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1.xml" ContentType="application/vnd.openxmlformats-officedocument.drawing+xml"/>
  <Override PartName="/xl/comments1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株式会社 RIGEL\Documents\保管庫\SET設備原価表\年度原価表一覧\"/>
    </mc:Choice>
  </mc:AlternateContent>
  <xr:revisionPtr revIDLastSave="0" documentId="8_{1A052890-01C1-4C10-AABD-1FB4ED5D932E}" xr6:coauthVersionLast="47" xr6:coauthVersionMax="47" xr10:uidLastSave="{00000000-0000-0000-0000-000000000000}"/>
  <bookViews>
    <workbookView xWindow="-120" yWindow="-120" windowWidth="29040" windowHeight="17520" firstSheet="165" activeTab="170" xr2:uid="{1C9E7368-F180-4C72-ADAA-7B8BAA37B15B}"/>
  </bookViews>
  <sheets>
    <sheet name="【115363】 クレハ" sheetId="2" r:id="rId1"/>
    <sheet name="【115380】シチズン電子 原価一覧（谷田川追記）" sheetId="3" r:id="rId2"/>
    <sheet name="【115482】NOK原価一覧" sheetId="4" r:id="rId3"/>
    <sheet name="【115560】 日立マクセル" sheetId="5" r:id="rId4"/>
    <sheet name="【115613】白河オリンパス 原価一覧" sheetId="6" r:id="rId5"/>
    <sheet name="【115700】NOK原価一覧" sheetId="7" r:id="rId6"/>
    <sheet name="【115708】キヤノン化成原価一覧" sheetId="8" r:id="rId7"/>
    <sheet name="【115822】京セミ 原価一覧" sheetId="9" r:id="rId8"/>
    <sheet name="【116332】シチズン電子㈱原価一覧　冨沢氏" sheetId="10" r:id="rId9"/>
    <sheet name="【115381】シチズン電子 原価一覧（谷田川追記）" sheetId="11" r:id="rId10"/>
    <sheet name="【115863】第一商事（ブラザー)原価一覧" sheetId="12" r:id="rId11"/>
    <sheet name="【115880】相模商工（パナソニック松本工場） ロボット ノ" sheetId="13" r:id="rId12"/>
    <sheet name="【115957】 日立パワーデバイス" sheetId="14" r:id="rId13"/>
    <sheet name="【115982】 ユアサ商事(東洋製缶）" sheetId="15" r:id="rId14"/>
    <sheet name="【116099TOTO㈱ 原価一覧　山澤氏" sheetId="16" r:id="rId15"/>
    <sheet name="【116163】ホクシン（村田製作所）原価一覧" sheetId="17" r:id="rId16"/>
    <sheet name="【116241】新光電子 原価一覧" sheetId="18" r:id="rId17"/>
    <sheet name="【116280】キヤノン化成(増圧Ｂｏｘ）原価一覧" sheetId="19" r:id="rId18"/>
    <sheet name="【116426】 スエヒロ通商(日本連続端子） 原価一覧" sheetId="20" r:id="rId19"/>
    <sheet name="【116544】琶麗国際貿易（上海） 原価一覧" sheetId="21" r:id="rId20"/>
    <sheet name="【116601】相模商工（パナソニック松本工場） ツール治具 " sheetId="22" r:id="rId21"/>
    <sheet name="【116602】相模商工（パナソニック松本工場）ワーク治具　ノ" sheetId="23" r:id="rId22"/>
    <sheet name="【116708】西野産業（シチズン電子）原価一覧" sheetId="24" r:id="rId23"/>
    <sheet name="【117042】 スエヒロ通商(日本連続端子） 原価一覧" sheetId="25" r:id="rId24"/>
    <sheet name="【117163】千代田組 原価一覧" sheetId="26" r:id="rId25"/>
    <sheet name="【116281】 ジャパンディスプレイ" sheetId="27" r:id="rId26"/>
    <sheet name="【116588】ソニーモバイル" sheetId="28" r:id="rId27"/>
    <sheet name="【116605】 ソニーエナジーデバイス(郡山事業所様　青木氏" sheetId="29" r:id="rId28"/>
    <sheet name="【116605】 ソニーエナジーデバイス(郡山事業所様　青-2" sheetId="30" r:id="rId29"/>
    <sheet name="【116709】西野産業（シチズン電子）原価一覧" sheetId="31" r:id="rId30"/>
    <sheet name="【116715】IHI向け原価一覧" sheetId="32" r:id="rId31"/>
    <sheet name="【117054】中央工機（マキタ）原価一覧" sheetId="33" r:id="rId32"/>
    <sheet name="【117055】中央工機（マキタ）原価一覧" sheetId="34" r:id="rId33"/>
    <sheet name="【117192】日本電計（パナソニックデバイスSUNX）原価一" sheetId="35" r:id="rId34"/>
    <sheet name="【117337】杉本商事（日立ターミナルメカトロニクス） 原価" sheetId="36" r:id="rId35"/>
    <sheet name="【117385A】タカハタプレシジョン 原価一覧" sheetId="37" r:id="rId36"/>
    <sheet name="【117385B】タカハタプレシジョン 原価一覧" sheetId="38" r:id="rId37"/>
    <sheet name="【117480】松本正（ホシデン）原価一覧" sheetId="39" r:id="rId38"/>
    <sheet name="【117604】オンダ製作所 原価一覧" sheetId="40" r:id="rId39"/>
    <sheet name="【】 日本電計(福島クラリオン）様 原価一覧" sheetId="41" r:id="rId40"/>
    <sheet name="【117474】キーエンス（クレポ） 原価一覧" sheetId="42" r:id="rId41"/>
    <sheet name="【118091】 京セラクリスタル" sheetId="43" r:id="rId42"/>
    <sheet name="【118173】宮川工業所原価一覧" sheetId="44" r:id="rId43"/>
    <sheet name="【118240】㈱東陽　様　原価一覧" sheetId="45" r:id="rId44"/>
    <sheet name="【118294】旭電器工業 原価一覧" sheetId="46" r:id="rId45"/>
    <sheet name="【118325】富士フィルム（台湾向） 原価一覧" sheetId="47" r:id="rId46"/>
    <sheet name="【117906】ライジング(エイワ機工）原価一覧" sheetId="48" r:id="rId47"/>
    <sheet name="【117906】ライジング様　原価一覧(神田氏）" sheetId="49" r:id="rId48"/>
    <sheet name="【117906】ライジング様　原価一覧(神田氏）-2" sheetId="50" r:id="rId49"/>
    <sheet name="【118487】KENNEX原価一覧" sheetId="51" r:id="rId50"/>
    <sheet name="【118648】琶麗（ソニーモバイル）" sheetId="52" r:id="rId51"/>
    <sheet name="【118648】琶麗（ソニーモバイル）-2" sheetId="53" r:id="rId52"/>
    <sheet name="【118649】東京大学 原価一覧" sheetId="54" r:id="rId53"/>
    <sheet name="【118650】東京大学 原価一覧" sheetId="55" r:id="rId54"/>
    <sheet name="【118730】山形カシオ 原価一覧　千葉氏" sheetId="56" r:id="rId55"/>
    <sheet name="【118808】琶麗（ソニーモバイル）" sheetId="57" r:id="rId56"/>
    <sheet name="【118808】琶麗（ソニーモバイル）-2" sheetId="58" r:id="rId57"/>
    <sheet name="【118983】千住金属（アルプス 湧谷)原価一覧" sheetId="59" r:id="rId58"/>
    <sheet name="【118985】 エスティーティー" sheetId="60" r:id="rId59"/>
    <sheet name="【119157】 マス商事（日立カーエンジニアリング）" sheetId="61" r:id="rId60"/>
    <sheet name="【119425】 トーブツテクノ" sheetId="62" r:id="rId61"/>
    <sheet name="【118042】太平洋精工（改造追加記入）" sheetId="63" r:id="rId62"/>
    <sheet name="【118484】神星工業" sheetId="64" r:id="rId63"/>
    <sheet name="【118926】NOK原価一覧" sheetId="65" r:id="rId64"/>
    <sheet name="【119283】酒井製作所原価一覧" sheetId="66" r:id="rId65"/>
    <sheet name="【119340】琶麗（ソニーモバイル）" sheetId="67" r:id="rId66"/>
    <sheet name="【119340】琶麗（ソニーモバイル）-2" sheetId="68" r:id="rId67"/>
    <sheet name="【119351】松本正（ホシデン）原価一覧" sheetId="69" r:id="rId68"/>
    <sheet name="【119367】 千住金属工業（TDK）" sheetId="70" r:id="rId69"/>
    <sheet name="【119486】理研計器" sheetId="71" r:id="rId70"/>
    <sheet name="【119590】富士通テンマニュファクチュアリング（千代田機工" sheetId="72" r:id="rId71"/>
    <sheet name="【119848】協栄電気（岡部新電元） 原価一覧" sheetId="73" r:id="rId72"/>
    <sheet name="【119911】 三菱マテリアル" sheetId="74" r:id="rId73"/>
    <sheet name="【120051】グレートドメイン様　2203Ｎ+Hyper D" sheetId="75" r:id="rId74"/>
    <sheet name="【120066】松本正（ホシデン）原価一覧" sheetId="76" r:id="rId75"/>
    <sheet name="【120092】京セラクリスタルデバイス山形原価一覧" sheetId="77" r:id="rId76"/>
    <sheet name="【】 福島クラリオン リスト" sheetId="78" r:id="rId77"/>
    <sheet name="【118930】日立カーエンジニアリング" sheetId="79" r:id="rId78"/>
    <sheet name="【119040】ナブテスコ原価一覧" sheetId="80" r:id="rId79"/>
    <sheet name="【119773】琶麗（ソニーモバイル）" sheetId="81" r:id="rId80"/>
    <sheet name="【119773】琶麗（ソニーモバイル）-2" sheetId="82" r:id="rId81"/>
    <sheet name="【119982】 TDK由利本荘 2液ガン(400cc)" sheetId="83" r:id="rId82"/>
    <sheet name="【120073】トアック（エトー商事） 原価一覧" sheetId="84" r:id="rId83"/>
    <sheet name="【120125】鍋谷バイテックリスト" sheetId="85" r:id="rId84"/>
    <sheet name="【120147】琶麗（ソニーモバイル）" sheetId="86" r:id="rId85"/>
    <sheet name="【120147】琶麗（ソニーモバイル）-2" sheetId="87" r:id="rId86"/>
    <sheet name="【120177】日本連続端子（スエヒロ通商）原価一覧1" sheetId="88" r:id="rId87"/>
    <sheet name="【120243】富士フイルム" sheetId="89" r:id="rId88"/>
    <sheet name="【120306】都機工　松戸支店 原価一覧" sheetId="90" r:id="rId89"/>
    <sheet name="【120439】日本連続端子（スエヒロ通商）原価一覧" sheetId="91" r:id="rId90"/>
    <sheet name="【120635】オムロン 原価一覧" sheetId="92" r:id="rId91"/>
    <sheet name="【120969】TDK由利本荘 原価一覧" sheetId="93" r:id="rId92"/>
    <sheet name="【120972】ROKI 佐野 関口" sheetId="94" r:id="rId93"/>
    <sheet name="【120981】ミズホメディー 原価一覧" sheetId="95" r:id="rId94"/>
    <sheet name="【121044】日立化成(山崎）原価一覧" sheetId="96" r:id="rId95"/>
    <sheet name="【121072】 ジーネット_トヨタ 原価一覧" sheetId="97" r:id="rId96"/>
    <sheet name="【120388】アイケイ原価一覧" sheetId="98" r:id="rId97"/>
    <sheet name="【120605】 三菱マテリアル 原価一覧" sheetId="99" r:id="rId98"/>
    <sheet name="【120738】IHI 原価一覧" sheetId="100" r:id="rId99"/>
    <sheet name="【120895】シスメックス 原価一覧" sheetId="101" r:id="rId100"/>
    <sheet name="【120996】 第一実業(三菱電機) 原価一覧" sheetId="102" r:id="rId101"/>
    <sheet name="【121056】アズビル 原価一覧" sheetId="103" r:id="rId102"/>
    <sheet name="【121177】 昭和 原価一覧" sheetId="104" r:id="rId103"/>
    <sheet name="【121297】京セラコネクタプロダクツ 原価一覧" sheetId="105" r:id="rId104"/>
    <sheet name="【121298】京セラコネクタプロダクツ 原価一覧" sheetId="106" r:id="rId105"/>
    <sheet name="【121389】イイダ(白河オリンパス) 原価一覧" sheetId="107" r:id="rId106"/>
    <sheet name="【121394】富士スクリーン印刷　原価一覧" sheetId="108" r:id="rId107"/>
    <sheet name="【98454】コネクティックジャパン コネクタ不具合対応 原価" sheetId="109" r:id="rId108"/>
    <sheet name="治具価格記載【121565】TOTO 原価一覧" sheetId="110" r:id="rId109"/>
    <sheet name="治具追加手配【121027】 高崎精密工業社 原価一覧" sheetId="111" r:id="rId110"/>
    <sheet name="追加【121176】 第一メカテック原価一覧" sheetId="112" r:id="rId111"/>
    <sheet name="【120284】ティージーオプシード 原価一覧" sheetId="113" r:id="rId112"/>
    <sheet name="【120365】浜松ホトニクス（岩谷産業） 原価一覧" sheetId="114" r:id="rId113"/>
    <sheet name="【120450】セメダイン" sheetId="115" r:id="rId114"/>
    <sheet name="【120450】セメダイン-2" sheetId="116" r:id="rId115"/>
    <sheet name="【120995】イチカワ 原価一覧" sheetId="117" r:id="rId116"/>
    <sheet name="【121299】京セラコネクタプロダクツ 原価一覧" sheetId="118" r:id="rId117"/>
    <sheet name="【121421】第一商事(リズム時計) 原価一覧" sheetId="119" r:id="rId118"/>
    <sheet name="【121439】高砂電器 原価一覧" sheetId="120" r:id="rId119"/>
    <sheet name="【121661】台湾(yudasun)向NOVADOT用タイマ" sheetId="121" r:id="rId120"/>
    <sheet name="【121702】ミネベア(JPE) 精密レギュレータ 原価一覧" sheetId="122" r:id="rId121"/>
    <sheet name="【121817】 第一商事 原価一覧" sheetId="123" r:id="rId122"/>
    <sheet name="【121820】 第一商事 原価一覧" sheetId="124" r:id="rId123"/>
    <sheet name="【121856】クレハ(富士理科） 原価一覧" sheetId="125" r:id="rId124"/>
    <sheet name="【122074】ファナック 原価一覧" sheetId="126" r:id="rId125"/>
    <sheet name="【122081】 山形カシオ 原価一覧" sheetId="127" r:id="rId126"/>
    <sheet name="【122508】杉本商事（日立ターミナルメカトロニクス） 原価" sheetId="128" r:id="rId127"/>
    <sheet name="【122586】ファナック 原価一覧" sheetId="129" r:id="rId128"/>
    <sheet name="【122649】TDK(タカヤマジャパン)アダプター 原価一覧" sheetId="130" r:id="rId129"/>
    <sheet name="【122777】積水化学" sheetId="131" r:id="rId130"/>
    <sheet name="【122777】積水化学-2" sheetId="132" r:id="rId131"/>
    <sheet name="【123250】 パナソニックAIS 原価一覧" sheetId="133" r:id="rId132"/>
    <sheet name="【122513】 シャープ多気（日本電計）" sheetId="134" r:id="rId133"/>
    <sheet name="【122628】富士通ゼネラル 原価一覧" sheetId="135" r:id="rId134"/>
    <sheet name="【122767】京セラ 原価一覧" sheetId="136" r:id="rId135"/>
    <sheet name="【122839】 ユニパルス 原価一覧" sheetId="137" r:id="rId136"/>
    <sheet name="【122886】産業技術研究所 原価一覧" sheetId="138" r:id="rId137"/>
    <sheet name="【122894】堅田電機 原価一覧" sheetId="139" r:id="rId138"/>
    <sheet name="【122926】国見メディアデバイス 原価一覧" sheetId="140" r:id="rId139"/>
    <sheet name="【122968】湘南化学株式会社（TOTO）" sheetId="141" r:id="rId140"/>
    <sheet name="【123195】デンソー（東陽） 原価一覧" sheetId="142" r:id="rId141"/>
    <sheet name="【123255】東海カーボン 原価一覧" sheetId="143" r:id="rId142"/>
    <sheet name="【123353】 豊田通商_トヨタ 原価一覧" sheetId="144" r:id="rId143"/>
    <sheet name="【122967】 湘南化学株式会社（TOTO）" sheetId="145" r:id="rId144"/>
    <sheet name="【122969】 湘南化学株式会社（TOTO）" sheetId="146" r:id="rId145"/>
    <sheet name="【123152】ティージーオプシード 原価一覧" sheetId="147" r:id="rId146"/>
    <sheet name="【123161】ティージーオプシード 原価一覧" sheetId="148" r:id="rId147"/>
    <sheet name="【123223】新光電子 原価一覧" sheetId="149" r:id="rId148"/>
    <sheet name="【123302】アズビル 原価一覧" sheetId="150" r:id="rId149"/>
    <sheet name="【123483】酒井製作所原価一覧" sheetId="151" r:id="rId150"/>
    <sheet name="【123557】キーエンス 原価一覧" sheetId="152" r:id="rId151"/>
    <sheet name="【123616】シークスエレクトロニクス(P&amp;P) 原価一覧" sheetId="153" r:id="rId152"/>
    <sheet name="【123617】シークスエレクトロニクス 原価一覧" sheetId="154" r:id="rId153"/>
    <sheet name="【123785】NOK 原価一覧" sheetId="155" r:id="rId154"/>
    <sheet name="【123955】NOK 原価一覧" sheetId="156" r:id="rId155"/>
    <sheet name="【124133】 埼玉工業向けNOVADOT用タイマーコントロ" sheetId="157" r:id="rId156"/>
    <sheet name="【124187】パナソニック(株)AIS 原価一覧" sheetId="158" r:id="rId157"/>
    <sheet name="【124197】 善友金属 原価一覧" sheetId="159" r:id="rId158"/>
    <sheet name="【122420】 京セラクリスタルデバイス 原価一覧" sheetId="160" r:id="rId159"/>
    <sheet name="【123517】スリーボンド" sheetId="161" r:id="rId160"/>
    <sheet name="【123892】クラリオン(イイダ) 原価一覧" sheetId="162" r:id="rId161"/>
    <sheet name="【123924】 シャープ多気（日本電計）" sheetId="163" r:id="rId162"/>
    <sheet name="【123985】新光電子 原価一覧" sheetId="164" r:id="rId163"/>
    <sheet name="【124088】ファナック 原価一覧" sheetId="165" r:id="rId164"/>
    <sheet name="【124141】千代田機工（東芝府中）原価一覧" sheetId="166" r:id="rId165"/>
    <sheet name="【124270】 富士フイルム JR2503N" sheetId="167" r:id="rId166"/>
    <sheet name="【124281】日本連続端子（スエヒロ通商）原価一覧" sheetId="168" r:id="rId167"/>
    <sheet name="【124305】2014.11.18 キヤノン電子 原価一覧" sheetId="169" r:id="rId168"/>
    <sheet name="【124463】光洋(シンフォニア) 原価一覧" sheetId="170" r:id="rId169"/>
    <sheet name="【124503】TOTO原価一覧" sheetId="171" r:id="rId170"/>
    <sheet name="【124867】レック株式会社 原価一覧" sheetId="172" r:id="rId171"/>
  </sheets>
  <definedNames>
    <definedName name="_xlnm._FilterDatabase" localSheetId="39" hidden="1">'【】 日本電計(福島クラリオン）様 原価一覧'!$B$8:$O$8</definedName>
    <definedName name="_xlnm._FilterDatabase" localSheetId="76" hidden="1">'【】 福島クラリオン リスト'!$B$8:$O$8</definedName>
    <definedName name="_xlnm._FilterDatabase" localSheetId="1" hidden="1">'【115380】シチズン電子 原価一覧（谷田川追記）'!$B$8:$O$68</definedName>
    <definedName name="_xlnm._FilterDatabase" localSheetId="9" hidden="1">'【115381】シチズン電子 原価一覧（谷田川追記）'!$B$8:$O$64</definedName>
    <definedName name="_xlnm._FilterDatabase" localSheetId="2" hidden="1">【115482】NOK原価一覧!$B$8:$O$26</definedName>
    <definedName name="_xlnm._FilterDatabase" localSheetId="4" hidden="1">'【115613】白河オリンパス 原価一覧'!$B$8:$O$21</definedName>
    <definedName name="_xlnm._FilterDatabase" localSheetId="5" hidden="1">【115700】NOK原価一覧!$B$8:$O$23</definedName>
    <definedName name="_xlnm._FilterDatabase" localSheetId="6" hidden="1">【115708】キヤノン化成原価一覧!$B$8:$O$23</definedName>
    <definedName name="_xlnm._FilterDatabase" localSheetId="7" hidden="1">'【115822】京セミ 原価一覧'!$B$8:$O$10</definedName>
    <definedName name="_xlnm._FilterDatabase" localSheetId="10" hidden="1">'【115863】第一商事（ブラザー)原価一覧'!$B$8:$O$21</definedName>
    <definedName name="_xlnm._FilterDatabase" localSheetId="11" hidden="1">'【115880】相模商工（パナソニック松本工場） ロボット ノ'!$B$8:$O$46</definedName>
    <definedName name="_xlnm._FilterDatabase" localSheetId="14" hidden="1">'【116099TOTO㈱ 原価一覧　山澤氏'!$B$8:$O$50</definedName>
    <definedName name="_xlnm._FilterDatabase" localSheetId="15" hidden="1">'【116163】ホクシン（村田製作所）原価一覧'!$B$8:$O$16</definedName>
    <definedName name="_xlnm._FilterDatabase" localSheetId="16" hidden="1">'【116241】新光電子 原価一覧'!$C$8:$P$88</definedName>
    <definedName name="_xlnm._FilterDatabase" localSheetId="17" hidden="1">'【116280】キヤノン化成(増圧Ｂｏｘ）原価一覧'!$B$8:$O$23</definedName>
    <definedName name="_xlnm._FilterDatabase" localSheetId="8" hidden="1">'【116332】シチズン電子㈱原価一覧　冨沢氏'!$B$8:$O$21</definedName>
    <definedName name="_xlnm._FilterDatabase" localSheetId="18" hidden="1">'【116426】 スエヒロ通商(日本連続端子） 原価一覧'!$B$8:$O$31</definedName>
    <definedName name="_xlnm._FilterDatabase" localSheetId="19" hidden="1">'【116544】琶麗国際貿易（上海） 原価一覧'!$B$8:$O$38</definedName>
    <definedName name="_xlnm._FilterDatabase" localSheetId="20" hidden="1">'【116601】相模商工（パナソニック松本工場） ツール治具 '!$B$8:$O$18</definedName>
    <definedName name="_xlnm._FilterDatabase" localSheetId="21" hidden="1">'【116602】相模商工（パナソニック松本工場）ワーク治具　ノ'!$B$8:$O$41</definedName>
    <definedName name="_xlnm._FilterDatabase" localSheetId="28" hidden="1">'【116605】 ソニーエナジーデバイス(郡山事業所様　青-2'!$B$10:$O$255</definedName>
    <definedName name="_xlnm._FilterDatabase" localSheetId="27" hidden="1">'【116605】 ソニーエナジーデバイス(郡山事業所様　青木氏'!$B$10:$O$255</definedName>
    <definedName name="_xlnm._FilterDatabase" localSheetId="22" hidden="1">'【116708】西野産業（シチズン電子）原価一覧'!$B$8:$O$20</definedName>
    <definedName name="_xlnm._FilterDatabase" localSheetId="29" hidden="1">'【116709】西野産業（シチズン電子）原価一覧'!$B$8:$O$20</definedName>
    <definedName name="_xlnm._FilterDatabase" localSheetId="30" hidden="1">【116715】IHI向け原価一覧!$B$8:$O$54</definedName>
    <definedName name="_xlnm._FilterDatabase" localSheetId="23" hidden="1">'【117042】 スエヒロ通商(日本連続端子） 原価一覧'!$B$8:$O$31</definedName>
    <definedName name="_xlnm._FilterDatabase" localSheetId="31" hidden="1">'【117054】中央工機（マキタ）原価一覧'!$B$8:$O$22</definedName>
    <definedName name="_xlnm._FilterDatabase" localSheetId="32" hidden="1">'【117055】中央工機（マキタ）原価一覧'!$B$8:$O$25</definedName>
    <definedName name="_xlnm._FilterDatabase" localSheetId="24" hidden="1">'【117163】千代田組 原価一覧'!$B$8:$O$12</definedName>
    <definedName name="_xlnm._FilterDatabase" localSheetId="33" hidden="1">'【117192】日本電計（パナソニックデバイスSUNX）原価一'!$B$8:$O$18</definedName>
    <definedName name="_xlnm._FilterDatabase" localSheetId="34" hidden="1">'【117337】杉本商事（日立ターミナルメカトロニクス） 原価'!$B$8:$O$49</definedName>
    <definedName name="_xlnm._FilterDatabase" localSheetId="35" hidden="1">'【117385A】タカハタプレシジョン 原価一覧'!$B$8:$O$13</definedName>
    <definedName name="_xlnm._FilterDatabase" localSheetId="36" hidden="1">'【117385B】タカハタプレシジョン 原価一覧'!$B$8:$O$18</definedName>
    <definedName name="_xlnm._FilterDatabase" localSheetId="40" hidden="1">'【117474】キーエンス（クレポ） 原価一覧'!$B$8:$O$30</definedName>
    <definedName name="_xlnm._FilterDatabase" localSheetId="37" hidden="1">'【117480】松本正（ホシデン）原価一覧'!$B$8:$O$12</definedName>
    <definedName name="_xlnm._FilterDatabase" localSheetId="38" hidden="1">'【117604】オンダ製作所 原価一覧'!$B$8:$O$22</definedName>
    <definedName name="_xlnm._FilterDatabase" localSheetId="46" hidden="1">'【117906】ライジング(エイワ機工）原価一覧'!$B$8:$O$49</definedName>
    <definedName name="_xlnm._FilterDatabase" localSheetId="47" hidden="1">'【117906】ライジング様　原価一覧(神田氏）'!$B$8:$O$89</definedName>
    <definedName name="_xlnm._FilterDatabase" localSheetId="48" hidden="1">'【117906】ライジング様　原価一覧(神田氏）-2'!$B$8:$O$165</definedName>
    <definedName name="_xlnm._FilterDatabase" localSheetId="61" hidden="1">'【118042】太平洋精工（改造追加記入）'!$B$8:$O$78</definedName>
    <definedName name="_xlnm._FilterDatabase" localSheetId="42" hidden="1">【118173】宮川工業所原価一覧!$B$8:$O$28</definedName>
    <definedName name="_xlnm._FilterDatabase" localSheetId="43" hidden="1">'【118240】㈱東陽　様　原価一覧'!$B$8:$O$89</definedName>
    <definedName name="_xlnm._FilterDatabase" localSheetId="44" hidden="1">'【118294】旭電器工業 原価一覧'!$B$8:$O$12</definedName>
    <definedName name="_xlnm._FilterDatabase" localSheetId="45" hidden="1">'【118325】富士フィルム（台湾向） 原価一覧'!$B$8:$O$20</definedName>
    <definedName name="_xlnm._FilterDatabase" localSheetId="49" hidden="1">【118487】KENNEX原価一覧!$B$8:$O$24</definedName>
    <definedName name="_xlnm._FilterDatabase" localSheetId="52" hidden="1">'【118649】東京大学 原価一覧'!$B$8:$O$24</definedName>
    <definedName name="_xlnm._FilterDatabase" localSheetId="53" hidden="1">'【118650】東京大学 原価一覧'!$B$8:$O$24</definedName>
    <definedName name="_xlnm._FilterDatabase" localSheetId="54" hidden="1">'【118730】山形カシオ 原価一覧　千葉氏'!$B$8:$O$98</definedName>
    <definedName name="_xlnm._FilterDatabase" localSheetId="63" hidden="1">【118926】NOK原価一覧!$B$8:$O$84</definedName>
    <definedName name="_xlnm._FilterDatabase" localSheetId="77" hidden="1">【118930】日立カーエンジニアリング!$B$8:$O$85</definedName>
    <definedName name="_xlnm._FilterDatabase" localSheetId="57" hidden="1">'【118983】千住金属（アルプス 湧谷)原価一覧'!$B$8:$O$15</definedName>
    <definedName name="_xlnm._FilterDatabase" localSheetId="78" hidden="1">【119040】ナブテスコ原価一覧!$B$8:$O$65</definedName>
    <definedName name="_xlnm._FilterDatabase" localSheetId="64" hidden="1">【119283】酒井製作所原価一覧!$B$8:$O$19</definedName>
    <definedName name="_xlnm._FilterDatabase" localSheetId="67" hidden="1">'【119351】松本正（ホシデン）原価一覧'!$B$8:$O$21</definedName>
    <definedName name="_xlnm._FilterDatabase" localSheetId="69" hidden="1">【119486】理研計器!$B$8:$O$62</definedName>
    <definedName name="_xlnm._FilterDatabase" localSheetId="70" hidden="1">'【119590】富士通テンマニュファクチュアリング（千代田機工'!$B$8:$O$17</definedName>
    <definedName name="_xlnm._FilterDatabase" localSheetId="71" hidden="1">'【119848】協栄電気（岡部新電元） 原価一覧'!$B$8:$O$18</definedName>
    <definedName name="_xlnm._FilterDatabase" localSheetId="73" hidden="1">'【120051】グレートドメイン様　2203Ｎ+Hyper D'!$B$8:$O$32</definedName>
    <definedName name="_xlnm._FilterDatabase" localSheetId="74" hidden="1">'【120066】松本正（ホシデン）原価一覧'!$B$8:$O$12</definedName>
    <definedName name="_xlnm._FilterDatabase" localSheetId="82" hidden="1">'【120073】トアック（エトー商事） 原価一覧'!$B$8:$O$122</definedName>
    <definedName name="_xlnm._FilterDatabase" localSheetId="75" hidden="1">【120092】京セラクリスタルデバイス山形原価一覧!$B$8:$O$15</definedName>
    <definedName name="_xlnm._FilterDatabase" localSheetId="83" hidden="1">【120125】鍋谷バイテックリスト!$B$8:$O$15</definedName>
    <definedName name="_xlnm._FilterDatabase" localSheetId="86" hidden="1">'【120177】日本連続端子（スエヒロ通商）原価一覧1'!$B$8:$O$17</definedName>
    <definedName name="_xlnm._FilterDatabase" localSheetId="111" hidden="1">'【120284】ティージーオプシード 原価一覧'!$B$8:$O$57</definedName>
    <definedName name="_xlnm._FilterDatabase" localSheetId="88" hidden="1">'【120306】都機工　松戸支店 原価一覧'!$B$8:$O$11</definedName>
    <definedName name="_xlnm._FilterDatabase" localSheetId="112" hidden="1">'【120365】浜松ホトニクス（岩谷産業） 原価一覧'!$B$8:$O$143</definedName>
    <definedName name="_xlnm._FilterDatabase" localSheetId="96" hidden="1">【120388】アイケイ原価一覧!$B$8:$O$28</definedName>
    <definedName name="_xlnm._FilterDatabase" localSheetId="89" hidden="1">'【120439】日本連続端子（スエヒロ通商）原価一覧'!$B$8:$O$17</definedName>
    <definedName name="_xlnm._FilterDatabase" localSheetId="97" hidden="1">'【120605】 三菱マテリアル 原価一覧'!$B$8:$O$28</definedName>
    <definedName name="_xlnm._FilterDatabase" localSheetId="90" hidden="1">'【120635】オムロン 原価一覧'!$B$8:$O$37</definedName>
    <definedName name="_xlnm._FilterDatabase" localSheetId="98" hidden="1">'【120738】IHI 原価一覧'!$B$8:$O$25</definedName>
    <definedName name="_xlnm._FilterDatabase" localSheetId="99" hidden="1">'【120895】シスメックス 原価一覧'!$B$8:$O$16</definedName>
    <definedName name="_xlnm._FilterDatabase" localSheetId="91" hidden="1">'【120969】TDK由利本荘 原価一覧'!$B$8:$O$23</definedName>
    <definedName name="_xlnm._FilterDatabase" localSheetId="92" hidden="1">'【120972】ROKI 佐野 関口'!$B$8:$O$39</definedName>
    <definedName name="_xlnm._FilterDatabase" localSheetId="93" hidden="1">'【120981】ミズホメディー 原価一覧'!$B$8:$O$10</definedName>
    <definedName name="_xlnm._FilterDatabase" localSheetId="115" hidden="1">'【120995】イチカワ 原価一覧'!$B$8:$O$20</definedName>
    <definedName name="_xlnm._FilterDatabase" localSheetId="100" hidden="1">'【120996】 第一実業(三菱電機) 原価一覧'!$B$8:$O$29</definedName>
    <definedName name="_xlnm._FilterDatabase" localSheetId="94" hidden="1">'【121044】日立化成(山崎）原価一覧'!$B$8:$O$28</definedName>
    <definedName name="_xlnm._FilterDatabase" localSheetId="101" hidden="1">'【121056】アズビル 原価一覧'!$B$8:$O$45</definedName>
    <definedName name="_xlnm._FilterDatabase" localSheetId="95" hidden="1">'【121072】 ジーネット_トヨタ 原価一覧'!$B$8:$O$23</definedName>
    <definedName name="_xlnm._FilterDatabase" localSheetId="102" hidden="1">'【121177】 昭和 原価一覧'!$A$8:$N$32</definedName>
    <definedName name="_xlnm._FilterDatabase" localSheetId="103" hidden="1">'【121297】京セラコネクタプロダクツ 原価一覧'!$B$8:$O$25</definedName>
    <definedName name="_xlnm._FilterDatabase" localSheetId="104" hidden="1">'【121298】京セラコネクタプロダクツ 原価一覧'!$B$8:$O$14</definedName>
    <definedName name="_xlnm._FilterDatabase" localSheetId="116" hidden="1">'【121299】京セラコネクタプロダクツ 原価一覧'!$B$8:$O$52</definedName>
    <definedName name="_xlnm._FilterDatabase" localSheetId="105" hidden="1">'【121389】イイダ(白河オリンパス) 原価一覧'!$B$8:$O$21</definedName>
    <definedName name="_xlnm._FilterDatabase" localSheetId="106" hidden="1">'【121394】富士スクリーン印刷　原価一覧'!$B$8:$O$21</definedName>
    <definedName name="_xlnm._FilterDatabase" localSheetId="117" hidden="1">'【121421】第一商事(リズム時計) 原価一覧'!$B$8:$O$27</definedName>
    <definedName name="_xlnm._FilterDatabase" localSheetId="118" hidden="1">'【121439】高砂電器 原価一覧'!$B$8:$O$55</definedName>
    <definedName name="_xlnm._FilterDatabase" localSheetId="119" hidden="1">'【121661】台湾(yudasun)向NOVADOT用タイマ'!$B$8:$O$21</definedName>
    <definedName name="_xlnm._FilterDatabase" localSheetId="120" hidden="1">'【121702】ミネベア(JPE) 精密レギュレータ 原価一覧'!$B$8:$O$20</definedName>
    <definedName name="_xlnm._FilterDatabase" localSheetId="121" hidden="1">'【121817】 第一商事 原価一覧'!$B$8:$O$58</definedName>
    <definedName name="_xlnm._FilterDatabase" localSheetId="122" hidden="1">'【121820】 第一商事 原価一覧'!$B$8:$O$36</definedName>
    <definedName name="_xlnm._FilterDatabase" localSheetId="123" hidden="1">'【121856】クレハ(富士理科） 原価一覧'!$B$8:$O$21</definedName>
    <definedName name="_xlnm._FilterDatabase" localSheetId="124" hidden="1">'【122074】ファナック 原価一覧'!$B$8:$O$21</definedName>
    <definedName name="_xlnm._FilterDatabase" localSheetId="125" hidden="1">'【122081】 山形カシオ 原価一覧'!$B$8:$O$22</definedName>
    <definedName name="_xlnm._FilterDatabase" localSheetId="158" hidden="1">'【122420】 京セラクリスタルデバイス 原価一覧'!$B$8:$O$45</definedName>
    <definedName name="_xlnm._FilterDatabase" localSheetId="126" hidden="1">'【122508】杉本商事（日立ターミナルメカトロニクス） 原価'!$B$8:$O$14</definedName>
    <definedName name="_xlnm._FilterDatabase" localSheetId="127" hidden="1">'【122586】ファナック 原価一覧'!$B$8:$O$20</definedName>
    <definedName name="_xlnm._FilterDatabase" localSheetId="133" hidden="1">'【122628】富士通ゼネラル 原価一覧'!$B$8:$O$67</definedName>
    <definedName name="_xlnm._FilterDatabase" localSheetId="128" hidden="1">'【122649】TDK(タカヤマジャパン)アダプター 原価一覧'!$B$8:$O$20</definedName>
    <definedName name="_xlnm._FilterDatabase" localSheetId="134" hidden="1">'【122767】京セラ 原価一覧'!$B$8:$O$44</definedName>
    <definedName name="_xlnm._FilterDatabase" localSheetId="135" hidden="1">'【122839】 ユニパルス 原価一覧'!$B$8:$O$33</definedName>
    <definedName name="_xlnm._FilterDatabase" localSheetId="136" hidden="1">'【122886】産業技術研究所 原価一覧'!$B$8:$O$16</definedName>
    <definedName name="_xlnm._FilterDatabase" localSheetId="137" hidden="1">'【122894】堅田電機 原価一覧'!$B$8:$O$27</definedName>
    <definedName name="_xlnm._FilterDatabase" localSheetId="138" hidden="1">'【122926】国見メディアデバイス 原価一覧'!$B$8:$O$15</definedName>
    <definedName name="_xlnm._FilterDatabase" localSheetId="139" hidden="1">'【122968】湘南化学株式会社（TOTO）'!$B$8:$Q$58</definedName>
    <definedName name="_xlnm._FilterDatabase" localSheetId="145" hidden="1">'【123152】ティージーオプシード 原価一覧'!$B$8:$O$56</definedName>
    <definedName name="_xlnm._FilterDatabase" localSheetId="146" hidden="1">'【123161】ティージーオプシード 原価一覧'!$B$8:$O$22</definedName>
    <definedName name="_xlnm._FilterDatabase" localSheetId="140" hidden="1">'【123195】デンソー（東陽） 原価一覧'!$B$8:$O$14</definedName>
    <definedName name="_xlnm._FilterDatabase" localSheetId="147" hidden="1">'【123223】新光電子 原価一覧'!$B$8:$O$27</definedName>
    <definedName name="_xlnm._FilterDatabase" localSheetId="131" hidden="1">'【123250】 パナソニックAIS 原価一覧'!$B$8:$O$22</definedName>
    <definedName name="_xlnm._FilterDatabase" localSheetId="141" hidden="1">'【123255】東海カーボン 原価一覧'!$B$8:$O$15</definedName>
    <definedName name="_xlnm._FilterDatabase" localSheetId="148" hidden="1">'【123302】アズビル 原価一覧'!$B$8:$O$31</definedName>
    <definedName name="_xlnm._FilterDatabase" localSheetId="142" hidden="1">'【123353】 豊田通商_トヨタ 原価一覧'!$B$8:$O$23</definedName>
    <definedName name="_xlnm._FilterDatabase" localSheetId="149" hidden="1">【123483】酒井製作所原価一覧!$B$8:$O$19</definedName>
    <definedName name="_xlnm._FilterDatabase" localSheetId="150" hidden="1">'【123557】キーエンス 原価一覧'!$B$8:$O$27</definedName>
    <definedName name="_xlnm._FilterDatabase" localSheetId="151" hidden="1">'【123616】シークスエレクトロニクス(P&amp;P) 原価一覧'!$B$8:$O$60</definedName>
    <definedName name="_xlnm._FilterDatabase" localSheetId="152" hidden="1">'【123617】シークスエレクトロニクス 原価一覧'!$B$8:$O$13</definedName>
    <definedName name="_xlnm._FilterDatabase" localSheetId="153" hidden="1">'【123785】NOK 原価一覧'!$B$8:$O$23</definedName>
    <definedName name="_xlnm._FilterDatabase" localSheetId="160" hidden="1">'【123892】クラリオン(イイダ) 原価一覧'!$B$8:$O$35</definedName>
    <definedName name="_xlnm._FilterDatabase" localSheetId="154" hidden="1">'【123955】NOK 原価一覧'!$B$8:$O$23</definedName>
    <definedName name="_xlnm._FilterDatabase" localSheetId="162" hidden="1">'【123985】新光電子 原価一覧'!$B$8:$O$54</definedName>
    <definedName name="_xlnm._FilterDatabase" localSheetId="163" hidden="1">'【124088】ファナック 原価一覧'!$B$8:$O$20</definedName>
    <definedName name="_xlnm._FilterDatabase" localSheetId="155" hidden="1">'【124133】 埼玉工業向けNOVADOT用タイマーコントロ'!$B$8:$O$22</definedName>
    <definedName name="_xlnm._FilterDatabase" localSheetId="164" hidden="1">'【124141】千代田機工（東芝府中）原価一覧'!$B$8:$O$50</definedName>
    <definedName name="_xlnm._FilterDatabase" localSheetId="156" hidden="1">'【124187】パナソニック(株)AIS 原価一覧'!$B$8:$O$15</definedName>
    <definedName name="_xlnm._FilterDatabase" localSheetId="157" hidden="1">'【124197】 善友金属 原価一覧'!$B$8:$O$23</definedName>
    <definedName name="_xlnm._FilterDatabase" localSheetId="166" hidden="1">'【124281】日本連続端子（スエヒロ通商）原価一覧'!$B$8:$O$17</definedName>
    <definedName name="_xlnm._FilterDatabase" localSheetId="167" hidden="1">'【124305】2014.11.18 キヤノン電子 原価一覧'!$B$8:$O$72</definedName>
    <definedName name="_xlnm._FilterDatabase" localSheetId="168" hidden="1">'【124463】光洋(シンフォニア) 原価一覧'!$B$8:$O$21</definedName>
    <definedName name="_xlnm._FilterDatabase" localSheetId="169" hidden="1">【124503】TOTO原価一覧!$B$8:$O$18</definedName>
    <definedName name="_xlnm._FilterDatabase" localSheetId="170" hidden="1">'【124867】レック株式会社 原価一覧'!$B$8:$O$22</definedName>
    <definedName name="_xlnm._FilterDatabase" localSheetId="107" hidden="1">'【98454】コネクティックジャパン コネクタ不具合対応 原価'!$B$8:$O$12</definedName>
    <definedName name="_xlnm._FilterDatabase" localSheetId="108" hidden="1">'治具価格記載【121565】TOTO 原価一覧'!$B$8:$O$25</definedName>
    <definedName name="_xlnm._FilterDatabase" localSheetId="109" hidden="1">'治具追加手配【121027】 高崎精密工業社 原価一覧'!$B$8:$O$25</definedName>
    <definedName name="_xlnm._FilterDatabase" localSheetId="110" hidden="1">'追加【121176】 第一メカテック原価一覧'!$A$8:$N$24</definedName>
    <definedName name="_xlnm.Print_Area" localSheetId="48">'【117906】ライジング様　原価一覧(神田氏）-2'!$A$1:$P$165</definedName>
    <definedName name="_xlnm.Print_Area" localSheetId="51">'【118648】琶麗（ソニーモバイル）-2'!$B$1:$R$35</definedName>
    <definedName name="_xlnm.Print_Area" localSheetId="56">'【118808】琶麗（ソニーモバイル）-2'!$A$1:$Q$35</definedName>
    <definedName name="_xlnm.Print_Area" localSheetId="77">【118930】日立カーエンジニアリング!$A$1:$I$85</definedName>
    <definedName name="_xlnm.Print_Area" localSheetId="78">【119040】ナブテスコ原価一覧!$A$1:$O$51</definedName>
    <definedName name="_xlnm.Print_Area" localSheetId="66">'【119340】琶麗（ソニーモバイル）-2'!$B$1:$R$16</definedName>
    <definedName name="_xlnm.Print_Area" localSheetId="79">'【119773】琶麗（ソニーモバイル）'!$B$1:$S$37</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2" i="172" l="1"/>
  <c r="H21" i="172"/>
  <c r="H20" i="172"/>
  <c r="J2" i="172" s="1"/>
  <c r="H19" i="172"/>
  <c r="H18" i="172"/>
  <c r="H17" i="172"/>
  <c r="H16" i="172"/>
  <c r="H15" i="172"/>
  <c r="H14" i="172"/>
  <c r="H13" i="172"/>
  <c r="H12" i="172"/>
  <c r="H11" i="172"/>
  <c r="H10" i="172"/>
  <c r="H37" i="171"/>
  <c r="H36" i="171"/>
  <c r="H35" i="171"/>
  <c r="H34" i="171"/>
  <c r="H33" i="171"/>
  <c r="H32" i="171"/>
  <c r="H31" i="171"/>
  <c r="H30" i="171"/>
  <c r="H29" i="171"/>
  <c r="H28" i="171"/>
  <c r="H27" i="171"/>
  <c r="H26" i="171"/>
  <c r="H25" i="171"/>
  <c r="H24" i="171"/>
  <c r="H23" i="171"/>
  <c r="H22" i="171"/>
  <c r="H21" i="171"/>
  <c r="H20" i="171"/>
  <c r="H19" i="171"/>
  <c r="J2" i="171" s="1"/>
  <c r="H18" i="171"/>
  <c r="H17" i="171"/>
  <c r="H16" i="171"/>
  <c r="H15" i="171"/>
  <c r="H14" i="171"/>
  <c r="H13" i="171"/>
  <c r="H9" i="171"/>
  <c r="H40" i="170"/>
  <c r="H39" i="170"/>
  <c r="H38" i="170"/>
  <c r="H37" i="170"/>
  <c r="H36" i="170"/>
  <c r="H35" i="170"/>
  <c r="H34" i="170"/>
  <c r="H33" i="170"/>
  <c r="H32" i="170"/>
  <c r="H31" i="170"/>
  <c r="H30" i="170"/>
  <c r="H29" i="170"/>
  <c r="H28" i="170"/>
  <c r="H27" i="170"/>
  <c r="H26" i="170"/>
  <c r="H25" i="170"/>
  <c r="H24" i="170"/>
  <c r="H23" i="170"/>
  <c r="H22" i="170"/>
  <c r="H21" i="170"/>
  <c r="H20" i="170"/>
  <c r="H19" i="170"/>
  <c r="H18" i="170"/>
  <c r="H17" i="170"/>
  <c r="J2" i="170" s="1"/>
  <c r="H16" i="170"/>
  <c r="H15" i="170"/>
  <c r="H14" i="170"/>
  <c r="H13" i="170"/>
  <c r="H12" i="170"/>
  <c r="H11" i="170"/>
  <c r="H10" i="170"/>
  <c r="H9" i="170"/>
  <c r="H82" i="169"/>
  <c r="H81" i="169"/>
  <c r="H80" i="169"/>
  <c r="H79" i="169"/>
  <c r="H78" i="169"/>
  <c r="H77" i="169"/>
  <c r="H76" i="169"/>
  <c r="H75" i="169"/>
  <c r="H74" i="169"/>
  <c r="H73" i="169"/>
  <c r="H72" i="169"/>
  <c r="H71" i="169"/>
  <c r="H70" i="169"/>
  <c r="H69" i="169"/>
  <c r="H68" i="169"/>
  <c r="H67" i="169"/>
  <c r="H66" i="169"/>
  <c r="H65" i="169"/>
  <c r="H64" i="169"/>
  <c r="H63" i="169"/>
  <c r="H62" i="169"/>
  <c r="H61" i="169"/>
  <c r="H60" i="169"/>
  <c r="H59" i="169"/>
  <c r="H58" i="169"/>
  <c r="H57" i="169"/>
  <c r="H56" i="169"/>
  <c r="H55" i="169"/>
  <c r="H54" i="169"/>
  <c r="H53" i="169"/>
  <c r="H52" i="169"/>
  <c r="H51" i="169"/>
  <c r="H50" i="169"/>
  <c r="H49" i="169"/>
  <c r="H48" i="169"/>
  <c r="H47" i="169"/>
  <c r="H46" i="169"/>
  <c r="H45" i="169"/>
  <c r="H44" i="169"/>
  <c r="J6" i="169" s="1"/>
  <c r="H43" i="169"/>
  <c r="H42" i="169"/>
  <c r="H41" i="169"/>
  <c r="H40" i="169"/>
  <c r="H39" i="169"/>
  <c r="H38" i="169"/>
  <c r="H37" i="169"/>
  <c r="H36" i="169"/>
  <c r="H35" i="169"/>
  <c r="H34" i="169"/>
  <c r="H33" i="169"/>
  <c r="H32" i="169"/>
  <c r="H31" i="169"/>
  <c r="H30" i="169"/>
  <c r="H29" i="169"/>
  <c r="H28" i="169"/>
  <c r="H27" i="169"/>
  <c r="H26" i="169"/>
  <c r="H25" i="169"/>
  <c r="H24" i="169"/>
  <c r="H23" i="169"/>
  <c r="H22" i="169"/>
  <c r="H19" i="169"/>
  <c r="H17" i="169"/>
  <c r="H16" i="169"/>
  <c r="H15" i="169"/>
  <c r="H14" i="169"/>
  <c r="H13" i="169"/>
  <c r="H11" i="169"/>
  <c r="H10" i="169"/>
  <c r="J4" i="169" s="1"/>
  <c r="J5" i="169"/>
  <c r="H17" i="168"/>
  <c r="H16" i="168"/>
  <c r="H15" i="168"/>
  <c r="H14" i="168"/>
  <c r="H13" i="168"/>
  <c r="H12" i="168"/>
  <c r="H11" i="168"/>
  <c r="H10" i="168"/>
  <c r="H9" i="168"/>
  <c r="J2" i="168"/>
  <c r="H84" i="167"/>
  <c r="H83" i="167"/>
  <c r="H82" i="167"/>
  <c r="H61" i="167"/>
  <c r="H32" i="167"/>
  <c r="H31" i="167"/>
  <c r="H26" i="167"/>
  <c r="H25" i="167"/>
  <c r="H24" i="167"/>
  <c r="H23" i="167"/>
  <c r="H22" i="167"/>
  <c r="H21" i="167"/>
  <c r="H20" i="167"/>
  <c r="H19" i="167"/>
  <c r="H18" i="167"/>
  <c r="H17" i="167"/>
  <c r="H16" i="167"/>
  <c r="H15" i="167"/>
  <c r="H14" i="167"/>
  <c r="H13" i="167"/>
  <c r="H12" i="167"/>
  <c r="H11" i="167"/>
  <c r="J2" i="167" s="1"/>
  <c r="H10" i="167"/>
  <c r="H9" i="167"/>
  <c r="H50" i="166"/>
  <c r="H49" i="166"/>
  <c r="H48" i="166"/>
  <c r="H47" i="166"/>
  <c r="H46" i="166"/>
  <c r="H45" i="166"/>
  <c r="H44" i="166"/>
  <c r="H43" i="166"/>
  <c r="H42" i="166"/>
  <c r="H41" i="166"/>
  <c r="H40" i="166"/>
  <c r="H39" i="166"/>
  <c r="H38" i="166"/>
  <c r="H37" i="166"/>
  <c r="H36" i="166"/>
  <c r="H35" i="166"/>
  <c r="H34" i="166"/>
  <c r="H33" i="166"/>
  <c r="H32" i="166"/>
  <c r="H31" i="166"/>
  <c r="H30" i="166"/>
  <c r="H29" i="166"/>
  <c r="H28" i="166"/>
  <c r="H27" i="166"/>
  <c r="H26" i="166"/>
  <c r="H25" i="166"/>
  <c r="H24" i="166"/>
  <c r="J2" i="166" s="1"/>
  <c r="H23" i="166"/>
  <c r="H22" i="166"/>
  <c r="H21" i="166"/>
  <c r="H20" i="166"/>
  <c r="H19" i="166"/>
  <c r="H18" i="166"/>
  <c r="H17" i="166"/>
  <c r="H16" i="166"/>
  <c r="H15" i="166"/>
  <c r="H14" i="166"/>
  <c r="H13" i="166"/>
  <c r="H12" i="166"/>
  <c r="H11" i="166"/>
  <c r="H10" i="166"/>
  <c r="H20" i="165"/>
  <c r="J2" i="165" s="1"/>
  <c r="H19" i="165"/>
  <c r="H18" i="165"/>
  <c r="H17" i="165"/>
  <c r="H16" i="165"/>
  <c r="H15" i="165"/>
  <c r="H14" i="165"/>
  <c r="H13" i="165"/>
  <c r="H12" i="165"/>
  <c r="H11" i="165"/>
  <c r="H10" i="165"/>
  <c r="H9" i="165"/>
  <c r="H54" i="164"/>
  <c r="H53" i="164"/>
  <c r="H51" i="164"/>
  <c r="H50" i="164"/>
  <c r="H49" i="164"/>
  <c r="H48" i="164"/>
  <c r="H47" i="164"/>
  <c r="H46" i="164"/>
  <c r="H45" i="164"/>
  <c r="H44" i="164"/>
  <c r="H43" i="164"/>
  <c r="H42" i="164"/>
  <c r="H41" i="164"/>
  <c r="H40" i="164"/>
  <c r="H39" i="164"/>
  <c r="H38" i="164"/>
  <c r="H37" i="164"/>
  <c r="H36" i="164"/>
  <c r="H35" i="164"/>
  <c r="H33" i="164"/>
  <c r="H32" i="164"/>
  <c r="H31" i="164"/>
  <c r="H30" i="164"/>
  <c r="H29" i="164"/>
  <c r="H28" i="164"/>
  <c r="H27" i="164"/>
  <c r="H25" i="164"/>
  <c r="H24" i="164"/>
  <c r="H23" i="164"/>
  <c r="H22" i="164"/>
  <c r="H21" i="164"/>
  <c r="H20" i="164"/>
  <c r="H19" i="164"/>
  <c r="H18" i="164"/>
  <c r="H17" i="164"/>
  <c r="H16" i="164"/>
  <c r="J2" i="164" s="1"/>
  <c r="H15" i="164"/>
  <c r="H14" i="164"/>
  <c r="H13" i="164"/>
  <c r="H12" i="164"/>
  <c r="H11" i="164"/>
  <c r="H10" i="164"/>
  <c r="H9" i="164"/>
  <c r="H45" i="163"/>
  <c r="H44" i="163"/>
  <c r="H43" i="163"/>
  <c r="H42" i="163"/>
  <c r="H41" i="163"/>
  <c r="H40" i="163"/>
  <c r="H39" i="163"/>
  <c r="H38" i="163"/>
  <c r="H37" i="163"/>
  <c r="H36" i="163"/>
  <c r="H35" i="163"/>
  <c r="H34" i="163"/>
  <c r="H33" i="163"/>
  <c r="H32" i="163"/>
  <c r="H31" i="163"/>
  <c r="H30" i="163"/>
  <c r="H29" i="163"/>
  <c r="H28" i="163"/>
  <c r="H27" i="163"/>
  <c r="H26" i="163"/>
  <c r="H25" i="163"/>
  <c r="H24" i="163"/>
  <c r="H23" i="163"/>
  <c r="H22" i="163"/>
  <c r="J2" i="163" s="1"/>
  <c r="H21" i="163"/>
  <c r="H20" i="163"/>
  <c r="H19" i="163"/>
  <c r="H18" i="163"/>
  <c r="H17" i="163"/>
  <c r="H16" i="163"/>
  <c r="H15" i="163"/>
  <c r="H14" i="163"/>
  <c r="H13" i="163"/>
  <c r="H12" i="163"/>
  <c r="H11" i="163"/>
  <c r="H10" i="163"/>
  <c r="H9" i="163"/>
  <c r="H106" i="162"/>
  <c r="H105" i="162"/>
  <c r="H104" i="162"/>
  <c r="H103" i="162"/>
  <c r="H102" i="162"/>
  <c r="H101" i="162"/>
  <c r="H100" i="162"/>
  <c r="H99" i="162"/>
  <c r="H98" i="162"/>
  <c r="H97" i="162"/>
  <c r="H96" i="162"/>
  <c r="H95" i="162"/>
  <c r="H94" i="162"/>
  <c r="H93" i="162"/>
  <c r="H92" i="162"/>
  <c r="H91" i="162"/>
  <c r="H90" i="162"/>
  <c r="H89" i="162"/>
  <c r="H88" i="162"/>
  <c r="H87" i="162"/>
  <c r="H86" i="162"/>
  <c r="H85" i="162"/>
  <c r="H84" i="162"/>
  <c r="H83" i="162"/>
  <c r="H82" i="162"/>
  <c r="H81" i="162"/>
  <c r="H80" i="162"/>
  <c r="H79" i="162"/>
  <c r="H78" i="162"/>
  <c r="H77" i="162"/>
  <c r="H76" i="162"/>
  <c r="H75" i="162"/>
  <c r="H74" i="162"/>
  <c r="H73" i="162"/>
  <c r="H72" i="162"/>
  <c r="H71" i="162"/>
  <c r="H70" i="162"/>
  <c r="H69" i="162"/>
  <c r="H68" i="162"/>
  <c r="H67" i="162"/>
  <c r="H66" i="162"/>
  <c r="H65" i="162"/>
  <c r="H64" i="162"/>
  <c r="H63" i="162"/>
  <c r="H62" i="162"/>
  <c r="H61" i="162"/>
  <c r="H60" i="162"/>
  <c r="H59" i="162"/>
  <c r="H58" i="162"/>
  <c r="H57" i="162"/>
  <c r="H56" i="162"/>
  <c r="H55" i="162"/>
  <c r="H54" i="162"/>
  <c r="H53" i="162"/>
  <c r="H52" i="162"/>
  <c r="H51" i="162"/>
  <c r="H50" i="162"/>
  <c r="H49" i="162"/>
  <c r="H48" i="162"/>
  <c r="H47" i="162"/>
  <c r="H46" i="162"/>
  <c r="H45" i="162"/>
  <c r="H44" i="162"/>
  <c r="H43" i="162"/>
  <c r="H42" i="162"/>
  <c r="H41" i="162"/>
  <c r="H40" i="162"/>
  <c r="H39" i="162"/>
  <c r="H38" i="162"/>
  <c r="H37" i="162"/>
  <c r="H36" i="162"/>
  <c r="H35" i="162"/>
  <c r="H34" i="162"/>
  <c r="H33" i="162"/>
  <c r="H32" i="162"/>
  <c r="H31" i="162"/>
  <c r="H30" i="162"/>
  <c r="H29" i="162"/>
  <c r="H28" i="162"/>
  <c r="H27" i="162"/>
  <c r="H26" i="162"/>
  <c r="H25" i="162"/>
  <c r="H24" i="162"/>
  <c r="H23" i="162"/>
  <c r="H21" i="162"/>
  <c r="H20" i="162"/>
  <c r="H19" i="162"/>
  <c r="H18" i="162"/>
  <c r="H17" i="162"/>
  <c r="H16" i="162"/>
  <c r="H15" i="162"/>
  <c r="H14" i="162"/>
  <c r="H13" i="162"/>
  <c r="H12" i="162"/>
  <c r="H11" i="162"/>
  <c r="H10" i="162"/>
  <c r="H9" i="162"/>
  <c r="J2" i="162"/>
  <c r="H54" i="161"/>
  <c r="H53" i="161"/>
  <c r="H52" i="161"/>
  <c r="H51" i="161"/>
  <c r="H50" i="161"/>
  <c r="H49" i="161"/>
  <c r="H48" i="161"/>
  <c r="H47" i="161"/>
  <c r="H46" i="161"/>
  <c r="H45" i="161"/>
  <c r="H44" i="161"/>
  <c r="H43" i="161"/>
  <c r="H42" i="161"/>
  <c r="H41" i="161"/>
  <c r="H40" i="161"/>
  <c r="H39" i="161"/>
  <c r="J2" i="161" s="1"/>
  <c r="H38" i="161"/>
  <c r="H37" i="161"/>
  <c r="H36" i="161"/>
  <c r="H35" i="161"/>
  <c r="H34" i="161"/>
  <c r="H33" i="161"/>
  <c r="H32" i="161"/>
  <c r="H9" i="161"/>
  <c r="H80" i="160"/>
  <c r="H79" i="160"/>
  <c r="H78" i="160"/>
  <c r="H77" i="160"/>
  <c r="H76" i="160"/>
  <c r="H75" i="160"/>
  <c r="H69" i="160"/>
  <c r="H68" i="160"/>
  <c r="H67" i="160"/>
  <c r="H62" i="160"/>
  <c r="H61" i="160"/>
  <c r="H59" i="160"/>
  <c r="H58" i="160"/>
  <c r="H56" i="160"/>
  <c r="H55" i="160"/>
  <c r="H54" i="160"/>
  <c r="H52" i="160"/>
  <c r="H51" i="160"/>
  <c r="H50" i="160"/>
  <c r="H49" i="160"/>
  <c r="H48" i="160"/>
  <c r="H47" i="160"/>
  <c r="H45" i="160"/>
  <c r="H44" i="160"/>
  <c r="H43" i="160"/>
  <c r="H42" i="160"/>
  <c r="H38" i="160"/>
  <c r="H37" i="160"/>
  <c r="H36" i="160"/>
  <c r="H35" i="160"/>
  <c r="H34" i="160"/>
  <c r="H32" i="160"/>
  <c r="H31" i="160"/>
  <c r="H30" i="160"/>
  <c r="H29" i="160"/>
  <c r="H28" i="160"/>
  <c r="H27" i="160"/>
  <c r="H26" i="160"/>
  <c r="H25" i="160"/>
  <c r="H24" i="160"/>
  <c r="H23" i="160"/>
  <c r="H22" i="160"/>
  <c r="H21" i="160"/>
  <c r="H20" i="160"/>
  <c r="H19" i="160"/>
  <c r="H18" i="160"/>
  <c r="H17" i="160"/>
  <c r="H16" i="160"/>
  <c r="H15" i="160"/>
  <c r="H14" i="160"/>
  <c r="H13" i="160"/>
  <c r="H12" i="160"/>
  <c r="H11" i="160"/>
  <c r="H10" i="160"/>
  <c r="H9" i="160"/>
  <c r="J2" i="160" s="1"/>
  <c r="H42" i="159"/>
  <c r="H41" i="159"/>
  <c r="H40" i="159"/>
  <c r="H39" i="159"/>
  <c r="H38" i="159"/>
  <c r="H37" i="159"/>
  <c r="H36" i="159"/>
  <c r="H35" i="159"/>
  <c r="H34" i="159"/>
  <c r="H33" i="159"/>
  <c r="H32" i="159"/>
  <c r="H31" i="159"/>
  <c r="H30" i="159"/>
  <c r="H29" i="159"/>
  <c r="H28" i="159"/>
  <c r="H27" i="159"/>
  <c r="H26" i="159"/>
  <c r="H25" i="159"/>
  <c r="H24" i="159"/>
  <c r="H23" i="159"/>
  <c r="H22" i="159"/>
  <c r="H21" i="159"/>
  <c r="H20" i="159"/>
  <c r="H19" i="159"/>
  <c r="H18" i="159"/>
  <c r="H17" i="159"/>
  <c r="H16" i="159"/>
  <c r="H15" i="159"/>
  <c r="H14" i="159"/>
  <c r="H13" i="159"/>
  <c r="H12" i="159"/>
  <c r="H11" i="159"/>
  <c r="H10" i="159"/>
  <c r="J2" i="159" s="1"/>
  <c r="H9" i="159"/>
  <c r="H15" i="158"/>
  <c r="H14" i="158"/>
  <c r="H13" i="158"/>
  <c r="H12" i="158"/>
  <c r="H11" i="158"/>
  <c r="H10" i="158"/>
  <c r="J2" i="158"/>
  <c r="H22" i="157"/>
  <c r="H21" i="157"/>
  <c r="H20" i="157"/>
  <c r="H19" i="157"/>
  <c r="H18" i="157"/>
  <c r="J2" i="157" s="1"/>
  <c r="H17" i="157"/>
  <c r="H16" i="157"/>
  <c r="H15" i="157"/>
  <c r="H14" i="157"/>
  <c r="H13" i="157"/>
  <c r="H12" i="157"/>
  <c r="H11" i="157"/>
  <c r="H10" i="157"/>
  <c r="H9" i="157"/>
  <c r="H23" i="156"/>
  <c r="H22" i="156"/>
  <c r="H21" i="156"/>
  <c r="H20" i="156"/>
  <c r="H19" i="156"/>
  <c r="H18" i="156"/>
  <c r="J2" i="156" s="1"/>
  <c r="H17" i="156"/>
  <c r="H16" i="156"/>
  <c r="H15" i="156"/>
  <c r="H14" i="156"/>
  <c r="H13" i="156"/>
  <c r="H12" i="156"/>
  <c r="H11" i="156"/>
  <c r="H10" i="156"/>
  <c r="H23" i="155"/>
  <c r="H22" i="155"/>
  <c r="H21" i="155"/>
  <c r="H20" i="155"/>
  <c r="H19" i="155"/>
  <c r="H18" i="155"/>
  <c r="H17" i="155"/>
  <c r="J2" i="155" s="1"/>
  <c r="H16" i="155"/>
  <c r="H15" i="155"/>
  <c r="H14" i="155"/>
  <c r="H13" i="155"/>
  <c r="H12" i="155"/>
  <c r="H11" i="155"/>
  <c r="H10" i="155"/>
  <c r="H13" i="154"/>
  <c r="H12" i="154"/>
  <c r="H11" i="154"/>
  <c r="H10" i="154"/>
  <c r="J2" i="154"/>
  <c r="H62" i="153"/>
  <c r="H61" i="153"/>
  <c r="H60" i="153"/>
  <c r="H59" i="153"/>
  <c r="H58" i="153"/>
  <c r="H57" i="153"/>
  <c r="H56" i="153"/>
  <c r="H55" i="153"/>
  <c r="H54" i="153"/>
  <c r="H53" i="153"/>
  <c r="H52" i="153"/>
  <c r="H51" i="153"/>
  <c r="H50" i="153"/>
  <c r="H49" i="153"/>
  <c r="H48" i="153"/>
  <c r="H47" i="153"/>
  <c r="H46" i="153"/>
  <c r="H45" i="153"/>
  <c r="H44" i="153"/>
  <c r="H43" i="153"/>
  <c r="H42" i="153"/>
  <c r="H41" i="153"/>
  <c r="H40" i="153"/>
  <c r="H39" i="153"/>
  <c r="H38" i="153"/>
  <c r="H37" i="153"/>
  <c r="H36" i="153"/>
  <c r="H35" i="153"/>
  <c r="H34" i="153"/>
  <c r="H33" i="153"/>
  <c r="H32" i="153"/>
  <c r="H31" i="153"/>
  <c r="H30" i="153"/>
  <c r="H29" i="153"/>
  <c r="H28" i="153"/>
  <c r="H27" i="153"/>
  <c r="H26" i="153"/>
  <c r="H25" i="153"/>
  <c r="H24" i="153"/>
  <c r="H23" i="153"/>
  <c r="H22" i="153"/>
  <c r="H21" i="153"/>
  <c r="H20" i="153"/>
  <c r="H19" i="153"/>
  <c r="H18" i="153"/>
  <c r="H17" i="153"/>
  <c r="H16" i="153"/>
  <c r="H15" i="153"/>
  <c r="H14" i="153"/>
  <c r="H13" i="153"/>
  <c r="H12" i="153"/>
  <c r="H11" i="153"/>
  <c r="H10" i="153"/>
  <c r="J2" i="153" s="1"/>
  <c r="H27" i="152"/>
  <c r="H26" i="152"/>
  <c r="H25" i="152"/>
  <c r="H24" i="152"/>
  <c r="H23" i="152"/>
  <c r="H22" i="152"/>
  <c r="H21" i="152"/>
  <c r="H20" i="152"/>
  <c r="H19" i="152"/>
  <c r="H18" i="152"/>
  <c r="H17" i="152"/>
  <c r="H16" i="152"/>
  <c r="H15" i="152"/>
  <c r="H14" i="152"/>
  <c r="H13" i="152"/>
  <c r="J2" i="152" s="1"/>
  <c r="H12" i="152"/>
  <c r="H11" i="152"/>
  <c r="H10" i="152"/>
  <c r="H19" i="151"/>
  <c r="H18" i="151"/>
  <c r="H17" i="151"/>
  <c r="H16" i="151"/>
  <c r="H15" i="151"/>
  <c r="H14" i="151"/>
  <c r="H13" i="151"/>
  <c r="H12" i="151"/>
  <c r="H11" i="151"/>
  <c r="H10" i="151"/>
  <c r="J2" i="151" s="1"/>
  <c r="H9" i="151"/>
  <c r="H30" i="150"/>
  <c r="H28" i="150"/>
  <c r="H27" i="150"/>
  <c r="H26" i="150"/>
  <c r="H25" i="150"/>
  <c r="H23" i="150"/>
  <c r="H20" i="150"/>
  <c r="H19" i="150"/>
  <c r="H17" i="150"/>
  <c r="H16" i="150"/>
  <c r="H15" i="150"/>
  <c r="H14" i="150"/>
  <c r="H13" i="150"/>
  <c r="H12" i="150"/>
  <c r="H11" i="150"/>
  <c r="H10" i="150"/>
  <c r="J2" i="150" s="1"/>
  <c r="H56" i="149"/>
  <c r="H55" i="149"/>
  <c r="H54" i="149"/>
  <c r="H53" i="149"/>
  <c r="H52" i="149"/>
  <c r="H51" i="149"/>
  <c r="H50" i="149"/>
  <c r="H49" i="149"/>
  <c r="H48" i="149"/>
  <c r="H47" i="149"/>
  <c r="H46" i="149"/>
  <c r="H45" i="149"/>
  <c r="H44" i="149"/>
  <c r="H43" i="149"/>
  <c r="H42" i="149"/>
  <c r="H41" i="149"/>
  <c r="H40" i="149"/>
  <c r="H38" i="149"/>
  <c r="H37" i="149"/>
  <c r="H35" i="149"/>
  <c r="H34" i="149"/>
  <c r="H33" i="149"/>
  <c r="H32" i="149"/>
  <c r="H31" i="149"/>
  <c r="H30" i="149"/>
  <c r="H29" i="149"/>
  <c r="H28" i="149"/>
  <c r="H27" i="149"/>
  <c r="H26" i="149"/>
  <c r="H25" i="149"/>
  <c r="H24" i="149"/>
  <c r="H23" i="149"/>
  <c r="H22" i="149"/>
  <c r="H21" i="149"/>
  <c r="H20" i="149"/>
  <c r="H19" i="149"/>
  <c r="H17" i="149"/>
  <c r="H16" i="149"/>
  <c r="H15" i="149"/>
  <c r="H14" i="149"/>
  <c r="H13" i="149"/>
  <c r="H12" i="149"/>
  <c r="H11" i="149"/>
  <c r="H10" i="149"/>
  <c r="H9" i="149"/>
  <c r="J2" i="149" s="1"/>
  <c r="H22" i="148"/>
  <c r="H21" i="148"/>
  <c r="H20" i="148"/>
  <c r="H19" i="148"/>
  <c r="H18" i="148"/>
  <c r="H17" i="148"/>
  <c r="H16" i="148"/>
  <c r="H15" i="148"/>
  <c r="H14" i="148"/>
  <c r="H13" i="148"/>
  <c r="H12" i="148"/>
  <c r="H11" i="148"/>
  <c r="H10" i="148"/>
  <c r="J2" i="148"/>
  <c r="H56" i="147"/>
  <c r="H55" i="147"/>
  <c r="H54" i="147"/>
  <c r="H53" i="147"/>
  <c r="H52" i="147"/>
  <c r="H51" i="147"/>
  <c r="H50" i="147"/>
  <c r="H49" i="147"/>
  <c r="H48" i="147"/>
  <c r="H47" i="147"/>
  <c r="H46" i="147"/>
  <c r="H45" i="147"/>
  <c r="H44" i="147"/>
  <c r="H43" i="147"/>
  <c r="H42" i="147"/>
  <c r="H41" i="147"/>
  <c r="H40" i="147"/>
  <c r="H39" i="147"/>
  <c r="H38" i="147"/>
  <c r="H37" i="147"/>
  <c r="H36" i="147"/>
  <c r="H35" i="147"/>
  <c r="H34" i="147"/>
  <c r="H33" i="147"/>
  <c r="H32" i="147"/>
  <c r="H31" i="147"/>
  <c r="H30" i="147"/>
  <c r="H29" i="147"/>
  <c r="H28" i="147"/>
  <c r="H27" i="147"/>
  <c r="H26" i="147"/>
  <c r="H25" i="147"/>
  <c r="H24" i="147"/>
  <c r="H23" i="147"/>
  <c r="H22" i="147"/>
  <c r="H21" i="147"/>
  <c r="H20" i="147"/>
  <c r="H19" i="147"/>
  <c r="H18" i="147"/>
  <c r="H17" i="147"/>
  <c r="H16" i="147"/>
  <c r="H15" i="147"/>
  <c r="H14" i="147"/>
  <c r="H13" i="147"/>
  <c r="H12" i="147"/>
  <c r="H11" i="147"/>
  <c r="H10" i="147"/>
  <c r="H9" i="147"/>
  <c r="J2" i="147"/>
  <c r="H182" i="146"/>
  <c r="H175" i="146"/>
  <c r="H174" i="146"/>
  <c r="H173" i="146"/>
  <c r="H172" i="146"/>
  <c r="H171" i="146"/>
  <c r="H170" i="146"/>
  <c r="H169" i="146"/>
  <c r="H168" i="146"/>
  <c r="H167" i="146"/>
  <c r="H166" i="146"/>
  <c r="H165" i="146"/>
  <c r="H164" i="146"/>
  <c r="H163" i="146"/>
  <c r="H162" i="146"/>
  <c r="H161" i="146"/>
  <c r="H160" i="146"/>
  <c r="H159" i="146"/>
  <c r="H158" i="146"/>
  <c r="H157" i="146"/>
  <c r="H156" i="146"/>
  <c r="H155" i="146"/>
  <c r="H154" i="146"/>
  <c r="H153" i="146"/>
  <c r="H152" i="146"/>
  <c r="H151" i="146"/>
  <c r="H150" i="146"/>
  <c r="H149" i="146"/>
  <c r="H148" i="146"/>
  <c r="H147" i="146"/>
  <c r="H146" i="146"/>
  <c r="H145" i="146"/>
  <c r="H144" i="146"/>
  <c r="H143" i="146"/>
  <c r="H142" i="146"/>
  <c r="H141" i="146"/>
  <c r="H140" i="146"/>
  <c r="H139" i="146"/>
  <c r="H138" i="146"/>
  <c r="H137" i="146"/>
  <c r="H136" i="146"/>
  <c r="H135" i="146"/>
  <c r="H134" i="146"/>
  <c r="H133" i="146"/>
  <c r="H132" i="146"/>
  <c r="H131" i="146"/>
  <c r="H127" i="146"/>
  <c r="H126" i="146"/>
  <c r="H125" i="146"/>
  <c r="H124" i="146"/>
  <c r="H123" i="146"/>
  <c r="H122" i="146"/>
  <c r="H121" i="146"/>
  <c r="H120" i="146"/>
  <c r="H119" i="146"/>
  <c r="H118" i="146"/>
  <c r="H117" i="146"/>
  <c r="H115" i="146"/>
  <c r="H114" i="146"/>
  <c r="H113" i="146"/>
  <c r="H112" i="146"/>
  <c r="H110" i="146"/>
  <c r="H107" i="146"/>
  <c r="H106" i="146"/>
  <c r="H105" i="146"/>
  <c r="H104" i="146"/>
  <c r="H103" i="146"/>
  <c r="H102" i="146"/>
  <c r="H101" i="146"/>
  <c r="H100" i="146"/>
  <c r="H99" i="146"/>
  <c r="H98" i="146"/>
  <c r="H97" i="146"/>
  <c r="H96" i="146"/>
  <c r="H95" i="146"/>
  <c r="H94" i="146"/>
  <c r="H93" i="146"/>
  <c r="H92" i="146"/>
  <c r="H91" i="146"/>
  <c r="H90" i="146"/>
  <c r="H89" i="146"/>
  <c r="H88" i="146"/>
  <c r="H86" i="146"/>
  <c r="H85" i="146"/>
  <c r="H84" i="146"/>
  <c r="H83" i="146"/>
  <c r="H82" i="146"/>
  <c r="H81" i="146"/>
  <c r="H80" i="146"/>
  <c r="H79" i="146"/>
  <c r="H78" i="146"/>
  <c r="H77" i="146"/>
  <c r="H76" i="146"/>
  <c r="H75" i="146"/>
  <c r="H74" i="146"/>
  <c r="H73" i="146"/>
  <c r="H72" i="146"/>
  <c r="H71" i="146"/>
  <c r="H69" i="146"/>
  <c r="H68" i="146"/>
  <c r="H67" i="146"/>
  <c r="H66" i="146"/>
  <c r="H65" i="146"/>
  <c r="H64" i="146"/>
  <c r="H62" i="146"/>
  <c r="H61" i="146"/>
  <c r="H60" i="146"/>
  <c r="H57" i="146"/>
  <c r="H56" i="146"/>
  <c r="H55" i="146"/>
  <c r="H54" i="146"/>
  <c r="H53" i="146"/>
  <c r="H52" i="146"/>
  <c r="H51" i="146"/>
  <c r="H50" i="146"/>
  <c r="H49" i="146"/>
  <c r="H48" i="146"/>
  <c r="H47" i="146"/>
  <c r="H46" i="146"/>
  <c r="H45" i="146"/>
  <c r="H44" i="146"/>
  <c r="H43" i="146"/>
  <c r="H42" i="146"/>
  <c r="H41" i="146"/>
  <c r="H40" i="146"/>
  <c r="H39" i="146"/>
  <c r="H38" i="146"/>
  <c r="H37" i="146"/>
  <c r="H36" i="146"/>
  <c r="H35" i="146"/>
  <c r="H34" i="146"/>
  <c r="H33" i="146"/>
  <c r="H32" i="146"/>
  <c r="H31" i="146"/>
  <c r="H30" i="146"/>
  <c r="H29" i="146"/>
  <c r="H28" i="146"/>
  <c r="H27" i="146"/>
  <c r="H26" i="146"/>
  <c r="H25" i="146"/>
  <c r="H24" i="146"/>
  <c r="H23" i="146"/>
  <c r="H22" i="146"/>
  <c r="H20" i="146"/>
  <c r="J2" i="146" s="1"/>
  <c r="H19" i="146"/>
  <c r="H18" i="146"/>
  <c r="H17" i="146"/>
  <c r="H16" i="146"/>
  <c r="H15" i="146"/>
  <c r="H14" i="146"/>
  <c r="H13" i="146"/>
  <c r="H12" i="146"/>
  <c r="H11" i="146"/>
  <c r="H10" i="146"/>
  <c r="H9" i="146"/>
  <c r="H163" i="145"/>
  <c r="H157" i="145"/>
  <c r="H156" i="145"/>
  <c r="H155" i="145"/>
  <c r="H153" i="145"/>
  <c r="H152" i="145"/>
  <c r="H151" i="145"/>
  <c r="H149" i="145"/>
  <c r="H148" i="145"/>
  <c r="H147" i="145"/>
  <c r="H146" i="145"/>
  <c r="H145" i="145"/>
  <c r="H144" i="145"/>
  <c r="H143" i="145"/>
  <c r="H142" i="145"/>
  <c r="H141" i="145"/>
  <c r="H140" i="145"/>
  <c r="H139" i="145"/>
  <c r="H138" i="145"/>
  <c r="H137" i="145"/>
  <c r="H136" i="145"/>
  <c r="H135" i="145"/>
  <c r="H134" i="145"/>
  <c r="H133" i="145"/>
  <c r="H132" i="145"/>
  <c r="H131" i="145"/>
  <c r="H130" i="145"/>
  <c r="H129" i="145"/>
  <c r="H125" i="145"/>
  <c r="H124" i="145"/>
  <c r="H123" i="145"/>
  <c r="H122" i="145"/>
  <c r="H121" i="145"/>
  <c r="H120" i="145"/>
  <c r="H119" i="145"/>
  <c r="H118" i="145"/>
  <c r="H117" i="145"/>
  <c r="H115" i="145"/>
  <c r="H114" i="145"/>
  <c r="H113" i="145"/>
  <c r="H112" i="145"/>
  <c r="H110" i="145"/>
  <c r="H107" i="145"/>
  <c r="H106" i="145"/>
  <c r="H105" i="145"/>
  <c r="H104" i="145"/>
  <c r="H103" i="145"/>
  <c r="H102" i="145"/>
  <c r="H101" i="145"/>
  <c r="H100" i="145"/>
  <c r="H99" i="145"/>
  <c r="H98" i="145"/>
  <c r="H97" i="145"/>
  <c r="H96" i="145"/>
  <c r="H95" i="145"/>
  <c r="H94" i="145"/>
  <c r="H93" i="145"/>
  <c r="H92" i="145"/>
  <c r="H91" i="145"/>
  <c r="H90" i="145"/>
  <c r="H89" i="145"/>
  <c r="H88" i="145"/>
  <c r="H86" i="145"/>
  <c r="H85" i="145"/>
  <c r="H84" i="145"/>
  <c r="H83" i="145"/>
  <c r="H82" i="145"/>
  <c r="H81" i="145"/>
  <c r="H80" i="145"/>
  <c r="H79" i="145"/>
  <c r="H78" i="145"/>
  <c r="H77" i="145"/>
  <c r="H76" i="145"/>
  <c r="H75" i="145"/>
  <c r="H74" i="145"/>
  <c r="H73" i="145"/>
  <c r="H72" i="145"/>
  <c r="H71" i="145"/>
  <c r="H69" i="145"/>
  <c r="H68" i="145"/>
  <c r="H67" i="145"/>
  <c r="H66" i="145"/>
  <c r="H65" i="145"/>
  <c r="H64" i="145"/>
  <c r="H62" i="145"/>
  <c r="H61" i="145"/>
  <c r="H60" i="145"/>
  <c r="H57" i="145"/>
  <c r="H56" i="145"/>
  <c r="H55" i="145"/>
  <c r="H54" i="145"/>
  <c r="H53" i="145"/>
  <c r="H52" i="145"/>
  <c r="H51" i="145"/>
  <c r="H50" i="145"/>
  <c r="H49" i="145"/>
  <c r="H48" i="145"/>
  <c r="H47" i="145"/>
  <c r="H46" i="145"/>
  <c r="H45" i="145"/>
  <c r="H44" i="145"/>
  <c r="H43" i="145"/>
  <c r="H42" i="145"/>
  <c r="H41" i="145"/>
  <c r="H40" i="145"/>
  <c r="H39" i="145"/>
  <c r="H38" i="145"/>
  <c r="H37" i="145"/>
  <c r="H36" i="145"/>
  <c r="H35" i="145"/>
  <c r="H34" i="145"/>
  <c r="H33" i="145"/>
  <c r="H32" i="145"/>
  <c r="H31" i="145"/>
  <c r="H30" i="145"/>
  <c r="H29" i="145"/>
  <c r="H28" i="145"/>
  <c r="H27" i="145"/>
  <c r="H26" i="145"/>
  <c r="H23" i="145"/>
  <c r="H22" i="145"/>
  <c r="H20" i="145"/>
  <c r="H19" i="145"/>
  <c r="H18" i="145"/>
  <c r="H17" i="145"/>
  <c r="H16" i="145"/>
  <c r="H15" i="145"/>
  <c r="H14" i="145"/>
  <c r="H13" i="145"/>
  <c r="H12" i="145"/>
  <c r="H11" i="145"/>
  <c r="H10" i="145"/>
  <c r="J2" i="145" s="1"/>
  <c r="H9" i="145"/>
  <c r="H23" i="144"/>
  <c r="H22" i="144"/>
  <c r="H21" i="144"/>
  <c r="H20" i="144"/>
  <c r="H14" i="144"/>
  <c r="H13" i="144"/>
  <c r="H12" i="144"/>
  <c r="H11" i="144"/>
  <c r="H9" i="144"/>
  <c r="J2" i="144"/>
  <c r="H15" i="143"/>
  <c r="H14" i="143"/>
  <c r="H13" i="143"/>
  <c r="H11" i="143"/>
  <c r="H10" i="143"/>
  <c r="H9" i="143"/>
  <c r="J2" i="143" s="1"/>
  <c r="H14" i="142"/>
  <c r="H13" i="142"/>
  <c r="H12" i="142"/>
  <c r="H11" i="142"/>
  <c r="H10" i="142"/>
  <c r="H9" i="142"/>
  <c r="J2" i="142"/>
  <c r="H58" i="141"/>
  <c r="H57" i="141"/>
  <c r="H56" i="141"/>
  <c r="H55" i="141"/>
  <c r="H54" i="141"/>
  <c r="H53" i="141"/>
  <c r="H52" i="141"/>
  <c r="H51" i="141"/>
  <c r="H50" i="141"/>
  <c r="H49" i="141"/>
  <c r="H48" i="141"/>
  <c r="H47" i="141"/>
  <c r="H46" i="141"/>
  <c r="H45" i="141"/>
  <c r="H44" i="141"/>
  <c r="H43" i="141"/>
  <c r="H42" i="141"/>
  <c r="H41" i="141"/>
  <c r="H40" i="141"/>
  <c r="H39" i="141"/>
  <c r="H38" i="141"/>
  <c r="H37" i="141"/>
  <c r="H36" i="141"/>
  <c r="H35" i="141"/>
  <c r="H34" i="141"/>
  <c r="H33" i="141"/>
  <c r="H32" i="141"/>
  <c r="H31" i="141"/>
  <c r="H30" i="141"/>
  <c r="H29" i="141"/>
  <c r="H28" i="141"/>
  <c r="H27" i="141"/>
  <c r="H26" i="141"/>
  <c r="H25" i="141"/>
  <c r="H24" i="141"/>
  <c r="H23" i="141"/>
  <c r="H22" i="141"/>
  <c r="H21" i="141"/>
  <c r="J2" i="141" s="1"/>
  <c r="H20" i="141"/>
  <c r="H19" i="141"/>
  <c r="H18" i="141"/>
  <c r="H16" i="141"/>
  <c r="H15" i="141"/>
  <c r="H14" i="141"/>
  <c r="H13" i="141"/>
  <c r="H12" i="141"/>
  <c r="H11" i="141"/>
  <c r="H10" i="141"/>
  <c r="H9" i="141"/>
  <c r="H15" i="140"/>
  <c r="H14" i="140"/>
  <c r="H13" i="140"/>
  <c r="H12" i="140"/>
  <c r="H11" i="140"/>
  <c r="H10" i="140"/>
  <c r="J2" i="140" s="1"/>
  <c r="H9" i="140"/>
  <c r="H27" i="139"/>
  <c r="H26" i="139"/>
  <c r="H25" i="139"/>
  <c r="H24" i="139"/>
  <c r="H23" i="139"/>
  <c r="H22" i="139"/>
  <c r="H21" i="139"/>
  <c r="H20" i="139"/>
  <c r="H19" i="139"/>
  <c r="H18" i="139"/>
  <c r="H17" i="139"/>
  <c r="H16" i="139"/>
  <c r="J2" i="139" s="1"/>
  <c r="H15" i="139"/>
  <c r="H14" i="139"/>
  <c r="H13" i="139"/>
  <c r="H12" i="139"/>
  <c r="H11" i="139"/>
  <c r="H10" i="139"/>
  <c r="H9" i="139"/>
  <c r="H16" i="138"/>
  <c r="H15" i="138"/>
  <c r="H14" i="138"/>
  <c r="H13" i="138"/>
  <c r="H12" i="138"/>
  <c r="H11" i="138"/>
  <c r="H10" i="138"/>
  <c r="J2" i="138"/>
  <c r="H33" i="137"/>
  <c r="H32" i="137"/>
  <c r="H31" i="137"/>
  <c r="H28" i="137"/>
  <c r="H27" i="137"/>
  <c r="H26" i="137"/>
  <c r="H25" i="137"/>
  <c r="H24" i="137"/>
  <c r="H23" i="137"/>
  <c r="H22" i="137"/>
  <c r="H21" i="137"/>
  <c r="H20" i="137"/>
  <c r="H19" i="137"/>
  <c r="H18" i="137"/>
  <c r="H17" i="137"/>
  <c r="H16" i="137"/>
  <c r="J2" i="137" s="1"/>
  <c r="H15" i="137"/>
  <c r="H14" i="137"/>
  <c r="H13" i="137"/>
  <c r="H12" i="137"/>
  <c r="H11" i="137"/>
  <c r="H10" i="137"/>
  <c r="H9" i="137"/>
  <c r="H44" i="136"/>
  <c r="H43" i="136"/>
  <c r="H42" i="136"/>
  <c r="H41" i="136"/>
  <c r="H40" i="136"/>
  <c r="H39" i="136"/>
  <c r="H38" i="136"/>
  <c r="H37" i="136"/>
  <c r="H36" i="136"/>
  <c r="H35" i="136"/>
  <c r="H34" i="136"/>
  <c r="H33" i="136"/>
  <c r="H32" i="136"/>
  <c r="H31" i="136"/>
  <c r="H30" i="136"/>
  <c r="H29" i="136"/>
  <c r="H28" i="136"/>
  <c r="H27" i="136"/>
  <c r="H26" i="136"/>
  <c r="H25" i="136"/>
  <c r="H24" i="136"/>
  <c r="H23" i="136"/>
  <c r="H22" i="136"/>
  <c r="H21" i="136"/>
  <c r="J2" i="136" s="1"/>
  <c r="H20" i="136"/>
  <c r="H19" i="136"/>
  <c r="H18" i="136"/>
  <c r="H17" i="136"/>
  <c r="H16" i="136"/>
  <c r="H15" i="136"/>
  <c r="H14" i="136"/>
  <c r="H13" i="136"/>
  <c r="H12" i="136"/>
  <c r="H11" i="136"/>
  <c r="H10" i="136"/>
  <c r="H9" i="136"/>
  <c r="H67" i="135"/>
  <c r="H66" i="135"/>
  <c r="H65" i="135"/>
  <c r="H64" i="135"/>
  <c r="H63" i="135"/>
  <c r="H62" i="135"/>
  <c r="H61" i="135"/>
  <c r="H60" i="135"/>
  <c r="H59" i="135"/>
  <c r="H58" i="135"/>
  <c r="H57" i="135"/>
  <c r="H56" i="135"/>
  <c r="H55" i="135"/>
  <c r="H54" i="135"/>
  <c r="H53" i="135"/>
  <c r="H52" i="135"/>
  <c r="H51" i="135"/>
  <c r="H50" i="135"/>
  <c r="H49" i="135"/>
  <c r="H48" i="135"/>
  <c r="H47" i="135"/>
  <c r="H46" i="135"/>
  <c r="H45" i="135"/>
  <c r="H44" i="135"/>
  <c r="H43" i="135"/>
  <c r="H42" i="135"/>
  <c r="H41" i="135"/>
  <c r="H40" i="135"/>
  <c r="H39" i="135"/>
  <c r="H38" i="135"/>
  <c r="H37" i="135"/>
  <c r="H36" i="135"/>
  <c r="H35" i="135"/>
  <c r="H34" i="135"/>
  <c r="H33" i="135"/>
  <c r="H32" i="135"/>
  <c r="H31" i="135"/>
  <c r="H30" i="135"/>
  <c r="H29" i="135"/>
  <c r="H28" i="135"/>
  <c r="H27" i="135"/>
  <c r="H26" i="135"/>
  <c r="H25" i="135"/>
  <c r="H24" i="135"/>
  <c r="H23" i="135"/>
  <c r="H22" i="135"/>
  <c r="H21" i="135"/>
  <c r="H20" i="135"/>
  <c r="H19" i="135"/>
  <c r="H18" i="135"/>
  <c r="H17" i="135"/>
  <c r="J2" i="135" s="1"/>
  <c r="H16" i="135"/>
  <c r="H15" i="135"/>
  <c r="H14" i="135"/>
  <c r="H13" i="135"/>
  <c r="H12" i="135"/>
  <c r="H11" i="135"/>
  <c r="H10" i="135"/>
  <c r="H9" i="135"/>
  <c r="H57" i="134"/>
  <c r="H54" i="134"/>
  <c r="H53" i="134"/>
  <c r="H52" i="134"/>
  <c r="H51" i="134"/>
  <c r="H50" i="134"/>
  <c r="H49" i="134"/>
  <c r="J2" i="134" s="1"/>
  <c r="H48" i="134"/>
  <c r="H47" i="134"/>
  <c r="H46" i="134"/>
  <c r="H45" i="134"/>
  <c r="H44" i="134"/>
  <c r="H43" i="134"/>
  <c r="H42" i="134"/>
  <c r="H41" i="134"/>
  <c r="H40" i="134"/>
  <c r="H22" i="133"/>
  <c r="H21" i="133"/>
  <c r="H20" i="133"/>
  <c r="H19" i="133"/>
  <c r="H18" i="133"/>
  <c r="H17" i="133"/>
  <c r="J2" i="133" s="1"/>
  <c r="H16" i="133"/>
  <c r="H15" i="133"/>
  <c r="H14" i="133"/>
  <c r="H13" i="133"/>
  <c r="H12" i="133"/>
  <c r="H11" i="133"/>
  <c r="H10" i="133"/>
  <c r="H9" i="133"/>
  <c r="H47" i="132"/>
  <c r="H46" i="132"/>
  <c r="H45" i="132"/>
  <c r="H44" i="132"/>
  <c r="H43" i="132"/>
  <c r="H42" i="132"/>
  <c r="H41" i="132"/>
  <c r="J2" i="132" s="1"/>
  <c r="H40" i="132"/>
  <c r="H39" i="132"/>
  <c r="H38" i="132"/>
  <c r="H37" i="132"/>
  <c r="H36" i="132"/>
  <c r="H35" i="132"/>
  <c r="H34" i="132"/>
  <c r="H33" i="132"/>
  <c r="J2" i="131"/>
  <c r="H9" i="130"/>
  <c r="J2" i="130"/>
  <c r="H20" i="129"/>
  <c r="H19" i="129"/>
  <c r="H18" i="129"/>
  <c r="H17" i="129"/>
  <c r="J2" i="129" s="1"/>
  <c r="H16" i="129"/>
  <c r="H15" i="129"/>
  <c r="H14" i="129"/>
  <c r="H13" i="129"/>
  <c r="H12" i="129"/>
  <c r="H11" i="129"/>
  <c r="H10" i="129"/>
  <c r="H9" i="129"/>
  <c r="H14" i="128"/>
  <c r="H13" i="128"/>
  <c r="H12" i="128"/>
  <c r="H11" i="128"/>
  <c r="H10" i="128"/>
  <c r="H9" i="128"/>
  <c r="J2" i="128"/>
  <c r="H22" i="127"/>
  <c r="H21" i="127"/>
  <c r="H20" i="127"/>
  <c r="H19" i="127"/>
  <c r="H18" i="127"/>
  <c r="H17" i="127"/>
  <c r="H16" i="127"/>
  <c r="H15" i="127"/>
  <c r="H14" i="127"/>
  <c r="H13" i="127"/>
  <c r="H11" i="127"/>
  <c r="H10" i="127"/>
  <c r="H9" i="127"/>
  <c r="J2" i="127"/>
  <c r="H21" i="126"/>
  <c r="H20" i="126"/>
  <c r="J2" i="126" s="1"/>
  <c r="H19" i="126"/>
  <c r="H18" i="126"/>
  <c r="H17" i="126"/>
  <c r="H16" i="126"/>
  <c r="H14" i="126"/>
  <c r="H13" i="126"/>
  <c r="H12" i="126"/>
  <c r="H11" i="126"/>
  <c r="H10" i="126"/>
  <c r="H9" i="126"/>
  <c r="H21" i="125"/>
  <c r="H20" i="125"/>
  <c r="H19" i="125"/>
  <c r="H18" i="125"/>
  <c r="H17" i="125"/>
  <c r="J2" i="125" s="1"/>
  <c r="H16" i="125"/>
  <c r="H15" i="125"/>
  <c r="H14" i="125"/>
  <c r="H13" i="125"/>
  <c r="H12" i="125"/>
  <c r="H11" i="125"/>
  <c r="H10" i="125"/>
  <c r="H9" i="125"/>
  <c r="H36" i="124"/>
  <c r="H35" i="124"/>
  <c r="H34" i="124"/>
  <c r="H33" i="124"/>
  <c r="H32" i="124"/>
  <c r="H31" i="124"/>
  <c r="H30" i="124"/>
  <c r="H29" i="124"/>
  <c r="H28" i="124"/>
  <c r="H27" i="124"/>
  <c r="H26" i="124"/>
  <c r="H25" i="124"/>
  <c r="H24" i="124"/>
  <c r="H23" i="124"/>
  <c r="H22" i="124"/>
  <c r="H21" i="124"/>
  <c r="H20" i="124"/>
  <c r="H19" i="124"/>
  <c r="H18" i="124"/>
  <c r="H17" i="124"/>
  <c r="H16" i="124"/>
  <c r="H15" i="124"/>
  <c r="H14" i="124"/>
  <c r="H12" i="124"/>
  <c r="H11" i="124"/>
  <c r="J2" i="124" s="1"/>
  <c r="H10" i="124"/>
  <c r="H9" i="124"/>
  <c r="H58" i="123"/>
  <c r="H57" i="123"/>
  <c r="H56" i="123"/>
  <c r="H55" i="123"/>
  <c r="H54" i="123"/>
  <c r="H53" i="123"/>
  <c r="H52" i="123"/>
  <c r="H51" i="123"/>
  <c r="H50" i="123"/>
  <c r="H49" i="123"/>
  <c r="H48" i="123"/>
  <c r="H47" i="123"/>
  <c r="H46" i="123"/>
  <c r="H45" i="123"/>
  <c r="H44" i="123"/>
  <c r="H43" i="123"/>
  <c r="H42" i="123"/>
  <c r="H41" i="123"/>
  <c r="H40" i="123"/>
  <c r="H38" i="123"/>
  <c r="H37" i="123"/>
  <c r="H36" i="123"/>
  <c r="H35" i="123"/>
  <c r="H34" i="123"/>
  <c r="H33" i="123"/>
  <c r="H32" i="123"/>
  <c r="H31" i="123"/>
  <c r="H30" i="123"/>
  <c r="H29" i="123"/>
  <c r="H28" i="123"/>
  <c r="H27" i="123"/>
  <c r="H26" i="123"/>
  <c r="H24" i="123"/>
  <c r="H23" i="123"/>
  <c r="H22" i="123"/>
  <c r="H21" i="123"/>
  <c r="H20" i="123"/>
  <c r="H19" i="123"/>
  <c r="H18" i="123"/>
  <c r="H16" i="123"/>
  <c r="H15" i="123"/>
  <c r="H14" i="123"/>
  <c r="H13" i="123"/>
  <c r="H12" i="123"/>
  <c r="H11" i="123"/>
  <c r="J2" i="123" s="1"/>
  <c r="H10" i="123"/>
  <c r="H9" i="123"/>
  <c r="H10" i="122"/>
  <c r="H9" i="122"/>
  <c r="J2" i="122"/>
  <c r="H20" i="121"/>
  <c r="H19" i="121"/>
  <c r="H18" i="121"/>
  <c r="H17" i="121"/>
  <c r="H16" i="121"/>
  <c r="H15" i="121"/>
  <c r="H14" i="121"/>
  <c r="H13" i="121"/>
  <c r="H12" i="121"/>
  <c r="H11" i="121"/>
  <c r="H10" i="121"/>
  <c r="H9" i="121"/>
  <c r="J2" i="121" s="1"/>
  <c r="H49" i="120"/>
  <c r="H48" i="120"/>
  <c r="H47" i="120"/>
  <c r="H46" i="120"/>
  <c r="H45" i="120"/>
  <c r="H44" i="120"/>
  <c r="H43" i="120"/>
  <c r="H42" i="120"/>
  <c r="H41" i="120"/>
  <c r="H40" i="120"/>
  <c r="H39" i="120"/>
  <c r="H38" i="120"/>
  <c r="H37" i="120"/>
  <c r="H36" i="120"/>
  <c r="H35" i="120"/>
  <c r="H33" i="120"/>
  <c r="H32" i="120"/>
  <c r="H30" i="120"/>
  <c r="H29" i="120"/>
  <c r="H28" i="120"/>
  <c r="H27" i="120"/>
  <c r="H26" i="120"/>
  <c r="H25" i="120"/>
  <c r="H24" i="120"/>
  <c r="H23" i="120"/>
  <c r="H22" i="120"/>
  <c r="H21" i="120"/>
  <c r="J2" i="120" s="1"/>
  <c r="H20" i="120"/>
  <c r="H19" i="120"/>
  <c r="H18" i="120"/>
  <c r="H17" i="120"/>
  <c r="H16" i="120"/>
  <c r="H15" i="120"/>
  <c r="H14" i="120"/>
  <c r="H13" i="120"/>
  <c r="H12" i="120"/>
  <c r="H11" i="120"/>
  <c r="H10" i="120"/>
  <c r="H24" i="119"/>
  <c r="H22" i="119"/>
  <c r="H21" i="119"/>
  <c r="H20" i="119"/>
  <c r="J2" i="119" s="1"/>
  <c r="H19" i="119"/>
  <c r="H18" i="119"/>
  <c r="H17" i="119"/>
  <c r="H16" i="119"/>
  <c r="H14" i="119"/>
  <c r="H13" i="119"/>
  <c r="H12" i="119"/>
  <c r="H11" i="119"/>
  <c r="H10" i="119"/>
  <c r="H9" i="119"/>
  <c r="H52" i="118"/>
  <c r="H51" i="118"/>
  <c r="H50" i="118"/>
  <c r="H49" i="118"/>
  <c r="H48" i="118"/>
  <c r="H47" i="118"/>
  <c r="H46" i="118"/>
  <c r="H45" i="118"/>
  <c r="H44" i="118"/>
  <c r="H43" i="118"/>
  <c r="H42" i="118"/>
  <c r="H41" i="118"/>
  <c r="H40" i="118"/>
  <c r="H39" i="118"/>
  <c r="H38" i="118"/>
  <c r="H37" i="118"/>
  <c r="H36" i="118"/>
  <c r="H35" i="118"/>
  <c r="H34" i="118"/>
  <c r="H33" i="118"/>
  <c r="H32" i="118"/>
  <c r="H31" i="118"/>
  <c r="H30" i="118"/>
  <c r="H29" i="118"/>
  <c r="H28" i="118"/>
  <c r="H27" i="118"/>
  <c r="H26" i="118"/>
  <c r="H25" i="118"/>
  <c r="H24" i="118"/>
  <c r="H23" i="118"/>
  <c r="H22" i="118"/>
  <c r="H21" i="118"/>
  <c r="H20" i="118"/>
  <c r="H19" i="118"/>
  <c r="H18" i="118"/>
  <c r="H17" i="118"/>
  <c r="H16" i="118"/>
  <c r="J2" i="118" s="1"/>
  <c r="H15" i="118"/>
  <c r="H14" i="118"/>
  <c r="H13" i="118"/>
  <c r="H12" i="118"/>
  <c r="H11" i="118"/>
  <c r="H10" i="118"/>
  <c r="H9" i="118"/>
  <c r="H20" i="117"/>
  <c r="H19" i="117"/>
  <c r="H18" i="117"/>
  <c r="H17" i="117"/>
  <c r="H16" i="117"/>
  <c r="H15" i="117"/>
  <c r="H14" i="117"/>
  <c r="H13" i="117"/>
  <c r="H12" i="117"/>
  <c r="H11" i="117"/>
  <c r="H10" i="117"/>
  <c r="H9" i="117"/>
  <c r="J2" i="117" s="1"/>
  <c r="H102" i="115"/>
  <c r="H101" i="115"/>
  <c r="H100" i="115"/>
  <c r="H99" i="115"/>
  <c r="H98" i="115"/>
  <c r="H97" i="115"/>
  <c r="H96" i="115"/>
  <c r="H95" i="115"/>
  <c r="H94" i="115"/>
  <c r="H93" i="115"/>
  <c r="H92" i="115"/>
  <c r="H91" i="115"/>
  <c r="H90" i="115"/>
  <c r="H89" i="115"/>
  <c r="H88" i="115"/>
  <c r="H87" i="115"/>
  <c r="H86" i="115"/>
  <c r="H85" i="115"/>
  <c r="H84" i="115"/>
  <c r="H83" i="115"/>
  <c r="H82" i="115"/>
  <c r="H81" i="115"/>
  <c r="H80" i="115"/>
  <c r="H79" i="115"/>
  <c r="H78" i="115"/>
  <c r="H77" i="115"/>
  <c r="H76" i="115"/>
  <c r="H75" i="115"/>
  <c r="H74" i="115"/>
  <c r="H73" i="115"/>
  <c r="H72" i="115"/>
  <c r="H71" i="115"/>
  <c r="H70" i="115"/>
  <c r="H69" i="115"/>
  <c r="H68" i="115"/>
  <c r="H67" i="115"/>
  <c r="H66" i="115"/>
  <c r="H65" i="115"/>
  <c r="H64" i="115"/>
  <c r="H63" i="115"/>
  <c r="H62" i="115"/>
  <c r="H61" i="115"/>
  <c r="H60" i="115"/>
  <c r="H59" i="115"/>
  <c r="H58" i="115"/>
  <c r="H57" i="115"/>
  <c r="H56" i="115"/>
  <c r="H55" i="115"/>
  <c r="H54" i="115"/>
  <c r="H53" i="115"/>
  <c r="H52" i="115"/>
  <c r="H51" i="115"/>
  <c r="H50" i="115"/>
  <c r="H49" i="115"/>
  <c r="H48" i="115"/>
  <c r="H47" i="115"/>
  <c r="H46" i="115"/>
  <c r="H45" i="115"/>
  <c r="H44" i="115"/>
  <c r="H43" i="115"/>
  <c r="H42" i="115"/>
  <c r="J2" i="115" s="1"/>
  <c r="H143" i="114"/>
  <c r="H142" i="114"/>
  <c r="H141" i="114"/>
  <c r="H140" i="114"/>
  <c r="H139" i="114"/>
  <c r="H138" i="114"/>
  <c r="H137" i="114"/>
  <c r="H136" i="114"/>
  <c r="H135" i="114"/>
  <c r="H134" i="114"/>
  <c r="H133" i="114"/>
  <c r="H132" i="114"/>
  <c r="H131" i="114"/>
  <c r="H130" i="114"/>
  <c r="H129" i="114"/>
  <c r="H128" i="114"/>
  <c r="H127" i="114"/>
  <c r="H126" i="114"/>
  <c r="H125" i="114"/>
  <c r="H124" i="114"/>
  <c r="H123" i="114"/>
  <c r="H122" i="114"/>
  <c r="H121" i="114"/>
  <c r="H120" i="114"/>
  <c r="H119" i="114"/>
  <c r="H118" i="114"/>
  <c r="H117" i="114"/>
  <c r="H116" i="114"/>
  <c r="H115" i="114"/>
  <c r="H114" i="114"/>
  <c r="H113" i="114"/>
  <c r="H112" i="114"/>
  <c r="H111" i="114"/>
  <c r="H110" i="114"/>
  <c r="H109" i="114"/>
  <c r="H108" i="114"/>
  <c r="H107" i="114"/>
  <c r="H106" i="114"/>
  <c r="H105" i="114"/>
  <c r="H104" i="114"/>
  <c r="H103" i="114"/>
  <c r="H102" i="114"/>
  <c r="H101" i="114"/>
  <c r="H100" i="114"/>
  <c r="H99" i="114"/>
  <c r="H98" i="114"/>
  <c r="H97" i="114"/>
  <c r="H96" i="114"/>
  <c r="H95" i="114"/>
  <c r="H94" i="114"/>
  <c r="H93" i="114"/>
  <c r="H92" i="114"/>
  <c r="H91" i="114"/>
  <c r="H90" i="114"/>
  <c r="H89" i="114"/>
  <c r="H88" i="114"/>
  <c r="H87" i="114"/>
  <c r="H86" i="114"/>
  <c r="H85" i="114"/>
  <c r="H84" i="114"/>
  <c r="H83" i="114"/>
  <c r="H82" i="114"/>
  <c r="H81" i="114"/>
  <c r="H80" i="114"/>
  <c r="H79" i="114"/>
  <c r="H78" i="114"/>
  <c r="H77" i="114"/>
  <c r="H76" i="114"/>
  <c r="H75" i="114"/>
  <c r="H74" i="114"/>
  <c r="H73" i="114"/>
  <c r="H72" i="114"/>
  <c r="H71" i="114"/>
  <c r="H70" i="114"/>
  <c r="H69" i="114"/>
  <c r="H68" i="114"/>
  <c r="H67" i="114"/>
  <c r="H66" i="114"/>
  <c r="H65" i="114"/>
  <c r="H64" i="114"/>
  <c r="H63" i="114"/>
  <c r="H62" i="114"/>
  <c r="H61" i="114"/>
  <c r="H60" i="114"/>
  <c r="H59" i="114"/>
  <c r="H58" i="114"/>
  <c r="H57" i="114"/>
  <c r="H56" i="114"/>
  <c r="H55" i="114"/>
  <c r="H54" i="114"/>
  <c r="H53" i="114"/>
  <c r="H52" i="114"/>
  <c r="H51" i="114"/>
  <c r="H50" i="114"/>
  <c r="H49" i="114"/>
  <c r="H48" i="114"/>
  <c r="H47" i="114"/>
  <c r="H46" i="114"/>
  <c r="H45" i="114"/>
  <c r="H44" i="114"/>
  <c r="H43" i="114"/>
  <c r="H42" i="114"/>
  <c r="H41" i="114"/>
  <c r="H40" i="114"/>
  <c r="H39" i="114"/>
  <c r="H38" i="114"/>
  <c r="H37" i="114"/>
  <c r="H36" i="114"/>
  <c r="H35" i="114"/>
  <c r="H34" i="114"/>
  <c r="H33" i="114"/>
  <c r="H32" i="114"/>
  <c r="H31" i="114"/>
  <c r="H30" i="114"/>
  <c r="H29" i="114"/>
  <c r="H28" i="114"/>
  <c r="H27" i="114"/>
  <c r="H26" i="114"/>
  <c r="H25" i="114"/>
  <c r="H24" i="114"/>
  <c r="H23" i="114"/>
  <c r="H22" i="114"/>
  <c r="H21" i="114"/>
  <c r="H20" i="114"/>
  <c r="H19" i="114"/>
  <c r="J2" i="114" s="1"/>
  <c r="H18" i="114"/>
  <c r="H17" i="114"/>
  <c r="H16" i="114"/>
  <c r="H15" i="114"/>
  <c r="H14" i="114"/>
  <c r="H13" i="114"/>
  <c r="H12" i="114"/>
  <c r="H11" i="114"/>
  <c r="H10" i="114"/>
  <c r="H9" i="114"/>
  <c r="H9" i="113"/>
  <c r="J2" i="113"/>
  <c r="G28" i="112"/>
  <c r="G26" i="112"/>
  <c r="G25" i="112"/>
  <c r="G24" i="112"/>
  <c r="G23" i="112"/>
  <c r="G22" i="112"/>
  <c r="G21" i="112"/>
  <c r="G20" i="112"/>
  <c r="G19" i="112"/>
  <c r="G18" i="112"/>
  <c r="G17" i="112"/>
  <c r="G15" i="112"/>
  <c r="G14" i="112"/>
  <c r="G13" i="112"/>
  <c r="G12" i="112"/>
  <c r="G11" i="112"/>
  <c r="G10" i="112"/>
  <c r="G9" i="112"/>
  <c r="I2" i="112"/>
  <c r="H25" i="111"/>
  <c r="H24" i="111"/>
  <c r="H23" i="111"/>
  <c r="H22" i="111"/>
  <c r="H21" i="111"/>
  <c r="H20" i="111"/>
  <c r="H19" i="111"/>
  <c r="H18" i="111"/>
  <c r="H17" i="111"/>
  <c r="H16" i="111"/>
  <c r="H15" i="111"/>
  <c r="H14" i="111"/>
  <c r="H13" i="111"/>
  <c r="H12" i="111"/>
  <c r="H11" i="111"/>
  <c r="H10" i="111"/>
  <c r="J2" i="111" s="1"/>
  <c r="H9" i="111"/>
  <c r="H18" i="110"/>
  <c r="H17" i="110"/>
  <c r="H16" i="110"/>
  <c r="H15" i="110"/>
  <c r="H14" i="110"/>
  <c r="H12" i="110"/>
  <c r="H11" i="110"/>
  <c r="H10" i="110"/>
  <c r="H9" i="110"/>
  <c r="J2" i="110"/>
  <c r="H12" i="109"/>
  <c r="H11" i="109"/>
  <c r="H10" i="109"/>
  <c r="H9" i="109"/>
  <c r="J2" i="109" s="1"/>
  <c r="H21" i="108"/>
  <c r="H20" i="108"/>
  <c r="H19" i="108"/>
  <c r="H18" i="108"/>
  <c r="H17" i="108"/>
  <c r="H16" i="108"/>
  <c r="H15" i="108"/>
  <c r="H14" i="108"/>
  <c r="H13" i="108"/>
  <c r="H12" i="108"/>
  <c r="H11" i="108"/>
  <c r="H10" i="108"/>
  <c r="H9" i="108"/>
  <c r="J2" i="108"/>
  <c r="H21" i="107"/>
  <c r="J2" i="107" s="1"/>
  <c r="H20" i="107"/>
  <c r="H19" i="107"/>
  <c r="H18" i="107"/>
  <c r="H17" i="107"/>
  <c r="H16" i="107"/>
  <c r="H15" i="107"/>
  <c r="H14" i="107"/>
  <c r="H13" i="107"/>
  <c r="H12" i="107"/>
  <c r="H11" i="107"/>
  <c r="H10" i="107"/>
  <c r="H9" i="107"/>
  <c r="H13" i="106"/>
  <c r="H12" i="106"/>
  <c r="H11" i="106"/>
  <c r="J2" i="106" s="1"/>
  <c r="H9" i="106"/>
  <c r="H24" i="105"/>
  <c r="H23" i="105"/>
  <c r="H22" i="105"/>
  <c r="H21" i="105"/>
  <c r="H20" i="105"/>
  <c r="H19" i="105"/>
  <c r="H18" i="105"/>
  <c r="H17" i="105"/>
  <c r="H15" i="105"/>
  <c r="H13" i="105"/>
  <c r="H12" i="105"/>
  <c r="H11" i="105"/>
  <c r="H10" i="105"/>
  <c r="H9" i="105"/>
  <c r="J2" i="105" s="1"/>
  <c r="G18" i="104"/>
  <c r="G17" i="104"/>
  <c r="G16" i="104"/>
  <c r="G15" i="104"/>
  <c r="G14" i="104"/>
  <c r="G13" i="104"/>
  <c r="G12" i="104"/>
  <c r="G11" i="104"/>
  <c r="G10" i="104"/>
  <c r="G9" i="104"/>
  <c r="I2" i="104"/>
  <c r="H37" i="103"/>
  <c r="H36" i="103"/>
  <c r="H35" i="103"/>
  <c r="H34" i="103"/>
  <c r="H33" i="103"/>
  <c r="H25" i="103"/>
  <c r="H24" i="103"/>
  <c r="H23" i="103"/>
  <c r="H22" i="103"/>
  <c r="H21" i="103"/>
  <c r="H20" i="103"/>
  <c r="H19" i="103"/>
  <c r="H18" i="103"/>
  <c r="H17" i="103"/>
  <c r="H16" i="103"/>
  <c r="H15" i="103"/>
  <c r="H14" i="103"/>
  <c r="H13" i="103"/>
  <c r="H12" i="103"/>
  <c r="H11" i="103"/>
  <c r="J2" i="103" s="1"/>
  <c r="H10" i="103"/>
  <c r="H27" i="102"/>
  <c r="H26" i="102"/>
  <c r="H25" i="102"/>
  <c r="H24" i="102"/>
  <c r="H23" i="102"/>
  <c r="H22" i="102"/>
  <c r="H21" i="102"/>
  <c r="H20" i="102"/>
  <c r="H19" i="102"/>
  <c r="H18" i="102"/>
  <c r="H17" i="102"/>
  <c r="H16" i="102"/>
  <c r="H15" i="102"/>
  <c r="H14" i="102"/>
  <c r="H13" i="102"/>
  <c r="H12" i="102"/>
  <c r="J2" i="102" s="1"/>
  <c r="H11" i="102"/>
  <c r="H10" i="102"/>
  <c r="H9" i="102"/>
  <c r="H16" i="101"/>
  <c r="H15" i="101"/>
  <c r="H14" i="101"/>
  <c r="H13" i="101"/>
  <c r="H12" i="101"/>
  <c r="H11" i="101"/>
  <c r="H10" i="101"/>
  <c r="H9" i="101"/>
  <c r="J2" i="101"/>
  <c r="H25" i="100"/>
  <c r="H24" i="100"/>
  <c r="H23" i="100"/>
  <c r="H22" i="100"/>
  <c r="H21" i="100"/>
  <c r="H20" i="100"/>
  <c r="H19" i="100"/>
  <c r="H18" i="100"/>
  <c r="H17" i="100"/>
  <c r="H16" i="100"/>
  <c r="H15" i="100"/>
  <c r="H14" i="100"/>
  <c r="H13" i="100"/>
  <c r="H12" i="100"/>
  <c r="H11" i="100"/>
  <c r="H10" i="100"/>
  <c r="H9" i="100"/>
  <c r="J2" i="100" s="1"/>
  <c r="H25" i="99"/>
  <c r="H23" i="99"/>
  <c r="H22" i="99"/>
  <c r="H21" i="99"/>
  <c r="H20" i="99"/>
  <c r="H19" i="99"/>
  <c r="H18" i="99"/>
  <c r="H17" i="99"/>
  <c r="H16" i="99"/>
  <c r="H15" i="99"/>
  <c r="H14" i="99"/>
  <c r="H13" i="99"/>
  <c r="H12" i="99"/>
  <c r="H11" i="99"/>
  <c r="H10" i="99"/>
  <c r="J2" i="99" s="1"/>
  <c r="H9" i="99"/>
  <c r="H9" i="98"/>
  <c r="J2" i="98"/>
  <c r="H23" i="97"/>
  <c r="H22" i="97"/>
  <c r="H21" i="97"/>
  <c r="H20" i="97"/>
  <c r="H14" i="97"/>
  <c r="H13" i="97"/>
  <c r="H12" i="97"/>
  <c r="H11" i="97"/>
  <c r="H9" i="97"/>
  <c r="J2" i="97"/>
  <c r="H28" i="96"/>
  <c r="H27" i="96"/>
  <c r="H26" i="96"/>
  <c r="H25" i="96"/>
  <c r="H24" i="96"/>
  <c r="H23" i="96"/>
  <c r="H22" i="96"/>
  <c r="H21" i="96"/>
  <c r="H20" i="96"/>
  <c r="H19" i="96"/>
  <c r="H18" i="96"/>
  <c r="H17" i="96"/>
  <c r="H16" i="96"/>
  <c r="H14" i="96"/>
  <c r="H13" i="96"/>
  <c r="H12" i="96"/>
  <c r="H11" i="96"/>
  <c r="H10" i="96"/>
  <c r="J2" i="96" s="1"/>
  <c r="H9" i="96"/>
  <c r="H10" i="95"/>
  <c r="H9" i="95"/>
  <c r="J2" i="95" s="1"/>
  <c r="E40" i="94"/>
  <c r="B31" i="94"/>
  <c r="B32" i="94" s="1"/>
  <c r="B33" i="94" s="1"/>
  <c r="B34" i="94" s="1"/>
  <c r="B35" i="94" s="1"/>
  <c r="E28" i="94"/>
  <c r="B26" i="94"/>
  <c r="B27" i="94" s="1"/>
  <c r="E15" i="94"/>
  <c r="B13" i="94"/>
  <c r="B14" i="94" s="1"/>
  <c r="B17" i="94" s="1"/>
  <c r="B12" i="94"/>
  <c r="B11" i="94"/>
  <c r="H10" i="94"/>
  <c r="J2" i="94"/>
  <c r="H23" i="93"/>
  <c r="H22" i="93"/>
  <c r="H21" i="93"/>
  <c r="H20" i="93"/>
  <c r="H19" i="93"/>
  <c r="H18" i="93"/>
  <c r="H17" i="93"/>
  <c r="H16" i="93"/>
  <c r="H15" i="93"/>
  <c r="H14" i="93"/>
  <c r="H13" i="93"/>
  <c r="H12" i="93"/>
  <c r="J2" i="93" s="1"/>
  <c r="H11" i="93"/>
  <c r="H10" i="93"/>
  <c r="H9" i="93"/>
  <c r="H37" i="92"/>
  <c r="H36" i="92"/>
  <c r="H35" i="92"/>
  <c r="H34" i="92"/>
  <c r="H33" i="92"/>
  <c r="H32" i="92"/>
  <c r="H31" i="92"/>
  <c r="H30" i="92"/>
  <c r="H29" i="92"/>
  <c r="H28" i="92"/>
  <c r="H27" i="92"/>
  <c r="H26" i="92"/>
  <c r="H25" i="92"/>
  <c r="H24" i="92"/>
  <c r="H23" i="92"/>
  <c r="H22" i="92"/>
  <c r="H21" i="92"/>
  <c r="H20" i="92"/>
  <c r="H19" i="92"/>
  <c r="H18" i="92"/>
  <c r="H17" i="92"/>
  <c r="H16" i="92"/>
  <c r="H15" i="92"/>
  <c r="H14" i="92"/>
  <c r="H13" i="92"/>
  <c r="H12" i="92"/>
  <c r="H11" i="92"/>
  <c r="H10" i="92"/>
  <c r="H9" i="92"/>
  <c r="J2" i="92" s="1"/>
  <c r="H17" i="91"/>
  <c r="H16" i="91"/>
  <c r="H15" i="91"/>
  <c r="H14" i="91"/>
  <c r="H13" i="91"/>
  <c r="H12" i="91"/>
  <c r="H11" i="91"/>
  <c r="H10" i="91"/>
  <c r="H9" i="91"/>
  <c r="J2" i="91"/>
  <c r="H33" i="90"/>
  <c r="H32" i="90"/>
  <c r="H30" i="90"/>
  <c r="H29" i="90"/>
  <c r="H28" i="90"/>
  <c r="H27" i="90"/>
  <c r="H26" i="90"/>
  <c r="H25" i="90"/>
  <c r="H24" i="90"/>
  <c r="H23" i="90"/>
  <c r="H22" i="90"/>
  <c r="H21" i="90"/>
  <c r="H20" i="90"/>
  <c r="H19" i="90"/>
  <c r="H18" i="90"/>
  <c r="H17" i="90"/>
  <c r="H16" i="90"/>
  <c r="H15" i="90"/>
  <c r="J2" i="90" s="1"/>
  <c r="H14" i="90"/>
  <c r="H13" i="90"/>
  <c r="H12" i="90"/>
  <c r="H11" i="90"/>
  <c r="H10" i="90"/>
  <c r="H9" i="90"/>
  <c r="I84" i="89"/>
  <c r="I83" i="89"/>
  <c r="I82" i="89"/>
  <c r="I81" i="89"/>
  <c r="I73" i="89"/>
  <c r="I72" i="89"/>
  <c r="I71" i="89"/>
  <c r="I70" i="89"/>
  <c r="I69" i="89"/>
  <c r="I68" i="89"/>
  <c r="I67" i="89"/>
  <c r="I66" i="89"/>
  <c r="I63" i="89"/>
  <c r="I62" i="89"/>
  <c r="I61" i="89"/>
  <c r="I60" i="89"/>
  <c r="I59" i="89"/>
  <c r="I58" i="89"/>
  <c r="I57" i="89"/>
  <c r="I56" i="89"/>
  <c r="I55" i="89"/>
  <c r="I54" i="89"/>
  <c r="I53" i="89"/>
  <c r="I52" i="89"/>
  <c r="I51" i="89"/>
  <c r="I50" i="89"/>
  <c r="I49" i="89"/>
  <c r="I48" i="89"/>
  <c r="I47" i="89"/>
  <c r="I46" i="89"/>
  <c r="I45" i="89"/>
  <c r="I44" i="89"/>
  <c r="I34" i="89"/>
  <c r="I33" i="89"/>
  <c r="I32" i="89"/>
  <c r="I31" i="89"/>
  <c r="I30" i="89"/>
  <c r="I29" i="89"/>
  <c r="I28" i="89"/>
  <c r="I27" i="89"/>
  <c r="I26" i="89"/>
  <c r="K2" i="89" s="1"/>
  <c r="I25" i="89"/>
  <c r="I24" i="89"/>
  <c r="I23" i="89"/>
  <c r="I19" i="89"/>
  <c r="I18" i="89"/>
  <c r="I17" i="89"/>
  <c r="I16" i="89"/>
  <c r="I15" i="89"/>
  <c r="I14" i="89"/>
  <c r="I13" i="89"/>
  <c r="I12" i="89"/>
  <c r="I11" i="89"/>
  <c r="I10" i="89"/>
  <c r="I9" i="89"/>
  <c r="H17" i="88"/>
  <c r="J2" i="88" s="1"/>
  <c r="H16" i="88"/>
  <c r="H15" i="88"/>
  <c r="H14" i="88"/>
  <c r="H13" i="88"/>
  <c r="H12" i="88"/>
  <c r="H11" i="88"/>
  <c r="H10" i="88"/>
  <c r="H9" i="88"/>
  <c r="G16" i="86"/>
  <c r="I16" i="86" s="1"/>
  <c r="G15" i="86"/>
  <c r="I15" i="86" s="1"/>
  <c r="G14" i="86"/>
  <c r="I14" i="86" s="1"/>
  <c r="I13" i="86"/>
  <c r="G13" i="86"/>
  <c r="I12" i="86"/>
  <c r="G12" i="86"/>
  <c r="G11" i="86"/>
  <c r="I11" i="86" s="1"/>
  <c r="G9" i="86"/>
  <c r="I9" i="86" s="1"/>
  <c r="K3" i="86"/>
  <c r="H14" i="85"/>
  <c r="H13" i="85"/>
  <c r="H12" i="85"/>
  <c r="E15" i="85" s="1"/>
  <c r="B12" i="85"/>
  <c r="B13" i="85" s="1"/>
  <c r="H11" i="85"/>
  <c r="B11" i="85"/>
  <c r="H10" i="85"/>
  <c r="J2" i="85" s="1"/>
  <c r="H122" i="84"/>
  <c r="H121" i="84"/>
  <c r="H120" i="84"/>
  <c r="H119" i="84"/>
  <c r="H118" i="84"/>
  <c r="H117" i="84"/>
  <c r="H116" i="84"/>
  <c r="H115" i="84"/>
  <c r="H114" i="84"/>
  <c r="H113" i="84"/>
  <c r="H112" i="84"/>
  <c r="H111" i="84"/>
  <c r="H110" i="84"/>
  <c r="H109" i="84"/>
  <c r="H108" i="84"/>
  <c r="H107" i="84"/>
  <c r="H106" i="84"/>
  <c r="H105" i="84"/>
  <c r="H104" i="84"/>
  <c r="H103" i="84"/>
  <c r="H102" i="84"/>
  <c r="H101" i="84"/>
  <c r="H100" i="84"/>
  <c r="H99" i="84"/>
  <c r="H98" i="84"/>
  <c r="H97" i="84"/>
  <c r="H96" i="84"/>
  <c r="H95" i="84"/>
  <c r="H94" i="84"/>
  <c r="H93" i="84"/>
  <c r="H92" i="84"/>
  <c r="H91" i="84"/>
  <c r="H90" i="84"/>
  <c r="H89" i="84"/>
  <c r="H88" i="84"/>
  <c r="H87" i="84"/>
  <c r="H86" i="84"/>
  <c r="H85" i="84"/>
  <c r="H84" i="84"/>
  <c r="H83" i="84"/>
  <c r="H82" i="84"/>
  <c r="H81" i="84"/>
  <c r="H80" i="84"/>
  <c r="H79" i="84"/>
  <c r="H78" i="84"/>
  <c r="H77" i="84"/>
  <c r="H76" i="84"/>
  <c r="H75" i="84"/>
  <c r="H74" i="84"/>
  <c r="H73" i="84"/>
  <c r="H72" i="84"/>
  <c r="H71" i="84"/>
  <c r="H70" i="84"/>
  <c r="H69" i="84"/>
  <c r="H68" i="84"/>
  <c r="H67" i="84"/>
  <c r="H66" i="84"/>
  <c r="H65" i="84"/>
  <c r="H64" i="84"/>
  <c r="H63" i="84"/>
  <c r="H62" i="84"/>
  <c r="H61" i="84"/>
  <c r="H60" i="84"/>
  <c r="H59" i="84"/>
  <c r="H58" i="84"/>
  <c r="H57" i="84"/>
  <c r="H56" i="84"/>
  <c r="H55" i="84"/>
  <c r="H54" i="84"/>
  <c r="H53" i="84"/>
  <c r="H52" i="84"/>
  <c r="H51" i="84"/>
  <c r="H50" i="84"/>
  <c r="H49" i="84"/>
  <c r="H48" i="84"/>
  <c r="H47" i="84"/>
  <c r="H46" i="84"/>
  <c r="H45" i="84"/>
  <c r="H44" i="84"/>
  <c r="H43" i="84"/>
  <c r="H42" i="84"/>
  <c r="H41" i="84"/>
  <c r="H40" i="84"/>
  <c r="H39" i="84"/>
  <c r="H38" i="84"/>
  <c r="H37" i="84"/>
  <c r="H36" i="84"/>
  <c r="H35" i="84"/>
  <c r="H34" i="84"/>
  <c r="H33" i="84"/>
  <c r="H32" i="84"/>
  <c r="H31" i="84"/>
  <c r="H30" i="84"/>
  <c r="H29" i="84"/>
  <c r="H28" i="84"/>
  <c r="H27" i="84"/>
  <c r="H26" i="84"/>
  <c r="H25" i="84"/>
  <c r="H24" i="84"/>
  <c r="H23" i="84"/>
  <c r="H22" i="84"/>
  <c r="H21" i="84"/>
  <c r="H20" i="84"/>
  <c r="H19" i="84"/>
  <c r="H18" i="84"/>
  <c r="H17" i="84"/>
  <c r="H16" i="84"/>
  <c r="H15" i="84"/>
  <c r="J2" i="84" s="1"/>
  <c r="H14" i="84"/>
  <c r="H13" i="84"/>
  <c r="H12" i="84"/>
  <c r="H11" i="84"/>
  <c r="H10" i="84"/>
  <c r="H9" i="84"/>
  <c r="H31" i="83"/>
  <c r="H30" i="83"/>
  <c r="H29" i="83"/>
  <c r="H28" i="83"/>
  <c r="H27" i="83"/>
  <c r="H26" i="83"/>
  <c r="H25" i="83"/>
  <c r="H24" i="83"/>
  <c r="H23" i="83"/>
  <c r="J2" i="83" s="1"/>
  <c r="H22" i="83"/>
  <c r="H21" i="83"/>
  <c r="H20" i="83"/>
  <c r="H19" i="83"/>
  <c r="H18" i="83"/>
  <c r="H17" i="83"/>
  <c r="H16" i="83"/>
  <c r="H15" i="83"/>
  <c r="H14" i="83"/>
  <c r="H13" i="83"/>
  <c r="H12" i="83"/>
  <c r="H11" i="83"/>
  <c r="H10" i="83"/>
  <c r="H9" i="83"/>
  <c r="I37" i="81"/>
  <c r="G37" i="81"/>
  <c r="I36" i="81"/>
  <c r="G36" i="81"/>
  <c r="G35" i="81"/>
  <c r="I35" i="81" s="1"/>
  <c r="G34" i="81"/>
  <c r="I34" i="81" s="1"/>
  <c r="G33" i="81"/>
  <c r="I33" i="81" s="1"/>
  <c r="G32" i="81"/>
  <c r="I32" i="81" s="1"/>
  <c r="G30" i="81"/>
  <c r="I30" i="81" s="1"/>
  <c r="K4" i="81" s="1"/>
  <c r="G28" i="81"/>
  <c r="I28" i="81" s="1"/>
  <c r="I16" i="81"/>
  <c r="G16" i="81"/>
  <c r="I15" i="81"/>
  <c r="G15" i="81"/>
  <c r="I14" i="81"/>
  <c r="G14" i="81"/>
  <c r="G13" i="81"/>
  <c r="G12" i="81"/>
  <c r="I12" i="81" s="1"/>
  <c r="G11" i="81"/>
  <c r="I11" i="81" s="1"/>
  <c r="G9" i="81"/>
  <c r="I9" i="81" s="1"/>
  <c r="H74" i="80"/>
  <c r="H73" i="80"/>
  <c r="H72" i="80"/>
  <c r="H71" i="80"/>
  <c r="H70" i="80"/>
  <c r="H63" i="80"/>
  <c r="H62" i="80"/>
  <c r="H61" i="80"/>
  <c r="H60" i="80"/>
  <c r="H59" i="80"/>
  <c r="H58" i="80"/>
  <c r="H57" i="80"/>
  <c r="H56" i="80"/>
  <c r="H55" i="80"/>
  <c r="H54" i="80"/>
  <c r="H53" i="80"/>
  <c r="H52" i="80"/>
  <c r="H51" i="80"/>
  <c r="H50" i="80"/>
  <c r="H49" i="80"/>
  <c r="H48" i="80"/>
  <c r="H47" i="80"/>
  <c r="H46" i="80"/>
  <c r="H45" i="80"/>
  <c r="H44" i="80"/>
  <c r="H43" i="80"/>
  <c r="H42" i="80"/>
  <c r="H41" i="80"/>
  <c r="H40" i="80"/>
  <c r="H39" i="80"/>
  <c r="H38" i="80"/>
  <c r="H37" i="80"/>
  <c r="H36" i="80"/>
  <c r="H35" i="80"/>
  <c r="H34" i="80"/>
  <c r="H33" i="80"/>
  <c r="H32" i="80"/>
  <c r="H31" i="80"/>
  <c r="H30" i="80"/>
  <c r="H29" i="80"/>
  <c r="H28" i="80"/>
  <c r="H27" i="80"/>
  <c r="H26" i="80"/>
  <c r="H25" i="80"/>
  <c r="H24" i="80"/>
  <c r="H23" i="80"/>
  <c r="H22" i="80"/>
  <c r="H21" i="80"/>
  <c r="H20" i="80"/>
  <c r="J2" i="80" s="1"/>
  <c r="H19" i="80"/>
  <c r="H18" i="80"/>
  <c r="H17" i="80"/>
  <c r="H16" i="80"/>
  <c r="H15" i="80"/>
  <c r="H14" i="80"/>
  <c r="H13" i="80"/>
  <c r="H12" i="80"/>
  <c r="H10" i="80"/>
  <c r="H9" i="80"/>
  <c r="H94" i="79"/>
  <c r="H93" i="79"/>
  <c r="H92" i="79"/>
  <c r="H91" i="79"/>
  <c r="H90" i="79"/>
  <c r="H89" i="79"/>
  <c r="H88" i="79"/>
  <c r="H87" i="79"/>
  <c r="H86" i="79"/>
  <c r="H85" i="79"/>
  <c r="H82" i="79"/>
  <c r="H81" i="79"/>
  <c r="H80" i="79"/>
  <c r="H79" i="79"/>
  <c r="H78" i="79"/>
  <c r="H77" i="79"/>
  <c r="H76" i="79"/>
  <c r="H75" i="79"/>
  <c r="H74" i="79"/>
  <c r="H73" i="79"/>
  <c r="H72" i="79"/>
  <c r="H71" i="79"/>
  <c r="H70" i="79"/>
  <c r="H69" i="79"/>
  <c r="H68" i="79"/>
  <c r="H67" i="79"/>
  <c r="H66" i="79"/>
  <c r="H65" i="79"/>
  <c r="H64" i="79"/>
  <c r="H63" i="79"/>
  <c r="H62" i="79"/>
  <c r="H59" i="79"/>
  <c r="H58" i="79"/>
  <c r="H57" i="79"/>
  <c r="H56" i="79"/>
  <c r="H55" i="79"/>
  <c r="H54" i="79"/>
  <c r="H53" i="79"/>
  <c r="H52" i="79"/>
  <c r="H51" i="79"/>
  <c r="H50" i="79"/>
  <c r="H49" i="79"/>
  <c r="H48" i="79"/>
  <c r="H47" i="79"/>
  <c r="H46" i="79"/>
  <c r="H45" i="79"/>
  <c r="H44" i="79"/>
  <c r="H43" i="79"/>
  <c r="H42" i="79"/>
  <c r="H41" i="79"/>
  <c r="H40" i="79"/>
  <c r="H39" i="79"/>
  <c r="H38" i="79"/>
  <c r="H37" i="79"/>
  <c r="H36" i="79"/>
  <c r="H35" i="79"/>
  <c r="H34" i="79"/>
  <c r="H33" i="79"/>
  <c r="H32" i="79"/>
  <c r="H31" i="79"/>
  <c r="H29" i="79"/>
  <c r="H28" i="79"/>
  <c r="H27" i="79"/>
  <c r="H26" i="79"/>
  <c r="H25" i="79"/>
  <c r="H24" i="79"/>
  <c r="H23" i="79"/>
  <c r="H22" i="79"/>
  <c r="H21" i="79"/>
  <c r="J2" i="79" s="1"/>
  <c r="H20" i="79"/>
  <c r="H19" i="79"/>
  <c r="H18" i="79"/>
  <c r="H17" i="79"/>
  <c r="H16" i="79"/>
  <c r="H15" i="79"/>
  <c r="H14" i="79"/>
  <c r="H13" i="79"/>
  <c r="H12" i="79"/>
  <c r="H11" i="79"/>
  <c r="H10" i="79"/>
  <c r="H9" i="79"/>
  <c r="H24" i="78"/>
  <c r="H23" i="78"/>
  <c r="H22" i="78"/>
  <c r="J2" i="78" s="1"/>
  <c r="H21" i="78"/>
  <c r="H20" i="78"/>
  <c r="H19" i="78"/>
  <c r="H18" i="78"/>
  <c r="H17" i="78"/>
  <c r="H16" i="78"/>
  <c r="H15" i="78"/>
  <c r="H14" i="78"/>
  <c r="H13" i="78"/>
  <c r="H12" i="78"/>
  <c r="H11" i="78"/>
  <c r="H10" i="78"/>
  <c r="H9" i="78"/>
  <c r="K3" i="81" l="1"/>
  <c r="K2" i="81"/>
  <c r="K4" i="86"/>
  <c r="K2" i="86"/>
  <c r="J2" i="169"/>
  <c r="H15" i="77"/>
  <c r="H14" i="77"/>
  <c r="H13" i="77"/>
  <c r="H12" i="77"/>
  <c r="H11" i="77"/>
  <c r="H10" i="77"/>
  <c r="H9" i="77"/>
  <c r="J2" i="77"/>
  <c r="H12" i="76"/>
  <c r="H11" i="76"/>
  <c r="H10" i="76"/>
  <c r="H9" i="76"/>
  <c r="J2" i="76" s="1"/>
  <c r="H32" i="75"/>
  <c r="B32" i="75"/>
  <c r="H31" i="75"/>
  <c r="E33" i="75" s="1"/>
  <c r="H28" i="75"/>
  <c r="H27" i="75"/>
  <c r="H26" i="75"/>
  <c r="H25" i="75"/>
  <c r="H24" i="75"/>
  <c r="H23" i="75"/>
  <c r="B23" i="75"/>
  <c r="H22" i="75"/>
  <c r="E29" i="75" s="1"/>
  <c r="E20" i="75"/>
  <c r="H19" i="75"/>
  <c r="H18" i="75"/>
  <c r="H15" i="75"/>
  <c r="B15" i="75"/>
  <c r="B18" i="75" s="1"/>
  <c r="H14" i="75"/>
  <c r="H13" i="75"/>
  <c r="H12" i="75"/>
  <c r="H11" i="75"/>
  <c r="B11" i="75"/>
  <c r="B12" i="75" s="1"/>
  <c r="B13" i="75" s="1"/>
  <c r="H10" i="75"/>
  <c r="E16" i="75" s="1"/>
  <c r="J2" i="75"/>
  <c r="H40" i="74"/>
  <c r="H39" i="74"/>
  <c r="H38" i="74"/>
  <c r="H37" i="74"/>
  <c r="H36" i="74"/>
  <c r="H35" i="74"/>
  <c r="H34" i="74"/>
  <c r="H33" i="74"/>
  <c r="H32" i="74"/>
  <c r="H31" i="74"/>
  <c r="H30" i="74"/>
  <c r="H29" i="74"/>
  <c r="H28" i="74"/>
  <c r="H27" i="74"/>
  <c r="H26" i="74"/>
  <c r="H25" i="74"/>
  <c r="H24" i="74"/>
  <c r="H23" i="74"/>
  <c r="H22" i="74"/>
  <c r="H21" i="74"/>
  <c r="H20" i="74"/>
  <c r="H19" i="74"/>
  <c r="H18" i="74"/>
  <c r="H17" i="74"/>
  <c r="H16" i="74"/>
  <c r="H15" i="74"/>
  <c r="H14" i="74"/>
  <c r="H13" i="74"/>
  <c r="H12" i="74"/>
  <c r="H11" i="74"/>
  <c r="H10" i="74"/>
  <c r="H9" i="74"/>
  <c r="J2" i="74"/>
  <c r="H13" i="73"/>
  <c r="H12" i="73"/>
  <c r="H11" i="73"/>
  <c r="H10" i="73"/>
  <c r="J2" i="73"/>
  <c r="H17" i="72"/>
  <c r="H16" i="72"/>
  <c r="H15" i="72"/>
  <c r="H14" i="72"/>
  <c r="H13" i="72"/>
  <c r="H12" i="72"/>
  <c r="H11" i="72"/>
  <c r="H10" i="72"/>
  <c r="H9" i="72"/>
  <c r="J2" i="72"/>
  <c r="H30" i="71"/>
  <c r="H29" i="71"/>
  <c r="H28" i="71"/>
  <c r="H27" i="71"/>
  <c r="H26" i="71"/>
  <c r="H25" i="71"/>
  <c r="H24" i="71"/>
  <c r="H23" i="71"/>
  <c r="H22" i="71"/>
  <c r="H21" i="71"/>
  <c r="H20" i="71"/>
  <c r="H19" i="71"/>
  <c r="H18" i="71"/>
  <c r="H17" i="71"/>
  <c r="H16" i="71"/>
  <c r="H15" i="71"/>
  <c r="H14" i="71"/>
  <c r="J2" i="71" s="1"/>
  <c r="H13" i="71"/>
  <c r="H12" i="71"/>
  <c r="H11" i="71"/>
  <c r="H10" i="71"/>
  <c r="H49" i="70"/>
  <c r="H48" i="70"/>
  <c r="H47" i="70"/>
  <c r="H46" i="70"/>
  <c r="H45" i="70"/>
  <c r="H44" i="70"/>
  <c r="H43" i="70"/>
  <c r="H42" i="70"/>
  <c r="H41" i="70"/>
  <c r="H40" i="70"/>
  <c r="H39" i="70"/>
  <c r="H38" i="70"/>
  <c r="H37" i="70"/>
  <c r="H36" i="70"/>
  <c r="H35" i="70"/>
  <c r="H34" i="70"/>
  <c r="H33" i="70"/>
  <c r="H32" i="70"/>
  <c r="H31" i="70"/>
  <c r="H30" i="70"/>
  <c r="H29" i="70"/>
  <c r="H28" i="70"/>
  <c r="H27" i="70"/>
  <c r="H26" i="70"/>
  <c r="H25" i="70"/>
  <c r="H24" i="70"/>
  <c r="H23" i="70"/>
  <c r="J2" i="70" s="1"/>
  <c r="H22" i="70"/>
  <c r="H21" i="70"/>
  <c r="H20" i="70"/>
  <c r="H19" i="70"/>
  <c r="H18" i="70"/>
  <c r="H17" i="70"/>
  <c r="H16" i="70"/>
  <c r="H15" i="70"/>
  <c r="H14" i="70"/>
  <c r="H13" i="70"/>
  <c r="H12" i="70"/>
  <c r="H11" i="70"/>
  <c r="H10" i="70"/>
  <c r="H9" i="70"/>
  <c r="H9" i="69"/>
  <c r="J2" i="69" s="1"/>
  <c r="H16" i="68"/>
  <c r="H15" i="68"/>
  <c r="H14" i="68"/>
  <c r="H13" i="68"/>
  <c r="H12" i="68"/>
  <c r="H11" i="68"/>
  <c r="H9" i="68"/>
  <c r="J4" i="68"/>
  <c r="J2" i="68"/>
  <c r="H36" i="67"/>
  <c r="H35" i="67"/>
  <c r="H34" i="67"/>
  <c r="H33" i="67"/>
  <c r="H32" i="67"/>
  <c r="H31" i="67"/>
  <c r="H30" i="67"/>
  <c r="H29" i="67"/>
  <c r="H28" i="67"/>
  <c r="H27" i="67"/>
  <c r="H26" i="67"/>
  <c r="H25" i="67"/>
  <c r="H24" i="67"/>
  <c r="H23" i="67"/>
  <c r="H21" i="67"/>
  <c r="H20" i="67"/>
  <c r="H19" i="67"/>
  <c r="H18" i="67"/>
  <c r="H17" i="67"/>
  <c r="H16" i="67"/>
  <c r="H15" i="67"/>
  <c r="H14" i="67"/>
  <c r="H13" i="67"/>
  <c r="J2" i="67" s="1"/>
  <c r="H11" i="67"/>
  <c r="H9" i="67"/>
  <c r="H19" i="66"/>
  <c r="H18" i="66"/>
  <c r="H17" i="66"/>
  <c r="H16" i="66"/>
  <c r="H15" i="66"/>
  <c r="H14" i="66"/>
  <c r="H13" i="66"/>
  <c r="H12" i="66"/>
  <c r="H11" i="66"/>
  <c r="H10" i="66"/>
  <c r="H9" i="66"/>
  <c r="J2" i="66"/>
  <c r="H84" i="65"/>
  <c r="H83" i="65"/>
  <c r="H82" i="65"/>
  <c r="H81" i="65"/>
  <c r="H80" i="65"/>
  <c r="H79" i="65"/>
  <c r="H78" i="65"/>
  <c r="H77" i="65"/>
  <c r="H76" i="65"/>
  <c r="H75" i="65"/>
  <c r="H74" i="65"/>
  <c r="H73" i="65"/>
  <c r="H72" i="65"/>
  <c r="H71" i="65"/>
  <c r="H70" i="65"/>
  <c r="H69" i="65"/>
  <c r="H67" i="65"/>
  <c r="H66" i="65"/>
  <c r="H65" i="65"/>
  <c r="H64" i="65"/>
  <c r="H63" i="65"/>
  <c r="H60" i="65"/>
  <c r="H59" i="65"/>
  <c r="H58" i="65"/>
  <c r="H57" i="65"/>
  <c r="H56" i="65"/>
  <c r="H55" i="65"/>
  <c r="H54" i="65"/>
  <c r="H53" i="65"/>
  <c r="H52" i="65"/>
  <c r="H51" i="65"/>
  <c r="H50" i="65"/>
  <c r="H49" i="65"/>
  <c r="H48" i="65"/>
  <c r="H47" i="65"/>
  <c r="H46" i="65"/>
  <c r="H45" i="65"/>
  <c r="H44" i="65"/>
  <c r="H43" i="65"/>
  <c r="H42" i="65"/>
  <c r="H41" i="65"/>
  <c r="H40" i="65"/>
  <c r="H39" i="65"/>
  <c r="H38" i="65"/>
  <c r="H37" i="65"/>
  <c r="H36" i="65"/>
  <c r="H35" i="65"/>
  <c r="H34" i="65"/>
  <c r="H33" i="65"/>
  <c r="H32" i="65"/>
  <c r="H31" i="65"/>
  <c r="H30" i="65"/>
  <c r="H29" i="65"/>
  <c r="H28" i="65"/>
  <c r="H27" i="65"/>
  <c r="H26" i="65"/>
  <c r="H25" i="65"/>
  <c r="H24" i="65"/>
  <c r="H23" i="65"/>
  <c r="H22" i="65"/>
  <c r="H21" i="65"/>
  <c r="H20" i="65"/>
  <c r="H19" i="65"/>
  <c r="H18" i="65"/>
  <c r="J2" i="65" s="1"/>
  <c r="H17" i="65"/>
  <c r="H16" i="65"/>
  <c r="H15" i="65"/>
  <c r="H14" i="65"/>
  <c r="H13" i="65"/>
  <c r="H12" i="65"/>
  <c r="H11" i="65"/>
  <c r="H10" i="65"/>
  <c r="H9" i="65"/>
  <c r="H27" i="64"/>
  <c r="H26" i="64"/>
  <c r="H25" i="64"/>
  <c r="H24" i="64"/>
  <c r="H20" i="64"/>
  <c r="H19" i="64"/>
  <c r="J2" i="64" s="1"/>
  <c r="H18" i="64"/>
  <c r="H17" i="64"/>
  <c r="H15" i="64"/>
  <c r="H14" i="64"/>
  <c r="H11" i="64"/>
  <c r="H10" i="64"/>
  <c r="H9" i="64"/>
  <c r="H141" i="63"/>
  <c r="H140" i="63"/>
  <c r="H139" i="63"/>
  <c r="H138" i="63"/>
  <c r="H135" i="63"/>
  <c r="H134" i="63"/>
  <c r="H133" i="63"/>
  <c r="H132" i="63"/>
  <c r="H131" i="63"/>
  <c r="J3" i="63" s="1"/>
  <c r="H130" i="63"/>
  <c r="H11" i="63"/>
  <c r="J2" i="63"/>
  <c r="H49" i="62"/>
  <c r="H48" i="62"/>
  <c r="H47" i="62"/>
  <c r="H46" i="62"/>
  <c r="H45" i="62"/>
  <c r="H44" i="62"/>
  <c r="H43" i="62"/>
  <c r="H42" i="62"/>
  <c r="H41" i="62"/>
  <c r="H40" i="62"/>
  <c r="H39" i="62"/>
  <c r="H38" i="62"/>
  <c r="H37" i="62"/>
  <c r="H36" i="62"/>
  <c r="H35" i="62"/>
  <c r="H34" i="62"/>
  <c r="H33" i="62"/>
  <c r="H32" i="62"/>
  <c r="H31" i="62"/>
  <c r="H30" i="62"/>
  <c r="H29" i="62"/>
  <c r="H28" i="62"/>
  <c r="H27" i="62"/>
  <c r="H26" i="62"/>
  <c r="H25" i="62"/>
  <c r="H24" i="62"/>
  <c r="H23" i="62"/>
  <c r="J2" i="62" s="1"/>
  <c r="H22" i="62"/>
  <c r="H21" i="62"/>
  <c r="H20" i="62"/>
  <c r="H19" i="62"/>
  <c r="H18" i="62"/>
  <c r="H17" i="62"/>
  <c r="H16" i="62"/>
  <c r="H15" i="62"/>
  <c r="H14" i="62"/>
  <c r="H13" i="62"/>
  <c r="H9" i="62"/>
  <c r="H40" i="61"/>
  <c r="H39" i="61"/>
  <c r="H38" i="61"/>
  <c r="H37" i="61"/>
  <c r="H36" i="61"/>
  <c r="H35" i="61"/>
  <c r="H34" i="61"/>
  <c r="H33" i="61"/>
  <c r="H32" i="61"/>
  <c r="H31" i="61"/>
  <c r="H30" i="61"/>
  <c r="H29" i="61"/>
  <c r="H28" i="61"/>
  <c r="H27" i="61"/>
  <c r="H26" i="61"/>
  <c r="H25" i="61"/>
  <c r="H24" i="61"/>
  <c r="H23" i="61"/>
  <c r="H22" i="61"/>
  <c r="H21" i="61"/>
  <c r="J2" i="61" s="1"/>
  <c r="H20" i="61"/>
  <c r="H19" i="61"/>
  <c r="H18" i="61"/>
  <c r="H17" i="61"/>
  <c r="H16" i="61"/>
  <c r="H15" i="61"/>
  <c r="H14" i="61"/>
  <c r="H13" i="61"/>
  <c r="H12" i="61"/>
  <c r="H11" i="61"/>
  <c r="H10" i="61"/>
  <c r="H9" i="61"/>
  <c r="H40" i="60"/>
  <c r="H39" i="60"/>
  <c r="H38" i="60"/>
  <c r="H37" i="60"/>
  <c r="H36" i="60"/>
  <c r="H35" i="60"/>
  <c r="H34" i="60"/>
  <c r="H33" i="60"/>
  <c r="H32" i="60"/>
  <c r="H31" i="60"/>
  <c r="H30" i="60"/>
  <c r="H29" i="60"/>
  <c r="H28" i="60"/>
  <c r="H27" i="60"/>
  <c r="H26" i="60"/>
  <c r="H25" i="60"/>
  <c r="H24" i="60"/>
  <c r="H23" i="60"/>
  <c r="H22" i="60"/>
  <c r="J2" i="60" s="1"/>
  <c r="H21" i="60"/>
  <c r="H20" i="60"/>
  <c r="H19" i="60"/>
  <c r="H18" i="60"/>
  <c r="H17" i="60"/>
  <c r="H16" i="60"/>
  <c r="H15" i="60"/>
  <c r="H14" i="60"/>
  <c r="H13" i="60"/>
  <c r="H12" i="60"/>
  <c r="H9" i="60"/>
  <c r="H15" i="59"/>
  <c r="H14" i="59"/>
  <c r="H13" i="59"/>
  <c r="H12" i="59"/>
  <c r="H11" i="59"/>
  <c r="J2" i="59" s="1"/>
  <c r="H10" i="59"/>
  <c r="H9" i="59"/>
  <c r="H35" i="58"/>
  <c r="H34" i="58"/>
  <c r="H33" i="58"/>
  <c r="H32" i="58"/>
  <c r="H31" i="58"/>
  <c r="H30" i="58"/>
  <c r="H28" i="58"/>
  <c r="H26" i="58"/>
  <c r="H25" i="58"/>
  <c r="H24" i="58"/>
  <c r="H23" i="58"/>
  <c r="H22" i="58"/>
  <c r="J3" i="58" s="1"/>
  <c r="H21" i="58"/>
  <c r="H20" i="58"/>
  <c r="H19" i="58"/>
  <c r="H18" i="58"/>
  <c r="H17" i="58"/>
  <c r="H16" i="58"/>
  <c r="H15" i="58"/>
  <c r="H14" i="58"/>
  <c r="H13" i="58"/>
  <c r="H12" i="58"/>
  <c r="H11" i="58"/>
  <c r="H9" i="58"/>
  <c r="J4" i="58"/>
  <c r="H36" i="57"/>
  <c r="H35" i="57"/>
  <c r="H34" i="57"/>
  <c r="H33" i="57"/>
  <c r="H32" i="57"/>
  <c r="H31" i="57"/>
  <c r="H30" i="57"/>
  <c r="H29" i="57"/>
  <c r="H28" i="57"/>
  <c r="H27" i="57"/>
  <c r="H26" i="57"/>
  <c r="H25" i="57"/>
  <c r="H24" i="57"/>
  <c r="H23" i="57"/>
  <c r="H21" i="57"/>
  <c r="H20" i="57"/>
  <c r="H19" i="57"/>
  <c r="J2" i="57" s="1"/>
  <c r="H18" i="57"/>
  <c r="H17" i="57"/>
  <c r="H16" i="57"/>
  <c r="H15" i="57"/>
  <c r="H14" i="57"/>
  <c r="H13" i="57"/>
  <c r="H11" i="57"/>
  <c r="H9" i="57"/>
  <c r="H10" i="56"/>
  <c r="H9" i="56"/>
  <c r="J2" i="56"/>
  <c r="H24" i="55"/>
  <c r="H23" i="55"/>
  <c r="H22" i="55"/>
  <c r="H21" i="55"/>
  <c r="J2" i="55" s="1"/>
  <c r="H20" i="55"/>
  <c r="H19" i="55"/>
  <c r="H18" i="55"/>
  <c r="H17" i="55"/>
  <c r="H16" i="55"/>
  <c r="H15" i="55"/>
  <c r="H14" i="55"/>
  <c r="H13" i="55"/>
  <c r="H12" i="55"/>
  <c r="H11" i="55"/>
  <c r="H10" i="55"/>
  <c r="H9" i="55"/>
  <c r="H12" i="54"/>
  <c r="H11" i="54"/>
  <c r="H10" i="54"/>
  <c r="H9" i="54"/>
  <c r="J2" i="54" s="1"/>
  <c r="H35" i="53"/>
  <c r="H34" i="53"/>
  <c r="H33" i="53"/>
  <c r="H32" i="53"/>
  <c r="H31" i="53"/>
  <c r="H30" i="53"/>
  <c r="H28" i="53"/>
  <c r="H26" i="53"/>
  <c r="H25" i="53"/>
  <c r="H24" i="53"/>
  <c r="H23" i="53"/>
  <c r="H22" i="53"/>
  <c r="H21" i="53"/>
  <c r="H20" i="53"/>
  <c r="J3" i="53" s="1"/>
  <c r="H19" i="53"/>
  <c r="H18" i="53"/>
  <c r="H17" i="53"/>
  <c r="H16" i="53"/>
  <c r="H15" i="53"/>
  <c r="H14" i="53"/>
  <c r="H13" i="53"/>
  <c r="H12" i="53"/>
  <c r="H11" i="53"/>
  <c r="H9" i="53"/>
  <c r="J4" i="53"/>
  <c r="H36" i="52"/>
  <c r="H35" i="52"/>
  <c r="H34" i="52"/>
  <c r="H33" i="52"/>
  <c r="H32" i="52"/>
  <c r="H31" i="52"/>
  <c r="H30" i="52"/>
  <c r="H29" i="52"/>
  <c r="H28" i="52"/>
  <c r="H27" i="52"/>
  <c r="H26" i="52"/>
  <c r="H25" i="52"/>
  <c r="H24" i="52"/>
  <c r="H23" i="52"/>
  <c r="H21" i="52"/>
  <c r="H20" i="52"/>
  <c r="H19" i="52"/>
  <c r="H18" i="52"/>
  <c r="H17" i="52"/>
  <c r="J2" i="52" s="1"/>
  <c r="H16" i="52"/>
  <c r="H15" i="52"/>
  <c r="H14" i="52"/>
  <c r="H13" i="52"/>
  <c r="H11" i="52"/>
  <c r="H9" i="52"/>
  <c r="H24" i="51"/>
  <c r="H23" i="51"/>
  <c r="H22" i="51"/>
  <c r="H21" i="51"/>
  <c r="H20" i="51"/>
  <c r="H19" i="51"/>
  <c r="H18" i="51"/>
  <c r="H17" i="51"/>
  <c r="H16" i="51"/>
  <c r="J2" i="51" s="1"/>
  <c r="H15" i="51"/>
  <c r="H14" i="51"/>
  <c r="H13" i="51"/>
  <c r="H12" i="51"/>
  <c r="H11" i="51"/>
  <c r="H10" i="51"/>
  <c r="H9" i="51"/>
  <c r="H160" i="50"/>
  <c r="E163" i="50" s="1"/>
  <c r="H155" i="50"/>
  <c r="H154" i="50"/>
  <c r="H153" i="50"/>
  <c r="H152" i="50"/>
  <c r="H151" i="50"/>
  <c r="E157" i="50" s="1"/>
  <c r="H150" i="50"/>
  <c r="H149" i="50"/>
  <c r="H145" i="50"/>
  <c r="H143" i="50"/>
  <c r="H142" i="50"/>
  <c r="H141" i="50"/>
  <c r="H137" i="50"/>
  <c r="H136" i="50"/>
  <c r="H135" i="50"/>
  <c r="H134" i="50"/>
  <c r="H133" i="50"/>
  <c r="H132" i="50"/>
  <c r="H131" i="50"/>
  <c r="H128" i="50"/>
  <c r="H127" i="50"/>
  <c r="H126" i="50"/>
  <c r="H125" i="50"/>
  <c r="H124" i="50"/>
  <c r="H123" i="50"/>
  <c r="H122" i="50"/>
  <c r="H121" i="50"/>
  <c r="H120" i="50"/>
  <c r="H119" i="50"/>
  <c r="H118" i="50"/>
  <c r="H117" i="50"/>
  <c r="H116" i="50"/>
  <c r="H115" i="50"/>
  <c r="H114" i="50"/>
  <c r="H113" i="50"/>
  <c r="H112" i="50"/>
  <c r="H111" i="50"/>
  <c r="H110" i="50"/>
  <c r="H109" i="50"/>
  <c r="H108" i="50"/>
  <c r="H107" i="50"/>
  <c r="H106" i="50"/>
  <c r="H105" i="50"/>
  <c r="H104" i="50"/>
  <c r="H103" i="50"/>
  <c r="H102" i="50"/>
  <c r="H101" i="50"/>
  <c r="H100" i="50"/>
  <c r="H99" i="50"/>
  <c r="H98" i="50"/>
  <c r="H97" i="50"/>
  <c r="H96" i="50"/>
  <c r="H95" i="50"/>
  <c r="E138" i="50" s="1"/>
  <c r="H94" i="50"/>
  <c r="H93" i="50"/>
  <c r="H89" i="50"/>
  <c r="H88" i="50"/>
  <c r="H87" i="50"/>
  <c r="H86" i="50"/>
  <c r="H85" i="50"/>
  <c r="H84" i="50"/>
  <c r="H83" i="50"/>
  <c r="E90" i="50" s="1"/>
  <c r="H77" i="50"/>
  <c r="H76" i="50"/>
  <c r="H75" i="50"/>
  <c r="H74" i="50"/>
  <c r="H73" i="50"/>
  <c r="E78" i="50" s="1"/>
  <c r="H72" i="50"/>
  <c r="H65" i="50"/>
  <c r="H64" i="50"/>
  <c r="H63" i="50"/>
  <c r="H58" i="50"/>
  <c r="H57" i="50"/>
  <c r="H56" i="50"/>
  <c r="H55" i="50"/>
  <c r="H54" i="50"/>
  <c r="H53" i="50"/>
  <c r="H52" i="50"/>
  <c r="H51" i="50"/>
  <c r="H50" i="50"/>
  <c r="H49" i="50"/>
  <c r="H48" i="50"/>
  <c r="H47" i="50"/>
  <c r="H46" i="50"/>
  <c r="H45" i="50"/>
  <c r="H44" i="50"/>
  <c r="H43" i="50"/>
  <c r="H42" i="50"/>
  <c r="H41" i="50"/>
  <c r="H40" i="50"/>
  <c r="H39" i="50"/>
  <c r="H38" i="50"/>
  <c r="H37" i="50"/>
  <c r="H36" i="50"/>
  <c r="H35" i="50"/>
  <c r="E67" i="50" s="1"/>
  <c r="H21" i="50"/>
  <c r="H20" i="50"/>
  <c r="E22" i="50" s="1"/>
  <c r="H19" i="50"/>
  <c r="H18" i="50"/>
  <c r="H17" i="50"/>
  <c r="H16" i="50"/>
  <c r="H15" i="50"/>
  <c r="H14" i="50"/>
  <c r="H13" i="50"/>
  <c r="H12" i="50"/>
  <c r="H11" i="50"/>
  <c r="H10" i="50"/>
  <c r="H89" i="49"/>
  <c r="H87" i="49"/>
  <c r="H86" i="49"/>
  <c r="H85" i="49"/>
  <c r="H84" i="49"/>
  <c r="H83" i="49"/>
  <c r="H82" i="49"/>
  <c r="H81" i="49"/>
  <c r="H80" i="49"/>
  <c r="H79" i="49"/>
  <c r="H78" i="49"/>
  <c r="H77" i="49"/>
  <c r="H76" i="49"/>
  <c r="H75" i="49"/>
  <c r="H72" i="49"/>
  <c r="H71" i="49"/>
  <c r="H60" i="49"/>
  <c r="H59" i="49"/>
  <c r="H58" i="49"/>
  <c r="H57" i="49"/>
  <c r="H56" i="49"/>
  <c r="H55" i="49"/>
  <c r="H54" i="49"/>
  <c r="H53" i="49"/>
  <c r="H52" i="49"/>
  <c r="H51" i="49"/>
  <c r="H50" i="49"/>
  <c r="H49" i="49"/>
  <c r="H48" i="49"/>
  <c r="H47" i="49"/>
  <c r="H46" i="49"/>
  <c r="H45" i="49"/>
  <c r="H44" i="49"/>
  <c r="H43" i="49"/>
  <c r="H42" i="49"/>
  <c r="H41" i="49"/>
  <c r="H40" i="49"/>
  <c r="J2" i="49" s="1"/>
  <c r="H39" i="49"/>
  <c r="H38" i="49"/>
  <c r="H37" i="49"/>
  <c r="H36" i="49"/>
  <c r="H35" i="49"/>
  <c r="H34" i="49"/>
  <c r="H33" i="49"/>
  <c r="H32" i="49"/>
  <c r="H31" i="49"/>
  <c r="H30" i="49"/>
  <c r="H29" i="49"/>
  <c r="H28" i="49"/>
  <c r="H27" i="49"/>
  <c r="H26" i="49"/>
  <c r="H25" i="49"/>
  <c r="H24" i="49"/>
  <c r="H23" i="49"/>
  <c r="H22" i="49"/>
  <c r="H21" i="49"/>
  <c r="H20" i="49"/>
  <c r="H19" i="49"/>
  <c r="H18" i="49"/>
  <c r="H17" i="49"/>
  <c r="H16" i="49"/>
  <c r="H15" i="49"/>
  <c r="H14" i="49"/>
  <c r="H13" i="49"/>
  <c r="H12" i="49"/>
  <c r="H11" i="49"/>
  <c r="H10" i="49"/>
  <c r="H9" i="49"/>
  <c r="H49" i="48"/>
  <c r="H48" i="48"/>
  <c r="H47" i="48"/>
  <c r="H46" i="48"/>
  <c r="H45" i="48"/>
  <c r="H44" i="48"/>
  <c r="H43" i="48"/>
  <c r="H42" i="48"/>
  <c r="H41" i="48"/>
  <c r="H40" i="48"/>
  <c r="H39" i="48"/>
  <c r="H38" i="48"/>
  <c r="H37" i="48"/>
  <c r="H36" i="48"/>
  <c r="H35" i="48"/>
  <c r="H34" i="48"/>
  <c r="H33" i="48"/>
  <c r="H32" i="48"/>
  <c r="H31" i="48"/>
  <c r="H30" i="48"/>
  <c r="H29" i="48"/>
  <c r="H28" i="48"/>
  <c r="H27" i="48"/>
  <c r="H26" i="48"/>
  <c r="H25" i="48"/>
  <c r="H24" i="48"/>
  <c r="H23" i="48"/>
  <c r="H22" i="48"/>
  <c r="H21" i="48"/>
  <c r="H20" i="48"/>
  <c r="H19" i="48"/>
  <c r="H18" i="48"/>
  <c r="J2" i="48" s="1"/>
  <c r="H17" i="48"/>
  <c r="H16" i="48"/>
  <c r="H15" i="48"/>
  <c r="H14" i="48"/>
  <c r="H13" i="48"/>
  <c r="H12" i="48"/>
  <c r="H10" i="48"/>
  <c r="H9" i="48"/>
  <c r="H20" i="47"/>
  <c r="H19" i="47"/>
  <c r="H18" i="47"/>
  <c r="H17" i="47"/>
  <c r="H16" i="47"/>
  <c r="H15" i="47"/>
  <c r="H14" i="47"/>
  <c r="J2" i="47" s="1"/>
  <c r="H13" i="47"/>
  <c r="H12" i="47"/>
  <c r="H11" i="47"/>
  <c r="H10" i="47"/>
  <c r="H9" i="47"/>
  <c r="H12" i="46"/>
  <c r="H11" i="46"/>
  <c r="H10" i="46"/>
  <c r="H9" i="46"/>
  <c r="J2" i="46"/>
  <c r="H89" i="45"/>
  <c r="H9" i="45"/>
  <c r="J2" i="45"/>
  <c r="H26" i="44"/>
  <c r="H25" i="44"/>
  <c r="H24" i="44"/>
  <c r="H23" i="44"/>
  <c r="H22" i="44"/>
  <c r="H21" i="44"/>
  <c r="H20" i="44"/>
  <c r="H19" i="44"/>
  <c r="H18" i="44"/>
  <c r="H17" i="44"/>
  <c r="H16" i="44"/>
  <c r="H15" i="44"/>
  <c r="H14" i="44"/>
  <c r="H13" i="44"/>
  <c r="H12" i="44"/>
  <c r="H11" i="44"/>
  <c r="H10" i="44"/>
  <c r="H9" i="44"/>
  <c r="J2" i="44" s="1"/>
  <c r="H49" i="43"/>
  <c r="H48" i="43"/>
  <c r="H47" i="43"/>
  <c r="H46" i="43"/>
  <c r="H45" i="43"/>
  <c r="H44" i="43"/>
  <c r="H43" i="43"/>
  <c r="H42" i="43"/>
  <c r="H41" i="43"/>
  <c r="H40" i="43"/>
  <c r="H39" i="43"/>
  <c r="H38" i="43"/>
  <c r="H37" i="43"/>
  <c r="H36" i="43"/>
  <c r="H35" i="43"/>
  <c r="H34" i="43"/>
  <c r="H33" i="43"/>
  <c r="H32" i="43"/>
  <c r="H31" i="43"/>
  <c r="H30" i="43"/>
  <c r="H29" i="43"/>
  <c r="H28" i="43"/>
  <c r="H27" i="43"/>
  <c r="H26" i="43"/>
  <c r="H25" i="43"/>
  <c r="H24" i="43"/>
  <c r="H23" i="43"/>
  <c r="H22" i="43"/>
  <c r="H21" i="43"/>
  <c r="H20" i="43"/>
  <c r="H19" i="43"/>
  <c r="J2" i="43" s="1"/>
  <c r="H18" i="43"/>
  <c r="H17" i="43"/>
  <c r="H16" i="43"/>
  <c r="H15" i="43"/>
  <c r="H14" i="43"/>
  <c r="H13" i="43"/>
  <c r="H12" i="43"/>
  <c r="H11" i="43"/>
  <c r="H10" i="43"/>
  <c r="H9" i="43"/>
  <c r="H30" i="42"/>
  <c r="H29" i="42"/>
  <c r="H28" i="42"/>
  <c r="H27" i="42"/>
  <c r="H26" i="42"/>
  <c r="H25" i="42"/>
  <c r="H24" i="42"/>
  <c r="H23" i="42"/>
  <c r="H22" i="42"/>
  <c r="H21" i="42"/>
  <c r="H20" i="42"/>
  <c r="H19" i="42"/>
  <c r="H18" i="42"/>
  <c r="H17" i="42"/>
  <c r="H16" i="42"/>
  <c r="H15" i="42"/>
  <c r="H14" i="42"/>
  <c r="H13" i="42"/>
  <c r="H12" i="42"/>
  <c r="H11" i="42"/>
  <c r="H10" i="42"/>
  <c r="H9" i="42"/>
  <c r="J2" i="42" s="1"/>
  <c r="H37" i="41"/>
  <c r="H36" i="41"/>
  <c r="H35" i="41"/>
  <c r="H33" i="41"/>
  <c r="H32" i="41"/>
  <c r="H31" i="41"/>
  <c r="H30" i="41"/>
  <c r="H29" i="41"/>
  <c r="H28" i="41"/>
  <c r="H27" i="41"/>
  <c r="H26" i="41"/>
  <c r="H25" i="41"/>
  <c r="H24" i="41"/>
  <c r="H23" i="41"/>
  <c r="H22" i="41"/>
  <c r="H21" i="41"/>
  <c r="H20" i="41"/>
  <c r="J2" i="41" s="1"/>
  <c r="H22" i="40"/>
  <c r="H17" i="40"/>
  <c r="H16" i="40"/>
  <c r="H15" i="40"/>
  <c r="H14" i="40"/>
  <c r="H13" i="40"/>
  <c r="H12" i="40"/>
  <c r="H11" i="40"/>
  <c r="H10" i="40"/>
  <c r="H9" i="40"/>
  <c r="J2" i="40"/>
  <c r="H12" i="39"/>
  <c r="H11" i="39"/>
  <c r="H10" i="39"/>
  <c r="H9" i="39"/>
  <c r="J2" i="39" s="1"/>
  <c r="H18" i="38"/>
  <c r="H17" i="38"/>
  <c r="H16" i="38"/>
  <c r="H15" i="38"/>
  <c r="H14" i="38"/>
  <c r="H13" i="38"/>
  <c r="H12" i="38"/>
  <c r="H11" i="38"/>
  <c r="H10" i="38"/>
  <c r="H9" i="38"/>
  <c r="J2" i="38"/>
  <c r="H13" i="37"/>
  <c r="J2" i="37" s="1"/>
  <c r="H12" i="37"/>
  <c r="H11" i="37"/>
  <c r="H10" i="37"/>
  <c r="H9" i="37"/>
  <c r="H49" i="36"/>
  <c r="H48" i="36"/>
  <c r="H47" i="36"/>
  <c r="H46" i="36"/>
  <c r="H45" i="36"/>
  <c r="H44" i="36"/>
  <c r="H43" i="36"/>
  <c r="H42" i="36"/>
  <c r="H41" i="36"/>
  <c r="H40" i="36"/>
  <c r="H39" i="36"/>
  <c r="H38" i="36"/>
  <c r="H37" i="36"/>
  <c r="H36" i="36"/>
  <c r="H35" i="36"/>
  <c r="H34" i="36"/>
  <c r="H33" i="36"/>
  <c r="H32" i="36"/>
  <c r="H31" i="36"/>
  <c r="H30" i="36"/>
  <c r="H29" i="36"/>
  <c r="H28" i="36"/>
  <c r="H27" i="36"/>
  <c r="H26" i="36"/>
  <c r="H25" i="36"/>
  <c r="H24" i="36"/>
  <c r="H23" i="36"/>
  <c r="J2" i="36" s="1"/>
  <c r="H22" i="36"/>
  <c r="H21" i="36"/>
  <c r="H20" i="36"/>
  <c r="H19" i="36"/>
  <c r="H18" i="36"/>
  <c r="H17" i="36"/>
  <c r="H16" i="36"/>
  <c r="H15" i="36"/>
  <c r="H14" i="36"/>
  <c r="H13" i="36"/>
  <c r="H12" i="36"/>
  <c r="H11" i="36"/>
  <c r="H10" i="36"/>
  <c r="H9" i="36"/>
  <c r="H18" i="35"/>
  <c r="J2" i="35" s="1"/>
  <c r="H17" i="35"/>
  <c r="H16" i="35"/>
  <c r="H15" i="35"/>
  <c r="H14" i="35"/>
  <c r="H13" i="35"/>
  <c r="H12" i="35"/>
  <c r="H11" i="35"/>
  <c r="H10" i="35"/>
  <c r="H9" i="35"/>
  <c r="H25" i="34"/>
  <c r="H24" i="34"/>
  <c r="H23" i="34"/>
  <c r="H22" i="34"/>
  <c r="H21" i="34"/>
  <c r="H20" i="34"/>
  <c r="J2" i="34" s="1"/>
  <c r="H19" i="34"/>
  <c r="H18" i="34"/>
  <c r="H17" i="34"/>
  <c r="H16" i="34"/>
  <c r="H15" i="34"/>
  <c r="H14" i="34"/>
  <c r="H13" i="34"/>
  <c r="H12" i="34"/>
  <c r="H11" i="34"/>
  <c r="H10" i="34"/>
  <c r="H9" i="34"/>
  <c r="H22" i="33"/>
  <c r="H21" i="33"/>
  <c r="H20" i="33"/>
  <c r="H19" i="33"/>
  <c r="J2" i="33" s="1"/>
  <c r="H18" i="33"/>
  <c r="H17" i="33"/>
  <c r="H16" i="33"/>
  <c r="H15" i="33"/>
  <c r="H14" i="33"/>
  <c r="H13" i="33"/>
  <c r="H12" i="33"/>
  <c r="H11" i="33"/>
  <c r="H10" i="33"/>
  <c r="H9" i="33"/>
  <c r="H54" i="32"/>
  <c r="H44" i="32"/>
  <c r="H43" i="32"/>
  <c r="H42" i="32"/>
  <c r="H41" i="32"/>
  <c r="H40" i="32"/>
  <c r="H39" i="32"/>
  <c r="H38" i="32"/>
  <c r="H37" i="32"/>
  <c r="H36" i="32"/>
  <c r="H35" i="32"/>
  <c r="H34" i="32"/>
  <c r="H32" i="32"/>
  <c r="H31" i="32"/>
  <c r="H30" i="32"/>
  <c r="H29" i="32"/>
  <c r="H28" i="32"/>
  <c r="H27" i="32"/>
  <c r="H24" i="32"/>
  <c r="H23" i="32"/>
  <c r="H22" i="32"/>
  <c r="J2" i="32" s="1"/>
  <c r="H21" i="32"/>
  <c r="H20" i="32"/>
  <c r="H19" i="32"/>
  <c r="H18" i="32"/>
  <c r="H17" i="32"/>
  <c r="H16" i="32"/>
  <c r="H15" i="32"/>
  <c r="H14" i="32"/>
  <c r="H13" i="32"/>
  <c r="H12" i="32"/>
  <c r="H11" i="32"/>
  <c r="H10" i="32"/>
  <c r="H9" i="32"/>
  <c r="H20" i="31"/>
  <c r="H19" i="31"/>
  <c r="J2" i="31" s="1"/>
  <c r="H18" i="31"/>
  <c r="H17" i="31"/>
  <c r="H16" i="31"/>
  <c r="H15" i="31"/>
  <c r="H14" i="31"/>
  <c r="H12" i="31"/>
  <c r="H11" i="31"/>
  <c r="H10" i="31"/>
  <c r="H9" i="31"/>
  <c r="H80" i="30"/>
  <c r="H75" i="30"/>
  <c r="H74" i="30"/>
  <c r="H73" i="30"/>
  <c r="H72" i="30"/>
  <c r="E81" i="30" s="1"/>
  <c r="H67" i="30"/>
  <c r="H65" i="30"/>
  <c r="H64" i="30"/>
  <c r="H61" i="30"/>
  <c r="H60" i="30"/>
  <c r="H59" i="30"/>
  <c r="H58" i="30"/>
  <c r="H57" i="30"/>
  <c r="H56" i="30"/>
  <c r="H55" i="30"/>
  <c r="H54" i="30"/>
  <c r="H53" i="30"/>
  <c r="H52" i="30"/>
  <c r="H51" i="30"/>
  <c r="H50" i="30"/>
  <c r="H49" i="30"/>
  <c r="H48" i="30"/>
  <c r="H47" i="30"/>
  <c r="H46" i="30"/>
  <c r="E62" i="30" s="1"/>
  <c r="H43" i="30"/>
  <c r="H42" i="30"/>
  <c r="H41" i="30"/>
  <c r="H40" i="30"/>
  <c r="H39" i="30"/>
  <c r="H38" i="30"/>
  <c r="H37" i="30"/>
  <c r="H36" i="30"/>
  <c r="H35" i="30"/>
  <c r="H34" i="30"/>
  <c r="H33" i="30"/>
  <c r="H32" i="30"/>
  <c r="H31" i="30"/>
  <c r="H30" i="30"/>
  <c r="H29" i="30"/>
  <c r="H28" i="30"/>
  <c r="H27" i="30"/>
  <c r="H26" i="30"/>
  <c r="H25" i="30"/>
  <c r="H24" i="30"/>
  <c r="H23" i="30"/>
  <c r="H22" i="30"/>
  <c r="H21" i="30"/>
  <c r="H20" i="30"/>
  <c r="H19" i="30"/>
  <c r="E44" i="30" s="1"/>
  <c r="H16" i="30"/>
  <c r="E17" i="30" s="1"/>
  <c r="H14" i="30"/>
  <c r="H13" i="30"/>
  <c r="H12" i="30"/>
  <c r="H11" i="30"/>
  <c r="H80" i="29"/>
  <c r="H75" i="29"/>
  <c r="H74" i="29"/>
  <c r="H73" i="29"/>
  <c r="H72" i="29"/>
  <c r="H67" i="29"/>
  <c r="H65" i="29"/>
  <c r="H64" i="29"/>
  <c r="E81" i="29" s="1"/>
  <c r="H61" i="29"/>
  <c r="H60" i="29"/>
  <c r="H59" i="29"/>
  <c r="H58" i="29"/>
  <c r="H57" i="29"/>
  <c r="H56" i="29"/>
  <c r="H55" i="29"/>
  <c r="H54" i="29"/>
  <c r="H53" i="29"/>
  <c r="H52" i="29"/>
  <c r="H51" i="29"/>
  <c r="H50" i="29"/>
  <c r="H49" i="29"/>
  <c r="H48" i="29"/>
  <c r="H47" i="29"/>
  <c r="H46" i="29"/>
  <c r="E62" i="29" s="1"/>
  <c r="H43" i="29"/>
  <c r="H42" i="29"/>
  <c r="H41" i="29"/>
  <c r="H40" i="29"/>
  <c r="H39" i="29"/>
  <c r="H38" i="29"/>
  <c r="H37" i="29"/>
  <c r="H36" i="29"/>
  <c r="H35" i="29"/>
  <c r="H34" i="29"/>
  <c r="H33" i="29"/>
  <c r="H32" i="29"/>
  <c r="H31" i="29"/>
  <c r="H30" i="29"/>
  <c r="H29" i="29"/>
  <c r="H28" i="29"/>
  <c r="H27" i="29"/>
  <c r="H26" i="29"/>
  <c r="H25" i="29"/>
  <c r="H24" i="29"/>
  <c r="H23" i="29"/>
  <c r="H22" i="29"/>
  <c r="H21" i="29"/>
  <c r="H20" i="29"/>
  <c r="H19" i="29"/>
  <c r="E44" i="29" s="1"/>
  <c r="H16" i="29"/>
  <c r="H13" i="29"/>
  <c r="H12" i="29"/>
  <c r="H11" i="29"/>
  <c r="J2" i="29" s="1"/>
  <c r="J4" i="29"/>
  <c r="J2" i="58" l="1"/>
  <c r="J2" i="30"/>
  <c r="J4" i="30"/>
  <c r="J2" i="50"/>
  <c r="J2" i="53"/>
  <c r="E17" i="29"/>
  <c r="H36" i="28"/>
  <c r="H35" i="28"/>
  <c r="H34" i="28"/>
  <c r="H33" i="28"/>
  <c r="H32" i="28"/>
  <c r="H31" i="28"/>
  <c r="H30" i="28"/>
  <c r="H29" i="28"/>
  <c r="H28" i="28"/>
  <c r="H27" i="28"/>
  <c r="H26" i="28"/>
  <c r="J2" i="28" s="1"/>
  <c r="H25" i="28"/>
  <c r="H24" i="28"/>
  <c r="H23" i="28"/>
  <c r="H21" i="28"/>
  <c r="H20" i="28"/>
  <c r="H19" i="28"/>
  <c r="H18" i="28"/>
  <c r="H17" i="28"/>
  <c r="H16" i="28"/>
  <c r="H15" i="28"/>
  <c r="H14" i="28"/>
  <c r="H13" i="28"/>
  <c r="H11" i="28"/>
  <c r="H9" i="28"/>
  <c r="H55" i="27"/>
  <c r="J2" i="27" s="1"/>
  <c r="H54" i="27"/>
  <c r="H53" i="27"/>
  <c r="H50" i="27"/>
  <c r="H49" i="27"/>
  <c r="H48" i="27"/>
  <c r="H47" i="27"/>
  <c r="H46" i="27"/>
  <c r="H45" i="27"/>
  <c r="H44" i="27"/>
  <c r="H9" i="26"/>
  <c r="J2" i="26"/>
  <c r="H35" i="25"/>
  <c r="H34" i="25"/>
  <c r="H33" i="25"/>
  <c r="H32" i="25"/>
  <c r="H31" i="25"/>
  <c r="H30" i="25"/>
  <c r="H29" i="25"/>
  <c r="H28" i="25"/>
  <c r="H27" i="25"/>
  <c r="H26" i="25"/>
  <c r="H25" i="25"/>
  <c r="H24" i="25"/>
  <c r="H23" i="25"/>
  <c r="H22" i="25"/>
  <c r="H21" i="25"/>
  <c r="H20" i="25"/>
  <c r="H19" i="25"/>
  <c r="H18" i="25"/>
  <c r="H17" i="25"/>
  <c r="H16" i="25"/>
  <c r="J2" i="25" s="1"/>
  <c r="H15" i="25"/>
  <c r="H14" i="25"/>
  <c r="H13" i="25"/>
  <c r="H12" i="25"/>
  <c r="H11" i="25"/>
  <c r="H10" i="25"/>
  <c r="H9" i="25"/>
  <c r="H20" i="24"/>
  <c r="H19" i="24"/>
  <c r="H18" i="24"/>
  <c r="H17" i="24"/>
  <c r="H16" i="24"/>
  <c r="H15" i="24"/>
  <c r="H14" i="24"/>
  <c r="H12" i="24"/>
  <c r="J2" i="24" s="1"/>
  <c r="H11" i="24"/>
  <c r="H10" i="24"/>
  <c r="H9" i="24"/>
  <c r="H40" i="23"/>
  <c r="H39" i="23"/>
  <c r="H38" i="23"/>
  <c r="H36" i="23"/>
  <c r="H35" i="23"/>
  <c r="H34" i="23"/>
  <c r="H33" i="23"/>
  <c r="H32" i="23"/>
  <c r="H31" i="23"/>
  <c r="H30" i="23"/>
  <c r="H29" i="23"/>
  <c r="H28" i="23"/>
  <c r="H27" i="23"/>
  <c r="H26" i="23"/>
  <c r="H25" i="23"/>
  <c r="H24" i="23"/>
  <c r="H22" i="23"/>
  <c r="H21" i="23"/>
  <c r="H20" i="23"/>
  <c r="H19" i="23"/>
  <c r="H18" i="23"/>
  <c r="H17" i="23"/>
  <c r="H16" i="23"/>
  <c r="H15" i="23"/>
  <c r="H14" i="23"/>
  <c r="H13" i="23"/>
  <c r="H12" i="23"/>
  <c r="H11" i="23"/>
  <c r="H10" i="23"/>
  <c r="J2" i="23" s="1"/>
  <c r="H9" i="23"/>
  <c r="H18" i="22"/>
  <c r="H17" i="22"/>
  <c r="H16" i="22"/>
  <c r="H15" i="22"/>
  <c r="H14" i="22"/>
  <c r="H13" i="22"/>
  <c r="H12" i="22"/>
  <c r="H11" i="22"/>
  <c r="H10" i="22"/>
  <c r="H9" i="22"/>
  <c r="J2" i="22"/>
  <c r="H38" i="21"/>
  <c r="H36" i="21"/>
  <c r="H35" i="21"/>
  <c r="H34" i="21"/>
  <c r="H33" i="21"/>
  <c r="H32" i="21"/>
  <c r="H31" i="21"/>
  <c r="H30" i="21"/>
  <c r="H29" i="21"/>
  <c r="H28" i="21"/>
  <c r="H27" i="21"/>
  <c r="H26" i="21"/>
  <c r="H24" i="21"/>
  <c r="H23" i="21"/>
  <c r="H22" i="21"/>
  <c r="H21" i="21"/>
  <c r="H20" i="21"/>
  <c r="H19" i="21"/>
  <c r="J2" i="21" s="1"/>
  <c r="H18" i="21"/>
  <c r="H17" i="21"/>
  <c r="H16" i="21"/>
  <c r="H15" i="21"/>
  <c r="H14" i="21"/>
  <c r="H13" i="21"/>
  <c r="H12" i="21"/>
  <c r="H11" i="21"/>
  <c r="H10" i="21"/>
  <c r="H9" i="21"/>
  <c r="H35" i="20"/>
  <c r="H34" i="20"/>
  <c r="H33" i="20"/>
  <c r="H32" i="20"/>
  <c r="H31" i="20"/>
  <c r="H30" i="20"/>
  <c r="H29" i="20"/>
  <c r="H28" i="20"/>
  <c r="H27" i="20"/>
  <c r="H26" i="20"/>
  <c r="H25" i="20"/>
  <c r="H24" i="20"/>
  <c r="H23" i="20"/>
  <c r="H22" i="20"/>
  <c r="H21" i="20"/>
  <c r="H20" i="20"/>
  <c r="H19" i="20"/>
  <c r="H18" i="20"/>
  <c r="H17" i="20"/>
  <c r="H16" i="20"/>
  <c r="H15" i="20"/>
  <c r="J2" i="20" s="1"/>
  <c r="H14" i="20"/>
  <c r="H13" i="20"/>
  <c r="H12" i="20"/>
  <c r="H11" i="20"/>
  <c r="H10" i="20"/>
  <c r="H9" i="20"/>
  <c r="H23" i="19"/>
  <c r="H22" i="19"/>
  <c r="H21" i="19"/>
  <c r="H20" i="19"/>
  <c r="H19" i="19"/>
  <c r="H18" i="19"/>
  <c r="H17" i="19"/>
  <c r="H16" i="19"/>
  <c r="H15" i="19"/>
  <c r="J2" i="19" s="1"/>
  <c r="H14" i="19"/>
  <c r="H13" i="19"/>
  <c r="H12" i="19"/>
  <c r="H11" i="19"/>
  <c r="H10" i="19"/>
  <c r="H9" i="19"/>
  <c r="I88" i="18"/>
  <c r="I87" i="18"/>
  <c r="I86" i="18"/>
  <c r="I85" i="18"/>
  <c r="I84" i="18"/>
  <c r="I83" i="18"/>
  <c r="I82" i="18"/>
  <c r="I81" i="18"/>
  <c r="I80" i="18"/>
  <c r="I79" i="18"/>
  <c r="I78" i="18"/>
  <c r="I77" i="18"/>
  <c r="I76" i="18"/>
  <c r="I75" i="18"/>
  <c r="I74" i="18"/>
  <c r="I73" i="18"/>
  <c r="I72" i="18"/>
  <c r="I71" i="18"/>
  <c r="I70" i="18"/>
  <c r="I69" i="18"/>
  <c r="I68" i="18"/>
  <c r="I67" i="18"/>
  <c r="I66" i="18"/>
  <c r="I65" i="18"/>
  <c r="I64" i="18"/>
  <c r="I63" i="18"/>
  <c r="I62" i="18"/>
  <c r="I61" i="18"/>
  <c r="I58" i="18"/>
  <c r="I57" i="18"/>
  <c r="I56" i="18"/>
  <c r="I55" i="18"/>
  <c r="I54" i="18"/>
  <c r="I53" i="18"/>
  <c r="I52" i="18"/>
  <c r="I51" i="18"/>
  <c r="I50" i="18"/>
  <c r="I49" i="18"/>
  <c r="I48" i="18"/>
  <c r="I47" i="18"/>
  <c r="I46" i="18"/>
  <c r="I45" i="18"/>
  <c r="I44" i="18"/>
  <c r="I43" i="18"/>
  <c r="I42" i="18"/>
  <c r="I41" i="18"/>
  <c r="I40" i="18"/>
  <c r="I39" i="18"/>
  <c r="I37" i="18"/>
  <c r="I36" i="18"/>
  <c r="I35" i="18"/>
  <c r="I34" i="18"/>
  <c r="I33" i="18"/>
  <c r="I32" i="18"/>
  <c r="I31" i="18"/>
  <c r="I30" i="18"/>
  <c r="I29" i="18"/>
  <c r="I28" i="18"/>
  <c r="I27" i="18"/>
  <c r="I26" i="18"/>
  <c r="I25" i="18"/>
  <c r="I24" i="18"/>
  <c r="I23" i="18"/>
  <c r="I22" i="18"/>
  <c r="I21" i="18"/>
  <c r="I20" i="18"/>
  <c r="I19" i="18"/>
  <c r="I18" i="18"/>
  <c r="I17" i="18"/>
  <c r="I16" i="18"/>
  <c r="I15" i="18"/>
  <c r="I14" i="18"/>
  <c r="I13" i="18"/>
  <c r="K2" i="18" s="1"/>
  <c r="I12" i="18"/>
  <c r="I11" i="18"/>
  <c r="I10" i="18"/>
  <c r="I9" i="18"/>
  <c r="H16" i="17"/>
  <c r="H15" i="17"/>
  <c r="H14" i="17"/>
  <c r="H13" i="17"/>
  <c r="H12" i="17"/>
  <c r="H11" i="17"/>
  <c r="H10" i="17"/>
  <c r="H9" i="17"/>
  <c r="J2" i="17"/>
  <c r="H20" i="16"/>
  <c r="H15" i="16"/>
  <c r="J2" i="16" s="1"/>
  <c r="H14" i="16"/>
  <c r="H13" i="16"/>
  <c r="H12" i="16"/>
  <c r="B12" i="16"/>
  <c r="B13" i="16" s="1"/>
  <c r="B14" i="16" s="1"/>
  <c r="H11" i="16"/>
  <c r="H10" i="16"/>
  <c r="H9" i="16"/>
  <c r="H40" i="15"/>
  <c r="H39" i="15"/>
  <c r="H38" i="15"/>
  <c r="H37" i="15"/>
  <c r="H36" i="15"/>
  <c r="H35" i="15"/>
  <c r="H34" i="15"/>
  <c r="H33" i="15"/>
  <c r="H32" i="15"/>
  <c r="H31" i="15"/>
  <c r="H30" i="15"/>
  <c r="H29" i="15"/>
  <c r="H28" i="15"/>
  <c r="H27" i="15"/>
  <c r="H26" i="15"/>
  <c r="H25" i="15"/>
  <c r="H24" i="15"/>
  <c r="H23" i="15"/>
  <c r="H22" i="15"/>
  <c r="H21" i="15"/>
  <c r="H20" i="15"/>
  <c r="H19" i="15"/>
  <c r="J2" i="15" s="1"/>
  <c r="H18" i="15"/>
  <c r="H17" i="15"/>
  <c r="H16" i="15"/>
  <c r="H15" i="15"/>
  <c r="H14" i="15"/>
  <c r="H13" i="15"/>
  <c r="H12" i="15"/>
  <c r="H11" i="15"/>
  <c r="H10" i="15"/>
  <c r="H9" i="15"/>
  <c r="H47" i="14"/>
  <c r="H46" i="14"/>
  <c r="H45" i="14"/>
  <c r="H44" i="14"/>
  <c r="H43" i="14"/>
  <c r="H42" i="14"/>
  <c r="H41" i="14"/>
  <c r="H40" i="14"/>
  <c r="H39" i="14"/>
  <c r="H38" i="14"/>
  <c r="H37" i="14"/>
  <c r="H36" i="14"/>
  <c r="H35" i="14"/>
  <c r="H34" i="14"/>
  <c r="H33" i="14"/>
  <c r="H32" i="14"/>
  <c r="H31" i="14"/>
  <c r="H30" i="14"/>
  <c r="H29" i="14"/>
  <c r="H28" i="14"/>
  <c r="H27" i="14"/>
  <c r="J2" i="14" s="1"/>
  <c r="H20" i="14"/>
  <c r="H19" i="14"/>
  <c r="H18" i="14"/>
  <c r="H17" i="14"/>
  <c r="H16" i="14"/>
  <c r="H14" i="14"/>
  <c r="H13" i="14"/>
  <c r="H12" i="14"/>
  <c r="H11" i="14"/>
  <c r="H10" i="14"/>
  <c r="H9" i="14"/>
  <c r="H46" i="13"/>
  <c r="H45" i="13"/>
  <c r="H44" i="13"/>
  <c r="H43" i="13"/>
  <c r="H42" i="13"/>
  <c r="H41" i="13"/>
  <c r="H40" i="13"/>
  <c r="H39" i="13"/>
  <c r="H38" i="13"/>
  <c r="H37" i="13"/>
  <c r="H36" i="13"/>
  <c r="H35" i="13"/>
  <c r="H34" i="13"/>
  <c r="H33" i="13"/>
  <c r="H32" i="13"/>
  <c r="H31" i="13"/>
  <c r="H30" i="13"/>
  <c r="H29" i="13"/>
  <c r="H28" i="13"/>
  <c r="H27" i="13"/>
  <c r="H26" i="13"/>
  <c r="H25" i="13"/>
  <c r="H24" i="13"/>
  <c r="H23" i="13"/>
  <c r="H22" i="13"/>
  <c r="H21" i="13"/>
  <c r="H20" i="13"/>
  <c r="H19" i="13"/>
  <c r="H18" i="13"/>
  <c r="H17" i="13"/>
  <c r="H16" i="13"/>
  <c r="H15" i="13"/>
  <c r="H14" i="13"/>
  <c r="H13" i="13"/>
  <c r="H12" i="13"/>
  <c r="H10" i="13"/>
  <c r="H9" i="13"/>
  <c r="J2" i="13" s="1"/>
  <c r="H21" i="12"/>
  <c r="H20" i="12"/>
  <c r="H19" i="12"/>
  <c r="H18" i="12"/>
  <c r="H17" i="12"/>
  <c r="H16" i="12"/>
  <c r="H15" i="12"/>
  <c r="H14" i="12"/>
  <c r="H13" i="12"/>
  <c r="H12" i="12"/>
  <c r="H11" i="12"/>
  <c r="H10" i="12"/>
  <c r="H9" i="12"/>
  <c r="J2" i="12"/>
  <c r="H88" i="11"/>
  <c r="H87" i="11"/>
  <c r="H86" i="11"/>
  <c r="H85" i="11"/>
  <c r="H84" i="11"/>
  <c r="H83" i="11"/>
  <c r="H82" i="11"/>
  <c r="H81" i="11"/>
  <c r="H80" i="11"/>
  <c r="H79" i="11"/>
  <c r="H78" i="11"/>
  <c r="H77" i="11"/>
  <c r="H76" i="11"/>
  <c r="H74" i="11"/>
  <c r="H73" i="11"/>
  <c r="H72" i="11"/>
  <c r="H71" i="11"/>
  <c r="H70" i="11"/>
  <c r="H69" i="11"/>
  <c r="H68" i="11"/>
  <c r="H67" i="11"/>
  <c r="H66" i="11"/>
  <c r="H65" i="11"/>
  <c r="H64" i="11"/>
  <c r="H63" i="11"/>
  <c r="H62" i="11"/>
  <c r="H61" i="11"/>
  <c r="H60" i="11"/>
  <c r="H59" i="11"/>
  <c r="H58" i="11"/>
  <c r="H56" i="11"/>
  <c r="H52" i="11"/>
  <c r="H50" i="11"/>
  <c r="H49" i="11"/>
  <c r="H48" i="11"/>
  <c r="H46" i="11"/>
  <c r="H45" i="11"/>
  <c r="H44" i="11"/>
  <c r="H43" i="11"/>
  <c r="H42" i="11"/>
  <c r="H40" i="11"/>
  <c r="H39" i="11"/>
  <c r="H38" i="11"/>
  <c r="H37" i="11"/>
  <c r="H36" i="11"/>
  <c r="H35" i="11"/>
  <c r="H34" i="11"/>
  <c r="H33" i="11"/>
  <c r="H32" i="11"/>
  <c r="H31" i="11"/>
  <c r="H30" i="11"/>
  <c r="H29" i="11"/>
  <c r="H28" i="11"/>
  <c r="H27" i="11"/>
  <c r="H24" i="11"/>
  <c r="H23" i="11"/>
  <c r="H21" i="11"/>
  <c r="H20" i="11"/>
  <c r="H19" i="11"/>
  <c r="H18" i="11"/>
  <c r="H17" i="11"/>
  <c r="H16" i="11"/>
  <c r="H15" i="11"/>
  <c r="H13" i="11"/>
  <c r="J2" i="11" s="1"/>
  <c r="H12" i="11"/>
  <c r="H11" i="11"/>
  <c r="H10" i="11"/>
  <c r="H9" i="11"/>
  <c r="H10" i="10"/>
  <c r="H9" i="10"/>
  <c r="J2" i="10"/>
  <c r="H10" i="9"/>
  <c r="H9" i="9"/>
  <c r="J2" i="9"/>
  <c r="H21" i="8"/>
  <c r="H20" i="8"/>
  <c r="H19" i="8"/>
  <c r="H18" i="8"/>
  <c r="H17" i="8"/>
  <c r="J2" i="8" s="1"/>
  <c r="H16" i="8"/>
  <c r="H15" i="8"/>
  <c r="H14" i="8"/>
  <c r="H13" i="8"/>
  <c r="H12" i="8"/>
  <c r="H11" i="8"/>
  <c r="H10" i="8"/>
  <c r="H9" i="8"/>
  <c r="H22" i="7"/>
  <c r="H21" i="7"/>
  <c r="H20" i="7"/>
  <c r="H19" i="7"/>
  <c r="H18" i="7"/>
  <c r="H17" i="7"/>
  <c r="H16" i="7"/>
  <c r="J2" i="7" s="1"/>
  <c r="H15" i="7"/>
  <c r="H14" i="7"/>
  <c r="H13" i="7"/>
  <c r="H12" i="7"/>
  <c r="H11" i="7"/>
  <c r="H10" i="7"/>
  <c r="H9" i="7"/>
  <c r="H21" i="6"/>
  <c r="H20" i="6"/>
  <c r="H19" i="6"/>
  <c r="H18" i="6"/>
  <c r="H17" i="6"/>
  <c r="H16" i="6"/>
  <c r="H15" i="6"/>
  <c r="H14" i="6"/>
  <c r="J2" i="6" s="1"/>
  <c r="H13" i="6"/>
  <c r="H12" i="6"/>
  <c r="H11" i="6"/>
  <c r="H10" i="6"/>
  <c r="H9" i="6"/>
  <c r="H50" i="5"/>
  <c r="H49" i="5"/>
  <c r="H48" i="5"/>
  <c r="H47" i="5"/>
  <c r="H46" i="5"/>
  <c r="H45" i="5"/>
  <c r="H44" i="5"/>
  <c r="H43" i="5"/>
  <c r="H42" i="5"/>
  <c r="H41" i="5"/>
  <c r="H40" i="5"/>
  <c r="H39" i="5"/>
  <c r="H38" i="5"/>
  <c r="H37" i="5"/>
  <c r="H36" i="5"/>
  <c r="H35" i="5"/>
  <c r="H34" i="5"/>
  <c r="H33" i="5"/>
  <c r="H32" i="5"/>
  <c r="H31" i="5"/>
  <c r="H30" i="5"/>
  <c r="H21" i="5"/>
  <c r="H20" i="5"/>
  <c r="H19" i="5"/>
  <c r="H18" i="5"/>
  <c r="H17" i="5"/>
  <c r="J2" i="5" s="1"/>
  <c r="H16" i="5"/>
  <c r="H15" i="5"/>
  <c r="H14" i="5"/>
  <c r="H13" i="5"/>
  <c r="H12" i="5"/>
  <c r="H11" i="5"/>
  <c r="H10" i="5"/>
  <c r="H9" i="5"/>
  <c r="H26" i="4"/>
  <c r="H25" i="4"/>
  <c r="H24" i="4"/>
  <c r="H23" i="4"/>
  <c r="H22" i="4"/>
  <c r="H21" i="4"/>
  <c r="H20" i="4"/>
  <c r="J2" i="4" s="1"/>
  <c r="H19" i="4"/>
  <c r="H18" i="4"/>
  <c r="H17" i="4"/>
  <c r="H16" i="4"/>
  <c r="H15" i="4"/>
  <c r="H14" i="4"/>
  <c r="H13" i="4"/>
  <c r="H12" i="4"/>
  <c r="H11" i="4"/>
  <c r="H10" i="4"/>
  <c r="H9" i="4"/>
  <c r="H92" i="3"/>
  <c r="H91" i="3"/>
  <c r="H90" i="3"/>
  <c r="H89" i="3"/>
  <c r="H88" i="3"/>
  <c r="H87" i="3"/>
  <c r="H86" i="3"/>
  <c r="H85" i="3"/>
  <c r="H84" i="3"/>
  <c r="H83" i="3"/>
  <c r="H82" i="3"/>
  <c r="H81" i="3"/>
  <c r="H80" i="3"/>
  <c r="H78" i="3"/>
  <c r="H77" i="3"/>
  <c r="H76" i="3"/>
  <c r="H75" i="3"/>
  <c r="H74" i="3"/>
  <c r="H73" i="3"/>
  <c r="H72" i="3"/>
  <c r="H71" i="3"/>
  <c r="H70" i="3"/>
  <c r="H69" i="3"/>
  <c r="H68" i="3"/>
  <c r="H67" i="3"/>
  <c r="H66" i="3"/>
  <c r="H65" i="3"/>
  <c r="H64" i="3"/>
  <c r="H63" i="3"/>
  <c r="H62" i="3"/>
  <c r="H60" i="3"/>
  <c r="H56" i="3"/>
  <c r="H54" i="3"/>
  <c r="H53" i="3"/>
  <c r="H52" i="3"/>
  <c r="H51" i="3"/>
  <c r="H49" i="3"/>
  <c r="H48" i="3"/>
  <c r="H47" i="3"/>
  <c r="H46" i="3"/>
  <c r="H45" i="3"/>
  <c r="H44" i="3"/>
  <c r="H43" i="3"/>
  <c r="H42" i="3"/>
  <c r="H40" i="3"/>
  <c r="H39" i="3"/>
  <c r="H38" i="3"/>
  <c r="H37" i="3"/>
  <c r="H36" i="3"/>
  <c r="H35" i="3"/>
  <c r="H34" i="3"/>
  <c r="H33" i="3"/>
  <c r="H32" i="3"/>
  <c r="H31" i="3"/>
  <c r="H30" i="3"/>
  <c r="H29" i="3"/>
  <c r="H28" i="3"/>
  <c r="H27" i="3"/>
  <c r="H24" i="3"/>
  <c r="H23" i="3"/>
  <c r="H21" i="3"/>
  <c r="H20" i="3"/>
  <c r="H19" i="3"/>
  <c r="H18" i="3"/>
  <c r="H17" i="3"/>
  <c r="H16" i="3"/>
  <c r="H15" i="3"/>
  <c r="H13" i="3"/>
  <c r="J2" i="3" s="1"/>
  <c r="H12" i="3"/>
  <c r="H11" i="3"/>
  <c r="H10" i="3"/>
  <c r="H9" i="3"/>
  <c r="H49" i="2"/>
  <c r="H48" i="2"/>
  <c r="H47" i="2"/>
  <c r="H46" i="2"/>
  <c r="H45" i="2"/>
  <c r="H44" i="2"/>
  <c r="H43" i="2"/>
  <c r="H42" i="2"/>
  <c r="H41" i="2"/>
  <c r="H40" i="2"/>
  <c r="H39" i="2"/>
  <c r="H38" i="2"/>
  <c r="H37" i="2"/>
  <c r="H36" i="2"/>
  <c r="H35" i="2"/>
  <c r="H34" i="2"/>
  <c r="H33" i="2"/>
  <c r="H32" i="2"/>
  <c r="H31" i="2"/>
  <c r="H30" i="2"/>
  <c r="H29" i="2"/>
  <c r="H22" i="2"/>
  <c r="H20" i="2"/>
  <c r="H19" i="2"/>
  <c r="H18" i="2"/>
  <c r="H17" i="2"/>
  <c r="H16" i="2"/>
  <c r="J2" i="2" s="1"/>
  <c r="H15" i="2"/>
  <c r="H14" i="2"/>
  <c r="H13" i="2"/>
  <c r="H12" i="2"/>
  <c r="H11" i="2"/>
  <c r="H10" i="2"/>
  <c r="H9"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5" authorId="0" shapeId="0" xr:uid="{631C5579-AF04-422F-AAC4-D8167F753C50}">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FC442E68-4503-4E92-93D9-0B384ED869BB}">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6E6B24F3-4572-4E79-8EB6-FD3F92AE1DE0}">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D23C070A-5085-4833-87CB-5E7418B0CF3E}">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16D38F9C-8CBB-4DEA-8B9D-944E51EAAC43}">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2C1F9FE3-C3C8-4049-8148-81BFCC925269}">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C8754F5E-DA19-4166-8F17-55103216767E}">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576048FD-C09B-4C79-B2BF-0AE09BA634CF}">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h-saito</author>
  </authors>
  <commentList>
    <comment ref="H9" authorId="0" shapeId="0" xr:uid="{045E7459-A5B0-4599-9941-920DDC058398}">
      <text>
        <r>
          <rPr>
            <b/>
            <sz val="9"/>
            <color indexed="81"/>
            <rFont val="ＭＳ Ｐゴシック"/>
            <family val="3"/>
            <charset val="128"/>
          </rPr>
          <t>h-saito:</t>
        </r>
        <r>
          <rPr>
            <sz val="9"/>
            <color indexed="81"/>
            <rFont val="ＭＳ Ｐゴシック"/>
            <family val="3"/>
            <charset val="128"/>
          </rPr>
          <t xml:space="preserve">
1/21に納入済み
技術課　谷田川氏手配分</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5" authorId="0" shapeId="0" xr:uid="{6039E333-8BFD-46BC-B315-9A8FFF87A1F1}">
      <text>
        <r>
          <rPr>
            <b/>
            <sz val="9"/>
            <color indexed="81"/>
            <rFont val="ＭＳ Ｐゴシック"/>
            <family val="3"/>
            <charset val="128"/>
          </rPr>
          <t>haisou01:</t>
        </r>
        <r>
          <rPr>
            <sz val="9"/>
            <color indexed="81"/>
            <rFont val="ＭＳ Ｐゴシック"/>
            <family val="3"/>
            <charset val="128"/>
          </rPr>
          <t xml:space="preserve">
</t>
        </r>
      </text>
    </comment>
    <comment ref="Q16" authorId="0" shapeId="0" xr:uid="{6C45A243-54A6-4DDF-B7E6-9F5793227D19}">
      <text>
        <r>
          <rPr>
            <b/>
            <sz val="9"/>
            <color indexed="81"/>
            <rFont val="ＭＳ Ｐゴシック"/>
            <family val="3"/>
            <charset val="128"/>
          </rPr>
          <t>haisou01:</t>
        </r>
        <r>
          <rPr>
            <sz val="9"/>
            <color indexed="81"/>
            <rFont val="ＭＳ Ｐゴシック"/>
            <family val="3"/>
            <charset val="128"/>
          </rPr>
          <t xml:space="preserve">
</t>
        </r>
      </text>
    </comment>
    <comment ref="Q17" authorId="0" shapeId="0" xr:uid="{03466F00-4BDA-4800-B92B-8F9131774EAA}">
      <text>
        <r>
          <rPr>
            <b/>
            <sz val="9"/>
            <color indexed="81"/>
            <rFont val="ＭＳ Ｐゴシック"/>
            <family val="3"/>
            <charset val="128"/>
          </rPr>
          <t>haisou01:</t>
        </r>
        <r>
          <rPr>
            <sz val="9"/>
            <color indexed="81"/>
            <rFont val="ＭＳ Ｐゴシック"/>
            <family val="3"/>
            <charset val="128"/>
          </rPr>
          <t xml:space="preserve">
</t>
        </r>
      </text>
    </comment>
    <comment ref="Q18" authorId="0" shapeId="0" xr:uid="{EFFB183B-885F-49A7-A827-AFA830C76D2E}">
      <text>
        <r>
          <rPr>
            <b/>
            <sz val="9"/>
            <color indexed="81"/>
            <rFont val="ＭＳ Ｐゴシック"/>
            <family val="3"/>
            <charset val="128"/>
          </rPr>
          <t>haisou01:</t>
        </r>
        <r>
          <rPr>
            <sz val="9"/>
            <color indexed="81"/>
            <rFont val="ＭＳ Ｐゴシック"/>
            <family val="3"/>
            <charset val="128"/>
          </rPr>
          <t xml:space="preserve">
</t>
        </r>
      </text>
    </comment>
    <comment ref="Q19" authorId="0" shapeId="0" xr:uid="{00E309F4-9644-4F46-B32C-2CB99C5E1561}">
      <text>
        <r>
          <rPr>
            <b/>
            <sz val="9"/>
            <color indexed="81"/>
            <rFont val="ＭＳ Ｐゴシック"/>
            <family val="3"/>
            <charset val="128"/>
          </rPr>
          <t>haisou01:</t>
        </r>
        <r>
          <rPr>
            <sz val="9"/>
            <color indexed="81"/>
            <rFont val="ＭＳ Ｐゴシック"/>
            <family val="3"/>
            <charset val="128"/>
          </rPr>
          <t xml:space="preserve">
</t>
        </r>
      </text>
    </comment>
    <comment ref="Q20" authorId="0" shapeId="0" xr:uid="{7E5BFBB5-E416-48C5-854D-0163C62488C5}">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5F74029C-9F72-41CC-A7A2-43B51A03D6A3}">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E0D1D6DF-9604-4400-8FF3-4C2B708E89AA}">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4ACE0A8D-8C34-48D3-97A5-A4859665EC99}">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7" authorId="0" shapeId="0" xr:uid="{C35BF083-5495-49FE-B379-B65CAA4CF404}">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5" authorId="0" shapeId="0" xr:uid="{09C5B719-A684-43B3-9639-10EC554DDDE5}">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P9" authorId="0" shapeId="0" xr:uid="{E1012FA8-38D1-45F1-A8F4-211DB5E23BF6}">
      <text>
        <r>
          <rPr>
            <b/>
            <sz val="9"/>
            <color indexed="81"/>
            <rFont val="ＭＳ Ｐゴシック"/>
            <family val="3"/>
            <charset val="128"/>
          </rPr>
          <t>haisou01:</t>
        </r>
        <r>
          <rPr>
            <sz val="9"/>
            <color indexed="81"/>
            <rFont val="ＭＳ Ｐゴシック"/>
            <family val="3"/>
            <charset val="128"/>
          </rPr>
          <t xml:space="preserve">
</t>
        </r>
      </text>
    </comment>
    <comment ref="P10" authorId="0" shapeId="0" xr:uid="{0392DB03-B9A2-4CEA-B2A9-6BDFA94A0292}">
      <text>
        <r>
          <rPr>
            <b/>
            <sz val="9"/>
            <color indexed="81"/>
            <rFont val="ＭＳ Ｐゴシック"/>
            <family val="3"/>
            <charset val="128"/>
          </rPr>
          <t>haisou01:</t>
        </r>
        <r>
          <rPr>
            <sz val="9"/>
            <color indexed="81"/>
            <rFont val="ＭＳ Ｐゴシック"/>
            <family val="3"/>
            <charset val="128"/>
          </rPr>
          <t xml:space="preserve">
</t>
        </r>
      </text>
    </comment>
    <comment ref="P11" authorId="0" shapeId="0" xr:uid="{5B3E2395-00FD-4F84-ACAE-38EDBBAC68F9}">
      <text>
        <r>
          <rPr>
            <b/>
            <sz val="9"/>
            <color indexed="81"/>
            <rFont val="ＭＳ Ｐゴシック"/>
            <family val="3"/>
            <charset val="128"/>
          </rPr>
          <t>haisou01:</t>
        </r>
        <r>
          <rPr>
            <sz val="9"/>
            <color indexed="81"/>
            <rFont val="ＭＳ Ｐゴシック"/>
            <family val="3"/>
            <charset val="128"/>
          </rPr>
          <t xml:space="preserve">
</t>
        </r>
      </text>
    </comment>
    <comment ref="P12" authorId="0" shapeId="0" xr:uid="{A484767F-D17E-4F0D-AC1F-823EBA4EC929}">
      <text>
        <r>
          <rPr>
            <b/>
            <sz val="9"/>
            <color indexed="81"/>
            <rFont val="ＭＳ Ｐゴシック"/>
            <family val="3"/>
            <charset val="128"/>
          </rPr>
          <t>haisou01:</t>
        </r>
        <r>
          <rPr>
            <sz val="9"/>
            <color indexed="81"/>
            <rFont val="ＭＳ Ｐゴシック"/>
            <family val="3"/>
            <charset val="128"/>
          </rPr>
          <t xml:space="preserve">
</t>
        </r>
      </text>
    </comment>
    <comment ref="P13" authorId="0" shapeId="0" xr:uid="{5C716F08-64D3-4345-8272-35D4F19EE9D5}">
      <text>
        <r>
          <rPr>
            <b/>
            <sz val="9"/>
            <color indexed="81"/>
            <rFont val="ＭＳ Ｐゴシック"/>
            <family val="3"/>
            <charset val="128"/>
          </rPr>
          <t>haisou01:</t>
        </r>
        <r>
          <rPr>
            <sz val="9"/>
            <color indexed="81"/>
            <rFont val="ＭＳ Ｐゴシック"/>
            <family val="3"/>
            <charset val="128"/>
          </rPr>
          <t xml:space="preserve">
</t>
        </r>
      </text>
    </comment>
    <comment ref="P14" authorId="0" shapeId="0" xr:uid="{7F5476B1-7BBA-4041-97A2-101DE343C517}">
      <text>
        <r>
          <rPr>
            <b/>
            <sz val="9"/>
            <color indexed="81"/>
            <rFont val="ＭＳ Ｐゴシック"/>
            <family val="3"/>
            <charset val="128"/>
          </rPr>
          <t>haisou01:</t>
        </r>
        <r>
          <rPr>
            <sz val="9"/>
            <color indexed="81"/>
            <rFont val="ＭＳ Ｐゴシック"/>
            <family val="3"/>
            <charset val="128"/>
          </rPr>
          <t xml:space="preserve">
</t>
        </r>
      </text>
    </comment>
    <comment ref="P15" authorId="0" shapeId="0" xr:uid="{E12DEEED-A0BB-4BE2-AA31-F031D498E33D}">
      <text>
        <r>
          <rPr>
            <b/>
            <sz val="9"/>
            <color indexed="81"/>
            <rFont val="ＭＳ Ｐゴシック"/>
            <family val="3"/>
            <charset val="128"/>
          </rPr>
          <t>haisou01:</t>
        </r>
        <r>
          <rPr>
            <sz val="9"/>
            <color indexed="81"/>
            <rFont val="ＭＳ Ｐゴシック"/>
            <family val="3"/>
            <charset val="128"/>
          </rPr>
          <t xml:space="preserve">
</t>
        </r>
      </text>
    </comment>
    <comment ref="P16" authorId="0" shapeId="0" xr:uid="{C61E55FD-876E-4A75-B765-FECEF86161DC}">
      <text>
        <r>
          <rPr>
            <b/>
            <sz val="9"/>
            <color indexed="81"/>
            <rFont val="ＭＳ Ｐゴシック"/>
            <family val="3"/>
            <charset val="128"/>
          </rPr>
          <t>haisou01:</t>
        </r>
        <r>
          <rPr>
            <sz val="9"/>
            <color indexed="81"/>
            <rFont val="ＭＳ Ｐゴシック"/>
            <family val="3"/>
            <charset val="128"/>
          </rPr>
          <t xml:space="preserve">
</t>
        </r>
      </text>
    </comment>
    <comment ref="P17" authorId="0" shapeId="0" xr:uid="{0B3D55B0-2678-4514-9FC8-2A7CAC8CA811}">
      <text>
        <r>
          <rPr>
            <b/>
            <sz val="9"/>
            <color indexed="81"/>
            <rFont val="ＭＳ Ｐゴシック"/>
            <family val="3"/>
            <charset val="128"/>
          </rPr>
          <t>haisou01:</t>
        </r>
        <r>
          <rPr>
            <sz val="9"/>
            <color indexed="81"/>
            <rFont val="ＭＳ Ｐゴシック"/>
            <family val="3"/>
            <charset val="128"/>
          </rPr>
          <t xml:space="preserve">
</t>
        </r>
      </text>
    </comment>
    <comment ref="P32" authorId="0" shapeId="0" xr:uid="{64F32266-478E-4229-8224-9634BFFAD45F}">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D352A215-B8F3-420D-BDD9-A5A322A2D403}">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9" authorId="0" shapeId="0" xr:uid="{5066136F-CC01-4F95-B406-CBBB8DE9E42F}">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P9" authorId="0" shapeId="0" xr:uid="{0B0F4B89-D487-4B0D-97B2-3F00188D47F9}">
      <text>
        <r>
          <rPr>
            <b/>
            <sz val="9"/>
            <color indexed="81"/>
            <rFont val="ＭＳ Ｐゴシック"/>
            <family val="3"/>
            <charset val="128"/>
          </rPr>
          <t>haisou01:</t>
        </r>
        <r>
          <rPr>
            <sz val="9"/>
            <color indexed="81"/>
            <rFont val="ＭＳ Ｐゴシック"/>
            <family val="3"/>
            <charset val="128"/>
          </rPr>
          <t xml:space="preserve">
</t>
        </r>
      </text>
    </comment>
    <comment ref="P10" authorId="0" shapeId="0" xr:uid="{331520B5-F0D4-45E1-945F-6C6419BAD45D}">
      <text>
        <r>
          <rPr>
            <b/>
            <sz val="9"/>
            <color indexed="81"/>
            <rFont val="ＭＳ Ｐゴシック"/>
            <family val="3"/>
            <charset val="128"/>
          </rPr>
          <t>haisou01:</t>
        </r>
        <r>
          <rPr>
            <sz val="9"/>
            <color indexed="81"/>
            <rFont val="ＭＳ Ｐゴシック"/>
            <family val="3"/>
            <charset val="128"/>
          </rPr>
          <t xml:space="preserve">
</t>
        </r>
      </text>
    </comment>
    <comment ref="P11" authorId="0" shapeId="0" xr:uid="{EE04FAD3-0B65-4938-B359-751212C324F8}">
      <text>
        <r>
          <rPr>
            <b/>
            <sz val="9"/>
            <color indexed="81"/>
            <rFont val="ＭＳ Ｐゴシック"/>
            <family val="3"/>
            <charset val="128"/>
          </rPr>
          <t>haisou01:</t>
        </r>
        <r>
          <rPr>
            <sz val="9"/>
            <color indexed="81"/>
            <rFont val="ＭＳ Ｐゴシック"/>
            <family val="3"/>
            <charset val="128"/>
          </rPr>
          <t xml:space="preserve">
</t>
        </r>
      </text>
    </comment>
    <comment ref="P12" authorId="0" shapeId="0" xr:uid="{0F188687-F2F3-4186-966B-00A7089FF5B1}">
      <text>
        <r>
          <rPr>
            <b/>
            <sz val="9"/>
            <color indexed="81"/>
            <rFont val="ＭＳ Ｐゴシック"/>
            <family val="3"/>
            <charset val="128"/>
          </rPr>
          <t>haisou01:</t>
        </r>
        <r>
          <rPr>
            <sz val="9"/>
            <color indexed="81"/>
            <rFont val="ＭＳ Ｐゴシック"/>
            <family val="3"/>
            <charset val="128"/>
          </rPr>
          <t xml:space="preserve">
</t>
        </r>
      </text>
    </comment>
    <comment ref="P13" authorId="0" shapeId="0" xr:uid="{AD09141A-F757-49F4-ABEA-D6253367F115}">
      <text>
        <r>
          <rPr>
            <b/>
            <sz val="9"/>
            <color indexed="81"/>
            <rFont val="ＭＳ Ｐゴシック"/>
            <family val="3"/>
            <charset val="128"/>
          </rPr>
          <t>haisou01:</t>
        </r>
        <r>
          <rPr>
            <sz val="9"/>
            <color indexed="81"/>
            <rFont val="ＭＳ Ｐゴシック"/>
            <family val="3"/>
            <charset val="128"/>
          </rPr>
          <t xml:space="preserve">
</t>
        </r>
      </text>
    </comment>
    <comment ref="P14" authorId="0" shapeId="0" xr:uid="{C75AAAF8-0C98-410E-8756-5DC224D6BFE3}">
      <text>
        <r>
          <rPr>
            <b/>
            <sz val="9"/>
            <color indexed="81"/>
            <rFont val="ＭＳ Ｐゴシック"/>
            <family val="3"/>
            <charset val="128"/>
          </rPr>
          <t>haisou01:</t>
        </r>
        <r>
          <rPr>
            <sz val="9"/>
            <color indexed="81"/>
            <rFont val="ＭＳ Ｐゴシック"/>
            <family val="3"/>
            <charset val="128"/>
          </rPr>
          <t xml:space="preserve">
</t>
        </r>
      </text>
    </comment>
    <comment ref="P15" authorId="0" shapeId="0" xr:uid="{D0AE5A62-39DB-4BB0-8DDA-596DEAD9DFCB}">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haisou01</author>
  </authors>
  <commentList>
    <comment ref="Q10" authorId="0" shapeId="0" xr:uid="{7D6B88A9-045E-40F7-8C1B-5D6202EDDABE}">
      <text>
        <r>
          <rPr>
            <b/>
            <sz val="9"/>
            <color indexed="81"/>
            <rFont val="ＭＳ Ｐゴシック"/>
            <family val="3"/>
            <charset val="128"/>
          </rPr>
          <t>haisou01:</t>
        </r>
        <r>
          <rPr>
            <sz val="9"/>
            <color indexed="81"/>
            <rFont val="ＭＳ Ｐゴシック"/>
            <family val="3"/>
            <charset val="128"/>
          </rPr>
          <t xml:space="preserve">
</t>
        </r>
      </text>
    </comment>
    <comment ref="Q11" authorId="0" shapeId="0" xr:uid="{4C8D2493-7BDD-499C-9B6B-825D0862241C}">
      <text>
        <r>
          <rPr>
            <b/>
            <sz val="9"/>
            <color indexed="81"/>
            <rFont val="ＭＳ Ｐゴシック"/>
            <family val="3"/>
            <charset val="128"/>
          </rPr>
          <t>haisou01:</t>
        </r>
        <r>
          <rPr>
            <sz val="9"/>
            <color indexed="81"/>
            <rFont val="ＭＳ Ｐゴシック"/>
            <family val="3"/>
            <charset val="128"/>
          </rPr>
          <t xml:space="preserve">
</t>
        </r>
      </text>
    </comment>
    <comment ref="Q13" authorId="0" shapeId="0" xr:uid="{B9D54621-E1C7-4227-A0FD-63D18FE0564E}">
      <text>
        <r>
          <rPr>
            <b/>
            <sz val="9"/>
            <color indexed="81"/>
            <rFont val="ＭＳ Ｐゴシック"/>
            <family val="3"/>
            <charset val="128"/>
          </rPr>
          <t>haisou01:</t>
        </r>
        <r>
          <rPr>
            <sz val="9"/>
            <color indexed="81"/>
            <rFont val="ＭＳ Ｐゴシック"/>
            <family val="3"/>
            <charset val="128"/>
          </rPr>
          <t xml:space="preserve">
</t>
        </r>
      </text>
    </comment>
    <comment ref="Q14" authorId="0" shapeId="0" xr:uid="{D7BBFF12-FBC4-488E-87D7-4D890BF42261}">
      <text>
        <r>
          <rPr>
            <b/>
            <sz val="9"/>
            <color indexed="81"/>
            <rFont val="ＭＳ Ｐゴシック"/>
            <family val="3"/>
            <charset val="128"/>
          </rPr>
          <t>haisou01:</t>
        </r>
        <r>
          <rPr>
            <sz val="9"/>
            <color indexed="81"/>
            <rFont val="ＭＳ Ｐゴシック"/>
            <family val="3"/>
            <charset val="128"/>
          </rPr>
          <t xml:space="preserve">
</t>
        </r>
      </text>
    </comment>
  </commentList>
</comments>
</file>

<file path=xl/sharedStrings.xml><?xml version="1.0" encoding="utf-8"?>
<sst xmlns="http://schemas.openxmlformats.org/spreadsheetml/2006/main" count="22432" uniqueCount="5001">
  <si>
    <t>お客先名</t>
    <rPh sb="1" eb="3">
      <t>キャクサキ</t>
    </rPh>
    <rPh sb="3" eb="4">
      <t>メイ</t>
    </rPh>
    <phoneticPr fontId="4"/>
  </si>
  <si>
    <t>クレハ（ニッポンジーン）</t>
    <phoneticPr fontId="4"/>
  </si>
  <si>
    <t>合計金額</t>
    <rPh sb="0" eb="2">
      <t>ゴウケイ</t>
    </rPh>
    <rPh sb="2" eb="4">
      <t>キンガク</t>
    </rPh>
    <phoneticPr fontId="4"/>
  </si>
  <si>
    <t>担当営業</t>
    <rPh sb="0" eb="2">
      <t>タントウ</t>
    </rPh>
    <rPh sb="2" eb="4">
      <t>エイギョウ</t>
    </rPh>
    <phoneticPr fontId="4"/>
  </si>
  <si>
    <t>桑原(谷田川）</t>
    <rPh sb="0" eb="2">
      <t>クワバラ</t>
    </rPh>
    <rPh sb="3" eb="6">
      <t>ヤタガワ</t>
    </rPh>
    <phoneticPr fontId="4"/>
  </si>
  <si>
    <t>受注番号</t>
    <rPh sb="0" eb="2">
      <t>ジュチュウ</t>
    </rPh>
    <rPh sb="2" eb="4">
      <t>バンゴウ</t>
    </rPh>
    <phoneticPr fontId="4"/>
  </si>
  <si>
    <t>備考</t>
    <rPh sb="0" eb="2">
      <t>ビコウ</t>
    </rPh>
    <phoneticPr fontId="4"/>
  </si>
  <si>
    <t>希望納期</t>
    <rPh sb="0" eb="2">
      <t>キボウ</t>
    </rPh>
    <rPh sb="2" eb="4">
      <t>ノウ</t>
    </rPh>
    <phoneticPr fontId="4"/>
  </si>
  <si>
    <t>最終納品</t>
    <rPh sb="0" eb="2">
      <t>サイシュウ</t>
    </rPh>
    <rPh sb="2" eb="4">
      <t>ノウヒン</t>
    </rPh>
    <phoneticPr fontId="4"/>
  </si>
  <si>
    <t>見積り分類</t>
    <rPh sb="0" eb="2">
      <t>ミツモ</t>
    </rPh>
    <rPh sb="3" eb="5">
      <t>ブンルイ</t>
    </rPh>
    <phoneticPr fontId="4"/>
  </si>
  <si>
    <t>メーカー</t>
    <phoneticPr fontId="4"/>
  </si>
  <si>
    <t>仕入先</t>
    <rPh sb="0" eb="2">
      <t>シイレ</t>
    </rPh>
    <rPh sb="2" eb="3">
      <t>サキ</t>
    </rPh>
    <phoneticPr fontId="4"/>
  </si>
  <si>
    <t>品名 / 型式</t>
    <rPh sb="0" eb="2">
      <t>ヒンメイ</t>
    </rPh>
    <rPh sb="5" eb="7">
      <t>カタシキ</t>
    </rPh>
    <phoneticPr fontId="4"/>
  </si>
  <si>
    <t>数量</t>
  </si>
  <si>
    <t>単価</t>
  </si>
  <si>
    <t>金額</t>
  </si>
  <si>
    <t>分類合計</t>
    <rPh sb="0" eb="2">
      <t>ブンルイ</t>
    </rPh>
    <rPh sb="2" eb="4">
      <t>ゴウケイ</t>
    </rPh>
    <phoneticPr fontId="4"/>
  </si>
  <si>
    <t>詳細</t>
    <rPh sb="0" eb="2">
      <t>ショウサイ</t>
    </rPh>
    <phoneticPr fontId="4"/>
  </si>
  <si>
    <t>技術分類</t>
    <rPh sb="0" eb="2">
      <t>ギジュツ</t>
    </rPh>
    <rPh sb="2" eb="4">
      <t>ブンルイ</t>
    </rPh>
    <phoneticPr fontId="4"/>
  </si>
  <si>
    <t>発注日</t>
    <rPh sb="0" eb="2">
      <t>ハッチュウ</t>
    </rPh>
    <rPh sb="2" eb="3">
      <t>ヒ</t>
    </rPh>
    <phoneticPr fontId="4"/>
  </si>
  <si>
    <t>発注</t>
    <rPh sb="0" eb="2">
      <t>ハッチュウ</t>
    </rPh>
    <phoneticPr fontId="4"/>
  </si>
  <si>
    <t>納期</t>
    <rPh sb="0" eb="2">
      <t>ノウ</t>
    </rPh>
    <phoneticPr fontId="4"/>
  </si>
  <si>
    <t>入荷予定日</t>
    <rPh sb="0" eb="2">
      <t>ニュウカ</t>
    </rPh>
    <rPh sb="2" eb="4">
      <t>ヨテイ</t>
    </rPh>
    <rPh sb="4" eb="5">
      <t>ヒ</t>
    </rPh>
    <phoneticPr fontId="4"/>
  </si>
  <si>
    <t>入荷日</t>
    <rPh sb="0" eb="2">
      <t>ニュウカ</t>
    </rPh>
    <rPh sb="2" eb="3">
      <t>ビ</t>
    </rPh>
    <phoneticPr fontId="4"/>
  </si>
  <si>
    <t>タイショー</t>
    <phoneticPr fontId="4"/>
  </si>
  <si>
    <t>115363－Z01</t>
    <phoneticPr fontId="4"/>
  </si>
  <si>
    <t>ACJ-3 精密レギュレータ取付板</t>
    <rPh sb="6" eb="8">
      <t>セイミツ</t>
    </rPh>
    <rPh sb="14" eb="16">
      <t>トリツケ</t>
    </rPh>
    <rPh sb="16" eb="17">
      <t>イタ</t>
    </rPh>
    <phoneticPr fontId="4"/>
  </si>
  <si>
    <t>谷田川氏受領</t>
    <rPh sb="0" eb="3">
      <t>ヤタガワ</t>
    </rPh>
    <rPh sb="3" eb="4">
      <t>シ</t>
    </rPh>
    <rPh sb="4" eb="6">
      <t>ジュリョウ</t>
    </rPh>
    <phoneticPr fontId="4"/>
  </si>
  <si>
    <t>ミスミ</t>
    <phoneticPr fontId="4"/>
  </si>
  <si>
    <t>UJDST4-B</t>
    <phoneticPr fontId="4"/>
  </si>
  <si>
    <t>ワンタッチ継手</t>
    <rPh sb="5" eb="7">
      <t>ツギテ</t>
    </rPh>
    <phoneticPr fontId="4"/>
  </si>
  <si>
    <t>MJCNL6-1-B</t>
    <phoneticPr fontId="4"/>
  </si>
  <si>
    <t>SBD-S4-20</t>
    <phoneticPr fontId="4"/>
  </si>
  <si>
    <t>段付き六角パイプスペーサー</t>
    <rPh sb="0" eb="2">
      <t>ダンツ</t>
    </rPh>
    <rPh sb="3" eb="5">
      <t>ロッカク</t>
    </rPh>
    <phoneticPr fontId="4"/>
  </si>
  <si>
    <t>BVHBV6-6</t>
    <phoneticPr fontId="4"/>
  </si>
  <si>
    <t>チェンジバルブ</t>
    <phoneticPr fontId="4"/>
  </si>
  <si>
    <t>SLCG4-20</t>
    <phoneticPr fontId="4"/>
  </si>
  <si>
    <t>小径六角支柱</t>
    <rPh sb="0" eb="2">
      <t>ショウケイ</t>
    </rPh>
    <rPh sb="2" eb="4">
      <t>ロッカク</t>
    </rPh>
    <rPh sb="4" eb="6">
      <t>シチュウ</t>
    </rPh>
    <phoneticPr fontId="4"/>
  </si>
  <si>
    <t>SMC</t>
    <phoneticPr fontId="4"/>
  </si>
  <si>
    <t>都機工</t>
    <rPh sb="0" eb="1">
      <t>ミヤコ</t>
    </rPh>
    <rPh sb="1" eb="3">
      <t>キコウ</t>
    </rPh>
    <phoneticPr fontId="4"/>
  </si>
  <si>
    <t>AC20A-01E　</t>
    <phoneticPr fontId="4"/>
  </si>
  <si>
    <t>レギュレータ</t>
    <phoneticPr fontId="4"/>
  </si>
  <si>
    <t>Y200T</t>
    <phoneticPr fontId="4"/>
  </si>
  <si>
    <t>フィルタ</t>
    <phoneticPr fontId="4"/>
  </si>
  <si>
    <t>IR1000-01G-X120　</t>
    <phoneticPr fontId="4"/>
  </si>
  <si>
    <t>精密レギュレータ</t>
    <rPh sb="0" eb="2">
      <t>セイミツ</t>
    </rPh>
    <phoneticPr fontId="4"/>
  </si>
  <si>
    <t>シチズン電子</t>
    <rPh sb="4" eb="6">
      <t>デンシ</t>
    </rPh>
    <phoneticPr fontId="4"/>
  </si>
  <si>
    <t>冨沢(谷田川）</t>
    <rPh sb="0" eb="2">
      <t>トミザワ</t>
    </rPh>
    <rPh sb="3" eb="6">
      <t>ヤタガワ</t>
    </rPh>
    <phoneticPr fontId="4"/>
  </si>
  <si>
    <t>台数</t>
    <rPh sb="0" eb="2">
      <t>ダイスウ</t>
    </rPh>
    <phoneticPr fontId="4"/>
  </si>
  <si>
    <t>1台</t>
    <rPh sb="1" eb="2">
      <t>ダイ</t>
    </rPh>
    <phoneticPr fontId="4"/>
  </si>
  <si>
    <t>蛇の目</t>
    <rPh sb="0" eb="1">
      <t>ジャ</t>
    </rPh>
    <rPh sb="2" eb="3">
      <t>メ</t>
    </rPh>
    <phoneticPr fontId="4"/>
  </si>
  <si>
    <r>
      <t>J</t>
    </r>
    <r>
      <rPr>
        <sz val="11"/>
        <color theme="1"/>
        <rFont val="游ゴシック"/>
        <family val="2"/>
        <charset val="128"/>
        <scheme val="minor"/>
      </rPr>
      <t>R2303N（外部スイッチ仕様）</t>
    </r>
    <rPh sb="8" eb="10">
      <t>ガイブ</t>
    </rPh>
    <rPh sb="14" eb="16">
      <t>シヨウ</t>
    </rPh>
    <phoneticPr fontId="4"/>
  </si>
  <si>
    <t>型式：JR2303N-SW-C</t>
    <rPh sb="0" eb="2">
      <t>カタシキ</t>
    </rPh>
    <phoneticPr fontId="4"/>
  </si>
  <si>
    <t>外部操作スイッチ</t>
    <rPh sb="0" eb="2">
      <t>ガイブ</t>
    </rPh>
    <rPh sb="2" eb="4">
      <t>ソウサ</t>
    </rPh>
    <phoneticPr fontId="4"/>
  </si>
  <si>
    <t>COM2増設費用</t>
    <rPh sb="4" eb="6">
      <t>ゾウセツ</t>
    </rPh>
    <rPh sb="6" eb="8">
      <t>ヒヨウ</t>
    </rPh>
    <phoneticPr fontId="4"/>
  </si>
  <si>
    <t>PCソフト（塗布仕様）</t>
    <rPh sb="6" eb="8">
      <t>トフ</t>
    </rPh>
    <rPh sb="8" eb="10">
      <t>シヨウ</t>
    </rPh>
    <phoneticPr fontId="4"/>
  </si>
  <si>
    <t>荷造り運賃</t>
    <rPh sb="0" eb="1">
      <t>ニ</t>
    </rPh>
    <rPh sb="1" eb="2">
      <t>ツク</t>
    </rPh>
    <rPh sb="3" eb="5">
      <t>ウンチン</t>
    </rPh>
    <phoneticPr fontId="4"/>
  </si>
  <si>
    <t>ANMA110</t>
    <phoneticPr fontId="4"/>
  </si>
  <si>
    <t>マイクロイメージチェッカ</t>
    <phoneticPr fontId="4"/>
  </si>
  <si>
    <t>Y</t>
    <phoneticPr fontId="4"/>
  </si>
  <si>
    <t>ANM832</t>
    <phoneticPr fontId="4"/>
  </si>
  <si>
    <t>CSマウントカメラ（3ｍケーブル付）</t>
    <rPh sb="16" eb="17">
      <t>ツキ</t>
    </rPh>
    <phoneticPr fontId="4"/>
  </si>
  <si>
    <t>ANM85202</t>
    <phoneticPr fontId="4"/>
  </si>
  <si>
    <t>操作キーパッド（2ｍケーブル付）</t>
    <rPh sb="0" eb="2">
      <t>ソウサ</t>
    </rPh>
    <rPh sb="14" eb="15">
      <t>ツキ</t>
    </rPh>
    <phoneticPr fontId="4"/>
  </si>
  <si>
    <t>ANB846NL</t>
    <phoneticPr fontId="4"/>
  </si>
  <si>
    <t>Cマウントレンズ</t>
    <phoneticPr fontId="4"/>
  </si>
  <si>
    <t>ANB848</t>
    <phoneticPr fontId="4"/>
  </si>
  <si>
    <t>中間リング</t>
    <rPh sb="0" eb="2">
      <t>チュウカン</t>
    </rPh>
    <phoneticPr fontId="4"/>
  </si>
  <si>
    <t>RS232Cケーブル</t>
    <phoneticPr fontId="4"/>
  </si>
  <si>
    <t>シマテック</t>
    <phoneticPr fontId="4"/>
  </si>
  <si>
    <r>
      <t>MD-65RGB-0.3M+</t>
    </r>
    <r>
      <rPr>
        <sz val="11"/>
        <color theme="1"/>
        <rFont val="游ゴシック"/>
        <family val="2"/>
        <charset val="128"/>
        <scheme val="minor"/>
      </rPr>
      <t>4</t>
    </r>
    <r>
      <rPr>
        <sz val="11"/>
        <color indexed="8"/>
        <rFont val="ＭＳ Ｐゴシック"/>
        <family val="3"/>
        <charset val="128"/>
      </rPr>
      <t>M</t>
    </r>
    <phoneticPr fontId="4"/>
  </si>
  <si>
    <t>S3CH(50W)R120</t>
    <phoneticPr fontId="4"/>
  </si>
  <si>
    <t>値引き</t>
    <rPh sb="0" eb="2">
      <t>ネビ</t>
    </rPh>
    <phoneticPr fontId="4"/>
  </si>
  <si>
    <t>SP-S3-5</t>
    <phoneticPr fontId="4"/>
  </si>
  <si>
    <t>パイプスペーサ</t>
    <phoneticPr fontId="4"/>
  </si>
  <si>
    <t>SSE2B10-155</t>
    <phoneticPr fontId="4"/>
  </si>
  <si>
    <t>ミニチュアスライドガイド</t>
    <phoneticPr fontId="4"/>
  </si>
  <si>
    <t>SLSBWF7-93</t>
    <phoneticPr fontId="4"/>
  </si>
  <si>
    <t>六角支柱</t>
    <rPh sb="0" eb="2">
      <t>ロッカク</t>
    </rPh>
    <rPh sb="2" eb="4">
      <t>シチュウ</t>
    </rPh>
    <phoneticPr fontId="4"/>
  </si>
  <si>
    <t>SLSBWF7-37</t>
    <phoneticPr fontId="4"/>
  </si>
  <si>
    <t>CRKB4-10</t>
    <phoneticPr fontId="4"/>
  </si>
  <si>
    <t>樹脂ローレットねじ</t>
    <rPh sb="0" eb="2">
      <t>ジュシ</t>
    </rPh>
    <phoneticPr fontId="4"/>
  </si>
  <si>
    <t>DE-9PF-N</t>
    <phoneticPr fontId="4"/>
  </si>
  <si>
    <r>
      <t>D</t>
    </r>
    <r>
      <rPr>
        <sz val="11"/>
        <color theme="1"/>
        <rFont val="游ゴシック"/>
        <family val="2"/>
        <charset val="128"/>
        <scheme val="minor"/>
      </rPr>
      <t>-sub 9オス</t>
    </r>
    <phoneticPr fontId="4"/>
  </si>
  <si>
    <t>DC-37PF-N</t>
    <phoneticPr fontId="4"/>
  </si>
  <si>
    <r>
      <t>D</t>
    </r>
    <r>
      <rPr>
        <sz val="11"/>
        <color theme="1"/>
        <rFont val="游ゴシック"/>
        <family val="2"/>
        <charset val="128"/>
        <scheme val="minor"/>
      </rPr>
      <t>-sub 37オス</t>
    </r>
    <phoneticPr fontId="4"/>
  </si>
  <si>
    <t>DE-C4-J6</t>
    <phoneticPr fontId="4"/>
  </si>
  <si>
    <r>
      <t>D</t>
    </r>
    <r>
      <rPr>
        <sz val="11"/>
        <color theme="1"/>
        <rFont val="游ゴシック"/>
        <family val="2"/>
        <charset val="128"/>
        <scheme val="minor"/>
      </rPr>
      <t>-sub 9フード</t>
    </r>
    <phoneticPr fontId="4"/>
  </si>
  <si>
    <r>
      <t>D</t>
    </r>
    <r>
      <rPr>
        <sz val="11"/>
        <color theme="1"/>
        <rFont val="游ゴシック"/>
        <family val="2"/>
        <charset val="128"/>
        <scheme val="minor"/>
      </rPr>
      <t>C</t>
    </r>
    <r>
      <rPr>
        <sz val="11"/>
        <color indexed="8"/>
        <rFont val="ＭＳ Ｐゴシック"/>
        <family val="3"/>
        <charset val="128"/>
      </rPr>
      <t>-C4-J</t>
    </r>
    <r>
      <rPr>
        <sz val="11"/>
        <color theme="1"/>
        <rFont val="游ゴシック"/>
        <family val="2"/>
        <charset val="128"/>
        <scheme val="minor"/>
      </rPr>
      <t>12</t>
    </r>
    <phoneticPr fontId="4"/>
  </si>
  <si>
    <r>
      <t>D</t>
    </r>
    <r>
      <rPr>
        <sz val="11"/>
        <color theme="1"/>
        <rFont val="游ゴシック"/>
        <family val="2"/>
        <charset val="128"/>
        <scheme val="minor"/>
      </rPr>
      <t>-sub 37フード</t>
    </r>
    <phoneticPr fontId="4"/>
  </si>
  <si>
    <t>BVHVU6-3</t>
  </si>
  <si>
    <t>ハンドバルブ</t>
    <phoneticPr fontId="4"/>
  </si>
  <si>
    <t>RGUN6</t>
  </si>
  <si>
    <t>RNCB5-3-12</t>
    <phoneticPr fontId="4"/>
  </si>
  <si>
    <t>ローレットネジ</t>
    <phoneticPr fontId="4"/>
  </si>
  <si>
    <t>MSWTSK１</t>
    <phoneticPr fontId="4"/>
  </si>
  <si>
    <t>テーパースクリュウ沈みプラグ</t>
    <rPh sb="9" eb="10">
      <t>シズ</t>
    </rPh>
    <phoneticPr fontId="4"/>
  </si>
  <si>
    <t>MSSFS3-10</t>
    <phoneticPr fontId="4"/>
  </si>
  <si>
    <t>M3穴付止ネジ</t>
    <rPh sb="2" eb="3">
      <t>アナ</t>
    </rPh>
    <rPh sb="3" eb="4">
      <t>ツキ</t>
    </rPh>
    <rPh sb="4" eb="5">
      <t>ト</t>
    </rPh>
    <phoneticPr fontId="4"/>
  </si>
  <si>
    <t>ＭＮＣＮ6-１</t>
    <phoneticPr fontId="4"/>
  </si>
  <si>
    <t>継手</t>
    <rPh sb="0" eb="1">
      <t>ツギ</t>
    </rPh>
    <rPh sb="1" eb="2">
      <t>テ</t>
    </rPh>
    <phoneticPr fontId="4"/>
  </si>
  <si>
    <t>PCFP-MV-CABLE300</t>
    <phoneticPr fontId="4"/>
  </si>
  <si>
    <t>モニターケーブル</t>
    <phoneticPr fontId="4"/>
  </si>
  <si>
    <t>ミスミ</t>
  </si>
  <si>
    <t xml:space="preserve"> PNUIC-REX-USB60F-R　(長さ2m）</t>
  </si>
  <si>
    <t>ロボット⇔PC通信ケーブル</t>
    <rPh sb="7" eb="9">
      <t>ツウシン</t>
    </rPh>
    <phoneticPr fontId="4"/>
  </si>
  <si>
    <t xml:space="preserve"> DGC-9SS</t>
  </si>
  <si>
    <t>ジェンダー</t>
    <phoneticPr fontId="4"/>
  </si>
  <si>
    <r>
      <t>P</t>
    </r>
    <r>
      <rPr>
        <sz val="11"/>
        <color theme="1"/>
        <rFont val="游ゴシック"/>
        <family val="2"/>
        <charset val="128"/>
        <scheme val="minor"/>
      </rPr>
      <t>UT6-20-B</t>
    </r>
    <phoneticPr fontId="4"/>
  </si>
  <si>
    <t>ﾎﾟﾘｳﾚﾀﾝﾁｭ-ﾌﾞ</t>
    <phoneticPr fontId="4"/>
  </si>
  <si>
    <t>SCB2-8</t>
    <phoneticPr fontId="4"/>
  </si>
  <si>
    <t>ﾈｼﾞ</t>
    <phoneticPr fontId="4"/>
  </si>
  <si>
    <t>SCB2-6</t>
    <phoneticPr fontId="4"/>
  </si>
  <si>
    <t>SCB2-10</t>
    <phoneticPr fontId="4"/>
  </si>
  <si>
    <t>中央精機</t>
    <rPh sb="0" eb="2">
      <t>チュウオウ</t>
    </rPh>
    <rPh sb="2" eb="4">
      <t>セイキ</t>
    </rPh>
    <phoneticPr fontId="4"/>
  </si>
  <si>
    <t>都機工</t>
    <rPh sb="0" eb="1">
      <t>ミヤコ</t>
    </rPh>
    <rPh sb="1" eb="2">
      <t>キ</t>
    </rPh>
    <rPh sb="2" eb="3">
      <t>コウ</t>
    </rPh>
    <phoneticPr fontId="4"/>
  </si>
  <si>
    <t>LD-3047-SR1</t>
    <phoneticPr fontId="4"/>
  </si>
  <si>
    <r>
      <t>L</t>
    </r>
    <r>
      <rPr>
        <sz val="11"/>
        <color theme="1"/>
        <rFont val="游ゴシック"/>
        <family val="2"/>
        <charset val="128"/>
        <scheme val="minor"/>
      </rPr>
      <t>S</t>
    </r>
    <r>
      <rPr>
        <sz val="11"/>
        <rFont val="ＭＳ Ｐゴシック"/>
        <family val="3"/>
        <charset val="128"/>
      </rPr>
      <t>-3047-S1</t>
    </r>
    <phoneticPr fontId="4"/>
  </si>
  <si>
    <r>
      <t>S</t>
    </r>
    <r>
      <rPr>
        <sz val="11"/>
        <color theme="1"/>
        <rFont val="游ゴシック"/>
        <family val="2"/>
        <charset val="128"/>
        <scheme val="minor"/>
      </rPr>
      <t>MC</t>
    </r>
    <phoneticPr fontId="4"/>
  </si>
  <si>
    <t>ZH10BS-06-06</t>
  </si>
  <si>
    <t>イジェクター</t>
    <phoneticPr fontId="4"/>
  </si>
  <si>
    <t>PLANEX</t>
    <phoneticPr fontId="4"/>
  </si>
  <si>
    <r>
      <t>LCD</t>
    </r>
    <r>
      <rPr>
        <sz val="11"/>
        <color theme="1"/>
        <rFont val="游ゴシック"/>
        <family val="2"/>
        <charset val="128"/>
        <scheme val="minor"/>
      </rPr>
      <t>-8CS2</t>
    </r>
    <phoneticPr fontId="4"/>
  </si>
  <si>
    <t>8インチモニター</t>
    <phoneticPr fontId="4"/>
  </si>
  <si>
    <t>110021-Y01</t>
    <phoneticPr fontId="4"/>
  </si>
  <si>
    <t>ロボットネジ位置変換板</t>
    <rPh sb="6" eb="8">
      <t>イチ</t>
    </rPh>
    <rPh sb="8" eb="10">
      <t>ヘンカン</t>
    </rPh>
    <rPh sb="10" eb="11">
      <t>イタ</t>
    </rPh>
    <phoneticPr fontId="4"/>
  </si>
  <si>
    <t>110021-Y02</t>
    <phoneticPr fontId="4"/>
  </si>
  <si>
    <t>取付板</t>
    <phoneticPr fontId="4"/>
  </si>
  <si>
    <t>110021-Y03</t>
  </si>
  <si>
    <t>LED取付板</t>
    <rPh sb="3" eb="5">
      <t>トリツケ</t>
    </rPh>
    <rPh sb="5" eb="6">
      <t>イタ</t>
    </rPh>
    <phoneticPr fontId="4"/>
  </si>
  <si>
    <t>98116-Y02</t>
  </si>
  <si>
    <t>スライドプレート上2</t>
  </si>
  <si>
    <t>98116-Y03</t>
  </si>
  <si>
    <t>CCD取付板</t>
    <phoneticPr fontId="4"/>
  </si>
  <si>
    <t>98116-Y04</t>
  </si>
  <si>
    <t>スライドププレート下</t>
    <phoneticPr fontId="4"/>
  </si>
  <si>
    <t>98116-Y06</t>
  </si>
  <si>
    <t>ガイド板</t>
    <phoneticPr fontId="4"/>
  </si>
  <si>
    <t>98116-Y07</t>
  </si>
  <si>
    <t>ダイヤルゲージ取付</t>
    <phoneticPr fontId="4"/>
  </si>
  <si>
    <t>SS40287</t>
    <phoneticPr fontId="4"/>
  </si>
  <si>
    <t>シリンジウケ　10cc＆30ccG付</t>
  </si>
  <si>
    <t>SS40262</t>
    <phoneticPr fontId="4"/>
  </si>
  <si>
    <t>３次元マイクロ用E</t>
    <rPh sb="1" eb="3">
      <t>ジゲン</t>
    </rPh>
    <rPh sb="7" eb="8">
      <t>ヨウ</t>
    </rPh>
    <phoneticPr fontId="4"/>
  </si>
  <si>
    <t>SS40500-01</t>
    <phoneticPr fontId="4"/>
  </si>
  <si>
    <t>ＸＹ軸マイクロ固定ブロック</t>
    <rPh sb="2" eb="3">
      <t>ジク</t>
    </rPh>
    <rPh sb="7" eb="9">
      <t>コテイ</t>
    </rPh>
    <phoneticPr fontId="4"/>
  </si>
  <si>
    <t>SS40543</t>
    <phoneticPr fontId="4"/>
  </si>
  <si>
    <t>ＸＹ軸マイクロ変換板</t>
    <rPh sb="2" eb="3">
      <t>ジク</t>
    </rPh>
    <rPh sb="7" eb="9">
      <t>ヘンカン</t>
    </rPh>
    <rPh sb="9" eb="10">
      <t>イタ</t>
    </rPh>
    <phoneticPr fontId="4"/>
  </si>
  <si>
    <t>SS40544</t>
    <phoneticPr fontId="4"/>
  </si>
  <si>
    <t>変換ブロック</t>
    <rPh sb="0" eb="2">
      <t>ヘンカン</t>
    </rPh>
    <phoneticPr fontId="4"/>
  </si>
  <si>
    <t>SS3155</t>
    <phoneticPr fontId="4"/>
  </si>
  <si>
    <t>ロボットベース</t>
    <phoneticPr fontId="4"/>
  </si>
  <si>
    <t>SS40547</t>
    <phoneticPr fontId="4"/>
  </si>
  <si>
    <t>ベーススペーサー</t>
    <phoneticPr fontId="4"/>
  </si>
  <si>
    <t>SS3156</t>
    <phoneticPr fontId="4"/>
  </si>
  <si>
    <t>バキュームベース</t>
    <phoneticPr fontId="4"/>
  </si>
  <si>
    <t>SS3159</t>
    <phoneticPr fontId="4"/>
  </si>
  <si>
    <t>ワーク押さえ板</t>
    <rPh sb="3" eb="4">
      <t>オ</t>
    </rPh>
    <rPh sb="6" eb="7">
      <t>イタ</t>
    </rPh>
    <phoneticPr fontId="4"/>
  </si>
  <si>
    <t>SS3160</t>
    <phoneticPr fontId="4"/>
  </si>
  <si>
    <t>傾き防止ブロック</t>
    <rPh sb="0" eb="1">
      <t>カタム</t>
    </rPh>
    <rPh sb="2" eb="4">
      <t>ボウシ</t>
    </rPh>
    <phoneticPr fontId="4"/>
  </si>
  <si>
    <t>SS4658</t>
    <phoneticPr fontId="4"/>
  </si>
  <si>
    <t>ノズル位置決めピン</t>
    <rPh sb="3" eb="5">
      <t>イチ</t>
    </rPh>
    <rPh sb="5" eb="6">
      <t>ギ</t>
    </rPh>
    <phoneticPr fontId="4"/>
  </si>
  <si>
    <t>SS40468-01</t>
    <phoneticPr fontId="4"/>
  </si>
  <si>
    <t>バキュームユニット取付板金</t>
    <rPh sb="9" eb="11">
      <t>トリツケ</t>
    </rPh>
    <rPh sb="11" eb="13">
      <t>バンキン</t>
    </rPh>
    <phoneticPr fontId="4"/>
  </si>
  <si>
    <t>ITP-06</t>
    <phoneticPr fontId="4"/>
  </si>
  <si>
    <t>基板位置決めプレート ※客先図面</t>
    <rPh sb="0" eb="2">
      <t>キバン</t>
    </rPh>
    <rPh sb="2" eb="4">
      <t>イチ</t>
    </rPh>
    <rPh sb="4" eb="5">
      <t>ギ</t>
    </rPh>
    <rPh sb="12" eb="14">
      <t>キャクサキ</t>
    </rPh>
    <rPh sb="14" eb="16">
      <t>ズメン</t>
    </rPh>
    <phoneticPr fontId="4"/>
  </si>
  <si>
    <t>位置決めピン（φ1.95-φ3mm）</t>
    <phoneticPr fontId="4"/>
  </si>
  <si>
    <t>位置決めピン（φ1.95-φ3mm） ※客先図面</t>
    <rPh sb="0" eb="2">
      <t>イチ</t>
    </rPh>
    <rPh sb="2" eb="3">
      <t>ギ</t>
    </rPh>
    <rPh sb="20" eb="22">
      <t>キャクサキ</t>
    </rPh>
    <rPh sb="22" eb="24">
      <t>ズメン</t>
    </rPh>
    <phoneticPr fontId="4"/>
  </si>
  <si>
    <t>@ECHN-20061106-00010</t>
  </si>
  <si>
    <t>I/Oケーブル</t>
  </si>
  <si>
    <t>NOK</t>
    <phoneticPr fontId="4"/>
  </si>
  <si>
    <t>山澤(斉藤鉄）</t>
    <rPh sb="0" eb="2">
      <t>ヤマサワ</t>
    </rPh>
    <rPh sb="3" eb="5">
      <t>サイトウ</t>
    </rPh>
    <rPh sb="5" eb="6">
      <t>テツ</t>
    </rPh>
    <phoneticPr fontId="4"/>
  </si>
  <si>
    <t>HEPAS100-3</t>
    <phoneticPr fontId="4"/>
  </si>
  <si>
    <t>ヘパフィルタユニット</t>
    <phoneticPr fontId="4"/>
  </si>
  <si>
    <t>SHNTP6-6</t>
  </si>
  <si>
    <t>後入れバネナット</t>
    <rPh sb="0" eb="2">
      <t>アトイ</t>
    </rPh>
    <phoneticPr fontId="4"/>
  </si>
  <si>
    <t>CBSTS6-10</t>
    <phoneticPr fontId="4"/>
  </si>
  <si>
    <t>極低頭六角穴付ボルト</t>
    <phoneticPr fontId="4"/>
  </si>
  <si>
    <t>SCB6-10</t>
    <phoneticPr fontId="4"/>
  </si>
  <si>
    <t>六角穴付ボルト</t>
    <rPh sb="0" eb="2">
      <t>ロッカク</t>
    </rPh>
    <rPh sb="2" eb="3">
      <t>アナ</t>
    </rPh>
    <rPh sb="3" eb="4">
      <t>ツキ</t>
    </rPh>
    <phoneticPr fontId="4"/>
  </si>
  <si>
    <t>MTRCE-1</t>
    <phoneticPr fontId="4"/>
  </si>
  <si>
    <t>閉端接続端子</t>
    <rPh sb="0" eb="1">
      <t>ヘイ</t>
    </rPh>
    <rPh sb="1" eb="2">
      <t>タン</t>
    </rPh>
    <rPh sb="2" eb="4">
      <t>セツゾク</t>
    </rPh>
    <rPh sb="4" eb="6">
      <t>タンシ</t>
    </rPh>
    <phoneticPr fontId="4"/>
  </si>
  <si>
    <r>
      <t>F</t>
    </r>
    <r>
      <rPr>
        <sz val="11"/>
        <color theme="1"/>
        <rFont val="游ゴシック"/>
        <family val="2"/>
        <charset val="128"/>
        <scheme val="minor"/>
      </rPr>
      <t>1.25-M3</t>
    </r>
    <phoneticPr fontId="4"/>
  </si>
  <si>
    <t>裸圧着端子（Y型）</t>
    <rPh sb="0" eb="1">
      <t>ハダカ</t>
    </rPh>
    <rPh sb="1" eb="3">
      <t>アッチャク</t>
    </rPh>
    <rPh sb="3" eb="5">
      <t>タンシ</t>
    </rPh>
    <rPh sb="7" eb="8">
      <t>ガタ</t>
    </rPh>
    <phoneticPr fontId="4"/>
  </si>
  <si>
    <t>キーエンス</t>
    <phoneticPr fontId="4"/>
  </si>
  <si>
    <t>SL-V28H</t>
    <phoneticPr fontId="4"/>
  </si>
  <si>
    <t>ライトカーテン＊</t>
    <phoneticPr fontId="4"/>
  </si>
  <si>
    <t>OP-83180</t>
    <phoneticPr fontId="4"/>
  </si>
  <si>
    <t>取付金具J＊（ライトカーテンに含）</t>
    <rPh sb="0" eb="2">
      <t>トリツケ</t>
    </rPh>
    <rPh sb="2" eb="4">
      <t>カナグ</t>
    </rPh>
    <rPh sb="15" eb="16">
      <t>フク</t>
    </rPh>
    <phoneticPr fontId="4"/>
  </si>
  <si>
    <t>SL-VP7N</t>
    <phoneticPr fontId="4"/>
  </si>
  <si>
    <t>本体接続ケーブル＊（ライトカーテンに含）</t>
    <rPh sb="0" eb="2">
      <t>ホンタイ</t>
    </rPh>
    <rPh sb="2" eb="4">
      <t>セツゾク</t>
    </rPh>
    <rPh sb="18" eb="19">
      <t>フク</t>
    </rPh>
    <phoneticPr fontId="4"/>
  </si>
  <si>
    <t>115482-Z20</t>
    <phoneticPr fontId="4"/>
  </si>
  <si>
    <t>フィルタ取付板金</t>
    <phoneticPr fontId="4"/>
  </si>
  <si>
    <t>日立マクセル</t>
    <rPh sb="0" eb="2">
      <t>ヒタチ</t>
    </rPh>
    <phoneticPr fontId="4"/>
  </si>
  <si>
    <r>
      <t>S</t>
    </r>
    <r>
      <rPr>
        <sz val="11"/>
        <color theme="1"/>
        <rFont val="游ゴシック"/>
        <family val="2"/>
        <charset val="128"/>
        <scheme val="minor"/>
      </rPr>
      <t>BD-S4-20</t>
    </r>
    <phoneticPr fontId="4"/>
  </si>
  <si>
    <t>白河オリンパス</t>
    <rPh sb="0" eb="2">
      <t>シラカワ</t>
    </rPh>
    <phoneticPr fontId="4"/>
  </si>
  <si>
    <t>青木(斉藤鉄）</t>
    <rPh sb="0" eb="2">
      <t>アオキ</t>
    </rPh>
    <rPh sb="3" eb="5">
      <t>サイトウ</t>
    </rPh>
    <rPh sb="5" eb="6">
      <t>テツ</t>
    </rPh>
    <phoneticPr fontId="4"/>
  </si>
  <si>
    <t>FU-53TZ</t>
    <phoneticPr fontId="4"/>
  </si>
  <si>
    <t>NPB9</t>
    <phoneticPr fontId="4"/>
  </si>
  <si>
    <t>Oリング</t>
    <phoneticPr fontId="4"/>
  </si>
  <si>
    <t>VTUB1.0-BK-10</t>
    <phoneticPr fontId="4"/>
  </si>
  <si>
    <t>ビニルチューブ</t>
    <phoneticPr fontId="4"/>
  </si>
  <si>
    <t>VTUB2.0-BK-10</t>
    <phoneticPr fontId="4"/>
  </si>
  <si>
    <t>MITHT-25.0-10P-B</t>
    <phoneticPr fontId="4"/>
  </si>
  <si>
    <t>収縮チューブ</t>
    <rPh sb="0" eb="2">
      <t>シュウシュク</t>
    </rPh>
    <phoneticPr fontId="4"/>
  </si>
  <si>
    <t>WSSS10-4-1</t>
    <phoneticPr fontId="4"/>
  </si>
  <si>
    <t>ワッシャー</t>
    <phoneticPr fontId="4"/>
  </si>
  <si>
    <t>遠藤製作所</t>
    <rPh sb="0" eb="2">
      <t>エンドウ</t>
    </rPh>
    <rPh sb="2" eb="5">
      <t>セイサクジョ</t>
    </rPh>
    <phoneticPr fontId="4"/>
  </si>
  <si>
    <t>SS4087</t>
    <phoneticPr fontId="4"/>
  </si>
  <si>
    <t>シリンダ作業D</t>
  </si>
  <si>
    <t>SS4443</t>
  </si>
  <si>
    <t>30ccシリンジアダプタ追加工図</t>
  </si>
  <si>
    <t>SS4463</t>
  </si>
  <si>
    <t>パッド30W</t>
    <phoneticPr fontId="4"/>
  </si>
  <si>
    <t>SS40642</t>
  </si>
  <si>
    <t>シャフト(30CC)</t>
  </si>
  <si>
    <t xml:space="preserve">山澤(斉藤鉄） </t>
    <rPh sb="0" eb="2">
      <t>ヤマサワ</t>
    </rPh>
    <rPh sb="3" eb="5">
      <t>サイトウ</t>
    </rPh>
    <rPh sb="5" eb="6">
      <t>テツ</t>
    </rPh>
    <phoneticPr fontId="4"/>
  </si>
  <si>
    <t>HFS6-3030-400</t>
    <phoneticPr fontId="4"/>
  </si>
  <si>
    <t>アルミフレーム</t>
    <phoneticPr fontId="4"/>
  </si>
  <si>
    <t>HFS6-3030-898</t>
    <phoneticPr fontId="4"/>
  </si>
  <si>
    <t>HBLFSL6-C-SSP</t>
    <phoneticPr fontId="4"/>
  </si>
  <si>
    <t>片リブブラケット</t>
    <rPh sb="0" eb="1">
      <t>カタ</t>
    </rPh>
    <phoneticPr fontId="4"/>
  </si>
  <si>
    <t>HCBR6</t>
    <phoneticPr fontId="4"/>
  </si>
  <si>
    <t>パネルサポートブラケット</t>
    <phoneticPr fontId="4"/>
  </si>
  <si>
    <t>PYA8HF-898-188-5-2-X11-Y11-F288-E300-D288-G166-N6</t>
    <phoneticPr fontId="4"/>
  </si>
  <si>
    <t>樹脂パネル</t>
    <rPh sb="0" eb="2">
      <t>ジュシ</t>
    </rPh>
    <phoneticPr fontId="4"/>
  </si>
  <si>
    <t>PYA6HF-398-218-5-1-X11-Y11-F188-E188-G196-N6</t>
    <phoneticPr fontId="4"/>
  </si>
  <si>
    <t>SHCBM5-10</t>
    <phoneticPr fontId="4"/>
  </si>
  <si>
    <t>パネル取付用ボルト</t>
    <rPh sb="3" eb="6">
      <t>トリツケヨウ</t>
    </rPh>
    <phoneticPr fontId="4"/>
  </si>
  <si>
    <t>SHCBM5-15</t>
    <phoneticPr fontId="4"/>
  </si>
  <si>
    <t>HPELT0.2-1</t>
    <phoneticPr fontId="4"/>
  </si>
  <si>
    <t>非塩ビシート</t>
    <phoneticPr fontId="4"/>
  </si>
  <si>
    <t>HPMT50-1</t>
    <phoneticPr fontId="4"/>
  </si>
  <si>
    <t>面ファスナー</t>
    <phoneticPr fontId="4"/>
  </si>
  <si>
    <t>SHNTP6-4</t>
  </si>
  <si>
    <t>SHNTP6-5</t>
  </si>
  <si>
    <t>HPEDT0.2-1</t>
    <phoneticPr fontId="4"/>
  </si>
  <si>
    <t>115700(TETSU)で発注済</t>
    <rPh sb="14" eb="16">
      <t>ハッチュウ</t>
    </rPh>
    <rPh sb="16" eb="17">
      <t>スミ</t>
    </rPh>
    <phoneticPr fontId="4"/>
  </si>
  <si>
    <t>（株）イシバシ機工</t>
    <rPh sb="1" eb="2">
      <t>カブ</t>
    </rPh>
    <rPh sb="7" eb="9">
      <t>キコウ</t>
    </rPh>
    <phoneticPr fontId="4"/>
  </si>
  <si>
    <t xml:space="preserve">勝田(荻原） </t>
    <rPh sb="0" eb="2">
      <t>カツタ</t>
    </rPh>
    <rPh sb="3" eb="5">
      <t>オギワラ</t>
    </rPh>
    <phoneticPr fontId="4"/>
  </si>
  <si>
    <t>大塚製作所</t>
    <phoneticPr fontId="4"/>
  </si>
  <si>
    <t>ＳＥＴ－ＣＡＮ－101</t>
    <phoneticPr fontId="4"/>
  </si>
  <si>
    <t>スイッチＢＯＸ</t>
    <phoneticPr fontId="4"/>
  </si>
  <si>
    <t>ＳＥＴ－ＣＡＮ－102</t>
  </si>
  <si>
    <t>スイッチＢＯＸ蓋</t>
    <rPh sb="7" eb="8">
      <t>フタ</t>
    </rPh>
    <phoneticPr fontId="4"/>
  </si>
  <si>
    <t>ＰＭ６</t>
    <phoneticPr fontId="4"/>
  </si>
  <si>
    <t>ピスコ/隔壁ユニオン（φ６）</t>
    <rPh sb="4" eb="6">
      <t>カクヘキ</t>
    </rPh>
    <phoneticPr fontId="4"/>
  </si>
  <si>
    <t>３Ｖ</t>
    <phoneticPr fontId="4"/>
  </si>
  <si>
    <t>コガネイ/ＴＡＣ手動バルブ</t>
    <rPh sb="8" eb="10">
      <t>シュドウ</t>
    </rPh>
    <phoneticPr fontId="4"/>
  </si>
  <si>
    <t>ＭＶＰ６３－Ｊ</t>
    <phoneticPr fontId="4"/>
  </si>
  <si>
    <t>ピスコ/メカニカルバルブ</t>
    <phoneticPr fontId="4"/>
  </si>
  <si>
    <t>ＰＭ４</t>
    <phoneticPr fontId="4"/>
  </si>
  <si>
    <t>ピスコ/隔壁ユニオン（φ4）</t>
    <phoneticPr fontId="4"/>
  </si>
  <si>
    <t>ＰＬＧＪ６－４</t>
    <phoneticPr fontId="4"/>
  </si>
  <si>
    <t>ピスコ/異径ソケットエルボ</t>
    <rPh sb="4" eb="5">
      <t>イ</t>
    </rPh>
    <rPh sb="5" eb="6">
      <t>ケイ</t>
    </rPh>
    <phoneticPr fontId="4"/>
  </si>
  <si>
    <t>ＰＯＣ６－Ｍ５Ｍ</t>
    <phoneticPr fontId="4"/>
  </si>
  <si>
    <t>ピスコ/六角穴付ストレート</t>
    <rPh sb="4" eb="6">
      <t>ロッカク</t>
    </rPh>
    <rPh sb="6" eb="7">
      <t>アナ</t>
    </rPh>
    <rPh sb="7" eb="8">
      <t>ツ</t>
    </rPh>
    <phoneticPr fontId="4"/>
  </si>
  <si>
    <t>ＰＶ６Ｍ</t>
    <phoneticPr fontId="4"/>
  </si>
  <si>
    <t>ピスコ/ユニオンエルボ</t>
    <phoneticPr fontId="4"/>
  </si>
  <si>
    <t>ＰＶ4Ｍ</t>
    <phoneticPr fontId="4"/>
  </si>
  <si>
    <t>FSLAS-SUD-T3-A40-B40-L40-H30-N6-S30-NA6</t>
    <phoneticPr fontId="4"/>
  </si>
  <si>
    <t>ﾐｽﾐ/ブラケット</t>
    <phoneticPr fontId="4"/>
  </si>
  <si>
    <t>BDJＳ3-6</t>
    <phoneticPr fontId="4"/>
  </si>
  <si>
    <t>ミスミ/十字穴付バインド小ねじ（ＳＵＳ）</t>
    <rPh sb="4" eb="6">
      <t>ジュウジ</t>
    </rPh>
    <rPh sb="6" eb="7">
      <t>アナ</t>
    </rPh>
    <rPh sb="7" eb="8">
      <t>ツ</t>
    </rPh>
    <rPh sb="12" eb="13">
      <t>コ</t>
    </rPh>
    <phoneticPr fontId="4"/>
  </si>
  <si>
    <t>ＳＰＷＦ3</t>
    <phoneticPr fontId="4"/>
  </si>
  <si>
    <t>ミスミ/平座金（ＳＵＳ）</t>
    <rPh sb="4" eb="5">
      <t>ヒラ</t>
    </rPh>
    <rPh sb="5" eb="7">
      <t>ザガネ</t>
    </rPh>
    <phoneticPr fontId="4"/>
  </si>
  <si>
    <t>京セミ</t>
    <rPh sb="0" eb="1">
      <t>キョウ</t>
    </rPh>
    <phoneticPr fontId="4"/>
  </si>
  <si>
    <t>115822-Z01</t>
    <phoneticPr fontId="4"/>
  </si>
  <si>
    <t>ノズルアダプタ（18G-0.25）</t>
    <phoneticPr fontId="4"/>
  </si>
  <si>
    <t>遠藤見積りNo：2179</t>
    <rPh sb="0" eb="2">
      <t>エンドウ</t>
    </rPh>
    <rPh sb="2" eb="4">
      <t>ミツモ</t>
    </rPh>
    <phoneticPr fontId="4"/>
  </si>
  <si>
    <t>ｼﾁｽﾞﾝ電子（㈱）</t>
    <rPh sb="5" eb="7">
      <t>デンシ</t>
    </rPh>
    <phoneticPr fontId="4"/>
  </si>
  <si>
    <t>冨沢</t>
    <rPh sb="0" eb="2">
      <t>トミザワ</t>
    </rPh>
    <phoneticPr fontId="4"/>
  </si>
  <si>
    <t>ﾌﾟﾘﾝﾄ基板　Ｂ</t>
    <rPh sb="5" eb="7">
      <t>キバン</t>
    </rPh>
    <phoneticPr fontId="4"/>
  </si>
  <si>
    <t>JR2000Ｎｼﾘｰｽﾞ用ﾛﾎﾞｯﾄ　電源基板　Ｂ</t>
    <rPh sb="12" eb="13">
      <t>ヨウ</t>
    </rPh>
    <rPh sb="19" eb="21">
      <t>デンゲン</t>
    </rPh>
    <rPh sb="21" eb="23">
      <t>キバン</t>
    </rPh>
    <phoneticPr fontId="4"/>
  </si>
  <si>
    <t>技術手配済</t>
    <rPh sb="0" eb="2">
      <t>ギジュツ</t>
    </rPh>
    <rPh sb="2" eb="4">
      <t>テハイ</t>
    </rPh>
    <rPh sb="4" eb="5">
      <t>ズ</t>
    </rPh>
    <phoneticPr fontId="4"/>
  </si>
  <si>
    <t>済</t>
    <rPh sb="0" eb="1">
      <t>スミ</t>
    </rPh>
    <phoneticPr fontId="4"/>
  </si>
  <si>
    <t>送料</t>
    <rPh sb="0" eb="2">
      <t>ソウリョウ</t>
    </rPh>
    <phoneticPr fontId="4"/>
  </si>
  <si>
    <t>3台</t>
    <rPh sb="1" eb="2">
      <t>ダイ</t>
    </rPh>
    <phoneticPr fontId="4"/>
  </si>
  <si>
    <t>CTSV-16525-100P</t>
    <phoneticPr fontId="4"/>
  </si>
  <si>
    <t>バンド</t>
    <phoneticPr fontId="4"/>
  </si>
  <si>
    <t>第一商事（ブラザー)</t>
    <phoneticPr fontId="4"/>
  </si>
  <si>
    <t>真保(斉藤鉄）</t>
    <rPh sb="0" eb="1">
      <t>シン</t>
    </rPh>
    <rPh sb="1" eb="2">
      <t>ホ</t>
    </rPh>
    <rPh sb="3" eb="5">
      <t>サイトウ</t>
    </rPh>
    <rPh sb="5" eb="6">
      <t>テツ</t>
    </rPh>
    <phoneticPr fontId="4"/>
  </si>
  <si>
    <t>@ECHN-20111222-00025</t>
    <phoneticPr fontId="4"/>
  </si>
  <si>
    <t>特注ハーネス</t>
    <rPh sb="0" eb="2">
      <t>トクチュウ</t>
    </rPh>
    <phoneticPr fontId="4"/>
  </si>
  <si>
    <t>XYSSCG40</t>
    <phoneticPr fontId="4"/>
  </si>
  <si>
    <t>XY軸ｽﾃｰｼﾞ XYSSCG</t>
    <rPh sb="2" eb="3">
      <t>ジク</t>
    </rPh>
    <phoneticPr fontId="4"/>
  </si>
  <si>
    <t>ZSG40</t>
    <phoneticPr fontId="4"/>
  </si>
  <si>
    <t>Z軸ステージ</t>
    <rPh sb="1" eb="2">
      <t>ジク</t>
    </rPh>
    <phoneticPr fontId="4"/>
  </si>
  <si>
    <t>%WRFH-4050-120110-16</t>
    <phoneticPr fontId="4"/>
  </si>
  <si>
    <t>SKTGK6-1</t>
    <phoneticPr fontId="4"/>
  </si>
  <si>
    <t>ステンレス管継手（ストレート）</t>
    <rPh sb="5" eb="6">
      <t>カン</t>
    </rPh>
    <rPh sb="6" eb="7">
      <t>ツギ</t>
    </rPh>
    <rPh sb="7" eb="8">
      <t>テ</t>
    </rPh>
    <phoneticPr fontId="4"/>
  </si>
  <si>
    <t>115863(SAITO_TESU)で手配済</t>
    <rPh sb="19" eb="20">
      <t>テ</t>
    </rPh>
    <rPh sb="20" eb="21">
      <t>クバ</t>
    </rPh>
    <rPh sb="21" eb="22">
      <t>スミ</t>
    </rPh>
    <phoneticPr fontId="4"/>
  </si>
  <si>
    <t>SKTGLK6-1</t>
    <phoneticPr fontId="4"/>
  </si>
  <si>
    <t>ステンレス管継手（エルボー）</t>
    <rPh sb="5" eb="6">
      <t>カン</t>
    </rPh>
    <rPh sb="6" eb="7">
      <t>ツギ</t>
    </rPh>
    <rPh sb="7" eb="8">
      <t>テ</t>
    </rPh>
    <phoneticPr fontId="4"/>
  </si>
  <si>
    <t>115863-Y01</t>
  </si>
  <si>
    <t>ツール板1</t>
    <phoneticPr fontId="4"/>
  </si>
  <si>
    <t>115863-Y02</t>
  </si>
  <si>
    <t>ツール板2</t>
  </si>
  <si>
    <t>115863-Y03</t>
  </si>
  <si>
    <t>ツール板3</t>
  </si>
  <si>
    <t>115863-Y04</t>
  </si>
  <si>
    <t>バルブホルダ</t>
    <phoneticPr fontId="4"/>
  </si>
  <si>
    <t>115863-X01</t>
  </si>
  <si>
    <t>パナソニック松本工場</t>
    <rPh sb="6" eb="8">
      <t>マツモト</t>
    </rPh>
    <rPh sb="8" eb="10">
      <t>コウジョウ</t>
    </rPh>
    <phoneticPr fontId="4"/>
  </si>
  <si>
    <t>JR2303N</t>
    <phoneticPr fontId="4"/>
  </si>
  <si>
    <t>荷造り運賃</t>
    <rPh sb="0" eb="1">
      <t>ニ</t>
    </rPh>
    <rPh sb="1" eb="2">
      <t>ツクリ</t>
    </rPh>
    <rPh sb="3" eb="5">
      <t>ウンチン</t>
    </rPh>
    <phoneticPr fontId="4"/>
  </si>
  <si>
    <t>SS40022</t>
    <phoneticPr fontId="4"/>
  </si>
  <si>
    <t>バキュームトップ</t>
    <phoneticPr fontId="4"/>
  </si>
  <si>
    <t>SS40021-01</t>
    <phoneticPr fontId="4"/>
  </si>
  <si>
    <t>115880-Z04</t>
    <phoneticPr fontId="4"/>
  </si>
  <si>
    <t>ケーブルベア板金1</t>
    <rPh sb="6" eb="8">
      <t>バンキン</t>
    </rPh>
    <phoneticPr fontId="4"/>
  </si>
  <si>
    <t>115880-Z05</t>
    <phoneticPr fontId="4"/>
  </si>
  <si>
    <t>ケーブルベア板金２</t>
    <rPh sb="6" eb="8">
      <t>バンキン</t>
    </rPh>
    <phoneticPr fontId="4"/>
  </si>
  <si>
    <t>115880-Z06</t>
    <phoneticPr fontId="4"/>
  </si>
  <si>
    <t>ロボット背面板</t>
    <rPh sb="4" eb="6">
      <t>ハイメン</t>
    </rPh>
    <rPh sb="6" eb="7">
      <t>イタ</t>
    </rPh>
    <phoneticPr fontId="4"/>
  </si>
  <si>
    <t>WRBF12-8-3</t>
    <phoneticPr fontId="4"/>
  </si>
  <si>
    <t>ゴムワッシャ</t>
    <phoneticPr fontId="4"/>
  </si>
  <si>
    <t>P38-4D</t>
    <phoneticPr fontId="4"/>
  </si>
  <si>
    <t>フッ素Oリング（NOK？）</t>
    <rPh sb="2" eb="3">
      <t>ソ</t>
    </rPh>
    <phoneticPr fontId="4"/>
  </si>
  <si>
    <t>MHPUS102-19-20-S</t>
    <phoneticPr fontId="4"/>
  </si>
  <si>
    <t>ケーブルベア</t>
    <phoneticPr fontId="4"/>
  </si>
  <si>
    <t>MWI-DS37A-TB37</t>
    <phoneticPr fontId="4"/>
  </si>
  <si>
    <t>37pin端子台</t>
    <rPh sb="5" eb="8">
      <t>タンシダイ</t>
    </rPh>
    <phoneticPr fontId="4"/>
  </si>
  <si>
    <t>MWI-COM-P10N10</t>
    <phoneticPr fontId="4"/>
  </si>
  <si>
    <t>COM端子台</t>
    <rPh sb="3" eb="6">
      <t>タンシダイ</t>
    </rPh>
    <phoneticPr fontId="4"/>
  </si>
  <si>
    <t>NEDJL-PS-SB-37-1.5</t>
    <phoneticPr fontId="4"/>
  </si>
  <si>
    <t>37pinケーブル（ロボット⇔端子台）</t>
    <rPh sb="15" eb="18">
      <t>タンシダイ</t>
    </rPh>
    <phoneticPr fontId="4"/>
  </si>
  <si>
    <t>MRB-320</t>
    <phoneticPr fontId="4"/>
  </si>
  <si>
    <t>DINレール</t>
    <phoneticPr fontId="4"/>
  </si>
  <si>
    <t>DB-9SP</t>
    <phoneticPr fontId="4"/>
  </si>
  <si>
    <t>D-sub9pin</t>
    <phoneticPr fontId="4"/>
  </si>
  <si>
    <t>DE-C8-J9-F41R</t>
    <phoneticPr fontId="4"/>
  </si>
  <si>
    <t>D-sub9pinフード</t>
    <phoneticPr fontId="4"/>
  </si>
  <si>
    <t xml:space="preserve">AD-342 </t>
    <phoneticPr fontId="4"/>
  </si>
  <si>
    <t>カッチンダクト</t>
    <phoneticPr fontId="4"/>
  </si>
  <si>
    <t>HDV-2</t>
    <phoneticPr fontId="4"/>
  </si>
  <si>
    <t>DINアクセサリー</t>
    <phoneticPr fontId="4"/>
  </si>
  <si>
    <t>AXSH212-VC-1PD2-2EB-3.0-1AC-2DA-F</t>
    <phoneticPr fontId="4"/>
  </si>
  <si>
    <t>外部スイッチ（スタート、非常停止）</t>
    <rPh sb="0" eb="2">
      <t>ガイブ</t>
    </rPh>
    <rPh sb="12" eb="14">
      <t>ヒジョウ</t>
    </rPh>
    <rPh sb="14" eb="16">
      <t>テイシ</t>
    </rPh>
    <phoneticPr fontId="4"/>
  </si>
  <si>
    <t>AXSH212-VC-1PA4-2PA4-3.0-F</t>
    <phoneticPr fontId="4"/>
  </si>
  <si>
    <t>吸着手動スイッチBOX</t>
    <rPh sb="0" eb="2">
      <t>キュウチャク</t>
    </rPh>
    <rPh sb="2" eb="4">
      <t>シュドウ</t>
    </rPh>
    <phoneticPr fontId="4"/>
  </si>
  <si>
    <t>MPL1SRFA16-Y</t>
    <phoneticPr fontId="4"/>
  </si>
  <si>
    <t>オルタネイトSW（黄色LEDランプ付）</t>
    <rPh sb="9" eb="11">
      <t>キイロ</t>
    </rPh>
    <rPh sb="17" eb="18">
      <t>ツキ</t>
    </rPh>
    <phoneticPr fontId="4"/>
  </si>
  <si>
    <t>PNUIC-REX-USB60F-R</t>
    <phoneticPr fontId="4"/>
  </si>
  <si>
    <t>ｺﾝﾊﾞ-ﾀ</t>
    <phoneticPr fontId="4"/>
  </si>
  <si>
    <t>DGC-9SS</t>
    <phoneticPr fontId="4"/>
  </si>
  <si>
    <t>ｺﾈｸﾀ</t>
    <phoneticPr fontId="4"/>
  </si>
  <si>
    <t>URWM15-8-5</t>
    <phoneticPr fontId="4"/>
  </si>
  <si>
    <t>ｳﾚﾀﾝﾜｯｼｬ URW</t>
  </si>
  <si>
    <t>WRBF15-8-5</t>
    <phoneticPr fontId="4"/>
  </si>
  <si>
    <r>
      <rPr>
        <sz val="9"/>
        <color indexed="8"/>
        <rFont val="ＭＳ Ｐゴシック"/>
        <family val="3"/>
        <charset val="128"/>
      </rPr>
      <t>ゴムﾜｯｼｬ</t>
    </r>
    <r>
      <rPr>
        <sz val="9"/>
        <color indexed="8"/>
        <rFont val="MSSVbN"/>
        <family val="2"/>
      </rPr>
      <t xml:space="preserve"> URW</t>
    </r>
    <phoneticPr fontId="4"/>
  </si>
  <si>
    <t>MTRNB-1.25</t>
    <phoneticPr fontId="4"/>
  </si>
  <si>
    <t>ｱｯﾁｬｸﾀﾝｼ(ｾﾞﾂｴﾝ_PB)</t>
  </si>
  <si>
    <t>MNCNL4-M5</t>
    <phoneticPr fontId="4"/>
  </si>
  <si>
    <t xml:space="preserve">ﾐﾆﾁｭｱﾜﾝﾀｯﾁﾂｷﾞﾃ (MNCNL) </t>
    <phoneticPr fontId="4"/>
  </si>
  <si>
    <t>SRP6</t>
    <phoneticPr fontId="4"/>
  </si>
  <si>
    <t xml:space="preserve">ｷｭｳﾁｬｸﾊﾟｯﾄﾞ SRP </t>
    <phoneticPr fontId="4"/>
  </si>
  <si>
    <t>済</t>
    <rPh sb="0" eb="1">
      <t>ズ</t>
    </rPh>
    <phoneticPr fontId="4"/>
  </si>
  <si>
    <t>CO0632R0（NOK)　JASO 4種D 2037</t>
    <phoneticPr fontId="4"/>
  </si>
  <si>
    <t>ZH10BS-06-06</t>
    <phoneticPr fontId="4"/>
  </si>
  <si>
    <t>日立パワーデバイス</t>
    <rPh sb="0" eb="2">
      <t>ヒタチ</t>
    </rPh>
    <phoneticPr fontId="4"/>
  </si>
  <si>
    <t>青木(谷田川）</t>
    <rPh sb="0" eb="2">
      <t>アオキ</t>
    </rPh>
    <rPh sb="3" eb="6">
      <t>ヤタガワ</t>
    </rPh>
    <phoneticPr fontId="4"/>
  </si>
  <si>
    <t>115957-Y01</t>
    <phoneticPr fontId="4"/>
  </si>
  <si>
    <t>4軸シャフトホルダー</t>
    <rPh sb="1" eb="2">
      <t>ジク</t>
    </rPh>
    <phoneticPr fontId="4"/>
  </si>
  <si>
    <t>済み</t>
    <rPh sb="0" eb="1">
      <t>ズ</t>
    </rPh>
    <phoneticPr fontId="4"/>
  </si>
  <si>
    <t>115957-Y02</t>
  </si>
  <si>
    <t>ルーツ取付板</t>
    <rPh sb="3" eb="5">
      <t>トリツケ</t>
    </rPh>
    <rPh sb="5" eb="6">
      <t>イタ</t>
    </rPh>
    <phoneticPr fontId="4"/>
  </si>
  <si>
    <t>115957-Y03</t>
  </si>
  <si>
    <t>バルブ取付板</t>
    <rPh sb="3" eb="5">
      <t>トリツケ</t>
    </rPh>
    <rPh sb="5" eb="6">
      <t>イタ</t>
    </rPh>
    <phoneticPr fontId="4"/>
  </si>
  <si>
    <t>115957-Y04</t>
  </si>
  <si>
    <t>タブテーブル（L130）</t>
    <phoneticPr fontId="4"/>
  </si>
  <si>
    <t>115957-Y05</t>
  </si>
  <si>
    <t>新カートリッジホルダ（タブ用）</t>
    <rPh sb="0" eb="1">
      <t>シン</t>
    </rPh>
    <rPh sb="13" eb="14">
      <t>ヨウ</t>
    </rPh>
    <phoneticPr fontId="4"/>
  </si>
  <si>
    <t>115957-Y06</t>
  </si>
  <si>
    <t>725HFバルブホルダー</t>
    <phoneticPr fontId="4"/>
  </si>
  <si>
    <t>MS3-10</t>
    <phoneticPr fontId="4"/>
  </si>
  <si>
    <t>位置決めピン</t>
    <rPh sb="0" eb="2">
      <t>イチ</t>
    </rPh>
    <rPh sb="2" eb="3">
      <t>ギ</t>
    </rPh>
    <phoneticPr fontId="4"/>
  </si>
  <si>
    <t>XSG40-CZ</t>
    <phoneticPr fontId="4"/>
  </si>
  <si>
    <t>マイクロステージ</t>
    <phoneticPr fontId="4"/>
  </si>
  <si>
    <t>LRLBS5-A30-L10</t>
    <phoneticPr fontId="4"/>
  </si>
  <si>
    <t>長尺ネジ</t>
    <rPh sb="0" eb="2">
      <t>チョウジャク</t>
    </rPh>
    <phoneticPr fontId="4"/>
  </si>
  <si>
    <t>SPWF6</t>
    <phoneticPr fontId="4"/>
  </si>
  <si>
    <t>座金</t>
    <rPh sb="0" eb="2">
      <t>ザガネ</t>
    </rPh>
    <phoneticPr fontId="4"/>
  </si>
  <si>
    <t>SCB4-40</t>
    <phoneticPr fontId="4"/>
  </si>
  <si>
    <t>ネジ</t>
    <phoneticPr fontId="4"/>
  </si>
  <si>
    <t>ユアサ商事 （東洋製缶）</t>
    <rPh sb="3" eb="5">
      <t>ショウジ</t>
    </rPh>
    <phoneticPr fontId="4"/>
  </si>
  <si>
    <t>山澤(谷田川）</t>
    <rPh sb="0" eb="2">
      <t>ヤマサワ</t>
    </rPh>
    <rPh sb="3" eb="6">
      <t>ヤタガワ</t>
    </rPh>
    <phoneticPr fontId="4"/>
  </si>
  <si>
    <t>ESP20-10-24</t>
    <phoneticPr fontId="4"/>
  </si>
  <si>
    <t>24Vスイッチング電源</t>
    <rPh sb="9" eb="11">
      <t>デンゲン</t>
    </rPh>
    <phoneticPr fontId="4"/>
  </si>
  <si>
    <t>MTRA-1.25</t>
    <phoneticPr fontId="4"/>
  </si>
  <si>
    <t>棒端子</t>
    <rPh sb="0" eb="1">
      <t>ボウ</t>
    </rPh>
    <rPh sb="1" eb="3">
      <t>タンシ</t>
    </rPh>
    <phoneticPr fontId="4"/>
  </si>
  <si>
    <t>3M-2</t>
    <phoneticPr fontId="4"/>
  </si>
  <si>
    <t>電源コード</t>
    <rPh sb="0" eb="2">
      <t>デンゲン</t>
    </rPh>
    <phoneticPr fontId="4"/>
  </si>
  <si>
    <t>TOTO㈱</t>
    <phoneticPr fontId="4"/>
  </si>
  <si>
    <t>山澤(斉藤秀）</t>
    <rPh sb="0" eb="1">
      <t>ヤマ</t>
    </rPh>
    <rPh sb="1" eb="2">
      <t>サワ</t>
    </rPh>
    <rPh sb="3" eb="5">
      <t>サイトウ</t>
    </rPh>
    <rPh sb="5" eb="6">
      <t>シュウ</t>
    </rPh>
    <phoneticPr fontId="4"/>
  </si>
  <si>
    <t>AXSH212-VC-1PC2-2EB-1.5-1AC-2DA-F</t>
    <phoneticPr fontId="4"/>
  </si>
  <si>
    <t>FAスイッチボックス組立配線加工</t>
    <phoneticPr fontId="4"/>
  </si>
  <si>
    <t>KCC7-7400-130529-8</t>
    <phoneticPr fontId="4"/>
  </si>
  <si>
    <t>特注ハーネス(NovaDot用)</t>
    <phoneticPr fontId="4"/>
  </si>
  <si>
    <t>SCB4-8</t>
    <phoneticPr fontId="4"/>
  </si>
  <si>
    <t>六角穴付きﾎﾞﾙﾄ　 (M4×8)</t>
    <phoneticPr fontId="4"/>
  </si>
  <si>
    <t>SCB4-10</t>
    <phoneticPr fontId="4"/>
  </si>
  <si>
    <t>六角穴付きﾎﾞﾙﾄ　 (M4×10)</t>
    <phoneticPr fontId="4"/>
  </si>
  <si>
    <t>MS6-10</t>
    <phoneticPr fontId="4"/>
  </si>
  <si>
    <t>ﾉｯｸﾋﾟﾝ</t>
    <phoneticPr fontId="4"/>
  </si>
  <si>
    <t>東北ﾏﾃﾘｱﾙ</t>
    <rPh sb="0" eb="2">
      <t>トウホク</t>
    </rPh>
    <phoneticPr fontId="4"/>
  </si>
  <si>
    <t>116099-Y001</t>
    <phoneticPr fontId="4"/>
  </si>
  <si>
    <t>ﾂｰﾙﾌﾞﾗｹｯﾄ</t>
    <phoneticPr fontId="4"/>
  </si>
  <si>
    <t>設計、加工費</t>
    <rPh sb="0" eb="2">
      <t>セッケイ</t>
    </rPh>
    <rPh sb="3" eb="5">
      <t>カコウ</t>
    </rPh>
    <rPh sb="5" eb="6">
      <t>ヒ</t>
    </rPh>
    <phoneticPr fontId="4"/>
  </si>
  <si>
    <t>荷造り運賃保険料</t>
    <rPh sb="0" eb="2">
      <t>ニヅク</t>
    </rPh>
    <rPh sb="3" eb="5">
      <t>ウンチン</t>
    </rPh>
    <rPh sb="5" eb="7">
      <t>ホケン</t>
    </rPh>
    <rPh sb="7" eb="8">
      <t>リョウ</t>
    </rPh>
    <phoneticPr fontId="4"/>
  </si>
  <si>
    <t>現地交換ﾃｨｰﾁﾝｸﾞ作業費</t>
    <phoneticPr fontId="4"/>
  </si>
  <si>
    <t>ホクシン（村田製作所）</t>
    <rPh sb="5" eb="7">
      <t>ムラタ</t>
    </rPh>
    <rPh sb="7" eb="10">
      <t>セイサクジョ</t>
    </rPh>
    <phoneticPr fontId="4"/>
  </si>
  <si>
    <t>桑原</t>
    <rPh sb="0" eb="2">
      <t>クワバラ</t>
    </rPh>
    <phoneticPr fontId="4"/>
  </si>
  <si>
    <t>XYSG25-CR</t>
    <phoneticPr fontId="4"/>
  </si>
  <si>
    <t>XY軸ステージ</t>
    <phoneticPr fontId="4"/>
  </si>
  <si>
    <t>SS40552</t>
    <phoneticPr fontId="4"/>
  </si>
  <si>
    <t>e-star取付板</t>
    <phoneticPr fontId="4"/>
  </si>
  <si>
    <t>SS40553</t>
    <phoneticPr fontId="4"/>
  </si>
  <si>
    <t>ブロック1（□25）</t>
    <phoneticPr fontId="4"/>
  </si>
  <si>
    <t>SS40554</t>
    <phoneticPr fontId="4"/>
  </si>
  <si>
    <t>ブロック2（□25→□50）</t>
    <phoneticPr fontId="4"/>
  </si>
  <si>
    <t>SS40555</t>
    <phoneticPr fontId="4"/>
  </si>
  <si>
    <t>ブロック3（□50）</t>
    <phoneticPr fontId="4"/>
  </si>
  <si>
    <t>新光電子</t>
    <rPh sb="0" eb="2">
      <t>シンコウ</t>
    </rPh>
    <rPh sb="2" eb="4">
      <t>デンシ</t>
    </rPh>
    <phoneticPr fontId="4"/>
  </si>
  <si>
    <t>山澤(斉藤鉄）</t>
    <rPh sb="0" eb="1">
      <t>ヤマ</t>
    </rPh>
    <rPh sb="1" eb="2">
      <t>サワ</t>
    </rPh>
    <rPh sb="3" eb="5">
      <t>サイトウ</t>
    </rPh>
    <rPh sb="5" eb="6">
      <t>テツ</t>
    </rPh>
    <phoneticPr fontId="4"/>
  </si>
  <si>
    <t>PCソフト（JRN用）</t>
    <phoneticPr fontId="4"/>
  </si>
  <si>
    <t>CSマウントカメラ（3ｍケーブル付）</t>
    <rPh sb="16" eb="17">
      <t>ツ</t>
    </rPh>
    <phoneticPr fontId="4"/>
  </si>
  <si>
    <t>操作キーパッド（2ｍケーブル付）</t>
    <rPh sb="0" eb="2">
      <t>ソウサ</t>
    </rPh>
    <rPh sb="14" eb="15">
      <t>ツ</t>
    </rPh>
    <phoneticPr fontId="4"/>
  </si>
  <si>
    <t>MD-80RGB(3色）</t>
    <rPh sb="10" eb="11">
      <t>ショク</t>
    </rPh>
    <phoneticPr fontId="4"/>
  </si>
  <si>
    <t>画像処理用リング安定照明器セット</t>
    <rPh sb="0" eb="2">
      <t>ガゾウ</t>
    </rPh>
    <rPh sb="2" eb="5">
      <t>ショリヨウ</t>
    </rPh>
    <rPh sb="8" eb="10">
      <t>アンテイ</t>
    </rPh>
    <rPh sb="10" eb="12">
      <t>ショウメイ</t>
    </rPh>
    <rPh sb="12" eb="13">
      <t>キ</t>
    </rPh>
    <phoneticPr fontId="4"/>
  </si>
  <si>
    <t>A板～COM2コード（組）</t>
    <phoneticPr fontId="4"/>
  </si>
  <si>
    <r>
      <t>R</t>
    </r>
    <r>
      <rPr>
        <sz val="11"/>
        <color theme="1"/>
        <rFont val="游ゴシック"/>
        <family val="2"/>
        <charset val="128"/>
        <scheme val="minor"/>
      </rPr>
      <t>CAケーブル</t>
    </r>
    <phoneticPr fontId="4"/>
  </si>
  <si>
    <t>スライドガイド</t>
    <phoneticPr fontId="4"/>
  </si>
  <si>
    <t>SLSBWRK7-50</t>
    <phoneticPr fontId="4"/>
  </si>
  <si>
    <t>MRB-100</t>
    <phoneticPr fontId="4"/>
  </si>
  <si>
    <t>XSG25-CZ</t>
    <phoneticPr fontId="4"/>
  </si>
  <si>
    <t>Xステージ</t>
    <phoneticPr fontId="4"/>
  </si>
  <si>
    <t>%WRFH-4050-120110-15</t>
    <phoneticPr fontId="4"/>
  </si>
  <si>
    <t>特注ハーネス</t>
    <phoneticPr fontId="4"/>
  </si>
  <si>
    <t>NA3GH-24-2-1</t>
    <phoneticPr fontId="4"/>
  </si>
  <si>
    <t>多芯ケーブル</t>
    <rPh sb="0" eb="1">
      <t>タ</t>
    </rPh>
    <rPh sb="1" eb="2">
      <t>シン</t>
    </rPh>
    <phoneticPr fontId="4"/>
  </si>
  <si>
    <r>
      <t>RS</t>
    </r>
    <r>
      <rPr>
        <sz val="11"/>
        <color theme="1"/>
        <rFont val="游ゴシック"/>
        <family val="2"/>
        <charset val="128"/>
        <scheme val="minor"/>
      </rPr>
      <t>232Cケーブル</t>
    </r>
    <phoneticPr fontId="4"/>
  </si>
  <si>
    <t>MNCNL6-1</t>
    <phoneticPr fontId="4"/>
  </si>
  <si>
    <t>ミニチュアワンタッチ継手</t>
    <phoneticPr fontId="4"/>
  </si>
  <si>
    <t>APMTS-T1-N2</t>
    <phoneticPr fontId="4"/>
  </si>
  <si>
    <t>ネジ変換継手</t>
    <phoneticPr fontId="4"/>
  </si>
  <si>
    <t>USRDS4-6</t>
    <phoneticPr fontId="4"/>
  </si>
  <si>
    <t>レデューサ</t>
    <phoneticPr fontId="4"/>
  </si>
  <si>
    <t>MNUNY6</t>
    <phoneticPr fontId="4"/>
  </si>
  <si>
    <t>PUTL4-5-B</t>
    <phoneticPr fontId="4"/>
  </si>
  <si>
    <t>ポリウレタンチューブ</t>
    <phoneticPr fontId="4"/>
  </si>
  <si>
    <t>PUTL6-5-B</t>
    <phoneticPr fontId="4"/>
  </si>
  <si>
    <t>UHFNSC80</t>
    <phoneticPr fontId="4"/>
  </si>
  <si>
    <t>アングル取っ手</t>
    <rPh sb="4" eb="5">
      <t>ト</t>
    </rPh>
    <rPh sb="6" eb="7">
      <t>テ</t>
    </rPh>
    <phoneticPr fontId="4"/>
  </si>
  <si>
    <t>HXB6-8</t>
    <phoneticPr fontId="4"/>
  </si>
  <si>
    <t>ホルダ付マグネット</t>
    <phoneticPr fontId="4"/>
  </si>
  <si>
    <t>SJPNGB3-P4-B1-G3</t>
    <phoneticPr fontId="4"/>
  </si>
  <si>
    <t>ねじ込み用位置決めピン</t>
    <phoneticPr fontId="4"/>
  </si>
  <si>
    <t>NBSZ4</t>
    <phoneticPr fontId="4"/>
  </si>
  <si>
    <t>ボールプランジャ</t>
    <phoneticPr fontId="4"/>
  </si>
  <si>
    <t>SNTRC4</t>
    <phoneticPr fontId="4"/>
  </si>
  <si>
    <t>コンパクトナット</t>
    <phoneticPr fontId="4"/>
  </si>
  <si>
    <t>HHS40</t>
    <phoneticPr fontId="4"/>
  </si>
  <si>
    <t>平型蝶番</t>
    <phoneticPr fontId="4"/>
  </si>
  <si>
    <t>CBSTSR3-5</t>
    <phoneticPr fontId="4"/>
  </si>
  <si>
    <t>超極低頭六角穴付ボルト</t>
    <phoneticPr fontId="4"/>
  </si>
  <si>
    <t>NKMS3</t>
    <phoneticPr fontId="4"/>
  </si>
  <si>
    <t>ローレットノブ</t>
    <phoneticPr fontId="4"/>
  </si>
  <si>
    <t>IR1000-01B-X465A</t>
    <phoneticPr fontId="4"/>
  </si>
  <si>
    <t>精密レギュレータ（SMC）</t>
    <phoneticPr fontId="4"/>
  </si>
  <si>
    <t>アズワン</t>
    <phoneticPr fontId="4"/>
  </si>
  <si>
    <t>ミニカップNo.5</t>
    <phoneticPr fontId="4"/>
  </si>
  <si>
    <t>ミニカップNo.5（アズワン）</t>
    <phoneticPr fontId="4"/>
  </si>
  <si>
    <t>ﾌﾟﾗﾈｯｸｽ</t>
    <phoneticPr fontId="4"/>
  </si>
  <si>
    <t>LCD-8CS2</t>
    <phoneticPr fontId="4"/>
  </si>
  <si>
    <t>液晶ﾓﾆﾀ-</t>
    <rPh sb="0" eb="2">
      <t>エキショウ</t>
    </rPh>
    <phoneticPr fontId="4"/>
  </si>
  <si>
    <t>116241-Y01</t>
    <phoneticPr fontId="4"/>
  </si>
  <si>
    <t>ツール板</t>
    <rPh sb="3" eb="4">
      <t>イタ</t>
    </rPh>
    <phoneticPr fontId="4"/>
  </si>
  <si>
    <t>116241-Y02</t>
  </si>
  <si>
    <t>バルブ+シリンジ変換板</t>
    <phoneticPr fontId="4"/>
  </si>
  <si>
    <t>116241-Y03</t>
  </si>
  <si>
    <t>バルブホルダ(ピン付)</t>
    <phoneticPr fontId="4"/>
  </si>
  <si>
    <t>116241-Y04</t>
  </si>
  <si>
    <t>シリンジホルダ （10ccPOMアダプタ付）</t>
    <phoneticPr fontId="4"/>
  </si>
  <si>
    <t>SS4753</t>
    <phoneticPr fontId="4"/>
  </si>
  <si>
    <t>スライドプレート上2（メッキ無）</t>
    <phoneticPr fontId="4"/>
  </si>
  <si>
    <t>SS4226</t>
    <phoneticPr fontId="4"/>
  </si>
  <si>
    <t>スライドプレート下(メッキ無）</t>
    <phoneticPr fontId="4"/>
  </si>
  <si>
    <t>SS4755</t>
    <phoneticPr fontId="4"/>
  </si>
  <si>
    <t>CCD取付板（メッキ無）</t>
    <phoneticPr fontId="4"/>
  </si>
  <si>
    <t>SS40524</t>
    <phoneticPr fontId="4"/>
  </si>
  <si>
    <t>ガイド板（L150）</t>
    <phoneticPr fontId="4"/>
  </si>
  <si>
    <t>SS40525</t>
    <phoneticPr fontId="4"/>
  </si>
  <si>
    <t>LED取付板2</t>
    <phoneticPr fontId="4"/>
  </si>
  <si>
    <t>SS3134</t>
    <phoneticPr fontId="4"/>
  </si>
  <si>
    <t>ＤＩＮレール取り付け板（ｔ2）</t>
    <phoneticPr fontId="4"/>
  </si>
  <si>
    <t>SS3131</t>
    <phoneticPr fontId="4"/>
  </si>
  <si>
    <t>106447-X01</t>
    <phoneticPr fontId="4"/>
  </si>
  <si>
    <t>ワークパレットベース（KI2040-TH)</t>
    <phoneticPr fontId="4"/>
  </si>
  <si>
    <t>SS40526</t>
    <phoneticPr fontId="4"/>
  </si>
  <si>
    <t>取っ手変換ブロック</t>
    <phoneticPr fontId="4"/>
  </si>
  <si>
    <t>116241-X01</t>
    <phoneticPr fontId="4"/>
  </si>
  <si>
    <t>ワークベース（KI2040）</t>
    <phoneticPr fontId="4"/>
  </si>
  <si>
    <t>106447-X03</t>
    <phoneticPr fontId="4"/>
  </si>
  <si>
    <t>ワーク押えフレーム(KI2040-TH)</t>
    <phoneticPr fontId="4"/>
  </si>
  <si>
    <t>116241-X02</t>
    <phoneticPr fontId="4"/>
  </si>
  <si>
    <t>ワークパレットベース（KE5050)</t>
    <phoneticPr fontId="4"/>
  </si>
  <si>
    <t>116241-X03</t>
    <phoneticPr fontId="4"/>
  </si>
  <si>
    <t>ワークベース（KE5050）</t>
    <phoneticPr fontId="4"/>
  </si>
  <si>
    <t>116241-X04</t>
    <phoneticPr fontId="4"/>
  </si>
  <si>
    <t>ワーク押えフレーム(KE5050)</t>
    <phoneticPr fontId="4"/>
  </si>
  <si>
    <t>116241-X05</t>
    <phoneticPr fontId="4"/>
  </si>
  <si>
    <t>ワークパレットベース（KD2152)</t>
    <phoneticPr fontId="4"/>
  </si>
  <si>
    <t>116241-X06</t>
    <phoneticPr fontId="4"/>
  </si>
  <si>
    <t>ワークベース（KD2152）</t>
    <phoneticPr fontId="4"/>
  </si>
  <si>
    <t>116241-X07</t>
    <phoneticPr fontId="4"/>
  </si>
  <si>
    <t>ワーク押えプレート(KD2152)</t>
    <phoneticPr fontId="4"/>
  </si>
  <si>
    <t>106447-Z03</t>
    <phoneticPr fontId="4"/>
  </si>
  <si>
    <t>ミニカップホルダー板金</t>
    <phoneticPr fontId="4"/>
  </si>
  <si>
    <t>106447-Z04</t>
  </si>
  <si>
    <t>ミニカップホルダー底板金</t>
    <phoneticPr fontId="4"/>
  </si>
  <si>
    <t>116241-Z01</t>
    <phoneticPr fontId="4"/>
  </si>
  <si>
    <t>精密レギュレータ取付板金（JRN）</t>
    <phoneticPr fontId="4"/>
  </si>
  <si>
    <t>116241-Y05</t>
    <phoneticPr fontId="4"/>
  </si>
  <si>
    <t>ノズルガイド板金(SH20-0.25)</t>
    <phoneticPr fontId="4"/>
  </si>
  <si>
    <t>ＳＥＴ－ＣＡＮ－103</t>
    <phoneticPr fontId="4"/>
  </si>
  <si>
    <t>増圧ＢＯＸ（本体）</t>
    <rPh sb="0" eb="2">
      <t>ゾウアツ</t>
    </rPh>
    <rPh sb="6" eb="8">
      <t>ホンタイ</t>
    </rPh>
    <phoneticPr fontId="4"/>
  </si>
  <si>
    <t>ＳＥＴ－ＣＡＮ－104</t>
  </si>
  <si>
    <t>増圧ＢＯＸ（蓋）</t>
    <rPh sb="0" eb="2">
      <t>ゾウアツ</t>
    </rPh>
    <rPh sb="6" eb="7">
      <t>フタ</t>
    </rPh>
    <phoneticPr fontId="4"/>
  </si>
  <si>
    <t>ＳＥＴ－ＣＡＮ－105</t>
  </si>
  <si>
    <t>ブラケット</t>
    <phoneticPr fontId="4"/>
  </si>
  <si>
    <t>ARM10F2-07BG</t>
    <phoneticPr fontId="4"/>
  </si>
  <si>
    <t>レギュレーター</t>
    <phoneticPr fontId="4"/>
  </si>
  <si>
    <t>ＶＢＡ１０Ａ－０２ＧＬＮ</t>
    <phoneticPr fontId="4"/>
  </si>
  <si>
    <t>増圧弁</t>
    <rPh sb="0" eb="2">
      <t>ゾウアツ</t>
    </rPh>
    <rPh sb="2" eb="3">
      <t>ベン</t>
    </rPh>
    <phoneticPr fontId="4"/>
  </si>
  <si>
    <t>ＳＵＰＰＰ</t>
    <phoneticPr fontId="4"/>
  </si>
  <si>
    <t>プラグ</t>
    <phoneticPr fontId="4"/>
  </si>
  <si>
    <t>リキッドシステム</t>
    <phoneticPr fontId="4"/>
  </si>
  <si>
    <t>ＳＲＶ－０６ＭＳ</t>
    <phoneticPr fontId="4"/>
  </si>
  <si>
    <t>リリーフ弁</t>
    <rPh sb="4" eb="5">
      <t>ベン</t>
    </rPh>
    <phoneticPr fontId="4"/>
  </si>
  <si>
    <t>ＡＰ－Ｃ３３</t>
    <phoneticPr fontId="4"/>
  </si>
  <si>
    <t>デジタル圧力センサー</t>
    <rPh sb="4" eb="6">
      <t>アツリョク</t>
    </rPh>
    <phoneticPr fontId="4"/>
  </si>
  <si>
    <t>ＡＰ－Ａ０１</t>
    <phoneticPr fontId="4"/>
  </si>
  <si>
    <t>パネル取り付け金具</t>
    <rPh sb="3" eb="4">
      <t>ト</t>
    </rPh>
    <rPh sb="5" eb="6">
      <t>ツ</t>
    </rPh>
    <rPh sb="7" eb="9">
      <t>カナグ</t>
    </rPh>
    <phoneticPr fontId="4"/>
  </si>
  <si>
    <t>オサダ</t>
    <phoneticPr fontId="4"/>
  </si>
  <si>
    <t>ＯＴＢ－３５４－３Ｐ（カバー付）</t>
    <rPh sb="14" eb="15">
      <t>ツキ</t>
    </rPh>
    <phoneticPr fontId="4"/>
  </si>
  <si>
    <t>貫通端子台</t>
    <rPh sb="0" eb="2">
      <t>カンツウ</t>
    </rPh>
    <rPh sb="2" eb="5">
      <t>タンシダイ</t>
    </rPh>
    <phoneticPr fontId="4"/>
  </si>
  <si>
    <t>ＰＭＦＳＬ２－２－Ｐ３０－Ｓ３５－Ｑ３５</t>
    <phoneticPr fontId="4"/>
  </si>
  <si>
    <t>パイプマニホールド</t>
    <phoneticPr fontId="4"/>
  </si>
  <si>
    <t>ＵＢＳＵ１２</t>
    <phoneticPr fontId="4"/>
  </si>
  <si>
    <t>配管支持具　Ｕボルト</t>
    <rPh sb="0" eb="2">
      <t>ハイカン</t>
    </rPh>
    <rPh sb="2" eb="4">
      <t>シジ</t>
    </rPh>
    <rPh sb="4" eb="5">
      <t>グ</t>
    </rPh>
    <phoneticPr fontId="4"/>
  </si>
  <si>
    <t>ピスコ</t>
    <phoneticPr fontId="4"/>
  </si>
  <si>
    <t>ＰＬ６－０２</t>
    <phoneticPr fontId="4"/>
  </si>
  <si>
    <t>エルボ継手</t>
    <rPh sb="3" eb="5">
      <t>ツギテ</t>
    </rPh>
    <phoneticPr fontId="4"/>
  </si>
  <si>
    <t>ＥＣＲＫ３２２５</t>
    <phoneticPr fontId="4"/>
  </si>
  <si>
    <t>ゴム足　個数１で４個入り</t>
    <rPh sb="2" eb="3">
      <t>アシ</t>
    </rPh>
    <rPh sb="4" eb="6">
      <t>コスウ</t>
    </rPh>
    <rPh sb="9" eb="10">
      <t>コ</t>
    </rPh>
    <rPh sb="10" eb="11">
      <t>イ</t>
    </rPh>
    <phoneticPr fontId="4"/>
  </si>
  <si>
    <t>隔壁ユニオン</t>
    <rPh sb="0" eb="1">
      <t>カク</t>
    </rPh>
    <rPh sb="1" eb="2">
      <t>カベ</t>
    </rPh>
    <phoneticPr fontId="4"/>
  </si>
  <si>
    <t>スエヒロ通商㈱</t>
    <rPh sb="4" eb="6">
      <t>ツウショウ</t>
    </rPh>
    <phoneticPr fontId="4"/>
  </si>
  <si>
    <t>千葉(斉藤秀）</t>
    <rPh sb="0" eb="2">
      <t>チバ</t>
    </rPh>
    <rPh sb="3" eb="5">
      <t>サイトウ</t>
    </rPh>
    <rPh sb="5" eb="6">
      <t>シュウ</t>
    </rPh>
    <phoneticPr fontId="4"/>
  </si>
  <si>
    <t>東北ﾏﾃﾘｱﾙ</t>
    <phoneticPr fontId="4"/>
  </si>
  <si>
    <t>116426-X001</t>
    <phoneticPr fontId="4"/>
  </si>
  <si>
    <t>SV97用受けブラケット</t>
    <phoneticPr fontId="4"/>
  </si>
  <si>
    <t>116426-X002</t>
    <phoneticPr fontId="4"/>
  </si>
  <si>
    <t>SV97ﾊﾞﾙﾌﾞ受け　Ａ</t>
    <phoneticPr fontId="4"/>
  </si>
  <si>
    <t>116426-X003</t>
    <phoneticPr fontId="4"/>
  </si>
  <si>
    <t>SV97ﾊﾞﾙﾌﾞ受け　B</t>
    <phoneticPr fontId="4"/>
  </si>
  <si>
    <t>MS3-20</t>
    <phoneticPr fontId="4"/>
  </si>
  <si>
    <t>ﾉｯｸﾋﾟﾝφ3-20mm</t>
    <phoneticPr fontId="4"/>
  </si>
  <si>
    <t>ﾉｯｸﾋﾟﾝφ3-10mm</t>
    <phoneticPr fontId="4"/>
  </si>
  <si>
    <t>六角穴付ﾎﾞﾙﾄ(M4×40mm）</t>
    <rPh sb="0" eb="2">
      <t>ロッカク</t>
    </rPh>
    <rPh sb="2" eb="3">
      <t>アナ</t>
    </rPh>
    <rPh sb="3" eb="4">
      <t>ツキ</t>
    </rPh>
    <phoneticPr fontId="4"/>
  </si>
  <si>
    <t>SCB4-14</t>
    <phoneticPr fontId="4"/>
  </si>
  <si>
    <t>六角穴付ﾎﾞﾙﾄ(M4×14mm）</t>
    <rPh sb="0" eb="2">
      <t>ロッカク</t>
    </rPh>
    <rPh sb="2" eb="3">
      <t>アナ</t>
    </rPh>
    <rPh sb="3" eb="4">
      <t>ツキ</t>
    </rPh>
    <phoneticPr fontId="4"/>
  </si>
  <si>
    <t>琶麗国際貿易（上海）</t>
    <phoneticPr fontId="4"/>
  </si>
  <si>
    <t>琶麗（上海）斉藤鉄</t>
    <rPh sb="6" eb="8">
      <t>サイトウ</t>
    </rPh>
    <rPh sb="8" eb="9">
      <t>テツ</t>
    </rPh>
    <phoneticPr fontId="4"/>
  </si>
  <si>
    <t>ミニュチュアワンタッチ継手</t>
    <rPh sb="11" eb="12">
      <t>ツギ</t>
    </rPh>
    <rPh sb="12" eb="13">
      <t>テ</t>
    </rPh>
    <phoneticPr fontId="4"/>
  </si>
  <si>
    <t>レギュレータ用</t>
    <rPh sb="6" eb="7">
      <t>ヨウ</t>
    </rPh>
    <phoneticPr fontId="4"/>
  </si>
  <si>
    <t>BVHV6-1-3-B</t>
    <phoneticPr fontId="4"/>
  </si>
  <si>
    <t>加圧入切用</t>
    <rPh sb="0" eb="2">
      <t>カアツ</t>
    </rPh>
    <rPh sb="2" eb="3">
      <t>イ</t>
    </rPh>
    <rPh sb="3" eb="4">
      <t>キ</t>
    </rPh>
    <rPh sb="4" eb="5">
      <t>ヨウ</t>
    </rPh>
    <phoneticPr fontId="4"/>
  </si>
  <si>
    <t>センサ用コネクタ</t>
    <rPh sb="3" eb="4">
      <t>ヨウ</t>
    </rPh>
    <phoneticPr fontId="4"/>
  </si>
  <si>
    <t>37103-3101-000FL-8P</t>
    <phoneticPr fontId="4"/>
  </si>
  <si>
    <t>e-conコネクタ（オス)</t>
    <phoneticPr fontId="4"/>
  </si>
  <si>
    <t>残検センサ用コネクタ</t>
    <rPh sb="0" eb="1">
      <t>ザン</t>
    </rPh>
    <rPh sb="1" eb="2">
      <t>ケン</t>
    </rPh>
    <rPh sb="5" eb="6">
      <t>ヨウ</t>
    </rPh>
    <phoneticPr fontId="4"/>
  </si>
  <si>
    <t>37303-3101-000FL-8P</t>
    <phoneticPr fontId="4"/>
  </si>
  <si>
    <t>e-conコネクタ（メス）</t>
    <phoneticPr fontId="4"/>
  </si>
  <si>
    <t>配管</t>
    <rPh sb="0" eb="2">
      <t>ハイカン</t>
    </rPh>
    <phoneticPr fontId="4"/>
  </si>
  <si>
    <t>PUT6-20-B</t>
    <phoneticPr fontId="4"/>
  </si>
  <si>
    <t>エアシリンダ用</t>
    <rPh sb="6" eb="7">
      <t>ヨウ</t>
    </rPh>
    <phoneticPr fontId="4"/>
  </si>
  <si>
    <t>NPB20</t>
    <phoneticPr fontId="4"/>
  </si>
  <si>
    <t>NPB10</t>
    <phoneticPr fontId="4"/>
  </si>
  <si>
    <t>NSB32</t>
    <phoneticPr fontId="4"/>
  </si>
  <si>
    <t>FWRBN-D20-V14-T2</t>
    <phoneticPr fontId="4"/>
  </si>
  <si>
    <t>SUCPB23</t>
    <phoneticPr fontId="4"/>
  </si>
  <si>
    <t>ブッシング</t>
    <phoneticPr fontId="4"/>
  </si>
  <si>
    <t>BCBFS3-5</t>
    <phoneticPr fontId="4"/>
  </si>
  <si>
    <t>六角穴付ボタンボルト</t>
    <rPh sb="0" eb="2">
      <t>ロッカク</t>
    </rPh>
    <rPh sb="2" eb="3">
      <t>アナ</t>
    </rPh>
    <rPh sb="3" eb="4">
      <t>ツキ</t>
    </rPh>
    <phoneticPr fontId="4"/>
  </si>
  <si>
    <t>MNCNL6-M5</t>
    <phoneticPr fontId="4"/>
  </si>
  <si>
    <t>MPLGN</t>
    <phoneticPr fontId="4"/>
  </si>
  <si>
    <t>ミニュチュア管継手</t>
    <rPh sb="6" eb="7">
      <t>カン</t>
    </rPh>
    <rPh sb="7" eb="8">
      <t>ツギ</t>
    </rPh>
    <rPh sb="8" eb="9">
      <t>テ</t>
    </rPh>
    <phoneticPr fontId="4"/>
  </si>
  <si>
    <t>MSSL5</t>
    <phoneticPr fontId="4"/>
  </si>
  <si>
    <t>サイレンサ</t>
    <phoneticPr fontId="4"/>
  </si>
  <si>
    <t>ARX20-01BG</t>
    <phoneticPr fontId="4"/>
  </si>
  <si>
    <t>エアシリンダ加圧用</t>
    <rPh sb="6" eb="8">
      <t>カアツ</t>
    </rPh>
    <rPh sb="8" eb="9">
      <t>ヨウ</t>
    </rPh>
    <phoneticPr fontId="4"/>
  </si>
  <si>
    <t>ARX21-01BG</t>
    <phoneticPr fontId="4"/>
  </si>
  <si>
    <t>カートリッジ加圧用</t>
    <rPh sb="6" eb="8">
      <t>カアツ</t>
    </rPh>
    <rPh sb="8" eb="9">
      <t>ヨウ</t>
    </rPh>
    <phoneticPr fontId="4"/>
  </si>
  <si>
    <t>CDM3BZ20-190-C73CS</t>
    <phoneticPr fontId="4"/>
  </si>
  <si>
    <t>エアシリンダ</t>
    <phoneticPr fontId="4"/>
  </si>
  <si>
    <t>114187-Z10</t>
    <phoneticPr fontId="4"/>
  </si>
  <si>
    <t>トップキャップ(CDM３)</t>
    <phoneticPr fontId="4"/>
  </si>
  <si>
    <t>114187-Z11</t>
  </si>
  <si>
    <t>シールナット(CDM3)</t>
    <phoneticPr fontId="4"/>
  </si>
  <si>
    <t>114187-Z12</t>
  </si>
  <si>
    <t>シールキャップ（CDM3)</t>
    <phoneticPr fontId="4"/>
  </si>
  <si>
    <t>AIRSYS-SPX-D2</t>
    <phoneticPr fontId="4"/>
  </si>
  <si>
    <t>ドロップインアダプタ(特X）</t>
    <phoneticPr fontId="4"/>
  </si>
  <si>
    <t>AIRSYS-SPX-W1</t>
    <phoneticPr fontId="4"/>
  </si>
  <si>
    <t>アダプタナット</t>
    <phoneticPr fontId="4"/>
  </si>
  <si>
    <t>114187-Z13</t>
  </si>
  <si>
    <t>φ40パッドボス（POM）</t>
    <phoneticPr fontId="4"/>
  </si>
  <si>
    <t>114187-Z14</t>
  </si>
  <si>
    <t>φ40パッド（POM）</t>
    <phoneticPr fontId="4"/>
  </si>
  <si>
    <t>114187-Z15</t>
    <phoneticPr fontId="4"/>
  </si>
  <si>
    <t>ATD外容器追加工図(φ42.5)</t>
    <phoneticPr fontId="4"/>
  </si>
  <si>
    <t>115880-Y01</t>
    <phoneticPr fontId="4"/>
  </si>
  <si>
    <t>ロボット取付ネジ変換板</t>
    <rPh sb="4" eb="6">
      <t>トリツケ</t>
    </rPh>
    <rPh sb="8" eb="10">
      <t>ヘンカン</t>
    </rPh>
    <rPh sb="10" eb="11">
      <t>イタ</t>
    </rPh>
    <phoneticPr fontId="4"/>
  </si>
  <si>
    <t>115880-Y02</t>
    <phoneticPr fontId="4"/>
  </si>
  <si>
    <t>115880-Y03</t>
    <phoneticPr fontId="4"/>
  </si>
  <si>
    <t>114626-Y04</t>
    <phoneticPr fontId="4"/>
  </si>
  <si>
    <t>バルブホルダー</t>
    <phoneticPr fontId="4"/>
  </si>
  <si>
    <t>Z軸用マイクロステージ</t>
    <rPh sb="1" eb="2">
      <t>ジク</t>
    </rPh>
    <rPh sb="2" eb="3">
      <t>ヨウ</t>
    </rPh>
    <phoneticPr fontId="4"/>
  </si>
  <si>
    <t>相模商工㈱（パナソニック松本工場）</t>
    <rPh sb="0" eb="2">
      <t>サガミ</t>
    </rPh>
    <rPh sb="2" eb="4">
      <t>ショウコウ</t>
    </rPh>
    <phoneticPr fontId="4"/>
  </si>
  <si>
    <t>115880-X01</t>
    <phoneticPr fontId="4"/>
  </si>
  <si>
    <t>115880-X02</t>
    <phoneticPr fontId="4"/>
  </si>
  <si>
    <t>ワークバキュームベース下</t>
    <rPh sb="11" eb="12">
      <t>シタ</t>
    </rPh>
    <phoneticPr fontId="4"/>
  </si>
  <si>
    <t>115880-X03</t>
    <phoneticPr fontId="4"/>
  </si>
  <si>
    <t>ワークバキュームベース上</t>
    <rPh sb="11" eb="12">
      <t>ウエ</t>
    </rPh>
    <phoneticPr fontId="4"/>
  </si>
  <si>
    <t>115880-X04</t>
    <phoneticPr fontId="4"/>
  </si>
  <si>
    <t>ベーススペーサ</t>
    <phoneticPr fontId="4"/>
  </si>
  <si>
    <t>村井電材</t>
    <rPh sb="0" eb="2">
      <t>ムライ</t>
    </rPh>
    <rPh sb="2" eb="4">
      <t>デンザイ</t>
    </rPh>
    <phoneticPr fontId="4"/>
  </si>
  <si>
    <t>115880-X05</t>
    <phoneticPr fontId="4"/>
  </si>
  <si>
    <t>PEEK位置決めプレート</t>
    <rPh sb="4" eb="6">
      <t>イチ</t>
    </rPh>
    <rPh sb="6" eb="7">
      <t>ギ</t>
    </rPh>
    <phoneticPr fontId="4"/>
  </si>
  <si>
    <t>115880-Z01</t>
    <phoneticPr fontId="4"/>
  </si>
  <si>
    <t>ノズルクリーニング取付板</t>
    <rPh sb="9" eb="11">
      <t>トリツケ</t>
    </rPh>
    <rPh sb="11" eb="12">
      <t>イタ</t>
    </rPh>
    <phoneticPr fontId="4"/>
  </si>
  <si>
    <t>115880-Z02</t>
    <phoneticPr fontId="4"/>
  </si>
  <si>
    <t>溶剤カップトップ</t>
    <rPh sb="0" eb="2">
      <t>ヨウザイ</t>
    </rPh>
    <phoneticPr fontId="4"/>
  </si>
  <si>
    <t>115880-Z03</t>
    <phoneticPr fontId="4"/>
  </si>
  <si>
    <t>溶剤カップベース</t>
    <rPh sb="0" eb="2">
      <t>ヨウザイ</t>
    </rPh>
    <phoneticPr fontId="4"/>
  </si>
  <si>
    <t>115880-Z07</t>
    <phoneticPr fontId="4"/>
  </si>
  <si>
    <t>115880-Z07　追加工</t>
    <rPh sb="11" eb="14">
      <t>ツイカコウ</t>
    </rPh>
    <phoneticPr fontId="4"/>
  </si>
  <si>
    <t>本社着</t>
    <rPh sb="0" eb="2">
      <t>ホンシャ</t>
    </rPh>
    <rPh sb="2" eb="3">
      <t>ツ</t>
    </rPh>
    <phoneticPr fontId="4"/>
  </si>
  <si>
    <t>SS40021-01 追加工</t>
    <phoneticPr fontId="4"/>
  </si>
  <si>
    <t>谷田川引き取り</t>
    <rPh sb="0" eb="3">
      <t>ヤタガワ</t>
    </rPh>
    <rPh sb="3" eb="4">
      <t>ヒ</t>
    </rPh>
    <rPh sb="5" eb="6">
      <t>ト</t>
    </rPh>
    <phoneticPr fontId="4"/>
  </si>
  <si>
    <t>115880-Z08</t>
    <phoneticPr fontId="4"/>
  </si>
  <si>
    <t>SLSBWF7-39</t>
    <phoneticPr fontId="4"/>
  </si>
  <si>
    <t>六角支柱（ノズルクリーニング部）</t>
    <rPh sb="0" eb="2">
      <t>ロッカク</t>
    </rPh>
    <rPh sb="2" eb="4">
      <t>シチュウ</t>
    </rPh>
    <rPh sb="14" eb="15">
      <t>ブ</t>
    </rPh>
    <phoneticPr fontId="4"/>
  </si>
  <si>
    <t>φ6エルボ継手　M5</t>
    <rPh sb="5" eb="7">
      <t>ツギテ</t>
    </rPh>
    <phoneticPr fontId="4"/>
  </si>
  <si>
    <t>φ6エルボ継手　1/8PT</t>
    <rPh sb="5" eb="7">
      <t>ツギテ</t>
    </rPh>
    <phoneticPr fontId="4"/>
  </si>
  <si>
    <t>φ4エルボ継手　M5</t>
    <rPh sb="5" eb="7">
      <t>ツギテ</t>
    </rPh>
    <phoneticPr fontId="4"/>
  </si>
  <si>
    <t>MNCNL4-1</t>
    <phoneticPr fontId="4"/>
  </si>
  <si>
    <t>φ4エルボ継手　1/8PT</t>
    <rPh sb="5" eb="7">
      <t>ツギテ</t>
    </rPh>
    <phoneticPr fontId="4"/>
  </si>
  <si>
    <t>PUT6-20-W</t>
    <phoneticPr fontId="4"/>
  </si>
  <si>
    <t>φ6白エアーホース</t>
    <rPh sb="2" eb="3">
      <t>シロ</t>
    </rPh>
    <phoneticPr fontId="4"/>
  </si>
  <si>
    <t>PUT4-20-B</t>
    <phoneticPr fontId="4"/>
  </si>
  <si>
    <t>φ4黒エアーホース</t>
    <rPh sb="2" eb="3">
      <t>クロ</t>
    </rPh>
    <phoneticPr fontId="4"/>
  </si>
  <si>
    <t>PUT4-20-W</t>
    <phoneticPr fontId="4"/>
  </si>
  <si>
    <t>φ4白エアーホース</t>
    <rPh sb="2" eb="3">
      <t>シロ</t>
    </rPh>
    <phoneticPr fontId="4"/>
  </si>
  <si>
    <t>2/5.</t>
    <phoneticPr fontId="4"/>
  </si>
  <si>
    <t>AW10-M5BG</t>
    <phoneticPr fontId="4"/>
  </si>
  <si>
    <t>フィルターレギュレータ</t>
    <phoneticPr fontId="4"/>
  </si>
  <si>
    <t>ZZX103-R</t>
    <phoneticPr fontId="4"/>
  </si>
  <si>
    <t>マニュホールド</t>
    <phoneticPr fontId="4"/>
  </si>
  <si>
    <t>見積 有</t>
    <rPh sb="0" eb="2">
      <t>ミツ</t>
    </rPh>
    <rPh sb="3" eb="4">
      <t>アリ</t>
    </rPh>
    <phoneticPr fontId="4"/>
  </si>
  <si>
    <t>2/7本社入れ</t>
    <rPh sb="3" eb="5">
      <t>ホンシャ</t>
    </rPh>
    <rPh sb="5" eb="6">
      <t>イ</t>
    </rPh>
    <phoneticPr fontId="4"/>
  </si>
  <si>
    <t>2/7本社</t>
    <rPh sb="3" eb="5">
      <t>ホンシャ</t>
    </rPh>
    <phoneticPr fontId="4"/>
  </si>
  <si>
    <t>　* ZX1101-J15LZ-EL</t>
    <phoneticPr fontId="4"/>
  </si>
  <si>
    <r>
      <rPr>
        <b/>
        <sz val="11"/>
        <color indexed="10"/>
        <rFont val="ＭＳ Ｐゴシック"/>
        <family val="3"/>
        <charset val="128"/>
      </rPr>
      <t>3連真空ユニット ※手配時、型式の前に ＊（アスタリスク）</t>
    </r>
    <r>
      <rPr>
        <b/>
        <sz val="11"/>
        <color indexed="10"/>
        <rFont val="ＭＳ Ｐゴシック"/>
        <family val="3"/>
        <charset val="128"/>
      </rPr>
      <t xml:space="preserve"> </t>
    </r>
    <r>
      <rPr>
        <b/>
        <sz val="11"/>
        <color indexed="10"/>
        <rFont val="ＭＳ Ｐゴシック"/>
        <family val="3"/>
        <charset val="128"/>
      </rPr>
      <t>必要！！</t>
    </r>
    <rPh sb="1" eb="2">
      <t>レン</t>
    </rPh>
    <rPh sb="2" eb="4">
      <t>シンクウ</t>
    </rPh>
    <rPh sb="10" eb="12">
      <t>テハイ</t>
    </rPh>
    <rPh sb="12" eb="13">
      <t>ジ</t>
    </rPh>
    <rPh sb="14" eb="16">
      <t>カタシキ</t>
    </rPh>
    <rPh sb="17" eb="18">
      <t>マエ</t>
    </rPh>
    <rPh sb="30" eb="32">
      <t>ヒツヨウ</t>
    </rPh>
    <phoneticPr fontId="4"/>
  </si>
  <si>
    <t>西野産業（シチズン電子）</t>
    <phoneticPr fontId="4"/>
  </si>
  <si>
    <t>冨沢(斉藤鉄）</t>
    <rPh sb="0" eb="2">
      <t>トミザワ</t>
    </rPh>
    <rPh sb="3" eb="5">
      <t>サイトウ</t>
    </rPh>
    <rPh sb="5" eb="6">
      <t>テツ</t>
    </rPh>
    <phoneticPr fontId="4"/>
  </si>
  <si>
    <t>最短</t>
    <rPh sb="0" eb="2">
      <t>サイタン</t>
    </rPh>
    <phoneticPr fontId="4"/>
  </si>
  <si>
    <t>PUTL6-1-B</t>
    <phoneticPr fontId="4"/>
  </si>
  <si>
    <t>ZH05BS-06-06</t>
    <phoneticPr fontId="4"/>
  </si>
  <si>
    <t>真空エジェクタ</t>
    <phoneticPr fontId="4"/>
  </si>
  <si>
    <r>
      <t>KQ2L06-01S⇒</t>
    </r>
    <r>
      <rPr>
        <sz val="11"/>
        <color indexed="10"/>
        <rFont val="ＭＳ Ｐゴシック"/>
        <family val="3"/>
        <charset val="128"/>
      </rPr>
      <t>KQ2L06-01NS</t>
    </r>
    <r>
      <rPr>
        <sz val="11"/>
        <rFont val="ＭＳ Ｐゴシック"/>
        <family val="3"/>
        <charset val="128"/>
      </rPr>
      <t>へ型式変更</t>
    </r>
    <rPh sb="23" eb="25">
      <t>カタシキ</t>
    </rPh>
    <rPh sb="25" eb="27">
      <t>ヘンコウ</t>
    </rPh>
    <phoneticPr fontId="4"/>
  </si>
  <si>
    <t>継手（10個入）</t>
    <rPh sb="0" eb="1">
      <t>ツギ</t>
    </rPh>
    <rPh sb="1" eb="2">
      <t>テ</t>
    </rPh>
    <rPh sb="5" eb="6">
      <t>コ</t>
    </rPh>
    <rPh sb="6" eb="7">
      <t>イ</t>
    </rPh>
    <phoneticPr fontId="4"/>
  </si>
  <si>
    <t>No.5</t>
    <phoneticPr fontId="4"/>
  </si>
  <si>
    <t>ミニカップNo.5 100個入</t>
    <phoneticPr fontId="4"/>
  </si>
  <si>
    <t>C00640U（4D JASO 2056）</t>
    <phoneticPr fontId="4"/>
  </si>
  <si>
    <t>オクダイ</t>
    <phoneticPr fontId="4"/>
  </si>
  <si>
    <t>SS4836</t>
    <phoneticPr fontId="4"/>
  </si>
  <si>
    <t>SS40300</t>
    <phoneticPr fontId="4"/>
  </si>
  <si>
    <t>SS40023</t>
    <phoneticPr fontId="4"/>
  </si>
  <si>
    <t>バキュームパイプ</t>
    <phoneticPr fontId="4"/>
  </si>
  <si>
    <t>株式会社千代田組</t>
    <rPh sb="0" eb="2">
      <t>カブシキ</t>
    </rPh>
    <rPh sb="2" eb="4">
      <t>カイシャ</t>
    </rPh>
    <rPh sb="4" eb="7">
      <t>チヨダ</t>
    </rPh>
    <rPh sb="7" eb="8">
      <t>グミ</t>
    </rPh>
    <phoneticPr fontId="4"/>
  </si>
  <si>
    <t>村上（谷田川）</t>
    <rPh sb="0" eb="2">
      <t>ムラカミ</t>
    </rPh>
    <rPh sb="3" eb="6">
      <t>ヤタガワ</t>
    </rPh>
    <phoneticPr fontId="4"/>
  </si>
  <si>
    <t>GLDJ-PY-WA-9-5</t>
    <phoneticPr fontId="4"/>
  </si>
  <si>
    <t xml:space="preserve">D-sub9pinケーブル（5M長） </t>
    <rPh sb="16" eb="17">
      <t>チョウ</t>
    </rPh>
    <phoneticPr fontId="4"/>
  </si>
  <si>
    <t>ジャパンディスプレイ</t>
    <phoneticPr fontId="4"/>
  </si>
  <si>
    <t>山澤(佐藤）</t>
    <rPh sb="3" eb="5">
      <t>サトウ</t>
    </rPh>
    <phoneticPr fontId="4"/>
  </si>
  <si>
    <t>蛇の目</t>
    <phoneticPr fontId="4"/>
  </si>
  <si>
    <t>JR2403N</t>
    <phoneticPr fontId="4"/>
  </si>
  <si>
    <t>発注願います。</t>
    <phoneticPr fontId="4"/>
  </si>
  <si>
    <t>COM増設</t>
    <phoneticPr fontId="4"/>
  </si>
  <si>
    <t>ティーチングペンダント</t>
    <phoneticPr fontId="4"/>
  </si>
  <si>
    <t>在庫確保願います。</t>
    <phoneticPr fontId="4"/>
  </si>
  <si>
    <t>PCソフト</t>
    <phoneticPr fontId="4"/>
  </si>
  <si>
    <t>荷造り運賃</t>
    <rPh sb="0" eb="2">
      <t>ニズク</t>
    </rPh>
    <phoneticPr fontId="4"/>
  </si>
  <si>
    <t>116281-X01</t>
    <phoneticPr fontId="4"/>
  </si>
  <si>
    <t>ワーク冶具</t>
    <phoneticPr fontId="4"/>
  </si>
  <si>
    <t>見積もり取得中</t>
    <phoneticPr fontId="4"/>
  </si>
  <si>
    <t>116281-X02</t>
  </si>
  <si>
    <t>116281-Ｙ01</t>
    <phoneticPr fontId="4"/>
  </si>
  <si>
    <t>ツール１</t>
    <phoneticPr fontId="4"/>
  </si>
  <si>
    <t>116281-Ｙ02</t>
    <phoneticPr fontId="4"/>
  </si>
  <si>
    <t>ツール２</t>
  </si>
  <si>
    <t>116281-Z01</t>
    <phoneticPr fontId="4"/>
  </si>
  <si>
    <t>固定プレートＡ</t>
    <phoneticPr fontId="4"/>
  </si>
  <si>
    <t>116281-Z02</t>
  </si>
  <si>
    <t>固定プレートＢ</t>
    <phoneticPr fontId="4"/>
  </si>
  <si>
    <t>116281-Z03</t>
  </si>
  <si>
    <t>スペーサーＡ</t>
    <phoneticPr fontId="4"/>
  </si>
  <si>
    <t>116281-Z03-1</t>
    <phoneticPr fontId="4"/>
  </si>
  <si>
    <t>116281-Z03-2</t>
    <phoneticPr fontId="4"/>
  </si>
  <si>
    <t>116281-Z04</t>
  </si>
  <si>
    <t>スペーサーＢ</t>
    <phoneticPr fontId="4"/>
  </si>
  <si>
    <t>116281-Z04-1</t>
    <phoneticPr fontId="4"/>
  </si>
  <si>
    <t>116281-Z04-2</t>
    <phoneticPr fontId="4"/>
  </si>
  <si>
    <t>116281-X01-1</t>
    <phoneticPr fontId="4"/>
  </si>
  <si>
    <t>ﾜ-ｸ冶具ﾍﾞｰｽ</t>
    <rPh sb="3" eb="4">
      <t>ジ</t>
    </rPh>
    <rPh sb="4" eb="5">
      <t>グ</t>
    </rPh>
    <phoneticPr fontId="4"/>
  </si>
  <si>
    <t>MISUMI</t>
    <phoneticPr fontId="4"/>
  </si>
  <si>
    <t>SLHKRLFS6</t>
  </si>
  <si>
    <t>ﾘﾆｱﾌﾞｼｭ (SLHKRLFS)</t>
  </si>
  <si>
    <t>WEB発注済</t>
    <phoneticPr fontId="4"/>
  </si>
  <si>
    <t>SSFAM6-80-F10-B8-P3-T10-S8-Q4</t>
  </si>
  <si>
    <t>ｼｬﾌﾄ</t>
  </si>
  <si>
    <t>FWTAS-D16-M4-T5-WSC8</t>
  </si>
  <si>
    <t>ﾌﾘｰﾜｯｼｬ   FWTAS</t>
  </si>
  <si>
    <t>WSSS16-4-5</t>
  </si>
  <si>
    <t>ｷﾝｿﾞｸﾜｯｼｬ SUS (WSSS)</t>
  </si>
  <si>
    <t>WTN1052-NI-BK</t>
  </si>
  <si>
    <t>ﾃｽﾄﾀﾝｼ</t>
  </si>
  <si>
    <t>SLSBG10-100-M5-N5</t>
  </si>
  <si>
    <t>ｽﾃﾝﾚｽｼﾁｭｳ SLSBG</t>
  </si>
  <si>
    <t>SLSBWRK7-30</t>
  </si>
  <si>
    <t>ﾛｯｶｸｼﾁｭｳ SLSBWRK</t>
  </si>
  <si>
    <t>MRS232-09F-09F-2</t>
  </si>
  <si>
    <t>RS232C ｹｰﾌﾞﾙ</t>
  </si>
  <si>
    <t>DGC-9SS-M</t>
  </si>
  <si>
    <t>DSUBｺﾈｸﾀ (ｼﾞｪﾝﾀﾞｰ)</t>
  </si>
  <si>
    <t>MNCNL4-M5</t>
  </si>
  <si>
    <t>ﾐﾆﾁｭｱﾜﾝﾀｯﾁﾂｷﾞﾃ (MNCNL)</t>
  </si>
  <si>
    <t>MNCNL4-1</t>
  </si>
  <si>
    <t>BVHVU4-3</t>
  </si>
  <si>
    <t>ﾊﾝﾄﾞﾊﾞﾙﾌﾞ (BVHVU)</t>
  </si>
  <si>
    <t>BVHVU4-3-R</t>
  </si>
  <si>
    <t>VFLT4</t>
  </si>
  <si>
    <t>ｼﾝｸｳﾖｳﾌｨﾙﾀ (VFLT)</t>
  </si>
  <si>
    <t>WTAS12-4-15</t>
    <phoneticPr fontId="4"/>
  </si>
  <si>
    <t>ｷﾝｿﾞｸﾜｯｼｬ</t>
    <phoneticPr fontId="4"/>
  </si>
  <si>
    <t>WSSS12-4-5</t>
    <phoneticPr fontId="4"/>
  </si>
  <si>
    <t>BNC50-1603-2</t>
    <phoneticPr fontId="4"/>
  </si>
  <si>
    <t>GL ｹｲｿｸ</t>
    <phoneticPr fontId="4"/>
  </si>
  <si>
    <t>都機工</t>
    <phoneticPr fontId="4"/>
  </si>
  <si>
    <t>ﾌﾛﾛﾒｶﾆｯｸ</t>
    <phoneticPr fontId="4"/>
  </si>
  <si>
    <t>FV-60</t>
    <phoneticPr fontId="4"/>
  </si>
  <si>
    <t>真空ポンプ</t>
    <phoneticPr fontId="4"/>
  </si>
  <si>
    <t>ＳＭＣ</t>
    <phoneticPr fontId="4"/>
  </si>
  <si>
    <t>IRV1000（IRV10)-01G</t>
    <phoneticPr fontId="4"/>
  </si>
  <si>
    <t>真空レギュレーター</t>
    <phoneticPr fontId="4"/>
  </si>
  <si>
    <t>P53801018</t>
    <phoneticPr fontId="4"/>
  </si>
  <si>
    <t>W-S1010B(W)</t>
  </si>
  <si>
    <t>ELP　スイッチ付延長コード</t>
    <rPh sb="8" eb="9">
      <t>ツキ</t>
    </rPh>
    <rPh sb="9" eb="11">
      <t>エンチョウ</t>
    </rPh>
    <phoneticPr fontId="4"/>
  </si>
  <si>
    <t>発注済み</t>
    <rPh sb="0" eb="2">
      <t>ハッチュウ</t>
    </rPh>
    <rPh sb="2" eb="3">
      <t>ズ</t>
    </rPh>
    <phoneticPr fontId="4"/>
  </si>
  <si>
    <r>
      <t>1</t>
    </r>
    <r>
      <rPr>
        <sz val="11"/>
        <color indexed="8"/>
        <rFont val="ＭＳ Ｐゴシック"/>
        <family val="3"/>
        <charset val="128"/>
      </rPr>
      <t>16281-Z05</t>
    </r>
    <phoneticPr fontId="4"/>
  </si>
  <si>
    <t>ハンドバルブ固定板金</t>
    <rPh sb="6" eb="8">
      <t>コテイ</t>
    </rPh>
    <rPh sb="8" eb="10">
      <t>バンキン</t>
    </rPh>
    <phoneticPr fontId="4"/>
  </si>
  <si>
    <r>
      <t>1</t>
    </r>
    <r>
      <rPr>
        <sz val="11"/>
        <color theme="1"/>
        <rFont val="游ゴシック"/>
        <family val="2"/>
        <charset val="128"/>
        <scheme val="minor"/>
      </rPr>
      <t>16281-Z01</t>
    </r>
    <phoneticPr fontId="4"/>
  </si>
  <si>
    <t>固定ﾌﾟﾚ-ﾄA</t>
    <rPh sb="0" eb="2">
      <t>コテイ</t>
    </rPh>
    <phoneticPr fontId="4"/>
  </si>
  <si>
    <r>
      <t>1</t>
    </r>
    <r>
      <rPr>
        <sz val="11"/>
        <color theme="1"/>
        <rFont val="游ゴシック"/>
        <family val="2"/>
        <charset val="128"/>
        <scheme val="minor"/>
      </rPr>
      <t>16281-Z02</t>
    </r>
    <phoneticPr fontId="4"/>
  </si>
  <si>
    <t>固定ﾌﾟﾚ-ﾄB</t>
    <rPh sb="0" eb="2">
      <t>コテイ</t>
    </rPh>
    <phoneticPr fontId="4"/>
  </si>
  <si>
    <r>
      <t>M</t>
    </r>
    <r>
      <rPr>
        <sz val="11"/>
        <color indexed="8"/>
        <rFont val="ＭＳ Ｐゴシック"/>
        <family val="3"/>
        <charset val="128"/>
      </rPr>
      <t>TJ56S-BK-2</t>
    </r>
    <phoneticPr fontId="4"/>
  </si>
  <si>
    <t>計測用ハーネス</t>
    <rPh sb="0" eb="2">
      <t>ケイソク</t>
    </rPh>
    <rPh sb="2" eb="3">
      <t>ヨウ</t>
    </rPh>
    <phoneticPr fontId="4"/>
  </si>
  <si>
    <r>
      <t>W</t>
    </r>
    <r>
      <rPr>
        <sz val="11"/>
        <color indexed="8"/>
        <rFont val="ＭＳ Ｐゴシック"/>
        <family val="3"/>
        <charset val="128"/>
      </rPr>
      <t>TN1230R2-BLACK</t>
    </r>
    <phoneticPr fontId="4"/>
  </si>
  <si>
    <t>テスト端子</t>
    <rPh sb="3" eb="5">
      <t>タンシ</t>
    </rPh>
    <phoneticPr fontId="4"/>
  </si>
  <si>
    <r>
      <t>M</t>
    </r>
    <r>
      <rPr>
        <sz val="11"/>
        <color indexed="8"/>
        <rFont val="ＭＳ Ｐゴシック"/>
        <family val="3"/>
        <charset val="128"/>
      </rPr>
      <t>AST-UL1007-20-BK-10</t>
    </r>
    <phoneticPr fontId="4"/>
  </si>
  <si>
    <t>MA</t>
    <phoneticPr fontId="4"/>
  </si>
  <si>
    <t>W-S1010B(W)</t>
    <phoneticPr fontId="4"/>
  </si>
  <si>
    <t>UJDST4-W</t>
    <phoneticPr fontId="4"/>
  </si>
  <si>
    <t>ソニー北京</t>
    <rPh sb="3" eb="5">
      <t>ペキン</t>
    </rPh>
    <phoneticPr fontId="4"/>
  </si>
  <si>
    <t>関口（佐藤）</t>
    <rPh sb="3" eb="5">
      <t>サトウ</t>
    </rPh>
    <phoneticPr fontId="4"/>
  </si>
  <si>
    <t>KEYENCE</t>
    <phoneticPr fontId="4"/>
  </si>
  <si>
    <t>KV-N24DT</t>
    <phoneticPr fontId="4"/>
  </si>
  <si>
    <t>CPU</t>
    <phoneticPr fontId="4"/>
  </si>
  <si>
    <t>発注願います。</t>
    <rPh sb="0" eb="2">
      <t>ハッチュウ</t>
    </rPh>
    <rPh sb="2" eb="3">
      <t>ネガ</t>
    </rPh>
    <phoneticPr fontId="4"/>
  </si>
  <si>
    <t>2/5ﾀｲｼｮｰﾍ発送</t>
    <rPh sb="9" eb="11">
      <t>ハッソウ</t>
    </rPh>
    <phoneticPr fontId="4"/>
  </si>
  <si>
    <t>KV-N3AM</t>
    <phoneticPr fontId="4"/>
  </si>
  <si>
    <t>アナログ出力ユニット</t>
    <rPh sb="4" eb="6">
      <t>シュツリョク</t>
    </rPh>
    <phoneticPr fontId="4"/>
  </si>
  <si>
    <t>VT3-W4T</t>
    <phoneticPr fontId="4"/>
  </si>
  <si>
    <t>タッチパネル</t>
    <phoneticPr fontId="4"/>
  </si>
  <si>
    <t>OP-86917</t>
    <phoneticPr fontId="4"/>
  </si>
  <si>
    <t>ケーブル</t>
    <phoneticPr fontId="4"/>
  </si>
  <si>
    <t>TAKACHI</t>
    <phoneticPr fontId="4"/>
  </si>
  <si>
    <t>FCW15-30-50-KGS</t>
    <phoneticPr fontId="4"/>
  </si>
  <si>
    <t>制御BOX</t>
    <phoneticPr fontId="4"/>
  </si>
  <si>
    <t>価格確認中</t>
    <phoneticPr fontId="4"/>
  </si>
  <si>
    <t>FCC50-30-1</t>
    <phoneticPr fontId="4"/>
  </si>
  <si>
    <t>CF15-23-GS</t>
    <phoneticPr fontId="4"/>
  </si>
  <si>
    <t>SY3240-5MZ-01</t>
    <phoneticPr fontId="4"/>
  </si>
  <si>
    <t>電磁弁</t>
    <phoneticPr fontId="4"/>
  </si>
  <si>
    <t>AW20-01BG</t>
    <phoneticPr fontId="4"/>
  </si>
  <si>
    <t>フィルターレギュレーター</t>
    <phoneticPr fontId="4"/>
  </si>
  <si>
    <t>2/4ﾀｲｼｮｰﾍ発送</t>
    <rPh sb="9" eb="11">
      <t>ハッソウ</t>
    </rPh>
    <phoneticPr fontId="4"/>
  </si>
  <si>
    <t>AR10-M5-BG-R</t>
    <phoneticPr fontId="4"/>
  </si>
  <si>
    <t>2/7ﾀｲｼｮｰﾍ発送</t>
    <rPh sb="9" eb="11">
      <t>ハッソウ</t>
    </rPh>
    <phoneticPr fontId="4"/>
  </si>
  <si>
    <t>KQ2E04-00</t>
    <phoneticPr fontId="4"/>
  </si>
  <si>
    <t>継手(6個ﾀｲｼｮ-/4個佐藤M渡し）</t>
    <rPh sb="4" eb="5">
      <t>コ</t>
    </rPh>
    <rPh sb="12" eb="13">
      <t>コ</t>
    </rPh>
    <rPh sb="13" eb="15">
      <t>サトウ</t>
    </rPh>
    <rPh sb="16" eb="17">
      <t>ワタ</t>
    </rPh>
    <phoneticPr fontId="4"/>
  </si>
  <si>
    <t>KQ2L04-01NS</t>
    <phoneticPr fontId="4"/>
  </si>
  <si>
    <t>KQ2E04-00A</t>
    <phoneticPr fontId="4"/>
  </si>
  <si>
    <t>継手</t>
    <rPh sb="0" eb="1">
      <t>ツ</t>
    </rPh>
    <rPh sb="1" eb="2">
      <t>テ</t>
    </rPh>
    <phoneticPr fontId="4"/>
  </si>
  <si>
    <t>2/17ﾀｲｼｮｰﾍ発送</t>
    <rPh sb="10" eb="12">
      <t>ハッソウ</t>
    </rPh>
    <phoneticPr fontId="4"/>
  </si>
  <si>
    <t>秋月電子</t>
    <phoneticPr fontId="4"/>
  </si>
  <si>
    <t>MJ-10</t>
    <phoneticPr fontId="4"/>
  </si>
  <si>
    <t>２．１ｍｍ標準ＤＣジャック　パネル取付用</t>
    <phoneticPr fontId="4"/>
  </si>
  <si>
    <t>NP12-US2405</t>
    <phoneticPr fontId="4"/>
  </si>
  <si>
    <t>スイッチングＡＣアダプター２４Ｖ０．５Ａ　１００～２４０Ｖ</t>
  </si>
  <si>
    <t>MWS-DS37A-HT37</t>
    <phoneticPr fontId="4"/>
  </si>
  <si>
    <t>ｺﾈｸﾀﾀﾝｼﾀﾞｲ</t>
    <phoneticPr fontId="4"/>
  </si>
  <si>
    <t>Web発注済み</t>
    <rPh sb="3" eb="5">
      <t>ハッチュウ</t>
    </rPh>
    <rPh sb="5" eb="6">
      <t>ス</t>
    </rPh>
    <phoneticPr fontId="4"/>
  </si>
  <si>
    <t>NEDJ-PS-SB-37-2</t>
    <phoneticPr fontId="4"/>
  </si>
  <si>
    <t>ロボットI/Oケーブル</t>
    <phoneticPr fontId="4"/>
  </si>
  <si>
    <t>NW080-66S-SI-BK</t>
    <phoneticPr fontId="4"/>
  </si>
  <si>
    <t xml:space="preserve">パネル取付タイプ・ＵＴＰ </t>
    <phoneticPr fontId="4"/>
  </si>
  <si>
    <t>CBLRJ050-666-S-07-SV</t>
    <phoneticPr fontId="4"/>
  </si>
  <si>
    <t>NDDJ-SY-SB-15-2</t>
    <phoneticPr fontId="4"/>
  </si>
  <si>
    <t xml:space="preserve"> Dｻﾌﾞﾊｰﾈｽ(ﾏﾙ) </t>
    <phoneticPr fontId="4"/>
  </si>
  <si>
    <t>MSELL4-M5</t>
    <phoneticPr fontId="4"/>
  </si>
  <si>
    <t>継手</t>
    <rPh sb="0" eb="2">
      <t>ツギテ</t>
    </rPh>
    <phoneticPr fontId="4"/>
  </si>
  <si>
    <t>MSELL4-1</t>
    <phoneticPr fontId="4"/>
  </si>
  <si>
    <t>MSELL6-1</t>
    <phoneticPr fontId="4"/>
  </si>
  <si>
    <r>
      <t>N</t>
    </r>
    <r>
      <rPr>
        <sz val="11"/>
        <color indexed="8"/>
        <rFont val="ＭＳ Ｐゴシック"/>
        <family val="3"/>
        <charset val="128"/>
      </rPr>
      <t>DDJ-PY-SB-15-2</t>
    </r>
    <phoneticPr fontId="4"/>
  </si>
  <si>
    <r>
      <t>NDDJ-PY-SB-</t>
    </r>
    <r>
      <rPr>
        <sz val="11"/>
        <color theme="1"/>
        <rFont val="游ゴシック"/>
        <family val="2"/>
        <charset val="128"/>
        <scheme val="minor"/>
      </rPr>
      <t>25-2</t>
    </r>
    <phoneticPr fontId="4"/>
  </si>
  <si>
    <t>組立費（制御BOX）</t>
    <phoneticPr fontId="4"/>
  </si>
  <si>
    <t>設計費</t>
    <phoneticPr fontId="4"/>
  </si>
  <si>
    <t>組立費（タッチパネル）</t>
    <phoneticPr fontId="4"/>
  </si>
  <si>
    <t>東亜電気</t>
    <rPh sb="0" eb="2">
      <t>トウア</t>
    </rPh>
    <rPh sb="2" eb="4">
      <t>デンキ</t>
    </rPh>
    <phoneticPr fontId="4"/>
  </si>
  <si>
    <t>ｿﾆｰｴﾅｼﾞｰﾃﾞﾊﾞｲｽ様(郡山事業所）</t>
    <rPh sb="15" eb="16">
      <t>サンヨウ</t>
    </rPh>
    <rPh sb="16" eb="18">
      <t>コオリヤマ</t>
    </rPh>
    <rPh sb="18" eb="21">
      <t>ジギョウショ</t>
    </rPh>
    <phoneticPr fontId="4"/>
  </si>
  <si>
    <t>青木(斉藤秀）</t>
    <rPh sb="0" eb="2">
      <t>アオキ</t>
    </rPh>
    <rPh sb="3" eb="5">
      <t>サイトウ</t>
    </rPh>
    <rPh sb="5" eb="6">
      <t>シュウ</t>
    </rPh>
    <phoneticPr fontId="4"/>
  </si>
  <si>
    <t>JR-2203N</t>
    <phoneticPr fontId="4"/>
  </si>
  <si>
    <t>ﾛﾎﾞｯﾄ　在庫引き当て</t>
    <rPh sb="6" eb="8">
      <t>ザイコ</t>
    </rPh>
    <rPh sb="8" eb="9">
      <t>ヒ</t>
    </rPh>
    <rPh sb="10" eb="11">
      <t>ア</t>
    </rPh>
    <phoneticPr fontId="4"/>
  </si>
  <si>
    <t>COM2　増設(2203Ｎ用COM2増設ｺﾈｸﾀﾊｰﾈｽ）</t>
    <rPh sb="5" eb="7">
      <t>ゾウセツ</t>
    </rPh>
    <rPh sb="13" eb="14">
      <t>ヨウ</t>
    </rPh>
    <rPh sb="18" eb="20">
      <t>ゾウセツ</t>
    </rPh>
    <phoneticPr fontId="4"/>
  </si>
  <si>
    <t>JR2203Ｎ用COM2増設ｺﾈｸﾀﾊｰﾈｽ</t>
    <phoneticPr fontId="4"/>
  </si>
  <si>
    <t>JR-TB</t>
    <phoneticPr fontId="4"/>
  </si>
  <si>
    <t>ﾞﾛﾎﾞｯﾄ　在庫引き当て</t>
    <phoneticPr fontId="4"/>
  </si>
  <si>
    <t>荷造り運賃</t>
    <rPh sb="0" eb="2">
      <t>ニヅク</t>
    </rPh>
    <rPh sb="3" eb="5">
      <t>ウンチン</t>
    </rPh>
    <phoneticPr fontId="4"/>
  </si>
  <si>
    <t>AXSH212-VC-1PD2-2EB-1.5-1AC-2DA-F</t>
  </si>
  <si>
    <t>外部ｽｲｯﾁBOX</t>
    <rPh sb="0" eb="2">
      <t>ガイブ</t>
    </rPh>
    <phoneticPr fontId="4"/>
  </si>
  <si>
    <t>KCC7-4200-130529-9</t>
    <phoneticPr fontId="4"/>
  </si>
  <si>
    <t>I/Oｹｰﾌﾞﾙ(NOVADOT用ﾊﾞﾗ線ﾀｲﾌﾟ）</t>
    <rPh sb="16" eb="17">
      <t>ヨウ</t>
    </rPh>
    <rPh sb="20" eb="21">
      <t>セン</t>
    </rPh>
    <phoneticPr fontId="4"/>
  </si>
  <si>
    <t>ﾛﾎﾞｯﾄ部分</t>
    <rPh sb="5" eb="7">
      <t>ブブン</t>
    </rPh>
    <phoneticPr fontId="4"/>
  </si>
  <si>
    <t>116605-X001　</t>
    <phoneticPr fontId="4"/>
  </si>
  <si>
    <t>UVﾗｲﾄｶﾞｲﾄﾞ　1</t>
    <phoneticPr fontId="4"/>
  </si>
  <si>
    <t>116605-X002</t>
    <phoneticPr fontId="4"/>
  </si>
  <si>
    <t>UVﾗｲﾄｶﾞｲﾄﾞ　2</t>
    <phoneticPr fontId="4"/>
  </si>
  <si>
    <t>116605-X003　</t>
    <phoneticPr fontId="4"/>
  </si>
  <si>
    <t>UVﾗｲﾄｶﾞｲﾄﾞ　3</t>
    <phoneticPr fontId="4"/>
  </si>
  <si>
    <t>116605-X004　</t>
    <phoneticPr fontId="4"/>
  </si>
  <si>
    <t>UVﾗｲﾄｶﾞｲﾄﾞ　4</t>
    <phoneticPr fontId="4"/>
  </si>
  <si>
    <t>116605-X005　</t>
    <phoneticPr fontId="4"/>
  </si>
  <si>
    <t>NOBADOT　UVﾌﾞﾗｹｯﾄ</t>
    <phoneticPr fontId="4"/>
  </si>
  <si>
    <t>116605-X006　</t>
    <phoneticPr fontId="4"/>
  </si>
  <si>
    <t>接続部品</t>
    <phoneticPr fontId="4"/>
  </si>
  <si>
    <t>116605-X007　</t>
    <phoneticPr fontId="4"/>
  </si>
  <si>
    <t>ｶﾒﾗﾌﾞﾗｹｯﾄ</t>
    <phoneticPr fontId="4"/>
  </si>
  <si>
    <t>116605-X008　</t>
    <phoneticPr fontId="4"/>
  </si>
  <si>
    <t>ｶﾒﾗｻｲﾄﾞﾌﾞﾗｹｯﾄ</t>
    <phoneticPr fontId="4"/>
  </si>
  <si>
    <t>116605-X009　</t>
    <phoneticPr fontId="4"/>
  </si>
  <si>
    <t>CV-035M用固定金具</t>
    <phoneticPr fontId="4"/>
  </si>
  <si>
    <t>116605-X010　</t>
    <phoneticPr fontId="4"/>
  </si>
  <si>
    <t>CV-035M用固定用ﾌﾞﾗｹｯﾄ</t>
    <phoneticPr fontId="4"/>
  </si>
  <si>
    <t>116605-X011　</t>
    <phoneticPr fontId="4"/>
  </si>
  <si>
    <t>CV-035M固定用ｽﾗｲﾄﾞﾌﾞﾗｹｯﾄ</t>
    <phoneticPr fontId="4"/>
  </si>
  <si>
    <t>ノックﾋﾟﾝ</t>
    <phoneticPr fontId="4"/>
  </si>
  <si>
    <t>ＭＧＪ6-10</t>
    <phoneticPr fontId="4"/>
  </si>
  <si>
    <t>Xシリンダ</t>
    <phoneticPr fontId="4"/>
  </si>
  <si>
    <t>CXSJM6-10</t>
    <phoneticPr fontId="4"/>
  </si>
  <si>
    <t>Yシリンダ</t>
    <phoneticPr fontId="4"/>
  </si>
  <si>
    <t>SCB3-6</t>
    <phoneticPr fontId="4"/>
  </si>
  <si>
    <t>六角穴付きﾎﾞﾙﾄ　 (M3×6）</t>
    <phoneticPr fontId="4"/>
  </si>
  <si>
    <t>SCB3-18</t>
    <phoneticPr fontId="4"/>
  </si>
  <si>
    <t>六角穴付きﾎﾞﾙﾄ　 (M3×18）</t>
    <phoneticPr fontId="4"/>
  </si>
  <si>
    <t>六角穴付きﾎﾞﾙﾄ　 (M4×8）</t>
    <phoneticPr fontId="4"/>
  </si>
  <si>
    <t>六角穴付きﾎﾞﾙﾄ　 (M4×14）</t>
    <phoneticPr fontId="4"/>
  </si>
  <si>
    <t>SCB4-16</t>
    <phoneticPr fontId="4"/>
  </si>
  <si>
    <t>六角穴付きﾎﾞﾙﾄ　 (M4×16）</t>
    <phoneticPr fontId="4"/>
  </si>
  <si>
    <t>KJL04-M3</t>
    <phoneticPr fontId="4"/>
  </si>
  <si>
    <t>φ4継ぎ手</t>
    <rPh sb="2" eb="3">
      <t>ツ</t>
    </rPh>
    <rPh sb="4" eb="5">
      <t>テ</t>
    </rPh>
    <phoneticPr fontId="4"/>
  </si>
  <si>
    <t>SCB5-20</t>
    <phoneticPr fontId="4"/>
  </si>
  <si>
    <t>六角穴付きﾎﾞﾙﾄ　 (M5×15）</t>
    <phoneticPr fontId="4"/>
  </si>
  <si>
    <t>KJU04-00</t>
    <phoneticPr fontId="4"/>
  </si>
  <si>
    <t>φ4分岐</t>
    <rPh sb="2" eb="4">
      <t>ブンキ</t>
    </rPh>
    <phoneticPr fontId="4"/>
  </si>
  <si>
    <t>JSC4-M5</t>
    <phoneticPr fontId="4"/>
  </si>
  <si>
    <t>ｽﾋﾟｰﾄﾞｺﾝﾄﾛｰﾗ</t>
    <phoneticPr fontId="4"/>
  </si>
  <si>
    <t>パイプスペーサ</t>
  </si>
  <si>
    <t>ミニチュアスライドガイド</t>
  </si>
  <si>
    <t>SLSBWＲK7-60</t>
    <phoneticPr fontId="4"/>
  </si>
  <si>
    <t>NOBA4-10-9</t>
    <phoneticPr fontId="4"/>
  </si>
  <si>
    <t>ﾛｰﾚｯﾄﾈｼﾞ</t>
    <phoneticPr fontId="4"/>
  </si>
  <si>
    <t>SMC</t>
  </si>
  <si>
    <t>CDUK10-30D-M9NM</t>
    <phoneticPr fontId="4"/>
  </si>
  <si>
    <t>ｼﾘﾝﾀﾞ</t>
    <phoneticPr fontId="4"/>
  </si>
  <si>
    <t>ﾂｰﾙ冶具部分</t>
    <rPh sb="3" eb="5">
      <t>ジグ</t>
    </rPh>
    <rPh sb="5" eb="7">
      <t>ブブン</t>
    </rPh>
    <phoneticPr fontId="4"/>
  </si>
  <si>
    <t>116605-Y001　</t>
    <phoneticPr fontId="4"/>
  </si>
  <si>
    <t>ﾜｰｸ冶具ﾍﾞｰｽ</t>
    <phoneticPr fontId="4"/>
  </si>
  <si>
    <t>116605-Y002</t>
    <phoneticPr fontId="4"/>
  </si>
  <si>
    <t>ﾏｶﾞｼﾞﾝｶﾞｲﾄﾞ　１</t>
    <phoneticPr fontId="4"/>
  </si>
  <si>
    <t>116605-Y003</t>
  </si>
  <si>
    <t>ﾏｶﾞｼﾞﾝｶﾞｲﾄﾞ　２</t>
  </si>
  <si>
    <t>116605-Y004</t>
  </si>
  <si>
    <t>ﾏｶﾞｼﾞﾝｶﾞｲﾄﾞ　３</t>
  </si>
  <si>
    <t>116605-Y005-1　</t>
    <phoneticPr fontId="4"/>
  </si>
  <si>
    <t>ﾏｶﾞｼﾞﾝ</t>
    <phoneticPr fontId="4"/>
  </si>
  <si>
    <t>116605-Y006-1　</t>
    <phoneticPr fontId="4"/>
  </si>
  <si>
    <t>ﾏｶﾞｼﾞﾝ補強板</t>
    <rPh sb="6" eb="8">
      <t>ホキョウ</t>
    </rPh>
    <rPh sb="8" eb="9">
      <t>イタ</t>
    </rPh>
    <phoneticPr fontId="4"/>
  </si>
  <si>
    <t>116605-Y007-1　</t>
    <phoneticPr fontId="4"/>
  </si>
  <si>
    <t>ﾏｸﾞﾈｯﾄｷｬｯﾁｬｰ</t>
    <phoneticPr fontId="4"/>
  </si>
  <si>
    <t>HXN5-10</t>
    <phoneticPr fontId="4"/>
  </si>
  <si>
    <t>ﾏｸﾞﾈｯﾄφ5×10　TYPE</t>
    <phoneticPr fontId="4"/>
  </si>
  <si>
    <t>MS5-10</t>
    <phoneticPr fontId="4"/>
  </si>
  <si>
    <t>SFB3-8</t>
    <phoneticPr fontId="4"/>
  </si>
  <si>
    <t>皿ﾈｼﾞ　Ｍ３×８mm</t>
    <rPh sb="0" eb="1">
      <t>サラ</t>
    </rPh>
    <phoneticPr fontId="4"/>
  </si>
  <si>
    <t>SFB4-8</t>
    <phoneticPr fontId="4"/>
  </si>
  <si>
    <t>皿ﾈｼﾞ　Ｍ４×６mm</t>
    <rPh sb="0" eb="1">
      <t>サラ</t>
    </rPh>
    <phoneticPr fontId="4"/>
  </si>
  <si>
    <t>SBCB4-6</t>
    <phoneticPr fontId="4"/>
  </si>
  <si>
    <t>ﾅﾍﾞﾈｼﾞＭ４×６mm</t>
    <phoneticPr fontId="4"/>
  </si>
  <si>
    <t>MSSFS4-5</t>
    <phoneticPr fontId="4"/>
  </si>
  <si>
    <t>ｲﾓﾈｼﾞM4×5mm</t>
    <phoneticPr fontId="4"/>
  </si>
  <si>
    <t>ﾜｰｸ冶具部分</t>
    <rPh sb="3" eb="5">
      <t>ジグ</t>
    </rPh>
    <rPh sb="5" eb="7">
      <t>ブブン</t>
    </rPh>
    <phoneticPr fontId="4"/>
  </si>
  <si>
    <t>116605-Z001</t>
    <phoneticPr fontId="4"/>
  </si>
  <si>
    <t>配電用背板</t>
    <rPh sb="0" eb="2">
      <t>ハイデン</t>
    </rPh>
    <rPh sb="2" eb="3">
      <t>ヨウ</t>
    </rPh>
    <rPh sb="3" eb="4">
      <t>セ</t>
    </rPh>
    <rPh sb="4" eb="5">
      <t>イタ</t>
    </rPh>
    <phoneticPr fontId="4"/>
  </si>
  <si>
    <t>MRB160</t>
  </si>
  <si>
    <t>DINレール</t>
  </si>
  <si>
    <t>MWS-DS37A-HT37</t>
  </si>
  <si>
    <t>D-Subコネクタ端子台</t>
    <rPh sb="9" eb="11">
      <t>タンシ</t>
    </rPh>
    <rPh sb="11" eb="12">
      <t>ダイ</t>
    </rPh>
    <phoneticPr fontId="4"/>
  </si>
  <si>
    <t>ESAW-TCM310-5P</t>
  </si>
  <si>
    <t>コモンブロック端子台</t>
    <rPh sb="7" eb="9">
      <t>タンシ</t>
    </rPh>
    <rPh sb="9" eb="10">
      <t>ダイ</t>
    </rPh>
    <phoneticPr fontId="4"/>
  </si>
  <si>
    <t>NEDJ-PS-SB-37-1.5</t>
  </si>
  <si>
    <t>D-Subコネクタハーネス</t>
  </si>
  <si>
    <t>F1.25-M3</t>
  </si>
  <si>
    <t>圧着端子（Y型）</t>
    <rPh sb="0" eb="2">
      <t>アッチャク</t>
    </rPh>
    <rPh sb="2" eb="4">
      <t>タンシ</t>
    </rPh>
    <rPh sb="6" eb="7">
      <t>ガタ</t>
    </rPh>
    <phoneticPr fontId="4"/>
  </si>
  <si>
    <t>VTUB3.2-W-10</t>
  </si>
  <si>
    <t>ﾏｰｸﾁｭｰﾌﾞ</t>
  </si>
  <si>
    <t>SGPPP6A</t>
  </si>
  <si>
    <t>ﾌﾟﾗｸﾞ</t>
  </si>
  <si>
    <t>PC6-01</t>
    <phoneticPr fontId="4"/>
  </si>
  <si>
    <t>φ6継ぎ手</t>
    <rPh sb="2" eb="3">
      <t>ツ</t>
    </rPh>
    <rPh sb="4" eb="5">
      <t>テ</t>
    </rPh>
    <phoneticPr fontId="4"/>
  </si>
  <si>
    <t>PC6-M5</t>
    <phoneticPr fontId="4"/>
  </si>
  <si>
    <t>PC4-M5</t>
    <phoneticPr fontId="4"/>
  </si>
  <si>
    <t>JSC4-M5B</t>
    <phoneticPr fontId="4"/>
  </si>
  <si>
    <t>SS5Y3-20-03</t>
    <phoneticPr fontId="4"/>
  </si>
  <si>
    <t>一体型ﾍﾞｰｽﾏﾆﾎｰﾙﾄﾞ</t>
    <rPh sb="0" eb="2">
      <t>イッタイ</t>
    </rPh>
    <rPh sb="2" eb="3">
      <t>ガタ</t>
    </rPh>
    <phoneticPr fontId="4"/>
  </si>
  <si>
    <t>*SY3120-5LZE-C4</t>
    <phoneticPr fontId="4"/>
  </si>
  <si>
    <t>ｼﾝｸﾞﾙｿﾚﾉｲﾄﾞﾊﾞﾙﾌﾞ</t>
  </si>
  <si>
    <t>*SY3000-26-9A</t>
  </si>
  <si>
    <t>ﾌﾞﾗﾝｷﾝｸﾞﾌﾟﾚｰﾄASSY</t>
  </si>
  <si>
    <t>*AN103-01⇒AN10-01(販売中止による同等品）</t>
    <rPh sb="18" eb="20">
      <t>ハンバイ</t>
    </rPh>
    <rPh sb="20" eb="22">
      <t>チュウシ</t>
    </rPh>
    <rPh sb="25" eb="28">
      <t>ドウトウヒン</t>
    </rPh>
    <phoneticPr fontId="4"/>
  </si>
  <si>
    <t>ｻｲﾚﾝｻ　ｺﾝﾊﾟｸﾄﾀｲﾌﾟ</t>
  </si>
  <si>
    <t>KJL04-M3</t>
    <phoneticPr fontId="30"/>
  </si>
  <si>
    <t>継ぎ手</t>
    <rPh sb="0" eb="1">
      <t>ツ</t>
    </rPh>
    <rPh sb="2" eb="3">
      <t>テ</t>
    </rPh>
    <phoneticPr fontId="30"/>
  </si>
  <si>
    <t>AW10-M5BＧ</t>
    <phoneticPr fontId="4"/>
  </si>
  <si>
    <t>レギュレーター</t>
  </si>
  <si>
    <t>配電とｴｱｰ部分</t>
    <rPh sb="0" eb="2">
      <t>ハイデン</t>
    </rPh>
    <rPh sb="6" eb="8">
      <t>ブブン</t>
    </rPh>
    <phoneticPr fontId="4"/>
  </si>
  <si>
    <t>GPR-M-2CL-D24B</t>
    <phoneticPr fontId="4"/>
  </si>
  <si>
    <t>GPR-MS-2CD</t>
    <phoneticPr fontId="4"/>
  </si>
  <si>
    <t>青木</t>
    <rPh sb="0" eb="2">
      <t>アオキ</t>
    </rPh>
    <phoneticPr fontId="4"/>
  </si>
  <si>
    <t>*AN103-01</t>
  </si>
  <si>
    <t>IHI</t>
    <phoneticPr fontId="4"/>
  </si>
  <si>
    <t>青木（谷田川）</t>
    <rPh sb="0" eb="2">
      <t>アオキ</t>
    </rPh>
    <rPh sb="3" eb="6">
      <t>ヤタガワ</t>
    </rPh>
    <phoneticPr fontId="4"/>
  </si>
  <si>
    <t>SV46ツール治具（ヒーター）</t>
    <rPh sb="7" eb="9">
      <t>ジグ</t>
    </rPh>
    <phoneticPr fontId="4"/>
  </si>
  <si>
    <t>IH46-Y01</t>
    <phoneticPr fontId="4"/>
  </si>
  <si>
    <t>IH46-Y02</t>
  </si>
  <si>
    <t>IH46-Y03</t>
  </si>
  <si>
    <t>IH46-Y04</t>
  </si>
  <si>
    <t>IH46-Y05</t>
  </si>
  <si>
    <t>IH46-Y06</t>
  </si>
  <si>
    <t>IH46-Y07</t>
    <phoneticPr fontId="4"/>
  </si>
  <si>
    <t>MSSFS4-3</t>
    <phoneticPr fontId="4"/>
  </si>
  <si>
    <t>DJW10-4-5</t>
    <phoneticPr fontId="4"/>
  </si>
  <si>
    <t>MS3-15</t>
    <phoneticPr fontId="4"/>
  </si>
  <si>
    <t>XSG60-CZ</t>
    <phoneticPr fontId="4"/>
  </si>
  <si>
    <t>MCHZL8-50-V200-W100-B1000-Y</t>
    <phoneticPr fontId="4"/>
  </si>
  <si>
    <t>MFMT4-5</t>
    <phoneticPr fontId="4"/>
  </si>
  <si>
    <t>NARVCTFSB-0.5-2-5</t>
    <phoneticPr fontId="4"/>
  </si>
  <si>
    <t>114626-Y02</t>
    <phoneticPr fontId="4"/>
  </si>
  <si>
    <t>SV97ツール治具</t>
    <rPh sb="7" eb="9">
      <t>ジグ</t>
    </rPh>
    <phoneticPr fontId="4"/>
  </si>
  <si>
    <t>IH97-Y01</t>
    <phoneticPr fontId="4"/>
  </si>
  <si>
    <t>IH97-Y02</t>
    <phoneticPr fontId="4"/>
  </si>
  <si>
    <t>IH97-Y03</t>
    <phoneticPr fontId="4"/>
  </si>
  <si>
    <t>MS4-10</t>
    <phoneticPr fontId="4"/>
  </si>
  <si>
    <t>350690-1</t>
    <phoneticPr fontId="4"/>
  </si>
  <si>
    <t>350689-1</t>
    <phoneticPr fontId="4"/>
  </si>
  <si>
    <t>CDQMB20-40-M9NZ</t>
    <phoneticPr fontId="4"/>
  </si>
  <si>
    <t>シリンダー 先行手配済み。</t>
    <rPh sb="6" eb="8">
      <t>センコウ</t>
    </rPh>
    <rPh sb="8" eb="10">
      <t>テハイ</t>
    </rPh>
    <rPh sb="10" eb="11">
      <t>ズ</t>
    </rPh>
    <phoneticPr fontId="4"/>
  </si>
  <si>
    <t>CQ-M5X70L</t>
    <phoneticPr fontId="4"/>
  </si>
  <si>
    <t>CDQM用取付ネジ 先行手配済み。</t>
    <rPh sb="4" eb="5">
      <t>ヨウ</t>
    </rPh>
    <rPh sb="5" eb="7">
      <t>トリツケ</t>
    </rPh>
    <rPh sb="10" eb="12">
      <t>センコウ</t>
    </rPh>
    <rPh sb="12" eb="14">
      <t>テハイ</t>
    </rPh>
    <rPh sb="14" eb="15">
      <t>ズ</t>
    </rPh>
    <phoneticPr fontId="4"/>
  </si>
  <si>
    <t>1-4620-11</t>
    <phoneticPr fontId="4"/>
  </si>
  <si>
    <r>
      <rPr>
        <sz val="11"/>
        <color theme="1"/>
        <rFont val="游ゴシック"/>
        <family val="2"/>
        <charset val="128"/>
        <scheme val="minor"/>
      </rPr>
      <t>樹脂カップ</t>
    </r>
    <r>
      <rPr>
        <b/>
        <sz val="11"/>
        <color indexed="10"/>
        <rFont val="ＭＳ Ｐゴシック"/>
        <family val="3"/>
        <charset val="128"/>
      </rPr>
      <t xml:space="preserve"> ★発注願います。</t>
    </r>
    <rPh sb="0" eb="2">
      <t>ジュシ</t>
    </rPh>
    <rPh sb="7" eb="9">
      <t>ハッチュウ</t>
    </rPh>
    <rPh sb="9" eb="10">
      <t>ネガ</t>
    </rPh>
    <phoneticPr fontId="4"/>
  </si>
  <si>
    <t>IH97-Y01-01</t>
    <phoneticPr fontId="4"/>
  </si>
  <si>
    <t>シリンダー取付の為設計変更品</t>
    <rPh sb="5" eb="7">
      <t>トリツケ</t>
    </rPh>
    <rPh sb="8" eb="9">
      <t>タメ</t>
    </rPh>
    <rPh sb="9" eb="11">
      <t>セッケイ</t>
    </rPh>
    <rPh sb="11" eb="13">
      <t>ヘンコウ</t>
    </rPh>
    <rPh sb="13" eb="14">
      <t>ヒン</t>
    </rPh>
    <phoneticPr fontId="4"/>
  </si>
  <si>
    <t>IH97-Y03-01</t>
    <phoneticPr fontId="4"/>
  </si>
  <si>
    <t>IH97-Y04</t>
    <phoneticPr fontId="4"/>
  </si>
  <si>
    <t>IH97-Z01</t>
    <phoneticPr fontId="4"/>
  </si>
  <si>
    <t>SYJ3240-5MOZ-M5</t>
    <phoneticPr fontId="4"/>
  </si>
  <si>
    <t>電磁弁</t>
    <rPh sb="0" eb="3">
      <t>デンジベン</t>
    </rPh>
    <phoneticPr fontId="4"/>
  </si>
  <si>
    <t>SY100-30-4A-20 (数量2個に訂正）</t>
    <rPh sb="16" eb="18">
      <t>スウリョウ</t>
    </rPh>
    <rPh sb="19" eb="20">
      <t>コ</t>
    </rPh>
    <rPh sb="21" eb="23">
      <t>テイセイ</t>
    </rPh>
    <phoneticPr fontId="4"/>
  </si>
  <si>
    <t>センサーリード線</t>
    <rPh sb="7" eb="8">
      <t>セン</t>
    </rPh>
    <phoneticPr fontId="4"/>
  </si>
  <si>
    <t>中央工機（マキタ）</t>
    <phoneticPr fontId="4"/>
  </si>
  <si>
    <t>田中(斉藤鉄）</t>
    <rPh sb="0" eb="2">
      <t>タナカ</t>
    </rPh>
    <rPh sb="3" eb="5">
      <t>サイトウ</t>
    </rPh>
    <rPh sb="5" eb="6">
      <t>テツ</t>
    </rPh>
    <phoneticPr fontId="4"/>
  </si>
  <si>
    <t>JRV用Z軸強化ばね</t>
    <rPh sb="3" eb="4">
      <t>ヨウ</t>
    </rPh>
    <rPh sb="5" eb="6">
      <t>ジク</t>
    </rPh>
    <rPh sb="6" eb="8">
      <t>キョウカ</t>
    </rPh>
    <phoneticPr fontId="4"/>
  </si>
  <si>
    <t>Web設計ハーネス</t>
    <rPh sb="3" eb="5">
      <t>セッケイ</t>
    </rPh>
    <phoneticPr fontId="4"/>
  </si>
  <si>
    <t>X軸ステージ</t>
    <rPh sb="1" eb="2">
      <t>ジク</t>
    </rPh>
    <phoneticPr fontId="4"/>
  </si>
  <si>
    <t>LRLB5-10</t>
    <phoneticPr fontId="4"/>
  </si>
  <si>
    <t>長尺ローレット付ボルト</t>
    <rPh sb="0" eb="2">
      <t>チョウジャク</t>
    </rPh>
    <rPh sb="7" eb="8">
      <t>ツキ</t>
    </rPh>
    <phoneticPr fontId="4"/>
  </si>
  <si>
    <t>BVHVU6-3</t>
    <phoneticPr fontId="4"/>
  </si>
  <si>
    <t>117055-Y01</t>
    <phoneticPr fontId="4"/>
  </si>
  <si>
    <t>ATD300ツール板</t>
    <rPh sb="9" eb="10">
      <t>イタ</t>
    </rPh>
    <phoneticPr fontId="4"/>
  </si>
  <si>
    <t>SS40729</t>
    <phoneticPr fontId="4"/>
  </si>
  <si>
    <t>X軸ステージ変換板</t>
    <rPh sb="1" eb="2">
      <t>ジク</t>
    </rPh>
    <rPh sb="6" eb="8">
      <t>ヘンカン</t>
    </rPh>
    <rPh sb="8" eb="9">
      <t>イタ</t>
    </rPh>
    <phoneticPr fontId="4"/>
  </si>
  <si>
    <t>SS40077</t>
    <phoneticPr fontId="4"/>
  </si>
  <si>
    <t>725,725DA用ホルダ（P=25）</t>
    <rPh sb="9" eb="10">
      <t>ヨウ</t>
    </rPh>
    <phoneticPr fontId="4"/>
  </si>
  <si>
    <t>117055-Y02</t>
    <phoneticPr fontId="4"/>
  </si>
  <si>
    <t>タブテーブル（L110）</t>
    <phoneticPr fontId="4"/>
  </si>
  <si>
    <t>SS40564</t>
    <phoneticPr fontId="4"/>
  </si>
  <si>
    <t>新カートリッジホルダ（ダブ用）</t>
    <rPh sb="0" eb="1">
      <t>シン</t>
    </rPh>
    <rPh sb="13" eb="14">
      <t>ヨウ</t>
    </rPh>
    <phoneticPr fontId="4"/>
  </si>
  <si>
    <t>JRV用PCソフト（塗布用）</t>
    <rPh sb="3" eb="4">
      <t>ヨウ</t>
    </rPh>
    <rPh sb="10" eb="12">
      <t>トフ</t>
    </rPh>
    <rPh sb="12" eb="13">
      <t>ヨウ</t>
    </rPh>
    <phoneticPr fontId="4"/>
  </si>
  <si>
    <t>日本電計（パナソニックデバイスSUNX）</t>
    <rPh sb="0" eb="2">
      <t>ニホン</t>
    </rPh>
    <rPh sb="2" eb="4">
      <t>デンケイ</t>
    </rPh>
    <phoneticPr fontId="4"/>
  </si>
  <si>
    <t>117192(SAITO-TETSU)で手配済</t>
    <rPh sb="20" eb="21">
      <t>テ</t>
    </rPh>
    <rPh sb="21" eb="22">
      <t>クバ</t>
    </rPh>
    <rPh sb="22" eb="23">
      <t>スミ</t>
    </rPh>
    <phoneticPr fontId="4"/>
  </si>
  <si>
    <t>117192-Y01</t>
    <phoneticPr fontId="4"/>
  </si>
  <si>
    <t>ツール取付板</t>
  </si>
  <si>
    <t>117192-Y02</t>
  </si>
  <si>
    <t>XSG25変換板</t>
    <phoneticPr fontId="4"/>
  </si>
  <si>
    <t>117192-Y03</t>
  </si>
  <si>
    <t>ノズルガイド板金(SH25PPS)</t>
    <phoneticPr fontId="4"/>
  </si>
  <si>
    <t>BL-ADP3</t>
    <phoneticPr fontId="4"/>
  </si>
  <si>
    <t>シリンジアダプタ3cc</t>
    <phoneticPr fontId="4"/>
  </si>
  <si>
    <t>杉本商事（日立ターミナルメカトロニクス）</t>
    <rPh sb="0" eb="2">
      <t>スギモト</t>
    </rPh>
    <rPh sb="2" eb="4">
      <t>ショウジ</t>
    </rPh>
    <rPh sb="5" eb="7">
      <t>ヒタチ</t>
    </rPh>
    <phoneticPr fontId="4"/>
  </si>
  <si>
    <t>MRB-225</t>
    <phoneticPr fontId="4"/>
  </si>
  <si>
    <t>MWS-DS25A-HT25</t>
    <phoneticPr fontId="4"/>
  </si>
  <si>
    <t>ねじ端子台</t>
    <rPh sb="2" eb="4">
      <t>タンシ</t>
    </rPh>
    <rPh sb="4" eb="5">
      <t>ダイ</t>
    </rPh>
    <phoneticPr fontId="4"/>
  </si>
  <si>
    <t>PNコモン端子台</t>
    <phoneticPr fontId="4"/>
  </si>
  <si>
    <t>GPR-M-2CL-D24DB</t>
    <phoneticPr fontId="4"/>
  </si>
  <si>
    <t>リレー</t>
    <phoneticPr fontId="4"/>
  </si>
  <si>
    <t>リレーソケット</t>
    <phoneticPr fontId="4"/>
  </si>
  <si>
    <t>NEDJL-PS-SB-25-1.5</t>
    <phoneticPr fontId="4"/>
  </si>
  <si>
    <t>Dsubコネクタハーネス</t>
    <phoneticPr fontId="4"/>
  </si>
  <si>
    <t>MST-LCE-102AFB</t>
    <phoneticPr fontId="4"/>
  </si>
  <si>
    <t>積層信号灯</t>
    <phoneticPr fontId="4"/>
  </si>
  <si>
    <t>SCB8-10</t>
    <phoneticPr fontId="4"/>
  </si>
  <si>
    <t>SLBNR8</t>
    <phoneticPr fontId="4"/>
  </si>
  <si>
    <t>ナット</t>
    <phoneticPr fontId="4"/>
  </si>
  <si>
    <t>DNR274-100</t>
    <phoneticPr fontId="4"/>
  </si>
  <si>
    <t>F1.25-M3</t>
    <phoneticPr fontId="4"/>
  </si>
  <si>
    <t>裸圧着端子Y型</t>
    <rPh sb="0" eb="1">
      <t>ハダカ</t>
    </rPh>
    <rPh sb="1" eb="3">
      <t>アッチャク</t>
    </rPh>
    <rPh sb="3" eb="5">
      <t>タンシ</t>
    </rPh>
    <rPh sb="6" eb="7">
      <t>ガタ</t>
    </rPh>
    <phoneticPr fontId="4"/>
  </si>
  <si>
    <t>KV-0.3-BE-10</t>
    <phoneticPr fontId="4"/>
  </si>
  <si>
    <t>単芯電線</t>
    <rPh sb="0" eb="1">
      <t>タン</t>
    </rPh>
    <rPh sb="1" eb="2">
      <t>シン</t>
    </rPh>
    <rPh sb="2" eb="4">
      <t>デンセン</t>
    </rPh>
    <phoneticPr fontId="4"/>
  </si>
  <si>
    <t>AD-232</t>
    <phoneticPr fontId="4"/>
  </si>
  <si>
    <t>カチンダクト</t>
    <phoneticPr fontId="4"/>
  </si>
  <si>
    <t>117337(SAITO-TETSU)で発注済</t>
    <rPh sb="20" eb="22">
      <t>ハッチュウ</t>
    </rPh>
    <rPh sb="22" eb="23">
      <t>スミ</t>
    </rPh>
    <phoneticPr fontId="4"/>
  </si>
  <si>
    <t>ファイバユニット</t>
    <phoneticPr fontId="4"/>
  </si>
  <si>
    <t>FU-A10</t>
    <phoneticPr fontId="4"/>
  </si>
  <si>
    <t>FS-N11N</t>
    <phoneticPr fontId="4"/>
  </si>
  <si>
    <t>ファイバセンサアンプ</t>
    <phoneticPr fontId="4"/>
  </si>
  <si>
    <t>シリンダ作業A</t>
    <phoneticPr fontId="4"/>
  </si>
  <si>
    <t>2/24先行で製作依頼済</t>
    <rPh sb="4" eb="6">
      <t>センコウ</t>
    </rPh>
    <rPh sb="7" eb="9">
      <t>セイサク</t>
    </rPh>
    <rPh sb="9" eb="11">
      <t>イライ</t>
    </rPh>
    <rPh sb="11" eb="12">
      <t>スミ</t>
    </rPh>
    <phoneticPr fontId="4"/>
  </si>
  <si>
    <t>SS4090</t>
    <phoneticPr fontId="4"/>
  </si>
  <si>
    <t>10CCアダプタ追加工図</t>
    <phoneticPr fontId="4"/>
  </si>
  <si>
    <t>SS4392</t>
    <phoneticPr fontId="4"/>
  </si>
  <si>
    <t>パッド10FW</t>
    <phoneticPr fontId="4"/>
  </si>
  <si>
    <t>SS40573</t>
    <phoneticPr fontId="4"/>
  </si>
  <si>
    <t>シャフト（ねじ部10ｍｍ）作業A</t>
    <phoneticPr fontId="4"/>
  </si>
  <si>
    <t>117337-Y01</t>
    <phoneticPr fontId="4"/>
  </si>
  <si>
    <t>BL-ADP5-55-T</t>
    <phoneticPr fontId="4"/>
  </si>
  <si>
    <t>シリンジアダプタ5cc-55cc(POMアダプタ付)</t>
    <rPh sb="24" eb="25">
      <t>ツキ</t>
    </rPh>
    <phoneticPr fontId="4"/>
  </si>
  <si>
    <t>JR-HAIMEN-01-T</t>
    <phoneticPr fontId="4"/>
  </si>
  <si>
    <t>背面取付板（JR）</t>
    <rPh sb="0" eb="2">
      <t>ハイメン</t>
    </rPh>
    <rPh sb="2" eb="4">
      <t>トリツケ</t>
    </rPh>
    <rPh sb="4" eb="5">
      <t>イタ</t>
    </rPh>
    <phoneticPr fontId="4"/>
  </si>
  <si>
    <t>117337-Z01</t>
    <phoneticPr fontId="4"/>
  </si>
  <si>
    <t>積層信号灯板金</t>
    <rPh sb="0" eb="2">
      <t>セキソウ</t>
    </rPh>
    <rPh sb="2" eb="4">
      <t>シンゴウ</t>
    </rPh>
    <rPh sb="4" eb="5">
      <t>トウ</t>
    </rPh>
    <rPh sb="5" eb="7">
      <t>バンキン</t>
    </rPh>
    <phoneticPr fontId="4"/>
  </si>
  <si>
    <t>117337-Z02</t>
    <phoneticPr fontId="4"/>
  </si>
  <si>
    <t>FU-A10取付板金</t>
    <rPh sb="6" eb="8">
      <t>トリツケ</t>
    </rPh>
    <rPh sb="8" eb="10">
      <t>バンキン</t>
    </rPh>
    <phoneticPr fontId="4"/>
  </si>
  <si>
    <t>タカハタプレシジョン</t>
    <phoneticPr fontId="4"/>
  </si>
  <si>
    <t>117385A</t>
    <phoneticPr fontId="4"/>
  </si>
  <si>
    <t>117385A-Y01</t>
    <phoneticPr fontId="4"/>
  </si>
  <si>
    <t>軸受けブロック（SV51）</t>
    <rPh sb="0" eb="1">
      <t>ジク</t>
    </rPh>
    <rPh sb="1" eb="2">
      <t>ウ</t>
    </rPh>
    <phoneticPr fontId="4"/>
  </si>
  <si>
    <t>117385A-Y02</t>
  </si>
  <si>
    <t>117385B</t>
    <phoneticPr fontId="4"/>
  </si>
  <si>
    <t>SASC4-15-11</t>
    <phoneticPr fontId="4"/>
  </si>
  <si>
    <t>金属カラー</t>
    <rPh sb="0" eb="2">
      <t>キンゾク</t>
    </rPh>
    <phoneticPr fontId="4"/>
  </si>
  <si>
    <t>ネジ変換継手</t>
    <rPh sb="2" eb="4">
      <t>ヘンカン</t>
    </rPh>
    <rPh sb="4" eb="5">
      <t>ツギ</t>
    </rPh>
    <rPh sb="5" eb="6">
      <t>テ</t>
    </rPh>
    <phoneticPr fontId="4"/>
  </si>
  <si>
    <t>IR1000-01BG-R</t>
    <phoneticPr fontId="4"/>
  </si>
  <si>
    <t>117385B-Y01</t>
    <phoneticPr fontId="4"/>
  </si>
  <si>
    <t>117385B-Y02</t>
  </si>
  <si>
    <t>バルブ変換板(XSG40）</t>
    <rPh sb="3" eb="5">
      <t>ヘンカン</t>
    </rPh>
    <rPh sb="5" eb="6">
      <t>イタ</t>
    </rPh>
    <phoneticPr fontId="4"/>
  </si>
  <si>
    <t>SS40079</t>
    <phoneticPr fontId="4"/>
  </si>
  <si>
    <t>740,752,780用ホルダ（P=25)</t>
    <phoneticPr fontId="4"/>
  </si>
  <si>
    <t>松本正（ホシデン）</t>
    <rPh sb="0" eb="2">
      <t>マツモト</t>
    </rPh>
    <rPh sb="2" eb="3">
      <t>タダシ</t>
    </rPh>
    <phoneticPr fontId="4"/>
  </si>
  <si>
    <t>竹内（谷田川）</t>
    <rPh sb="0" eb="2">
      <t>タケウチ</t>
    </rPh>
    <rPh sb="3" eb="6">
      <t>ヤタガワ</t>
    </rPh>
    <phoneticPr fontId="4"/>
  </si>
  <si>
    <t>117480-X01</t>
    <phoneticPr fontId="4"/>
  </si>
  <si>
    <t>JBHFS10-P5.1-L6.8</t>
    <phoneticPr fontId="4"/>
  </si>
  <si>
    <t>位置決めピン用ブッシュ</t>
    <rPh sb="0" eb="2">
      <t>イチ</t>
    </rPh>
    <rPh sb="2" eb="3">
      <t>ギ</t>
    </rPh>
    <rPh sb="6" eb="7">
      <t>ヨウ</t>
    </rPh>
    <phoneticPr fontId="4"/>
  </si>
  <si>
    <t>オンダ製作所</t>
    <rPh sb="3" eb="6">
      <t>セイサクジョ</t>
    </rPh>
    <phoneticPr fontId="4"/>
  </si>
  <si>
    <t>杉浦(谷田川）</t>
    <rPh sb="0" eb="2">
      <t>スギウラ</t>
    </rPh>
    <rPh sb="3" eb="6">
      <t>ヤタガワ</t>
    </rPh>
    <phoneticPr fontId="4"/>
  </si>
  <si>
    <t>JRV2203に使用</t>
    <rPh sb="8" eb="10">
      <t>シヨウ</t>
    </rPh>
    <phoneticPr fontId="4"/>
  </si>
  <si>
    <t>117604-Y01</t>
    <phoneticPr fontId="4"/>
  </si>
  <si>
    <t>ロボットツール板</t>
    <rPh sb="7" eb="8">
      <t>イタ</t>
    </rPh>
    <phoneticPr fontId="4"/>
  </si>
  <si>
    <t>117604-Y02</t>
    <phoneticPr fontId="4"/>
  </si>
  <si>
    <t>シリンジホルダー取付板</t>
    <rPh sb="8" eb="10">
      <t>トリツケ</t>
    </rPh>
    <rPh sb="10" eb="11">
      <t>イタ</t>
    </rPh>
    <phoneticPr fontId="4"/>
  </si>
  <si>
    <t>SS40286</t>
    <phoneticPr fontId="4"/>
  </si>
  <si>
    <t>シリンジウケ30cc&amp;55cc</t>
    <phoneticPr fontId="4"/>
  </si>
  <si>
    <t>Z軸マイクロステージ</t>
    <rPh sb="1" eb="2">
      <t>ジク</t>
    </rPh>
    <phoneticPr fontId="4"/>
  </si>
  <si>
    <t>樹脂ローレットネジ</t>
    <rPh sb="0" eb="2">
      <t>ジュシ</t>
    </rPh>
    <phoneticPr fontId="4"/>
  </si>
  <si>
    <t>@ECHN-20111222-00025</t>
  </si>
  <si>
    <t>★手配願います。 Web設計ハーネス</t>
  </si>
  <si>
    <t>日本電計㈱（福島ｸﾗﾘｵﾝ）</t>
    <rPh sb="0" eb="2">
      <t>ニホン</t>
    </rPh>
    <rPh sb="2" eb="4">
      <t>デンケイ</t>
    </rPh>
    <rPh sb="6" eb="8">
      <t>フクシマ</t>
    </rPh>
    <phoneticPr fontId="4"/>
  </si>
  <si>
    <t>2014/4/10 (3/25)</t>
    <phoneticPr fontId="4"/>
  </si>
  <si>
    <t>X001</t>
    <phoneticPr fontId="4"/>
  </si>
  <si>
    <t>ﾋｰﾀｰﾍﾞｰｽ</t>
    <phoneticPr fontId="4"/>
  </si>
  <si>
    <t>X002</t>
    <phoneticPr fontId="4"/>
  </si>
  <si>
    <t>基板ｾｯﾄ冶具ﾍﾞｰｽ</t>
    <rPh sb="0" eb="2">
      <t>キバン</t>
    </rPh>
    <rPh sb="5" eb="6">
      <t>ジ</t>
    </rPh>
    <rPh sb="6" eb="7">
      <t>グ</t>
    </rPh>
    <phoneticPr fontId="4"/>
  </si>
  <si>
    <t>X003</t>
    <phoneticPr fontId="4"/>
  </si>
  <si>
    <t>基板セット冶具カバー</t>
  </si>
  <si>
    <t>X004</t>
    <phoneticPr fontId="4"/>
  </si>
  <si>
    <t>基板セット冶具リンクブロック</t>
  </si>
  <si>
    <t>X005</t>
    <phoneticPr fontId="4"/>
  </si>
  <si>
    <t>基板セット冶具リンクベース</t>
  </si>
  <si>
    <t>X006</t>
    <phoneticPr fontId="4"/>
  </si>
  <si>
    <t>基板受け位置合わせﾌﾞﾛｯｸ</t>
    <phoneticPr fontId="4"/>
  </si>
  <si>
    <t>東北ﾏﾃﾘｱﾙ</t>
  </si>
  <si>
    <t>X002-1</t>
  </si>
  <si>
    <t>基板ｾｯﾄ冶具ﾍﾞｰｽ</t>
  </si>
  <si>
    <t>X003-1</t>
  </si>
  <si>
    <t>X007</t>
  </si>
  <si>
    <t>基板基準ﾌﾞﾛｯｸ</t>
  </si>
  <si>
    <t>ＨＣＣＧ３－４０</t>
    <phoneticPr fontId="4"/>
  </si>
  <si>
    <t>ヒンジピンツバ付止め輪ﾀｲﾌﾟ</t>
    <rPh sb="7" eb="8">
      <t>ツキ</t>
    </rPh>
    <rPh sb="8" eb="9">
      <t>ト</t>
    </rPh>
    <rPh sb="10" eb="11">
      <t>ワ</t>
    </rPh>
    <phoneticPr fontId="4"/>
  </si>
  <si>
    <t>ＪＢＡＭ８－１０</t>
    <phoneticPr fontId="4"/>
  </si>
  <si>
    <t>位置決めﾋﾟﾝ用ﾌﾞｯｼｭ</t>
    <rPh sb="0" eb="2">
      <t>イチ</t>
    </rPh>
    <rPh sb="2" eb="3">
      <t>ギ</t>
    </rPh>
    <rPh sb="7" eb="8">
      <t>ヨウ</t>
    </rPh>
    <phoneticPr fontId="4"/>
  </si>
  <si>
    <t>MSSFS3-4</t>
    <phoneticPr fontId="4"/>
  </si>
  <si>
    <t>六角穴付止めネジ</t>
  </si>
  <si>
    <t>SBCB3-5</t>
    <phoneticPr fontId="4"/>
  </si>
  <si>
    <t>六角穴付ボタンネジ</t>
    <phoneticPr fontId="4"/>
  </si>
  <si>
    <t>CBSTS4-6</t>
    <phoneticPr fontId="4"/>
  </si>
  <si>
    <t>極低頭六角穴付ネジ</t>
    <rPh sb="0" eb="1">
      <t>ゴク</t>
    </rPh>
    <rPh sb="1" eb="3">
      <t>テイトウ</t>
    </rPh>
    <rPh sb="3" eb="5">
      <t>ロッカク</t>
    </rPh>
    <rPh sb="5" eb="6">
      <t>アナ</t>
    </rPh>
    <rPh sb="6" eb="7">
      <t>ツキ</t>
    </rPh>
    <phoneticPr fontId="4"/>
  </si>
  <si>
    <t>SCB3-8</t>
    <phoneticPr fontId="4"/>
  </si>
  <si>
    <t>六角穴付ｷｬｯﾌﾟﾈｼﾞ　　M3×8</t>
    <rPh sb="0" eb="2">
      <t>ロッカク</t>
    </rPh>
    <rPh sb="2" eb="3">
      <t>アナ</t>
    </rPh>
    <rPh sb="3" eb="4">
      <t>ツキ</t>
    </rPh>
    <phoneticPr fontId="4"/>
  </si>
  <si>
    <t>六角穴付ｷｬｯﾌﾟﾈｼﾞ　　M4×8</t>
    <rPh sb="0" eb="2">
      <t>ロッカク</t>
    </rPh>
    <rPh sb="2" eb="3">
      <t>アナ</t>
    </rPh>
    <rPh sb="3" eb="4">
      <t>ツキ</t>
    </rPh>
    <phoneticPr fontId="4"/>
  </si>
  <si>
    <t>SCB4-15</t>
    <phoneticPr fontId="4"/>
  </si>
  <si>
    <t>六角穴付ｷｬｯﾌﾟﾈｼﾞ　　M4×15</t>
    <rPh sb="0" eb="2">
      <t>ロッカク</t>
    </rPh>
    <rPh sb="2" eb="3">
      <t>アナ</t>
    </rPh>
    <rPh sb="3" eb="4">
      <t>ツキ</t>
    </rPh>
    <phoneticPr fontId="4"/>
  </si>
  <si>
    <t>ﾉｯｸﾋﾟﾝ　　φ3-10</t>
    <phoneticPr fontId="4"/>
  </si>
  <si>
    <t>HXNN5-10</t>
    <phoneticPr fontId="4"/>
  </si>
  <si>
    <t>ﾏｸﾞﾈｯﾄ　φ5-10　　丸ﾀｲﾌﾟ</t>
    <rPh sb="14" eb="15">
      <t>マル</t>
    </rPh>
    <phoneticPr fontId="4"/>
  </si>
  <si>
    <t>FPSA3-P1.9-L5-B2</t>
    <phoneticPr fontId="4"/>
  </si>
  <si>
    <t xml:space="preserve">位置決ﾋﾟﾝ　φ1.90  </t>
    <rPh sb="0" eb="2">
      <t>イチ</t>
    </rPh>
    <rPh sb="2" eb="3">
      <t>ギ</t>
    </rPh>
    <phoneticPr fontId="4"/>
  </si>
  <si>
    <t>FPSA3-P1.9-L6-B2</t>
    <phoneticPr fontId="4"/>
  </si>
  <si>
    <t>JPBA5-7.96</t>
    <phoneticPr fontId="4"/>
  </si>
  <si>
    <t>位置決ﾋﾟﾝ　</t>
    <rPh sb="0" eb="2">
      <t>イチ</t>
    </rPh>
    <rPh sb="2" eb="3">
      <t>ギ</t>
    </rPh>
    <phoneticPr fontId="4"/>
  </si>
  <si>
    <t>JPBD5-7.96</t>
    <phoneticPr fontId="4"/>
  </si>
  <si>
    <t>運送費</t>
    <phoneticPr fontId="4"/>
  </si>
  <si>
    <t>設計費</t>
    <rPh sb="0" eb="2">
      <t>セッケイ</t>
    </rPh>
    <rPh sb="2" eb="3">
      <t>ヒ</t>
    </rPh>
    <phoneticPr fontId="4"/>
  </si>
  <si>
    <t>組立調整費</t>
    <phoneticPr fontId="4"/>
  </si>
  <si>
    <t>組立調整費</t>
    <rPh sb="0" eb="2">
      <t>クミタテ</t>
    </rPh>
    <rPh sb="2" eb="4">
      <t>チョウセイ</t>
    </rPh>
    <rPh sb="4" eb="5">
      <t>ヒ</t>
    </rPh>
    <phoneticPr fontId="4"/>
  </si>
  <si>
    <t>キーエンス（クレポ）</t>
    <phoneticPr fontId="4"/>
  </si>
  <si>
    <t>桑原(斉藤鉄）</t>
    <rPh sb="0" eb="2">
      <t>クワバラ</t>
    </rPh>
    <rPh sb="3" eb="5">
      <t>サイトウ</t>
    </rPh>
    <rPh sb="5" eb="6">
      <t>テツ</t>
    </rPh>
    <phoneticPr fontId="4"/>
  </si>
  <si>
    <t>1,2</t>
    <phoneticPr fontId="4"/>
  </si>
  <si>
    <t>ロボキッズ本体（CAST-AS4/B2521）</t>
    <rPh sb="5" eb="7">
      <t>ホンタイ</t>
    </rPh>
    <phoneticPr fontId="4"/>
  </si>
  <si>
    <t>桑原依頼分（見積No：QS-12-224）</t>
    <rPh sb="0" eb="2">
      <t>クワバラ</t>
    </rPh>
    <rPh sb="2" eb="4">
      <t>イライ</t>
    </rPh>
    <rPh sb="4" eb="5">
      <t>ブン</t>
    </rPh>
    <rPh sb="6" eb="8">
      <t>ミツモリ</t>
    </rPh>
    <phoneticPr fontId="4"/>
  </si>
  <si>
    <t>Z軸ユニット（CAST-AS4/Z7S）</t>
    <rPh sb="1" eb="2">
      <t>ジク</t>
    </rPh>
    <phoneticPr fontId="4"/>
  </si>
  <si>
    <t>RKカード塗布用（CAST-E08/KTJ）</t>
    <rPh sb="5" eb="7">
      <t>トフ</t>
    </rPh>
    <rPh sb="7" eb="8">
      <t>ヨウ</t>
    </rPh>
    <phoneticPr fontId="4"/>
  </si>
  <si>
    <t>ティーチングペンダント（CAST-P06）</t>
    <phoneticPr fontId="4"/>
  </si>
  <si>
    <t>荷造り運賃1400</t>
    <rPh sb="0" eb="1">
      <t>ニ</t>
    </rPh>
    <rPh sb="1" eb="2">
      <t>ツク</t>
    </rPh>
    <rPh sb="3" eb="5">
      <t>ウンチン</t>
    </rPh>
    <phoneticPr fontId="4"/>
  </si>
  <si>
    <t>＠ECHN-20120501-00019</t>
    <phoneticPr fontId="4"/>
  </si>
  <si>
    <t>6,7</t>
    <phoneticPr fontId="4"/>
  </si>
  <si>
    <t>XYKNEJ25-CLC</t>
    <phoneticPr fontId="4"/>
  </si>
  <si>
    <t>XY軸簡易調整ユニット</t>
  </si>
  <si>
    <t>XKNEJ25-CLC</t>
    <phoneticPr fontId="4"/>
  </si>
  <si>
    <t>X軸簡易調整ユニット</t>
  </si>
  <si>
    <t>WLNW-T5-A75-B41-L25-FBB-A266020-A057591</t>
  </si>
  <si>
    <t>XYKNEJ25取付板</t>
    <phoneticPr fontId="4"/>
  </si>
  <si>
    <t>WPNWL-A70-B35-T8-FCC-A266020-A056497</t>
    <phoneticPr fontId="4"/>
  </si>
  <si>
    <t>XNEKJ25取付板</t>
    <phoneticPr fontId="4"/>
  </si>
  <si>
    <t>WPNWL-A74-B52-T8-FTT-A266020-A056505</t>
  </si>
  <si>
    <r>
      <t>XYZ</t>
    </r>
    <r>
      <rPr>
        <sz val="11"/>
        <color theme="1"/>
        <rFont val="游ゴシック"/>
        <family val="2"/>
        <charset val="128"/>
        <scheme val="minor"/>
      </rPr>
      <t>K</t>
    </r>
    <r>
      <rPr>
        <sz val="11"/>
        <color indexed="8"/>
        <rFont val="ＭＳ Ｐゴシック"/>
        <family val="3"/>
        <charset val="128"/>
      </rPr>
      <t>NEJ25取付板</t>
    </r>
    <phoneticPr fontId="4"/>
  </si>
  <si>
    <t>WPNWL-A35-B35-T5-FNN-A266020-A056500</t>
    <phoneticPr fontId="4"/>
  </si>
  <si>
    <t>XYKNEJ25変換板</t>
    <phoneticPr fontId="4"/>
  </si>
  <si>
    <t>六角穴付ボルト</t>
  </si>
  <si>
    <t>SCB3-10</t>
    <phoneticPr fontId="4"/>
  </si>
  <si>
    <t>98796-Y01</t>
    <phoneticPr fontId="4"/>
  </si>
  <si>
    <t>ROBOKIDS取付JR変換板</t>
    <phoneticPr fontId="4"/>
  </si>
  <si>
    <t>98796-Y02</t>
    <phoneticPr fontId="4"/>
  </si>
  <si>
    <t>ROBOKIDS取付板</t>
    <phoneticPr fontId="4"/>
  </si>
  <si>
    <t>3/17.</t>
    <phoneticPr fontId="4"/>
  </si>
  <si>
    <t>30cc&amp;55ccシリンジウケG付</t>
    <phoneticPr fontId="4"/>
  </si>
  <si>
    <t>京セラクリスタル</t>
    <phoneticPr fontId="4"/>
  </si>
  <si>
    <t>千葉(佐藤）</t>
    <rPh sb="3" eb="5">
      <t>サトウ</t>
    </rPh>
    <phoneticPr fontId="4"/>
  </si>
  <si>
    <t>遠藤製作所</t>
    <phoneticPr fontId="4"/>
  </si>
  <si>
    <t>治具一式</t>
    <phoneticPr fontId="4"/>
  </si>
  <si>
    <t>客先直送</t>
    <rPh sb="0" eb="2">
      <t>キャクサキ</t>
    </rPh>
    <rPh sb="2" eb="4">
      <t>チョクソウ</t>
    </rPh>
    <phoneticPr fontId="4"/>
  </si>
  <si>
    <t>TWSSM6-3-1</t>
    <phoneticPr fontId="4"/>
  </si>
  <si>
    <t>TWSSM6-3-3</t>
    <phoneticPr fontId="4"/>
  </si>
  <si>
    <t>TWSSM6-3-5</t>
    <phoneticPr fontId="4"/>
  </si>
  <si>
    <t>TWSSM6-3-8</t>
    <phoneticPr fontId="4"/>
  </si>
  <si>
    <t>宮川工業所</t>
    <rPh sb="0" eb="2">
      <t>ミヤガワ</t>
    </rPh>
    <rPh sb="2" eb="5">
      <t>コウギョウショ</t>
    </rPh>
    <phoneticPr fontId="4"/>
  </si>
  <si>
    <t>関口(斉藤鉄）</t>
    <rPh sb="0" eb="2">
      <t>セキグチ</t>
    </rPh>
    <rPh sb="3" eb="5">
      <t>サイトウ</t>
    </rPh>
    <rPh sb="5" eb="6">
      <t>テツ</t>
    </rPh>
    <phoneticPr fontId="4"/>
  </si>
  <si>
    <t>XYステージ</t>
    <phoneticPr fontId="4"/>
  </si>
  <si>
    <t>XSG25-CR</t>
    <phoneticPr fontId="4"/>
  </si>
  <si>
    <t>118173-Y01</t>
    <phoneticPr fontId="4"/>
  </si>
  <si>
    <t>ツール板（リニアボール3D□25用)</t>
    <rPh sb="3" eb="4">
      <t>イタ</t>
    </rPh>
    <rPh sb="16" eb="17">
      <t>ヨウ</t>
    </rPh>
    <phoneticPr fontId="4"/>
  </si>
  <si>
    <t>118173-Y02</t>
  </si>
  <si>
    <t>XY□25mmステージ板金</t>
    <rPh sb="11" eb="13">
      <t>バンキン</t>
    </rPh>
    <phoneticPr fontId="4"/>
  </si>
  <si>
    <t>118173-Y03</t>
  </si>
  <si>
    <t>シリンジ取付板1</t>
    <rPh sb="4" eb="6">
      <t>トリツケ</t>
    </rPh>
    <rPh sb="6" eb="7">
      <t>イタ</t>
    </rPh>
    <phoneticPr fontId="4"/>
  </si>
  <si>
    <t>118173-Y04</t>
  </si>
  <si>
    <t>シリンジ取付板2</t>
    <rPh sb="4" eb="6">
      <t>トリツケ</t>
    </rPh>
    <rPh sb="6" eb="7">
      <t>イタ</t>
    </rPh>
    <phoneticPr fontId="4"/>
  </si>
  <si>
    <t>BL-ADP5-55</t>
    <phoneticPr fontId="4"/>
  </si>
  <si>
    <t>シリンジアダプタ5cc-55cc（POMアダプタ付)</t>
    <rPh sb="24" eb="25">
      <t>ツキ</t>
    </rPh>
    <phoneticPr fontId="4"/>
  </si>
  <si>
    <t>118173-X01</t>
    <phoneticPr fontId="4"/>
  </si>
  <si>
    <t>ワーク治具ベース</t>
    <rPh sb="3" eb="4">
      <t>ジ</t>
    </rPh>
    <rPh sb="4" eb="5">
      <t>グ</t>
    </rPh>
    <phoneticPr fontId="4"/>
  </si>
  <si>
    <t>118173-X02</t>
  </si>
  <si>
    <t>ノズル位置決めピン</t>
    <rPh sb="3" eb="5">
      <t>イチ</t>
    </rPh>
    <rPh sb="5" eb="6">
      <t>キ</t>
    </rPh>
    <phoneticPr fontId="4"/>
  </si>
  <si>
    <t>1,2,3</t>
    <phoneticPr fontId="4"/>
  </si>
  <si>
    <t>ワーク（大）</t>
    <rPh sb="4" eb="5">
      <t>ダイ</t>
    </rPh>
    <phoneticPr fontId="4"/>
  </si>
  <si>
    <t>見積No：14TM-0124-00（関口案件）と明記下さい。</t>
    <rPh sb="0" eb="2">
      <t>ミツモ</t>
    </rPh>
    <rPh sb="18" eb="20">
      <t>セキグチ</t>
    </rPh>
    <rPh sb="20" eb="22">
      <t>アンケン</t>
    </rPh>
    <rPh sb="24" eb="26">
      <t>メイキ</t>
    </rPh>
    <rPh sb="26" eb="27">
      <t>クダ</t>
    </rPh>
    <phoneticPr fontId="4"/>
  </si>
  <si>
    <t>4/18関口T直接引取り</t>
    <rPh sb="4" eb="6">
      <t>セキグチ</t>
    </rPh>
    <rPh sb="7" eb="9">
      <t>チョクセツ</t>
    </rPh>
    <rPh sb="9" eb="11">
      <t>ヒキト</t>
    </rPh>
    <phoneticPr fontId="4"/>
  </si>
  <si>
    <t>5,6,7</t>
    <phoneticPr fontId="4"/>
  </si>
  <si>
    <t>ワーク（小）</t>
    <rPh sb="4" eb="5">
      <t>ショウ</t>
    </rPh>
    <phoneticPr fontId="4"/>
  </si>
  <si>
    <t>治具代（ワーク大）</t>
    <rPh sb="0" eb="1">
      <t>ジ</t>
    </rPh>
    <rPh sb="1" eb="2">
      <t>グ</t>
    </rPh>
    <rPh sb="2" eb="3">
      <t>ダイ</t>
    </rPh>
    <rPh sb="7" eb="8">
      <t>ダイ</t>
    </rPh>
    <phoneticPr fontId="4"/>
  </si>
  <si>
    <t>治具代（ワーク小）</t>
    <rPh sb="0" eb="1">
      <t>ジ</t>
    </rPh>
    <rPh sb="1" eb="2">
      <t>グ</t>
    </rPh>
    <rPh sb="2" eb="3">
      <t>ダイ</t>
    </rPh>
    <rPh sb="7" eb="8">
      <t>ショウ</t>
    </rPh>
    <phoneticPr fontId="4"/>
  </si>
  <si>
    <t>㈱東陽</t>
    <rPh sb="1" eb="3">
      <t>トウヨウ</t>
    </rPh>
    <phoneticPr fontId="4"/>
  </si>
  <si>
    <t>神田(齋藤　秀昭）</t>
    <rPh sb="0" eb="2">
      <t>カンダ</t>
    </rPh>
    <rPh sb="3" eb="5">
      <t>サイトウ</t>
    </rPh>
    <rPh sb="6" eb="8">
      <t>ヒデアキ</t>
    </rPh>
    <phoneticPr fontId="4"/>
  </si>
  <si>
    <t>JR2000N用　外部操作ｽｲｯﾁ</t>
    <rPh sb="7" eb="8">
      <t>ヨウ</t>
    </rPh>
    <rPh sb="9" eb="11">
      <t>ガイブ</t>
    </rPh>
    <rPh sb="11" eb="13">
      <t>ソウサ</t>
    </rPh>
    <phoneticPr fontId="4"/>
  </si>
  <si>
    <t>JR2000N用　外部操作ｽｲｯﾁ</t>
    <phoneticPr fontId="4"/>
  </si>
  <si>
    <t>旭電器工業</t>
    <rPh sb="0" eb="1">
      <t>アサヒ</t>
    </rPh>
    <rPh sb="1" eb="3">
      <t>デンキ</t>
    </rPh>
    <rPh sb="3" eb="5">
      <t>コウギョウ</t>
    </rPh>
    <phoneticPr fontId="4"/>
  </si>
  <si>
    <t>神田(斉藤鉄）</t>
    <rPh sb="0" eb="2">
      <t>カンダ</t>
    </rPh>
    <rPh sb="3" eb="5">
      <t>サイトウ</t>
    </rPh>
    <rPh sb="5" eb="6">
      <t>テツ</t>
    </rPh>
    <phoneticPr fontId="4"/>
  </si>
  <si>
    <t>JR2303NERT</t>
    <phoneticPr fontId="4"/>
  </si>
  <si>
    <t>＊神田案件と明記願います。</t>
    <rPh sb="1" eb="3">
      <t>カンダ</t>
    </rPh>
    <rPh sb="3" eb="5">
      <t>アンケン</t>
    </rPh>
    <rPh sb="6" eb="8">
      <t>メイキ</t>
    </rPh>
    <rPh sb="8" eb="9">
      <t>ネガ</t>
    </rPh>
    <phoneticPr fontId="4"/>
  </si>
  <si>
    <t>4/22⇒4/23</t>
    <phoneticPr fontId="4"/>
  </si>
  <si>
    <t>＊付属品のバキュームノズル2個のみを名古屋（営）神田宛に先行で別送願います。</t>
    <rPh sb="1" eb="3">
      <t>フゾク</t>
    </rPh>
    <rPh sb="3" eb="4">
      <t>ヒン</t>
    </rPh>
    <rPh sb="14" eb="15">
      <t>コ</t>
    </rPh>
    <rPh sb="18" eb="21">
      <t>ナゴヤ</t>
    </rPh>
    <rPh sb="22" eb="23">
      <t>エイ</t>
    </rPh>
    <rPh sb="24" eb="26">
      <t>カンダ</t>
    </rPh>
    <rPh sb="26" eb="27">
      <t>アテ</t>
    </rPh>
    <rPh sb="28" eb="30">
      <t>センコウ</t>
    </rPh>
    <rPh sb="31" eb="33">
      <t>ベッソウ</t>
    </rPh>
    <rPh sb="33" eb="34">
      <t>ネガ</t>
    </rPh>
    <phoneticPr fontId="4"/>
  </si>
  <si>
    <t>4/11 ﾊﾞｷｭ-ﾑﾉｽﾞﾙ</t>
    <phoneticPr fontId="4"/>
  </si>
  <si>
    <t>名古屋（営）着</t>
    <rPh sb="0" eb="3">
      <t>ナゴヤ</t>
    </rPh>
    <rPh sb="4" eb="5">
      <t>エイ</t>
    </rPh>
    <rPh sb="6" eb="7">
      <t>チャク</t>
    </rPh>
    <phoneticPr fontId="4"/>
  </si>
  <si>
    <t>富士フィルム</t>
    <rPh sb="0" eb="2">
      <t>フジ</t>
    </rPh>
    <phoneticPr fontId="4"/>
  </si>
  <si>
    <t>＊米山T現地持込品</t>
    <rPh sb="1" eb="3">
      <t>ヨネヤマ</t>
    </rPh>
    <rPh sb="4" eb="6">
      <t>ゲンチ</t>
    </rPh>
    <rPh sb="6" eb="8">
      <t>モチコミ</t>
    </rPh>
    <rPh sb="8" eb="9">
      <t>ヒン</t>
    </rPh>
    <phoneticPr fontId="4"/>
  </si>
  <si>
    <t>JRN用プリント板B（組）</t>
    <rPh sb="8" eb="9">
      <t>バン</t>
    </rPh>
    <rPh sb="11" eb="12">
      <t>クミ</t>
    </rPh>
    <phoneticPr fontId="4"/>
  </si>
  <si>
    <t>天野さん連絡済と明記下さい。</t>
    <rPh sb="0" eb="2">
      <t>アマノ</t>
    </rPh>
    <rPh sb="4" eb="6">
      <t>レンラク</t>
    </rPh>
    <rPh sb="6" eb="7">
      <t>スミ</t>
    </rPh>
    <rPh sb="8" eb="10">
      <t>メイキ</t>
    </rPh>
    <rPh sb="10" eb="11">
      <t>クダ</t>
    </rPh>
    <phoneticPr fontId="4"/>
  </si>
  <si>
    <t>プラネックス</t>
    <phoneticPr fontId="4"/>
  </si>
  <si>
    <t>8インチ液晶モニタ</t>
    <rPh sb="4" eb="6">
      <t>エキショウ</t>
    </rPh>
    <phoneticPr fontId="4"/>
  </si>
  <si>
    <t>Aストーク適応下さい</t>
    <rPh sb="5" eb="7">
      <t>テキオウ</t>
    </rPh>
    <rPh sb="7" eb="8">
      <t>クダ</t>
    </rPh>
    <phoneticPr fontId="4"/>
  </si>
  <si>
    <t>NEDJL-PT-SB-9-2.0</t>
    <phoneticPr fontId="4"/>
  </si>
  <si>
    <t>ライジング（エイワ機工）</t>
    <rPh sb="9" eb="11">
      <t>キコウ</t>
    </rPh>
    <phoneticPr fontId="4"/>
  </si>
  <si>
    <t>FS-N11CN</t>
    <phoneticPr fontId="4"/>
  </si>
  <si>
    <t>OP-73865</t>
    <phoneticPr fontId="4"/>
  </si>
  <si>
    <t>M8コネクタケーブル(10m)</t>
    <phoneticPr fontId="4"/>
  </si>
  <si>
    <t>MNCNP4-M5</t>
    <phoneticPr fontId="4"/>
  </si>
  <si>
    <t>ミニチュアワンタッチ継手</t>
    <rPh sb="10" eb="11">
      <t>ツギ</t>
    </rPh>
    <rPh sb="11" eb="12">
      <t>テ</t>
    </rPh>
    <phoneticPr fontId="4"/>
  </si>
  <si>
    <t>SET</t>
    <phoneticPr fontId="4"/>
  </si>
  <si>
    <t>在庫登録品</t>
    <rPh sb="0" eb="2">
      <t>ザイコ</t>
    </rPh>
    <rPh sb="2" eb="4">
      <t>トウロク</t>
    </rPh>
    <rPh sb="4" eb="5">
      <t>ヒン</t>
    </rPh>
    <phoneticPr fontId="4"/>
  </si>
  <si>
    <t>1000BSH52-6</t>
    <phoneticPr fontId="4"/>
  </si>
  <si>
    <t>30cc/55ccシリンジアダプタ</t>
    <phoneticPr fontId="4"/>
  </si>
  <si>
    <t>SHZA-A01-作業D</t>
    <rPh sb="9" eb="11">
      <t>サギョウ</t>
    </rPh>
    <phoneticPr fontId="4"/>
  </si>
  <si>
    <t>シリンジ残検用アダプタ（SH）</t>
    <phoneticPr fontId="4"/>
  </si>
  <si>
    <t>SHZA-SF01-作業E</t>
    <rPh sb="10" eb="12">
      <t>サギョウ</t>
    </rPh>
    <phoneticPr fontId="4"/>
  </si>
  <si>
    <t>シリンジ残検用シャフト(SH)</t>
    <phoneticPr fontId="4"/>
  </si>
  <si>
    <t>SHZA-P10-55</t>
    <phoneticPr fontId="4"/>
  </si>
  <si>
    <t>先端パッド(10cc-55cc)</t>
    <phoneticPr fontId="4"/>
  </si>
  <si>
    <t>SHZA-SH52</t>
    <phoneticPr fontId="4"/>
  </si>
  <si>
    <t>1000BSH52追加工(30cc-55cc)</t>
    <phoneticPr fontId="4"/>
  </si>
  <si>
    <t>SV71-NOZ-01-00</t>
    <phoneticPr fontId="4"/>
  </si>
  <si>
    <t>ノズル合わせプレート1</t>
    <phoneticPr fontId="4"/>
  </si>
  <si>
    <t>見積りNo：14TM-0087-00</t>
    <rPh sb="0" eb="2">
      <t>ミツモ</t>
    </rPh>
    <phoneticPr fontId="4"/>
  </si>
  <si>
    <t>SV71-NOZ-02-00</t>
    <phoneticPr fontId="4"/>
  </si>
  <si>
    <t>ノズル合わせプレート2</t>
  </si>
  <si>
    <t>SV71-NOZ-03-00</t>
    <phoneticPr fontId="4"/>
  </si>
  <si>
    <t>ノズル合わせプレート3</t>
  </si>
  <si>
    <t>六角穴付ねじ</t>
    <phoneticPr fontId="4"/>
  </si>
  <si>
    <t>CBSTSR3-6</t>
    <phoneticPr fontId="4"/>
  </si>
  <si>
    <t>超極低頭六角穴付ねじ</t>
    <phoneticPr fontId="4"/>
  </si>
  <si>
    <t>P1-LSBE-14085680</t>
    <phoneticPr fontId="4"/>
  </si>
  <si>
    <t>イタ_ブラケット/トリツケイタ</t>
    <phoneticPr fontId="4"/>
  </si>
  <si>
    <t>117906(SAITO_TETSU)で発注済</t>
    <rPh sb="20" eb="22">
      <t>ハッチュウ</t>
    </rPh>
    <rPh sb="22" eb="23">
      <t>スミ</t>
    </rPh>
    <phoneticPr fontId="4"/>
  </si>
  <si>
    <t>DNR314-100</t>
    <phoneticPr fontId="4"/>
  </si>
  <si>
    <t>C1-LSBC-14085682</t>
    <phoneticPr fontId="4"/>
  </si>
  <si>
    <t>APMMS-T2-T1</t>
    <phoneticPr fontId="4"/>
  </si>
  <si>
    <t>ねじ変換継手</t>
    <rPh sb="2" eb="4">
      <t>ヘンカン</t>
    </rPh>
    <rPh sb="4" eb="5">
      <t>ツギ</t>
    </rPh>
    <rPh sb="5" eb="6">
      <t>テ</t>
    </rPh>
    <phoneticPr fontId="4"/>
  </si>
  <si>
    <t>APMTS-N1-N1</t>
    <phoneticPr fontId="4"/>
  </si>
  <si>
    <t>APMTS-T2-T1</t>
    <phoneticPr fontId="4"/>
  </si>
  <si>
    <t>閉塞圧着端子</t>
    <rPh sb="0" eb="2">
      <t>ヘイソク</t>
    </rPh>
    <rPh sb="2" eb="4">
      <t>アッチャク</t>
    </rPh>
    <rPh sb="4" eb="6">
      <t>タンシ</t>
    </rPh>
    <phoneticPr fontId="4"/>
  </si>
  <si>
    <t>裸圧着端子</t>
    <rPh sb="0" eb="1">
      <t>ハダカ</t>
    </rPh>
    <rPh sb="1" eb="3">
      <t>アッチャク</t>
    </rPh>
    <rPh sb="3" eb="5">
      <t>タンシ</t>
    </rPh>
    <phoneticPr fontId="4"/>
  </si>
  <si>
    <t>SECON-S-U-3-1</t>
    <phoneticPr fontId="4"/>
  </si>
  <si>
    <t>E-CON ハーネス</t>
    <phoneticPr fontId="4"/>
  </si>
  <si>
    <t>E-CONコネクタ</t>
    <phoneticPr fontId="4"/>
  </si>
  <si>
    <t>CBSTS6-6</t>
    <phoneticPr fontId="4"/>
  </si>
  <si>
    <t>極低頭ボルト</t>
    <rPh sb="0" eb="1">
      <t>ゴク</t>
    </rPh>
    <rPh sb="1" eb="2">
      <t>テイ</t>
    </rPh>
    <rPh sb="2" eb="3">
      <t>トウ</t>
    </rPh>
    <phoneticPr fontId="4"/>
  </si>
  <si>
    <t>HNTP6-4</t>
    <phoneticPr fontId="4"/>
  </si>
  <si>
    <t>111793(2)</t>
    <phoneticPr fontId="4"/>
  </si>
  <si>
    <t>BFHB-SUD-A50-T3.0-D30-Q40-N4</t>
    <phoneticPr fontId="4"/>
  </si>
  <si>
    <t>板金 丸プレート</t>
    <phoneticPr fontId="4"/>
  </si>
  <si>
    <t>HBLSS6-SEP</t>
    <phoneticPr fontId="4"/>
  </si>
  <si>
    <t>薄型ブラケット</t>
    <phoneticPr fontId="4"/>
  </si>
  <si>
    <t>AXSH212-VC-1EL-2PC3-5-1DA-2AC-F</t>
    <phoneticPr fontId="4"/>
  </si>
  <si>
    <t>FAスイッチボックス</t>
    <phoneticPr fontId="4"/>
  </si>
  <si>
    <t>AXSH111-VC-1PA3-5-1BR-F</t>
    <phoneticPr fontId="4"/>
  </si>
  <si>
    <t>MPL1SRFA16-W</t>
    <phoneticPr fontId="4"/>
  </si>
  <si>
    <t xml:space="preserve">押しボタンスイッチ </t>
    <phoneticPr fontId="4"/>
  </si>
  <si>
    <t>HBLFSL8-C-SEP</t>
    <phoneticPr fontId="4"/>
  </si>
  <si>
    <t>SHNTP6-4</t>
    <phoneticPr fontId="4"/>
  </si>
  <si>
    <t>SHNTP6-6</t>
    <phoneticPr fontId="4"/>
  </si>
  <si>
    <t>SHNTP8-4</t>
    <phoneticPr fontId="4"/>
  </si>
  <si>
    <t>SHNTP8-5</t>
    <phoneticPr fontId="4"/>
  </si>
  <si>
    <t>SHNTP8-6</t>
    <phoneticPr fontId="4"/>
  </si>
  <si>
    <t>SHNTP8-8</t>
    <phoneticPr fontId="4"/>
  </si>
  <si>
    <t>SPWF8</t>
    <phoneticPr fontId="4"/>
  </si>
  <si>
    <t>平座金</t>
    <rPh sb="0" eb="1">
      <t>ヒラ</t>
    </rPh>
    <rPh sb="1" eb="3">
      <t>ザガネ</t>
    </rPh>
    <phoneticPr fontId="4"/>
  </si>
  <si>
    <t>SSLW8</t>
    <phoneticPr fontId="4"/>
  </si>
  <si>
    <t>バネ座金</t>
    <rPh sb="2" eb="4">
      <t>ザガネ</t>
    </rPh>
    <phoneticPr fontId="4"/>
  </si>
  <si>
    <r>
      <t>SCB</t>
    </r>
    <r>
      <rPr>
        <sz val="11"/>
        <color theme="1"/>
        <rFont val="游ゴシック"/>
        <family val="2"/>
        <charset val="128"/>
        <scheme val="minor"/>
      </rPr>
      <t>6-10</t>
    </r>
    <phoneticPr fontId="4"/>
  </si>
  <si>
    <r>
      <t>E</t>
    </r>
    <r>
      <rPr>
        <sz val="11"/>
        <color theme="1"/>
        <rFont val="游ゴシック"/>
        <family val="2"/>
        <charset val="128"/>
        <scheme val="minor"/>
      </rPr>
      <t>BS-32FB-15A</t>
    </r>
    <phoneticPr fontId="4"/>
  </si>
  <si>
    <t>漏電ブレーカ</t>
    <rPh sb="0" eb="2">
      <t>ロウデン</t>
    </rPh>
    <phoneticPr fontId="4"/>
  </si>
  <si>
    <r>
      <t>E</t>
    </r>
    <r>
      <rPr>
        <sz val="11"/>
        <color theme="1"/>
        <rFont val="游ゴシック"/>
        <family val="2"/>
        <charset val="128"/>
        <scheme val="minor"/>
      </rPr>
      <t>BS-32FB-10A</t>
    </r>
    <r>
      <rPr>
        <sz val="11"/>
        <color indexed="8"/>
        <rFont val="ＭＳ Ｐゴシック"/>
        <family val="3"/>
        <charset val="128"/>
      </rPr>
      <t/>
    </r>
    <phoneticPr fontId="4"/>
  </si>
  <si>
    <r>
      <t>KHK6-AC100</t>
    </r>
    <r>
      <rPr>
        <sz val="11"/>
        <color theme="1"/>
        <rFont val="游ゴシック"/>
        <family val="2"/>
        <charset val="128"/>
        <scheme val="minor"/>
      </rPr>
      <t>V</t>
    </r>
    <r>
      <rPr>
        <sz val="11"/>
        <color indexed="8"/>
        <rFont val="ＭＳ Ｐゴシック"/>
        <family val="3"/>
        <charset val="128"/>
      </rPr>
      <t>-</t>
    </r>
    <r>
      <rPr>
        <sz val="11"/>
        <color theme="1"/>
        <rFont val="游ゴシック"/>
        <family val="2"/>
        <charset val="128"/>
        <scheme val="minor"/>
      </rPr>
      <t>6.5</t>
    </r>
    <phoneticPr fontId="4"/>
  </si>
  <si>
    <t>電磁開閉器</t>
    <rPh sb="0" eb="2">
      <t>デンジ</t>
    </rPh>
    <rPh sb="2" eb="5">
      <t>カイヘイキ</t>
    </rPh>
    <phoneticPr fontId="4"/>
  </si>
  <si>
    <r>
      <t>FJCU</t>
    </r>
    <r>
      <rPr>
        <sz val="11"/>
        <color theme="1"/>
        <rFont val="游ゴシック"/>
        <family val="2"/>
        <charset val="128"/>
        <scheme val="minor"/>
      </rPr>
      <t>15A-PS-8</t>
    </r>
    <phoneticPr fontId="4"/>
  </si>
  <si>
    <t>ACコード（オス-メス）</t>
    <phoneticPr fontId="4"/>
  </si>
  <si>
    <r>
      <t>N</t>
    </r>
    <r>
      <rPr>
        <sz val="11"/>
        <color theme="1"/>
        <rFont val="游ゴシック"/>
        <family val="2"/>
        <charset val="128"/>
        <scheme val="minor"/>
      </rPr>
      <t>A6UCL-14-3-3</t>
    </r>
    <phoneticPr fontId="4"/>
  </si>
  <si>
    <t>電源用ケーブル</t>
    <rPh sb="0" eb="2">
      <t>デンゲン</t>
    </rPh>
    <rPh sb="2" eb="3">
      <t>ヨウ</t>
    </rPh>
    <phoneticPr fontId="4"/>
  </si>
  <si>
    <r>
      <t>VAKIV</t>
    </r>
    <r>
      <rPr>
        <sz val="11"/>
        <color theme="1"/>
        <rFont val="游ゴシック"/>
        <family val="2"/>
        <charset val="128"/>
        <scheme val="minor"/>
      </rPr>
      <t>-2.0-Y-10</t>
    </r>
    <phoneticPr fontId="4"/>
  </si>
  <si>
    <r>
      <t>2</t>
    </r>
    <r>
      <rPr>
        <sz val="11"/>
        <color theme="1"/>
        <rFont val="游ゴシック"/>
        <family val="2"/>
        <charset val="128"/>
        <scheme val="minor"/>
      </rPr>
      <t>-3.5</t>
    </r>
    <phoneticPr fontId="4"/>
  </si>
  <si>
    <t>裸圧着端子（丸型）</t>
    <rPh sb="0" eb="1">
      <t>ハダカ</t>
    </rPh>
    <rPh sb="1" eb="3">
      <t>アッチャク</t>
    </rPh>
    <rPh sb="3" eb="5">
      <t>タンシ</t>
    </rPh>
    <rPh sb="6" eb="8">
      <t>マルガタ</t>
    </rPh>
    <phoneticPr fontId="4"/>
  </si>
  <si>
    <r>
      <t>2</t>
    </r>
    <r>
      <rPr>
        <sz val="11"/>
        <color theme="1"/>
        <rFont val="游ゴシック"/>
        <family val="2"/>
        <charset val="128"/>
        <scheme val="minor"/>
      </rPr>
      <t>-5</t>
    </r>
    <phoneticPr fontId="4"/>
  </si>
  <si>
    <r>
      <t>V</t>
    </r>
    <r>
      <rPr>
        <sz val="11"/>
        <color theme="1"/>
        <rFont val="游ゴシック"/>
        <family val="2"/>
        <charset val="128"/>
        <scheme val="minor"/>
      </rPr>
      <t>TUB3.4-W-10</t>
    </r>
    <phoneticPr fontId="4"/>
  </si>
  <si>
    <t>ビニ-ルチューブ</t>
    <phoneticPr fontId="4"/>
  </si>
  <si>
    <r>
      <t>V</t>
    </r>
    <r>
      <rPr>
        <sz val="11"/>
        <color theme="1"/>
        <rFont val="游ゴシック"/>
        <family val="2"/>
        <charset val="128"/>
        <scheme val="minor"/>
      </rPr>
      <t>TUB4.2-W-10</t>
    </r>
    <phoneticPr fontId="4"/>
  </si>
  <si>
    <r>
      <t>K</t>
    </r>
    <r>
      <rPr>
        <sz val="11"/>
        <color theme="1"/>
        <rFont val="游ゴシック"/>
        <family val="2"/>
        <charset val="128"/>
        <scheme val="minor"/>
      </rPr>
      <t>V-0.3-BE-10</t>
    </r>
    <phoneticPr fontId="4"/>
  </si>
  <si>
    <r>
      <t>W</t>
    </r>
    <r>
      <rPr>
        <sz val="11"/>
        <color theme="1"/>
        <rFont val="游ゴシック"/>
        <family val="2"/>
        <charset val="128"/>
        <scheme val="minor"/>
      </rPr>
      <t>BOX5-392-130809-0160</t>
    </r>
    <phoneticPr fontId="4"/>
  </si>
  <si>
    <t>Web設計ボックス</t>
    <rPh sb="3" eb="5">
      <t>セッケイ</t>
    </rPh>
    <phoneticPr fontId="4"/>
  </si>
  <si>
    <t>MG-20B</t>
    <phoneticPr fontId="4"/>
  </si>
  <si>
    <t>ケーブルグラント</t>
    <phoneticPr fontId="4"/>
  </si>
  <si>
    <t>BGELH151</t>
    <phoneticPr fontId="4"/>
  </si>
  <si>
    <t>防振ゲルブッシュ</t>
    <rPh sb="0" eb="2">
      <t>ボウシン</t>
    </rPh>
    <phoneticPr fontId="4"/>
  </si>
  <si>
    <r>
      <t>PUT</t>
    </r>
    <r>
      <rPr>
        <sz val="11"/>
        <color theme="1"/>
        <rFont val="游ゴシック"/>
        <family val="2"/>
        <charset val="128"/>
        <scheme val="minor"/>
      </rPr>
      <t>6-10-B</t>
    </r>
    <phoneticPr fontId="4"/>
  </si>
  <si>
    <r>
      <t>PUT</t>
    </r>
    <r>
      <rPr>
        <sz val="11"/>
        <color theme="1"/>
        <rFont val="游ゴシック"/>
        <family val="2"/>
        <charset val="128"/>
        <scheme val="minor"/>
      </rPr>
      <t>4-10-B</t>
    </r>
    <r>
      <rPr>
        <sz val="11"/>
        <color indexed="8"/>
        <rFont val="ＭＳ Ｐゴシック"/>
        <family val="3"/>
        <charset val="128"/>
      </rPr>
      <t/>
    </r>
    <phoneticPr fontId="4"/>
  </si>
  <si>
    <r>
      <t>MJELLS</t>
    </r>
    <r>
      <rPr>
        <sz val="11"/>
        <color theme="1"/>
        <rFont val="游ゴシック"/>
        <family val="2"/>
        <charset val="128"/>
        <scheme val="minor"/>
      </rPr>
      <t>6-2-W</t>
    </r>
    <phoneticPr fontId="4"/>
  </si>
  <si>
    <t>ワンタッチ継手メイルエルボ</t>
    <rPh sb="5" eb="6">
      <t>ツギ</t>
    </rPh>
    <rPh sb="6" eb="7">
      <t>テ</t>
    </rPh>
    <phoneticPr fontId="4"/>
  </si>
  <si>
    <r>
      <t>MJELLS</t>
    </r>
    <r>
      <rPr>
        <sz val="11"/>
        <color theme="1"/>
        <rFont val="游ゴシック"/>
        <family val="2"/>
        <charset val="128"/>
        <scheme val="minor"/>
      </rPr>
      <t>4-2-W</t>
    </r>
    <r>
      <rPr>
        <sz val="11"/>
        <color indexed="8"/>
        <rFont val="ＭＳ Ｐゴシック"/>
        <family val="3"/>
        <charset val="128"/>
      </rPr>
      <t/>
    </r>
    <phoneticPr fontId="4"/>
  </si>
  <si>
    <r>
      <t>MNCNL</t>
    </r>
    <r>
      <rPr>
        <sz val="11"/>
        <color theme="1"/>
        <rFont val="游ゴシック"/>
        <family val="2"/>
        <charset val="128"/>
        <scheme val="minor"/>
      </rPr>
      <t>6-M5</t>
    </r>
    <phoneticPr fontId="4"/>
  </si>
  <si>
    <t>ミニュチュアワンタッチ継手エルボ</t>
    <rPh sb="11" eb="12">
      <t>ツギ</t>
    </rPh>
    <rPh sb="12" eb="13">
      <t>テ</t>
    </rPh>
    <phoneticPr fontId="4"/>
  </si>
  <si>
    <r>
      <t>MNCNL</t>
    </r>
    <r>
      <rPr>
        <sz val="11"/>
        <color theme="1"/>
        <rFont val="游ゴシック"/>
        <family val="2"/>
        <charset val="128"/>
        <scheme val="minor"/>
      </rPr>
      <t>4-M5</t>
    </r>
    <phoneticPr fontId="4"/>
  </si>
  <si>
    <r>
      <t>M</t>
    </r>
    <r>
      <rPr>
        <sz val="11"/>
        <color theme="1"/>
        <rFont val="游ゴシック"/>
        <family val="2"/>
        <charset val="128"/>
        <scheme val="minor"/>
      </rPr>
      <t>NUNY6</t>
    </r>
    <phoneticPr fontId="4"/>
  </si>
  <si>
    <t>ミニュチュアワンタッチ継手ユニオンワイ</t>
    <rPh sb="11" eb="12">
      <t>ツギ</t>
    </rPh>
    <rPh sb="12" eb="13">
      <t>テ</t>
    </rPh>
    <phoneticPr fontId="4"/>
  </si>
  <si>
    <r>
      <t>M</t>
    </r>
    <r>
      <rPr>
        <sz val="11"/>
        <color theme="1"/>
        <rFont val="游ゴシック"/>
        <family val="2"/>
        <charset val="128"/>
        <scheme val="minor"/>
      </rPr>
      <t>NUNY4</t>
    </r>
    <phoneticPr fontId="4"/>
  </si>
  <si>
    <r>
      <t>U</t>
    </r>
    <r>
      <rPr>
        <sz val="11"/>
        <color theme="1"/>
        <rFont val="游ゴシック"/>
        <family val="2"/>
        <charset val="128"/>
        <scheme val="minor"/>
      </rPr>
      <t>JDST4-W</t>
    </r>
    <phoneticPr fontId="4"/>
  </si>
  <si>
    <t>ワンタッチ継手ユニオンストレート</t>
    <rPh sb="5" eb="6">
      <t>ツギ</t>
    </rPh>
    <rPh sb="6" eb="7">
      <t>テ</t>
    </rPh>
    <phoneticPr fontId="4"/>
  </si>
  <si>
    <t>20PM-SUS</t>
    <phoneticPr fontId="4"/>
  </si>
  <si>
    <t>ハイカプラ（日東工機）</t>
    <rPh sb="6" eb="8">
      <t>ニットウ</t>
    </rPh>
    <rPh sb="8" eb="10">
      <t>コウキ</t>
    </rPh>
    <phoneticPr fontId="4"/>
  </si>
  <si>
    <r>
      <t>MSW</t>
    </r>
    <r>
      <rPr>
        <sz val="11"/>
        <color theme="1"/>
        <rFont val="游ゴシック"/>
        <family val="2"/>
        <charset val="128"/>
        <scheme val="minor"/>
      </rPr>
      <t>TSK6</t>
    </r>
    <phoneticPr fontId="4"/>
  </si>
  <si>
    <t>沈みプラグ</t>
    <rPh sb="0" eb="1">
      <t>シズ</t>
    </rPh>
    <phoneticPr fontId="4"/>
  </si>
  <si>
    <t>Dsubコネクタ端子台</t>
    <rPh sb="8" eb="10">
      <t>タンシ</t>
    </rPh>
    <rPh sb="10" eb="11">
      <t>ダイ</t>
    </rPh>
    <phoneticPr fontId="4"/>
  </si>
  <si>
    <t>コモン端子台</t>
    <rPh sb="3" eb="5">
      <t>タンシ</t>
    </rPh>
    <rPh sb="5" eb="6">
      <t>ダイ</t>
    </rPh>
    <phoneticPr fontId="4"/>
  </si>
  <si>
    <t>MRB-230</t>
    <phoneticPr fontId="4"/>
  </si>
  <si>
    <t>A8001</t>
    <phoneticPr fontId="4"/>
  </si>
  <si>
    <t>ﾀｯﾌﾟ･ｺ-ﾄﾞﾘ-ﾙ･ｽｲﾝｸﾞﾌﾟﾗｸﾞ</t>
    <phoneticPr fontId="4"/>
  </si>
  <si>
    <t>ﾜﾝﾀｯﾁ継手</t>
    <rPh sb="5" eb="6">
      <t>ツギ</t>
    </rPh>
    <rPh sb="6" eb="7">
      <t>テ</t>
    </rPh>
    <phoneticPr fontId="4"/>
  </si>
  <si>
    <t>MSSJ2</t>
    <phoneticPr fontId="4"/>
  </si>
  <si>
    <t>ｻｲﾚﾝｻ</t>
    <phoneticPr fontId="4"/>
  </si>
  <si>
    <t>ALNA-PARTS-266020-M1308-2658</t>
    <phoneticPr fontId="4"/>
  </si>
  <si>
    <t>部材費</t>
    <phoneticPr fontId="4"/>
  </si>
  <si>
    <t>ALNA-ASS-266020-M1308-2658</t>
  </si>
  <si>
    <t>組立費</t>
  </si>
  <si>
    <t>ALNA-DEL-266020-M1308-2658</t>
  </si>
  <si>
    <t>運送費</t>
  </si>
  <si>
    <t>ALNA-PARTS-266020-M1308-2659</t>
  </si>
  <si>
    <t>ALNA-ASS-266020-M1308-2659</t>
  </si>
  <si>
    <t>ALNA-DEL-266020-M1308-2659</t>
  </si>
  <si>
    <t>FBAS4-70-10</t>
    <phoneticPr fontId="4"/>
  </si>
  <si>
    <t>全長指定六角穴付ボルト</t>
    <rPh sb="0" eb="2">
      <t>ゼンチョウ</t>
    </rPh>
    <rPh sb="2" eb="4">
      <t>シテイ</t>
    </rPh>
    <rPh sb="4" eb="6">
      <t>ロッカク</t>
    </rPh>
    <rPh sb="6" eb="7">
      <t>アナ</t>
    </rPh>
    <rPh sb="7" eb="8">
      <t>ツキ</t>
    </rPh>
    <phoneticPr fontId="4"/>
  </si>
  <si>
    <t>TS130828-2で発注済</t>
    <rPh sb="11" eb="13">
      <t>ハッチュウ</t>
    </rPh>
    <rPh sb="13" eb="14">
      <t>スミ</t>
    </rPh>
    <phoneticPr fontId="4"/>
  </si>
  <si>
    <t>P1-JTDA-13072998</t>
    <phoneticPr fontId="4"/>
  </si>
  <si>
    <t>イタ_ブラケット/トリツケイタ-JTDA-</t>
    <phoneticPr fontId="4"/>
  </si>
  <si>
    <t>TS130829-1で発注済</t>
    <rPh sb="11" eb="13">
      <t>ハッチュウ</t>
    </rPh>
    <rPh sb="13" eb="14">
      <t>スミ</t>
    </rPh>
    <phoneticPr fontId="4"/>
  </si>
  <si>
    <t>OA-QM4-50P</t>
    <phoneticPr fontId="4"/>
  </si>
  <si>
    <t>絶縁キャップ</t>
    <rPh sb="0" eb="2">
      <t>ゼツエン</t>
    </rPh>
    <phoneticPr fontId="4"/>
  </si>
  <si>
    <t>111793(TETSU)で発注済</t>
    <rPh sb="14" eb="16">
      <t>ハッチュウ</t>
    </rPh>
    <rPh sb="16" eb="17">
      <t>スミ</t>
    </rPh>
    <phoneticPr fontId="4"/>
  </si>
  <si>
    <r>
      <t>O</t>
    </r>
    <r>
      <rPr>
        <sz val="11"/>
        <color theme="1"/>
        <rFont val="游ゴシック"/>
        <family val="2"/>
        <charset val="128"/>
        <scheme val="minor"/>
      </rPr>
      <t>A-QTM64</t>
    </r>
    <phoneticPr fontId="4"/>
  </si>
  <si>
    <t>SUTPBJ26</t>
    <phoneticPr fontId="4"/>
  </si>
  <si>
    <t>コウアツコウカンヨウツギテ</t>
    <phoneticPr fontId="4"/>
  </si>
  <si>
    <t>P1-SWBA-13073287</t>
    <phoneticPr fontId="4"/>
  </si>
  <si>
    <t>ｲﾀ_ﾌﾞﾗｹｯﾄ/ﾄﾘﾂｹｲﾀ-SWBA-</t>
    <phoneticPr fontId="4"/>
  </si>
  <si>
    <t>IDEC</t>
    <phoneticPr fontId="4"/>
  </si>
  <si>
    <t>AL6H-A24W</t>
    <phoneticPr fontId="4"/>
  </si>
  <si>
    <t>スイッチSW（IDEC）</t>
    <phoneticPr fontId="4"/>
  </si>
  <si>
    <t>VCTF-A-0.5-4-3</t>
    <phoneticPr fontId="4"/>
  </si>
  <si>
    <t>多芯電線</t>
    <rPh sb="0" eb="1">
      <t>タ</t>
    </rPh>
    <rPh sb="1" eb="2">
      <t>シン</t>
    </rPh>
    <rPh sb="2" eb="4">
      <t>デンセン</t>
    </rPh>
    <phoneticPr fontId="4"/>
  </si>
  <si>
    <r>
      <t>VP544R-5MZ-02-A→</t>
    </r>
    <r>
      <rPr>
        <sz val="11"/>
        <color indexed="10"/>
        <rFont val="ＭＳ Ｐゴシック"/>
        <family val="3"/>
        <charset val="128"/>
      </rPr>
      <t>VP544R-5MZ1-02A</t>
    </r>
    <phoneticPr fontId="4"/>
  </si>
  <si>
    <t>3ポート電磁弁</t>
    <rPh sb="4" eb="6">
      <t>デンジ</t>
    </rPh>
    <rPh sb="6" eb="7">
      <t>ベン</t>
    </rPh>
    <phoneticPr fontId="4"/>
  </si>
  <si>
    <r>
      <t>A</t>
    </r>
    <r>
      <rPr>
        <sz val="11"/>
        <color theme="1"/>
        <rFont val="游ゴシック"/>
        <family val="2"/>
        <charset val="128"/>
        <scheme val="minor"/>
      </rPr>
      <t>W20-02BG-R-A</t>
    </r>
    <phoneticPr fontId="4"/>
  </si>
  <si>
    <t>フィルタレギュレータ</t>
    <phoneticPr fontId="4"/>
  </si>
  <si>
    <r>
      <t>A</t>
    </r>
    <r>
      <rPr>
        <sz val="11"/>
        <color theme="1"/>
        <rFont val="游ゴシック"/>
        <family val="2"/>
        <charset val="128"/>
        <scheme val="minor"/>
      </rPr>
      <t>N500-06</t>
    </r>
    <phoneticPr fontId="4"/>
  </si>
  <si>
    <t>タカチ電機工業</t>
    <rPh sb="3" eb="5">
      <t>デンキ</t>
    </rPh>
    <rPh sb="5" eb="7">
      <t>コウギョウ</t>
    </rPh>
    <phoneticPr fontId="4"/>
  </si>
  <si>
    <t>スズデン</t>
    <phoneticPr fontId="4"/>
  </si>
  <si>
    <t>FCW13-30-20KGS 加工付</t>
    <rPh sb="15" eb="17">
      <t>カコウ</t>
    </rPh>
    <rPh sb="17" eb="18">
      <t>ツキ</t>
    </rPh>
    <phoneticPr fontId="4"/>
  </si>
  <si>
    <t>開閉式コントロールボックス 加工付</t>
    <rPh sb="14" eb="16">
      <t>カコウ</t>
    </rPh>
    <rPh sb="16" eb="17">
      <t>ツキ</t>
    </rPh>
    <phoneticPr fontId="4"/>
  </si>
  <si>
    <t>FCC30-20-1 加工付</t>
    <rPh sb="11" eb="13">
      <t>カコウ</t>
    </rPh>
    <rPh sb="13" eb="14">
      <t>ツキ</t>
    </rPh>
    <phoneticPr fontId="4"/>
  </si>
  <si>
    <t>専用シャシー 加工付</t>
    <rPh sb="7" eb="9">
      <t>カコウ</t>
    </rPh>
    <rPh sb="9" eb="10">
      <t>ツキ</t>
    </rPh>
    <phoneticPr fontId="4"/>
  </si>
  <si>
    <t>111793-Z01</t>
    <phoneticPr fontId="4"/>
  </si>
  <si>
    <t>架台天板</t>
    <rPh sb="0" eb="2">
      <t>カダイ</t>
    </rPh>
    <rPh sb="2" eb="4">
      <t>テンバン</t>
    </rPh>
    <phoneticPr fontId="4"/>
  </si>
  <si>
    <t>111793-Z02</t>
  </si>
  <si>
    <t>スイッチ板金(AXSH212)</t>
    <phoneticPr fontId="4"/>
  </si>
  <si>
    <t>111793-Z03</t>
  </si>
  <si>
    <t>スイッチ板金(AXSH111)</t>
    <phoneticPr fontId="4"/>
  </si>
  <si>
    <t>111793-Z04</t>
  </si>
  <si>
    <t>ブレーカ、圧力板金</t>
    <rPh sb="5" eb="7">
      <t>アツリョク</t>
    </rPh>
    <rPh sb="7" eb="9">
      <t>バンキン</t>
    </rPh>
    <phoneticPr fontId="4"/>
  </si>
  <si>
    <t>111793-Z05</t>
  </si>
  <si>
    <t>下段SUSパネル追加工</t>
    <rPh sb="0" eb="2">
      <t>ゲダン</t>
    </rPh>
    <rPh sb="8" eb="10">
      <t>ツイカ</t>
    </rPh>
    <rPh sb="10" eb="11">
      <t>コウ</t>
    </rPh>
    <phoneticPr fontId="4"/>
  </si>
  <si>
    <t>＊品物入荷次第の手配となります。</t>
    <rPh sb="1" eb="3">
      <t>シナモノ</t>
    </rPh>
    <rPh sb="3" eb="5">
      <t>ニュウカ</t>
    </rPh>
    <rPh sb="5" eb="7">
      <t>シダイ</t>
    </rPh>
    <rPh sb="8" eb="9">
      <t>テ</t>
    </rPh>
    <rPh sb="9" eb="10">
      <t>クバ</t>
    </rPh>
    <phoneticPr fontId="4"/>
  </si>
  <si>
    <t>㈱ｴｲﾜ機工(ﾗｲｼﾞﾝｸﾞ）</t>
    <rPh sb="4" eb="6">
      <t>キコウ</t>
    </rPh>
    <phoneticPr fontId="4"/>
  </si>
  <si>
    <t>神田（斉藤秀）</t>
    <rPh sb="3" eb="5">
      <t>サイトウ</t>
    </rPh>
    <rPh sb="5" eb="6">
      <t>ヒデ</t>
    </rPh>
    <phoneticPr fontId="4"/>
  </si>
  <si>
    <t>直行ﾛﾎﾞｯﾄ1台で2ﾊﾞﾙﾌﾞ動作</t>
    <rPh sb="0" eb="2">
      <t>チョッコウ</t>
    </rPh>
    <rPh sb="8" eb="9">
      <t>ダイ</t>
    </rPh>
    <rPh sb="16" eb="18">
      <t>ドウサ</t>
    </rPh>
    <phoneticPr fontId="4"/>
  </si>
  <si>
    <t>118007－X001</t>
    <phoneticPr fontId="4"/>
  </si>
  <si>
    <t>ﾜｰｸ冶具固定ﾚｰﾙ横TYPE</t>
    <phoneticPr fontId="4"/>
  </si>
  <si>
    <t>118007－X002</t>
  </si>
  <si>
    <t>118007－X003</t>
  </si>
  <si>
    <t>ﾜｰｸ冶具ｽﾗｲﾄﾞｶﾞｲﾄﾞ横　TYPE</t>
    <phoneticPr fontId="4"/>
  </si>
  <si>
    <t>118007－X004</t>
  </si>
  <si>
    <t>井桁ストッパー①</t>
    <phoneticPr fontId="4"/>
  </si>
  <si>
    <t>118007－X005</t>
  </si>
  <si>
    <t>井桁ストッパー②</t>
    <phoneticPr fontId="4"/>
  </si>
  <si>
    <t>118007－X006</t>
  </si>
  <si>
    <t>位置決めピン</t>
    <phoneticPr fontId="4"/>
  </si>
  <si>
    <t>SCB4-12</t>
    <phoneticPr fontId="4"/>
  </si>
  <si>
    <t>六角穴付きﾎﾞﾙﾄ　 (M4×12)</t>
    <phoneticPr fontId="4"/>
  </si>
  <si>
    <t>SCB4-18</t>
    <phoneticPr fontId="4"/>
  </si>
  <si>
    <t>六角穴付きﾎﾞﾙﾄ　 (M4×18)</t>
    <phoneticPr fontId="4"/>
  </si>
  <si>
    <t>SCB4-45</t>
    <phoneticPr fontId="4"/>
  </si>
  <si>
    <t>六角穴付きﾎﾞﾙﾄ　 (M4×45)</t>
    <phoneticPr fontId="4"/>
  </si>
  <si>
    <t>SCB5-12</t>
    <phoneticPr fontId="4"/>
  </si>
  <si>
    <t>六角穴付きﾎﾞﾙﾄ　 (M5×12)</t>
    <phoneticPr fontId="4"/>
  </si>
  <si>
    <t>MS4-20</t>
    <phoneticPr fontId="4"/>
  </si>
  <si>
    <t>ノックピン</t>
    <phoneticPr fontId="4"/>
  </si>
  <si>
    <t>118007(YATAGAWA)</t>
    <phoneticPr fontId="4"/>
  </si>
  <si>
    <t>118007－Y001</t>
    <phoneticPr fontId="4"/>
  </si>
  <si>
    <t>Ｌ側ｼﾘﾝﾀﾞﾌﾞﾗｹｯﾄ</t>
    <phoneticPr fontId="4"/>
  </si>
  <si>
    <t>118007－Y002</t>
  </si>
  <si>
    <t>R側ｼﾘﾝﾀﾞﾌﾞﾗｹｯﾄ</t>
    <phoneticPr fontId="4"/>
  </si>
  <si>
    <t>118007－Y003</t>
  </si>
  <si>
    <t>Ｌ側ﾊﾞﾙﾌﾞﾗｹｯﾄ</t>
    <phoneticPr fontId="4"/>
  </si>
  <si>
    <t>118007－Y004</t>
  </si>
  <si>
    <t>Ｌ側回転ﾌﾞﾗｹｯﾄ</t>
    <phoneticPr fontId="4"/>
  </si>
  <si>
    <t>118007－Y005</t>
  </si>
  <si>
    <t>ﾂｰﾙ冶具ﾌﾞﾗｹｯﾄ</t>
    <phoneticPr fontId="4"/>
  </si>
  <si>
    <t>118007－Y006</t>
  </si>
  <si>
    <t>SV-71用ｴｸｽﾃﾝｼｮﾝ位置ﾌﾟﾚｰﾄ１</t>
    <phoneticPr fontId="4"/>
  </si>
  <si>
    <t>118007－Y007</t>
  </si>
  <si>
    <t>SV51ﾊﾞﾙﾌﾞ受け　Ａ</t>
    <phoneticPr fontId="4"/>
  </si>
  <si>
    <t>118007－Y008</t>
  </si>
  <si>
    <t>SV51ﾊﾞﾙﾌﾞ受け　B</t>
    <phoneticPr fontId="4"/>
  </si>
  <si>
    <t>118007－Y009</t>
  </si>
  <si>
    <t>回転軸受けﾎﾙﾀﾞ</t>
    <phoneticPr fontId="4"/>
  </si>
  <si>
    <t>118007－Y010</t>
  </si>
  <si>
    <t>回転軸</t>
    <phoneticPr fontId="4"/>
  </si>
  <si>
    <t>SCB4-25</t>
    <phoneticPr fontId="4"/>
  </si>
  <si>
    <t>六角穴付きﾎﾞﾙﾄ　 (M4×25)</t>
    <phoneticPr fontId="4"/>
  </si>
  <si>
    <t>SCB5-16</t>
    <phoneticPr fontId="4"/>
  </si>
  <si>
    <t>六角穴付きﾎﾞﾙﾄ　 (M5×16)</t>
    <phoneticPr fontId="4"/>
  </si>
  <si>
    <t>SCB6-36⇒SCB6-35</t>
    <phoneticPr fontId="4"/>
  </si>
  <si>
    <t>六角穴付きﾎﾞﾙﾄ　 (M6×36)</t>
    <phoneticPr fontId="4"/>
  </si>
  <si>
    <t>六角穴付き止めネジ　M4×3mm</t>
    <phoneticPr fontId="4"/>
  </si>
  <si>
    <t>六角穴付き止めネジ　M4×5mm</t>
    <phoneticPr fontId="4"/>
  </si>
  <si>
    <t>ﾉｯｸﾋﾟﾝφ3×10mm</t>
    <phoneticPr fontId="4"/>
  </si>
  <si>
    <t>ﾉｯｸﾋﾟﾝφ3×20mm</t>
    <phoneticPr fontId="4"/>
  </si>
  <si>
    <t>ﾉｯｸﾋﾟﾝφ4×10mm</t>
    <phoneticPr fontId="4"/>
  </si>
  <si>
    <t>ﾉｯｸﾋﾟﾝφ5×10mm</t>
    <phoneticPr fontId="4"/>
  </si>
  <si>
    <t>WSSS14-8-4</t>
    <phoneticPr fontId="4"/>
  </si>
  <si>
    <t>金属ﾜｯｼｬｰ</t>
    <phoneticPr fontId="4"/>
  </si>
  <si>
    <t>WSSS13-5-2</t>
    <phoneticPr fontId="4"/>
  </si>
  <si>
    <t>SHTAH8-27</t>
    <phoneticPr fontId="4"/>
  </si>
  <si>
    <t>ｼｬﾌﾄﾎﾙﾀﾞ</t>
    <phoneticPr fontId="4"/>
  </si>
  <si>
    <t>BGHKSA698ZZ-25</t>
    <phoneticPr fontId="4"/>
  </si>
  <si>
    <t>ﾍﾞｱﾘﾝｸﾞﾎﾙﾀﾞｾｯﾄ</t>
    <phoneticPr fontId="4"/>
  </si>
  <si>
    <t>SCCAW8-8</t>
    <phoneticPr fontId="4"/>
  </si>
  <si>
    <t>ｾｯﾄｶﾗｰ</t>
    <phoneticPr fontId="4"/>
  </si>
  <si>
    <r>
      <t>PUT</t>
    </r>
    <r>
      <rPr>
        <sz val="11"/>
        <color theme="1"/>
        <rFont val="游ゴシック"/>
        <family val="2"/>
        <charset val="128"/>
        <scheme val="minor"/>
      </rPr>
      <t>6-20-B</t>
    </r>
    <phoneticPr fontId="4"/>
  </si>
  <si>
    <r>
      <t>PUT</t>
    </r>
    <r>
      <rPr>
        <sz val="11"/>
        <color theme="1"/>
        <rFont val="游ゴシック"/>
        <family val="2"/>
        <charset val="128"/>
        <scheme val="minor"/>
      </rPr>
      <t>4-20-B</t>
    </r>
    <r>
      <rPr>
        <sz val="11"/>
        <color indexed="8"/>
        <rFont val="ＭＳ Ｐゴシック"/>
        <family val="3"/>
        <charset val="128"/>
      </rPr>
      <t/>
    </r>
    <phoneticPr fontId="4"/>
  </si>
  <si>
    <r>
      <t>PUT</t>
    </r>
    <r>
      <rPr>
        <sz val="11"/>
        <color theme="1"/>
        <rFont val="游ゴシック"/>
        <family val="2"/>
        <charset val="128"/>
        <scheme val="minor"/>
      </rPr>
      <t>6-10-CB</t>
    </r>
    <phoneticPr fontId="4"/>
  </si>
  <si>
    <t>　ミスミ</t>
  </si>
  <si>
    <t>BBPTL11F-W</t>
  </si>
  <si>
    <t>小型ﾎﾞｰﾙﾊﾞﾙﾌﾞ</t>
  </si>
  <si>
    <t>ｽｳｪｰｼﾞﾛｯｸ</t>
  </si>
  <si>
    <t>SS-6MO-1-2</t>
    <phoneticPr fontId="4"/>
  </si>
  <si>
    <t>ｽﾄﾚｰﾄ型　オスｺﾈｸﾀ　</t>
  </si>
  <si>
    <t>SS-6MO-2-2</t>
    <phoneticPr fontId="4"/>
  </si>
  <si>
    <t>ｴﾙﾎﾞ型　オスｺﾈｸﾀ　</t>
    <phoneticPr fontId="4"/>
  </si>
  <si>
    <t>KFG2L0604-01</t>
    <phoneticPr fontId="4"/>
  </si>
  <si>
    <t>ｴﾙﾎﾞ　ﾕﾆｵﾝ</t>
    <phoneticPr fontId="4"/>
  </si>
  <si>
    <t>MSQB10R-M9NZ</t>
    <phoneticPr fontId="4"/>
  </si>
  <si>
    <t>ﾛｰﾀﾘｰｱｸﾁｭｴｰﾀ</t>
    <phoneticPr fontId="4"/>
  </si>
  <si>
    <t>MXQ12A-100ZH-M9NZ</t>
    <phoneticPr fontId="4"/>
  </si>
  <si>
    <t>100mmｽﾄﾛｰｸｼﾘﾝﾀﾞ(φ12）</t>
    <phoneticPr fontId="4"/>
  </si>
  <si>
    <t>浸けおきｶｯﾌﾟ部分</t>
    <rPh sb="8" eb="10">
      <t>ブブン</t>
    </rPh>
    <phoneticPr fontId="4"/>
  </si>
  <si>
    <t>118007－Z001</t>
    <phoneticPr fontId="4"/>
  </si>
  <si>
    <t>回浸け置きｶｯﾌﾟ受け</t>
    <phoneticPr fontId="4"/>
  </si>
  <si>
    <t>118007－Z002</t>
  </si>
  <si>
    <t>回浸け置きｶｯﾌﾟ受けﾍﾞｰｽ</t>
    <phoneticPr fontId="4"/>
  </si>
  <si>
    <t>RNCB4-5-10</t>
    <phoneticPr fontId="4"/>
  </si>
  <si>
    <t>SLSBWＦ7-117</t>
    <phoneticPr fontId="4"/>
  </si>
  <si>
    <t xml:space="preserve">六角支柱 </t>
    <phoneticPr fontId="4"/>
  </si>
  <si>
    <t>SLSBWF7-145</t>
    <phoneticPr fontId="4"/>
  </si>
  <si>
    <t>ｱｽﾞﾜﾝ</t>
    <phoneticPr fontId="4"/>
  </si>
  <si>
    <t>5-079-06　　No.60</t>
    <phoneticPr fontId="4"/>
  </si>
  <si>
    <t>ミニカップ（アズワン）　No.60</t>
    <phoneticPr fontId="4"/>
  </si>
  <si>
    <t>液剤台車部分</t>
    <rPh sb="0" eb="2">
      <t>エキザイ</t>
    </rPh>
    <rPh sb="2" eb="4">
      <t>ダイシャ</t>
    </rPh>
    <rPh sb="4" eb="6">
      <t>ブブン</t>
    </rPh>
    <phoneticPr fontId="4"/>
  </si>
  <si>
    <t>118007－Z006</t>
    <phoneticPr fontId="4"/>
  </si>
  <si>
    <t>圧送タンク台車ﾍﾞｰｽ</t>
    <phoneticPr fontId="4"/>
  </si>
  <si>
    <t>CNSGJ100-R</t>
    <phoneticPr fontId="4"/>
  </si>
  <si>
    <t>ｷｬｽﾀ(自由）</t>
    <rPh sb="5" eb="7">
      <t>ジユウ</t>
    </rPh>
    <phoneticPr fontId="4"/>
  </si>
  <si>
    <t>CNSGS100-R</t>
    <phoneticPr fontId="4"/>
  </si>
  <si>
    <t>ｷｬｽﾀ(自由ｽﾄｯﾊﾟ有り）</t>
    <rPh sb="5" eb="7">
      <t>ジユウ</t>
    </rPh>
    <rPh sb="12" eb="13">
      <t>ア</t>
    </rPh>
    <phoneticPr fontId="4"/>
  </si>
  <si>
    <t>UHFNSS160</t>
    <phoneticPr fontId="4"/>
  </si>
  <si>
    <t>ｱﾝｸﾞﾙ取手</t>
    <rPh sb="5" eb="6">
      <t>ト</t>
    </rPh>
    <rPh sb="6" eb="7">
      <t>テ</t>
    </rPh>
    <phoneticPr fontId="4"/>
  </si>
  <si>
    <t>SCB10-10⇒SCB10-12</t>
    <phoneticPr fontId="4"/>
  </si>
  <si>
    <t>六角穴付きﾎﾞﾙﾄ　 (M10×10)</t>
    <phoneticPr fontId="4"/>
  </si>
  <si>
    <t>SCB5-10</t>
    <phoneticPr fontId="4"/>
  </si>
  <si>
    <t>六角穴付きﾎﾞﾙﾄ　 (M5×10)</t>
    <phoneticPr fontId="4"/>
  </si>
  <si>
    <t>5-165-19</t>
    <phoneticPr fontId="4"/>
  </si>
  <si>
    <t>56型　浅型　長ﾊﾞｯﾄ</t>
    <rPh sb="2" eb="3">
      <t>ガタ</t>
    </rPh>
    <rPh sb="4" eb="6">
      <t>アサガタ</t>
    </rPh>
    <rPh sb="7" eb="8">
      <t>ナガ</t>
    </rPh>
    <phoneticPr fontId="4"/>
  </si>
  <si>
    <t>FAMA-SUD-T1.5-A25-B25-L40-X10-F20-H15-N5-Y10-V20-S15-NA5</t>
    <phoneticPr fontId="4"/>
  </si>
  <si>
    <t>L字ﾌﾞﾗｹｯﾄ</t>
    <rPh sb="1" eb="2">
      <t>ジ</t>
    </rPh>
    <phoneticPr fontId="4"/>
  </si>
  <si>
    <t>ｱﾙﾐﾌﾚｰﾑ部分</t>
    <rPh sb="7" eb="9">
      <t>ブブン</t>
    </rPh>
    <phoneticPr fontId="4"/>
  </si>
  <si>
    <t>118007－Z003</t>
  </si>
  <si>
    <t>118007－Z004</t>
    <phoneticPr fontId="4"/>
  </si>
  <si>
    <t>ｺﾝﾄﾛｰﾗﾍﾞｰｽ</t>
    <phoneticPr fontId="4"/>
  </si>
  <si>
    <t>118007－Z005</t>
    <phoneticPr fontId="4"/>
  </si>
  <si>
    <t>ﾛﾎﾞｯﾄｺﾝﾄﾛｰﾗﾍﾞｰｽ</t>
    <phoneticPr fontId="4"/>
  </si>
  <si>
    <t>118007－X007</t>
    <phoneticPr fontId="4"/>
  </si>
  <si>
    <t>ﾛﾎﾞｯﾄﾍﾞｰｽ左　TYPE</t>
    <phoneticPr fontId="4"/>
  </si>
  <si>
    <t>118007－X008</t>
  </si>
  <si>
    <t>ﾛﾎﾞｯﾄﾍﾞｰｽ右　TYPE</t>
    <phoneticPr fontId="4"/>
  </si>
  <si>
    <t>SLSBG19-191-M6-N5</t>
    <phoneticPr fontId="4"/>
  </si>
  <si>
    <t>六角支柱</t>
    <phoneticPr fontId="4"/>
  </si>
  <si>
    <t>SETGS20-195-SC10-M6-N6</t>
    <phoneticPr fontId="4"/>
  </si>
  <si>
    <t>CBSST6-12</t>
    <phoneticPr fontId="4"/>
  </si>
  <si>
    <t>六角穴付低頭ﾈｼﾞ</t>
    <phoneticPr fontId="4"/>
  </si>
  <si>
    <r>
      <t>SCB5</t>
    </r>
    <r>
      <rPr>
        <sz val="11"/>
        <color theme="1"/>
        <rFont val="游ゴシック"/>
        <family val="2"/>
        <charset val="128"/>
        <scheme val="minor"/>
      </rPr>
      <t>-10</t>
    </r>
    <phoneticPr fontId="4"/>
  </si>
  <si>
    <r>
      <t>SCB5</t>
    </r>
    <r>
      <rPr>
        <sz val="11"/>
        <color theme="1"/>
        <rFont val="游ゴシック"/>
        <family val="2"/>
        <charset val="128"/>
        <scheme val="minor"/>
      </rPr>
      <t>-12</t>
    </r>
    <phoneticPr fontId="4"/>
  </si>
  <si>
    <r>
      <t>SCB5</t>
    </r>
    <r>
      <rPr>
        <sz val="11"/>
        <color theme="1"/>
        <rFont val="游ゴシック"/>
        <family val="2"/>
        <charset val="128"/>
        <scheme val="minor"/>
      </rPr>
      <t>-60⇒ACB5-60</t>
    </r>
    <phoneticPr fontId="4"/>
  </si>
  <si>
    <t>六角穴付きﾎﾞﾙﾄ　 (M5×60)</t>
    <phoneticPr fontId="4"/>
  </si>
  <si>
    <t>六角穴付きﾎﾞﾙﾄ　 (M6×10)</t>
    <phoneticPr fontId="4"/>
  </si>
  <si>
    <t xml:space="preserve">パネルサポートブラケット　樹脂タイプ </t>
    <phoneticPr fontId="4"/>
  </si>
  <si>
    <t>HFS6-5050-212</t>
    <phoneticPr fontId="4"/>
  </si>
  <si>
    <t>50角ｱﾙﾐﾌﾚｰﾑ×212mm</t>
    <rPh sb="2" eb="3">
      <t>カク</t>
    </rPh>
    <phoneticPr fontId="4"/>
  </si>
  <si>
    <t>HFC6-5050-B</t>
    <phoneticPr fontId="4"/>
  </si>
  <si>
    <t>ﾌﾚｰﾑ用ｷｬｯﾌﾟ</t>
    <rPh sb="4" eb="5">
      <t>ヨウ</t>
    </rPh>
    <phoneticPr fontId="4"/>
  </si>
  <si>
    <t>HNTP6-6</t>
    <phoneticPr fontId="4"/>
  </si>
  <si>
    <t>後入れﾅｯﾄ　　M6用</t>
    <rPh sb="0" eb="2">
      <t>アトイ</t>
    </rPh>
    <rPh sb="10" eb="11">
      <t>ヨウ</t>
    </rPh>
    <phoneticPr fontId="4"/>
  </si>
  <si>
    <t>HNTP6-5</t>
    <phoneticPr fontId="4"/>
  </si>
  <si>
    <t>後入れﾅｯﾄ　　M5用</t>
    <rPh sb="0" eb="2">
      <t>アトイ</t>
    </rPh>
    <rPh sb="10" eb="11">
      <t>ヨウ</t>
    </rPh>
    <phoneticPr fontId="4"/>
  </si>
  <si>
    <t>後入れﾅｯﾄ　　M4用</t>
    <rPh sb="0" eb="2">
      <t>アトイ</t>
    </rPh>
    <rPh sb="10" eb="11">
      <t>ヨウ</t>
    </rPh>
    <phoneticPr fontId="4"/>
  </si>
  <si>
    <t>HBLFSN6-C</t>
    <phoneticPr fontId="4"/>
  </si>
  <si>
    <t>ﾌﾞﾗｹｯﾄ</t>
    <phoneticPr fontId="4"/>
  </si>
  <si>
    <t>@ALNA-PARTS-266020-M1403-2868-1</t>
    <phoneticPr fontId="4"/>
  </si>
  <si>
    <t>@ALNA-ASS-266020-M1403-2868-1</t>
    <phoneticPr fontId="4"/>
  </si>
  <si>
    <t>@ALNA-DEL-266020-M1403-2868-1</t>
    <phoneticPr fontId="4"/>
  </si>
  <si>
    <t>@ALNA-PARTS-266020-M1403-2868-2</t>
    <phoneticPr fontId="4"/>
  </si>
  <si>
    <t>@ALNA-ASS-266020-M1403-2868-2</t>
    <phoneticPr fontId="4"/>
  </si>
  <si>
    <t>BVHVU4-3</t>
    <phoneticPr fontId="4"/>
  </si>
  <si>
    <t>ﾊﾝﾄﾞﾊﾞﾙﾌﾞ</t>
    <phoneticPr fontId="4"/>
  </si>
  <si>
    <r>
      <t>S</t>
    </r>
    <r>
      <rPr>
        <sz val="11"/>
        <color theme="1"/>
        <rFont val="游ゴシック"/>
        <family val="2"/>
        <charset val="128"/>
        <scheme val="minor"/>
      </rPr>
      <t>L</t>
    </r>
    <r>
      <rPr>
        <sz val="11"/>
        <rFont val="ＭＳ Ｐゴシック"/>
        <family val="3"/>
        <charset val="128"/>
      </rPr>
      <t>-V28H(標準ｾｯﾄ）</t>
    </r>
    <rPh sb="8" eb="10">
      <t>ヒョウジュン</t>
    </rPh>
    <phoneticPr fontId="4"/>
  </si>
  <si>
    <t>ライトカーテン標準ｾｯﾄ</t>
    <rPh sb="7" eb="9">
      <t>ヒョウジュン</t>
    </rPh>
    <phoneticPr fontId="4"/>
  </si>
  <si>
    <t>SL-VP7N（標準ｾｯﾄに含む）</t>
    <rPh sb="8" eb="10">
      <t>ヒョウジュン</t>
    </rPh>
    <rPh sb="14" eb="15">
      <t>フク</t>
    </rPh>
    <phoneticPr fontId="4"/>
  </si>
  <si>
    <t>本体接続ｹ-ﾌﾞﾙ</t>
    <rPh sb="0" eb="2">
      <t>ホンタイ</t>
    </rPh>
    <rPh sb="2" eb="4">
      <t>セツゾク</t>
    </rPh>
    <phoneticPr fontId="4"/>
  </si>
  <si>
    <t>OP-83180(標準ｾｯﾄに含む）</t>
    <rPh sb="9" eb="11">
      <t>ヒョウジュン</t>
    </rPh>
    <rPh sb="15" eb="16">
      <t>フク</t>
    </rPh>
    <phoneticPr fontId="4"/>
  </si>
  <si>
    <t>標準取付金具J</t>
    <phoneticPr fontId="4"/>
  </si>
  <si>
    <t>FNT6</t>
    <phoneticPr fontId="4"/>
  </si>
  <si>
    <t>袋ナット</t>
    <rPh sb="0" eb="1">
      <t>フクロ</t>
    </rPh>
    <phoneticPr fontId="4"/>
  </si>
  <si>
    <t>WSSS16-6-2</t>
    <phoneticPr fontId="4"/>
  </si>
  <si>
    <t>金属ワッシャ</t>
    <rPh sb="0" eb="2">
      <t>キンゾク</t>
    </rPh>
    <phoneticPr fontId="4"/>
  </si>
  <si>
    <t>MST-LCE-402AFB-RYGC</t>
    <phoneticPr fontId="4"/>
  </si>
  <si>
    <t>積層信号灯</t>
    <rPh sb="0" eb="2">
      <t>セキソウ</t>
    </rPh>
    <rPh sb="2" eb="4">
      <t>シンゴウ</t>
    </rPh>
    <rPh sb="4" eb="5">
      <t>トウ</t>
    </rPh>
    <phoneticPr fontId="4"/>
  </si>
  <si>
    <t>FSLBS-SUD-T3-A70-B50-L40-H35-N4-V30-S15-NA5</t>
    <phoneticPr fontId="4"/>
  </si>
  <si>
    <t>Ｌ型板金　取付板・ブラケット－センター振り分</t>
    <phoneticPr fontId="4"/>
  </si>
  <si>
    <t>MD-1.5L-R</t>
    <phoneticPr fontId="4"/>
  </si>
  <si>
    <t>118007-1(YATAGAWA)</t>
    <phoneticPr fontId="4"/>
  </si>
  <si>
    <t>TRSS5-8</t>
    <phoneticPr fontId="4"/>
  </si>
  <si>
    <t>トラスネジ</t>
    <phoneticPr fontId="4"/>
  </si>
  <si>
    <t>配線関連部分</t>
    <rPh sb="0" eb="2">
      <t>ハイセン</t>
    </rPh>
    <rPh sb="2" eb="4">
      <t>カンレン</t>
    </rPh>
    <rPh sb="4" eb="6">
      <t>ブブン</t>
    </rPh>
    <phoneticPr fontId="4"/>
  </si>
  <si>
    <t>I/Oｹｰﾌﾞﾙ</t>
    <phoneticPr fontId="4"/>
  </si>
  <si>
    <t>コモン端子台　Pコモン、Nコモン分割</t>
    <phoneticPr fontId="4"/>
  </si>
  <si>
    <t>汎用3芯OAタップ 6ヶ口</t>
    <phoneticPr fontId="4"/>
  </si>
  <si>
    <t>SGPPP6A</t>
    <phoneticPr fontId="4"/>
  </si>
  <si>
    <t>ﾌﾟﾗｸﾞ</t>
    <phoneticPr fontId="4"/>
  </si>
  <si>
    <t>SS5Y3-20-05</t>
    <phoneticPr fontId="4"/>
  </si>
  <si>
    <t>ｼﾝｸﾞﾙｿﾚﾉｲﾄﾞﾊﾞﾙﾌﾞ</t>
    <phoneticPr fontId="4"/>
  </si>
  <si>
    <t>*SY3000-26-9A</t>
    <phoneticPr fontId="4"/>
  </si>
  <si>
    <t>ﾌﾞﾗﾝｷﾝｸﾞﾌﾟﾚｰﾄASSY</t>
    <phoneticPr fontId="4"/>
  </si>
  <si>
    <t>*AN103-01</t>
    <phoneticPr fontId="4"/>
  </si>
  <si>
    <t>ｻｲﾚﾝｻ　ｺﾝﾊﾟｸﾄﾀｲﾌﾟ</t>
    <phoneticPr fontId="4"/>
  </si>
  <si>
    <t>ﾛﾎﾞｯﾄ関連部分</t>
    <rPh sb="5" eb="7">
      <t>カンレン</t>
    </rPh>
    <rPh sb="7" eb="9">
      <t>ブブン</t>
    </rPh>
    <phoneticPr fontId="4"/>
  </si>
  <si>
    <t>PCｿﾌﾄ</t>
    <phoneticPr fontId="4"/>
  </si>
  <si>
    <t>USBコンバータ　(2m　TYPE）</t>
  </si>
  <si>
    <t>D-SUBコネクタ (ジェンダー)</t>
  </si>
  <si>
    <t>118007-Z007</t>
    <phoneticPr fontId="4"/>
  </si>
  <si>
    <t>ﾊﾟｲﾌﾟﾌﾗﾝｼﾞﾀﾞｸﾄ</t>
    <phoneticPr fontId="4"/>
  </si>
  <si>
    <t>A10452-0036</t>
    <phoneticPr fontId="4"/>
  </si>
  <si>
    <t>サドルバンド</t>
    <phoneticPr fontId="4"/>
  </si>
  <si>
    <t>JTEC-SU-A114-B92-T6-X10-F104-Y36-G36-N5</t>
    <phoneticPr fontId="4"/>
  </si>
  <si>
    <t>平板ブラケット</t>
    <rPh sb="0" eb="2">
      <t>ヒライタ</t>
    </rPh>
    <phoneticPr fontId="4"/>
  </si>
  <si>
    <t>KENNEX(hongkong)</t>
    <phoneticPr fontId="4"/>
  </si>
  <si>
    <t>田中</t>
    <rPh sb="0" eb="2">
      <t>タナカ</t>
    </rPh>
    <phoneticPr fontId="4"/>
  </si>
  <si>
    <t xml:space="preserve">PUTL6-5-B </t>
    <phoneticPr fontId="4"/>
  </si>
  <si>
    <t xml:space="preserve">MNUNY6 </t>
    <phoneticPr fontId="4"/>
  </si>
  <si>
    <t>琶麗（北京ソニー）</t>
    <rPh sb="3" eb="5">
      <t>ペキン</t>
    </rPh>
    <phoneticPr fontId="4"/>
  </si>
  <si>
    <t>制御BOX一式</t>
    <phoneticPr fontId="4"/>
  </si>
  <si>
    <t>タッチパネル一式</t>
    <phoneticPr fontId="4"/>
  </si>
  <si>
    <t>4/18ﾀｲｼｮｰﾍ発送</t>
  </si>
  <si>
    <t>4/24-1個・25-1個</t>
    <rPh sb="6" eb="7">
      <t>コ</t>
    </rPh>
    <rPh sb="12" eb="13">
      <t>コ</t>
    </rPh>
    <phoneticPr fontId="4"/>
  </si>
  <si>
    <t>4/24ﾀｲｼｮｰﾍ発送・4/25発送</t>
    <rPh sb="17" eb="19">
      <t>ハッソウ</t>
    </rPh>
    <phoneticPr fontId="4"/>
  </si>
  <si>
    <t>4/24ﾀｲｼｮｰﾍ発送</t>
    <phoneticPr fontId="4"/>
  </si>
  <si>
    <t>手配済</t>
  </si>
  <si>
    <t>4/21ﾀｲｼｮｰﾍ発送</t>
  </si>
  <si>
    <t>MSBUL4</t>
    <phoneticPr fontId="4"/>
  </si>
  <si>
    <r>
      <t xml:space="preserve"> Dｻﾌﾞﾊｰﾈｽ(ﾏﾙ) </t>
    </r>
    <r>
      <rPr>
        <sz val="11"/>
        <color indexed="10"/>
        <rFont val="ＭＳ Ｐゴシック"/>
        <family val="3"/>
        <charset val="128"/>
      </rPr>
      <t xml:space="preserve"> 30W用</t>
    </r>
    <phoneticPr fontId="4"/>
  </si>
  <si>
    <t>東京大学　国際高等研究所</t>
    <rPh sb="0" eb="2">
      <t>トウキョウ</t>
    </rPh>
    <rPh sb="2" eb="4">
      <t>ダイガク</t>
    </rPh>
    <rPh sb="5" eb="7">
      <t>コクサイ</t>
    </rPh>
    <rPh sb="7" eb="9">
      <t>コウトウ</t>
    </rPh>
    <rPh sb="9" eb="11">
      <t>ケンキュウ</t>
    </rPh>
    <rPh sb="11" eb="12">
      <t>ジョ</t>
    </rPh>
    <phoneticPr fontId="4"/>
  </si>
  <si>
    <t>平山(谷田川）</t>
    <rPh sb="0" eb="2">
      <t>ヒラヤマ</t>
    </rPh>
    <rPh sb="3" eb="6">
      <t>ヤタガワ</t>
    </rPh>
    <phoneticPr fontId="4"/>
  </si>
  <si>
    <t>JSR4403N</t>
    <phoneticPr fontId="4"/>
  </si>
  <si>
    <t>見積もり書 添付　
※蛇の目林さんへ事前連絡済み
　（営業 平山連絡）</t>
    <rPh sb="0" eb="2">
      <t>ミツ</t>
    </rPh>
    <rPh sb="4" eb="5">
      <t>ショ</t>
    </rPh>
    <rPh sb="6" eb="8">
      <t>テンプ</t>
    </rPh>
    <rPh sb="11" eb="12">
      <t>ジャ</t>
    </rPh>
    <rPh sb="13" eb="14">
      <t>メ</t>
    </rPh>
    <rPh sb="14" eb="15">
      <t>ハヤシ</t>
    </rPh>
    <rPh sb="18" eb="20">
      <t>ジゼン</t>
    </rPh>
    <rPh sb="20" eb="22">
      <t>レンラク</t>
    </rPh>
    <rPh sb="22" eb="23">
      <t>ズ</t>
    </rPh>
    <rPh sb="27" eb="29">
      <t>エイギョウ</t>
    </rPh>
    <rPh sb="30" eb="32">
      <t>ヒラヤマ</t>
    </rPh>
    <rPh sb="32" eb="34">
      <t>レンラク</t>
    </rPh>
    <phoneticPr fontId="4"/>
  </si>
  <si>
    <t>ティーチングペンダント（スカラロボット用）</t>
    <rPh sb="19" eb="20">
      <t>ヨウ</t>
    </rPh>
    <phoneticPr fontId="4"/>
  </si>
  <si>
    <t>操作ボックス</t>
    <rPh sb="0" eb="2">
      <t>ソウサ</t>
    </rPh>
    <phoneticPr fontId="4"/>
  </si>
  <si>
    <t>XYSG25</t>
    <phoneticPr fontId="4"/>
  </si>
  <si>
    <t>CRKB4-8</t>
    <phoneticPr fontId="4"/>
  </si>
  <si>
    <t>118650-Y01</t>
    <phoneticPr fontId="4"/>
  </si>
  <si>
    <t>ツール取付板</t>
    <rPh sb="3" eb="5">
      <t>トリツケ</t>
    </rPh>
    <rPh sb="5" eb="6">
      <t>イタ</t>
    </rPh>
    <phoneticPr fontId="4"/>
  </si>
  <si>
    <t>118650-Y02</t>
  </si>
  <si>
    <t>ツール取付板用梁</t>
    <rPh sb="3" eb="5">
      <t>トリツケ</t>
    </rPh>
    <rPh sb="5" eb="6">
      <t>イタ</t>
    </rPh>
    <rPh sb="6" eb="7">
      <t>ヨウ</t>
    </rPh>
    <rPh sb="7" eb="8">
      <t>ハリ</t>
    </rPh>
    <phoneticPr fontId="4"/>
  </si>
  <si>
    <t>118650-Y03</t>
  </si>
  <si>
    <t>XY軸マイクロ取付板</t>
    <rPh sb="2" eb="3">
      <t>ジク</t>
    </rPh>
    <rPh sb="7" eb="9">
      <t>トリツケ</t>
    </rPh>
    <rPh sb="9" eb="10">
      <t>イタ</t>
    </rPh>
    <phoneticPr fontId="4"/>
  </si>
  <si>
    <t>118650-Y04</t>
  </si>
  <si>
    <t>固定ブロック</t>
    <rPh sb="0" eb="2">
      <t>コテイ</t>
    </rPh>
    <phoneticPr fontId="4"/>
  </si>
  <si>
    <t>118650-Y05</t>
  </si>
  <si>
    <t>シリンジウケ10cc＆30ｃｃ　G付</t>
    <rPh sb="17" eb="18">
      <t>ツキ</t>
    </rPh>
    <phoneticPr fontId="4"/>
  </si>
  <si>
    <t>DB-C8-J10-F11R</t>
    <phoneticPr fontId="4"/>
  </si>
  <si>
    <t>DB-25SP</t>
    <phoneticPr fontId="4"/>
  </si>
  <si>
    <t>DB-25SS</t>
    <phoneticPr fontId="4"/>
  </si>
  <si>
    <t>DC-C8-J13-F11R</t>
    <phoneticPr fontId="4"/>
  </si>
  <si>
    <t>DB-37SP</t>
    <phoneticPr fontId="4"/>
  </si>
  <si>
    <t>山形ｶｼｵ様</t>
    <rPh sb="0" eb="2">
      <t>ヤマガタ</t>
    </rPh>
    <rPh sb="5" eb="6">
      <t>サマ</t>
    </rPh>
    <phoneticPr fontId="4"/>
  </si>
  <si>
    <t>千葉　氏(斉藤秀）</t>
    <rPh sb="0" eb="2">
      <t>チバ</t>
    </rPh>
    <rPh sb="3" eb="4">
      <t>シ</t>
    </rPh>
    <rPh sb="5" eb="7">
      <t>サイトウ</t>
    </rPh>
    <rPh sb="7" eb="8">
      <t>シュウ</t>
    </rPh>
    <phoneticPr fontId="4"/>
  </si>
  <si>
    <t>112945-Y005</t>
    <phoneticPr fontId="4"/>
  </si>
  <si>
    <t>SV51用バルブホルダ（P=25）</t>
    <rPh sb="4" eb="5">
      <t>ヨウ</t>
    </rPh>
    <phoneticPr fontId="4"/>
  </si>
  <si>
    <t>@ECHN-20061106-00010</t>
    <phoneticPr fontId="4"/>
  </si>
  <si>
    <t>SCB4-35</t>
    <phoneticPr fontId="4"/>
  </si>
  <si>
    <t>六角穴付きﾎﾞﾙﾄ　 (M4×40)</t>
    <phoneticPr fontId="4"/>
  </si>
  <si>
    <t>手配済</t>
    <rPh sb="0" eb="2">
      <t>テハイ</t>
    </rPh>
    <rPh sb="2" eb="3">
      <t>ズ</t>
    </rPh>
    <phoneticPr fontId="4"/>
  </si>
  <si>
    <t>ﾀｲｼｮ-</t>
    <phoneticPr fontId="4"/>
  </si>
  <si>
    <t>後日発注</t>
    <phoneticPr fontId="4"/>
  </si>
  <si>
    <t>千住金属（アルプス 湧谷)</t>
    <phoneticPr fontId="4"/>
  </si>
  <si>
    <t>千葉(斉藤鉄）</t>
    <rPh sb="0" eb="2">
      <t>チバ</t>
    </rPh>
    <rPh sb="3" eb="5">
      <t>サイトウ</t>
    </rPh>
    <rPh sb="5" eb="6">
      <t>テツ</t>
    </rPh>
    <phoneticPr fontId="4"/>
  </si>
  <si>
    <t>5,6</t>
    <phoneticPr fontId="4"/>
  </si>
  <si>
    <t>2,3</t>
    <phoneticPr fontId="4"/>
  </si>
  <si>
    <t>樹脂ローレット</t>
    <rPh sb="0" eb="2">
      <t>ジュシ</t>
    </rPh>
    <phoneticPr fontId="4"/>
  </si>
  <si>
    <t>SS4247-01</t>
    <phoneticPr fontId="4"/>
  </si>
  <si>
    <t>ロボット取付板</t>
    <phoneticPr fontId="4"/>
  </si>
  <si>
    <t>シリンジアダプタ5cc-55cc （POMアダプタ付）</t>
    <phoneticPr fontId="4"/>
  </si>
  <si>
    <t>エスティーティー㈱</t>
    <phoneticPr fontId="4"/>
  </si>
  <si>
    <t>MACP-2405</t>
    <phoneticPr fontId="4"/>
  </si>
  <si>
    <r>
      <t>2</t>
    </r>
    <r>
      <rPr>
        <sz val="11"/>
        <color indexed="8"/>
        <rFont val="ＭＳ Ｐゴシック"/>
        <family val="3"/>
        <charset val="128"/>
      </rPr>
      <t>4V　ACアダプタ（12W)</t>
    </r>
    <phoneticPr fontId="4"/>
  </si>
  <si>
    <t>マス商事（日立カーエンジニアリング）</t>
    <rPh sb="2" eb="4">
      <t>ショウジ</t>
    </rPh>
    <rPh sb="5" eb="7">
      <t>ヒタチ</t>
    </rPh>
    <phoneticPr fontId="4"/>
  </si>
  <si>
    <r>
      <t>PCソフト</t>
    </r>
    <r>
      <rPr>
        <b/>
        <u/>
        <sz val="11"/>
        <color indexed="10"/>
        <rFont val="ＭＳ Ｐゴシック"/>
        <family val="3"/>
        <charset val="128"/>
      </rPr>
      <t>（JR-V塗布仕様）</t>
    </r>
    <rPh sb="10" eb="12">
      <t>トフ</t>
    </rPh>
    <rPh sb="12" eb="14">
      <t>シヨウ</t>
    </rPh>
    <phoneticPr fontId="4"/>
  </si>
  <si>
    <t>JR-V用のPCソフト</t>
    <rPh sb="4" eb="5">
      <t>ヨウ</t>
    </rPh>
    <phoneticPr fontId="4"/>
  </si>
  <si>
    <t>トーブツテクノ</t>
    <phoneticPr fontId="4"/>
  </si>
  <si>
    <t>関口(佐藤）</t>
    <rPh sb="3" eb="5">
      <t>サトウ</t>
    </rPh>
    <phoneticPr fontId="4"/>
  </si>
  <si>
    <t>ワーク治具</t>
    <phoneticPr fontId="4"/>
  </si>
  <si>
    <t>９９９９９で先行手配（納品済）</t>
    <phoneticPr fontId="4"/>
  </si>
  <si>
    <t>入荷済</t>
    <rPh sb="0" eb="2">
      <t>ニュウカ</t>
    </rPh>
    <rPh sb="2" eb="3">
      <t>ズ</t>
    </rPh>
    <phoneticPr fontId="4"/>
  </si>
  <si>
    <t>USBKS12-10-M4</t>
  </si>
  <si>
    <t>NSBKS12-10-M4</t>
  </si>
  <si>
    <t>NBBKS12-10-M4</t>
  </si>
  <si>
    <t>太平洋精工</t>
    <phoneticPr fontId="4"/>
  </si>
  <si>
    <t>杉浦(佐藤）</t>
    <rPh sb="0" eb="2">
      <t>スギウラ</t>
    </rPh>
    <rPh sb="3" eb="5">
      <t>サトウ</t>
    </rPh>
    <phoneticPr fontId="4"/>
  </si>
  <si>
    <t>改造費用</t>
    <phoneticPr fontId="4"/>
  </si>
  <si>
    <t>在庫引き当て</t>
    <phoneticPr fontId="4"/>
  </si>
  <si>
    <t>在庫品</t>
    <phoneticPr fontId="4"/>
  </si>
  <si>
    <t>品番：963516202</t>
    <phoneticPr fontId="4"/>
  </si>
  <si>
    <t>IO増設コード（JR2303N用）</t>
    <phoneticPr fontId="4"/>
  </si>
  <si>
    <t>5/28ﾀｲｼｮｰﾍ発送</t>
    <rPh sb="10" eb="12">
      <t>ハッソウ</t>
    </rPh>
    <phoneticPr fontId="4"/>
  </si>
  <si>
    <t>架台（9）</t>
    <phoneticPr fontId="4"/>
  </si>
  <si>
    <t>架台一式</t>
    <phoneticPr fontId="4"/>
  </si>
  <si>
    <t>架台（MISUMIへ材料発注）</t>
    <phoneticPr fontId="4"/>
  </si>
  <si>
    <t>HFSH6-3060-538</t>
    <phoneticPr fontId="4"/>
  </si>
  <si>
    <t>補足アルミフレーム-1（架台用）</t>
    <phoneticPr fontId="4"/>
  </si>
  <si>
    <t>5/30ﾀｲｼｮｰﾍ発送</t>
    <rPh sb="10" eb="12">
      <t>ハッソウ</t>
    </rPh>
    <phoneticPr fontId="4"/>
  </si>
  <si>
    <t>HFS6-3030-538</t>
    <phoneticPr fontId="4"/>
  </si>
  <si>
    <t>補足アルミフレーム-2（架台用）</t>
  </si>
  <si>
    <t>MST-LCE-３02AFB</t>
    <phoneticPr fontId="4"/>
  </si>
  <si>
    <t>ｾｷｿｳｼﾝｺﾞｳﾄｳ PB</t>
  </si>
  <si>
    <t>5/26ﾀｲｼｮｰﾍ発送</t>
    <rPh sb="10" eb="12">
      <t>ハッソウ</t>
    </rPh>
    <phoneticPr fontId="4"/>
  </si>
  <si>
    <t>ﾜﾝﾀｯﾁﾂｷﾞﾃ(MSELL)</t>
  </si>
  <si>
    <t>KNCLSS10-25-20</t>
    <phoneticPr fontId="4"/>
  </si>
  <si>
    <t>金属ｶﾗ-</t>
    <rPh sb="0" eb="2">
      <t>キンゾク</t>
    </rPh>
    <phoneticPr fontId="4"/>
  </si>
  <si>
    <t>SCB8-60</t>
    <phoneticPr fontId="4"/>
  </si>
  <si>
    <t>MISUMI</t>
  </si>
  <si>
    <t>CSH-316L-M3-50</t>
  </si>
  <si>
    <t>VON ﾛｯｶｸｱﾅﾂｷﾎﾞﾙﾄ</t>
  </si>
  <si>
    <t>WEB発注済</t>
  </si>
  <si>
    <t>HFS6-3030-506</t>
  </si>
  <si>
    <t>ｱﾙﾐﾌﾚｰﾑｻﾞｲ</t>
  </si>
  <si>
    <t>6/9ﾀｲｼｮｰﾍ発送</t>
    <rPh sb="9" eb="11">
      <t>ハッソウ</t>
    </rPh>
    <phoneticPr fontId="4"/>
  </si>
  <si>
    <t>HFS6-3030-100</t>
  </si>
  <si>
    <t>HFS6-3030-294</t>
  </si>
  <si>
    <t>HFC30A6-B</t>
  </si>
  <si>
    <t>ﾌﾚｰﾑｷｬｯﾌﾟ (HFC)</t>
  </si>
  <si>
    <t>SLSBG8-65-M5-N5</t>
  </si>
  <si>
    <t>CSH-SUS-M3-45</t>
  </si>
  <si>
    <t>SBD-S4-35</t>
  </si>
  <si>
    <t>ﾀﾞﾝﾂｷﾛｯｶｸ･ﾛｯｶｸ･ﾊﾟｲﾌﾟｽﾍﾟｰｻ</t>
  </si>
  <si>
    <t>HFS6-3030-95</t>
  </si>
  <si>
    <t>BSLG4</t>
  </si>
  <si>
    <t>ﾜﾝﾀｯﾁﾂｷﾞﾃ(BJLG)</t>
  </si>
  <si>
    <t>AW20-01E1</t>
    <phoneticPr fontId="4"/>
  </si>
  <si>
    <t>*VHS20-01</t>
    <phoneticPr fontId="4"/>
  </si>
  <si>
    <t>元圧用三方弁</t>
    <phoneticPr fontId="4"/>
  </si>
  <si>
    <t>*Y200T</t>
    <phoneticPr fontId="4"/>
  </si>
  <si>
    <t>ジョイント</t>
    <phoneticPr fontId="4"/>
  </si>
  <si>
    <t>VT3175-H-02</t>
    <phoneticPr fontId="4"/>
  </si>
  <si>
    <t>3ポートソレノイド</t>
    <phoneticPr fontId="4"/>
  </si>
  <si>
    <t>ワーク治具（９）</t>
    <phoneticPr fontId="4"/>
  </si>
  <si>
    <t>118042-X01</t>
    <phoneticPr fontId="4"/>
  </si>
  <si>
    <t>ベースプレート</t>
    <phoneticPr fontId="4"/>
  </si>
  <si>
    <t>118042-X02</t>
  </si>
  <si>
    <t>ワーク治具（SI-0068-003A 改）</t>
    <phoneticPr fontId="4"/>
  </si>
  <si>
    <t>118042-X03</t>
  </si>
  <si>
    <t>LMガイドプレート</t>
    <phoneticPr fontId="4"/>
  </si>
  <si>
    <t>118042-X04</t>
  </si>
  <si>
    <t>捨て打ちブロック</t>
    <phoneticPr fontId="4"/>
  </si>
  <si>
    <t>118042-X05</t>
  </si>
  <si>
    <t>捨て打ちブロック蓋</t>
    <phoneticPr fontId="4"/>
  </si>
  <si>
    <t>118042-X06</t>
  </si>
  <si>
    <t>LM移動プレート</t>
    <phoneticPr fontId="4"/>
  </si>
  <si>
    <t>118042-X07</t>
  </si>
  <si>
    <t>押し当てワッシャ</t>
    <phoneticPr fontId="4"/>
  </si>
  <si>
    <t>118042-X08</t>
    <phoneticPr fontId="4"/>
  </si>
  <si>
    <t>押し当てプレート</t>
    <phoneticPr fontId="4"/>
  </si>
  <si>
    <t>118042-X09</t>
  </si>
  <si>
    <t>前後シリンダプレート</t>
    <phoneticPr fontId="4"/>
  </si>
  <si>
    <t>SI-0068-006A</t>
    <phoneticPr fontId="4"/>
  </si>
  <si>
    <t>客先製作治具-2</t>
  </si>
  <si>
    <t>SI-0068-007A</t>
    <phoneticPr fontId="4"/>
  </si>
  <si>
    <t>客先製作治具-3</t>
  </si>
  <si>
    <t>SI-0068-017A</t>
    <phoneticPr fontId="4"/>
  </si>
  <si>
    <t>客先製作治具-4</t>
  </si>
  <si>
    <t>CDJ2M10-75Z-M9NVL-B</t>
  </si>
  <si>
    <t>前後シリンダ</t>
    <phoneticPr fontId="4"/>
  </si>
  <si>
    <t>CDQ2KB16-10DZ-M9NAVLS</t>
  </si>
  <si>
    <t>上下シリンダ</t>
    <phoneticPr fontId="4"/>
  </si>
  <si>
    <t>CJPB6-15H6</t>
  </si>
  <si>
    <t>ワーク固定シリンダ</t>
    <phoneticPr fontId="4"/>
  </si>
  <si>
    <t>ZX1101-J15LZ-EL</t>
    <phoneticPr fontId="4"/>
  </si>
  <si>
    <t>OMRON</t>
  </si>
  <si>
    <t>都機工</t>
  </si>
  <si>
    <t>E32-T25XB 2M</t>
  </si>
  <si>
    <t>ファイバーセンサ</t>
  </si>
  <si>
    <t>6/3ﾀｲｼｮｰﾍ発送</t>
    <rPh sb="9" eb="11">
      <t>ハッソウ</t>
    </rPh>
    <phoneticPr fontId="4"/>
  </si>
  <si>
    <t>E3X-MDA11 2M</t>
  </si>
  <si>
    <t>ファイバーアンプ</t>
  </si>
  <si>
    <t>SS5Y3-20-0３</t>
    <phoneticPr fontId="4"/>
  </si>
  <si>
    <t>*SY3120-5LOZE-C4</t>
    <phoneticPr fontId="4"/>
  </si>
  <si>
    <t>ダブルソレノイドバルブ</t>
    <phoneticPr fontId="4"/>
  </si>
  <si>
    <t>*SY100-30-4A-30</t>
    <phoneticPr fontId="4"/>
  </si>
  <si>
    <t>リード線3M 単品　ダブルの為、×2個</t>
    <rPh sb="3" eb="4">
      <t>セン</t>
    </rPh>
    <rPh sb="7" eb="9">
      <t>タンピン</t>
    </rPh>
    <rPh sb="14" eb="15">
      <t>タメ</t>
    </rPh>
    <rPh sb="18" eb="19">
      <t>コ</t>
    </rPh>
    <phoneticPr fontId="4"/>
  </si>
  <si>
    <t>SSEBZ8-130</t>
  </si>
  <si>
    <t>ｽﾗｲﾄﾞｶﾞｲﾄﾞ SSEB-Z</t>
  </si>
  <si>
    <t>5/28佐藤M渡し済</t>
    <rPh sb="4" eb="6">
      <t>サトウ</t>
    </rPh>
    <rPh sb="7" eb="8">
      <t>ワタ</t>
    </rPh>
    <rPh sb="9" eb="10">
      <t>ズ</t>
    </rPh>
    <phoneticPr fontId="4"/>
  </si>
  <si>
    <t>MNCNL6-M5</t>
  </si>
  <si>
    <t>MNUNY4</t>
  </si>
  <si>
    <t>ﾐﾆﾁｭｱﾜﾝﾀｯﾁﾂｷﾞﾃ (MNUNY)</t>
  </si>
  <si>
    <t>MNUNY6</t>
  </si>
  <si>
    <t>SBD-S4-40</t>
  </si>
  <si>
    <t>MNSPS4-M5</t>
  </si>
  <si>
    <t>ｽﾋﾟｰﾄﾞｺﾝﾄﾛｰﾗ(MNSPS)</t>
  </si>
  <si>
    <t>MSELL6-1</t>
  </si>
  <si>
    <t>SPJYS4</t>
  </si>
  <si>
    <t>ｽﾋﾟｰﾄﾞｺﾝﾄﾛｰﾗ(SPJYS)</t>
  </si>
  <si>
    <t>MSWTSK1</t>
  </si>
  <si>
    <t>ｽｸﾘｭﾌﾟﾗｸﾞ (MSWTSK)</t>
  </si>
  <si>
    <t>SPKS-D1.5-L8</t>
    <phoneticPr fontId="4"/>
  </si>
  <si>
    <t>位置決めﾋﾟﾝ</t>
    <rPh sb="0" eb="2">
      <t>イチ</t>
    </rPh>
    <rPh sb="2" eb="3">
      <t>ギ</t>
    </rPh>
    <phoneticPr fontId="4"/>
  </si>
  <si>
    <t>CBSR3-6</t>
    <phoneticPr fontId="4"/>
  </si>
  <si>
    <t>　ﾈｼﾞ</t>
    <phoneticPr fontId="4"/>
  </si>
  <si>
    <t>FWSJM-D28-V0-T4.5</t>
  </si>
  <si>
    <t>ﾌﾘ-ｼﾞｭｼﾜｯｼｬ</t>
    <phoneticPr fontId="4"/>
  </si>
  <si>
    <t>6/12ﾀｲｼｮｰﾍ発送</t>
    <rPh sb="10" eb="12">
      <t>ハッソウ</t>
    </rPh>
    <phoneticPr fontId="4"/>
  </si>
  <si>
    <t>SBD-S4-20</t>
  </si>
  <si>
    <t>JSC4-M5B</t>
  </si>
  <si>
    <t>ｽﾋﾟ-ﾄﾞｺﾝﾄﾛ-ﾗJSS</t>
    <phoneticPr fontId="4"/>
  </si>
  <si>
    <t>CBSTSR4-5</t>
  </si>
  <si>
    <t>ｺﾞｸﾃｲﾄｳﾎﾞﾙﾄ</t>
    <phoneticPr fontId="4"/>
  </si>
  <si>
    <t>ツール治具（９）</t>
    <phoneticPr fontId="4"/>
  </si>
  <si>
    <t>SDP300</t>
    <phoneticPr fontId="4"/>
  </si>
  <si>
    <t>ディスペンサ</t>
    <phoneticPr fontId="4"/>
  </si>
  <si>
    <t>118042-Y01</t>
    <phoneticPr fontId="4"/>
  </si>
  <si>
    <t>ツールプレート</t>
    <phoneticPr fontId="4"/>
  </si>
  <si>
    <t>118042-Y02</t>
  </si>
  <si>
    <t>シリンダ接続プレート-1</t>
    <phoneticPr fontId="4"/>
  </si>
  <si>
    <t>118042-Y03</t>
  </si>
  <si>
    <t>シリンダ接続プレート-2</t>
  </si>
  <si>
    <t>118042-Y04</t>
  </si>
  <si>
    <t>チャック部先端</t>
    <phoneticPr fontId="4"/>
  </si>
  <si>
    <t>TJ9</t>
    <phoneticPr fontId="4"/>
  </si>
  <si>
    <t>シリンジ温調（55cc用）</t>
    <phoneticPr fontId="4"/>
  </si>
  <si>
    <t>CY1L10H-100-F79WL</t>
  </si>
  <si>
    <t>ピックアップ左右シリンダ</t>
    <phoneticPr fontId="4"/>
  </si>
  <si>
    <t>MGPM16-50A-M9NAL</t>
    <phoneticPr fontId="4"/>
  </si>
  <si>
    <t>ピックアップ上下シリンダ</t>
    <phoneticPr fontId="4"/>
  </si>
  <si>
    <t>MHZ2-20C2-M9NL</t>
  </si>
  <si>
    <t>ピックアップ</t>
    <phoneticPr fontId="4"/>
  </si>
  <si>
    <t>*SY3220-5LOZE-C4</t>
  </si>
  <si>
    <t>ﾀﾞﾌﾞﾙｿﾚﾉｲﾄﾞﾊﾞﾙﾌﾞ</t>
  </si>
  <si>
    <t>発注願います。</t>
  </si>
  <si>
    <t>6/6ﾀｲｼｮｰﾍ発送</t>
    <rPh sb="9" eb="11">
      <t>ハッソウ</t>
    </rPh>
    <phoneticPr fontId="4"/>
  </si>
  <si>
    <t>ダブルｿﾚﾉｲﾄﾞﾊﾞﾙﾌﾞ</t>
    <phoneticPr fontId="4"/>
  </si>
  <si>
    <t>SETRF10-92</t>
    <phoneticPr fontId="4"/>
  </si>
  <si>
    <t>支柱</t>
    <rPh sb="0" eb="2">
      <t>シチュウ</t>
    </rPh>
    <phoneticPr fontId="4"/>
  </si>
  <si>
    <t>SETR6-50</t>
    <phoneticPr fontId="4"/>
  </si>
  <si>
    <t>SETRF10-92</t>
  </si>
  <si>
    <t>支柱（ストローク）</t>
  </si>
  <si>
    <t>直送分</t>
    <rPh sb="0" eb="2">
      <t>チョクソウ</t>
    </rPh>
    <rPh sb="2" eb="3">
      <t>ブン</t>
    </rPh>
    <phoneticPr fontId="4"/>
  </si>
  <si>
    <t>NBLTS8</t>
  </si>
  <si>
    <t>ブラケット</t>
  </si>
  <si>
    <t>電気（９）</t>
    <phoneticPr fontId="4"/>
  </si>
  <si>
    <t>ﾈｼﾞﾍﾝｶﾝｼｷﾀﾝｼﾀﾞｲ</t>
  </si>
  <si>
    <t>MWS-DS25B-HT25</t>
  </si>
  <si>
    <t>NEDJ-PS-SB-37-2</t>
  </si>
  <si>
    <t>DSUBﾊｰﾈｽ</t>
  </si>
  <si>
    <t>NEDJ-PS-SB-25-2</t>
  </si>
  <si>
    <t>PCN-COM201</t>
  </si>
  <si>
    <t>ｺﾈｸﾀﾀﾝｼﾀﾞｲ(DINﾚｰﾙ)</t>
  </si>
  <si>
    <t>H7CZ-L8</t>
  </si>
  <si>
    <t>カウンター</t>
  </si>
  <si>
    <t>P2CF-08</t>
  </si>
  <si>
    <t>表面接続ソケット</t>
  </si>
  <si>
    <t>Y92F-30</t>
  </si>
  <si>
    <t>埋め込み取付用アダプタ</t>
  </si>
  <si>
    <t>E3T-ST22M 2M</t>
  </si>
  <si>
    <t>ワーク在検知</t>
  </si>
  <si>
    <t>IDEC</t>
  </si>
  <si>
    <t>LB8L-A1T14Y</t>
  </si>
  <si>
    <t>リセットボタン（ブザー用）</t>
  </si>
  <si>
    <t>ｻﾝﾜｻﾌﾟﾗｲ</t>
    <phoneticPr fontId="4"/>
  </si>
  <si>
    <t>TAP-MG3812N</t>
    <phoneticPr fontId="4"/>
  </si>
  <si>
    <t>ﾃ-ﾌﾞﾙﾀｯﾌﾟ</t>
    <phoneticPr fontId="4"/>
  </si>
  <si>
    <t>5/29ﾀｲｼｮｰﾍ発送</t>
    <rPh sb="10" eb="12">
      <t>ハッソウ</t>
    </rPh>
    <phoneticPr fontId="4"/>
  </si>
  <si>
    <t>追加分</t>
    <rPh sb="0" eb="2">
      <t>ツイカ</t>
    </rPh>
    <rPh sb="2" eb="3">
      <t>ブン</t>
    </rPh>
    <phoneticPr fontId="4"/>
  </si>
  <si>
    <t>MHZ2-20C2-M9NL</t>
    <phoneticPr fontId="4"/>
  </si>
  <si>
    <t>EZ-18T</t>
    <phoneticPr fontId="4"/>
  </si>
  <si>
    <t>近接ｽｲｯﾁ</t>
    <rPh sb="0" eb="2">
      <t>キンセツ</t>
    </rPh>
    <phoneticPr fontId="4"/>
  </si>
  <si>
    <t>ﾀｲｼｮ-直送分</t>
    <rPh sb="5" eb="7">
      <t>チョクソウ</t>
    </rPh>
    <rPh sb="7" eb="8">
      <t>ブン</t>
    </rPh>
    <phoneticPr fontId="4"/>
  </si>
  <si>
    <t>AXSH111-VC-1PD2-2.0</t>
    <phoneticPr fontId="4"/>
  </si>
  <si>
    <t>TX020610  (CSXCSHN-ST-M6-10より変更）</t>
    <rPh sb="29" eb="31">
      <t>ヘンコウ</t>
    </rPh>
    <phoneticPr fontId="4"/>
  </si>
  <si>
    <t>TRXｻﾗｺﾈｼﾞ</t>
    <phoneticPr fontId="4"/>
  </si>
  <si>
    <t>118042-Z01</t>
    <phoneticPr fontId="4"/>
  </si>
  <si>
    <t>排出シューター</t>
    <phoneticPr fontId="4"/>
  </si>
  <si>
    <t>118042-Z02</t>
  </si>
  <si>
    <t>118042-Z03</t>
  </si>
  <si>
    <t>118042-Z04</t>
  </si>
  <si>
    <t>カウンタープレート</t>
    <phoneticPr fontId="4"/>
  </si>
  <si>
    <t>118042-Z04-1</t>
    <phoneticPr fontId="4"/>
  </si>
  <si>
    <t>カウンタープレート（再）</t>
    <phoneticPr fontId="4"/>
  </si>
  <si>
    <t>118042-Z05</t>
  </si>
  <si>
    <t>センサーステー</t>
    <phoneticPr fontId="4"/>
  </si>
  <si>
    <t>118042-Z05-1</t>
    <phoneticPr fontId="4"/>
  </si>
  <si>
    <t>センサーステー（再）</t>
    <phoneticPr fontId="4"/>
  </si>
  <si>
    <t>118042-Z06</t>
  </si>
  <si>
    <t>レギュレータプレート</t>
    <phoneticPr fontId="4"/>
  </si>
  <si>
    <t>118042-Z06-1</t>
    <phoneticPr fontId="4"/>
  </si>
  <si>
    <t>118042-Z06-2</t>
  </si>
  <si>
    <t>118042-Z07</t>
  </si>
  <si>
    <t>底板板金</t>
    <phoneticPr fontId="4"/>
  </si>
  <si>
    <t>118042-Z08</t>
  </si>
  <si>
    <t>天板板金</t>
    <phoneticPr fontId="4"/>
  </si>
  <si>
    <t>118042-Z09</t>
  </si>
  <si>
    <t>センサープラケット</t>
    <phoneticPr fontId="4"/>
  </si>
  <si>
    <t>118042-Z10</t>
  </si>
  <si>
    <t>フレームカバー1</t>
    <phoneticPr fontId="4"/>
  </si>
  <si>
    <t>118042-Z11</t>
  </si>
  <si>
    <t>フレームカバー2</t>
  </si>
  <si>
    <t>118042-Z12</t>
  </si>
  <si>
    <t>フレームカバー3</t>
  </si>
  <si>
    <t>追加工費</t>
    <phoneticPr fontId="4"/>
  </si>
  <si>
    <t>SS5Y3-41-04</t>
    <phoneticPr fontId="4"/>
  </si>
  <si>
    <t>発注願います（後日見積り提出）</t>
    <phoneticPr fontId="4"/>
  </si>
  <si>
    <t>納期確認中</t>
    <rPh sb="0" eb="2">
      <t>ノウキ</t>
    </rPh>
    <rPh sb="2" eb="4">
      <t>カクニン</t>
    </rPh>
    <rPh sb="4" eb="5">
      <t>ナカ</t>
    </rPh>
    <phoneticPr fontId="4"/>
  </si>
  <si>
    <t>*SYJ3140-5MZE</t>
    <phoneticPr fontId="4"/>
  </si>
  <si>
    <t>MGPM16-25A</t>
    <phoneticPr fontId="4"/>
  </si>
  <si>
    <t>MGJ10-20-F8NZ</t>
  </si>
  <si>
    <t>ガイドシリンダ</t>
    <phoneticPr fontId="4"/>
  </si>
  <si>
    <t>IAI</t>
    <phoneticPr fontId="4"/>
  </si>
  <si>
    <t>ERC3-SA5C-I-42P-6-400-NP-S-CN-NM</t>
    <phoneticPr fontId="4"/>
  </si>
  <si>
    <t>ロボシリンダ</t>
    <phoneticPr fontId="4"/>
  </si>
  <si>
    <t>ﾀｲｼｮ-へ直送</t>
    <rPh sb="6" eb="8">
      <t>チョクソウ</t>
    </rPh>
    <phoneticPr fontId="4"/>
  </si>
  <si>
    <t>RCB-CV-USB</t>
    <phoneticPr fontId="4"/>
  </si>
  <si>
    <t>通信ケーブル</t>
    <phoneticPr fontId="4"/>
  </si>
  <si>
    <t>追加</t>
    <rPh sb="0" eb="2">
      <t>ツイカ</t>
    </rPh>
    <phoneticPr fontId="4"/>
  </si>
  <si>
    <t>CB-RCA-SI0050</t>
    <phoneticPr fontId="4"/>
  </si>
  <si>
    <t>CB-SEL-USB030</t>
    <phoneticPr fontId="4"/>
  </si>
  <si>
    <t>トラスコ</t>
    <phoneticPr fontId="4"/>
  </si>
  <si>
    <t>TSC4-0247 T3-R（419-8972）</t>
    <phoneticPr fontId="4"/>
  </si>
  <si>
    <t>NG BOX</t>
    <phoneticPr fontId="4"/>
  </si>
  <si>
    <t>FU-42TZ</t>
    <phoneticPr fontId="4"/>
  </si>
  <si>
    <t>発注願います</t>
    <phoneticPr fontId="4"/>
  </si>
  <si>
    <t>アンプユニット</t>
    <phoneticPr fontId="4"/>
  </si>
  <si>
    <t>OP-73880</t>
    <phoneticPr fontId="4"/>
  </si>
  <si>
    <t>取付具</t>
    <phoneticPr fontId="4"/>
  </si>
  <si>
    <t>ACAU-60-90-150-5</t>
  </si>
  <si>
    <t>ｱｸﾘﾙﾌﾟﾚｰﾄ ACAU</t>
  </si>
  <si>
    <t>WEB発注済み（タイショー直送）</t>
    <phoneticPr fontId="4"/>
  </si>
  <si>
    <t>ACA-90-60-5-CRA5-CRB5-CRC5-CRD5</t>
  </si>
  <si>
    <t>ｱｸﾘﾙﾌﾟﾚｰﾄ ACA</t>
  </si>
  <si>
    <t>HFHRF6-3030-1138</t>
  </si>
  <si>
    <t>ﾋｷﾄﾞﾖｳｱﾙﾐﾌﾚｰﾑ</t>
  </si>
  <si>
    <t>HFC6-3030-B</t>
  </si>
  <si>
    <t>SETGR6-50</t>
  </si>
  <si>
    <t>ｴﾝｹｲｼﾁｭｳ SETGR</t>
  </si>
  <si>
    <t>CBSTSR3-6</t>
  </si>
  <si>
    <t>ｺﾞｸﾃｲﾄｳﾎﾞﾙﾄ(CBSTSR)</t>
  </si>
  <si>
    <t>HHPSJ6-B</t>
  </si>
  <si>
    <t>ｼﾞｭｼﾁｮｳﾊﾞﾝ</t>
  </si>
  <si>
    <t>HMEN-T2</t>
  </si>
  <si>
    <t>ﾏｸﾞﾈｯﾄｷｬｯﾁｬ</t>
  </si>
  <si>
    <t>HRLFL-1138</t>
  </si>
  <si>
    <t>ｽﾗｲﾄﾞﾚｰﾙｶﾝﾚﾝ (HRLFL)</t>
  </si>
  <si>
    <t>UPCN19-B-36</t>
  </si>
  <si>
    <t>ﾄｯﾃ</t>
  </si>
  <si>
    <t>LOCNL1</t>
  </si>
  <si>
    <t>ﾅｯｸﾙﾛｯｸ(LOCNL)</t>
  </si>
  <si>
    <t>SETGS12-30-SC20-M5-N5</t>
  </si>
  <si>
    <t>ｴﾝｹｲｼﾁｭｳ - SETGS</t>
  </si>
  <si>
    <t>SLSBWRK7-20</t>
  </si>
  <si>
    <t>AXSH111-VC-1PD2-2.0</t>
  </si>
  <si>
    <t>FAｽｲｯﾁﾎﾞｯｸｽ(ｱｾﾝﾌﾞﾙ)</t>
  </si>
  <si>
    <t>HFS6-3030-57</t>
  </si>
  <si>
    <t>HFS6-3030-66</t>
  </si>
  <si>
    <t>HFS6-3030-98</t>
  </si>
  <si>
    <t>HFS6-3030-553</t>
  </si>
  <si>
    <t>HFS6-3030-540</t>
  </si>
  <si>
    <t>HFS6-3030-1138</t>
  </si>
  <si>
    <t>FSMAS-SUD-T2-A30-B30-L50-H20-F20-N4-V20-S20-NA4</t>
  </si>
  <si>
    <t>FAﾒｶ_ﾊﾞﾝｷﾝ_ﾌﾞﾗｹｯﾄ(FSMAS)</t>
  </si>
  <si>
    <t>118042-X01-1</t>
    <phoneticPr fontId="4"/>
  </si>
  <si>
    <t>118042-Y01-1</t>
    <phoneticPr fontId="4"/>
  </si>
  <si>
    <t>118042-Y06-1</t>
    <phoneticPr fontId="4"/>
  </si>
  <si>
    <t>カートリッジ冶具1（改）</t>
    <phoneticPr fontId="4"/>
  </si>
  <si>
    <t>118042-Y07-1</t>
    <phoneticPr fontId="4"/>
  </si>
  <si>
    <t>カートリッジ冶具2（改）</t>
  </si>
  <si>
    <t>118042-Y08-1</t>
    <phoneticPr fontId="4"/>
  </si>
  <si>
    <t>ノズルガイドプレート</t>
    <phoneticPr fontId="4"/>
  </si>
  <si>
    <t>118042-Z13</t>
    <phoneticPr fontId="4"/>
  </si>
  <si>
    <t>ディスペンサカバー</t>
    <phoneticPr fontId="4"/>
  </si>
  <si>
    <t>118042-Z14</t>
  </si>
  <si>
    <t>NGBOXカバー</t>
    <phoneticPr fontId="4"/>
  </si>
  <si>
    <t>118042-Z15</t>
  </si>
  <si>
    <t>シリンダプレート</t>
    <phoneticPr fontId="4"/>
  </si>
  <si>
    <t>118042-Z16</t>
  </si>
  <si>
    <t>引戸-1</t>
    <phoneticPr fontId="4"/>
  </si>
  <si>
    <t>118042-Z17</t>
  </si>
  <si>
    <t>引戸-2</t>
  </si>
  <si>
    <t>118042-Z18</t>
  </si>
  <si>
    <t>パネルプレート</t>
    <phoneticPr fontId="4"/>
  </si>
  <si>
    <t>118042-Z19</t>
  </si>
  <si>
    <t>ロボットプレート</t>
    <phoneticPr fontId="4"/>
  </si>
  <si>
    <t>118042-Z20</t>
  </si>
  <si>
    <t>外部SWプレート</t>
    <phoneticPr fontId="4"/>
  </si>
  <si>
    <t>118042-Z21</t>
  </si>
  <si>
    <t>ディスペンサ台板</t>
    <phoneticPr fontId="4"/>
  </si>
  <si>
    <t>118042-Z22</t>
  </si>
  <si>
    <t>シリンダ接続プレート</t>
    <phoneticPr fontId="4"/>
  </si>
  <si>
    <t>118042-Z23</t>
  </si>
  <si>
    <t>排出シューター板金</t>
    <phoneticPr fontId="4"/>
  </si>
  <si>
    <t>118042-Z24</t>
  </si>
  <si>
    <t>排出プレート</t>
    <phoneticPr fontId="4"/>
  </si>
  <si>
    <t>↓</t>
    <phoneticPr fontId="4"/>
  </si>
  <si>
    <t>HFS5-2020-118</t>
    <phoneticPr fontId="4"/>
  </si>
  <si>
    <t>ｱﾙﾐﾌﾞﾗｹｯﾄｻﾞｲ</t>
    <phoneticPr fontId="4"/>
  </si>
  <si>
    <t>SHNTAP6-6</t>
    <phoneticPr fontId="4"/>
  </si>
  <si>
    <t>ｱﾄｲﾚﾅｯﾄ ｲﾀﾊﾞﾈﾂｷ</t>
    <phoneticPr fontId="4"/>
  </si>
  <si>
    <t>HBLTS6-5R</t>
    <phoneticPr fontId="4"/>
  </si>
  <si>
    <t>HBLTS6-5L</t>
    <phoneticPr fontId="4"/>
  </si>
  <si>
    <t>HFSH5-202-118</t>
    <phoneticPr fontId="4"/>
  </si>
  <si>
    <t>HFS6-3030-98</t>
    <phoneticPr fontId="4"/>
  </si>
  <si>
    <t>HFS6-3030-300</t>
    <phoneticPr fontId="4"/>
  </si>
  <si>
    <t>HFS-3060-300</t>
    <phoneticPr fontId="4"/>
  </si>
  <si>
    <t>ABN-1</t>
    <phoneticPr fontId="4"/>
  </si>
  <si>
    <t>ｱｸﾘﾙｾｯﾁｬｸｻﾞｲ</t>
    <phoneticPr fontId="4"/>
  </si>
  <si>
    <t>SLSBG8-20-M5-N4</t>
    <phoneticPr fontId="4"/>
  </si>
  <si>
    <t>ｽﾃﾝﾚｽｼﾁｭｳ</t>
    <phoneticPr fontId="4"/>
  </si>
  <si>
    <t>SLSBWF8-65</t>
    <phoneticPr fontId="4"/>
  </si>
  <si>
    <t>ﾛｯｶｸｼﾁｭｳ</t>
    <phoneticPr fontId="4"/>
  </si>
  <si>
    <t>CBSTS5-10</t>
    <phoneticPr fontId="4"/>
  </si>
  <si>
    <t>CBSTSR4-5</t>
    <phoneticPr fontId="4"/>
  </si>
  <si>
    <t>HFS6-3030-688</t>
    <phoneticPr fontId="4"/>
  </si>
  <si>
    <t>HFS6-3030-295</t>
    <phoneticPr fontId="4"/>
  </si>
  <si>
    <t>HFS6-3030-95</t>
    <phoneticPr fontId="4"/>
  </si>
  <si>
    <t>SLSBWF7-75</t>
    <phoneticPr fontId="4"/>
  </si>
  <si>
    <t>SETN6-50-SC20-M4</t>
    <phoneticPr fontId="4"/>
  </si>
  <si>
    <t>ｴﾝｹｲｼﾁｭｳ</t>
    <phoneticPr fontId="4"/>
  </si>
  <si>
    <t>CSHSMT-SUS-M5-8</t>
    <phoneticPr fontId="4"/>
  </si>
  <si>
    <t>ﾎﾞﾙﾄ</t>
    <phoneticPr fontId="4"/>
  </si>
  <si>
    <t>ｷ-ｴﾝｽ</t>
    <phoneticPr fontId="4"/>
  </si>
  <si>
    <t>佐藤M</t>
    <rPh sb="0" eb="2">
      <t>サトウ</t>
    </rPh>
    <phoneticPr fontId="4"/>
  </si>
  <si>
    <t>MS2-H100</t>
    <phoneticPr fontId="4"/>
  </si>
  <si>
    <t>接着剤塗布機改造</t>
    <rPh sb="0" eb="2">
      <t>セッチャク</t>
    </rPh>
    <rPh sb="2" eb="3">
      <t>ザイ</t>
    </rPh>
    <rPh sb="3" eb="5">
      <t>トフ</t>
    </rPh>
    <rPh sb="5" eb="6">
      <t>キ</t>
    </rPh>
    <rPh sb="6" eb="8">
      <t>カイゾウ</t>
    </rPh>
    <phoneticPr fontId="4"/>
  </si>
  <si>
    <t>神星工業</t>
    <phoneticPr fontId="4"/>
  </si>
  <si>
    <t>田中（佐藤）</t>
    <rPh sb="0" eb="2">
      <t>タナカ</t>
    </rPh>
    <rPh sb="3" eb="5">
      <t>サトウ</t>
    </rPh>
    <phoneticPr fontId="4"/>
  </si>
  <si>
    <t>118484</t>
    <phoneticPr fontId="4"/>
  </si>
  <si>
    <t>1式数量</t>
    <phoneticPr fontId="4"/>
  </si>
  <si>
    <t>SRS9XMUU+75LM</t>
    <phoneticPr fontId="4"/>
  </si>
  <si>
    <t>WEB発注済（納期回答待ち）</t>
    <phoneticPr fontId="4"/>
  </si>
  <si>
    <t>【THK】 THK LMｶﾞｲﾄﾞ HSR-RM</t>
  </si>
  <si>
    <t>SETGR8-20</t>
  </si>
  <si>
    <t>【ﾐｽﾐ】 ｴﾝｹｲｼﾁｭｳ SETGR</t>
  </si>
  <si>
    <t>MACC1008M</t>
  </si>
  <si>
    <t>【ﾐｽﾐ】 ｱﾌﾞｿｰﾊﾞ(MAC)</t>
  </si>
  <si>
    <t>HOSBS50N</t>
  </si>
  <si>
    <t>6/4ﾀｲｼｮｰﾍ発送</t>
    <rPh sb="9" eb="11">
      <t>ハッソウ</t>
    </rPh>
    <phoneticPr fontId="4"/>
  </si>
  <si>
    <t xml:space="preserve">C-1029-WP-M4 </t>
  </si>
  <si>
    <t>OMRON</t>
    <phoneticPr fontId="4"/>
  </si>
  <si>
    <t xml:space="preserve"> EE-SX871A 2M</t>
    <phoneticPr fontId="4"/>
  </si>
  <si>
    <t>センサー</t>
    <phoneticPr fontId="4"/>
  </si>
  <si>
    <t>118484-X01</t>
    <phoneticPr fontId="4"/>
  </si>
  <si>
    <t>見積もり取得中</t>
    <rPh sb="0" eb="2">
      <t>ミツモ</t>
    </rPh>
    <rPh sb="4" eb="6">
      <t>シュトク</t>
    </rPh>
    <rPh sb="6" eb="7">
      <t>チュウ</t>
    </rPh>
    <phoneticPr fontId="4"/>
  </si>
  <si>
    <t>ｾﾝｻ-ｽﾃ-</t>
    <phoneticPr fontId="4"/>
  </si>
  <si>
    <t>118484-Y01</t>
    <phoneticPr fontId="4"/>
  </si>
  <si>
    <t>ツール板１</t>
    <phoneticPr fontId="4"/>
  </si>
  <si>
    <t>118484-Y02</t>
  </si>
  <si>
    <t>ツール板２</t>
    <phoneticPr fontId="4"/>
  </si>
  <si>
    <t>118484-Y03</t>
  </si>
  <si>
    <t>センサーブラケット</t>
    <phoneticPr fontId="4"/>
  </si>
  <si>
    <t>118484-Y04</t>
  </si>
  <si>
    <t>ショックアブソーバーブラケット</t>
    <phoneticPr fontId="4"/>
  </si>
  <si>
    <t>118484-Y05</t>
    <phoneticPr fontId="4"/>
  </si>
  <si>
    <t>ﾂ-ﾙ板3</t>
    <rPh sb="3" eb="4">
      <t>イタ</t>
    </rPh>
    <phoneticPr fontId="4"/>
  </si>
  <si>
    <t>118484-Y06</t>
    <phoneticPr fontId="4"/>
  </si>
  <si>
    <t>残量検知材</t>
    <rPh sb="0" eb="2">
      <t>ザンリョウ</t>
    </rPh>
    <rPh sb="2" eb="4">
      <t>ケンチ</t>
    </rPh>
    <rPh sb="4" eb="5">
      <t>ザイ</t>
    </rPh>
    <phoneticPr fontId="4"/>
  </si>
  <si>
    <t>118484-Ｙ07</t>
    <phoneticPr fontId="4"/>
  </si>
  <si>
    <t>残量検知ﾌﾟﾚ-ﾄ</t>
    <rPh sb="0" eb="2">
      <t>ザンリョウ</t>
    </rPh>
    <rPh sb="2" eb="4">
      <t>ケンチ</t>
    </rPh>
    <phoneticPr fontId="4"/>
  </si>
  <si>
    <t>SS3244</t>
    <phoneticPr fontId="4"/>
  </si>
  <si>
    <t>タブテーブル</t>
    <phoneticPr fontId="4"/>
  </si>
  <si>
    <t>新カートリッジホルダ</t>
    <phoneticPr fontId="4"/>
  </si>
  <si>
    <t>SSAM-Y01-1</t>
    <phoneticPr fontId="4"/>
  </si>
  <si>
    <t>SSAM-Z01(118484-Z01)</t>
    <phoneticPr fontId="4"/>
  </si>
  <si>
    <t>ﾚｷﾞｭﾚ-ﾀ-取付板</t>
    <rPh sb="8" eb="10">
      <t>トリツケ</t>
    </rPh>
    <rPh sb="10" eb="11">
      <t>イタ</t>
    </rPh>
    <phoneticPr fontId="4"/>
  </si>
  <si>
    <t>SSAM-Z02(118484-Z02)</t>
    <phoneticPr fontId="4"/>
  </si>
  <si>
    <t>制御盤取付ﾌﾟﾚ-ﾄ</t>
    <rPh sb="0" eb="2">
      <t>セイギョ</t>
    </rPh>
    <rPh sb="2" eb="3">
      <t>バン</t>
    </rPh>
    <rPh sb="3" eb="5">
      <t>トリツケ</t>
    </rPh>
    <phoneticPr fontId="4"/>
  </si>
  <si>
    <t>SSAM-Z03(118484-Z03)</t>
    <phoneticPr fontId="4"/>
  </si>
  <si>
    <t>外部SW固定ﾌﾟﾚ-ﾄ</t>
    <rPh sb="0" eb="2">
      <t>ガイブ</t>
    </rPh>
    <rPh sb="4" eb="6">
      <t>コテイ</t>
    </rPh>
    <phoneticPr fontId="4"/>
  </si>
  <si>
    <t>追加工部品</t>
    <rPh sb="0" eb="1">
      <t>ツイ</t>
    </rPh>
    <rPh sb="1" eb="3">
      <t>カコウ</t>
    </rPh>
    <rPh sb="3" eb="5">
      <t>ブヒン</t>
    </rPh>
    <phoneticPr fontId="4"/>
  </si>
  <si>
    <t>118484-Ｘ01-1</t>
    <phoneticPr fontId="4"/>
  </si>
  <si>
    <t>118484-Y05-1</t>
    <phoneticPr fontId="4"/>
  </si>
  <si>
    <t>ﾂ-ﾙ板3追加工</t>
    <rPh sb="3" eb="4">
      <t>イタ</t>
    </rPh>
    <rPh sb="5" eb="6">
      <t>ツイ</t>
    </rPh>
    <rPh sb="6" eb="8">
      <t>カコウ</t>
    </rPh>
    <phoneticPr fontId="4"/>
  </si>
  <si>
    <t>制御BOX扉追加工</t>
    <rPh sb="5" eb="6">
      <t>トビラ</t>
    </rPh>
    <rPh sb="6" eb="7">
      <t>ツイ</t>
    </rPh>
    <rPh sb="7" eb="9">
      <t>カコウ</t>
    </rPh>
    <phoneticPr fontId="4"/>
  </si>
  <si>
    <t>VT3175-H-02</t>
  </si>
  <si>
    <t>発注願います</t>
  </si>
  <si>
    <t>元圧電磁弁</t>
    <rPh sb="0" eb="1">
      <t>モト</t>
    </rPh>
    <rPh sb="1" eb="2">
      <t>アツ</t>
    </rPh>
    <rPh sb="2" eb="5">
      <t>デンジベン</t>
    </rPh>
    <phoneticPr fontId="4"/>
  </si>
  <si>
    <t>AW20-02BG</t>
  </si>
  <si>
    <t>E3T-ST22M-2M</t>
    <phoneticPr fontId="4"/>
  </si>
  <si>
    <t>ﾜ-ｸｾﾝｻ-</t>
    <phoneticPr fontId="4"/>
  </si>
  <si>
    <t>KEYENCE</t>
  </si>
  <si>
    <t>近接ｾﾝｻ</t>
    <rPh sb="0" eb="2">
      <t>キンセツ</t>
    </rPh>
    <phoneticPr fontId="4"/>
  </si>
  <si>
    <t>6/5ﾀｲｼｮｰﾍ発送</t>
    <rPh sb="9" eb="11">
      <t>ハッソウ</t>
    </rPh>
    <phoneticPr fontId="4"/>
  </si>
  <si>
    <t>EH-614A</t>
    <phoneticPr fontId="4"/>
  </si>
  <si>
    <t>先行手配済み</t>
    <rPh sb="0" eb="2">
      <t>センコウ</t>
    </rPh>
    <rPh sb="2" eb="4">
      <t>テハイ</t>
    </rPh>
    <rPh sb="4" eb="5">
      <t>ズ</t>
    </rPh>
    <phoneticPr fontId="4"/>
  </si>
  <si>
    <t>ｾﾝｻﾍｯﾄﾞ</t>
    <phoneticPr fontId="4"/>
  </si>
  <si>
    <t>納入済み</t>
    <rPh sb="0" eb="2">
      <t>ノウニュウ</t>
    </rPh>
    <rPh sb="2" eb="3">
      <t>ズ</t>
    </rPh>
    <phoneticPr fontId="4"/>
  </si>
  <si>
    <t>ES-M1</t>
    <phoneticPr fontId="4"/>
  </si>
  <si>
    <t>ｱﾝﾌﾟﾕﾆｯﾄ</t>
    <phoneticPr fontId="4"/>
  </si>
  <si>
    <t>JR2503N</t>
    <phoneticPr fontId="4"/>
  </si>
  <si>
    <t>見積りNo：QS-14-289（山澤案件）</t>
    <rPh sb="0" eb="2">
      <t>ミツモ</t>
    </rPh>
    <rPh sb="16" eb="17">
      <t>ヤマ</t>
    </rPh>
    <rPh sb="17" eb="18">
      <t>サワ</t>
    </rPh>
    <rPh sb="18" eb="20">
      <t>アンケン</t>
    </rPh>
    <phoneticPr fontId="4"/>
  </si>
  <si>
    <t>I/O-1増設費用</t>
    <rPh sb="5" eb="7">
      <t>ゾウセツ</t>
    </rPh>
    <rPh sb="7" eb="9">
      <t>ヒヨウ</t>
    </rPh>
    <phoneticPr fontId="4"/>
  </si>
  <si>
    <t>見積りNo：QS-14-290（山澤案件）</t>
    <rPh sb="0" eb="2">
      <t>ミツモ</t>
    </rPh>
    <rPh sb="16" eb="17">
      <t>ヤマ</t>
    </rPh>
    <rPh sb="17" eb="18">
      <t>サワ</t>
    </rPh>
    <rPh sb="18" eb="20">
      <t>アンケン</t>
    </rPh>
    <phoneticPr fontId="4"/>
  </si>
  <si>
    <t>出精値引き（今回限り）</t>
    <rPh sb="0" eb="2">
      <t>シュッセイ</t>
    </rPh>
    <rPh sb="2" eb="4">
      <t>ネビ</t>
    </rPh>
    <rPh sb="6" eb="8">
      <t>コンカイ</t>
    </rPh>
    <rPh sb="8" eb="9">
      <t>カギ</t>
    </rPh>
    <phoneticPr fontId="4"/>
  </si>
  <si>
    <t>見積りNo：QS-14-291（山澤案件）</t>
    <rPh sb="0" eb="2">
      <t>ミツモ</t>
    </rPh>
    <rPh sb="16" eb="17">
      <t>ヤマ</t>
    </rPh>
    <rPh sb="17" eb="18">
      <t>サワ</t>
    </rPh>
    <rPh sb="18" eb="20">
      <t>アンケン</t>
    </rPh>
    <phoneticPr fontId="4"/>
  </si>
  <si>
    <t>見積りNo：QS-14-292（山澤案件）</t>
    <rPh sb="0" eb="2">
      <t>ミツモ</t>
    </rPh>
    <rPh sb="16" eb="17">
      <t>ヤマ</t>
    </rPh>
    <rPh sb="17" eb="18">
      <t>サワ</t>
    </rPh>
    <rPh sb="18" eb="20">
      <t>アンケン</t>
    </rPh>
    <phoneticPr fontId="4"/>
  </si>
  <si>
    <t>NEDJ-S-E-15-2.0</t>
    <phoneticPr fontId="4"/>
  </si>
  <si>
    <t>温度センサ（丸端子可動部用タイプ）</t>
    <rPh sb="0" eb="2">
      <t>オンド</t>
    </rPh>
    <rPh sb="6" eb="7">
      <t>マル</t>
    </rPh>
    <rPh sb="7" eb="9">
      <t>タンシ</t>
    </rPh>
    <rPh sb="9" eb="11">
      <t>カドウ</t>
    </rPh>
    <rPh sb="11" eb="13">
      <t>ブヨウ</t>
    </rPh>
    <phoneticPr fontId="4"/>
  </si>
  <si>
    <t>ノックピン φ3</t>
    <phoneticPr fontId="4"/>
  </si>
  <si>
    <t>-</t>
    <phoneticPr fontId="4"/>
  </si>
  <si>
    <t>ノックピン φ6</t>
    <phoneticPr fontId="4"/>
  </si>
  <si>
    <t>次回から使用せず</t>
    <rPh sb="0" eb="2">
      <t>ジカイ</t>
    </rPh>
    <rPh sb="4" eb="6">
      <t>シヨウ</t>
    </rPh>
    <phoneticPr fontId="4"/>
  </si>
  <si>
    <r>
      <t>H</t>
    </r>
    <r>
      <rPr>
        <sz val="11"/>
        <color theme="1"/>
        <rFont val="游ゴシック"/>
        <family val="2"/>
        <charset val="128"/>
        <scheme val="minor"/>
      </rPr>
      <t>EPAS100-3</t>
    </r>
    <phoneticPr fontId="4"/>
  </si>
  <si>
    <t>極低頭六角穴付ボルト</t>
    <rPh sb="0" eb="1">
      <t>ゴク</t>
    </rPh>
    <rPh sb="1" eb="2">
      <t>テイ</t>
    </rPh>
    <rPh sb="2" eb="3">
      <t>トウ</t>
    </rPh>
    <rPh sb="3" eb="5">
      <t>ロッカク</t>
    </rPh>
    <rPh sb="5" eb="6">
      <t>アナ</t>
    </rPh>
    <rPh sb="6" eb="7">
      <t>ツキ</t>
    </rPh>
    <phoneticPr fontId="4"/>
  </si>
  <si>
    <t>@ALNA-PARTS-266020-M1308-2659</t>
    <phoneticPr fontId="4"/>
  </si>
  <si>
    <t>部材費</t>
    <rPh sb="0" eb="2">
      <t>ブザイ</t>
    </rPh>
    <rPh sb="2" eb="3">
      <t>ヒ</t>
    </rPh>
    <phoneticPr fontId="4"/>
  </si>
  <si>
    <t>@ALNA-ASS-266020-M1308-2659</t>
    <phoneticPr fontId="4"/>
  </si>
  <si>
    <t>組立費</t>
    <rPh sb="0" eb="2">
      <t>クミタテ</t>
    </rPh>
    <rPh sb="2" eb="3">
      <t>ヒ</t>
    </rPh>
    <phoneticPr fontId="4"/>
  </si>
  <si>
    <t>@ALNA-DEL-266020-M1308-2659</t>
    <phoneticPr fontId="4"/>
  </si>
  <si>
    <t>運送費</t>
    <rPh sb="0" eb="3">
      <t>ウンソウヒ</t>
    </rPh>
    <phoneticPr fontId="4"/>
  </si>
  <si>
    <t>@ALNA-PARTS-266020-M1405-2914</t>
    <phoneticPr fontId="4"/>
  </si>
  <si>
    <t>@ALNA-ASS-266020-M1405-2914</t>
    <phoneticPr fontId="4"/>
  </si>
  <si>
    <t>@ALNA-DEL-266020-M1405-2914</t>
    <phoneticPr fontId="4"/>
  </si>
  <si>
    <t>運送費 (混載）</t>
    <rPh sb="0" eb="3">
      <t>ウンソウヒ</t>
    </rPh>
    <rPh sb="5" eb="7">
      <t>コンサイ</t>
    </rPh>
    <phoneticPr fontId="4"/>
  </si>
  <si>
    <t>MSGSS6-10</t>
    <phoneticPr fontId="4"/>
  </si>
  <si>
    <t>118926(SAITO-TETSU)で発注済</t>
    <rPh sb="20" eb="22">
      <t>ハッチュウ</t>
    </rPh>
    <rPh sb="22" eb="23">
      <t>スミ</t>
    </rPh>
    <phoneticPr fontId="4"/>
  </si>
  <si>
    <r>
      <t>A</t>
    </r>
    <r>
      <rPr>
        <sz val="11"/>
        <color theme="1"/>
        <rFont val="游ゴシック"/>
        <family val="2"/>
        <charset val="128"/>
        <scheme val="minor"/>
      </rPr>
      <t>W20-02BG-A</t>
    </r>
    <phoneticPr fontId="4"/>
  </si>
  <si>
    <t>TL-400</t>
    <phoneticPr fontId="4"/>
  </si>
  <si>
    <t>温度過昇温防止装置</t>
    <rPh sb="0" eb="2">
      <t>オンド</t>
    </rPh>
    <rPh sb="2" eb="3">
      <t>カ</t>
    </rPh>
    <rPh sb="3" eb="4">
      <t>ショウ</t>
    </rPh>
    <rPh sb="4" eb="5">
      <t>オン</t>
    </rPh>
    <rPh sb="5" eb="7">
      <t>ボウシ</t>
    </rPh>
    <rPh sb="7" eb="9">
      <t>ソウチ</t>
    </rPh>
    <phoneticPr fontId="4"/>
  </si>
  <si>
    <t>TRUSCO</t>
    <phoneticPr fontId="4"/>
  </si>
  <si>
    <t>TPD-25MTS-W</t>
    <phoneticPr fontId="4"/>
  </si>
  <si>
    <t>マジックテープセット</t>
    <phoneticPr fontId="4"/>
  </si>
  <si>
    <t>見積りNo：725764</t>
    <rPh sb="0" eb="2">
      <t>ミツモ</t>
    </rPh>
    <phoneticPr fontId="4"/>
  </si>
  <si>
    <t>900×900 1t</t>
    <phoneticPr fontId="4"/>
  </si>
  <si>
    <t>軟質塩化ビニール（透明）</t>
    <rPh sb="0" eb="2">
      <t>ナンシツ</t>
    </rPh>
    <rPh sb="2" eb="4">
      <t>エンカ</t>
    </rPh>
    <rPh sb="9" eb="11">
      <t>トウメイ</t>
    </rPh>
    <phoneticPr fontId="4"/>
  </si>
  <si>
    <t>見積りNo：725634</t>
    <rPh sb="0" eb="2">
      <t>ミツモ</t>
    </rPh>
    <phoneticPr fontId="4"/>
  </si>
  <si>
    <t>5/20-1.5/26-1</t>
    <phoneticPr fontId="4"/>
  </si>
  <si>
    <t>日本ウエーブロック</t>
    <rPh sb="0" eb="2">
      <t>ニホン</t>
    </rPh>
    <phoneticPr fontId="4"/>
  </si>
  <si>
    <t>タフニールフレミラー8 900×900 0.3t</t>
    <phoneticPr fontId="4"/>
  </si>
  <si>
    <t>見積りNo：733647</t>
    <rPh sb="0" eb="2">
      <t>ミツモ</t>
    </rPh>
    <phoneticPr fontId="4"/>
  </si>
  <si>
    <t>東北マテリアル</t>
    <rPh sb="0" eb="2">
      <t>トウホク</t>
    </rPh>
    <phoneticPr fontId="4"/>
  </si>
  <si>
    <t>111793-Y001</t>
    <phoneticPr fontId="4"/>
  </si>
  <si>
    <t>NOVADOTツール冶具</t>
    <phoneticPr fontId="4"/>
  </si>
  <si>
    <t>118926-Z01</t>
    <phoneticPr fontId="4"/>
  </si>
  <si>
    <t>レギュレータ取付板金</t>
    <rPh sb="6" eb="8">
      <t>トリツケ</t>
    </rPh>
    <rPh sb="8" eb="10">
      <t>バンキン</t>
    </rPh>
    <phoneticPr fontId="4"/>
  </si>
  <si>
    <t>118926-Z02</t>
  </si>
  <si>
    <t>漏電ブレーカ取付板金</t>
    <phoneticPr fontId="4"/>
  </si>
  <si>
    <t>酒井製作所</t>
    <rPh sb="0" eb="2">
      <t>サカイ</t>
    </rPh>
    <rPh sb="2" eb="5">
      <t>セイサクショ</t>
    </rPh>
    <phoneticPr fontId="4"/>
  </si>
  <si>
    <t>Webハーネス</t>
    <phoneticPr fontId="4"/>
  </si>
  <si>
    <t>XWG60</t>
    <phoneticPr fontId="4"/>
  </si>
  <si>
    <t>X軸ステージ</t>
    <phoneticPr fontId="4"/>
  </si>
  <si>
    <t>CRKB4-20</t>
    <phoneticPr fontId="4"/>
  </si>
  <si>
    <t>119283-Y01</t>
    <phoneticPr fontId="4"/>
  </si>
  <si>
    <t>ツール板1</t>
    <rPh sb="3" eb="4">
      <t>イタ</t>
    </rPh>
    <phoneticPr fontId="4"/>
  </si>
  <si>
    <t>119283-Y02</t>
  </si>
  <si>
    <t>ツール板2</t>
    <rPh sb="3" eb="4">
      <t>イタ</t>
    </rPh>
    <phoneticPr fontId="4"/>
  </si>
  <si>
    <t>119283-Y03</t>
  </si>
  <si>
    <t>ツール板3</t>
    <rPh sb="3" eb="4">
      <t>イタ</t>
    </rPh>
    <phoneticPr fontId="4"/>
  </si>
  <si>
    <t>IGETA-200-Z01</t>
    <phoneticPr fontId="4"/>
  </si>
  <si>
    <t>井桁ベース(200×200)</t>
    <phoneticPr fontId="4"/>
  </si>
  <si>
    <t>740,752,780Sバルブホルダ(P=25)</t>
    <phoneticPr fontId="4"/>
  </si>
  <si>
    <t>タイショー</t>
  </si>
  <si>
    <t>119351-Y01</t>
    <phoneticPr fontId="4"/>
  </si>
  <si>
    <t>ロボット取付板（P=120)</t>
    <rPh sb="4" eb="6">
      <t>トリツケ</t>
    </rPh>
    <rPh sb="6" eb="7">
      <t>イタ</t>
    </rPh>
    <phoneticPr fontId="4"/>
  </si>
  <si>
    <t>千住金属工業</t>
    <phoneticPr fontId="4"/>
  </si>
  <si>
    <t>ペルチェ温調（5cc）</t>
    <phoneticPr fontId="4"/>
  </si>
  <si>
    <t>直送</t>
    <rPh sb="0" eb="2">
      <t>チョクソウ</t>
    </rPh>
    <phoneticPr fontId="4"/>
  </si>
  <si>
    <t>特注ノズル（SUS 精密ノズル用）</t>
    <phoneticPr fontId="4"/>
  </si>
  <si>
    <t>ケーブル延長</t>
    <phoneticPr fontId="4"/>
  </si>
  <si>
    <t>理研計器</t>
    <phoneticPr fontId="4"/>
  </si>
  <si>
    <t>真保（佐藤）</t>
    <rPh sb="3" eb="5">
      <t>サトウ</t>
    </rPh>
    <phoneticPr fontId="4"/>
  </si>
  <si>
    <t>JR2203N</t>
    <phoneticPr fontId="4"/>
  </si>
  <si>
    <t>CRKB4-15</t>
    <phoneticPr fontId="4"/>
  </si>
  <si>
    <t>SETGS10-20-SC5-M4-N4-MLC4</t>
    <phoneticPr fontId="4"/>
  </si>
  <si>
    <t>円柱支柱</t>
  </si>
  <si>
    <t>DJW10-4-3</t>
    <phoneticPr fontId="4"/>
  </si>
  <si>
    <t>断熱材ワッシャー</t>
  </si>
  <si>
    <t>MPHKH150-150-V100-W500</t>
    <phoneticPr fontId="4"/>
  </si>
  <si>
    <t>プレートヒータ</t>
  </si>
  <si>
    <t>HIPA4H-160-160-5-F130-G130-N6</t>
    <phoneticPr fontId="4"/>
  </si>
  <si>
    <t>断熱材</t>
  </si>
  <si>
    <t>MTCS</t>
    <phoneticPr fontId="4"/>
  </si>
  <si>
    <t>温度調節コントローラ</t>
  </si>
  <si>
    <t>2P-2</t>
    <phoneticPr fontId="4"/>
  </si>
  <si>
    <t>電源コード</t>
  </si>
  <si>
    <t>MSNDHG3.2-100</t>
    <phoneticPr fontId="4"/>
  </si>
  <si>
    <t>センサ</t>
  </si>
  <si>
    <t>UBFS-D20-L22-V13-VL5</t>
    <phoneticPr fontId="4"/>
  </si>
  <si>
    <t>ゴム</t>
  </si>
  <si>
    <t>FNT5</t>
    <phoneticPr fontId="4"/>
  </si>
  <si>
    <t>袋ナット</t>
  </si>
  <si>
    <t>AXSH212-VC-1PD2-2EB-1.5-1AC-2DA-F</t>
    <phoneticPr fontId="4"/>
  </si>
  <si>
    <t>外部スイッチ</t>
    <phoneticPr fontId="4"/>
  </si>
  <si>
    <t>追加分</t>
    <rPh sb="0" eb="3">
      <t>ツイカブン</t>
    </rPh>
    <phoneticPr fontId="4"/>
  </si>
  <si>
    <t>AXSH111-VC-1PD4-2.0</t>
    <phoneticPr fontId="4"/>
  </si>
  <si>
    <t>FAｽｲｯﾁボックス</t>
    <phoneticPr fontId="4"/>
  </si>
  <si>
    <t>119486-Y01</t>
    <phoneticPr fontId="4"/>
  </si>
  <si>
    <t>ロボット取付板（改）</t>
    <rPh sb="4" eb="6">
      <t>トリツケ</t>
    </rPh>
    <rPh sb="6" eb="7">
      <t>イタ</t>
    </rPh>
    <phoneticPr fontId="4"/>
  </si>
  <si>
    <t>119486-Y02</t>
    <phoneticPr fontId="4"/>
  </si>
  <si>
    <t>シリンジ支え（改）</t>
    <rPh sb="4" eb="5">
      <t>ササ</t>
    </rPh>
    <phoneticPr fontId="4"/>
  </si>
  <si>
    <t>SS3168</t>
    <phoneticPr fontId="4"/>
  </si>
  <si>
    <r>
      <t>S</t>
    </r>
    <r>
      <rPr>
        <sz val="11"/>
        <color theme="1"/>
        <rFont val="游ゴシック"/>
        <family val="2"/>
        <charset val="128"/>
        <scheme val="minor"/>
      </rPr>
      <t>S3169</t>
    </r>
    <phoneticPr fontId="4"/>
  </si>
  <si>
    <t>ヒータベース</t>
    <phoneticPr fontId="4"/>
  </si>
  <si>
    <r>
      <t>S</t>
    </r>
    <r>
      <rPr>
        <sz val="11"/>
        <color theme="1"/>
        <rFont val="游ゴシック"/>
        <family val="2"/>
        <charset val="128"/>
        <scheme val="minor"/>
      </rPr>
      <t>S40079</t>
    </r>
    <phoneticPr fontId="4"/>
  </si>
  <si>
    <r>
      <t>7</t>
    </r>
    <r>
      <rPr>
        <sz val="11"/>
        <color theme="1"/>
        <rFont val="游ゴシック"/>
        <family val="2"/>
        <charset val="128"/>
        <scheme val="minor"/>
      </rPr>
      <t>40,752,780用　ホルダ(P=25)</t>
    </r>
    <rPh sb="11" eb="12">
      <t>ヨウ</t>
    </rPh>
    <phoneticPr fontId="4"/>
  </si>
  <si>
    <r>
      <t>S</t>
    </r>
    <r>
      <rPr>
        <sz val="11"/>
        <color theme="1"/>
        <rFont val="游ゴシック"/>
        <family val="2"/>
        <charset val="128"/>
        <scheme val="minor"/>
      </rPr>
      <t>S40581</t>
    </r>
    <phoneticPr fontId="4"/>
  </si>
  <si>
    <t>保護カバー</t>
    <rPh sb="0" eb="2">
      <t>ホゴ</t>
    </rPh>
    <phoneticPr fontId="4"/>
  </si>
  <si>
    <r>
      <t>S</t>
    </r>
    <r>
      <rPr>
        <sz val="11"/>
        <color theme="1"/>
        <rFont val="游ゴシック"/>
        <family val="2"/>
        <charset val="128"/>
        <scheme val="minor"/>
      </rPr>
      <t>S40582</t>
    </r>
    <phoneticPr fontId="4"/>
  </si>
  <si>
    <t>シリンジ攪拌器ホルダー板金</t>
    <rPh sb="4" eb="6">
      <t>カクハン</t>
    </rPh>
    <rPh sb="6" eb="7">
      <t>キ</t>
    </rPh>
    <rPh sb="11" eb="13">
      <t>バンキン</t>
    </rPh>
    <phoneticPr fontId="4"/>
  </si>
  <si>
    <r>
      <t>S</t>
    </r>
    <r>
      <rPr>
        <sz val="11"/>
        <color theme="1"/>
        <rFont val="游ゴシック"/>
        <family val="2"/>
        <charset val="128"/>
        <scheme val="minor"/>
      </rPr>
      <t>S40583</t>
    </r>
    <phoneticPr fontId="4"/>
  </si>
  <si>
    <t>吐出カップ</t>
    <rPh sb="0" eb="1">
      <t>ト</t>
    </rPh>
    <rPh sb="1" eb="2">
      <t>シュツ</t>
    </rPh>
    <phoneticPr fontId="4"/>
  </si>
  <si>
    <t>*AW20-02BG-1</t>
    <phoneticPr fontId="4"/>
  </si>
  <si>
    <t>低圧レギュレーター</t>
    <phoneticPr fontId="4"/>
  </si>
  <si>
    <t>富士通テンマニュファクチュアリング（千代田機工）</t>
    <phoneticPr fontId="4"/>
  </si>
  <si>
    <t>村上(斉藤鉄）</t>
    <rPh sb="0" eb="2">
      <t>ムラカミ</t>
    </rPh>
    <rPh sb="3" eb="5">
      <t>サイトウ</t>
    </rPh>
    <rPh sb="5" eb="6">
      <t>テツ</t>
    </rPh>
    <phoneticPr fontId="4"/>
  </si>
  <si>
    <t>VH46-P25-E</t>
    <phoneticPr fontId="4"/>
  </si>
  <si>
    <t>SV46バルブホルダ</t>
    <phoneticPr fontId="4"/>
  </si>
  <si>
    <t>協栄電気㈱（岡部新電元）</t>
    <rPh sb="0" eb="2">
      <t>キョウエイ</t>
    </rPh>
    <rPh sb="2" eb="4">
      <t>デンキ</t>
    </rPh>
    <rPh sb="6" eb="8">
      <t>オカベ</t>
    </rPh>
    <rPh sb="8" eb="11">
      <t>シンデンゲン</t>
    </rPh>
    <phoneticPr fontId="4"/>
  </si>
  <si>
    <t>勝田（谷田川）</t>
    <rPh sb="0" eb="2">
      <t>カツタ</t>
    </rPh>
    <rPh sb="3" eb="6">
      <t>ヤタガワ</t>
    </rPh>
    <phoneticPr fontId="4"/>
  </si>
  <si>
    <t>NEDJ-P-SB-9-3.0</t>
    <phoneticPr fontId="4"/>
  </si>
  <si>
    <t>Dsubハーネス</t>
    <phoneticPr fontId="4"/>
  </si>
  <si>
    <t>AXSH313-VC-1PD2-2PD4-3EB-2.0-1AC-3DA-F</t>
    <phoneticPr fontId="4"/>
  </si>
  <si>
    <t>外部ｽｲｯﾁ</t>
    <rPh sb="0" eb="2">
      <t>ガイブ</t>
    </rPh>
    <phoneticPr fontId="4"/>
  </si>
  <si>
    <r>
      <t>D</t>
    </r>
    <r>
      <rPr>
        <sz val="11"/>
        <color theme="1"/>
        <rFont val="游ゴシック"/>
        <family val="2"/>
        <charset val="128"/>
        <scheme val="minor"/>
      </rPr>
      <t>-sub 37ピン</t>
    </r>
    <phoneticPr fontId="4"/>
  </si>
  <si>
    <t>三菱マテリアル</t>
    <rPh sb="0" eb="2">
      <t>ミツビシ</t>
    </rPh>
    <phoneticPr fontId="4"/>
  </si>
  <si>
    <t>MCHK5-100-V100-W200</t>
    <phoneticPr fontId="4"/>
  </si>
  <si>
    <t>カートリッジヒーター</t>
    <phoneticPr fontId="4"/>
  </si>
  <si>
    <t>修理</t>
    <rPh sb="0" eb="2">
      <t>シュウリ</t>
    </rPh>
    <phoneticPr fontId="4"/>
  </si>
  <si>
    <t>本社入荷済</t>
    <rPh sb="0" eb="2">
      <t>ホンシャ</t>
    </rPh>
    <rPh sb="2" eb="4">
      <t>ニュウカ</t>
    </rPh>
    <rPh sb="4" eb="5">
      <t>ズ</t>
    </rPh>
    <phoneticPr fontId="4"/>
  </si>
  <si>
    <t>グレートドメイン</t>
    <phoneticPr fontId="4"/>
  </si>
  <si>
    <t>技術/谷田部</t>
    <rPh sb="0" eb="2">
      <t>ギジュツ</t>
    </rPh>
    <rPh sb="3" eb="6">
      <t>ヤタベ</t>
    </rPh>
    <phoneticPr fontId="4"/>
  </si>
  <si>
    <t>2014//</t>
    <phoneticPr fontId="4"/>
  </si>
  <si>
    <t>ロボット本体</t>
    <rPh sb="4" eb="6">
      <t>ホンタイ</t>
    </rPh>
    <phoneticPr fontId="4"/>
  </si>
  <si>
    <t>JRV2203</t>
    <phoneticPr fontId="4"/>
  </si>
  <si>
    <t>JRV-TB</t>
    <phoneticPr fontId="4"/>
  </si>
  <si>
    <t>JRV用ＰＣソフト（英文）</t>
    <rPh sb="3" eb="4">
      <t>ヨウ</t>
    </rPh>
    <rPh sb="10" eb="12">
      <t>エイブン</t>
    </rPh>
    <phoneticPr fontId="4"/>
  </si>
  <si>
    <t>注残　（送料込）</t>
    <rPh sb="0" eb="1">
      <t>チュウ</t>
    </rPh>
    <rPh sb="1" eb="2">
      <t>ザン</t>
    </rPh>
    <rPh sb="4" eb="6">
      <t>ソウリョウ</t>
    </rPh>
    <rPh sb="6" eb="7">
      <t>コミ</t>
    </rPh>
    <phoneticPr fontId="4"/>
  </si>
  <si>
    <t>注残　RS-232機器をUSBポートに接続するコンバータ</t>
    <rPh sb="0" eb="1">
      <t>チュウ</t>
    </rPh>
    <rPh sb="1" eb="2">
      <t>ザン</t>
    </rPh>
    <phoneticPr fontId="4"/>
  </si>
  <si>
    <t>注文番号YS14032</t>
    <rPh sb="0" eb="2">
      <t>チュウモン</t>
    </rPh>
    <rPh sb="2" eb="4">
      <t>バンゴウ</t>
    </rPh>
    <phoneticPr fontId="4"/>
  </si>
  <si>
    <t xml:space="preserve">注残　Dsubｺﾈｸﾀ　ジェンダーチェンジャ </t>
    <rPh sb="0" eb="1">
      <t>チュウ</t>
    </rPh>
    <rPh sb="1" eb="2">
      <t>ザン</t>
    </rPh>
    <phoneticPr fontId="4"/>
  </si>
  <si>
    <t>ツール治具</t>
    <rPh sb="3" eb="5">
      <t>ジグ</t>
    </rPh>
    <phoneticPr fontId="4"/>
  </si>
  <si>
    <t>遠藤製作所</t>
    <rPh sb="0" eb="2">
      <t>エンドウ</t>
    </rPh>
    <rPh sb="2" eb="4">
      <t>セイサク</t>
    </rPh>
    <rPh sb="4" eb="5">
      <t>ジョ</t>
    </rPh>
    <phoneticPr fontId="4"/>
  </si>
  <si>
    <t>取付板/SS40765</t>
    <rPh sb="0" eb="2">
      <t>トリツケ</t>
    </rPh>
    <rPh sb="2" eb="3">
      <t>イタ</t>
    </rPh>
    <phoneticPr fontId="4"/>
  </si>
  <si>
    <t>バルブホルダ/SS40079</t>
    <phoneticPr fontId="4"/>
  </si>
  <si>
    <t>SV51用バルブホルダ</t>
    <rPh sb="4" eb="5">
      <t>ヨウ</t>
    </rPh>
    <phoneticPr fontId="4"/>
  </si>
  <si>
    <t>ワーク治具部分</t>
    <rPh sb="3" eb="5">
      <t>ジグ</t>
    </rPh>
    <rPh sb="5" eb="7">
      <t>ブブン</t>
    </rPh>
    <phoneticPr fontId="4"/>
  </si>
  <si>
    <t>井桁ベース□200/IGETA-200-Z01</t>
    <rPh sb="0" eb="2">
      <t>イゲタ</t>
    </rPh>
    <phoneticPr fontId="4"/>
  </si>
  <si>
    <t>注残</t>
    <rPh sb="0" eb="1">
      <t>チュウ</t>
    </rPh>
    <rPh sb="1" eb="2">
      <t>ザン</t>
    </rPh>
    <phoneticPr fontId="4"/>
  </si>
  <si>
    <t>6/30本社</t>
    <rPh sb="4" eb="6">
      <t>ホンシャ</t>
    </rPh>
    <phoneticPr fontId="4"/>
  </si>
  <si>
    <t>井桁レール①□200/IGETA-200-Z02</t>
    <rPh sb="0" eb="2">
      <t>イゲタ</t>
    </rPh>
    <phoneticPr fontId="4"/>
  </si>
  <si>
    <t>井桁レール②□200/IGETA-200-Z03</t>
    <rPh sb="0" eb="2">
      <t>イゲタ</t>
    </rPh>
    <phoneticPr fontId="4"/>
  </si>
  <si>
    <t>井桁ストッパー①/IGETA-Z04</t>
    <rPh sb="0" eb="2">
      <t>イゲタ</t>
    </rPh>
    <phoneticPr fontId="4"/>
  </si>
  <si>
    <t>井桁ストッパー②/IGETA-Z05</t>
    <rPh sb="0" eb="2">
      <t>イゲタ</t>
    </rPh>
    <phoneticPr fontId="4"/>
  </si>
  <si>
    <t>配電部分</t>
    <rPh sb="0" eb="1">
      <t>ハイ</t>
    </rPh>
    <rPh sb="1" eb="2">
      <t>デン</t>
    </rPh>
    <rPh sb="2" eb="4">
      <t>ブブン</t>
    </rPh>
    <phoneticPr fontId="4"/>
  </si>
  <si>
    <t>JRV- SET_DSP-L2000 / @ECNH-20111222-00025</t>
    <phoneticPr fontId="4"/>
  </si>
  <si>
    <t>Hyperコントローラ用IOケーブル</t>
    <rPh sb="11" eb="12">
      <t>ヨウ</t>
    </rPh>
    <phoneticPr fontId="4"/>
  </si>
  <si>
    <t>ｹ-ﾌﾞﾙ/KCC10-5400-140514-19</t>
    <phoneticPr fontId="4"/>
  </si>
  <si>
    <t>SDP用ＩＯケーブル</t>
    <rPh sb="3" eb="4">
      <t>ヨウ</t>
    </rPh>
    <phoneticPr fontId="4"/>
  </si>
  <si>
    <t>京セラクリスタルデバイス</t>
    <rPh sb="0" eb="1">
      <t>キョウ</t>
    </rPh>
    <phoneticPr fontId="4"/>
  </si>
  <si>
    <t>千葉（谷田川）</t>
    <rPh sb="0" eb="2">
      <t>チバ</t>
    </rPh>
    <rPh sb="3" eb="6">
      <t>ヤタガワ</t>
    </rPh>
    <phoneticPr fontId="4"/>
  </si>
  <si>
    <t>S92-0112-01-104</t>
    <phoneticPr fontId="4"/>
  </si>
  <si>
    <t>センサーホルダ１</t>
    <phoneticPr fontId="4"/>
  </si>
  <si>
    <t>S92-0112-01-105</t>
  </si>
  <si>
    <t>センサーホルダ２</t>
  </si>
  <si>
    <t>S92-0112-01-106</t>
  </si>
  <si>
    <t>板ナット</t>
    <rPh sb="0" eb="1">
      <t>イタ</t>
    </rPh>
    <phoneticPr fontId="4"/>
  </si>
  <si>
    <t>設計一式</t>
    <rPh sb="0" eb="2">
      <t>セッケイ</t>
    </rPh>
    <rPh sb="2" eb="4">
      <t>イッシキ</t>
    </rPh>
    <phoneticPr fontId="4"/>
  </si>
  <si>
    <t>FU-41TZ</t>
    <phoneticPr fontId="4"/>
  </si>
  <si>
    <t>ファイバーセンサ</t>
    <phoneticPr fontId="4"/>
  </si>
  <si>
    <t>ﾐｽﾐ</t>
    <phoneticPr fontId="4"/>
  </si>
  <si>
    <t>Web発注済み</t>
    <rPh sb="3" eb="5">
      <t>ハッチュウ</t>
    </rPh>
    <rPh sb="5" eb="6">
      <t>ズ</t>
    </rPh>
    <phoneticPr fontId="4"/>
  </si>
  <si>
    <t>SPWF2</t>
    <phoneticPr fontId="4"/>
  </si>
  <si>
    <t>ﾋﾗｶﾞｻﾞﾈ</t>
    <phoneticPr fontId="4"/>
  </si>
  <si>
    <t>SSLW2</t>
    <phoneticPr fontId="4"/>
  </si>
  <si>
    <t>ﾊﾞﾈｶｻﾞｶﾞﾈ</t>
    <phoneticPr fontId="4"/>
  </si>
  <si>
    <t>青木(谷田部）</t>
    <rPh sb="0" eb="2">
      <t>アオキ</t>
    </rPh>
    <rPh sb="3" eb="6">
      <t>ヤタベ</t>
    </rPh>
    <phoneticPr fontId="4"/>
  </si>
  <si>
    <t>X002-2</t>
    <phoneticPr fontId="4"/>
  </si>
  <si>
    <t>基板受け冶具ﾍﾞｰｽ</t>
    <rPh sb="0" eb="2">
      <t>キバン</t>
    </rPh>
    <rPh sb="2" eb="3">
      <t>ウ</t>
    </rPh>
    <rPh sb="4" eb="5">
      <t>ジ</t>
    </rPh>
    <rPh sb="5" eb="6">
      <t>グ</t>
    </rPh>
    <phoneticPr fontId="4"/>
  </si>
  <si>
    <t>改良新規</t>
    <rPh sb="0" eb="2">
      <t>カイリョウ</t>
    </rPh>
    <rPh sb="2" eb="4">
      <t>シンキ</t>
    </rPh>
    <phoneticPr fontId="4"/>
  </si>
  <si>
    <t>X003-4</t>
    <phoneticPr fontId="4"/>
  </si>
  <si>
    <t>2012年品同じ</t>
    <rPh sb="4" eb="5">
      <t>ネン</t>
    </rPh>
    <rPh sb="5" eb="6">
      <t>ヒン</t>
    </rPh>
    <rPh sb="6" eb="7">
      <t>オナ</t>
    </rPh>
    <phoneticPr fontId="4"/>
  </si>
  <si>
    <t>2014年同じ</t>
    <rPh sb="4" eb="5">
      <t>ネン</t>
    </rPh>
    <rPh sb="5" eb="6">
      <t>オナ</t>
    </rPh>
    <phoneticPr fontId="4"/>
  </si>
  <si>
    <t>基板受け位置合わせﾌﾞﾛｯｸ</t>
    <rPh sb="0" eb="2">
      <t>キバン</t>
    </rPh>
    <rPh sb="2" eb="3">
      <t>ウ</t>
    </rPh>
    <rPh sb="4" eb="6">
      <t>イチ</t>
    </rPh>
    <rPh sb="6" eb="7">
      <t>ア</t>
    </rPh>
    <phoneticPr fontId="4"/>
  </si>
  <si>
    <t>2014同じ</t>
    <rPh sb="4" eb="5">
      <t>オナ</t>
    </rPh>
    <phoneticPr fontId="4"/>
  </si>
  <si>
    <t>X0007-1</t>
    <phoneticPr fontId="4"/>
  </si>
  <si>
    <t>基板基準ﾌﾞﾛｯｸ</t>
    <phoneticPr fontId="4"/>
  </si>
  <si>
    <t>HCCG3-40</t>
    <phoneticPr fontId="4"/>
  </si>
  <si>
    <t>JBAM8-10</t>
    <phoneticPr fontId="4"/>
  </si>
  <si>
    <t>FPSA3-P1.92-L5-B2</t>
    <phoneticPr fontId="4"/>
  </si>
  <si>
    <t>位置決ﾋﾟﾝ　φ1.92</t>
    <rPh sb="0" eb="2">
      <t>イチ</t>
    </rPh>
    <rPh sb="2" eb="3">
      <t>ギ</t>
    </rPh>
    <phoneticPr fontId="4"/>
  </si>
  <si>
    <t>価格概算</t>
    <rPh sb="0" eb="2">
      <t>カカク</t>
    </rPh>
    <rPh sb="2" eb="4">
      <t>ガイサン</t>
    </rPh>
    <phoneticPr fontId="4"/>
  </si>
  <si>
    <t xml:space="preserve">LPESB3-P3.92-B2-G3-L5 </t>
    <phoneticPr fontId="4"/>
  </si>
  <si>
    <t>位置決ﾋﾟﾝ　φ3.92</t>
    <rPh sb="0" eb="2">
      <t>イチ</t>
    </rPh>
    <rPh sb="2" eb="3">
      <t>ギ</t>
    </rPh>
    <phoneticPr fontId="4"/>
  </si>
  <si>
    <t>日立カーエンジニアリング</t>
    <rPh sb="0" eb="2">
      <t>ヒタチ</t>
    </rPh>
    <phoneticPr fontId="4"/>
  </si>
  <si>
    <t>平山（谷田川）</t>
    <rPh sb="0" eb="2">
      <t>ヒラヤマ</t>
    </rPh>
    <rPh sb="3" eb="6">
      <t>ヤタガワ</t>
    </rPh>
    <phoneticPr fontId="4"/>
  </si>
  <si>
    <t>ツール</t>
    <phoneticPr fontId="4"/>
  </si>
  <si>
    <t>118930-Y01</t>
    <phoneticPr fontId="4"/>
  </si>
  <si>
    <t>118930-Y02</t>
  </si>
  <si>
    <t>118930-Y03</t>
  </si>
  <si>
    <t>X軸マイクロステージ（Z軸用）</t>
    <rPh sb="1" eb="2">
      <t>ジク</t>
    </rPh>
    <rPh sb="12" eb="13">
      <t>ジク</t>
    </rPh>
    <rPh sb="13" eb="14">
      <t>ヨウ</t>
    </rPh>
    <phoneticPr fontId="4"/>
  </si>
  <si>
    <t>ワーク</t>
    <phoneticPr fontId="4"/>
  </si>
  <si>
    <t>118930-X01</t>
    <phoneticPr fontId="4"/>
  </si>
  <si>
    <t>118930-X02</t>
  </si>
  <si>
    <t>118930-X03</t>
  </si>
  <si>
    <t>ヒーターベース</t>
    <phoneticPr fontId="4"/>
  </si>
  <si>
    <t>118930-X04</t>
  </si>
  <si>
    <t>井桁レール1</t>
    <rPh sb="0" eb="2">
      <t>イゲタ</t>
    </rPh>
    <phoneticPr fontId="4"/>
  </si>
  <si>
    <t>118930-X05</t>
  </si>
  <si>
    <t>井桁レール2</t>
    <rPh sb="0" eb="2">
      <t>イゲタ</t>
    </rPh>
    <phoneticPr fontId="4"/>
  </si>
  <si>
    <t>118930-X06</t>
  </si>
  <si>
    <t>ストッパ1</t>
    <phoneticPr fontId="4"/>
  </si>
  <si>
    <t>118930-X07</t>
  </si>
  <si>
    <t>ストッパ2</t>
    <phoneticPr fontId="4"/>
  </si>
  <si>
    <t>118930-X08</t>
  </si>
  <si>
    <t>ケーブルベア固定板金</t>
    <rPh sb="6" eb="8">
      <t>コテイ</t>
    </rPh>
    <rPh sb="8" eb="10">
      <t>バンキン</t>
    </rPh>
    <phoneticPr fontId="4"/>
  </si>
  <si>
    <t>型番：TXN-200AL(品番：1-4112-01)</t>
    <rPh sb="0" eb="2">
      <t>カタバン</t>
    </rPh>
    <rPh sb="13" eb="15">
      <t>ヒンバン</t>
    </rPh>
    <phoneticPr fontId="4"/>
  </si>
  <si>
    <t>過昇温度防止コントローラ</t>
    <rPh sb="0" eb="1">
      <t>ス</t>
    </rPh>
    <rPh sb="1" eb="2">
      <t>ノボル</t>
    </rPh>
    <rPh sb="2" eb="4">
      <t>オンド</t>
    </rPh>
    <rPh sb="4" eb="6">
      <t>ボウシ</t>
    </rPh>
    <phoneticPr fontId="4"/>
  </si>
  <si>
    <t>DJW20-6-5</t>
    <phoneticPr fontId="4"/>
  </si>
  <si>
    <t>断熱ワッシャー</t>
    <rPh sb="0" eb="2">
      <t>ダンネツ</t>
    </rPh>
    <phoneticPr fontId="4"/>
  </si>
  <si>
    <t>MPHKH-150-150-V100-W500</t>
    <phoneticPr fontId="4"/>
  </si>
  <si>
    <t>プレートヒータ</t>
    <phoneticPr fontId="4"/>
  </si>
  <si>
    <t>HIPA4H-160-160-5-F130-G130-N5</t>
    <phoneticPr fontId="4"/>
  </si>
  <si>
    <t>断熱板</t>
    <rPh sb="0" eb="2">
      <t>ダンネツ</t>
    </rPh>
    <rPh sb="2" eb="3">
      <t>イタ</t>
    </rPh>
    <phoneticPr fontId="4"/>
  </si>
  <si>
    <t>丸端子可動部用 温度センサー(5M)</t>
    <rPh sb="0" eb="1">
      <t>マル</t>
    </rPh>
    <rPh sb="1" eb="3">
      <t>タンシ</t>
    </rPh>
    <rPh sb="3" eb="5">
      <t>カドウ</t>
    </rPh>
    <rPh sb="5" eb="6">
      <t>ブ</t>
    </rPh>
    <rPh sb="6" eb="7">
      <t>ヨウ</t>
    </rPh>
    <rPh sb="8" eb="10">
      <t>オンド</t>
    </rPh>
    <phoneticPr fontId="4"/>
  </si>
  <si>
    <t>MHPUS102-19-23-S</t>
    <phoneticPr fontId="4"/>
  </si>
  <si>
    <t>ケーブルキャリア</t>
    <phoneticPr fontId="4"/>
  </si>
  <si>
    <t>CBPPS4-15</t>
    <phoneticPr fontId="4"/>
  </si>
  <si>
    <t>六角穴付止めネジ</t>
    <rPh sb="0" eb="2">
      <t>ロッカク</t>
    </rPh>
    <rPh sb="2" eb="3">
      <t>アナ</t>
    </rPh>
    <rPh sb="3" eb="4">
      <t>ツキ</t>
    </rPh>
    <rPh sb="4" eb="5">
      <t>ト</t>
    </rPh>
    <phoneticPr fontId="4"/>
  </si>
  <si>
    <t>ヒータ用可動部用配線</t>
    <rPh sb="3" eb="4">
      <t>ヨウ</t>
    </rPh>
    <rPh sb="4" eb="6">
      <t>カドウ</t>
    </rPh>
    <rPh sb="6" eb="7">
      <t>ブ</t>
    </rPh>
    <rPh sb="7" eb="8">
      <t>ヨウ</t>
    </rPh>
    <rPh sb="8" eb="10">
      <t>ハイセン</t>
    </rPh>
    <phoneticPr fontId="4"/>
  </si>
  <si>
    <t>捨て打ち</t>
    <rPh sb="0" eb="1">
      <t>ス</t>
    </rPh>
    <rPh sb="2" eb="3">
      <t>ウ</t>
    </rPh>
    <phoneticPr fontId="4"/>
  </si>
  <si>
    <t>118930-Z06</t>
    <phoneticPr fontId="4"/>
  </si>
  <si>
    <t>溶剤カップ固定板金</t>
    <rPh sb="0" eb="2">
      <t>ヨウザイ</t>
    </rPh>
    <rPh sb="5" eb="7">
      <t>コテイ</t>
    </rPh>
    <rPh sb="7" eb="9">
      <t>バンキン</t>
    </rPh>
    <phoneticPr fontId="4"/>
  </si>
  <si>
    <t>118930-Z07</t>
  </si>
  <si>
    <t>溶剤カップ固定下板</t>
    <rPh sb="0" eb="2">
      <t>ヨウザイ</t>
    </rPh>
    <rPh sb="5" eb="7">
      <t>コテイ</t>
    </rPh>
    <rPh sb="7" eb="8">
      <t>シタ</t>
    </rPh>
    <rPh sb="8" eb="9">
      <t>イタ</t>
    </rPh>
    <phoneticPr fontId="4"/>
  </si>
  <si>
    <t>118930-Z08</t>
  </si>
  <si>
    <t>溶剤カップ固定板用梁</t>
    <rPh sb="0" eb="2">
      <t>ヨウザイ</t>
    </rPh>
    <rPh sb="5" eb="7">
      <t>コテイ</t>
    </rPh>
    <rPh sb="7" eb="8">
      <t>イタ</t>
    </rPh>
    <rPh sb="8" eb="9">
      <t>ヨウ</t>
    </rPh>
    <rPh sb="9" eb="10">
      <t>ハリ</t>
    </rPh>
    <phoneticPr fontId="4"/>
  </si>
  <si>
    <t>118930-Z09</t>
  </si>
  <si>
    <t>溶剤カップ縦板</t>
    <rPh sb="0" eb="2">
      <t>ヨウザイ</t>
    </rPh>
    <rPh sb="5" eb="6">
      <t>タテ</t>
    </rPh>
    <rPh sb="6" eb="7">
      <t>イタ</t>
    </rPh>
    <phoneticPr fontId="4"/>
  </si>
  <si>
    <t>118930-Z10</t>
  </si>
  <si>
    <t>溶剤カップロボット固定板</t>
    <rPh sb="0" eb="2">
      <t>ヨウザイ</t>
    </rPh>
    <rPh sb="9" eb="11">
      <t>コテイ</t>
    </rPh>
    <rPh sb="11" eb="12">
      <t>イタ</t>
    </rPh>
    <phoneticPr fontId="4"/>
  </si>
  <si>
    <t>5-079-01</t>
    <phoneticPr fontId="4"/>
  </si>
  <si>
    <t>ミニカップ№5(50個入り）</t>
    <rPh sb="10" eb="11">
      <t>コ</t>
    </rPh>
    <rPh sb="11" eb="12">
      <t>イ</t>
    </rPh>
    <phoneticPr fontId="4"/>
  </si>
  <si>
    <t>CHBS4-12</t>
    <phoneticPr fontId="4"/>
  </si>
  <si>
    <t>蝶ボルト</t>
    <rPh sb="0" eb="1">
      <t>チョウ</t>
    </rPh>
    <phoneticPr fontId="4"/>
  </si>
  <si>
    <t>電気制御</t>
    <rPh sb="0" eb="2">
      <t>デンキ</t>
    </rPh>
    <rPh sb="2" eb="4">
      <t>セイギョ</t>
    </rPh>
    <phoneticPr fontId="4"/>
  </si>
  <si>
    <t>118930-Z05</t>
    <phoneticPr fontId="4"/>
  </si>
  <si>
    <t>ケーブルベア板金2</t>
    <rPh sb="6" eb="8">
      <t>バンキン</t>
    </rPh>
    <phoneticPr fontId="4"/>
  </si>
  <si>
    <t>MWI-DS25A-TB25</t>
    <phoneticPr fontId="4"/>
  </si>
  <si>
    <t>25pin端子台</t>
    <rPh sb="5" eb="8">
      <t>タンシダイ</t>
    </rPh>
    <phoneticPr fontId="4"/>
  </si>
  <si>
    <t>25pinケーブル（ロボット⇔端子台）</t>
    <rPh sb="15" eb="18">
      <t>タンシダイ</t>
    </rPh>
    <phoneticPr fontId="4"/>
  </si>
  <si>
    <t>AXSH313-VC-1PD2-2PD3-3EB-3.0-1AC-2AC-3DA-F</t>
    <phoneticPr fontId="4"/>
  </si>
  <si>
    <t>外部SW（非常停止、吐出ボタン、スタート）</t>
    <rPh sb="0" eb="2">
      <t>ガイブ</t>
    </rPh>
    <rPh sb="5" eb="7">
      <t>ヒジョウ</t>
    </rPh>
    <rPh sb="7" eb="9">
      <t>テイシ</t>
    </rPh>
    <rPh sb="10" eb="12">
      <t>トシュツ</t>
    </rPh>
    <phoneticPr fontId="4"/>
  </si>
  <si>
    <t>NJC-165-PM</t>
    <phoneticPr fontId="4"/>
  </si>
  <si>
    <t>丸型金属レセプタクル 5pin (JRV⇔SDP)</t>
    <rPh sb="0" eb="2">
      <t>マルガタ</t>
    </rPh>
    <rPh sb="2" eb="4">
      <t>キンゾク</t>
    </rPh>
    <phoneticPr fontId="4"/>
  </si>
  <si>
    <t>枠</t>
    <rPh sb="0" eb="1">
      <t>ワク</t>
    </rPh>
    <phoneticPr fontId="4"/>
  </si>
  <si>
    <t>118930-Z01</t>
    <phoneticPr fontId="4"/>
  </si>
  <si>
    <t>フランジ固定板金</t>
    <rPh sb="4" eb="6">
      <t>コテイ</t>
    </rPh>
    <rPh sb="6" eb="8">
      <t>バンキン</t>
    </rPh>
    <phoneticPr fontId="4"/>
  </si>
  <si>
    <t>118930-Z02</t>
  </si>
  <si>
    <t>タンク固定板金</t>
    <rPh sb="3" eb="5">
      <t>コテイ</t>
    </rPh>
    <rPh sb="5" eb="7">
      <t>バンキン</t>
    </rPh>
    <phoneticPr fontId="4"/>
  </si>
  <si>
    <t>118930-Z03</t>
  </si>
  <si>
    <t>スライドレール用L板金</t>
    <rPh sb="7" eb="8">
      <t>ヨウ</t>
    </rPh>
    <rPh sb="9" eb="11">
      <t>バンキン</t>
    </rPh>
    <phoneticPr fontId="4"/>
  </si>
  <si>
    <t>118930-Z04</t>
  </si>
  <si>
    <t>タンク固定アルミベース</t>
    <rPh sb="3" eb="5">
      <t>コテイ</t>
    </rPh>
    <phoneticPr fontId="4"/>
  </si>
  <si>
    <t>SS40000</t>
    <phoneticPr fontId="4"/>
  </si>
  <si>
    <t>ロボット固定リング</t>
    <rPh sb="4" eb="6">
      <t>コテイ</t>
    </rPh>
    <phoneticPr fontId="4"/>
  </si>
  <si>
    <t>118930-Z11</t>
    <phoneticPr fontId="4"/>
  </si>
  <si>
    <t>挟み込み防止板金</t>
    <rPh sb="0" eb="1">
      <t>ハサ</t>
    </rPh>
    <rPh sb="2" eb="3">
      <t>コ</t>
    </rPh>
    <rPh sb="4" eb="6">
      <t>ボウシ</t>
    </rPh>
    <rPh sb="6" eb="8">
      <t>バンキン</t>
    </rPh>
    <phoneticPr fontId="4"/>
  </si>
  <si>
    <t>SL-V36H</t>
    <phoneticPr fontId="4"/>
  </si>
  <si>
    <t>ライトカーテン</t>
    <phoneticPr fontId="4"/>
  </si>
  <si>
    <t>見積もり添付</t>
    <rPh sb="0" eb="2">
      <t>ミツ</t>
    </rPh>
    <rPh sb="4" eb="6">
      <t>テンプ</t>
    </rPh>
    <phoneticPr fontId="4"/>
  </si>
  <si>
    <t>SL-VP7N（上記価格に含む）</t>
    <rPh sb="8" eb="10">
      <t>ジョウキ</t>
    </rPh>
    <rPh sb="10" eb="12">
      <t>カカク</t>
    </rPh>
    <rPh sb="13" eb="14">
      <t>フク</t>
    </rPh>
    <phoneticPr fontId="4"/>
  </si>
  <si>
    <t>本体接続ケーブル</t>
    <rPh sb="0" eb="2">
      <t>ホンタイ</t>
    </rPh>
    <rPh sb="2" eb="4">
      <t>セツゾク</t>
    </rPh>
    <phoneticPr fontId="4"/>
  </si>
  <si>
    <t>OP-83180(上記価格に含む）</t>
    <rPh sb="9" eb="11">
      <t>ジョウキ</t>
    </rPh>
    <rPh sb="11" eb="13">
      <t>カカク</t>
    </rPh>
    <rPh sb="14" eb="15">
      <t>フク</t>
    </rPh>
    <phoneticPr fontId="4"/>
  </si>
  <si>
    <t>HOFS75</t>
    <phoneticPr fontId="4"/>
  </si>
  <si>
    <t>φ75フランジ</t>
    <phoneticPr fontId="4"/>
  </si>
  <si>
    <t>温調コントローラ</t>
    <rPh sb="0" eb="2">
      <t>オンチョウ</t>
    </rPh>
    <phoneticPr fontId="4"/>
  </si>
  <si>
    <t>SSRP2716</t>
    <phoneticPr fontId="4"/>
  </si>
  <si>
    <t>UHFNSS110</t>
    <phoneticPr fontId="4"/>
  </si>
  <si>
    <t>SBCB4-10</t>
    <phoneticPr fontId="4"/>
  </si>
  <si>
    <t>CBSTS4-5</t>
    <phoneticPr fontId="4"/>
  </si>
  <si>
    <t>極低頭六角穴付ボルト</t>
    <rPh sb="0" eb="1">
      <t>ゴク</t>
    </rPh>
    <rPh sb="1" eb="3">
      <t>テイトウ</t>
    </rPh>
    <rPh sb="3" eb="5">
      <t>ロッカク</t>
    </rPh>
    <rPh sb="5" eb="6">
      <t>アナ</t>
    </rPh>
    <rPh sb="6" eb="7">
      <t>ツキ</t>
    </rPh>
    <phoneticPr fontId="4"/>
  </si>
  <si>
    <t>M1405-2924</t>
    <phoneticPr fontId="4"/>
  </si>
  <si>
    <t>SET図番（118930-F01）</t>
    <rPh sb="3" eb="5">
      <t>ズバン</t>
    </rPh>
    <phoneticPr fontId="4"/>
  </si>
  <si>
    <t>【追加工】スライドレール用l板金</t>
    <rPh sb="1" eb="4">
      <t>ツイカコウ</t>
    </rPh>
    <rPh sb="12" eb="13">
      <t>ヨウ</t>
    </rPh>
    <rPh sb="14" eb="16">
      <t>バンキン</t>
    </rPh>
    <phoneticPr fontId="4"/>
  </si>
  <si>
    <t>6/16谷田川さん受取り</t>
    <rPh sb="4" eb="7">
      <t>ヤタガワ</t>
    </rPh>
    <rPh sb="9" eb="10">
      <t>ウ</t>
    </rPh>
    <rPh sb="10" eb="11">
      <t>ト</t>
    </rPh>
    <phoneticPr fontId="4"/>
  </si>
  <si>
    <t>A8111</t>
    <phoneticPr fontId="4"/>
  </si>
  <si>
    <t>電源延長コード(3M)</t>
    <rPh sb="0" eb="2">
      <t>デンゲン</t>
    </rPh>
    <rPh sb="2" eb="4">
      <t>エンチョウ</t>
    </rPh>
    <phoneticPr fontId="4"/>
  </si>
  <si>
    <t>TG016</t>
    <phoneticPr fontId="4"/>
  </si>
  <si>
    <t>コの字型ブッシュ</t>
    <rPh sb="2" eb="3">
      <t>ジ</t>
    </rPh>
    <rPh sb="3" eb="4">
      <t>ガタ</t>
    </rPh>
    <phoneticPr fontId="4"/>
  </si>
  <si>
    <t>3VC-2</t>
    <phoneticPr fontId="4"/>
  </si>
  <si>
    <t>ヒーター用電源コード(2M)</t>
    <rPh sb="4" eb="5">
      <t>ヨウ</t>
    </rPh>
    <rPh sb="5" eb="7">
      <t>デンゲン</t>
    </rPh>
    <phoneticPr fontId="4"/>
  </si>
  <si>
    <t>HFCN6PACK</t>
    <phoneticPr fontId="4"/>
  </si>
  <si>
    <t>ケーブルクランプ</t>
    <phoneticPr fontId="4"/>
  </si>
  <si>
    <t>MS3-25</t>
    <phoneticPr fontId="4"/>
  </si>
  <si>
    <t>極低頭ネジ</t>
    <rPh sb="0" eb="1">
      <t>ゴク</t>
    </rPh>
    <rPh sb="1" eb="3">
      <t>テイトウ</t>
    </rPh>
    <phoneticPr fontId="4"/>
  </si>
  <si>
    <t>後入れナット</t>
    <rPh sb="0" eb="1">
      <t>アト</t>
    </rPh>
    <rPh sb="1" eb="2">
      <t>イ</t>
    </rPh>
    <phoneticPr fontId="4"/>
  </si>
  <si>
    <t>FRSNUT8</t>
    <phoneticPr fontId="4"/>
  </si>
  <si>
    <t>118930-X03-01</t>
    <phoneticPr fontId="4"/>
  </si>
  <si>
    <t>ヒーターベース ※客先要望</t>
    <rPh sb="9" eb="11">
      <t>キャクサキ</t>
    </rPh>
    <rPh sb="11" eb="13">
      <t>ヨウボウ</t>
    </rPh>
    <phoneticPr fontId="4"/>
  </si>
  <si>
    <t>118930-X04-01</t>
    <phoneticPr fontId="4"/>
  </si>
  <si>
    <t>井桁レール1 ※客先要望</t>
    <rPh sb="0" eb="2">
      <t>イゲタ</t>
    </rPh>
    <rPh sb="8" eb="10">
      <t>キャクサキ</t>
    </rPh>
    <rPh sb="10" eb="12">
      <t>ヨウボウ</t>
    </rPh>
    <phoneticPr fontId="4"/>
  </si>
  <si>
    <t>118930-X05-01</t>
    <phoneticPr fontId="4"/>
  </si>
  <si>
    <t>井桁レール2 ※客先要望</t>
    <rPh sb="0" eb="2">
      <t>イゲタ</t>
    </rPh>
    <rPh sb="8" eb="10">
      <t>キャクサキ</t>
    </rPh>
    <rPh sb="10" eb="12">
      <t>ヨウボウ</t>
    </rPh>
    <phoneticPr fontId="4"/>
  </si>
  <si>
    <t>118930-Z11-01</t>
    <phoneticPr fontId="4"/>
  </si>
  <si>
    <t>挟み込み防止板金 ※客先要望</t>
    <rPh sb="0" eb="1">
      <t>ハサ</t>
    </rPh>
    <rPh sb="2" eb="3">
      <t>コ</t>
    </rPh>
    <rPh sb="4" eb="6">
      <t>ボウシ</t>
    </rPh>
    <rPh sb="6" eb="8">
      <t>バンキン</t>
    </rPh>
    <rPh sb="10" eb="12">
      <t>キャクサキ</t>
    </rPh>
    <rPh sb="12" eb="14">
      <t>ヨウボウ</t>
    </rPh>
    <phoneticPr fontId="4"/>
  </si>
  <si>
    <r>
      <t>蝶ボルト ※客先要望　</t>
    </r>
    <r>
      <rPr>
        <sz val="11"/>
        <color indexed="10"/>
        <rFont val="ＭＳ Ｐゴシック"/>
        <family val="3"/>
        <charset val="128"/>
      </rPr>
      <t>7/7手配済み</t>
    </r>
    <rPh sb="0" eb="1">
      <t>チョウ</t>
    </rPh>
    <rPh sb="6" eb="8">
      <t>キャクサキ</t>
    </rPh>
    <rPh sb="8" eb="10">
      <t>ヨウボウ</t>
    </rPh>
    <rPh sb="14" eb="16">
      <t>テハイ</t>
    </rPh>
    <rPh sb="16" eb="17">
      <t>ズ</t>
    </rPh>
    <phoneticPr fontId="4"/>
  </si>
  <si>
    <t>ノックピン　※客先要望</t>
    <rPh sb="7" eb="9">
      <t>キャクサキ</t>
    </rPh>
    <rPh sb="9" eb="11">
      <t>ヨウボウ</t>
    </rPh>
    <phoneticPr fontId="4"/>
  </si>
  <si>
    <t>断熱ワッシャー ※客先要望</t>
    <rPh sb="9" eb="11">
      <t>キャクサキ</t>
    </rPh>
    <rPh sb="11" eb="13">
      <t>ヨウボウ</t>
    </rPh>
    <phoneticPr fontId="4"/>
  </si>
  <si>
    <t>ナブテスコ</t>
    <phoneticPr fontId="4"/>
  </si>
  <si>
    <t>杉浦（谷田川）</t>
    <rPh sb="0" eb="2">
      <t>スギウラ</t>
    </rPh>
    <rPh sb="3" eb="6">
      <t>ヤタガワ</t>
    </rPh>
    <phoneticPr fontId="4"/>
  </si>
  <si>
    <t>119040-Y01</t>
    <phoneticPr fontId="4"/>
  </si>
  <si>
    <t>119040-Y02</t>
  </si>
  <si>
    <t>タブテーブル（L100）</t>
    <phoneticPr fontId="4"/>
  </si>
  <si>
    <t>119040-Y03</t>
  </si>
  <si>
    <t>12ozホルダ改（タブ用）</t>
    <rPh sb="7" eb="8">
      <t>カイ</t>
    </rPh>
    <rPh sb="11" eb="12">
      <t>ヨウ</t>
    </rPh>
    <phoneticPr fontId="4"/>
  </si>
  <si>
    <t>119040-Y04</t>
  </si>
  <si>
    <t>SV35DA用ホルダー</t>
    <rPh sb="6" eb="7">
      <t>ヨウ</t>
    </rPh>
    <phoneticPr fontId="4"/>
  </si>
  <si>
    <t>119040-Y05</t>
    <phoneticPr fontId="4"/>
  </si>
  <si>
    <t>近接センサー固定板金</t>
    <rPh sb="0" eb="2">
      <t>キンセツ</t>
    </rPh>
    <rPh sb="6" eb="8">
      <t>コテイ</t>
    </rPh>
    <rPh sb="8" eb="10">
      <t>バンキン</t>
    </rPh>
    <phoneticPr fontId="4"/>
  </si>
  <si>
    <t>近接センサー</t>
    <rPh sb="0" eb="2">
      <t>キンセツ</t>
    </rPh>
    <phoneticPr fontId="4"/>
  </si>
  <si>
    <t>アンプ</t>
    <phoneticPr fontId="4"/>
  </si>
  <si>
    <t>LRLBS5-A10-L20</t>
    <phoneticPr fontId="4"/>
  </si>
  <si>
    <t>CRKW4-8</t>
    <phoneticPr fontId="4"/>
  </si>
  <si>
    <t>樹脂ローレット（カートリッジ固定）</t>
    <rPh sb="0" eb="2">
      <t>ジュシ</t>
    </rPh>
    <rPh sb="14" eb="16">
      <t>コテイ</t>
    </rPh>
    <phoneticPr fontId="4"/>
  </si>
  <si>
    <t>PKBSA　スナップ錠</t>
    <rPh sb="10" eb="11">
      <t>ジョウ</t>
    </rPh>
    <phoneticPr fontId="4"/>
  </si>
  <si>
    <t>HHPSNA5　アルミ蝶晩</t>
    <rPh sb="11" eb="12">
      <t>チョウ</t>
    </rPh>
    <rPh sb="12" eb="13">
      <t>バン</t>
    </rPh>
    <phoneticPr fontId="4"/>
  </si>
  <si>
    <t>CBSM5-8　極低頭ボルト</t>
    <rPh sb="8" eb="9">
      <t>ゴク</t>
    </rPh>
    <rPh sb="9" eb="11">
      <t>テイトウ</t>
    </rPh>
    <phoneticPr fontId="4"/>
  </si>
  <si>
    <t>FWSSS-D6-V3-T5.0</t>
    <phoneticPr fontId="4"/>
  </si>
  <si>
    <t>金属ワッシャー</t>
    <rPh sb="0" eb="2">
      <t>キンゾク</t>
    </rPh>
    <phoneticPr fontId="4"/>
  </si>
  <si>
    <t>ＦＮCLM-V26-D36-L25</t>
    <phoneticPr fontId="4"/>
  </si>
  <si>
    <t>119040-Z01</t>
    <phoneticPr fontId="4"/>
  </si>
  <si>
    <t>精密レギュレータ固定板金</t>
    <rPh sb="0" eb="2">
      <t>セイミツ</t>
    </rPh>
    <rPh sb="8" eb="10">
      <t>コテイ</t>
    </rPh>
    <rPh sb="10" eb="12">
      <t>バンキン</t>
    </rPh>
    <phoneticPr fontId="4"/>
  </si>
  <si>
    <t>C-BVHV6-1-3-B</t>
    <phoneticPr fontId="4"/>
  </si>
  <si>
    <t>ハンドバルブ（1/8ネジ 3方弁）</t>
    <rPh sb="14" eb="15">
      <t>ホウ</t>
    </rPh>
    <rPh sb="15" eb="16">
      <t>ベン</t>
    </rPh>
    <phoneticPr fontId="4"/>
  </si>
  <si>
    <t>制御</t>
    <rPh sb="0" eb="2">
      <t>セイギョ</t>
    </rPh>
    <phoneticPr fontId="4"/>
  </si>
  <si>
    <t>119040-Z02</t>
  </si>
  <si>
    <t>端子台取付板金</t>
    <rPh sb="0" eb="3">
      <t>タンシダイ</t>
    </rPh>
    <rPh sb="3" eb="5">
      <t>トリツケ</t>
    </rPh>
    <rPh sb="5" eb="7">
      <t>バンキン</t>
    </rPh>
    <phoneticPr fontId="4"/>
  </si>
  <si>
    <t>119040-Z03</t>
  </si>
  <si>
    <t>制御カバー板金</t>
    <rPh sb="0" eb="2">
      <t>セイギョ</t>
    </rPh>
    <rPh sb="5" eb="7">
      <t>バンキン</t>
    </rPh>
    <phoneticPr fontId="4"/>
  </si>
  <si>
    <t>119040-Z04</t>
    <phoneticPr fontId="4"/>
  </si>
  <si>
    <t>外部SW固定L板金</t>
    <rPh sb="0" eb="2">
      <t>ガイブ</t>
    </rPh>
    <rPh sb="4" eb="6">
      <t>コテイ</t>
    </rPh>
    <rPh sb="7" eb="9">
      <t>バンキン</t>
    </rPh>
    <phoneticPr fontId="4"/>
  </si>
  <si>
    <t>MRB-330</t>
    <phoneticPr fontId="4"/>
  </si>
  <si>
    <t>AXSH212-VC-1EE-2PD2-2.0-1DA-2AC-F</t>
    <phoneticPr fontId="4"/>
  </si>
  <si>
    <t>外部SW（非常停止ガード付、スタート）</t>
    <rPh sb="0" eb="2">
      <t>ガイブ</t>
    </rPh>
    <rPh sb="5" eb="7">
      <t>ヒジョウ</t>
    </rPh>
    <rPh sb="7" eb="9">
      <t>テイシ</t>
    </rPh>
    <rPh sb="12" eb="13">
      <t>ツキ</t>
    </rPh>
    <phoneticPr fontId="4"/>
  </si>
  <si>
    <t>MFH-15B</t>
    <phoneticPr fontId="4"/>
  </si>
  <si>
    <t>ヒューズBOX（DINレール取付）</t>
    <rPh sb="14" eb="16">
      <t>トリツケ</t>
    </rPh>
    <phoneticPr fontId="4"/>
  </si>
  <si>
    <t>ミスミ確認中</t>
    <rPh sb="3" eb="5">
      <t>カクニン</t>
    </rPh>
    <rPh sb="5" eb="6">
      <t>チュウ</t>
    </rPh>
    <phoneticPr fontId="4"/>
  </si>
  <si>
    <t>GFU-6.35-1A-10P</t>
    <phoneticPr fontId="4"/>
  </si>
  <si>
    <t>1Aヒューズ</t>
    <phoneticPr fontId="4"/>
  </si>
  <si>
    <t>6/6-1個</t>
    <rPh sb="5" eb="6">
      <t>コ</t>
    </rPh>
    <phoneticPr fontId="4"/>
  </si>
  <si>
    <t>119040-Z05</t>
    <phoneticPr fontId="4"/>
  </si>
  <si>
    <t>パトランプ取付L板金</t>
    <rPh sb="5" eb="7">
      <t>トリツケ</t>
    </rPh>
    <rPh sb="8" eb="10">
      <t>バンキン</t>
    </rPh>
    <phoneticPr fontId="4"/>
  </si>
  <si>
    <t>119040-Z06</t>
    <phoneticPr fontId="4"/>
  </si>
  <si>
    <t>枠固定L板金</t>
    <rPh sb="0" eb="1">
      <t>ワク</t>
    </rPh>
    <rPh sb="1" eb="3">
      <t>コテイ</t>
    </rPh>
    <rPh sb="4" eb="6">
      <t>バンキン</t>
    </rPh>
    <phoneticPr fontId="4"/>
  </si>
  <si>
    <t>NE-24-Y</t>
    <phoneticPr fontId="4"/>
  </si>
  <si>
    <t>パトランプ</t>
    <phoneticPr fontId="4"/>
  </si>
  <si>
    <t>MST-LCE-302AFB</t>
    <phoneticPr fontId="4"/>
  </si>
  <si>
    <t>M1405-2933-R1</t>
    <phoneticPr fontId="4"/>
  </si>
  <si>
    <t>SET図番（119040-F01）　※アルミフレーム枠組立済み品</t>
    <rPh sb="3" eb="5">
      <t>ズバン</t>
    </rPh>
    <rPh sb="26" eb="27">
      <t>ワク</t>
    </rPh>
    <rPh sb="27" eb="29">
      <t>クミタテ</t>
    </rPh>
    <rPh sb="29" eb="30">
      <t>ズ</t>
    </rPh>
    <rPh sb="31" eb="32">
      <t>ヒン</t>
    </rPh>
    <phoneticPr fontId="4"/>
  </si>
  <si>
    <t>HFS５－２０２０－１５５</t>
    <phoneticPr fontId="4"/>
  </si>
  <si>
    <t>HFS５－２０２０－２２６．５</t>
    <phoneticPr fontId="4"/>
  </si>
  <si>
    <t>HFS５－２０２０－４３４</t>
    <phoneticPr fontId="4"/>
  </si>
  <si>
    <t>HBLFSL5-C</t>
    <phoneticPr fontId="4"/>
  </si>
  <si>
    <t>HFC5-2020-B</t>
    <phoneticPr fontId="4"/>
  </si>
  <si>
    <t>フレームキャップ</t>
    <phoneticPr fontId="4"/>
  </si>
  <si>
    <t>HNTP5-4</t>
    <phoneticPr fontId="4"/>
  </si>
  <si>
    <t>HNTP5-5</t>
    <phoneticPr fontId="4"/>
  </si>
  <si>
    <t>ACTA4H-153-78-5-F131-G56-N5</t>
    <phoneticPr fontId="4"/>
  </si>
  <si>
    <t>アクリルパネル</t>
    <phoneticPr fontId="4"/>
  </si>
  <si>
    <t>ACTA4H-397-186-5-F375-G164-N5</t>
    <phoneticPr fontId="4"/>
  </si>
  <si>
    <t>HFCN5PACK</t>
    <phoneticPr fontId="4"/>
  </si>
  <si>
    <t>ﾋｭ-ｽﾞﾎﾙﾀﾞ-</t>
    <phoneticPr fontId="4"/>
  </si>
  <si>
    <t>ｾｲｷﾞｮﾊﾞﾝﾖｳﾘﾚ-</t>
    <phoneticPr fontId="4"/>
  </si>
  <si>
    <t>ﾘﾚ-ｿｹｯﾄ</t>
    <phoneticPr fontId="4"/>
  </si>
  <si>
    <t>MJCNLS6-1</t>
    <phoneticPr fontId="4"/>
  </si>
  <si>
    <t>ﾜﾝﾀｯﾁ継手</t>
    <rPh sb="5" eb="7">
      <t>ツギテ</t>
    </rPh>
    <phoneticPr fontId="4"/>
  </si>
  <si>
    <t>FWSSS-D6-V3-T6.0</t>
  </si>
  <si>
    <t>フリーワッシャー</t>
    <phoneticPr fontId="4"/>
  </si>
  <si>
    <t>FNCLM-V25-D35-L25</t>
    <phoneticPr fontId="4"/>
  </si>
  <si>
    <t>フリーカラー</t>
    <phoneticPr fontId="4"/>
  </si>
  <si>
    <t>カバー取付ネジ</t>
    <rPh sb="3" eb="5">
      <t>トリツケ</t>
    </rPh>
    <phoneticPr fontId="4"/>
  </si>
  <si>
    <t>119040-Z07</t>
    <phoneticPr fontId="4"/>
  </si>
  <si>
    <t>背面電源開口板金</t>
    <phoneticPr fontId="4"/>
  </si>
  <si>
    <t>単品数量</t>
    <phoneticPr fontId="4"/>
  </si>
  <si>
    <t>一式数量</t>
    <phoneticPr fontId="4"/>
  </si>
  <si>
    <t>6/16-8個.6/18-11</t>
    <rPh sb="6" eb="7">
      <t>コ</t>
    </rPh>
    <phoneticPr fontId="4"/>
  </si>
  <si>
    <t>6/17ﾀｲｼｮｰﾍ発送</t>
    <rPh sb="10" eb="12">
      <t>ハッソウ</t>
    </rPh>
    <phoneticPr fontId="4"/>
  </si>
  <si>
    <t>6/18ﾀｲｼｮｰﾍ発送</t>
    <rPh sb="10" eb="12">
      <t>ハッソウ</t>
    </rPh>
    <phoneticPr fontId="4"/>
  </si>
  <si>
    <t>AW20-02BG</t>
    <phoneticPr fontId="4"/>
  </si>
  <si>
    <t>IR3020-02BG-R</t>
    <phoneticPr fontId="4"/>
  </si>
  <si>
    <t>精密レギュレーター</t>
    <phoneticPr fontId="4"/>
  </si>
  <si>
    <t>MSELL6-2</t>
    <phoneticPr fontId="4"/>
  </si>
  <si>
    <t>1/4 φ6 継手</t>
    <phoneticPr fontId="4"/>
  </si>
  <si>
    <t xml:space="preserve">PAX6-02 </t>
    <phoneticPr fontId="4"/>
  </si>
  <si>
    <t>1/4 φ6（2分岐） 継手</t>
    <phoneticPr fontId="4"/>
  </si>
  <si>
    <t>MSELL6-M5</t>
    <phoneticPr fontId="4"/>
  </si>
  <si>
    <t>M5 φ6継手</t>
    <phoneticPr fontId="4"/>
  </si>
  <si>
    <t>1/8 φ6 継手</t>
    <rPh sb="7" eb="9">
      <t>ツギテ</t>
    </rPh>
    <phoneticPr fontId="4"/>
  </si>
  <si>
    <t>MSBUL6</t>
    <phoneticPr fontId="4"/>
  </si>
  <si>
    <t>φ6-φ6 継手</t>
    <phoneticPr fontId="4"/>
  </si>
  <si>
    <t xml:space="preserve"> Dｻﾌﾞﾊｰﾈｽ(ﾏﾙ)  30W用</t>
    <phoneticPr fontId="4"/>
  </si>
  <si>
    <t>BDR-362-10P</t>
    <phoneticPr fontId="4"/>
  </si>
  <si>
    <t>ｶｯﾁﾝﾀﾞｸﾄ(2mx10本)</t>
    <phoneticPr fontId="4"/>
  </si>
  <si>
    <t>6/25吉澤Mﾍ</t>
    <rPh sb="4" eb="6">
      <t>ヨシザワ</t>
    </rPh>
    <phoneticPr fontId="4"/>
  </si>
  <si>
    <t>T0425B-100</t>
    <phoneticPr fontId="4"/>
  </si>
  <si>
    <t>φ4ﾎ-ｽ</t>
    <phoneticPr fontId="4"/>
  </si>
  <si>
    <t>ESAW-TCM310-5P</t>
    <phoneticPr fontId="4"/>
  </si>
  <si>
    <t>ﾌﾞﾛｯｸﾀﾝｼﾝﾀﾞｲ</t>
    <phoneticPr fontId="4"/>
  </si>
  <si>
    <t>MRB-1000</t>
    <phoneticPr fontId="4"/>
  </si>
  <si>
    <t>DINﾚｰﾙ</t>
    <phoneticPr fontId="4"/>
  </si>
  <si>
    <t>USYL6</t>
    <phoneticPr fontId="4"/>
  </si>
  <si>
    <t>ﾜﾝﾀｯﾁﾂｷﾞﾃ</t>
    <phoneticPr fontId="4"/>
  </si>
  <si>
    <t>型式</t>
    <phoneticPr fontId="4"/>
  </si>
  <si>
    <t>数量</t>
    <phoneticPr fontId="4"/>
  </si>
  <si>
    <t>名称</t>
    <phoneticPr fontId="4"/>
  </si>
  <si>
    <t>TAKACHI</t>
  </si>
  <si>
    <t>FCW15-30-50-KGS</t>
  </si>
  <si>
    <t>制御BOX</t>
  </si>
  <si>
    <t>FCC50-30-1</t>
  </si>
  <si>
    <t>CF15-23-GS</t>
  </si>
  <si>
    <t>*SY3240-5MZ-01</t>
    <phoneticPr fontId="4"/>
  </si>
  <si>
    <t>電磁弁</t>
  </si>
  <si>
    <t>*AW20-02BG</t>
    <phoneticPr fontId="4"/>
  </si>
  <si>
    <t>フィルターレギュレーター</t>
  </si>
  <si>
    <t>*IR3020-02BG-R</t>
    <phoneticPr fontId="4"/>
  </si>
  <si>
    <t>精密レギュレーター</t>
  </si>
  <si>
    <t>*AR10-M5-BG-R</t>
    <phoneticPr fontId="4"/>
  </si>
  <si>
    <t>秋月電子</t>
  </si>
  <si>
    <t>MJ-10</t>
  </si>
  <si>
    <t>２．１ｍｍ標準ＤＣジャック　パネル取付用</t>
  </si>
  <si>
    <t>NP12-US2405</t>
  </si>
  <si>
    <t>TDK由利本荘</t>
    <rPh sb="3" eb="7">
      <t>ユリホンジョウ</t>
    </rPh>
    <phoneticPr fontId="4"/>
  </si>
  <si>
    <t>2液ガン塗布装置</t>
    <rPh sb="1" eb="2">
      <t>エキ</t>
    </rPh>
    <rPh sb="4" eb="6">
      <t>トフ</t>
    </rPh>
    <rPh sb="6" eb="8">
      <t>ソウチ</t>
    </rPh>
    <phoneticPr fontId="4"/>
  </si>
  <si>
    <t>119982-Y01</t>
    <phoneticPr fontId="4"/>
  </si>
  <si>
    <t>ツール取付板（400cc)</t>
    <rPh sb="3" eb="5">
      <t>トリツケ</t>
    </rPh>
    <rPh sb="5" eb="6">
      <t>イタ</t>
    </rPh>
    <phoneticPr fontId="4"/>
  </si>
  <si>
    <t>119982-Y02</t>
  </si>
  <si>
    <t>ガンホルダー上（400cc)</t>
    <rPh sb="6" eb="7">
      <t>ウエ</t>
    </rPh>
    <phoneticPr fontId="4"/>
  </si>
  <si>
    <t>119982-Y03</t>
  </si>
  <si>
    <t>ガンホルダー下（400cc)</t>
    <rPh sb="6" eb="7">
      <t>シタ</t>
    </rPh>
    <phoneticPr fontId="4"/>
  </si>
  <si>
    <t>119982-Y04</t>
  </si>
  <si>
    <t>突き当てブロック（400cc)</t>
    <rPh sb="0" eb="1">
      <t>ツ</t>
    </rPh>
    <rPh sb="2" eb="3">
      <t>ア</t>
    </rPh>
    <phoneticPr fontId="4"/>
  </si>
  <si>
    <t>119982-Y05</t>
  </si>
  <si>
    <t>補強ブロック</t>
    <rPh sb="0" eb="2">
      <t>ホキョウ</t>
    </rPh>
    <phoneticPr fontId="4"/>
  </si>
  <si>
    <t>119982-Y06</t>
  </si>
  <si>
    <t>ガンエアーマニュホールド</t>
    <phoneticPr fontId="4"/>
  </si>
  <si>
    <t>119982-Y07</t>
  </si>
  <si>
    <t>ガード板金</t>
    <rPh sb="3" eb="5">
      <t>バンキン</t>
    </rPh>
    <phoneticPr fontId="4"/>
  </si>
  <si>
    <t>114598-Y07</t>
    <phoneticPr fontId="4"/>
  </si>
  <si>
    <t>残検センサー取付板金</t>
    <rPh sb="0" eb="1">
      <t>ザン</t>
    </rPh>
    <rPh sb="1" eb="2">
      <t>ケン</t>
    </rPh>
    <rPh sb="6" eb="8">
      <t>トリツケ</t>
    </rPh>
    <rPh sb="8" eb="10">
      <t>バンキン</t>
    </rPh>
    <phoneticPr fontId="4"/>
  </si>
  <si>
    <t>※2013年11月 作製治具リピート品</t>
    <rPh sb="5" eb="6">
      <t>ネン</t>
    </rPh>
    <rPh sb="8" eb="9">
      <t>ガツ</t>
    </rPh>
    <rPh sb="10" eb="12">
      <t>サクセイ</t>
    </rPh>
    <rPh sb="12" eb="14">
      <t>ジグ</t>
    </rPh>
    <rPh sb="18" eb="19">
      <t>ヒン</t>
    </rPh>
    <phoneticPr fontId="4"/>
  </si>
  <si>
    <r>
      <t>N</t>
    </r>
    <r>
      <rPr>
        <sz val="11"/>
        <color theme="1"/>
        <rFont val="游ゴシック"/>
        <family val="2"/>
        <charset val="128"/>
        <scheme val="minor"/>
      </rPr>
      <t>PB5</t>
    </r>
    <phoneticPr fontId="4"/>
  </si>
  <si>
    <t>WSSM10-5-3</t>
    <phoneticPr fontId="4"/>
  </si>
  <si>
    <t>SCB5-50</t>
    <phoneticPr fontId="4"/>
  </si>
  <si>
    <t>CBSTS3-4</t>
    <phoneticPr fontId="4"/>
  </si>
  <si>
    <t>114598-Y07-01</t>
    <phoneticPr fontId="4"/>
  </si>
  <si>
    <t>残検センサー取付板金　※センサー位置変更品</t>
    <rPh sb="0" eb="1">
      <t>ザン</t>
    </rPh>
    <rPh sb="1" eb="2">
      <t>ケン</t>
    </rPh>
    <rPh sb="6" eb="8">
      <t>トリツケ</t>
    </rPh>
    <rPh sb="8" eb="10">
      <t>バンキン</t>
    </rPh>
    <rPh sb="16" eb="18">
      <t>イチ</t>
    </rPh>
    <rPh sb="18" eb="20">
      <t>ヘンコウ</t>
    </rPh>
    <rPh sb="20" eb="21">
      <t>ヒン</t>
    </rPh>
    <phoneticPr fontId="4"/>
  </si>
  <si>
    <t>7/10?</t>
    <phoneticPr fontId="4"/>
  </si>
  <si>
    <t>ｽﾐ</t>
    <phoneticPr fontId="4"/>
  </si>
  <si>
    <t>トアック</t>
    <phoneticPr fontId="4"/>
  </si>
  <si>
    <t>平山(斉藤鉄）</t>
    <rPh sb="0" eb="2">
      <t>ヒラヤマ</t>
    </rPh>
    <rPh sb="3" eb="5">
      <t>サイトウ</t>
    </rPh>
    <rPh sb="5" eb="6">
      <t>テツ</t>
    </rPh>
    <phoneticPr fontId="4"/>
  </si>
  <si>
    <t>＊塗布仕様（直交用）</t>
    <rPh sb="1" eb="3">
      <t>トフ</t>
    </rPh>
    <rPh sb="3" eb="5">
      <t>シヨウ</t>
    </rPh>
    <rPh sb="6" eb="8">
      <t>チョッコウ</t>
    </rPh>
    <rPh sb="8" eb="9">
      <t>ヨウ</t>
    </rPh>
    <phoneticPr fontId="4"/>
  </si>
  <si>
    <t>SSTHWC10</t>
    <phoneticPr fontId="4"/>
  </si>
  <si>
    <t>シャフトホルダ</t>
    <phoneticPr fontId="4"/>
  </si>
  <si>
    <t>SSFHR10-50</t>
    <phoneticPr fontId="4"/>
  </si>
  <si>
    <t xml:space="preserve">SHSTAN10-30 </t>
    <phoneticPr fontId="4"/>
  </si>
  <si>
    <t>SLSBG8-26-M4-N4-LKC</t>
    <phoneticPr fontId="4"/>
  </si>
  <si>
    <t>SETGS20-259-SC15-M6-N6-LKC</t>
    <phoneticPr fontId="4"/>
  </si>
  <si>
    <t>円形支柱</t>
    <phoneticPr fontId="4"/>
  </si>
  <si>
    <t>SLSBG19-255-M6-N6-LKC</t>
    <phoneticPr fontId="4"/>
  </si>
  <si>
    <t>SLSBG8-25-M4-N4</t>
    <phoneticPr fontId="4"/>
  </si>
  <si>
    <t>SLSBG8-120-M4-N4</t>
    <phoneticPr fontId="4"/>
  </si>
  <si>
    <t>SSRP2714</t>
    <phoneticPr fontId="4"/>
  </si>
  <si>
    <t>スライドレール</t>
    <phoneticPr fontId="4"/>
  </si>
  <si>
    <t>HFS8-4040-460</t>
    <phoneticPr fontId="4"/>
  </si>
  <si>
    <t>HFC8-4040-B</t>
    <phoneticPr fontId="4"/>
  </si>
  <si>
    <t>HBLFSN8-SSP</t>
    <phoneticPr fontId="4"/>
  </si>
  <si>
    <t>突起付ブラケット</t>
    <rPh sb="0" eb="2">
      <t>トッキ</t>
    </rPh>
    <rPh sb="2" eb="3">
      <t>ツキ</t>
    </rPh>
    <phoneticPr fontId="4"/>
  </si>
  <si>
    <t>UWANCS6-66</t>
    <phoneticPr fontId="4"/>
  </si>
  <si>
    <t>つまみ取手</t>
    <rPh sb="3" eb="5">
      <t>トリデ</t>
    </rPh>
    <phoneticPr fontId="4"/>
  </si>
  <si>
    <t>HOAFS150</t>
    <phoneticPr fontId="4"/>
  </si>
  <si>
    <t>ダクト用フランジ</t>
    <rPh sb="3" eb="4">
      <t>ヨウ</t>
    </rPh>
    <phoneticPr fontId="4"/>
  </si>
  <si>
    <r>
      <t>CBS</t>
    </r>
    <r>
      <rPr>
        <sz val="11"/>
        <color theme="1"/>
        <rFont val="游ゴシック"/>
        <family val="2"/>
        <charset val="128"/>
        <scheme val="minor"/>
      </rPr>
      <t>TS4-6</t>
    </r>
    <phoneticPr fontId="4"/>
  </si>
  <si>
    <r>
      <t>CBS</t>
    </r>
    <r>
      <rPr>
        <sz val="11"/>
        <color theme="1"/>
        <rFont val="游ゴシック"/>
        <family val="2"/>
        <charset val="128"/>
        <scheme val="minor"/>
      </rPr>
      <t>TS4-8</t>
    </r>
    <phoneticPr fontId="4"/>
  </si>
  <si>
    <r>
      <t>CBS</t>
    </r>
    <r>
      <rPr>
        <sz val="11"/>
        <color theme="1"/>
        <rFont val="游ゴシック"/>
        <family val="2"/>
        <charset val="128"/>
        <scheme val="minor"/>
      </rPr>
      <t>TS6-12</t>
    </r>
    <phoneticPr fontId="4"/>
  </si>
  <si>
    <r>
      <t>S</t>
    </r>
    <r>
      <rPr>
        <sz val="11"/>
        <color theme="1"/>
        <rFont val="游ゴシック"/>
        <family val="2"/>
        <charset val="128"/>
        <scheme val="minor"/>
      </rPr>
      <t>CB6-15</t>
    </r>
    <phoneticPr fontId="4"/>
  </si>
  <si>
    <t>SHNTP8-6</t>
  </si>
  <si>
    <t>HBLSS6-SSP</t>
    <phoneticPr fontId="4"/>
  </si>
  <si>
    <t>薄型ブラケット</t>
    <rPh sb="0" eb="2">
      <t>ウスガタ</t>
    </rPh>
    <phoneticPr fontId="4"/>
  </si>
  <si>
    <t>BVHVU6-2-R</t>
    <phoneticPr fontId="4"/>
  </si>
  <si>
    <t>ハンドバルブ（2方弁)</t>
    <rPh sb="8" eb="9">
      <t>ホウ</t>
    </rPh>
    <rPh sb="9" eb="10">
      <t>ベン</t>
    </rPh>
    <phoneticPr fontId="4"/>
  </si>
  <si>
    <t>NEDU-PT-SB-9-3</t>
    <phoneticPr fontId="4"/>
  </si>
  <si>
    <t>NEDJL-PS-SB-37-3</t>
    <phoneticPr fontId="4"/>
  </si>
  <si>
    <t>@ECHN-20121211-0009</t>
    <phoneticPr fontId="4"/>
  </si>
  <si>
    <t>SVC700 SOLENOID 4M</t>
    <phoneticPr fontId="4"/>
  </si>
  <si>
    <t>ブロックコモン端子台</t>
    <rPh sb="7" eb="9">
      <t>タンシ</t>
    </rPh>
    <rPh sb="9" eb="10">
      <t>ダイ</t>
    </rPh>
    <phoneticPr fontId="4"/>
  </si>
  <si>
    <r>
      <t>MRB-</t>
    </r>
    <r>
      <rPr>
        <sz val="11"/>
        <color theme="1"/>
        <rFont val="游ゴシック"/>
        <family val="2"/>
        <charset val="128"/>
        <scheme val="minor"/>
      </rPr>
      <t>300</t>
    </r>
    <phoneticPr fontId="4"/>
  </si>
  <si>
    <t>電源タップ</t>
    <rPh sb="0" eb="2">
      <t>デンゲン</t>
    </rPh>
    <phoneticPr fontId="4"/>
  </si>
  <si>
    <t>閉そく端子</t>
    <rPh sb="0" eb="1">
      <t>ヘイ</t>
    </rPh>
    <rPh sb="3" eb="5">
      <t>タンシ</t>
    </rPh>
    <phoneticPr fontId="4"/>
  </si>
  <si>
    <r>
      <t>HDV</t>
    </r>
    <r>
      <rPr>
        <sz val="11"/>
        <color theme="1"/>
        <rFont val="游ゴシック"/>
        <family val="2"/>
        <charset val="128"/>
        <scheme val="minor"/>
      </rPr>
      <t>-2</t>
    </r>
    <r>
      <rPr>
        <sz val="11"/>
        <color indexed="8"/>
        <rFont val="ＭＳ Ｐゴシック"/>
        <family val="3"/>
        <charset val="128"/>
      </rPr>
      <t xml:space="preserve"> </t>
    </r>
    <phoneticPr fontId="4"/>
  </si>
  <si>
    <t>止め金具</t>
    <rPh sb="0" eb="1">
      <t>ト</t>
    </rPh>
    <rPh sb="2" eb="4">
      <t>カナグ</t>
    </rPh>
    <phoneticPr fontId="4"/>
  </si>
  <si>
    <t>MSWTSK1</t>
    <phoneticPr fontId="4"/>
  </si>
  <si>
    <t>テーパースクリュー沈みプラグ</t>
    <rPh sb="9" eb="10">
      <t>シズ</t>
    </rPh>
    <phoneticPr fontId="4"/>
  </si>
  <si>
    <t xml:space="preserve">MSSJ1S </t>
    <phoneticPr fontId="4"/>
  </si>
  <si>
    <t>MJELLS6-2-W</t>
    <phoneticPr fontId="4"/>
  </si>
  <si>
    <t>ワンタッチ継手</t>
    <rPh sb="5" eb="6">
      <t>ツギ</t>
    </rPh>
    <rPh sb="6" eb="7">
      <t>テ</t>
    </rPh>
    <phoneticPr fontId="4"/>
  </si>
  <si>
    <t xml:space="preserve">MNSPS4-M5 </t>
    <phoneticPr fontId="4"/>
  </si>
  <si>
    <t>スピードコントローラ　ミニチュアタイプ（メータアウト）</t>
    <phoneticPr fontId="4"/>
  </si>
  <si>
    <r>
      <t>S</t>
    </r>
    <r>
      <rPr>
        <sz val="11"/>
        <color theme="1"/>
        <rFont val="游ゴシック"/>
        <family val="2"/>
        <charset val="128"/>
        <scheme val="minor"/>
      </rPr>
      <t>CB6-10</t>
    </r>
    <phoneticPr fontId="4"/>
  </si>
  <si>
    <r>
      <t>S</t>
    </r>
    <r>
      <rPr>
        <sz val="11"/>
        <color theme="1"/>
        <rFont val="游ゴシック"/>
        <family val="2"/>
        <charset val="128"/>
        <scheme val="minor"/>
      </rPr>
      <t>CB8-10</t>
    </r>
    <phoneticPr fontId="4"/>
  </si>
  <si>
    <r>
      <t>W</t>
    </r>
    <r>
      <rPr>
        <sz val="11"/>
        <color theme="1"/>
        <rFont val="游ゴシック"/>
        <family val="2"/>
        <charset val="128"/>
        <scheme val="minor"/>
      </rPr>
      <t>SSS12-4-2</t>
    </r>
    <phoneticPr fontId="4"/>
  </si>
  <si>
    <r>
      <t>F</t>
    </r>
    <r>
      <rPr>
        <sz val="11"/>
        <color theme="1"/>
        <rFont val="游ゴシック"/>
        <family val="2"/>
        <charset val="128"/>
        <scheme val="minor"/>
      </rPr>
      <t>NT4</t>
    </r>
    <phoneticPr fontId="4"/>
  </si>
  <si>
    <t>Rexroth</t>
    <phoneticPr fontId="4"/>
  </si>
  <si>
    <t>三共商事</t>
    <rPh sb="0" eb="2">
      <t>サンキョウ</t>
    </rPh>
    <rPh sb="2" eb="4">
      <t>ショウジ</t>
    </rPh>
    <phoneticPr fontId="4"/>
  </si>
  <si>
    <r>
      <t>B</t>
    </r>
    <r>
      <rPr>
        <sz val="11"/>
        <color theme="1"/>
        <rFont val="游ゴシック"/>
        <family val="2"/>
        <charset val="128"/>
        <scheme val="minor"/>
      </rPr>
      <t>OSCH/BME フレーム組立</t>
    </r>
    <rPh sb="14" eb="16">
      <t>クミタテ</t>
    </rPh>
    <phoneticPr fontId="4"/>
  </si>
  <si>
    <t>見積No：BD06-2014-078-2</t>
    <rPh sb="0" eb="2">
      <t>ミツモ</t>
    </rPh>
    <phoneticPr fontId="4"/>
  </si>
  <si>
    <t>アルミフレーム枠(標準アクリル）</t>
    <rPh sb="7" eb="8">
      <t>ワク</t>
    </rPh>
    <rPh sb="9" eb="11">
      <t>ヒョウジュン</t>
    </rPh>
    <phoneticPr fontId="4"/>
  </si>
  <si>
    <t>見積No：BD06-2014-079-2</t>
    <rPh sb="0" eb="2">
      <t>ミツモ</t>
    </rPh>
    <phoneticPr fontId="4"/>
  </si>
  <si>
    <t>アルミフレーム架台</t>
    <rPh sb="7" eb="9">
      <t>カダイ</t>
    </rPh>
    <phoneticPr fontId="4"/>
  </si>
  <si>
    <t>見積No：740272</t>
    <rPh sb="0" eb="2">
      <t>ミツモ</t>
    </rPh>
    <phoneticPr fontId="4"/>
  </si>
  <si>
    <t>SS5Y3-20-04</t>
    <phoneticPr fontId="4"/>
  </si>
  <si>
    <t>一体型ベースマニホールド</t>
    <rPh sb="0" eb="2">
      <t>イッタイ</t>
    </rPh>
    <rPh sb="2" eb="3">
      <t>ガタ</t>
    </rPh>
    <phoneticPr fontId="4"/>
  </si>
  <si>
    <t>*SY3120-5LZ-C4</t>
    <phoneticPr fontId="4"/>
  </si>
  <si>
    <t>シングルソレノイドバルブ</t>
    <phoneticPr fontId="4"/>
  </si>
  <si>
    <t>ブラッキングプレートASSY</t>
    <phoneticPr fontId="4"/>
  </si>
  <si>
    <r>
      <t>M</t>
    </r>
    <r>
      <rPr>
        <sz val="11"/>
        <color theme="1"/>
        <rFont val="游ゴシック"/>
        <family val="2"/>
        <charset val="128"/>
        <scheme val="minor"/>
      </rPr>
      <t>XQ12B-125ZH-M9NZ</t>
    </r>
    <phoneticPr fontId="4"/>
  </si>
  <si>
    <t>エアスライドテーブル</t>
    <phoneticPr fontId="4"/>
  </si>
  <si>
    <t>見積No：740272（6/27納品済）</t>
    <rPh sb="0" eb="2">
      <t>ミツモ</t>
    </rPh>
    <rPh sb="16" eb="18">
      <t>ノウヒン</t>
    </rPh>
    <rPh sb="18" eb="19">
      <t>スミ</t>
    </rPh>
    <phoneticPr fontId="4"/>
  </si>
  <si>
    <r>
      <t>M</t>
    </r>
    <r>
      <rPr>
        <sz val="11"/>
        <color theme="1"/>
        <rFont val="游ゴシック"/>
        <family val="2"/>
        <charset val="128"/>
        <scheme val="minor"/>
      </rPr>
      <t>XQ12BL-125ZH-M9NZ</t>
    </r>
    <phoneticPr fontId="4"/>
  </si>
  <si>
    <r>
      <t>MSQB</t>
    </r>
    <r>
      <rPr>
        <sz val="11"/>
        <color theme="1"/>
        <rFont val="游ゴシック"/>
        <family val="2"/>
        <charset val="128"/>
        <scheme val="minor"/>
      </rPr>
      <t>10R-M9NZ</t>
    </r>
    <phoneticPr fontId="4"/>
  </si>
  <si>
    <t>ロータリアクチュエータ</t>
    <phoneticPr fontId="4"/>
  </si>
  <si>
    <r>
      <t>No</t>
    </r>
    <r>
      <rPr>
        <sz val="11"/>
        <color theme="1"/>
        <rFont val="游ゴシック"/>
        <family val="2"/>
        <charset val="128"/>
        <scheme val="minor"/>
      </rPr>
      <t>.60</t>
    </r>
    <phoneticPr fontId="4"/>
  </si>
  <si>
    <t>ミニカップ</t>
    <phoneticPr fontId="4"/>
  </si>
  <si>
    <t>120073-Y01</t>
    <phoneticPr fontId="4"/>
  </si>
  <si>
    <t>見積No：14TM0357-01</t>
    <rPh sb="0" eb="2">
      <t>ミツモ</t>
    </rPh>
    <phoneticPr fontId="4"/>
  </si>
  <si>
    <r>
      <t>120073-Y02</t>
    </r>
    <r>
      <rPr>
        <sz val="11"/>
        <color indexed="8"/>
        <rFont val="ＭＳ Ｐゴシック"/>
        <family val="3"/>
        <charset val="128"/>
      </rPr>
      <t/>
    </r>
    <phoneticPr fontId="4"/>
  </si>
  <si>
    <t>SVEM720取付板金</t>
    <rPh sb="7" eb="9">
      <t>トリツケ</t>
    </rPh>
    <rPh sb="9" eb="11">
      <t>バンキン</t>
    </rPh>
    <phoneticPr fontId="4"/>
  </si>
  <si>
    <r>
      <t>120073-Y03</t>
    </r>
    <r>
      <rPr>
        <sz val="11"/>
        <color indexed="8"/>
        <rFont val="ＭＳ Ｐゴシック"/>
        <family val="3"/>
        <charset val="128"/>
      </rPr>
      <t/>
    </r>
    <phoneticPr fontId="4"/>
  </si>
  <si>
    <t>ロータリアクチュエータ取付板</t>
    <rPh sb="11" eb="13">
      <t>トリツケ</t>
    </rPh>
    <rPh sb="13" eb="14">
      <t>イタ</t>
    </rPh>
    <phoneticPr fontId="4"/>
  </si>
  <si>
    <r>
      <t>120073-Y04</t>
    </r>
    <r>
      <rPr>
        <sz val="11"/>
        <color indexed="8"/>
        <rFont val="ＭＳ Ｐゴシック"/>
        <family val="3"/>
        <charset val="128"/>
      </rPr>
      <t/>
    </r>
    <phoneticPr fontId="4"/>
  </si>
  <si>
    <t>ロータリアクチュエータ補強板金</t>
    <rPh sb="11" eb="13">
      <t>ホキョウ</t>
    </rPh>
    <rPh sb="13" eb="14">
      <t>イタ</t>
    </rPh>
    <rPh sb="14" eb="15">
      <t>キン</t>
    </rPh>
    <phoneticPr fontId="4"/>
  </si>
  <si>
    <r>
      <t>120073-Y05</t>
    </r>
    <r>
      <rPr>
        <sz val="11"/>
        <color indexed="8"/>
        <rFont val="ＭＳ Ｐゴシック"/>
        <family val="3"/>
        <charset val="128"/>
      </rPr>
      <t/>
    </r>
    <phoneticPr fontId="4"/>
  </si>
  <si>
    <t>シャフトホルダ変換板</t>
    <rPh sb="7" eb="9">
      <t>ヘンカン</t>
    </rPh>
    <rPh sb="9" eb="10">
      <t>イタ</t>
    </rPh>
    <phoneticPr fontId="4"/>
  </si>
  <si>
    <r>
      <t>120073-Y06</t>
    </r>
    <r>
      <rPr>
        <sz val="11"/>
        <color indexed="8"/>
        <rFont val="ＭＳ Ｐゴシック"/>
        <family val="3"/>
        <charset val="128"/>
      </rPr>
      <t/>
    </r>
    <phoneticPr fontId="4"/>
  </si>
  <si>
    <t>SV71取付板</t>
    <rPh sb="4" eb="6">
      <t>トリツケ</t>
    </rPh>
    <rPh sb="6" eb="7">
      <t>イタ</t>
    </rPh>
    <phoneticPr fontId="4"/>
  </si>
  <si>
    <r>
      <t>120073-Y07</t>
    </r>
    <r>
      <rPr>
        <sz val="11"/>
        <color indexed="8"/>
        <rFont val="ＭＳ Ｐゴシック"/>
        <family val="3"/>
        <charset val="128"/>
      </rPr>
      <t/>
    </r>
    <phoneticPr fontId="4"/>
  </si>
  <si>
    <t>エアスライドテーブル板右</t>
    <rPh sb="10" eb="11">
      <t>イタ</t>
    </rPh>
    <rPh sb="11" eb="12">
      <t>ミギ</t>
    </rPh>
    <phoneticPr fontId="4"/>
  </si>
  <si>
    <r>
      <t>SS４</t>
    </r>
    <r>
      <rPr>
        <sz val="11"/>
        <color theme="1"/>
        <rFont val="游ゴシック"/>
        <family val="2"/>
        <charset val="128"/>
        <scheme val="minor"/>
      </rPr>
      <t>0079</t>
    </r>
    <phoneticPr fontId="4"/>
  </si>
  <si>
    <t>７40,752,780用ホルダ（P=25）</t>
    <rPh sb="11" eb="12">
      <t>ヨウ</t>
    </rPh>
    <phoneticPr fontId="4"/>
  </si>
  <si>
    <t>120073-X01</t>
    <phoneticPr fontId="4"/>
  </si>
  <si>
    <r>
      <t>120073-X02</t>
    </r>
    <r>
      <rPr>
        <sz val="11"/>
        <color indexed="8"/>
        <rFont val="ＭＳ Ｐゴシック"/>
        <family val="3"/>
        <charset val="128"/>
      </rPr>
      <t/>
    </r>
    <phoneticPr fontId="4"/>
  </si>
  <si>
    <t>120073-X03</t>
    <phoneticPr fontId="4"/>
  </si>
  <si>
    <t>井桁ストッパ1</t>
    <rPh sb="0" eb="2">
      <t>イゲタ</t>
    </rPh>
    <phoneticPr fontId="4"/>
  </si>
  <si>
    <t>120073-X04</t>
    <phoneticPr fontId="4"/>
  </si>
  <si>
    <t>井桁ストッパ2</t>
    <rPh sb="0" eb="2">
      <t>イゲタ</t>
    </rPh>
    <phoneticPr fontId="4"/>
  </si>
  <si>
    <t>120073-X05</t>
    <phoneticPr fontId="4"/>
  </si>
  <si>
    <t>井桁ベース</t>
    <rPh sb="0" eb="2">
      <t>イゲタ</t>
    </rPh>
    <phoneticPr fontId="4"/>
  </si>
  <si>
    <t>120073-Z01</t>
    <phoneticPr fontId="4"/>
  </si>
  <si>
    <t>見積No：14TM0357-00</t>
    <rPh sb="0" eb="2">
      <t>ミツモ</t>
    </rPh>
    <phoneticPr fontId="4"/>
  </si>
  <si>
    <r>
      <t>120073-Z02</t>
    </r>
    <r>
      <rPr>
        <sz val="11"/>
        <color indexed="8"/>
        <rFont val="ＭＳ Ｐゴシック"/>
        <family val="3"/>
        <charset val="128"/>
      </rPr>
      <t/>
    </r>
    <phoneticPr fontId="4"/>
  </si>
  <si>
    <t>JC-2H-X軸取付板（左）</t>
    <rPh sb="7" eb="8">
      <t>ジク</t>
    </rPh>
    <rPh sb="8" eb="10">
      <t>トリツケ</t>
    </rPh>
    <rPh sb="10" eb="11">
      <t>イタ</t>
    </rPh>
    <rPh sb="12" eb="13">
      <t>ヒダリ</t>
    </rPh>
    <phoneticPr fontId="4"/>
  </si>
  <si>
    <r>
      <t>120073-Z03</t>
    </r>
    <r>
      <rPr>
        <sz val="11"/>
        <color indexed="8"/>
        <rFont val="ＭＳ Ｐゴシック"/>
        <family val="3"/>
        <charset val="128"/>
      </rPr>
      <t/>
    </r>
    <phoneticPr fontId="4"/>
  </si>
  <si>
    <t>JC-3H-X軸取付板（右）</t>
    <rPh sb="7" eb="8">
      <t>ジク</t>
    </rPh>
    <rPh sb="8" eb="10">
      <t>トリツケ</t>
    </rPh>
    <rPh sb="10" eb="11">
      <t>イタ</t>
    </rPh>
    <rPh sb="12" eb="13">
      <t>ミギ</t>
    </rPh>
    <phoneticPr fontId="4"/>
  </si>
  <si>
    <r>
      <t>120073-Z04</t>
    </r>
    <r>
      <rPr>
        <sz val="11"/>
        <color indexed="8"/>
        <rFont val="ＭＳ Ｐゴシック"/>
        <family val="3"/>
        <charset val="128"/>
      </rPr>
      <t/>
    </r>
    <phoneticPr fontId="4"/>
  </si>
  <si>
    <t>漬け置き、捨て打ちカップホルダ</t>
    <phoneticPr fontId="4"/>
  </si>
  <si>
    <r>
      <t>120073-Z05</t>
    </r>
    <r>
      <rPr>
        <sz val="11"/>
        <color indexed="8"/>
        <rFont val="ＭＳ Ｐゴシック"/>
        <family val="3"/>
        <charset val="128"/>
      </rPr>
      <t/>
    </r>
    <phoneticPr fontId="4"/>
  </si>
  <si>
    <t>漬け置き、捨て打ちカップ底板</t>
    <phoneticPr fontId="4"/>
  </si>
  <si>
    <r>
      <t>120073-Z06</t>
    </r>
    <r>
      <rPr>
        <sz val="11"/>
        <color indexed="8"/>
        <rFont val="ＭＳ Ｐゴシック"/>
        <family val="3"/>
        <charset val="128"/>
      </rPr>
      <t/>
    </r>
    <phoneticPr fontId="4"/>
  </si>
  <si>
    <t>タンク固定板金</t>
    <rPh sb="5" eb="7">
      <t>バンキン</t>
    </rPh>
    <phoneticPr fontId="4"/>
  </si>
  <si>
    <r>
      <t>120073-Z07</t>
    </r>
    <r>
      <rPr>
        <sz val="11"/>
        <color indexed="8"/>
        <rFont val="ＭＳ Ｐゴシック"/>
        <family val="3"/>
        <charset val="128"/>
      </rPr>
      <t/>
    </r>
    <phoneticPr fontId="4"/>
  </si>
  <si>
    <t>タンク固定受け板金</t>
    <phoneticPr fontId="4"/>
  </si>
  <si>
    <r>
      <t>120073-Z08</t>
    </r>
    <r>
      <rPr>
        <sz val="11"/>
        <color indexed="8"/>
        <rFont val="ＭＳ Ｐゴシック"/>
        <family val="3"/>
        <charset val="128"/>
      </rPr>
      <t/>
    </r>
    <phoneticPr fontId="4"/>
  </si>
  <si>
    <t>スライドレール取付板金</t>
    <phoneticPr fontId="4"/>
  </si>
  <si>
    <r>
      <t>120073-Z09</t>
    </r>
    <r>
      <rPr>
        <sz val="11"/>
        <color indexed="8"/>
        <rFont val="ＭＳ Ｐゴシック"/>
        <family val="3"/>
        <charset val="128"/>
      </rPr>
      <t/>
    </r>
    <phoneticPr fontId="4"/>
  </si>
  <si>
    <t>AW20取付板金</t>
    <rPh sb="4" eb="6">
      <t>トリツケ</t>
    </rPh>
    <rPh sb="6" eb="8">
      <t>バンキン</t>
    </rPh>
    <phoneticPr fontId="4"/>
  </si>
  <si>
    <t>120073-Z10</t>
    <phoneticPr fontId="4"/>
  </si>
  <si>
    <t>JC2H外部操作スイッチ取付板</t>
    <phoneticPr fontId="4"/>
  </si>
  <si>
    <t>120073-Z11</t>
    <phoneticPr fontId="4"/>
  </si>
  <si>
    <t>CBSTS4-10</t>
    <phoneticPr fontId="4"/>
  </si>
  <si>
    <t>120073(SAITO-TETSU)で発注済</t>
    <rPh sb="20" eb="22">
      <t>ハッチュウ</t>
    </rPh>
    <rPh sb="22" eb="23">
      <t>スミ</t>
    </rPh>
    <phoneticPr fontId="4"/>
  </si>
  <si>
    <t>PUT4-10-B</t>
    <phoneticPr fontId="4"/>
  </si>
  <si>
    <t>PUT4-10-W</t>
    <phoneticPr fontId="4"/>
  </si>
  <si>
    <t>SKH6-50</t>
    <phoneticPr fontId="4"/>
  </si>
  <si>
    <t>ステンレス配管</t>
    <rPh sb="5" eb="7">
      <t>ハイカン</t>
    </rPh>
    <phoneticPr fontId="4"/>
  </si>
  <si>
    <t>SKUTM6-1</t>
    <phoneticPr fontId="4"/>
  </si>
  <si>
    <t>ステンレス管用継手　チーズ</t>
    <rPh sb="5" eb="6">
      <t>カン</t>
    </rPh>
    <rPh sb="6" eb="7">
      <t>ヨウ</t>
    </rPh>
    <rPh sb="7" eb="8">
      <t>ツギ</t>
    </rPh>
    <rPh sb="8" eb="9">
      <t>テ</t>
    </rPh>
    <phoneticPr fontId="4"/>
  </si>
  <si>
    <t>AP-53A</t>
    <phoneticPr fontId="4"/>
  </si>
  <si>
    <t>圧力センサ</t>
    <rPh sb="0" eb="2">
      <t>アツリョク</t>
    </rPh>
    <phoneticPr fontId="4"/>
  </si>
  <si>
    <t>120073-Z12</t>
    <phoneticPr fontId="4"/>
  </si>
  <si>
    <t>循環温調サーモスタットカバー</t>
    <phoneticPr fontId="4"/>
  </si>
  <si>
    <t>オムロン</t>
    <phoneticPr fontId="4"/>
  </si>
  <si>
    <t>E5CC-QX2ASM-000</t>
    <phoneticPr fontId="4"/>
  </si>
  <si>
    <t>ヒーターコントローラ（ギアポンプ）</t>
    <phoneticPr fontId="4"/>
  </si>
  <si>
    <t>鍋谷バイテック（杉本商事）</t>
    <rPh sb="0" eb="2">
      <t>ナベヤ</t>
    </rPh>
    <rPh sb="8" eb="10">
      <t>スギモト</t>
    </rPh>
    <rPh sb="10" eb="12">
      <t>ショウジ</t>
    </rPh>
    <phoneticPr fontId="4"/>
  </si>
  <si>
    <t>杉浦（谷田部）</t>
    <rPh sb="0" eb="2">
      <t>スギウラ</t>
    </rPh>
    <rPh sb="3" eb="6">
      <t>ヤタベ</t>
    </rPh>
    <phoneticPr fontId="4"/>
  </si>
  <si>
    <t>H7EC-N</t>
    <phoneticPr fontId="4"/>
  </si>
  <si>
    <t>YS14034</t>
    <phoneticPr fontId="4"/>
  </si>
  <si>
    <t>COUNTA PLATE/RULP15W-199-140604-0035</t>
    <phoneticPr fontId="4"/>
  </si>
  <si>
    <t>板金発注済み</t>
    <rPh sb="0" eb="2">
      <t>バンキン</t>
    </rPh>
    <rPh sb="2" eb="4">
      <t>ハッチュウ</t>
    </rPh>
    <rPh sb="4" eb="5">
      <t>ズ</t>
    </rPh>
    <phoneticPr fontId="4"/>
  </si>
  <si>
    <t>富士パーツ商会</t>
    <rPh sb="0" eb="2">
      <t>フジ</t>
    </rPh>
    <rPh sb="5" eb="7">
      <t>ショウカイ</t>
    </rPh>
    <phoneticPr fontId="4"/>
  </si>
  <si>
    <t>モノラルミニΦ3.5mmモノラルケーブル/FVC-3241</t>
    <phoneticPr fontId="4"/>
  </si>
  <si>
    <t>6/24本社着</t>
    <rPh sb="4" eb="6">
      <t>ホンシャ</t>
    </rPh>
    <rPh sb="6" eb="7">
      <t>ツ</t>
    </rPh>
    <phoneticPr fontId="4"/>
  </si>
  <si>
    <t>モノラルミニ2分配アダプター/ AC-15MH</t>
    <rPh sb="7" eb="9">
      <t>ブンパイ</t>
    </rPh>
    <phoneticPr fontId="4"/>
  </si>
  <si>
    <t>6/20ﾀｲｼｮｰﾍ発送</t>
    <rPh sb="10" eb="12">
      <t>ハッソウ</t>
    </rPh>
    <phoneticPr fontId="4"/>
  </si>
  <si>
    <t>6/23ﾀｲｼｮｰﾍ発送</t>
    <rPh sb="10" eb="12">
      <t>ハッソウ</t>
    </rPh>
    <phoneticPr fontId="4"/>
  </si>
  <si>
    <t>スエヒロ通商（日本連続端子）</t>
    <rPh sb="4" eb="6">
      <t>ツウショウ</t>
    </rPh>
    <rPh sb="7" eb="9">
      <t>ニホン</t>
    </rPh>
    <rPh sb="9" eb="11">
      <t>レンゾク</t>
    </rPh>
    <rPh sb="11" eb="13">
      <t>タンシ</t>
    </rPh>
    <phoneticPr fontId="4"/>
  </si>
  <si>
    <t>千葉</t>
    <rPh sb="0" eb="2">
      <t>チバ</t>
    </rPh>
    <phoneticPr fontId="4"/>
  </si>
  <si>
    <t>富士フイルム</t>
    <phoneticPr fontId="4"/>
  </si>
  <si>
    <t>架台</t>
    <phoneticPr fontId="4"/>
  </si>
  <si>
    <t xml:space="preserve">HFS8-4040-665 </t>
    <phoneticPr fontId="4"/>
  </si>
  <si>
    <t>アルミフレーム（イオナイザー用）</t>
    <phoneticPr fontId="4"/>
  </si>
  <si>
    <t>佐籐M渡し済</t>
    <rPh sb="0" eb="1">
      <t>サ</t>
    </rPh>
    <rPh sb="1" eb="2">
      <t>トウ</t>
    </rPh>
    <rPh sb="3" eb="4">
      <t>ワタ</t>
    </rPh>
    <rPh sb="5" eb="6">
      <t>ズ</t>
    </rPh>
    <phoneticPr fontId="4"/>
  </si>
  <si>
    <t>HFS8-4040-140</t>
    <phoneticPr fontId="4"/>
  </si>
  <si>
    <t xml:space="preserve">HFC8-4040-B </t>
    <phoneticPr fontId="4"/>
  </si>
  <si>
    <t xml:space="preserve">MPL1SRFA16-Y </t>
    <phoneticPr fontId="4"/>
  </si>
  <si>
    <t>真空用スイッチ</t>
    <phoneticPr fontId="4"/>
  </si>
  <si>
    <t>ﾐﾆﾁｭｱﾜﾝﾀｯﾁﾂｷﾞﾃ</t>
    <phoneticPr fontId="4"/>
  </si>
  <si>
    <t>MNCNL4-M3</t>
    <phoneticPr fontId="4"/>
  </si>
  <si>
    <t>PL6-01</t>
    <phoneticPr fontId="4"/>
  </si>
  <si>
    <t>PIS ﾋｮｳｼﾞｭﾝﾂｷﾞﾃ PL</t>
    <phoneticPr fontId="4"/>
  </si>
  <si>
    <t>PL6-02</t>
    <phoneticPr fontId="4"/>
  </si>
  <si>
    <t>KV-N40DT</t>
    <phoneticPr fontId="4"/>
  </si>
  <si>
    <t>PLC</t>
    <phoneticPr fontId="4"/>
  </si>
  <si>
    <t>7/8佐藤Mﾍ</t>
    <rPh sb="3" eb="5">
      <t>サトウ</t>
    </rPh>
    <phoneticPr fontId="4"/>
  </si>
  <si>
    <t>KV-N8EXT</t>
  </si>
  <si>
    <t>SJ-H060A</t>
    <phoneticPr fontId="4"/>
  </si>
  <si>
    <t>イオナイザー</t>
    <phoneticPr fontId="4"/>
  </si>
  <si>
    <t>SJ-C5U</t>
    <phoneticPr fontId="4"/>
  </si>
  <si>
    <t>イオナイザーケーブル</t>
    <phoneticPr fontId="4"/>
  </si>
  <si>
    <t>OP-84297</t>
    <phoneticPr fontId="4"/>
  </si>
  <si>
    <t>支持金具</t>
    <phoneticPr fontId="4"/>
  </si>
  <si>
    <t>パワーサプライ</t>
    <phoneticPr fontId="4"/>
  </si>
  <si>
    <r>
      <t>D4SL-N2</t>
    </r>
    <r>
      <rPr>
        <sz val="11"/>
        <rFont val="ＭＳ Ｐゴシック"/>
        <family val="3"/>
        <charset val="128"/>
      </rPr>
      <t>VFA</t>
    </r>
    <phoneticPr fontId="4"/>
  </si>
  <si>
    <t>電磁ロック</t>
    <rPh sb="0" eb="2">
      <t>デンジ</t>
    </rPh>
    <phoneticPr fontId="4"/>
  </si>
  <si>
    <t>7/11ﾀｲｼｮｰﾍ</t>
    <phoneticPr fontId="4"/>
  </si>
  <si>
    <t>D4SL-NK3</t>
    <phoneticPr fontId="4"/>
  </si>
  <si>
    <t>キー</t>
    <phoneticPr fontId="4"/>
  </si>
  <si>
    <r>
      <t>D4SL-</t>
    </r>
    <r>
      <rPr>
        <sz val="11"/>
        <rFont val="ＭＳ Ｐゴシック"/>
        <family val="3"/>
        <charset val="128"/>
      </rPr>
      <t>CN5</t>
    </r>
    <phoneticPr fontId="4"/>
  </si>
  <si>
    <t>IR1000-01BG</t>
    <phoneticPr fontId="4"/>
  </si>
  <si>
    <t>精密ﾚｷﾞｭﾚ-ﾀ-(ｼﾘﾝｼﾞ加圧用）</t>
    <rPh sb="0" eb="2">
      <t>セイミツ</t>
    </rPh>
    <rPh sb="16" eb="18">
      <t>カアツ</t>
    </rPh>
    <rPh sb="18" eb="19">
      <t>ヨウ</t>
    </rPh>
    <phoneticPr fontId="4"/>
  </si>
  <si>
    <t>7/15ﾀｲｼｮｰﾍ</t>
    <phoneticPr fontId="4"/>
  </si>
  <si>
    <t>1次レギュレータ/イオナイザー用</t>
    <phoneticPr fontId="4"/>
  </si>
  <si>
    <t>佐藤Ｍ引取り</t>
    <rPh sb="0" eb="2">
      <t>サトウ</t>
    </rPh>
    <rPh sb="3" eb="5">
      <t>ヒキト</t>
    </rPh>
    <phoneticPr fontId="4"/>
  </si>
  <si>
    <t>元圧弁</t>
    <phoneticPr fontId="4"/>
  </si>
  <si>
    <t>VHS20-02</t>
    <phoneticPr fontId="4"/>
  </si>
  <si>
    <t>真空レギュレータ</t>
    <rPh sb="0" eb="2">
      <t>シンクウ</t>
    </rPh>
    <phoneticPr fontId="4"/>
  </si>
  <si>
    <t>購入品</t>
    <phoneticPr fontId="4"/>
  </si>
  <si>
    <t>アルミフレーム等</t>
    <phoneticPr fontId="4"/>
  </si>
  <si>
    <t>120243-Z01</t>
    <phoneticPr fontId="4"/>
  </si>
  <si>
    <t>120243-Z02</t>
  </si>
  <si>
    <t>タッチパネルプレート</t>
    <phoneticPr fontId="4"/>
  </si>
  <si>
    <t>120243-Z03</t>
  </si>
  <si>
    <t>待機ステーション</t>
    <phoneticPr fontId="4"/>
  </si>
  <si>
    <t>120243-Z04</t>
  </si>
  <si>
    <t>レギュレータ板金</t>
    <phoneticPr fontId="4"/>
  </si>
  <si>
    <t>120243-Z05</t>
  </si>
  <si>
    <t>電磁ロックプレート</t>
    <phoneticPr fontId="4"/>
  </si>
  <si>
    <t>120243-Z06</t>
  </si>
  <si>
    <t>真空スイッチプレート</t>
    <phoneticPr fontId="4"/>
  </si>
  <si>
    <t>120243-Z07</t>
  </si>
  <si>
    <t>外部スイッチプレート</t>
    <phoneticPr fontId="4"/>
  </si>
  <si>
    <t>120243-Z08</t>
  </si>
  <si>
    <t>ドアストッパー左</t>
    <phoneticPr fontId="4"/>
  </si>
  <si>
    <t>120243-Z09</t>
  </si>
  <si>
    <t>ドアストッパー右</t>
    <phoneticPr fontId="4"/>
  </si>
  <si>
    <t>PLCプログラム作成費</t>
    <phoneticPr fontId="4"/>
  </si>
  <si>
    <t>組立配線、出荷梱包等</t>
    <phoneticPr fontId="4"/>
  </si>
  <si>
    <t>NDDJ-PY-SB-37-2</t>
    <phoneticPr fontId="4"/>
  </si>
  <si>
    <t>Dｻﾌﾞﾊ-ﾈｽ</t>
    <phoneticPr fontId="4"/>
  </si>
  <si>
    <t>7/14ﾀｲｼｮｰﾍ発送</t>
    <rPh sb="10" eb="12">
      <t>ハッソウ</t>
    </rPh>
    <phoneticPr fontId="4"/>
  </si>
  <si>
    <t>GLPU-PT-WA-9-2</t>
    <phoneticPr fontId="4"/>
  </si>
  <si>
    <t>GL,Dｻﾌﾞ</t>
    <phoneticPr fontId="4"/>
  </si>
  <si>
    <t>RDPK3-250</t>
    <phoneticPr fontId="4"/>
  </si>
  <si>
    <t>精密樹脂ﾛｯﾄﾞ</t>
    <rPh sb="0" eb="2">
      <t>セイミツ</t>
    </rPh>
    <rPh sb="2" eb="4">
      <t>ジュシ</t>
    </rPh>
    <phoneticPr fontId="4"/>
  </si>
  <si>
    <t>RDPJ3-250</t>
    <phoneticPr fontId="4"/>
  </si>
  <si>
    <t>ACA4HT-758-638-5-1-F736-G616-N</t>
    <phoneticPr fontId="4"/>
  </si>
  <si>
    <t>アクリル アナカコウツキ</t>
    <phoneticPr fontId="4"/>
  </si>
  <si>
    <t>7/16ﾀｲｼｮｰﾍ発送</t>
    <rPh sb="10" eb="12">
      <t>ハッソウ</t>
    </rPh>
    <phoneticPr fontId="4"/>
  </si>
  <si>
    <t>HFS8-4040-1319</t>
    <phoneticPr fontId="4"/>
  </si>
  <si>
    <t>アルミフレ－ムザイ</t>
    <phoneticPr fontId="4"/>
  </si>
  <si>
    <t>HFS8-4040-639</t>
    <phoneticPr fontId="4"/>
  </si>
  <si>
    <t>HBLFSNF8-C-SSP</t>
    <phoneticPr fontId="4"/>
  </si>
  <si>
    <t>PFPSN5</t>
    <phoneticPr fontId="4"/>
  </si>
  <si>
    <t>ﾌﾟﾗﾝｼﾞｬ</t>
    <phoneticPr fontId="4"/>
  </si>
  <si>
    <t>7/23ﾀｲｼｮｰﾍ発送</t>
    <rPh sb="10" eb="12">
      <t>ハッソウ</t>
    </rPh>
    <phoneticPr fontId="4"/>
  </si>
  <si>
    <t>HFS8-4040-298</t>
    <phoneticPr fontId="4"/>
  </si>
  <si>
    <t>HFS8-4040-478</t>
    <phoneticPr fontId="4"/>
  </si>
  <si>
    <t>HFS8-4040-638</t>
    <phoneticPr fontId="4"/>
  </si>
  <si>
    <t>HFCN8PACK</t>
    <phoneticPr fontId="4"/>
  </si>
  <si>
    <t>ｹ-ﾌﾞﾙｸﾗﾝﾌﾟ</t>
    <phoneticPr fontId="4"/>
  </si>
  <si>
    <t>HBLFSNF8-C-SSP</t>
  </si>
  <si>
    <t>ﾊﾟｲﾌﾟｽﾍﾟ-ｻ</t>
    <phoneticPr fontId="4"/>
  </si>
  <si>
    <t>7/30ﾀｲｼｮｰﾍ</t>
    <phoneticPr fontId="4"/>
  </si>
  <si>
    <t>HOFMN75</t>
    <phoneticPr fontId="4"/>
  </si>
  <si>
    <t>ﾀﾞｸﾄﾎ-ｽﾄﾘﾂｷﾌﾗﾝｼﾞ</t>
    <phoneticPr fontId="4"/>
  </si>
  <si>
    <t>IRV10-LC06BG</t>
    <phoneticPr fontId="4"/>
  </si>
  <si>
    <t>ﾚｷﾞｭﾚ-ﾀ</t>
    <phoneticPr fontId="4"/>
  </si>
  <si>
    <t>手配済み</t>
    <rPh sb="0" eb="2">
      <t>テハイ</t>
    </rPh>
    <rPh sb="2" eb="3">
      <t>ズ</t>
    </rPh>
    <phoneticPr fontId="4"/>
  </si>
  <si>
    <t>7/18佐藤Mへ</t>
    <rPh sb="4" eb="6">
      <t>サトウ</t>
    </rPh>
    <phoneticPr fontId="4"/>
  </si>
  <si>
    <t>IGUS</t>
    <phoneticPr fontId="4"/>
  </si>
  <si>
    <t>Z143075-65L</t>
    <phoneticPr fontId="4"/>
  </si>
  <si>
    <t>ｹ-ﾌﾞﾙﾍﾞｱ</t>
    <phoneticPr fontId="4"/>
  </si>
  <si>
    <t>上記両端取付部品</t>
    <rPh sb="0" eb="2">
      <t>ジョウキ</t>
    </rPh>
    <rPh sb="2" eb="4">
      <t>リョウハシ</t>
    </rPh>
    <rPh sb="4" eb="6">
      <t>トリツケ</t>
    </rPh>
    <rPh sb="6" eb="8">
      <t>ブヒン</t>
    </rPh>
    <phoneticPr fontId="4"/>
  </si>
  <si>
    <t>ツール治具</t>
    <phoneticPr fontId="4"/>
  </si>
  <si>
    <t>EZ-18T</t>
  </si>
  <si>
    <t>ワークセンサー</t>
    <phoneticPr fontId="4"/>
  </si>
  <si>
    <t>AP-C31</t>
    <phoneticPr fontId="4"/>
  </si>
  <si>
    <t>吸着圧センサー</t>
    <rPh sb="0" eb="2">
      <t>キュウチャク</t>
    </rPh>
    <rPh sb="2" eb="3">
      <t>アツ</t>
    </rPh>
    <phoneticPr fontId="4"/>
  </si>
  <si>
    <t>AP-A01</t>
    <phoneticPr fontId="4"/>
  </si>
  <si>
    <t>MA210-Y-NM3</t>
    <phoneticPr fontId="4"/>
  </si>
  <si>
    <t>ツールチャック部品</t>
    <rPh sb="7" eb="9">
      <t>ブヒン</t>
    </rPh>
    <phoneticPr fontId="4"/>
  </si>
  <si>
    <t>MA210-AM3</t>
    <phoneticPr fontId="4"/>
  </si>
  <si>
    <t>SYJ314-5MZE-M5</t>
    <phoneticPr fontId="4"/>
  </si>
  <si>
    <t>ソレノイド（MA210制御/イオナイザー制御）</t>
    <rPh sb="11" eb="13">
      <t>セイギョ</t>
    </rPh>
    <phoneticPr fontId="4"/>
  </si>
  <si>
    <t>SYJ314R-5MZE-M5</t>
    <phoneticPr fontId="4"/>
  </si>
  <si>
    <t>ソレノイド（真空用）</t>
    <phoneticPr fontId="4"/>
  </si>
  <si>
    <t>SY100-30-4A-30</t>
    <phoneticPr fontId="4"/>
  </si>
  <si>
    <t>3mケーブル</t>
    <phoneticPr fontId="4"/>
  </si>
  <si>
    <t>客先設計図面（清掃冶具改良型）</t>
    <phoneticPr fontId="4"/>
  </si>
  <si>
    <t>布固定治具ヘッド（ベース）</t>
    <rPh sb="0" eb="1">
      <t>ヌノ</t>
    </rPh>
    <rPh sb="1" eb="3">
      <t>コテイ</t>
    </rPh>
    <rPh sb="3" eb="5">
      <t>ジグ</t>
    </rPh>
    <phoneticPr fontId="4"/>
  </si>
  <si>
    <t>布固定治具ヘッド（リング）</t>
    <rPh sb="0" eb="1">
      <t>ヌノ</t>
    </rPh>
    <rPh sb="1" eb="3">
      <t>コテイ</t>
    </rPh>
    <rPh sb="3" eb="5">
      <t>ジグ</t>
    </rPh>
    <phoneticPr fontId="4"/>
  </si>
  <si>
    <t>120243-Y01</t>
    <phoneticPr fontId="4"/>
  </si>
  <si>
    <t>ツール板</t>
    <phoneticPr fontId="4"/>
  </si>
  <si>
    <t>120243-Y02</t>
  </si>
  <si>
    <t>シリンジ支え</t>
    <phoneticPr fontId="4"/>
  </si>
  <si>
    <t>120243-Y03</t>
  </si>
  <si>
    <t>チャックリブ</t>
    <phoneticPr fontId="4"/>
  </si>
  <si>
    <t>120243-Y04</t>
  </si>
  <si>
    <t>チャック取付プレート</t>
    <phoneticPr fontId="4"/>
  </si>
  <si>
    <t>120243-Y05</t>
  </si>
  <si>
    <t>治具接続プレート</t>
    <phoneticPr fontId="4"/>
  </si>
  <si>
    <t>FKPZA5-P8-L5-B5</t>
    <phoneticPr fontId="4"/>
  </si>
  <si>
    <t>ワーク位置、ワーク位置決めピン</t>
    <phoneticPr fontId="4"/>
  </si>
  <si>
    <t xml:space="preserve">CBSTSR3-5 </t>
    <phoneticPr fontId="4"/>
  </si>
  <si>
    <t>ネジ（Ｍ3 極低頭）</t>
    <phoneticPr fontId="4"/>
  </si>
  <si>
    <t>支柱</t>
    <phoneticPr fontId="4"/>
  </si>
  <si>
    <t>SBD-S4-40</t>
    <phoneticPr fontId="4"/>
  </si>
  <si>
    <t>120243-X01</t>
    <phoneticPr fontId="4"/>
  </si>
  <si>
    <t>吸着治具①②用</t>
    <rPh sb="0" eb="2">
      <t>キュウチャク</t>
    </rPh>
    <rPh sb="2" eb="4">
      <t>ジグ</t>
    </rPh>
    <phoneticPr fontId="4"/>
  </si>
  <si>
    <t>120243-X02</t>
  </si>
  <si>
    <t>吸着治具③④用</t>
    <rPh sb="0" eb="2">
      <t>キュウチャク</t>
    </rPh>
    <rPh sb="2" eb="4">
      <t>ジグ</t>
    </rPh>
    <phoneticPr fontId="4"/>
  </si>
  <si>
    <t>120243-X03</t>
  </si>
  <si>
    <t>吸着治具⑤⑥用</t>
    <rPh sb="0" eb="2">
      <t>キュウチャク</t>
    </rPh>
    <rPh sb="2" eb="4">
      <t>ジグ</t>
    </rPh>
    <phoneticPr fontId="4"/>
  </si>
  <si>
    <t>120243-X04</t>
  </si>
  <si>
    <t>吸着治具⑦⑧用</t>
    <rPh sb="0" eb="2">
      <t>キュウチャク</t>
    </rPh>
    <rPh sb="2" eb="4">
      <t>ジグ</t>
    </rPh>
    <phoneticPr fontId="4"/>
  </si>
  <si>
    <t>120243-X05</t>
  </si>
  <si>
    <t>吸着治具ベース</t>
    <phoneticPr fontId="4"/>
  </si>
  <si>
    <t>120243-X06</t>
  </si>
  <si>
    <t>センサプレート</t>
    <phoneticPr fontId="4"/>
  </si>
  <si>
    <t>都機工　松戸支店</t>
    <rPh sb="0" eb="1">
      <t>ミヤコ</t>
    </rPh>
    <rPh sb="1" eb="3">
      <t>キコウ</t>
    </rPh>
    <rPh sb="4" eb="6">
      <t>マツド</t>
    </rPh>
    <rPh sb="6" eb="8">
      <t>シテン</t>
    </rPh>
    <phoneticPr fontId="4"/>
  </si>
  <si>
    <t>120306-Y01</t>
    <phoneticPr fontId="4"/>
  </si>
  <si>
    <r>
      <t>S</t>
    </r>
    <r>
      <rPr>
        <sz val="11"/>
        <color theme="1"/>
        <rFont val="游ゴシック"/>
        <family val="2"/>
        <charset val="128"/>
        <scheme val="minor"/>
      </rPr>
      <t>S40500</t>
    </r>
    <r>
      <rPr>
        <sz val="11"/>
        <rFont val="ＭＳ Ｐゴシック"/>
        <family val="3"/>
        <charset val="128"/>
      </rPr>
      <t/>
    </r>
  </si>
  <si>
    <t>XY軸固定ブロック</t>
    <rPh sb="2" eb="3">
      <t>ジク</t>
    </rPh>
    <rPh sb="3" eb="5">
      <t>コテイ</t>
    </rPh>
    <phoneticPr fontId="4"/>
  </si>
  <si>
    <r>
      <t>S</t>
    </r>
    <r>
      <rPr>
        <sz val="11"/>
        <color theme="1"/>
        <rFont val="游ゴシック"/>
        <family val="2"/>
        <charset val="128"/>
        <scheme val="minor"/>
      </rPr>
      <t>S40501</t>
    </r>
    <r>
      <rPr>
        <sz val="11"/>
        <rFont val="ＭＳ Ｐゴシック"/>
        <family val="3"/>
        <charset val="128"/>
      </rPr>
      <t/>
    </r>
  </si>
  <si>
    <t>XY軸マイクロ変換取付板</t>
    <rPh sb="2" eb="3">
      <t>ジク</t>
    </rPh>
    <rPh sb="7" eb="9">
      <t>ヘンカン</t>
    </rPh>
    <rPh sb="9" eb="11">
      <t>トリツケ</t>
    </rPh>
    <rPh sb="11" eb="12">
      <t>イタ</t>
    </rPh>
    <phoneticPr fontId="4"/>
  </si>
  <si>
    <r>
      <t>S</t>
    </r>
    <r>
      <rPr>
        <sz val="11"/>
        <color theme="1"/>
        <rFont val="游ゴシック"/>
        <family val="2"/>
        <charset val="128"/>
        <scheme val="minor"/>
      </rPr>
      <t>S40502</t>
    </r>
    <r>
      <rPr>
        <sz val="11"/>
        <rFont val="ＭＳ Ｐゴシック"/>
        <family val="3"/>
        <charset val="128"/>
      </rPr>
      <t/>
    </r>
  </si>
  <si>
    <t>バルブホルダー取付ブロック（L38）</t>
    <rPh sb="7" eb="9">
      <t>トリツケ</t>
    </rPh>
    <phoneticPr fontId="4"/>
  </si>
  <si>
    <r>
      <t>S</t>
    </r>
    <r>
      <rPr>
        <sz val="11"/>
        <color theme="1"/>
        <rFont val="游ゴシック"/>
        <family val="2"/>
        <charset val="128"/>
        <scheme val="minor"/>
      </rPr>
      <t>S40503</t>
    </r>
    <r>
      <rPr>
        <sz val="11"/>
        <rFont val="ＭＳ Ｐゴシック"/>
        <family val="3"/>
        <charset val="128"/>
      </rPr>
      <t/>
    </r>
  </si>
  <si>
    <t>バルブホルダー取付ブロック（L55）</t>
    <rPh sb="7" eb="9">
      <t>トリツケ</t>
    </rPh>
    <phoneticPr fontId="4"/>
  </si>
  <si>
    <t>SS3124</t>
    <phoneticPr fontId="4"/>
  </si>
  <si>
    <t>SS3125</t>
    <phoneticPr fontId="4"/>
  </si>
  <si>
    <t>ノズル溶剤入れ</t>
    <rPh sb="3" eb="5">
      <t>ヨウザイ</t>
    </rPh>
    <rPh sb="5" eb="6">
      <t>イ</t>
    </rPh>
    <phoneticPr fontId="4"/>
  </si>
  <si>
    <t>SS3126</t>
    <phoneticPr fontId="4"/>
  </si>
  <si>
    <t>ノズル溶剤入れ　蓋</t>
    <rPh sb="3" eb="5">
      <t>ヨウザイ</t>
    </rPh>
    <rPh sb="5" eb="6">
      <t>イ</t>
    </rPh>
    <rPh sb="8" eb="9">
      <t>フタ</t>
    </rPh>
    <phoneticPr fontId="4"/>
  </si>
  <si>
    <t>SS3128</t>
  </si>
  <si>
    <t>捨て打ちステーション</t>
    <rPh sb="0" eb="1">
      <t>ス</t>
    </rPh>
    <rPh sb="2" eb="3">
      <t>ウ</t>
    </rPh>
    <phoneticPr fontId="4"/>
  </si>
  <si>
    <t>SHPASU12-L30-P6.95-B3</t>
    <phoneticPr fontId="4"/>
  </si>
  <si>
    <t>支柱ピン（φ6.95）</t>
    <rPh sb="0" eb="2">
      <t>シチュウ</t>
    </rPh>
    <phoneticPr fontId="4"/>
  </si>
  <si>
    <t>SHPASU12-L30-P4.95-B3</t>
    <phoneticPr fontId="4"/>
  </si>
  <si>
    <t>支柱ピン（φ4.95）</t>
    <rPh sb="0" eb="2">
      <t>シチュウ</t>
    </rPh>
    <phoneticPr fontId="4"/>
  </si>
  <si>
    <t>FNCLSS-V4-D10-L17</t>
    <phoneticPr fontId="4"/>
  </si>
  <si>
    <t>SETN12-30-SC5-M5</t>
    <phoneticPr fontId="4"/>
  </si>
  <si>
    <t>円柱支柱</t>
    <rPh sb="0" eb="2">
      <t>エンチュウ</t>
    </rPh>
    <rPh sb="2" eb="4">
      <t>シチュウ</t>
    </rPh>
    <phoneticPr fontId="4"/>
  </si>
  <si>
    <t>ＰＵＴ4-10-Ｂ</t>
    <phoneticPr fontId="4"/>
  </si>
  <si>
    <t>ＵＳＹＬ4</t>
    <phoneticPr fontId="4"/>
  </si>
  <si>
    <t>I/Oケーブル</t>
    <phoneticPr fontId="4"/>
  </si>
  <si>
    <t>XY軸マイクロステージ</t>
    <rPh sb="2" eb="3">
      <t>ジク</t>
    </rPh>
    <phoneticPr fontId="4"/>
  </si>
  <si>
    <t>桑原(則包）</t>
    <rPh sb="0" eb="2">
      <t>クワバラ</t>
    </rPh>
    <rPh sb="3" eb="4">
      <t>ノリ</t>
    </rPh>
    <rPh sb="4" eb="5">
      <t>ツツ</t>
    </rPh>
    <phoneticPr fontId="4"/>
  </si>
  <si>
    <t>BV～ニードルアジャスタコード（組）</t>
    <rPh sb="16" eb="17">
      <t>クミ</t>
    </rPh>
    <phoneticPr fontId="4"/>
  </si>
  <si>
    <t>見積No：QSP-14-142　林 様連絡済案件</t>
    <rPh sb="0" eb="2">
      <t>ミツモ</t>
    </rPh>
    <rPh sb="16" eb="17">
      <t>ハヤシ</t>
    </rPh>
    <rPh sb="18" eb="19">
      <t>サマ</t>
    </rPh>
    <rPh sb="19" eb="21">
      <t>レンラク</t>
    </rPh>
    <rPh sb="21" eb="22">
      <t>スミ</t>
    </rPh>
    <rPh sb="22" eb="24">
      <t>アンケン</t>
    </rPh>
    <phoneticPr fontId="4"/>
  </si>
  <si>
    <t>ニードルアジャスタ2（PR-2)*JR-V仕様(NPN)</t>
    <rPh sb="21" eb="23">
      <t>シヨウ</t>
    </rPh>
    <phoneticPr fontId="4"/>
  </si>
  <si>
    <t>PCソフト（塗布用）＊JR-V仕様</t>
    <rPh sb="6" eb="9">
      <t>トフヨウ</t>
    </rPh>
    <rPh sb="15" eb="17">
      <t>シヨウ</t>
    </rPh>
    <phoneticPr fontId="4"/>
  </si>
  <si>
    <t>web設計ハーネス</t>
    <rPh sb="3" eb="5">
      <t>セッケイ</t>
    </rPh>
    <phoneticPr fontId="4"/>
  </si>
  <si>
    <t>NJC-20-4-PM</t>
    <phoneticPr fontId="4"/>
  </si>
  <si>
    <t>丸型コネクタ（NJC）</t>
    <rPh sb="0" eb="2">
      <t>マルガタ</t>
    </rPh>
    <phoneticPr fontId="4"/>
  </si>
  <si>
    <t>HR10AJ-JPS-A-6-1.5</t>
    <phoneticPr fontId="4"/>
  </si>
  <si>
    <t>HR10Aコネクタ 中継タイプハーネス</t>
    <phoneticPr fontId="4"/>
  </si>
  <si>
    <t>SLSBWRK7-40</t>
    <phoneticPr fontId="4"/>
  </si>
  <si>
    <t>遠藤製作所</t>
    <rPh sb="0" eb="2">
      <t>エンドウ</t>
    </rPh>
    <rPh sb="2" eb="5">
      <t>セイサクショ</t>
    </rPh>
    <phoneticPr fontId="4"/>
  </si>
  <si>
    <t>120635-Y01</t>
    <phoneticPr fontId="4"/>
  </si>
  <si>
    <t>740,752,780用ホルダ(P=25)</t>
    <rPh sb="11" eb="12">
      <t>ヨウ</t>
    </rPh>
    <phoneticPr fontId="4"/>
  </si>
  <si>
    <t>120635-X01</t>
    <phoneticPr fontId="4"/>
  </si>
  <si>
    <t>120635-X02</t>
    <phoneticPr fontId="4"/>
  </si>
  <si>
    <t>ノズル位置合わせピン</t>
    <rPh sb="3" eb="5">
      <t>イチ</t>
    </rPh>
    <rPh sb="5" eb="6">
      <t>ア</t>
    </rPh>
    <phoneticPr fontId="4"/>
  </si>
  <si>
    <t>120635-X03</t>
    <phoneticPr fontId="4"/>
  </si>
  <si>
    <t>スペーサー</t>
    <phoneticPr fontId="4"/>
  </si>
  <si>
    <t>120635-Z01</t>
    <phoneticPr fontId="4"/>
  </si>
  <si>
    <t>溶剤カップ(POM)</t>
    <rPh sb="0" eb="2">
      <t>ヨウザイ</t>
    </rPh>
    <phoneticPr fontId="4"/>
  </si>
  <si>
    <t>120635-Z02</t>
    <phoneticPr fontId="4"/>
  </si>
  <si>
    <t>溶剤カップ受け</t>
    <rPh sb="0" eb="2">
      <t>ヨウザイ</t>
    </rPh>
    <rPh sb="5" eb="6">
      <t>ウ</t>
    </rPh>
    <phoneticPr fontId="4"/>
  </si>
  <si>
    <t>背面取付板(JR)</t>
    <rPh sb="0" eb="2">
      <t>ハイメン</t>
    </rPh>
    <rPh sb="2" eb="4">
      <t>トリツケ</t>
    </rPh>
    <rPh sb="4" eb="5">
      <t>イタ</t>
    </rPh>
    <phoneticPr fontId="4"/>
  </si>
  <si>
    <t>TDK由利本荘</t>
    <rPh sb="3" eb="5">
      <t>ユリ</t>
    </rPh>
    <rPh sb="5" eb="6">
      <t>モト</t>
    </rPh>
    <rPh sb="6" eb="7">
      <t>ソウ</t>
    </rPh>
    <phoneticPr fontId="4"/>
  </si>
  <si>
    <t>千葉（則包）</t>
    <rPh sb="0" eb="2">
      <t>チバ</t>
    </rPh>
    <rPh sb="3" eb="5">
      <t>ノリカネ</t>
    </rPh>
    <phoneticPr fontId="4"/>
  </si>
  <si>
    <t>MSNDM6</t>
    <phoneticPr fontId="4"/>
  </si>
  <si>
    <t>温度センサ ねじ取付タイプ</t>
    <rPh sb="0" eb="2">
      <t>オンド</t>
    </rPh>
    <phoneticPr fontId="4"/>
  </si>
  <si>
    <t>MCHK5-40-V100-W60</t>
    <phoneticPr fontId="4"/>
  </si>
  <si>
    <t>ヒータ</t>
    <phoneticPr fontId="4"/>
  </si>
  <si>
    <t>MCHYB30</t>
    <phoneticPr fontId="4"/>
  </si>
  <si>
    <t>焼付防止剤</t>
    <rPh sb="0" eb="2">
      <t>ヤキツ</t>
    </rPh>
    <rPh sb="2" eb="5">
      <t>ボウシザイ</t>
    </rPh>
    <phoneticPr fontId="4"/>
  </si>
  <si>
    <t>MSSFS3-3</t>
    <phoneticPr fontId="4"/>
  </si>
  <si>
    <t>MSSU4-10</t>
    <phoneticPr fontId="4"/>
  </si>
  <si>
    <t>遠藤製作所</t>
    <rPh sb="0" eb="5">
      <t>エンドウセイサクショ</t>
    </rPh>
    <phoneticPr fontId="4"/>
  </si>
  <si>
    <t>120969-Y01</t>
    <phoneticPr fontId="4"/>
  </si>
  <si>
    <t>温調ブロック</t>
    <rPh sb="0" eb="2">
      <t>オンチョウ</t>
    </rPh>
    <phoneticPr fontId="4"/>
  </si>
  <si>
    <t>120969-Y02</t>
    <phoneticPr fontId="4"/>
  </si>
  <si>
    <t>延長継手</t>
    <rPh sb="0" eb="2">
      <t>エンチョウ</t>
    </rPh>
    <rPh sb="2" eb="3">
      <t>ツ</t>
    </rPh>
    <rPh sb="3" eb="4">
      <t>テ</t>
    </rPh>
    <phoneticPr fontId="4"/>
  </si>
  <si>
    <t>佐野/ROKI</t>
    <rPh sb="0" eb="2">
      <t>サノ</t>
    </rPh>
    <phoneticPr fontId="4"/>
  </si>
  <si>
    <t>関口(谷田部）</t>
    <rPh sb="0" eb="2">
      <t>セキグチ</t>
    </rPh>
    <rPh sb="3" eb="6">
      <t>ヤタベ</t>
    </rPh>
    <phoneticPr fontId="4"/>
  </si>
  <si>
    <t>PCソフト（塗布）JR-N用</t>
    <rPh sb="6" eb="8">
      <t>トフ</t>
    </rPh>
    <rPh sb="13" eb="14">
      <t>ヨウ</t>
    </rPh>
    <phoneticPr fontId="4"/>
  </si>
  <si>
    <t>ミズホメディー</t>
    <phoneticPr fontId="4"/>
  </si>
  <si>
    <t>竹内(斉藤鉄）</t>
    <rPh sb="0" eb="2">
      <t>タケウチ</t>
    </rPh>
    <rPh sb="3" eb="5">
      <t>サイトウ</t>
    </rPh>
    <rPh sb="5" eb="6">
      <t>テツ</t>
    </rPh>
    <phoneticPr fontId="4"/>
  </si>
  <si>
    <t>日立化成（山崎）</t>
    <rPh sb="0" eb="2">
      <t>ヒタチ</t>
    </rPh>
    <rPh sb="2" eb="4">
      <t>カセイ</t>
    </rPh>
    <rPh sb="5" eb="7">
      <t>ヤマザキ</t>
    </rPh>
    <phoneticPr fontId="4"/>
  </si>
  <si>
    <t>中村(斉藤鉄）</t>
    <rPh sb="0" eb="2">
      <t>ナカムラ</t>
    </rPh>
    <rPh sb="3" eb="5">
      <t>サイトウ</t>
    </rPh>
    <rPh sb="5" eb="6">
      <t>テツ</t>
    </rPh>
    <phoneticPr fontId="4"/>
  </si>
  <si>
    <t>MNCNP6-1</t>
    <phoneticPr fontId="4"/>
  </si>
  <si>
    <t>ワンタッチ継手</t>
    <phoneticPr fontId="4"/>
  </si>
  <si>
    <t>PISCO</t>
    <phoneticPr fontId="4"/>
  </si>
  <si>
    <t>PM6M</t>
    <phoneticPr fontId="4"/>
  </si>
  <si>
    <t>隔壁ユニオン</t>
    <phoneticPr fontId="4"/>
  </si>
  <si>
    <t>FWRBP-D17-V11-T2</t>
    <phoneticPr fontId="4"/>
  </si>
  <si>
    <t>SPLS6B-30</t>
    <phoneticPr fontId="4"/>
  </si>
  <si>
    <t>ステンレスパイプ</t>
    <phoneticPr fontId="4"/>
  </si>
  <si>
    <t>PUTL6-1.5-B</t>
    <phoneticPr fontId="4"/>
  </si>
  <si>
    <t>ポリウレタンﾁｭ-ﾌﾞ</t>
    <phoneticPr fontId="4"/>
  </si>
  <si>
    <t>MSPJ6</t>
    <phoneticPr fontId="4"/>
  </si>
  <si>
    <t>VM130-01-08A</t>
    <phoneticPr fontId="4"/>
  </si>
  <si>
    <t>3ポートメカニカルバルブ（SMC）</t>
    <phoneticPr fontId="4"/>
  </si>
  <si>
    <t>㈱ジーネット／トヨタ</t>
    <phoneticPr fontId="4"/>
  </si>
  <si>
    <t>杉浦(谷田部）</t>
    <rPh sb="0" eb="2">
      <t>スギウラ</t>
    </rPh>
    <rPh sb="3" eb="6">
      <t>ヤタベ</t>
    </rPh>
    <phoneticPr fontId="4"/>
  </si>
  <si>
    <t>矢星製作所</t>
    <rPh sb="0" eb="1">
      <t>ヤ</t>
    </rPh>
    <rPh sb="1" eb="2">
      <t>ホシ</t>
    </rPh>
    <rPh sb="2" eb="5">
      <t>セイサクジョ</t>
    </rPh>
    <phoneticPr fontId="4"/>
  </si>
  <si>
    <t>矢星製作所</t>
    <rPh sb="0" eb="1">
      <t>ヤ</t>
    </rPh>
    <rPh sb="1" eb="2">
      <t>ホシ</t>
    </rPh>
    <rPh sb="2" eb="4">
      <t>セイサク</t>
    </rPh>
    <rPh sb="4" eb="5">
      <t>ジョ</t>
    </rPh>
    <phoneticPr fontId="4"/>
  </si>
  <si>
    <t>Air cap MS(22G)  /  SP40201</t>
    <phoneticPr fontId="4"/>
  </si>
  <si>
    <t>アイケイ</t>
    <phoneticPr fontId="4"/>
  </si>
  <si>
    <t>120388-Z01</t>
    <phoneticPr fontId="4"/>
  </si>
  <si>
    <t>IR1020-01Ｂ-X465A　</t>
    <phoneticPr fontId="4"/>
  </si>
  <si>
    <t>精密レギュレーターギュレータ+デジタルゲージ</t>
    <phoneticPr fontId="4"/>
  </si>
  <si>
    <t>確認中</t>
    <rPh sb="0" eb="2">
      <t>カクニン</t>
    </rPh>
    <rPh sb="2" eb="3">
      <t>チュウ</t>
    </rPh>
    <phoneticPr fontId="4"/>
  </si>
  <si>
    <t>MSCNL6-1</t>
    <phoneticPr fontId="4"/>
  </si>
  <si>
    <t>φ6継手</t>
    <rPh sb="2" eb="4">
      <t>ツギテ</t>
    </rPh>
    <phoneticPr fontId="4"/>
  </si>
  <si>
    <t>MSCNL4-1</t>
    <phoneticPr fontId="4"/>
  </si>
  <si>
    <t>φ4継手</t>
    <rPh sb="2" eb="4">
      <t>ツギテ</t>
    </rPh>
    <phoneticPr fontId="4"/>
  </si>
  <si>
    <t>三菱マテリアル株式会社</t>
    <rPh sb="0" eb="2">
      <t>ミツビシ</t>
    </rPh>
    <rPh sb="7" eb="9">
      <t>カブシキ</t>
    </rPh>
    <rPh sb="9" eb="11">
      <t>カイシャ</t>
    </rPh>
    <phoneticPr fontId="4"/>
  </si>
  <si>
    <t>勝田M（谷田川）</t>
    <rPh sb="0" eb="2">
      <t>カツタ</t>
    </rPh>
    <rPh sb="4" eb="7">
      <t>ヤタガワ</t>
    </rPh>
    <phoneticPr fontId="4"/>
  </si>
  <si>
    <t>120605-Y01</t>
    <phoneticPr fontId="4"/>
  </si>
  <si>
    <t>120605-X01</t>
    <phoneticPr fontId="4"/>
  </si>
  <si>
    <t>ワーク吸着ベース</t>
    <rPh sb="3" eb="5">
      <t>キュウチャク</t>
    </rPh>
    <phoneticPr fontId="4"/>
  </si>
  <si>
    <t>120605-X02</t>
  </si>
  <si>
    <t>吸着上板</t>
    <rPh sb="0" eb="2">
      <t>キュウチャク</t>
    </rPh>
    <rPh sb="2" eb="3">
      <t>ウエ</t>
    </rPh>
    <rPh sb="3" eb="4">
      <t>イタ</t>
    </rPh>
    <phoneticPr fontId="4"/>
  </si>
  <si>
    <t>109824-X02</t>
    <phoneticPr fontId="4"/>
  </si>
  <si>
    <t>ワーク突き当て板</t>
    <rPh sb="3" eb="4">
      <t>ツ</t>
    </rPh>
    <rPh sb="5" eb="6">
      <t>ア</t>
    </rPh>
    <rPh sb="7" eb="8">
      <t>イタ</t>
    </rPh>
    <phoneticPr fontId="4"/>
  </si>
  <si>
    <t>120605-Z01</t>
    <phoneticPr fontId="4"/>
  </si>
  <si>
    <t>真空ユニット取付板金</t>
    <rPh sb="0" eb="2">
      <t>シンクウ</t>
    </rPh>
    <rPh sb="6" eb="8">
      <t>トリツケ</t>
    </rPh>
    <rPh sb="8" eb="10">
      <t>バンキン</t>
    </rPh>
    <phoneticPr fontId="4"/>
  </si>
  <si>
    <t>φ6エルボ継手</t>
    <rPh sb="5" eb="7">
      <t>ツギテ</t>
    </rPh>
    <phoneticPr fontId="4"/>
  </si>
  <si>
    <t>SBCB4-8</t>
    <phoneticPr fontId="4"/>
  </si>
  <si>
    <t>Dsubコネクタハーネス※トリガー</t>
    <phoneticPr fontId="4"/>
  </si>
  <si>
    <t>RGUN6</t>
    <phoneticPr fontId="4"/>
  </si>
  <si>
    <t>PUT6-10-B</t>
    <phoneticPr fontId="4"/>
  </si>
  <si>
    <t>チューブ</t>
    <phoneticPr fontId="4"/>
  </si>
  <si>
    <t>青木（則包）</t>
    <rPh sb="0" eb="2">
      <t>アオキ</t>
    </rPh>
    <rPh sb="3" eb="5">
      <t>ノリカネ</t>
    </rPh>
    <phoneticPr fontId="4"/>
  </si>
  <si>
    <t>CHBS4-8</t>
    <phoneticPr fontId="4"/>
  </si>
  <si>
    <t>蝶ボルト</t>
    <phoneticPr fontId="4"/>
  </si>
  <si>
    <t>120738-Y01</t>
    <phoneticPr fontId="4"/>
  </si>
  <si>
    <t>バルブホルダー（位置決めピン付）</t>
    <rPh sb="8" eb="10">
      <t>イチ</t>
    </rPh>
    <rPh sb="10" eb="11">
      <t>ギ</t>
    </rPh>
    <rPh sb="14" eb="15">
      <t>ツキ</t>
    </rPh>
    <phoneticPr fontId="4"/>
  </si>
  <si>
    <t>120738-Y02</t>
    <phoneticPr fontId="4"/>
  </si>
  <si>
    <t>シリンジ受け板</t>
    <rPh sb="4" eb="5">
      <t>ウ</t>
    </rPh>
    <rPh sb="6" eb="7">
      <t>イタ</t>
    </rPh>
    <phoneticPr fontId="4"/>
  </si>
  <si>
    <t>120738-Y03</t>
    <phoneticPr fontId="4"/>
  </si>
  <si>
    <t>シリンジ受けブロック</t>
    <rPh sb="4" eb="5">
      <t>ウ</t>
    </rPh>
    <phoneticPr fontId="4"/>
  </si>
  <si>
    <t>SLSBWRK7-25</t>
    <phoneticPr fontId="4"/>
  </si>
  <si>
    <t>120738-Y04</t>
    <phoneticPr fontId="4"/>
  </si>
  <si>
    <t>120738-Y05</t>
    <phoneticPr fontId="4"/>
  </si>
  <si>
    <t>シリンジ受け板1</t>
    <rPh sb="4" eb="5">
      <t>ウ</t>
    </rPh>
    <rPh sb="6" eb="7">
      <t>イタ</t>
    </rPh>
    <phoneticPr fontId="4"/>
  </si>
  <si>
    <t>120738-Y06</t>
    <phoneticPr fontId="4"/>
  </si>
  <si>
    <t>シリンジ受け板2</t>
    <rPh sb="4" eb="5">
      <t>ウ</t>
    </rPh>
    <rPh sb="6" eb="7">
      <t>イタ</t>
    </rPh>
    <phoneticPr fontId="4"/>
  </si>
  <si>
    <t>シスメックス</t>
    <phoneticPr fontId="4"/>
  </si>
  <si>
    <t>福島(斉藤鉄）</t>
    <rPh sb="0" eb="2">
      <t>フクシマ</t>
    </rPh>
    <rPh sb="3" eb="5">
      <t>サイトウ</t>
    </rPh>
    <rPh sb="5" eb="6">
      <t>テツ</t>
    </rPh>
    <phoneticPr fontId="4"/>
  </si>
  <si>
    <t>JR-C Points（JRV用）</t>
    <rPh sb="15" eb="16">
      <t>ヨウ</t>
    </rPh>
    <phoneticPr fontId="4"/>
  </si>
  <si>
    <t>12895-Y01</t>
    <phoneticPr fontId="4"/>
  </si>
  <si>
    <t>シリンジアダプタ(5-55cc）</t>
    <phoneticPr fontId="4"/>
  </si>
  <si>
    <t>@ECHN-20140704-00010</t>
    <phoneticPr fontId="4"/>
  </si>
  <si>
    <t>第一実業㈱　（三菱電機㈱）</t>
    <rPh sb="0" eb="2">
      <t>ダイイチ</t>
    </rPh>
    <rPh sb="2" eb="4">
      <t>ジツギョウ</t>
    </rPh>
    <rPh sb="7" eb="9">
      <t>ミツビシ</t>
    </rPh>
    <rPh sb="9" eb="11">
      <t>デンキ</t>
    </rPh>
    <phoneticPr fontId="4"/>
  </si>
  <si>
    <t>120996-X01</t>
    <phoneticPr fontId="4"/>
  </si>
  <si>
    <t>120996-X02</t>
  </si>
  <si>
    <t>現行ヒートシンク2用ベース</t>
    <rPh sb="0" eb="2">
      <t>ゲンコウ</t>
    </rPh>
    <rPh sb="9" eb="10">
      <t>ヨウ</t>
    </rPh>
    <phoneticPr fontId="4"/>
  </si>
  <si>
    <t>120996-X03</t>
  </si>
  <si>
    <t>SS40565</t>
    <phoneticPr fontId="4"/>
  </si>
  <si>
    <t>120996-X04</t>
  </si>
  <si>
    <t>ワーク押さえLブロック</t>
    <rPh sb="3" eb="4">
      <t>オ</t>
    </rPh>
    <phoneticPr fontId="4"/>
  </si>
  <si>
    <t>120996-X05</t>
  </si>
  <si>
    <t>固定Lブロック</t>
    <rPh sb="0" eb="2">
      <t>コテイ</t>
    </rPh>
    <phoneticPr fontId="4"/>
  </si>
  <si>
    <t>120996-X06</t>
  </si>
  <si>
    <t>ワーク押さえブロック</t>
    <rPh sb="3" eb="4">
      <t>オ</t>
    </rPh>
    <phoneticPr fontId="4"/>
  </si>
  <si>
    <t>CHBS4-25</t>
    <phoneticPr fontId="4"/>
  </si>
  <si>
    <t>蝶ネジ　※I型押さえ治具箇所</t>
    <rPh sb="0" eb="1">
      <t>チョウ</t>
    </rPh>
    <rPh sb="6" eb="7">
      <t>ガタ</t>
    </rPh>
    <rPh sb="7" eb="8">
      <t>オ</t>
    </rPh>
    <rPh sb="10" eb="12">
      <t>ジグ</t>
    </rPh>
    <rPh sb="12" eb="14">
      <t>カショ</t>
    </rPh>
    <phoneticPr fontId="4"/>
  </si>
  <si>
    <t>CHBS4-30</t>
    <phoneticPr fontId="4"/>
  </si>
  <si>
    <t>蝶ネジ　※L型押さえ治具箇所</t>
    <rPh sb="0" eb="1">
      <t>チョウ</t>
    </rPh>
    <rPh sb="6" eb="7">
      <t>ガタ</t>
    </rPh>
    <rPh sb="7" eb="8">
      <t>オ</t>
    </rPh>
    <rPh sb="10" eb="12">
      <t>ジグ</t>
    </rPh>
    <rPh sb="12" eb="14">
      <t>カショ</t>
    </rPh>
    <phoneticPr fontId="4"/>
  </si>
  <si>
    <t>WSSS１4－4－１</t>
    <phoneticPr fontId="4"/>
  </si>
  <si>
    <t>KNCLSS4-12-12</t>
    <phoneticPr fontId="4"/>
  </si>
  <si>
    <t>CBSTS4-8</t>
    <phoneticPr fontId="4"/>
  </si>
  <si>
    <t>極低頭ネジ※ロボットX軸固定用</t>
    <rPh sb="0" eb="1">
      <t>ゴク</t>
    </rPh>
    <rPh sb="1" eb="3">
      <t>テイトウ</t>
    </rPh>
    <rPh sb="11" eb="12">
      <t>ジク</t>
    </rPh>
    <rPh sb="12" eb="14">
      <t>コテイ</t>
    </rPh>
    <rPh sb="14" eb="15">
      <t>ヨウ</t>
    </rPh>
    <phoneticPr fontId="4"/>
  </si>
  <si>
    <t>アズビル</t>
    <phoneticPr fontId="4"/>
  </si>
  <si>
    <t>山澤（則包）</t>
    <rPh sb="0" eb="1">
      <t>ヤマ</t>
    </rPh>
    <rPh sb="1" eb="2">
      <t>サワ</t>
    </rPh>
    <rPh sb="3" eb="5">
      <t>ノリカネ</t>
    </rPh>
    <phoneticPr fontId="4"/>
  </si>
  <si>
    <t>SLSBWRK8-20</t>
    <phoneticPr fontId="4"/>
  </si>
  <si>
    <t>MSSFS4-10</t>
    <phoneticPr fontId="4"/>
  </si>
  <si>
    <t>MFNC6</t>
    <phoneticPr fontId="4"/>
  </si>
  <si>
    <t>温度センサー</t>
    <rPh sb="0" eb="2">
      <t>オンド</t>
    </rPh>
    <phoneticPr fontId="4"/>
  </si>
  <si>
    <t>カートリッジヒータ</t>
    <phoneticPr fontId="4"/>
  </si>
  <si>
    <t>NARVCTSB-1.25-2-3</t>
    <phoneticPr fontId="4"/>
  </si>
  <si>
    <t>シールド付可動ケーブル</t>
    <rPh sb="4" eb="5">
      <t>ツキ</t>
    </rPh>
    <rPh sb="5" eb="7">
      <t>カドウ</t>
    </rPh>
    <phoneticPr fontId="4"/>
  </si>
  <si>
    <t>CE-1</t>
    <phoneticPr fontId="4"/>
  </si>
  <si>
    <t>絶縁付圧着端子</t>
    <rPh sb="0" eb="2">
      <t>ゼツエン</t>
    </rPh>
    <rPh sb="2" eb="3">
      <t>ツキ</t>
    </rPh>
    <rPh sb="3" eb="5">
      <t>アッチャク</t>
    </rPh>
    <rPh sb="5" eb="7">
      <t>タンシ</t>
    </rPh>
    <phoneticPr fontId="4"/>
  </si>
  <si>
    <t>AXSH212－VC－1PD2－2EB-1.5-1AC-2DA-F</t>
    <phoneticPr fontId="4"/>
  </si>
  <si>
    <t>外部スイッチ</t>
    <rPh sb="0" eb="2">
      <t>ガイブ</t>
    </rPh>
    <phoneticPr fontId="4"/>
  </si>
  <si>
    <t>IR1000-01B</t>
    <phoneticPr fontId="4"/>
  </si>
  <si>
    <t>ISE30A-01-N-MG</t>
    <phoneticPr fontId="4"/>
  </si>
  <si>
    <t>デジタル圧力スイッチ</t>
    <rPh sb="4" eb="6">
      <t>アツリョク</t>
    </rPh>
    <phoneticPr fontId="4"/>
  </si>
  <si>
    <t>KQ2H06-01S</t>
    <phoneticPr fontId="4"/>
  </si>
  <si>
    <t>TJ0009-00-002</t>
    <phoneticPr fontId="4"/>
  </si>
  <si>
    <t>温調コントローラー</t>
    <rPh sb="0" eb="2">
      <t>オンチョウ</t>
    </rPh>
    <phoneticPr fontId="4"/>
  </si>
  <si>
    <t>121056-Y01</t>
    <phoneticPr fontId="4"/>
  </si>
  <si>
    <t>121056-Y02</t>
    <phoneticPr fontId="4"/>
  </si>
  <si>
    <t>121056-Y03</t>
    <phoneticPr fontId="4"/>
  </si>
  <si>
    <t>温調ノズル</t>
    <rPh sb="0" eb="2">
      <t>オンチョウ</t>
    </rPh>
    <phoneticPr fontId="4"/>
  </si>
  <si>
    <t>121056-Z01</t>
    <phoneticPr fontId="4"/>
  </si>
  <si>
    <t>IR1000取付板金</t>
    <rPh sb="6" eb="8">
      <t>トリツケ</t>
    </rPh>
    <rPh sb="8" eb="10">
      <t>バンキン</t>
    </rPh>
    <phoneticPr fontId="4"/>
  </si>
  <si>
    <t>背面取付板</t>
    <rPh sb="0" eb="2">
      <t>ハイメン</t>
    </rPh>
    <rPh sb="2" eb="4">
      <t>トリツケ</t>
    </rPh>
    <rPh sb="4" eb="5">
      <t>イタ</t>
    </rPh>
    <phoneticPr fontId="4"/>
  </si>
  <si>
    <t>ZS-38-3L</t>
    <phoneticPr fontId="4"/>
  </si>
  <si>
    <t>コネクタ付リード線</t>
    <rPh sb="4" eb="5">
      <t>ツキ</t>
    </rPh>
    <rPh sb="8" eb="9">
      <t>セン</t>
    </rPh>
    <phoneticPr fontId="4"/>
  </si>
  <si>
    <t>株式会社昭和</t>
    <rPh sb="0" eb="2">
      <t>カブシキ</t>
    </rPh>
    <rPh sb="2" eb="4">
      <t>カイシャ</t>
    </rPh>
    <rPh sb="4" eb="6">
      <t>ショウワ</t>
    </rPh>
    <phoneticPr fontId="4"/>
  </si>
  <si>
    <t>IL-S100</t>
    <phoneticPr fontId="4"/>
  </si>
  <si>
    <t>変位センサー</t>
    <rPh sb="0" eb="2">
      <t>ヘンイ</t>
    </rPh>
    <phoneticPr fontId="4"/>
  </si>
  <si>
    <t>IL-1000</t>
    <phoneticPr fontId="4"/>
  </si>
  <si>
    <t>OP-87056</t>
    <phoneticPr fontId="4"/>
  </si>
  <si>
    <t>センサーヘッドケーブル２ｍ</t>
    <phoneticPr fontId="4"/>
  </si>
  <si>
    <t>OP-84338</t>
    <phoneticPr fontId="4"/>
  </si>
  <si>
    <t>接続用コネクタ</t>
    <rPh sb="0" eb="2">
      <t>セツゾク</t>
    </rPh>
    <rPh sb="2" eb="3">
      <t>ヨウ</t>
    </rPh>
    <phoneticPr fontId="4"/>
  </si>
  <si>
    <t>DL-RS1A</t>
    <phoneticPr fontId="4"/>
  </si>
  <si>
    <t>通信ユニットRS-232C</t>
    <rPh sb="0" eb="2">
      <t>ツウシン</t>
    </rPh>
    <phoneticPr fontId="4"/>
  </si>
  <si>
    <t>105335-Z04</t>
  </si>
  <si>
    <t>アンプ固定板金</t>
    <rPh sb="3" eb="5">
      <t>コテイ</t>
    </rPh>
    <rPh sb="5" eb="7">
      <t>バンキン</t>
    </rPh>
    <phoneticPr fontId="4"/>
  </si>
  <si>
    <t>IL-100センサーヘッドブラケット</t>
    <phoneticPr fontId="4"/>
  </si>
  <si>
    <t>京セラコネクタプロダクツ</t>
    <rPh sb="0" eb="1">
      <t>キョウ</t>
    </rPh>
    <phoneticPr fontId="4"/>
  </si>
  <si>
    <t>山澤(谷田部）</t>
    <rPh sb="0" eb="2">
      <t>ヤマサワ</t>
    </rPh>
    <rPh sb="3" eb="6">
      <t>ヤタベ</t>
    </rPh>
    <phoneticPr fontId="4"/>
  </si>
  <si>
    <t>SS4247</t>
    <phoneticPr fontId="4"/>
  </si>
  <si>
    <t>ロボット取付板</t>
    <rPh sb="4" eb="6">
      <t>トリツケ</t>
    </rPh>
    <rPh sb="6" eb="7">
      <t>イタ</t>
    </rPh>
    <phoneticPr fontId="4"/>
  </si>
  <si>
    <t>2</t>
    <phoneticPr fontId="4"/>
  </si>
  <si>
    <t>725D,725DA用ホルダ（P=25）</t>
    <phoneticPr fontId="4"/>
  </si>
  <si>
    <t>3</t>
    <phoneticPr fontId="4"/>
  </si>
  <si>
    <t>121297-Z01</t>
    <phoneticPr fontId="4"/>
  </si>
  <si>
    <t>カップホルダ</t>
    <phoneticPr fontId="4"/>
  </si>
  <si>
    <t>4</t>
    <phoneticPr fontId="4"/>
  </si>
  <si>
    <t>121297-Z02</t>
    <phoneticPr fontId="4"/>
  </si>
  <si>
    <t>レギュレータ取付板</t>
    <rPh sb="6" eb="8">
      <t>トリツケ</t>
    </rPh>
    <rPh sb="8" eb="9">
      <t>イタ</t>
    </rPh>
    <phoneticPr fontId="4"/>
  </si>
  <si>
    <t>5</t>
    <phoneticPr fontId="4"/>
  </si>
  <si>
    <t>JR-HAIMEN-01-T 背面取付板（JR）</t>
    <phoneticPr fontId="4"/>
  </si>
  <si>
    <t>手配不要</t>
    <rPh sb="0" eb="2">
      <t>テハイ</t>
    </rPh>
    <rPh sb="2" eb="4">
      <t>フヨウ</t>
    </rPh>
    <phoneticPr fontId="4"/>
  </si>
  <si>
    <t>六角スペーサ</t>
    <rPh sb="0" eb="2">
      <t>ロッカク</t>
    </rPh>
    <phoneticPr fontId="4"/>
  </si>
  <si>
    <t>Dsubコネクタ端子台</t>
    <phoneticPr fontId="4"/>
  </si>
  <si>
    <t>NEDJL-PS-SB-37-1</t>
    <phoneticPr fontId="4"/>
  </si>
  <si>
    <t>NEDJL-PT-SB-9-2</t>
    <phoneticPr fontId="4"/>
  </si>
  <si>
    <t>Dsub9pコネクタハーネス</t>
    <phoneticPr fontId="4"/>
  </si>
  <si>
    <t>ワンタッチ継手 レデューサ</t>
    <rPh sb="5" eb="6">
      <t>ツギ</t>
    </rPh>
    <rPh sb="6" eb="7">
      <t>テ</t>
    </rPh>
    <phoneticPr fontId="4"/>
  </si>
  <si>
    <t>イイダ(白河オリンパス)</t>
    <rPh sb="4" eb="6">
      <t>シラカワ</t>
    </rPh>
    <phoneticPr fontId="4"/>
  </si>
  <si>
    <t>富士スクリーン印刷</t>
    <rPh sb="0" eb="2">
      <t>フジ</t>
    </rPh>
    <rPh sb="7" eb="9">
      <t>インサツ</t>
    </rPh>
    <phoneticPr fontId="4"/>
  </si>
  <si>
    <t>XYSSG40-CR</t>
    <phoneticPr fontId="4"/>
  </si>
  <si>
    <t>SCB3-12</t>
    <phoneticPr fontId="4"/>
  </si>
  <si>
    <t>121394-Y01</t>
    <phoneticPr fontId="4"/>
  </si>
  <si>
    <t>XYステージ板金</t>
    <rPh sb="6" eb="8">
      <t>バンキン</t>
    </rPh>
    <phoneticPr fontId="4"/>
  </si>
  <si>
    <t>121394-Y02</t>
    <phoneticPr fontId="4"/>
  </si>
  <si>
    <t>Xステージ板1</t>
    <rPh sb="5" eb="6">
      <t>イタ</t>
    </rPh>
    <phoneticPr fontId="4"/>
  </si>
  <si>
    <t>121394-Y03</t>
    <phoneticPr fontId="4"/>
  </si>
  <si>
    <t>Xステージ板2</t>
    <rPh sb="5" eb="6">
      <t>イタ</t>
    </rPh>
    <phoneticPr fontId="4"/>
  </si>
  <si>
    <t>121394-Y04</t>
    <phoneticPr fontId="4"/>
  </si>
  <si>
    <t>XYステージ補強板</t>
    <rPh sb="6" eb="8">
      <t>ホキョウ</t>
    </rPh>
    <rPh sb="8" eb="9">
      <t>イタ</t>
    </rPh>
    <phoneticPr fontId="4"/>
  </si>
  <si>
    <t>121394-Y05</t>
    <phoneticPr fontId="4"/>
  </si>
  <si>
    <t>Xステージ取付板</t>
    <rPh sb="5" eb="7">
      <t>トリツケ</t>
    </rPh>
    <rPh sb="7" eb="8">
      <t>イタ</t>
    </rPh>
    <phoneticPr fontId="4"/>
  </si>
  <si>
    <t>コネクティックジャパン</t>
    <phoneticPr fontId="4"/>
  </si>
  <si>
    <t>NJC-20-7-RM</t>
    <phoneticPr fontId="4"/>
  </si>
  <si>
    <t>丸型コネクタ（NJC）</t>
    <rPh sb="0" eb="1">
      <t>マル</t>
    </rPh>
    <rPh sb="1" eb="2">
      <t>カタ</t>
    </rPh>
    <phoneticPr fontId="4"/>
  </si>
  <si>
    <t>98454（SAITO-TETSU）で発注済</t>
    <rPh sb="19" eb="21">
      <t>ハッチュウ</t>
    </rPh>
    <rPh sb="21" eb="22">
      <t>スミ</t>
    </rPh>
    <phoneticPr fontId="4"/>
  </si>
  <si>
    <t>TOTO株式会社</t>
    <rPh sb="4" eb="6">
      <t>カブシキ</t>
    </rPh>
    <rPh sb="6" eb="8">
      <t>カイシャ</t>
    </rPh>
    <phoneticPr fontId="4"/>
  </si>
  <si>
    <t>山澤（谷田川）</t>
    <rPh sb="0" eb="2">
      <t>ヤマサワ</t>
    </rPh>
    <rPh sb="3" eb="6">
      <t>ヤタガワ</t>
    </rPh>
    <phoneticPr fontId="4"/>
  </si>
  <si>
    <t>121565-Y01</t>
    <phoneticPr fontId="4"/>
  </si>
  <si>
    <t>シリンジホルダー</t>
    <phoneticPr fontId="4"/>
  </si>
  <si>
    <t>121565-Y02</t>
    <phoneticPr fontId="4"/>
  </si>
  <si>
    <t>シリンジガイド下</t>
    <rPh sb="7" eb="8">
      <t>シタ</t>
    </rPh>
    <phoneticPr fontId="4"/>
  </si>
  <si>
    <t>121565-Y03</t>
    <phoneticPr fontId="4"/>
  </si>
  <si>
    <t>ガイドローラ固定板</t>
    <rPh sb="6" eb="8">
      <t>コテイ</t>
    </rPh>
    <rPh sb="8" eb="9">
      <t>イタ</t>
    </rPh>
    <phoneticPr fontId="4"/>
  </si>
  <si>
    <t>109507-Y06</t>
    <phoneticPr fontId="4"/>
  </si>
  <si>
    <t>シリンジガイド上</t>
    <rPh sb="7" eb="8">
      <t>ウエ</t>
    </rPh>
    <phoneticPr fontId="4"/>
  </si>
  <si>
    <t>SSEB10-55</t>
    <phoneticPr fontId="4"/>
  </si>
  <si>
    <t>LMガイド</t>
    <phoneticPr fontId="4"/>
  </si>
  <si>
    <t>カラー</t>
    <phoneticPr fontId="4"/>
  </si>
  <si>
    <t>SUMSBRH4-13</t>
    <phoneticPr fontId="4"/>
  </si>
  <si>
    <t>ガイドローラ</t>
    <phoneticPr fontId="4"/>
  </si>
  <si>
    <t>SCB3-4</t>
    <phoneticPr fontId="4"/>
  </si>
  <si>
    <t>M3ネジ　※LMへのシリンジ下固定用</t>
    <rPh sb="14" eb="15">
      <t>シタ</t>
    </rPh>
    <rPh sb="15" eb="17">
      <t>コテイ</t>
    </rPh>
    <rPh sb="17" eb="18">
      <t>ヨウ</t>
    </rPh>
    <phoneticPr fontId="4"/>
  </si>
  <si>
    <t>FNT4</t>
    <phoneticPr fontId="4"/>
  </si>
  <si>
    <t>ﾌｸﾛﾅｯﾄ</t>
    <phoneticPr fontId="4"/>
  </si>
  <si>
    <t>ｼﾞｭｼﾛ-ﾚｯﾄﾈｼﾞ</t>
    <phoneticPr fontId="4"/>
  </si>
  <si>
    <t>株式会社高崎精密工業社</t>
    <rPh sb="0" eb="2">
      <t>カブシキ</t>
    </rPh>
    <rPh sb="2" eb="4">
      <t>カイシャ</t>
    </rPh>
    <rPh sb="4" eb="6">
      <t>タカサキ</t>
    </rPh>
    <rPh sb="6" eb="8">
      <t>セイミツ</t>
    </rPh>
    <rPh sb="8" eb="10">
      <t>コウギョウ</t>
    </rPh>
    <rPh sb="10" eb="11">
      <t>シャ</t>
    </rPh>
    <phoneticPr fontId="4"/>
  </si>
  <si>
    <t>谷田川（村上）</t>
    <rPh sb="0" eb="3">
      <t>ヤタガワ</t>
    </rPh>
    <rPh sb="4" eb="6">
      <t>ムラカミ</t>
    </rPh>
    <phoneticPr fontId="4"/>
  </si>
  <si>
    <t>121027-Y01</t>
    <phoneticPr fontId="4"/>
  </si>
  <si>
    <t>タブテーブル取付板（55cc×2）</t>
    <rPh sb="6" eb="8">
      <t>トリツケ</t>
    </rPh>
    <rPh sb="8" eb="9">
      <t>イタ</t>
    </rPh>
    <phoneticPr fontId="4"/>
  </si>
  <si>
    <t>121027-Y02</t>
    <phoneticPr fontId="4"/>
  </si>
  <si>
    <t>タブテーブル(L145)</t>
    <phoneticPr fontId="4"/>
  </si>
  <si>
    <t>AXSH313-VC-1PD2-2PD4-3EB-2.0-1AC-2AC-3DA-F</t>
    <phoneticPr fontId="4"/>
  </si>
  <si>
    <t>外部操作SW（非常停止、一時停止、スタート）</t>
    <rPh sb="0" eb="2">
      <t>ガイブ</t>
    </rPh>
    <rPh sb="2" eb="4">
      <t>ソウサ</t>
    </rPh>
    <rPh sb="7" eb="9">
      <t>ヒジョウ</t>
    </rPh>
    <rPh sb="9" eb="11">
      <t>テイシ</t>
    </rPh>
    <rPh sb="12" eb="14">
      <t>イチジ</t>
    </rPh>
    <rPh sb="14" eb="16">
      <t>テイシ</t>
    </rPh>
    <phoneticPr fontId="4"/>
  </si>
  <si>
    <t>SS40556</t>
    <phoneticPr fontId="4"/>
  </si>
  <si>
    <t>取付板</t>
    <rPh sb="0" eb="2">
      <t>トリツケ</t>
    </rPh>
    <rPh sb="2" eb="3">
      <t>イタ</t>
    </rPh>
    <phoneticPr fontId="4"/>
  </si>
  <si>
    <t>株式会社第一メカテック</t>
    <rPh sb="0" eb="2">
      <t>カブシキ</t>
    </rPh>
    <rPh sb="2" eb="4">
      <t>カイシャ</t>
    </rPh>
    <rPh sb="4" eb="6">
      <t>ダイイチ</t>
    </rPh>
    <phoneticPr fontId="4"/>
  </si>
  <si>
    <t>105335-Y01-01</t>
    <phoneticPr fontId="4"/>
  </si>
  <si>
    <t>105335-Y02</t>
    <phoneticPr fontId="4"/>
  </si>
  <si>
    <t>バルブホルダー（ピン用）</t>
    <rPh sb="10" eb="11">
      <t>ヨウ</t>
    </rPh>
    <phoneticPr fontId="4"/>
  </si>
  <si>
    <t>105335-Y03</t>
    <phoneticPr fontId="4"/>
  </si>
  <si>
    <t>変換板</t>
    <rPh sb="0" eb="2">
      <t>ヘンカン</t>
    </rPh>
    <rPh sb="2" eb="3">
      <t>イタ</t>
    </rPh>
    <phoneticPr fontId="4"/>
  </si>
  <si>
    <t>108692-Y04</t>
    <phoneticPr fontId="4"/>
  </si>
  <si>
    <r>
      <t xml:space="preserve">ノズルガイド </t>
    </r>
    <r>
      <rPr>
        <b/>
        <sz val="11"/>
        <color indexed="10"/>
        <rFont val="ＭＳ Ｐゴシック"/>
        <family val="3"/>
        <charset val="128"/>
      </rPr>
      <t>※形状変更品</t>
    </r>
    <rPh sb="8" eb="10">
      <t>ケイジョウ</t>
    </rPh>
    <rPh sb="10" eb="12">
      <t>ヘンコウ</t>
    </rPh>
    <rPh sb="12" eb="13">
      <t>ヒン</t>
    </rPh>
    <phoneticPr fontId="4"/>
  </si>
  <si>
    <t>105335-Z0１</t>
    <phoneticPr fontId="4"/>
  </si>
  <si>
    <t>105335-Z02</t>
    <phoneticPr fontId="4"/>
  </si>
  <si>
    <t>カップ置き板</t>
    <rPh sb="3" eb="4">
      <t>オ</t>
    </rPh>
    <rPh sb="5" eb="6">
      <t>イタ</t>
    </rPh>
    <phoneticPr fontId="4"/>
  </si>
  <si>
    <t>105335-Z03</t>
    <phoneticPr fontId="4"/>
  </si>
  <si>
    <t>精密レギュレーター取付板</t>
    <rPh sb="0" eb="2">
      <t>セイミツ</t>
    </rPh>
    <rPh sb="9" eb="11">
      <t>トリツケ</t>
    </rPh>
    <rPh sb="11" eb="12">
      <t>イタ</t>
    </rPh>
    <phoneticPr fontId="4"/>
  </si>
  <si>
    <t>XSG40-CR</t>
    <phoneticPr fontId="4"/>
  </si>
  <si>
    <t>マイクロ調整ステージ</t>
    <rPh sb="4" eb="6">
      <t>チョウセイ</t>
    </rPh>
    <phoneticPr fontId="4"/>
  </si>
  <si>
    <t>φ4継手</t>
    <rPh sb="2" eb="3">
      <t>ツギ</t>
    </rPh>
    <rPh sb="3" eb="4">
      <t>テ</t>
    </rPh>
    <phoneticPr fontId="4"/>
  </si>
  <si>
    <t>φ6継手</t>
    <rPh sb="2" eb="3">
      <t>ツギ</t>
    </rPh>
    <rPh sb="3" eb="4">
      <t>テ</t>
    </rPh>
    <phoneticPr fontId="4"/>
  </si>
  <si>
    <t>SLSBWRK7-30</t>
    <phoneticPr fontId="4"/>
  </si>
  <si>
    <t>六角支柱（オス、メス）</t>
    <rPh sb="0" eb="2">
      <t>ロッカク</t>
    </rPh>
    <rPh sb="2" eb="4">
      <t>シチュウ</t>
    </rPh>
    <phoneticPr fontId="4"/>
  </si>
  <si>
    <t>SLMN7-30-M4</t>
    <phoneticPr fontId="4"/>
  </si>
  <si>
    <t>六角支柱（メス）</t>
    <rPh sb="0" eb="2">
      <t>ロッカク</t>
    </rPh>
    <rPh sb="2" eb="4">
      <t>シチュウ</t>
    </rPh>
    <phoneticPr fontId="4"/>
  </si>
  <si>
    <t>外部SW</t>
    <rPh sb="0" eb="2">
      <t>ガイブ</t>
    </rPh>
    <phoneticPr fontId="4"/>
  </si>
  <si>
    <t>＠ECHN-20061106-00010</t>
    <phoneticPr fontId="4"/>
  </si>
  <si>
    <t>PUT6-10-C</t>
    <phoneticPr fontId="4"/>
  </si>
  <si>
    <t>ホース</t>
    <phoneticPr fontId="4"/>
  </si>
  <si>
    <t>MRB-65</t>
    <phoneticPr fontId="4"/>
  </si>
  <si>
    <t>MRS232-09F-09F-5</t>
    <phoneticPr fontId="4"/>
  </si>
  <si>
    <t>COMケーブル</t>
    <phoneticPr fontId="4"/>
  </si>
  <si>
    <t>ミニカップ№50 / 5-079-05</t>
    <phoneticPr fontId="4"/>
  </si>
  <si>
    <t>数量1→1袋（カップ100個入り）</t>
    <rPh sb="0" eb="2">
      <t>スウリョウ</t>
    </rPh>
    <rPh sb="5" eb="6">
      <t>フクロ</t>
    </rPh>
    <rPh sb="13" eb="14">
      <t>コ</t>
    </rPh>
    <rPh sb="14" eb="15">
      <t>イ</t>
    </rPh>
    <phoneticPr fontId="4"/>
  </si>
  <si>
    <t>ティージーオプシード</t>
    <phoneticPr fontId="4"/>
  </si>
  <si>
    <t>関口（則包）</t>
    <rPh sb="0" eb="2">
      <t>セキグチ</t>
    </rPh>
    <rPh sb="3" eb="5">
      <t>ノリカネ</t>
    </rPh>
    <phoneticPr fontId="4"/>
  </si>
  <si>
    <t>SCB2-5</t>
    <phoneticPr fontId="4"/>
  </si>
  <si>
    <t>六角穴付きボルト M2x5</t>
    <rPh sb="0" eb="2">
      <t>ロッカク</t>
    </rPh>
    <rPh sb="2" eb="3">
      <t>アナ</t>
    </rPh>
    <rPh sb="3" eb="4">
      <t>ツ</t>
    </rPh>
    <phoneticPr fontId="4"/>
  </si>
  <si>
    <t>六角穴付きボルト M2x8</t>
    <rPh sb="0" eb="2">
      <t>ロッカク</t>
    </rPh>
    <rPh sb="2" eb="3">
      <t>アナ</t>
    </rPh>
    <rPh sb="3" eb="4">
      <t>ツ</t>
    </rPh>
    <phoneticPr fontId="4"/>
  </si>
  <si>
    <t>WGHNE-50-22-15</t>
    <phoneticPr fontId="4"/>
  </si>
  <si>
    <t>ワークガイド</t>
    <phoneticPr fontId="4"/>
  </si>
  <si>
    <t>WGHNE-30-22-15</t>
    <phoneticPr fontId="4"/>
  </si>
  <si>
    <t>WGHNE-30-20-15</t>
    <phoneticPr fontId="4"/>
  </si>
  <si>
    <t>SCB4-22</t>
    <phoneticPr fontId="4"/>
  </si>
  <si>
    <t>六角穴付きボルト M4x22</t>
    <rPh sb="0" eb="2">
      <t>ロッカク</t>
    </rPh>
    <rPh sb="2" eb="3">
      <t>アナ</t>
    </rPh>
    <rPh sb="3" eb="4">
      <t>ツ</t>
    </rPh>
    <phoneticPr fontId="4"/>
  </si>
  <si>
    <t>MT-STL</t>
    <phoneticPr fontId="4"/>
  </si>
  <si>
    <t>アンプ内蔵型光電センサ</t>
    <rPh sb="3" eb="5">
      <t>ナイゾウ</t>
    </rPh>
    <rPh sb="5" eb="6">
      <t>カタ</t>
    </rPh>
    <rPh sb="6" eb="8">
      <t>コウデン</t>
    </rPh>
    <phoneticPr fontId="4"/>
  </si>
  <si>
    <t>六角穴付きボルト M2x10</t>
    <rPh sb="0" eb="2">
      <t>ロッカク</t>
    </rPh>
    <rPh sb="2" eb="3">
      <t>アナ</t>
    </rPh>
    <rPh sb="3" eb="4">
      <t>ツ</t>
    </rPh>
    <phoneticPr fontId="4"/>
  </si>
  <si>
    <t>FAMCS-SUD-T1.0-A20-B15-L25-X7-F11-H15-N3-Y5-V15-S8-NA3-K6</t>
    <phoneticPr fontId="4"/>
  </si>
  <si>
    <t>見積り中(7/7の週に回答 M1407-2977）</t>
    <rPh sb="0" eb="2">
      <t>ミツ</t>
    </rPh>
    <rPh sb="3" eb="4">
      <t>チュウ</t>
    </rPh>
    <rPh sb="9" eb="10">
      <t>シュウ</t>
    </rPh>
    <rPh sb="11" eb="13">
      <t>カイトウ</t>
    </rPh>
    <phoneticPr fontId="4"/>
  </si>
  <si>
    <t>アルミフレーム枠</t>
    <rPh sb="7" eb="8">
      <t>ワク</t>
    </rPh>
    <phoneticPr fontId="4"/>
  </si>
  <si>
    <t>SHNTP6-5</t>
    <phoneticPr fontId="4"/>
  </si>
  <si>
    <t>アルミフレーム用後入れナット(ライトカーテン)</t>
    <rPh sb="7" eb="8">
      <t>ヨウ</t>
    </rPh>
    <rPh sb="8" eb="10">
      <t>アトイ</t>
    </rPh>
    <phoneticPr fontId="4"/>
  </si>
  <si>
    <t>アルミフレーム用後入れナット（外部SW、パト）</t>
    <rPh sb="7" eb="8">
      <t>ヨウ</t>
    </rPh>
    <rPh sb="8" eb="10">
      <t>アトイ</t>
    </rPh>
    <rPh sb="15" eb="17">
      <t>ガイブ</t>
    </rPh>
    <phoneticPr fontId="4"/>
  </si>
  <si>
    <t>FAMBS-SUD-T3.0-A28-B63-L137-X15-F107-H15-N6-Y43.5-V50-S17.5-W35-MA4</t>
    <phoneticPr fontId="4"/>
  </si>
  <si>
    <t>外部スイッチ取付ブラケット</t>
    <rPh sb="0" eb="2">
      <t>ガイブ</t>
    </rPh>
    <rPh sb="6" eb="8">
      <t>トリツケ</t>
    </rPh>
    <phoneticPr fontId="4"/>
  </si>
  <si>
    <t>NEDJL-PT-SB-9-1</t>
    <phoneticPr fontId="4"/>
  </si>
  <si>
    <t>MRB-255</t>
    <phoneticPr fontId="4"/>
  </si>
  <si>
    <t>Dsubコネクタ端子台</t>
    <rPh sb="8" eb="11">
      <t>タンシダイ</t>
    </rPh>
    <phoneticPr fontId="4"/>
  </si>
  <si>
    <t>PNコモン端子台</t>
    <rPh sb="5" eb="7">
      <t>タンシ</t>
    </rPh>
    <rPh sb="7" eb="8">
      <t>ダイ</t>
    </rPh>
    <phoneticPr fontId="4"/>
  </si>
  <si>
    <t>Panasonic</t>
    <phoneticPr fontId="4"/>
  </si>
  <si>
    <t>都機工</t>
    <rPh sb="0" eb="1">
      <t>ト</t>
    </rPh>
    <rPh sb="1" eb="2">
      <t>キ</t>
    </rPh>
    <rPh sb="2" eb="3">
      <t>コウ</t>
    </rPh>
    <phoneticPr fontId="4"/>
  </si>
  <si>
    <t>SF4B-H28C</t>
    <phoneticPr fontId="4"/>
  </si>
  <si>
    <t>MS-SF4BC-1</t>
    <phoneticPr fontId="4"/>
  </si>
  <si>
    <t>標準取付金具</t>
    <rPh sb="0" eb="2">
      <t>ヒョウジュン</t>
    </rPh>
    <rPh sb="2" eb="4">
      <t>トリツケ</t>
    </rPh>
    <rPh sb="4" eb="6">
      <t>カナグ</t>
    </rPh>
    <phoneticPr fontId="4"/>
  </si>
  <si>
    <t>120284-X01</t>
    <phoneticPr fontId="4"/>
  </si>
  <si>
    <t>120284-X02</t>
    <phoneticPr fontId="4"/>
  </si>
  <si>
    <t>120284-X03</t>
    <phoneticPr fontId="4"/>
  </si>
  <si>
    <t>120284-X04</t>
    <phoneticPr fontId="4"/>
  </si>
  <si>
    <t>120284-Y01</t>
    <phoneticPr fontId="4"/>
  </si>
  <si>
    <t>ワーク固定ベース</t>
    <rPh sb="3" eb="5">
      <t>コテイ</t>
    </rPh>
    <phoneticPr fontId="4"/>
  </si>
  <si>
    <t>120284-Y02</t>
    <phoneticPr fontId="4"/>
  </si>
  <si>
    <t>120284-Z01</t>
    <phoneticPr fontId="4"/>
  </si>
  <si>
    <t>ベース板1</t>
    <rPh sb="3" eb="4">
      <t>イタ</t>
    </rPh>
    <phoneticPr fontId="4"/>
  </si>
  <si>
    <t>120284-Z02</t>
    <phoneticPr fontId="4"/>
  </si>
  <si>
    <t>ベース板2</t>
    <rPh sb="3" eb="4">
      <t>イタ</t>
    </rPh>
    <phoneticPr fontId="4"/>
  </si>
  <si>
    <t>CTAM1-100P</t>
    <phoneticPr fontId="4"/>
  </si>
  <si>
    <t>結束バンド固定具</t>
    <phoneticPr fontId="4"/>
  </si>
  <si>
    <t>120284(NORIKANE)　で発注済</t>
    <rPh sb="18" eb="21">
      <t>ハッチュウズミ</t>
    </rPh>
    <phoneticPr fontId="4"/>
  </si>
  <si>
    <t>BFHB-SUD-A55-T3.0-D35-Q45-N4</t>
    <phoneticPr fontId="4"/>
  </si>
  <si>
    <t xml:space="preserve">
板金丸プレート
</t>
    <phoneticPr fontId="4"/>
  </si>
  <si>
    <t>MST-LCE-202AFBW-RG</t>
    <phoneticPr fontId="4"/>
  </si>
  <si>
    <t>LED積層信号灯</t>
    <phoneticPr fontId="4"/>
  </si>
  <si>
    <t>WSSS15-6-3</t>
    <phoneticPr fontId="4"/>
  </si>
  <si>
    <t>VCTF-A-0.3-5-5</t>
    <phoneticPr fontId="4"/>
  </si>
  <si>
    <t>ビニルキャブタイヤケーブル</t>
    <phoneticPr fontId="4"/>
  </si>
  <si>
    <t>AXSH212-VC-1PD2-2EE-3.0-1AC</t>
    <phoneticPr fontId="4"/>
  </si>
  <si>
    <t>アルミ小型スイッチボックス</t>
    <phoneticPr fontId="4"/>
  </si>
  <si>
    <t>浜松ホトニクス（岩谷産業）</t>
    <rPh sb="0" eb="1">
      <t>ハマ</t>
    </rPh>
    <rPh sb="1" eb="2">
      <t>マツ</t>
    </rPh>
    <rPh sb="8" eb="10">
      <t>イワタニ</t>
    </rPh>
    <rPh sb="10" eb="12">
      <t>サンギョウ</t>
    </rPh>
    <phoneticPr fontId="4"/>
  </si>
  <si>
    <t>A板～COM3コード</t>
    <phoneticPr fontId="4"/>
  </si>
  <si>
    <t>B～IO-1コード</t>
    <phoneticPr fontId="4"/>
  </si>
  <si>
    <t>NEDJ-PS-SB-37-1.5</t>
    <phoneticPr fontId="4"/>
  </si>
  <si>
    <t>IO-SYS用</t>
    <rPh sb="6" eb="7">
      <t>ヨウ</t>
    </rPh>
    <phoneticPr fontId="4"/>
  </si>
  <si>
    <t>NEDJ-PS-SB-25-1.5</t>
    <phoneticPr fontId="4"/>
  </si>
  <si>
    <t>IO-1用</t>
    <rPh sb="4" eb="5">
      <t>ヨウ</t>
    </rPh>
    <phoneticPr fontId="4"/>
  </si>
  <si>
    <t>NEDJ-ST-SB-25-3</t>
    <phoneticPr fontId="4"/>
  </si>
  <si>
    <t>LED照明外部制御用</t>
    <rPh sb="3" eb="5">
      <t>ショウメイ</t>
    </rPh>
    <rPh sb="5" eb="7">
      <t>ガイブ</t>
    </rPh>
    <rPh sb="7" eb="9">
      <t>セイギョ</t>
    </rPh>
    <rPh sb="9" eb="10">
      <t>ヨウ</t>
    </rPh>
    <phoneticPr fontId="4"/>
  </si>
  <si>
    <t>NEDUL-PT-SB-9-3</t>
    <phoneticPr fontId="4"/>
  </si>
  <si>
    <t>dis用</t>
    <rPh sb="3" eb="4">
      <t>ヨウ</t>
    </rPh>
    <phoneticPr fontId="4"/>
  </si>
  <si>
    <t>NEDUL-ST-SB-9-2</t>
    <phoneticPr fontId="4"/>
  </si>
  <si>
    <t>変位センサ用</t>
    <rPh sb="0" eb="2">
      <t>ヘンイ</t>
    </rPh>
    <rPh sb="5" eb="6">
      <t>ヨウ</t>
    </rPh>
    <phoneticPr fontId="4"/>
  </si>
  <si>
    <t>NEDJ-PS-SB-9-3</t>
    <phoneticPr fontId="4"/>
  </si>
  <si>
    <t>外部SW延長用</t>
    <rPh sb="0" eb="2">
      <t>ガイブ</t>
    </rPh>
    <rPh sb="4" eb="6">
      <t>エンチョウ</t>
    </rPh>
    <rPh sb="6" eb="7">
      <t>ヨウ</t>
    </rPh>
    <phoneticPr fontId="4"/>
  </si>
  <si>
    <t>NEDUL-PS-SB-25-3</t>
    <phoneticPr fontId="4"/>
  </si>
  <si>
    <t>JR-TB延長用</t>
    <rPh sb="5" eb="7">
      <t>エンチョウ</t>
    </rPh>
    <rPh sb="7" eb="8">
      <t>ヨウ</t>
    </rPh>
    <phoneticPr fontId="4"/>
  </si>
  <si>
    <t>RS232/USBコンバータ</t>
    <phoneticPr fontId="4"/>
  </si>
  <si>
    <t>PCソフト用</t>
    <rPh sb="5" eb="6">
      <t>ヨウ</t>
    </rPh>
    <phoneticPr fontId="4"/>
  </si>
  <si>
    <t>MRS232-09F-09F-3</t>
    <phoneticPr fontId="4"/>
  </si>
  <si>
    <t>HD-LN-M2.6-05</t>
    <phoneticPr fontId="4"/>
  </si>
  <si>
    <t>中継用ロック金具（ミリ）</t>
    <rPh sb="0" eb="2">
      <t>チュウケイ</t>
    </rPh>
    <rPh sb="2" eb="3">
      <t>ヨウ</t>
    </rPh>
    <rPh sb="6" eb="8">
      <t>カナグ</t>
    </rPh>
    <phoneticPr fontId="4"/>
  </si>
  <si>
    <t>HD-LN-4-40-05</t>
    <phoneticPr fontId="4"/>
  </si>
  <si>
    <t>中継用ロック金具（インチ）</t>
    <rPh sb="0" eb="2">
      <t>チュウケイ</t>
    </rPh>
    <rPh sb="2" eb="3">
      <t>ヨウ</t>
    </rPh>
    <rPh sb="6" eb="8">
      <t>カナグ</t>
    </rPh>
    <phoneticPr fontId="4"/>
  </si>
  <si>
    <t>UJDST6-10-W</t>
    <phoneticPr fontId="4"/>
  </si>
  <si>
    <t>ワンタッチ継手（異径ユニオンストレート）</t>
    <rPh sb="5" eb="6">
      <t>ツギ</t>
    </rPh>
    <rPh sb="6" eb="7">
      <t>テ</t>
    </rPh>
    <rPh sb="8" eb="9">
      <t>イ</t>
    </rPh>
    <rPh sb="9" eb="10">
      <t>ケイ</t>
    </rPh>
    <phoneticPr fontId="4"/>
  </si>
  <si>
    <t>ミニチュアワンタッチ継手（ユニオンワイ）</t>
    <rPh sb="10" eb="11">
      <t>ツギ</t>
    </rPh>
    <rPh sb="11" eb="12">
      <t>テ</t>
    </rPh>
    <phoneticPr fontId="4"/>
  </si>
  <si>
    <t>ミニチュアワンタッチ継手（エルボ）</t>
    <rPh sb="10" eb="11">
      <t>ツギ</t>
    </rPh>
    <rPh sb="11" eb="12">
      <t>テ</t>
    </rPh>
    <phoneticPr fontId="4"/>
  </si>
  <si>
    <t>ミニチュア管継手（プラグ）</t>
    <rPh sb="5" eb="6">
      <t>カン</t>
    </rPh>
    <rPh sb="6" eb="7">
      <t>ツギ</t>
    </rPh>
    <rPh sb="7" eb="8">
      <t>テ</t>
    </rPh>
    <phoneticPr fontId="4"/>
  </si>
  <si>
    <t>SLSBWF7-43.5-LKC</t>
    <phoneticPr fontId="4"/>
  </si>
  <si>
    <t>NKOSC4-10-12</t>
    <phoneticPr fontId="4"/>
  </si>
  <si>
    <t>小径ローレットノブ</t>
    <rPh sb="0" eb="2">
      <t>ショウケイ</t>
    </rPh>
    <phoneticPr fontId="4"/>
  </si>
  <si>
    <t>KNCLSS5-10-20</t>
    <phoneticPr fontId="4"/>
  </si>
  <si>
    <t>RNCB4-5-15</t>
    <phoneticPr fontId="4"/>
  </si>
  <si>
    <t>カバーボルト</t>
    <phoneticPr fontId="4"/>
  </si>
  <si>
    <t>MSSU3-4</t>
    <phoneticPr fontId="4"/>
  </si>
  <si>
    <t>六角穴付止めねじ</t>
    <rPh sb="0" eb="2">
      <t>ロッカク</t>
    </rPh>
    <rPh sb="2" eb="3">
      <t>アナ</t>
    </rPh>
    <rPh sb="3" eb="4">
      <t>ツキ</t>
    </rPh>
    <rPh sb="4" eb="5">
      <t>ト</t>
    </rPh>
    <phoneticPr fontId="4"/>
  </si>
  <si>
    <t>LPASB4-P6.00-B10.0-G5-L0-NNC</t>
  </si>
  <si>
    <t>位置決めピン</t>
    <rPh sb="0" eb="2">
      <t>イチ</t>
    </rPh>
    <rPh sb="2" eb="3">
      <t>キ</t>
    </rPh>
    <phoneticPr fontId="4"/>
  </si>
  <si>
    <t>LPASB4-P6.00-B20.0-G5-L0-NNC</t>
    <phoneticPr fontId="4"/>
  </si>
  <si>
    <t>板金　丸プレート</t>
    <rPh sb="0" eb="2">
      <t>バンキン</t>
    </rPh>
    <rPh sb="3" eb="4">
      <t>マル</t>
    </rPh>
    <phoneticPr fontId="4"/>
  </si>
  <si>
    <t>KSK-100</t>
    <phoneticPr fontId="4"/>
  </si>
  <si>
    <t>ケーブルクランプカバー</t>
    <phoneticPr fontId="4"/>
  </si>
  <si>
    <t>UPCN21-B36-SST</t>
    <phoneticPr fontId="4"/>
  </si>
  <si>
    <t>樹脂取手</t>
    <rPh sb="0" eb="2">
      <t>ジュシ</t>
    </rPh>
    <rPh sb="2" eb="4">
      <t>トリデ</t>
    </rPh>
    <phoneticPr fontId="4"/>
  </si>
  <si>
    <t>HHPNLK6-SST</t>
    <phoneticPr fontId="4"/>
  </si>
  <si>
    <t>アルミ抜差し蝶番</t>
    <rPh sb="3" eb="5">
      <t>ヌキサ</t>
    </rPh>
    <rPh sb="6" eb="7">
      <t>チョウ</t>
    </rPh>
    <rPh sb="7" eb="8">
      <t>バン</t>
    </rPh>
    <phoneticPr fontId="4"/>
  </si>
  <si>
    <t>HXRSL0.5-30</t>
    <phoneticPr fontId="4"/>
  </si>
  <si>
    <t>ラバーマグネット</t>
    <phoneticPr fontId="4"/>
  </si>
  <si>
    <t>MST-LCE-302A</t>
    <phoneticPr fontId="4"/>
  </si>
  <si>
    <t>LED積層信号灯</t>
    <rPh sb="3" eb="5">
      <t>セキソウ</t>
    </rPh>
    <rPh sb="5" eb="8">
      <t>シンゴウトウ</t>
    </rPh>
    <phoneticPr fontId="4"/>
  </si>
  <si>
    <t>LEDD580-W</t>
    <phoneticPr fontId="4"/>
  </si>
  <si>
    <t>LEDバー照明</t>
    <rPh sb="5" eb="7">
      <t>ショウメイ</t>
    </rPh>
    <phoneticPr fontId="4"/>
  </si>
  <si>
    <t>LEAD1</t>
    <phoneticPr fontId="4"/>
  </si>
  <si>
    <t>ACアダプタ</t>
    <phoneticPr fontId="4"/>
  </si>
  <si>
    <t>ゲージ付ユニオン</t>
    <rPh sb="3" eb="4">
      <t>ツキ</t>
    </rPh>
    <phoneticPr fontId="4"/>
  </si>
  <si>
    <t>次回使用せず</t>
    <rPh sb="0" eb="2">
      <t>ジカイ</t>
    </rPh>
    <rPh sb="2" eb="4">
      <t>シヨウ</t>
    </rPh>
    <phoneticPr fontId="4"/>
  </si>
  <si>
    <t>MRB-355</t>
    <phoneticPr fontId="4"/>
  </si>
  <si>
    <t>MWS-DS25B-HT25</t>
    <phoneticPr fontId="4"/>
  </si>
  <si>
    <t>MRB-70</t>
    <phoneticPr fontId="4"/>
  </si>
  <si>
    <t>A8110</t>
    <phoneticPr fontId="4"/>
  </si>
  <si>
    <t>OAタップ</t>
    <phoneticPr fontId="4"/>
  </si>
  <si>
    <t>ビデオケーブル</t>
    <phoneticPr fontId="4"/>
  </si>
  <si>
    <t>HFS6-3030-700</t>
  </si>
  <si>
    <t>扉部</t>
    <rPh sb="0" eb="1">
      <t>トビラ</t>
    </rPh>
    <rPh sb="1" eb="2">
      <t>ブ</t>
    </rPh>
    <phoneticPr fontId="4"/>
  </si>
  <si>
    <t>HFS6-3030-907</t>
    <phoneticPr fontId="4"/>
  </si>
  <si>
    <t>HBLFSN6-C-SST</t>
  </si>
  <si>
    <t>アルミフレームブラケット</t>
    <phoneticPr fontId="4"/>
  </si>
  <si>
    <t>HCBR6</t>
  </si>
  <si>
    <t>サポートブラケット</t>
    <phoneticPr fontId="4"/>
  </si>
  <si>
    <t>SHCBM5-10</t>
  </si>
  <si>
    <t>SHCBM5-15</t>
  </si>
  <si>
    <t>HFPAL8H-3-698-421-338-200-D7</t>
    <phoneticPr fontId="4"/>
  </si>
  <si>
    <t>カバーパネル</t>
    <phoneticPr fontId="4"/>
  </si>
  <si>
    <t>ACDA8HT-698-248-3-1-F338-G113-N6</t>
    <phoneticPr fontId="4"/>
  </si>
  <si>
    <t>アクリル（オレンジ t=3)</t>
    <phoneticPr fontId="4"/>
  </si>
  <si>
    <t>HFPAL6H-3-698-118-338-96-D7</t>
    <phoneticPr fontId="4"/>
  </si>
  <si>
    <t>アルミフレーム組立一式</t>
    <rPh sb="7" eb="9">
      <t>クミタテ</t>
    </rPh>
    <rPh sb="9" eb="11">
      <t>イッシキ</t>
    </rPh>
    <phoneticPr fontId="4"/>
  </si>
  <si>
    <t xml:space="preserve">ヴイエス・オプティクス </t>
    <phoneticPr fontId="4"/>
  </si>
  <si>
    <t>UPD2430W-4</t>
    <phoneticPr fontId="4"/>
  </si>
  <si>
    <t>LED照明用電源</t>
    <rPh sb="3" eb="5">
      <t>ショウメイ</t>
    </rPh>
    <rPh sb="5" eb="6">
      <t>ヨウ</t>
    </rPh>
    <rPh sb="6" eb="8">
      <t>デンゲン</t>
    </rPh>
    <phoneticPr fontId="4"/>
  </si>
  <si>
    <t>UC-3M</t>
    <phoneticPr fontId="4"/>
  </si>
  <si>
    <t>LED照明用ケーブル</t>
    <rPh sb="3" eb="5">
      <t>ショウメイ</t>
    </rPh>
    <rPh sb="5" eb="6">
      <t>ヨウ</t>
    </rPh>
    <phoneticPr fontId="4"/>
  </si>
  <si>
    <t>アールエスコンポーネンツ</t>
    <phoneticPr fontId="4"/>
  </si>
  <si>
    <t>199-5656</t>
    <phoneticPr fontId="4"/>
  </si>
  <si>
    <t>リード抵抗（100Ω 10W)</t>
    <rPh sb="3" eb="5">
      <t>テイコウ</t>
    </rPh>
    <phoneticPr fontId="4"/>
  </si>
  <si>
    <t>パナソニック</t>
    <phoneticPr fontId="4"/>
  </si>
  <si>
    <t>SF4BH-40C</t>
    <phoneticPr fontId="4"/>
  </si>
  <si>
    <t>見積No：746098</t>
    <rPh sb="0" eb="2">
      <t>ミツモ</t>
    </rPh>
    <phoneticPr fontId="4"/>
  </si>
  <si>
    <t>標準取付金具</t>
    <rPh sb="0" eb="2">
      <t>ヒョウジュン</t>
    </rPh>
    <rPh sb="2" eb="4">
      <t>トリツ</t>
    </rPh>
    <rPh sb="4" eb="6">
      <t>カナグ</t>
    </rPh>
    <phoneticPr fontId="4"/>
  </si>
  <si>
    <t>ZSE30AF-01-N-LB</t>
    <phoneticPr fontId="4"/>
  </si>
  <si>
    <t>真空イジェクタ</t>
    <rPh sb="0" eb="2">
      <t>シンクウ</t>
    </rPh>
    <phoneticPr fontId="4"/>
  </si>
  <si>
    <t>IL-S065</t>
    <phoneticPr fontId="4"/>
  </si>
  <si>
    <t>レーザー変位センサ</t>
    <rPh sb="4" eb="6">
      <t>ヘンイ</t>
    </rPh>
    <phoneticPr fontId="4"/>
  </si>
  <si>
    <t>見積No：9187876</t>
    <rPh sb="0" eb="2">
      <t>ミツモ</t>
    </rPh>
    <phoneticPr fontId="4"/>
  </si>
  <si>
    <t>レーザー変位センサアンプ</t>
    <rPh sb="4" eb="6">
      <t>ヘンイ</t>
    </rPh>
    <phoneticPr fontId="4"/>
  </si>
  <si>
    <t>RS232変換</t>
    <rPh sb="5" eb="7">
      <t>ヘンカン</t>
    </rPh>
    <phoneticPr fontId="4"/>
  </si>
  <si>
    <t>OP-26751</t>
    <phoneticPr fontId="4"/>
  </si>
  <si>
    <t>エンドユニット</t>
    <phoneticPr fontId="4"/>
  </si>
  <si>
    <t>OP87056</t>
    <phoneticPr fontId="4"/>
  </si>
  <si>
    <t>センサヘッド接続ケーブル(2m)</t>
    <phoneticPr fontId="4"/>
  </si>
  <si>
    <t>出精値引き</t>
    <rPh sb="0" eb="2">
      <t>シュッセイ</t>
    </rPh>
    <rPh sb="2" eb="4">
      <t>ネビ</t>
    </rPh>
    <phoneticPr fontId="4"/>
  </si>
  <si>
    <t>LCDモニタ 8インチ</t>
    <phoneticPr fontId="4"/>
  </si>
  <si>
    <t>TJ0009-00-004A</t>
    <phoneticPr fontId="4"/>
  </si>
  <si>
    <t>10ccシリンジホルダー</t>
    <phoneticPr fontId="4"/>
  </si>
  <si>
    <t>TJ0009-00-005A</t>
    <phoneticPr fontId="4"/>
  </si>
  <si>
    <t>30ccシリンジホルダー</t>
    <phoneticPr fontId="4"/>
  </si>
  <si>
    <t>ヒーター延長ケーブル</t>
    <rPh sb="4" eb="6">
      <t>エンチョウ</t>
    </rPh>
    <phoneticPr fontId="4"/>
  </si>
  <si>
    <t>120365-Y01</t>
    <phoneticPr fontId="4"/>
  </si>
  <si>
    <t>ツール板変換</t>
    <rPh sb="3" eb="4">
      <t>イタ</t>
    </rPh>
    <rPh sb="4" eb="6">
      <t>ヘンカン</t>
    </rPh>
    <phoneticPr fontId="4"/>
  </si>
  <si>
    <t>120365-Y02</t>
  </si>
  <si>
    <t>GAZO-P-01-T</t>
    <phoneticPr fontId="4"/>
  </si>
  <si>
    <t>CCD（P)+MD80スライドガイド板</t>
    <rPh sb="18" eb="19">
      <t>イタ</t>
    </rPh>
    <phoneticPr fontId="4"/>
  </si>
  <si>
    <t>GAZO-P-02-T</t>
    <phoneticPr fontId="4"/>
  </si>
  <si>
    <t>CCD（P)取付板</t>
    <rPh sb="6" eb="8">
      <t>トリツケ</t>
    </rPh>
    <rPh sb="8" eb="9">
      <t>イタ</t>
    </rPh>
    <phoneticPr fontId="4"/>
  </si>
  <si>
    <t>GAZO-MD80-01-T</t>
    <phoneticPr fontId="4"/>
  </si>
  <si>
    <t>MD-80取付板</t>
    <rPh sb="5" eb="7">
      <t>トリツケ</t>
    </rPh>
    <rPh sb="7" eb="8">
      <t>イタ</t>
    </rPh>
    <phoneticPr fontId="4"/>
  </si>
  <si>
    <t>120365-Y03</t>
    <phoneticPr fontId="4"/>
  </si>
  <si>
    <t>スライドガイド板金</t>
    <rPh sb="7" eb="9">
      <t>バンキン</t>
    </rPh>
    <phoneticPr fontId="4"/>
  </si>
  <si>
    <t>120365-Y04</t>
  </si>
  <si>
    <t>変位センサ取付板金</t>
    <rPh sb="0" eb="2">
      <t>ヘンイ</t>
    </rPh>
    <rPh sb="5" eb="7">
      <t>トリツケ</t>
    </rPh>
    <rPh sb="7" eb="9">
      <t>バンキン</t>
    </rPh>
    <phoneticPr fontId="4"/>
  </si>
  <si>
    <t>120365-Y05</t>
  </si>
  <si>
    <t>10ccシリンジ温調変換板</t>
    <rPh sb="8" eb="10">
      <t>オンチョウ</t>
    </rPh>
    <rPh sb="10" eb="12">
      <t>ヘンカン</t>
    </rPh>
    <rPh sb="12" eb="13">
      <t>イタ</t>
    </rPh>
    <phoneticPr fontId="4"/>
  </si>
  <si>
    <t>120365-Y06</t>
  </si>
  <si>
    <t>50ccシリンジ温調変換板</t>
    <rPh sb="8" eb="10">
      <t>オンチョウ</t>
    </rPh>
    <rPh sb="10" eb="12">
      <t>ヘンカン</t>
    </rPh>
    <rPh sb="12" eb="13">
      <t>イタ</t>
    </rPh>
    <phoneticPr fontId="4"/>
  </si>
  <si>
    <t>120365-Y07</t>
  </si>
  <si>
    <t>UVライトガイドホルダ1</t>
    <phoneticPr fontId="4"/>
  </si>
  <si>
    <t>120365-Y08</t>
  </si>
  <si>
    <t>UVライトガイドホルダ2</t>
  </si>
  <si>
    <t>120365-X01</t>
    <phoneticPr fontId="4"/>
  </si>
  <si>
    <t>120365-X02</t>
  </si>
  <si>
    <t>捨て打ち基準プレート</t>
    <rPh sb="0" eb="1">
      <t>ス</t>
    </rPh>
    <rPh sb="2" eb="3">
      <t>ウ</t>
    </rPh>
    <rPh sb="4" eb="6">
      <t>キジュン</t>
    </rPh>
    <phoneticPr fontId="4"/>
  </si>
  <si>
    <t>120365-X03</t>
  </si>
  <si>
    <t>ワークベース（MTB18CH)</t>
    <phoneticPr fontId="4"/>
  </si>
  <si>
    <t>120365-X04</t>
  </si>
  <si>
    <t>ワークベース（S9747-384G)</t>
    <phoneticPr fontId="4"/>
  </si>
  <si>
    <t>120365-X05</t>
  </si>
  <si>
    <t>ワークベース（センサS7161-02)</t>
    <phoneticPr fontId="4"/>
  </si>
  <si>
    <t>120365-X06</t>
  </si>
  <si>
    <t>スペーサ1mm</t>
    <phoneticPr fontId="4"/>
  </si>
  <si>
    <t>120365-X07</t>
  </si>
  <si>
    <t>スペーサ1.5mm</t>
    <phoneticPr fontId="4"/>
  </si>
  <si>
    <t>120365-X08</t>
  </si>
  <si>
    <t>スペーサ2mm</t>
    <phoneticPr fontId="4"/>
  </si>
  <si>
    <t>120365-X09</t>
  </si>
  <si>
    <t>スペーサ3mm</t>
    <phoneticPr fontId="4"/>
  </si>
  <si>
    <t>120365-X10</t>
  </si>
  <si>
    <t>スペーサ4mm</t>
    <phoneticPr fontId="4"/>
  </si>
  <si>
    <t>120365-X11</t>
  </si>
  <si>
    <t>スペーサ5mm</t>
    <phoneticPr fontId="4"/>
  </si>
  <si>
    <t>120365-X12</t>
  </si>
  <si>
    <t>スペーサ10mm</t>
    <phoneticPr fontId="4"/>
  </si>
  <si>
    <t>120365-Z01</t>
    <phoneticPr fontId="4"/>
  </si>
  <si>
    <t>外部スイッチ取付板金</t>
    <rPh sb="0" eb="2">
      <t>ガイブ</t>
    </rPh>
    <rPh sb="6" eb="8">
      <t>トリツケ</t>
    </rPh>
    <rPh sb="8" eb="10">
      <t>バンキン</t>
    </rPh>
    <phoneticPr fontId="4"/>
  </si>
  <si>
    <t>120365-Z02</t>
  </si>
  <si>
    <t>吸着ユニット板金</t>
    <rPh sb="0" eb="2">
      <t>キュウチャク</t>
    </rPh>
    <rPh sb="6" eb="8">
      <t>バンキン</t>
    </rPh>
    <phoneticPr fontId="4"/>
  </si>
  <si>
    <t>JRN3-HAIMEN-01-T</t>
    <phoneticPr fontId="4"/>
  </si>
  <si>
    <t>120365-Z03</t>
    <phoneticPr fontId="4"/>
  </si>
  <si>
    <t>負圧センサ板金</t>
    <rPh sb="0" eb="1">
      <t>フ</t>
    </rPh>
    <rPh sb="1" eb="2">
      <t>アツ</t>
    </rPh>
    <rPh sb="5" eb="7">
      <t>バンキン</t>
    </rPh>
    <phoneticPr fontId="4"/>
  </si>
  <si>
    <t>120365-Z04</t>
  </si>
  <si>
    <t>A110取付板金</t>
    <rPh sb="4" eb="6">
      <t>トリツケ</t>
    </rPh>
    <rPh sb="6" eb="8">
      <t>バンキン</t>
    </rPh>
    <phoneticPr fontId="4"/>
  </si>
  <si>
    <t>120365-Z05</t>
  </si>
  <si>
    <t>IL-1000取付板金</t>
    <rPh sb="7" eb="9">
      <t>トリツケ</t>
    </rPh>
    <rPh sb="9" eb="11">
      <t>バンキン</t>
    </rPh>
    <phoneticPr fontId="4"/>
  </si>
  <si>
    <t>3M-W-3</t>
    <phoneticPr fontId="4"/>
  </si>
  <si>
    <t>ACコード</t>
    <phoneticPr fontId="4"/>
  </si>
  <si>
    <t>120365（SAITO-TETSU)で発注済</t>
    <rPh sb="20" eb="22">
      <t>ハッチュウ</t>
    </rPh>
    <rPh sb="22" eb="23">
      <t>スミ</t>
    </rPh>
    <phoneticPr fontId="4"/>
  </si>
  <si>
    <t>ロボット用ACコード</t>
    <rPh sb="4" eb="5">
      <t>ヨウ</t>
    </rPh>
    <phoneticPr fontId="4"/>
  </si>
  <si>
    <t>NASEU-28-3-3</t>
    <phoneticPr fontId="4"/>
  </si>
  <si>
    <t>センサ用ケーブル</t>
    <rPh sb="3" eb="4">
      <t>ヨウ</t>
    </rPh>
    <phoneticPr fontId="4"/>
  </si>
  <si>
    <t>負圧センサ延長用</t>
    <rPh sb="0" eb="1">
      <t>フ</t>
    </rPh>
    <rPh sb="1" eb="2">
      <t>アツ</t>
    </rPh>
    <rPh sb="5" eb="7">
      <t>エンチョウ</t>
    </rPh>
    <rPh sb="7" eb="8">
      <t>ヨウ</t>
    </rPh>
    <phoneticPr fontId="4"/>
  </si>
  <si>
    <t>パトライト延長用</t>
    <rPh sb="5" eb="7">
      <t>エンチョウ</t>
    </rPh>
    <rPh sb="7" eb="8">
      <t>ヨウ</t>
    </rPh>
    <phoneticPr fontId="4"/>
  </si>
  <si>
    <t>120365-Z06</t>
    <phoneticPr fontId="4"/>
  </si>
  <si>
    <t>IRV20A-C10BG</t>
    <phoneticPr fontId="4"/>
  </si>
  <si>
    <t>柏崎 様に連絡済と明記下さい。</t>
    <rPh sb="0" eb="2">
      <t>カシワザキ</t>
    </rPh>
    <rPh sb="3" eb="4">
      <t>サマ</t>
    </rPh>
    <rPh sb="5" eb="7">
      <t>レンラク</t>
    </rPh>
    <rPh sb="7" eb="8">
      <t>スミ</t>
    </rPh>
    <rPh sb="9" eb="11">
      <t>メイキ</t>
    </rPh>
    <rPh sb="11" eb="12">
      <t>クダ</t>
    </rPh>
    <phoneticPr fontId="4"/>
  </si>
  <si>
    <t>UJDST6-10-B</t>
    <phoneticPr fontId="4"/>
  </si>
  <si>
    <t>120365（SAITO-TETSU）で発注済</t>
    <rPh sb="20" eb="22">
      <t>ハッチュウ</t>
    </rPh>
    <rPh sb="22" eb="23">
      <t>スミ</t>
    </rPh>
    <phoneticPr fontId="4"/>
  </si>
  <si>
    <t>USSTL10</t>
    <phoneticPr fontId="4"/>
  </si>
  <si>
    <t>ワンタッチ継手（ユニオンストレート）</t>
    <rPh sb="5" eb="6">
      <t>ツギ</t>
    </rPh>
    <rPh sb="6" eb="7">
      <t>テ</t>
    </rPh>
    <phoneticPr fontId="4"/>
  </si>
  <si>
    <t>PUT10-10-BL</t>
    <phoneticPr fontId="4"/>
  </si>
  <si>
    <t>セメダイン</t>
    <phoneticPr fontId="4"/>
  </si>
  <si>
    <t>中村(佐藤）</t>
    <rPh sb="3" eb="5">
      <t>サトウ</t>
    </rPh>
    <phoneticPr fontId="4"/>
  </si>
  <si>
    <t>CHBS6-10</t>
    <phoneticPr fontId="4"/>
  </si>
  <si>
    <t>HFS6-3030-438</t>
    <phoneticPr fontId="4"/>
  </si>
  <si>
    <t>HFS6-3030-268</t>
    <phoneticPr fontId="4"/>
  </si>
  <si>
    <t>HFS6-3060-550</t>
    <phoneticPr fontId="4"/>
  </si>
  <si>
    <t>HFS6-3060-B</t>
    <phoneticPr fontId="4"/>
  </si>
  <si>
    <t>HBLUS6</t>
    <phoneticPr fontId="4"/>
  </si>
  <si>
    <t>HFS6-3030-62</t>
    <phoneticPr fontId="4"/>
  </si>
  <si>
    <t>SKTGK10-3</t>
    <phoneticPr fontId="4"/>
  </si>
  <si>
    <t>APMMS-T3-T2</t>
    <phoneticPr fontId="4"/>
  </si>
  <si>
    <t>EXTGS3-40</t>
    <phoneticPr fontId="4"/>
  </si>
  <si>
    <t>EXMGS3-20</t>
    <phoneticPr fontId="4"/>
  </si>
  <si>
    <t>BMBFRT2-Q1-G3N-K3N</t>
    <phoneticPr fontId="4"/>
  </si>
  <si>
    <t>3P-W-2</t>
    <phoneticPr fontId="4"/>
  </si>
  <si>
    <t>USTEL6</t>
    <phoneticPr fontId="4"/>
  </si>
  <si>
    <t>PCF6-01</t>
    <phoneticPr fontId="4"/>
  </si>
  <si>
    <t>SBD-F6-30-2P</t>
    <phoneticPr fontId="4"/>
  </si>
  <si>
    <t>9/5佐藤M渡し済</t>
    <rPh sb="3" eb="5">
      <t>サトウ</t>
    </rPh>
    <rPh sb="6" eb="7">
      <t>ワタ</t>
    </rPh>
    <rPh sb="8" eb="9">
      <t>ズ</t>
    </rPh>
    <phoneticPr fontId="4"/>
  </si>
  <si>
    <t>SHBS-M6X30</t>
    <phoneticPr fontId="4"/>
  </si>
  <si>
    <t>SSCC10-10-WKB</t>
    <phoneticPr fontId="4"/>
  </si>
  <si>
    <t>UADR164</t>
    <phoneticPr fontId="4"/>
  </si>
  <si>
    <t>HFS6-3060-85</t>
    <phoneticPr fontId="4"/>
  </si>
  <si>
    <t>HFPAL4H-3-438-268-416-246-D7</t>
    <phoneticPr fontId="4"/>
  </si>
  <si>
    <t>HFPAL4H-3-438-238-416-216-D7</t>
    <phoneticPr fontId="4"/>
  </si>
  <si>
    <t>HFS6-3030-118</t>
    <phoneticPr fontId="4"/>
  </si>
  <si>
    <t>APMFS-N2-M5</t>
    <phoneticPr fontId="4"/>
  </si>
  <si>
    <t>UJDST6-W</t>
    <phoneticPr fontId="4"/>
  </si>
  <si>
    <t>HFPAL4H-3-438-368-416-346-D7</t>
    <phoneticPr fontId="4"/>
  </si>
  <si>
    <t>???</t>
    <phoneticPr fontId="4"/>
  </si>
  <si>
    <t>KV-N8ET</t>
    <phoneticPr fontId="4"/>
  </si>
  <si>
    <t>MS2-H50</t>
    <phoneticPr fontId="4"/>
  </si>
  <si>
    <t>CKD</t>
    <phoneticPr fontId="4"/>
  </si>
  <si>
    <t>CHB-10X1574-FL-607285</t>
    <phoneticPr fontId="4"/>
  </si>
  <si>
    <t>CHB-10N</t>
    <phoneticPr fontId="4"/>
  </si>
  <si>
    <t>LB6ML-A1T14G</t>
    <phoneticPr fontId="4"/>
  </si>
  <si>
    <t>XA1E-BV3U01KR</t>
  </si>
  <si>
    <t>UP7-2478R</t>
    <phoneticPr fontId="4"/>
  </si>
  <si>
    <t>UP7-2478Y</t>
    <phoneticPr fontId="4"/>
  </si>
  <si>
    <t>UP7-2478G</t>
    <phoneticPr fontId="4"/>
  </si>
  <si>
    <t>LBW6MS-2T1</t>
    <phoneticPr fontId="4"/>
  </si>
  <si>
    <t>LC4HL-R6-DC24VS</t>
    <phoneticPr fontId="4"/>
  </si>
  <si>
    <t>ATC18002</t>
  </si>
  <si>
    <t>CDJ2RA16-200RZ-M9NVL-A</t>
    <phoneticPr fontId="4"/>
  </si>
  <si>
    <t>BJ6-016</t>
    <phoneticPr fontId="4"/>
  </si>
  <si>
    <t>D-M9NV</t>
    <phoneticPr fontId="4"/>
  </si>
  <si>
    <t>CDG1RN25-200-M9NV-C</t>
    <phoneticPr fontId="4"/>
  </si>
  <si>
    <t>BMA3-025</t>
    <phoneticPr fontId="4"/>
  </si>
  <si>
    <t>SYJ5440-5ME-01</t>
    <phoneticPr fontId="4"/>
  </si>
  <si>
    <t>SYJ514-5MNE-01</t>
    <phoneticPr fontId="4"/>
  </si>
  <si>
    <t>SYJ514R-5MNE-01</t>
    <phoneticPr fontId="4"/>
  </si>
  <si>
    <t>SYJ524R-5MNE-01</t>
    <phoneticPr fontId="4"/>
  </si>
  <si>
    <t>SY100-30-4A-10</t>
    <phoneticPr fontId="4"/>
  </si>
  <si>
    <t>AW20-02BG-A</t>
    <phoneticPr fontId="4"/>
  </si>
  <si>
    <t>VHS20-02-A</t>
    <phoneticPr fontId="4"/>
  </si>
  <si>
    <t>Y200T-A</t>
    <phoneticPr fontId="4"/>
  </si>
  <si>
    <t>G46-7-01-C</t>
    <phoneticPr fontId="4"/>
  </si>
  <si>
    <t>G46-2-01-C</t>
    <phoneticPr fontId="4"/>
  </si>
  <si>
    <t>AR20K-01H-A</t>
    <phoneticPr fontId="4"/>
  </si>
  <si>
    <t>AR20K-01H-1-B</t>
    <phoneticPr fontId="4"/>
  </si>
  <si>
    <t>三菱</t>
    <rPh sb="0" eb="2">
      <t>ミツビシ</t>
    </rPh>
    <phoneticPr fontId="4"/>
  </si>
  <si>
    <t>NV30-FA2P-5A-30mA</t>
    <phoneticPr fontId="4"/>
  </si>
  <si>
    <t>ﾌﾞﾚ-ｶ-</t>
    <phoneticPr fontId="4"/>
  </si>
  <si>
    <t>先行手配分</t>
    <rPh sb="0" eb="2">
      <t>センコウ</t>
    </rPh>
    <rPh sb="2" eb="4">
      <t>テハイ</t>
    </rPh>
    <rPh sb="4" eb="5">
      <t>ブン</t>
    </rPh>
    <phoneticPr fontId="4"/>
  </si>
  <si>
    <t>LB6ML-M1T14G</t>
    <phoneticPr fontId="4"/>
  </si>
  <si>
    <t>ｽｲｯﾁ</t>
    <phoneticPr fontId="4"/>
  </si>
  <si>
    <t>LB6ML-M1T14Y</t>
    <phoneticPr fontId="4"/>
  </si>
  <si>
    <t>AN10-01  (10個/P)</t>
    <rPh sb="12" eb="13">
      <t>コ</t>
    </rPh>
    <phoneticPr fontId="4"/>
  </si>
  <si>
    <t>ｻｲﾚﾝｻ-</t>
    <phoneticPr fontId="4"/>
  </si>
  <si>
    <t>SY5120-5ME-01-F1</t>
    <phoneticPr fontId="4"/>
  </si>
  <si>
    <t>電磁弁</t>
    <rPh sb="0" eb="2">
      <t>デンジ</t>
    </rPh>
    <rPh sb="2" eb="3">
      <t>ベン</t>
    </rPh>
    <phoneticPr fontId="4"/>
  </si>
  <si>
    <t>佐藤M引取</t>
    <rPh sb="0" eb="2">
      <t>サトウ</t>
    </rPh>
    <rPh sb="3" eb="5">
      <t>ヒキトリ</t>
    </rPh>
    <phoneticPr fontId="4"/>
  </si>
  <si>
    <t>佐藤M引取予定</t>
    <rPh sb="0" eb="2">
      <t>サトウ</t>
    </rPh>
    <rPh sb="3" eb="5">
      <t>ヒキトリ</t>
    </rPh>
    <rPh sb="5" eb="7">
      <t>ヨテイ</t>
    </rPh>
    <phoneticPr fontId="4"/>
  </si>
  <si>
    <t>IN</t>
    <phoneticPr fontId="4"/>
  </si>
  <si>
    <t>OUT</t>
    <phoneticPr fontId="4"/>
  </si>
  <si>
    <t>シリンダセンサー-1</t>
    <phoneticPr fontId="4"/>
  </si>
  <si>
    <t>電磁弁-1</t>
    <phoneticPr fontId="4"/>
  </si>
  <si>
    <t>シリンダセンサー-2</t>
  </si>
  <si>
    <t>電磁弁-2</t>
  </si>
  <si>
    <t>シリンダセンサー-3</t>
  </si>
  <si>
    <t>電磁弁-3</t>
  </si>
  <si>
    <t>ワークセンサ</t>
    <phoneticPr fontId="4"/>
  </si>
  <si>
    <t>ピンチバルブ</t>
    <phoneticPr fontId="4"/>
  </si>
  <si>
    <t>カウンターフル</t>
    <phoneticPr fontId="4"/>
  </si>
  <si>
    <t>ステータスランプ-1</t>
    <phoneticPr fontId="4"/>
  </si>
  <si>
    <t>ワークセンサ有効無効ＳＷ</t>
    <phoneticPr fontId="4"/>
  </si>
  <si>
    <t>ステータスランプ-2</t>
  </si>
  <si>
    <t>カウンタ有効無効SW</t>
    <phoneticPr fontId="4"/>
  </si>
  <si>
    <t>ステータスランプ-3</t>
  </si>
  <si>
    <t>スタートSW</t>
    <phoneticPr fontId="4"/>
  </si>
  <si>
    <t>ステータスランプ-4</t>
  </si>
  <si>
    <t>非常停止SW</t>
    <phoneticPr fontId="4"/>
  </si>
  <si>
    <t>ステータスランプ-5</t>
  </si>
  <si>
    <t>予備</t>
    <phoneticPr fontId="4"/>
  </si>
  <si>
    <t>イチカワ</t>
    <phoneticPr fontId="4"/>
  </si>
  <si>
    <t>JR2203N（外部）</t>
    <rPh sb="8" eb="10">
      <t>ガイブ</t>
    </rPh>
    <phoneticPr fontId="4"/>
  </si>
  <si>
    <t>SS40102-1</t>
    <phoneticPr fontId="4"/>
  </si>
  <si>
    <t>バルブホルダ変換板（XSG40用）</t>
    <phoneticPr fontId="4"/>
  </si>
  <si>
    <t>シリンジウケ30cc＆55cc</t>
    <phoneticPr fontId="4"/>
  </si>
  <si>
    <t>SS40312</t>
    <phoneticPr fontId="4"/>
  </si>
  <si>
    <t>取付板（XSG40-CR）</t>
    <phoneticPr fontId="4"/>
  </si>
  <si>
    <t>B1R424</t>
    <phoneticPr fontId="4"/>
  </si>
  <si>
    <t>ブザー</t>
    <phoneticPr fontId="4"/>
  </si>
  <si>
    <t>HHPSNC5</t>
    <phoneticPr fontId="4"/>
  </si>
  <si>
    <t>アルミ蝶番</t>
    <rPh sb="3" eb="4">
      <t>チョウ</t>
    </rPh>
    <rPh sb="4" eb="5">
      <t>バン</t>
    </rPh>
    <phoneticPr fontId="4"/>
  </si>
  <si>
    <t>SKCRCT2</t>
    <phoneticPr fontId="4"/>
  </si>
  <si>
    <t>スイベル継手</t>
    <rPh sb="4" eb="5">
      <t>ツギ</t>
    </rPh>
    <rPh sb="5" eb="6">
      <t>テ</t>
    </rPh>
    <phoneticPr fontId="4"/>
  </si>
  <si>
    <t>SUTNP8A</t>
    <phoneticPr fontId="4"/>
  </si>
  <si>
    <t>ねじ込み継手</t>
    <rPh sb="2" eb="3">
      <t>コ</t>
    </rPh>
    <rPh sb="4" eb="5">
      <t>ツギ</t>
    </rPh>
    <rPh sb="5" eb="6">
      <t>テ</t>
    </rPh>
    <phoneticPr fontId="4"/>
  </si>
  <si>
    <t>SECON-S-U-3-2</t>
    <phoneticPr fontId="4"/>
  </si>
  <si>
    <t>e-conコネクタハーネス</t>
    <phoneticPr fontId="4"/>
  </si>
  <si>
    <t>e-conコネクタ</t>
    <phoneticPr fontId="4"/>
  </si>
  <si>
    <t>LRLBS5-A10-L35-MC4</t>
    <phoneticPr fontId="4"/>
  </si>
  <si>
    <t>全長指定ローレットノブ</t>
    <phoneticPr fontId="4"/>
  </si>
  <si>
    <t>NOSC4-6-12</t>
    <phoneticPr fontId="4"/>
  </si>
  <si>
    <t>小型ローレットノブ</t>
    <phoneticPr fontId="4"/>
  </si>
  <si>
    <t>タキゲン</t>
    <phoneticPr fontId="4"/>
  </si>
  <si>
    <t>CP-29-PA-2</t>
    <phoneticPr fontId="4"/>
  </si>
  <si>
    <t>抜け止め樹脂ワッシャ</t>
    <rPh sb="0" eb="1">
      <t>ヌ</t>
    </rPh>
    <rPh sb="2" eb="3">
      <t>ト</t>
    </rPh>
    <rPh sb="4" eb="6">
      <t>ジュシ</t>
    </rPh>
    <phoneticPr fontId="4"/>
  </si>
  <si>
    <t>CV-200MW-100PW</t>
    <phoneticPr fontId="4"/>
  </si>
  <si>
    <t>結束バンド</t>
    <rPh sb="0" eb="2">
      <t>ケッソク</t>
    </rPh>
    <phoneticPr fontId="4"/>
  </si>
  <si>
    <t>SETGRS8-36-SC6</t>
    <phoneticPr fontId="4"/>
  </si>
  <si>
    <t>円形支柱</t>
    <rPh sb="0" eb="2">
      <t>エンケイ</t>
    </rPh>
    <rPh sb="2" eb="4">
      <t>シチュウ</t>
    </rPh>
    <phoneticPr fontId="4"/>
  </si>
  <si>
    <t>121299(SAITO-TETSU)で発注済</t>
    <rPh sb="20" eb="22">
      <t>ハッチュウ</t>
    </rPh>
    <rPh sb="22" eb="23">
      <t>スミ</t>
    </rPh>
    <phoneticPr fontId="4"/>
  </si>
  <si>
    <t>日本バルブコントロールズ</t>
    <rPh sb="0" eb="2">
      <t>ニホン</t>
    </rPh>
    <phoneticPr fontId="4"/>
  </si>
  <si>
    <t>MACELT-5UUT-008A</t>
    <phoneticPr fontId="4"/>
  </si>
  <si>
    <t>手動ボールバルブ</t>
    <rPh sb="0" eb="2">
      <t>シュドウ</t>
    </rPh>
    <phoneticPr fontId="4"/>
  </si>
  <si>
    <t>121299-Y01</t>
    <phoneticPr fontId="4"/>
  </si>
  <si>
    <t>114187-Y02</t>
    <phoneticPr fontId="4"/>
  </si>
  <si>
    <t>タブテーブル(L170)</t>
    <phoneticPr fontId="4"/>
  </si>
  <si>
    <t>114187-Y03</t>
  </si>
  <si>
    <t>開閉式新カートリッジホルダ（ダブ用）</t>
    <phoneticPr fontId="4"/>
  </si>
  <si>
    <t>121299-Z01</t>
    <phoneticPr fontId="4"/>
  </si>
  <si>
    <t>ブザー板金</t>
    <rPh sb="3" eb="5">
      <t>バンキン</t>
    </rPh>
    <phoneticPr fontId="4"/>
  </si>
  <si>
    <t>第一商事</t>
    <rPh sb="0" eb="2">
      <t>ダイイチ</t>
    </rPh>
    <rPh sb="2" eb="4">
      <t>ショウジ</t>
    </rPh>
    <phoneticPr fontId="4"/>
  </si>
  <si>
    <t>真保（谷田川）</t>
    <rPh sb="0" eb="2">
      <t>シンホ</t>
    </rPh>
    <rPh sb="3" eb="6">
      <t>ヤタガワ</t>
    </rPh>
    <phoneticPr fontId="4"/>
  </si>
  <si>
    <t>121421-Y01</t>
    <phoneticPr fontId="4"/>
  </si>
  <si>
    <t>121421-Y02</t>
  </si>
  <si>
    <t>121421-Y03</t>
  </si>
  <si>
    <t>121421-Y04</t>
  </si>
  <si>
    <t>121421-Z01</t>
    <phoneticPr fontId="4"/>
  </si>
  <si>
    <t>V用精密レギュレータ固定板金</t>
    <rPh sb="1" eb="2">
      <t>ヨウ</t>
    </rPh>
    <rPh sb="2" eb="4">
      <t>セイミツ</t>
    </rPh>
    <rPh sb="10" eb="12">
      <t>コテイ</t>
    </rPh>
    <rPh sb="12" eb="14">
      <t>バンキン</t>
    </rPh>
    <phoneticPr fontId="4"/>
  </si>
  <si>
    <t>740,752,780用ホルダ（P=25)</t>
    <rPh sb="11" eb="12">
      <t>ヨウ</t>
    </rPh>
    <phoneticPr fontId="4"/>
  </si>
  <si>
    <t>XY軸ステージ</t>
    <rPh sb="2" eb="3">
      <t>ジク</t>
    </rPh>
    <phoneticPr fontId="4"/>
  </si>
  <si>
    <t>XSCG40-CZ</t>
    <phoneticPr fontId="4"/>
  </si>
  <si>
    <t>BVHV6-1-3-A</t>
    <phoneticPr fontId="4"/>
  </si>
  <si>
    <t>φ4エルボ継手</t>
    <rPh sb="5" eb="7">
      <t>ツギテ</t>
    </rPh>
    <phoneticPr fontId="4"/>
  </si>
  <si>
    <t>AXSH212-VC-1PD2-2EB-2.5-1AC-2DA-F</t>
    <phoneticPr fontId="4"/>
  </si>
  <si>
    <t>DB-25PF-N</t>
    <phoneticPr fontId="4"/>
  </si>
  <si>
    <t>D-sub25pin オス</t>
    <phoneticPr fontId="4"/>
  </si>
  <si>
    <r>
      <t>DB-C4-J</t>
    </r>
    <r>
      <rPr>
        <sz val="11"/>
        <color theme="1"/>
        <rFont val="游ゴシック"/>
        <family val="2"/>
        <charset val="128"/>
        <scheme val="minor"/>
      </rPr>
      <t>11</t>
    </r>
    <phoneticPr fontId="4"/>
  </si>
  <si>
    <t>D-sub25pin フード</t>
    <phoneticPr fontId="4"/>
  </si>
  <si>
    <t>＠ECHN-20111222-00025</t>
    <phoneticPr fontId="4"/>
  </si>
  <si>
    <t>JRV⇔SDP I/Oケーブル</t>
    <phoneticPr fontId="4"/>
  </si>
  <si>
    <t>IR1020-01BG</t>
    <phoneticPr fontId="4"/>
  </si>
  <si>
    <t>高砂電器</t>
    <rPh sb="0" eb="2">
      <t>タカサゴ</t>
    </rPh>
    <rPh sb="2" eb="4">
      <t>デンキ</t>
    </rPh>
    <phoneticPr fontId="4"/>
  </si>
  <si>
    <t>田中（則包）</t>
    <rPh sb="0" eb="2">
      <t>タナカ</t>
    </rPh>
    <rPh sb="3" eb="5">
      <t>ノリカネ</t>
    </rPh>
    <phoneticPr fontId="4"/>
  </si>
  <si>
    <t>積層信号灯</t>
    <rPh sb="0" eb="2">
      <t>セキソウ</t>
    </rPh>
    <rPh sb="2" eb="5">
      <t>シンゴウトウ</t>
    </rPh>
    <phoneticPr fontId="4"/>
  </si>
  <si>
    <t>XYSG40-CR</t>
    <phoneticPr fontId="4"/>
  </si>
  <si>
    <t>WGLA-40-20-15</t>
    <phoneticPr fontId="4"/>
  </si>
  <si>
    <t>ファイバーセンサアンプ</t>
    <phoneticPr fontId="4"/>
  </si>
  <si>
    <t>121439-Y01</t>
    <phoneticPr fontId="4"/>
  </si>
  <si>
    <t>ツール取付板（□40用）</t>
    <rPh sb="3" eb="5">
      <t>トリツケ</t>
    </rPh>
    <rPh sb="5" eb="6">
      <t>イタ</t>
    </rPh>
    <rPh sb="10" eb="11">
      <t>ヨウ</t>
    </rPh>
    <phoneticPr fontId="4"/>
  </si>
  <si>
    <t>121439-Y02</t>
    <phoneticPr fontId="4"/>
  </si>
  <si>
    <t>XY□40mmステージアングル</t>
    <phoneticPr fontId="4"/>
  </si>
  <si>
    <t>121439-Y03</t>
    <phoneticPr fontId="4"/>
  </si>
  <si>
    <t>121439-Y04</t>
    <phoneticPr fontId="4"/>
  </si>
  <si>
    <t>121439-Y05</t>
    <phoneticPr fontId="4"/>
  </si>
  <si>
    <t>740,752,780用ホルダ（P=25）</t>
    <rPh sb="11" eb="12">
      <t>ヨウ</t>
    </rPh>
    <phoneticPr fontId="4"/>
  </si>
  <si>
    <t>121439-X01</t>
    <phoneticPr fontId="4"/>
  </si>
  <si>
    <t>ワークベース1</t>
    <phoneticPr fontId="4"/>
  </si>
  <si>
    <t>121439-X02</t>
    <phoneticPr fontId="4"/>
  </si>
  <si>
    <t>ワークベース2</t>
    <phoneticPr fontId="4"/>
  </si>
  <si>
    <t>121439-X03</t>
    <phoneticPr fontId="4"/>
  </si>
  <si>
    <t>121439-Z01</t>
    <phoneticPr fontId="4"/>
  </si>
  <si>
    <t>積層信号灯取付板金</t>
    <rPh sb="0" eb="2">
      <t>セキソウ</t>
    </rPh>
    <rPh sb="2" eb="5">
      <t>シンゴウトウ</t>
    </rPh>
    <rPh sb="5" eb="7">
      <t>トリツケ</t>
    </rPh>
    <rPh sb="7" eb="9">
      <t>バンキン</t>
    </rPh>
    <phoneticPr fontId="4"/>
  </si>
  <si>
    <t>1000BSH52追加工（30cc-55cc）</t>
    <rPh sb="9" eb="11">
      <t>ツイカ</t>
    </rPh>
    <rPh sb="11" eb="12">
      <t>コウ</t>
    </rPh>
    <phoneticPr fontId="4"/>
  </si>
  <si>
    <t>SHZA-A01-作業C</t>
    <rPh sb="9" eb="11">
      <t>サギョウ</t>
    </rPh>
    <phoneticPr fontId="4"/>
  </si>
  <si>
    <t>シリンジ残検用アダプタ（SH）</t>
    <rPh sb="4" eb="5">
      <t>ザン</t>
    </rPh>
    <rPh sb="5" eb="6">
      <t>ケン</t>
    </rPh>
    <rPh sb="6" eb="7">
      <t>ヨウ</t>
    </rPh>
    <phoneticPr fontId="4"/>
  </si>
  <si>
    <t>SHZA-SF01-作業D</t>
    <rPh sb="10" eb="12">
      <t>サギョウ</t>
    </rPh>
    <phoneticPr fontId="4"/>
  </si>
  <si>
    <t>シリンジ残検用シャフト（SH）</t>
    <rPh sb="4" eb="5">
      <t>ザン</t>
    </rPh>
    <rPh sb="5" eb="6">
      <t>ケン</t>
    </rPh>
    <rPh sb="6" eb="7">
      <t>ヨウ</t>
    </rPh>
    <phoneticPr fontId="4"/>
  </si>
  <si>
    <t>先端パッド（10cc-55cc）</t>
    <rPh sb="0" eb="2">
      <t>センタン</t>
    </rPh>
    <phoneticPr fontId="4"/>
  </si>
  <si>
    <t>yudasun</t>
    <phoneticPr fontId="4"/>
  </si>
  <si>
    <t>上野(斉藤鉄）</t>
    <rPh sb="0" eb="2">
      <t>ウエノ</t>
    </rPh>
    <rPh sb="3" eb="5">
      <t>サイトウ</t>
    </rPh>
    <rPh sb="5" eb="6">
      <t>テツ</t>
    </rPh>
    <phoneticPr fontId="4"/>
  </si>
  <si>
    <t>H5CX-AS-N</t>
    <phoneticPr fontId="4"/>
  </si>
  <si>
    <t>デジタルタイマ（オムロン）</t>
    <phoneticPr fontId="4"/>
  </si>
  <si>
    <t>WBOX3-432-070403-0046</t>
    <phoneticPr fontId="4"/>
  </si>
  <si>
    <t>加工済ボックス</t>
    <rPh sb="0" eb="2">
      <t>カコウ</t>
    </rPh>
    <rPh sb="2" eb="3">
      <t>スミ</t>
    </rPh>
    <phoneticPr fontId="4"/>
  </si>
  <si>
    <t>FHP-F-7155</t>
    <phoneticPr fontId="4"/>
  </si>
  <si>
    <t>ヒューズボックス</t>
    <phoneticPr fontId="4"/>
  </si>
  <si>
    <t>RB625011EF-10P</t>
    <phoneticPr fontId="4"/>
  </si>
  <si>
    <t>ロッカスイッチ</t>
    <phoneticPr fontId="4"/>
  </si>
  <si>
    <t>NEDJ-ST-JS-15-2.2</t>
    <phoneticPr fontId="4"/>
  </si>
  <si>
    <t>D-subコネクタハーネス</t>
    <phoneticPr fontId="4"/>
  </si>
  <si>
    <t>SAVR-JST-E-2-0.7</t>
    <phoneticPr fontId="4"/>
  </si>
  <si>
    <t>SMコネクタハーネス（中継メス）</t>
    <rPh sb="11" eb="13">
      <t>チュウケイ</t>
    </rPh>
    <phoneticPr fontId="4"/>
  </si>
  <si>
    <t>SAVR-PT-E-2-2</t>
    <phoneticPr fontId="4"/>
  </si>
  <si>
    <t>SMコネクタハーネス（オスコネクタ）</t>
    <phoneticPr fontId="4"/>
  </si>
  <si>
    <t>EM2P-7A-2</t>
    <phoneticPr fontId="4"/>
  </si>
  <si>
    <t>ナガツネ</t>
    <phoneticPr fontId="4"/>
  </si>
  <si>
    <t>NG-1345</t>
    <phoneticPr fontId="4"/>
  </si>
  <si>
    <t>グロメット</t>
    <phoneticPr fontId="4"/>
  </si>
  <si>
    <t>GFU-5.2-1A-10P</t>
    <phoneticPr fontId="4"/>
  </si>
  <si>
    <t>管ﾋｭ-ｽﾞ</t>
    <rPh sb="0" eb="1">
      <t>カン</t>
    </rPh>
    <phoneticPr fontId="4"/>
  </si>
  <si>
    <t>NJC-16-5-PM</t>
    <phoneticPr fontId="4"/>
  </si>
  <si>
    <t>NJCコネクタ（オス）</t>
    <phoneticPr fontId="4"/>
  </si>
  <si>
    <t>121661(SAITO-TETSU)で発注済</t>
    <rPh sb="20" eb="22">
      <t>ハッチュウ</t>
    </rPh>
    <rPh sb="22" eb="23">
      <t>スミ</t>
    </rPh>
    <phoneticPr fontId="4"/>
  </si>
  <si>
    <t>ミネベア（JPE)</t>
    <phoneticPr fontId="4"/>
  </si>
  <si>
    <t>冨沢(谷田部）</t>
    <rPh sb="0" eb="2">
      <t>トミザワ</t>
    </rPh>
    <rPh sb="3" eb="6">
      <t>ヤタベ</t>
    </rPh>
    <phoneticPr fontId="4"/>
  </si>
  <si>
    <t>8・18</t>
    <phoneticPr fontId="4"/>
  </si>
  <si>
    <t>APMTY-T1-N2</t>
    <phoneticPr fontId="4"/>
  </si>
  <si>
    <t>第一商事（ブラザー工業）</t>
    <rPh sb="0" eb="2">
      <t>ダイイチ</t>
    </rPh>
    <rPh sb="2" eb="4">
      <t>ショウジ</t>
    </rPh>
    <rPh sb="9" eb="11">
      <t>コウギョウ</t>
    </rPh>
    <phoneticPr fontId="4"/>
  </si>
  <si>
    <t>121817-X01</t>
    <phoneticPr fontId="4"/>
  </si>
  <si>
    <t>１・３工程目ワークベース</t>
    <rPh sb="3" eb="5">
      <t>コウテイ</t>
    </rPh>
    <rPh sb="5" eb="6">
      <t>メ</t>
    </rPh>
    <phoneticPr fontId="4"/>
  </si>
  <si>
    <t>121817-X02</t>
  </si>
  <si>
    <t>ワーク固定円柱治具</t>
    <rPh sb="3" eb="5">
      <t>コテイ</t>
    </rPh>
    <rPh sb="5" eb="7">
      <t>エンチュウ</t>
    </rPh>
    <rPh sb="7" eb="9">
      <t>ジグ</t>
    </rPh>
    <phoneticPr fontId="4"/>
  </si>
  <si>
    <t>121817-X03</t>
  </si>
  <si>
    <t>ワーク内径ピン</t>
    <rPh sb="3" eb="5">
      <t>ナイケイ</t>
    </rPh>
    <phoneticPr fontId="4"/>
  </si>
  <si>
    <t>121817-X04</t>
  </si>
  <si>
    <t>反射センサー固定板金４１</t>
    <rPh sb="0" eb="2">
      <t>ハンシャ</t>
    </rPh>
    <rPh sb="6" eb="8">
      <t>コテイ</t>
    </rPh>
    <rPh sb="8" eb="10">
      <t>バンキン</t>
    </rPh>
    <phoneticPr fontId="4"/>
  </si>
  <si>
    <t>121817-X05</t>
  </si>
  <si>
    <t>反射センサー固定板金３５</t>
    <rPh sb="0" eb="2">
      <t>ハンシャ</t>
    </rPh>
    <rPh sb="6" eb="8">
      <t>コテイ</t>
    </rPh>
    <rPh sb="8" eb="10">
      <t>バンキン</t>
    </rPh>
    <phoneticPr fontId="4"/>
  </si>
  <si>
    <t>121817-X06</t>
  </si>
  <si>
    <t>SPJK4</t>
    <phoneticPr fontId="4"/>
  </si>
  <si>
    <t>ボールプランジャー</t>
    <phoneticPr fontId="4"/>
  </si>
  <si>
    <r>
      <t>MRB-200⇒</t>
    </r>
    <r>
      <rPr>
        <sz val="11"/>
        <color indexed="10"/>
        <rFont val="ＭＳ Ｐゴシック"/>
        <family val="3"/>
        <charset val="128"/>
      </rPr>
      <t>DNR314-200</t>
    </r>
    <phoneticPr fontId="4"/>
  </si>
  <si>
    <t>ファイバ反射センサー（ワーク検知用）</t>
    <rPh sb="4" eb="6">
      <t>ハンシャ</t>
    </rPh>
    <rPh sb="14" eb="16">
      <t>ケンチ</t>
    </rPh>
    <rPh sb="16" eb="17">
      <t>ヨウ</t>
    </rPh>
    <phoneticPr fontId="4"/>
  </si>
  <si>
    <t>FU-35FZ</t>
    <phoneticPr fontId="4"/>
  </si>
  <si>
    <t>ファイバ反射センサー（ワーク位置用）</t>
    <rPh sb="4" eb="6">
      <t>ハンシャ</t>
    </rPh>
    <rPh sb="14" eb="16">
      <t>イチ</t>
    </rPh>
    <rPh sb="16" eb="17">
      <t>ヨウ</t>
    </rPh>
    <phoneticPr fontId="4"/>
  </si>
  <si>
    <t>F-5HA</t>
    <phoneticPr fontId="4"/>
  </si>
  <si>
    <t>レンズユニット</t>
    <phoneticPr fontId="4"/>
  </si>
  <si>
    <t>121817-Y01</t>
    <phoneticPr fontId="4"/>
  </si>
  <si>
    <t>121817-Y02</t>
  </si>
  <si>
    <t>シリンジ取付板</t>
    <rPh sb="4" eb="6">
      <t>トリツケ</t>
    </rPh>
    <rPh sb="6" eb="7">
      <t>イタ</t>
    </rPh>
    <phoneticPr fontId="4"/>
  </si>
  <si>
    <t>121817-Y03</t>
  </si>
  <si>
    <t>シリンジホルダ下</t>
    <rPh sb="7" eb="8">
      <t>シタ</t>
    </rPh>
    <phoneticPr fontId="4"/>
  </si>
  <si>
    <t>121817-Y04</t>
  </si>
  <si>
    <t>シリンジホルダ上</t>
    <rPh sb="7" eb="8">
      <t>ウエ</t>
    </rPh>
    <phoneticPr fontId="4"/>
  </si>
  <si>
    <t>XSG25－CZ</t>
    <phoneticPr fontId="4"/>
  </si>
  <si>
    <t>CRKB4-6</t>
    <phoneticPr fontId="4"/>
  </si>
  <si>
    <t>121817-Z01</t>
    <phoneticPr fontId="4"/>
  </si>
  <si>
    <t>JRV22背面板</t>
    <rPh sb="5" eb="7">
      <t>ハイメン</t>
    </rPh>
    <rPh sb="7" eb="8">
      <t>イタ</t>
    </rPh>
    <phoneticPr fontId="4"/>
  </si>
  <si>
    <t>121817-Z02</t>
  </si>
  <si>
    <t>ランプ固定板金</t>
    <rPh sb="3" eb="5">
      <t>コテイ</t>
    </rPh>
    <rPh sb="5" eb="7">
      <t>バンキン</t>
    </rPh>
    <phoneticPr fontId="4"/>
  </si>
  <si>
    <t>121817-Z03</t>
  </si>
  <si>
    <t>121817-Z04</t>
  </si>
  <si>
    <t>ケーブルベア固定L板金</t>
    <rPh sb="6" eb="8">
      <t>コテイ</t>
    </rPh>
    <rPh sb="9" eb="11">
      <t>バンキン</t>
    </rPh>
    <phoneticPr fontId="4"/>
  </si>
  <si>
    <t>NEDJL-PS-SB-25-0.6</t>
    <phoneticPr fontId="4"/>
  </si>
  <si>
    <t>MRB-260</t>
    <phoneticPr fontId="4"/>
  </si>
  <si>
    <t>L1CP244-G</t>
    <phoneticPr fontId="4"/>
  </si>
  <si>
    <t>LEDランプ（緑）</t>
    <rPh sb="7" eb="8">
      <t>ミドリ</t>
    </rPh>
    <phoneticPr fontId="4"/>
  </si>
  <si>
    <t>PLT-164-P-R</t>
    <phoneticPr fontId="4"/>
  </si>
  <si>
    <t>PLTストレートプラグ（JRV⇔SRD150）</t>
    <phoneticPr fontId="4"/>
  </si>
  <si>
    <t>121817-X02-02</t>
    <phoneticPr fontId="4"/>
  </si>
  <si>
    <t>ﾜ-ｸ固定円柱冶具</t>
    <rPh sb="3" eb="5">
      <t>コテイ</t>
    </rPh>
    <rPh sb="5" eb="7">
      <t>エンチュウ</t>
    </rPh>
    <rPh sb="7" eb="8">
      <t>ジ</t>
    </rPh>
    <rPh sb="8" eb="9">
      <t>グ</t>
    </rPh>
    <phoneticPr fontId="4"/>
  </si>
  <si>
    <t>121817-X03</t>
    <phoneticPr fontId="4"/>
  </si>
  <si>
    <t>ﾜ-ｸ内径ﾋﾟﾝ</t>
    <rPh sb="3" eb="5">
      <t>ナイケイ</t>
    </rPh>
    <phoneticPr fontId="4"/>
  </si>
  <si>
    <t>CTSV-8025-100P</t>
    <phoneticPr fontId="4"/>
  </si>
  <si>
    <t>結束ﾊﾞﾝﾄﾞ</t>
    <rPh sb="0" eb="2">
      <t>ケッソク</t>
    </rPh>
    <phoneticPr fontId="4"/>
  </si>
  <si>
    <t>HC-100</t>
    <phoneticPr fontId="4"/>
  </si>
  <si>
    <t>ﾛ-ｺｽﾄ</t>
    <phoneticPr fontId="4"/>
  </si>
  <si>
    <t>121820-X01</t>
    <phoneticPr fontId="4"/>
  </si>
  <si>
    <t>２工程目ワークベース</t>
    <rPh sb="1" eb="3">
      <t>コウテイ</t>
    </rPh>
    <rPh sb="3" eb="4">
      <t>メ</t>
    </rPh>
    <phoneticPr fontId="4"/>
  </si>
  <si>
    <t>クレハ（富士理科）</t>
    <rPh sb="4" eb="6">
      <t>フジ</t>
    </rPh>
    <rPh sb="6" eb="8">
      <t>リカ</t>
    </rPh>
    <phoneticPr fontId="4"/>
  </si>
  <si>
    <t>@ECHN-20140811-000111</t>
    <phoneticPr fontId="4"/>
  </si>
  <si>
    <t>SETDSUB-N-ML-PP-25</t>
    <phoneticPr fontId="4"/>
  </si>
  <si>
    <t>Dsubコネクタコンプリートセット</t>
    <phoneticPr fontId="4"/>
  </si>
  <si>
    <t>XYSSG40</t>
    <phoneticPr fontId="4"/>
  </si>
  <si>
    <t>HXRSF1.0-200-15</t>
    <phoneticPr fontId="4"/>
  </si>
  <si>
    <t>ラバーマグネット（強力）</t>
    <rPh sb="9" eb="11">
      <t>キョウリョク</t>
    </rPh>
    <phoneticPr fontId="4"/>
  </si>
  <si>
    <t>121856-Y01</t>
    <phoneticPr fontId="4"/>
  </si>
  <si>
    <t>121856-Y02</t>
    <phoneticPr fontId="4"/>
  </si>
  <si>
    <t>XYステージブロック</t>
    <phoneticPr fontId="4"/>
  </si>
  <si>
    <t>121856-X01</t>
    <phoneticPr fontId="4"/>
  </si>
  <si>
    <t>ワークベース</t>
    <phoneticPr fontId="4"/>
  </si>
  <si>
    <t>ファナック</t>
    <phoneticPr fontId="4"/>
  </si>
  <si>
    <t>PCソフト（JR-V用）</t>
    <rPh sb="10" eb="11">
      <t>ヨウ</t>
    </rPh>
    <phoneticPr fontId="4"/>
  </si>
  <si>
    <t>122074-Y01</t>
    <phoneticPr fontId="4"/>
  </si>
  <si>
    <t>122074-Y02</t>
    <phoneticPr fontId="4"/>
  </si>
  <si>
    <t>X軸ステージ変換板（XSG25）</t>
    <rPh sb="1" eb="2">
      <t>ジク</t>
    </rPh>
    <rPh sb="6" eb="8">
      <t>ヘンカン</t>
    </rPh>
    <rPh sb="8" eb="9">
      <t>イタ</t>
    </rPh>
    <phoneticPr fontId="4"/>
  </si>
  <si>
    <t>山形カシオ株式会社</t>
    <rPh sb="0" eb="2">
      <t>ヤマガタ</t>
    </rPh>
    <rPh sb="5" eb="7">
      <t>カブシキ</t>
    </rPh>
    <rPh sb="7" eb="9">
      <t>カイシャ</t>
    </rPh>
    <phoneticPr fontId="4"/>
  </si>
  <si>
    <r>
      <t>PCソフト（塗布仕様）　</t>
    </r>
    <r>
      <rPr>
        <b/>
        <sz val="11"/>
        <rFont val="ＭＳ Ｐゴシック"/>
        <family val="3"/>
        <charset val="128"/>
      </rPr>
      <t>※JR</t>
    </r>
    <r>
      <rPr>
        <b/>
        <sz val="11"/>
        <color indexed="8"/>
        <rFont val="ＭＳ Ｐゴシック"/>
        <family val="3"/>
        <charset val="128"/>
      </rPr>
      <t>N用</t>
    </r>
    <rPh sb="6" eb="8">
      <t>トフ</t>
    </rPh>
    <rPh sb="8" eb="10">
      <t>シヨウ</t>
    </rPh>
    <rPh sb="16" eb="17">
      <t>ヨウ</t>
    </rPh>
    <phoneticPr fontId="4"/>
  </si>
  <si>
    <t>I/Oケーブル（JRN⇔SDP)</t>
    <phoneticPr fontId="4"/>
  </si>
  <si>
    <t>C06-09F-09F-903</t>
    <phoneticPr fontId="4"/>
  </si>
  <si>
    <t>D-sub9pin　ストレートケーブル</t>
    <phoneticPr fontId="4"/>
  </si>
  <si>
    <t>PNUIC-UC-232A-R</t>
    <phoneticPr fontId="4"/>
  </si>
  <si>
    <t>USB1.1規格対応ケーブル</t>
    <rPh sb="6" eb="8">
      <t>キカク</t>
    </rPh>
    <rPh sb="8" eb="10">
      <t>タイオウ</t>
    </rPh>
    <phoneticPr fontId="4"/>
  </si>
  <si>
    <t>LPZS4-P12.00-B10.0-G10</t>
    <phoneticPr fontId="4"/>
  </si>
  <si>
    <t>FANAC(SAITO-TETSU)で発注済</t>
    <rPh sb="19" eb="21">
      <t>ハッチュウ</t>
    </rPh>
    <rPh sb="21" eb="22">
      <t>スミ</t>
    </rPh>
    <phoneticPr fontId="4"/>
  </si>
  <si>
    <t>SLSBWF7-20</t>
    <phoneticPr fontId="4"/>
  </si>
  <si>
    <t>SDPASU15-L20-P8.3-B5</t>
    <phoneticPr fontId="4"/>
  </si>
  <si>
    <t>SJPHU5-20</t>
    <phoneticPr fontId="4"/>
  </si>
  <si>
    <t>高さ調整ピン</t>
    <rPh sb="0" eb="1">
      <t>タカ</t>
    </rPh>
    <rPh sb="2" eb="4">
      <t>チョウセイ</t>
    </rPh>
    <phoneticPr fontId="4"/>
  </si>
  <si>
    <t>FANA-X01</t>
    <phoneticPr fontId="4"/>
  </si>
  <si>
    <t>FANA-X02</t>
  </si>
  <si>
    <t>ノズル位置決めブロック</t>
    <phoneticPr fontId="4"/>
  </si>
  <si>
    <t>FANA-X03</t>
  </si>
  <si>
    <t>ワークベース（A290）</t>
    <phoneticPr fontId="4"/>
  </si>
  <si>
    <t>FANA-X04</t>
  </si>
  <si>
    <t>ワークベース（A.EX）</t>
    <phoneticPr fontId="4"/>
  </si>
  <si>
    <t>TDK由利本庄（タカヤマジャパン)</t>
    <rPh sb="3" eb="4">
      <t>ヨシ</t>
    </rPh>
    <rPh sb="4" eb="5">
      <t>リ</t>
    </rPh>
    <rPh sb="5" eb="7">
      <t>ホンジョウ</t>
    </rPh>
    <phoneticPr fontId="4"/>
  </si>
  <si>
    <t>千葉(谷田部）</t>
    <rPh sb="0" eb="2">
      <t>チバ</t>
    </rPh>
    <rPh sb="3" eb="6">
      <t>ヤタベ</t>
    </rPh>
    <phoneticPr fontId="4"/>
  </si>
  <si>
    <t>延長継手　SC40131-01</t>
    <rPh sb="0" eb="2">
      <t>エンチョウ</t>
    </rPh>
    <rPh sb="2" eb="4">
      <t>ツギテ</t>
    </rPh>
    <phoneticPr fontId="4"/>
  </si>
  <si>
    <t>積水化学</t>
    <phoneticPr fontId="4"/>
  </si>
  <si>
    <t>竹内(佐藤）</t>
    <rPh sb="3" eb="5">
      <t>サトウ</t>
    </rPh>
    <phoneticPr fontId="4"/>
  </si>
  <si>
    <t>122777</t>
    <phoneticPr fontId="4"/>
  </si>
  <si>
    <t>EXTGS2-35</t>
  </si>
  <si>
    <t>MSWTSK2</t>
  </si>
  <si>
    <t>EXTGS2-35（追加工）</t>
    <phoneticPr fontId="4"/>
  </si>
  <si>
    <t>見積り取得中</t>
    <phoneticPr fontId="4"/>
  </si>
  <si>
    <t>日本電計（シャープ多気）</t>
    <phoneticPr fontId="4"/>
  </si>
  <si>
    <t>田中</t>
    <phoneticPr fontId="4"/>
  </si>
  <si>
    <t>122513</t>
    <phoneticPr fontId="4"/>
  </si>
  <si>
    <r>
      <rPr>
        <sz val="11"/>
        <color indexed="8"/>
        <rFont val="ＭＳ Ｐゴシック"/>
        <family val="3"/>
        <charset val="128"/>
      </rPr>
      <t>108269</t>
    </r>
    <r>
      <rPr>
        <sz val="11"/>
        <color indexed="8"/>
        <rFont val="ＭＳ Ｐゴシック"/>
        <family val="3"/>
        <charset val="128"/>
      </rPr>
      <t>-X01-0</t>
    </r>
    <r>
      <rPr>
        <sz val="11"/>
        <color indexed="8"/>
        <rFont val="ＭＳ Ｐゴシック"/>
        <family val="3"/>
        <charset val="128"/>
      </rPr>
      <t>3</t>
    </r>
    <phoneticPr fontId="4"/>
  </si>
  <si>
    <t>ベースプレート（Ｌ）</t>
    <phoneticPr fontId="4"/>
  </si>
  <si>
    <t>ベースプレート（Ｒ）</t>
    <phoneticPr fontId="4"/>
  </si>
  <si>
    <t>108269-X02-L-03</t>
    <phoneticPr fontId="4"/>
  </si>
  <si>
    <t>傾斜ブロック(L)</t>
    <phoneticPr fontId="4"/>
  </si>
  <si>
    <t>108269-X02-R-03</t>
    <phoneticPr fontId="4"/>
  </si>
  <si>
    <t>傾斜ブロック(R)</t>
    <phoneticPr fontId="4"/>
  </si>
  <si>
    <t>108269-X03-03</t>
    <phoneticPr fontId="4"/>
  </si>
  <si>
    <t>108269-X04-02</t>
    <phoneticPr fontId="4"/>
  </si>
  <si>
    <t>突き当てプレート</t>
    <phoneticPr fontId="4"/>
  </si>
  <si>
    <t>108269-X05</t>
    <phoneticPr fontId="4"/>
  </si>
  <si>
    <t>バキュームプレート</t>
    <phoneticPr fontId="4"/>
  </si>
  <si>
    <t>108269-X06</t>
    <phoneticPr fontId="4"/>
  </si>
  <si>
    <t>108269-X07</t>
  </si>
  <si>
    <t>バキュームカップ</t>
    <phoneticPr fontId="4"/>
  </si>
  <si>
    <t>108269-X08</t>
  </si>
  <si>
    <t>バキュームカップ蓋</t>
    <phoneticPr fontId="4"/>
  </si>
  <si>
    <t>108269-Y01-01</t>
    <phoneticPr fontId="4"/>
  </si>
  <si>
    <t>108269-Y02-01</t>
    <phoneticPr fontId="4"/>
  </si>
  <si>
    <t>ステージブラケット</t>
    <phoneticPr fontId="4"/>
  </si>
  <si>
    <t>108269-Y03-01</t>
    <phoneticPr fontId="4"/>
  </si>
  <si>
    <t>00011-Z01-01</t>
    <phoneticPr fontId="4"/>
  </si>
  <si>
    <t>UVブラケット</t>
    <phoneticPr fontId="4"/>
  </si>
  <si>
    <t>108269-Z02-01</t>
    <phoneticPr fontId="4"/>
  </si>
  <si>
    <t>フレーム固定ブラケット</t>
    <phoneticPr fontId="4"/>
  </si>
  <si>
    <t>108269-Z03-02</t>
    <phoneticPr fontId="4"/>
  </si>
  <si>
    <t>制御機器取付ブラケット</t>
    <phoneticPr fontId="4"/>
  </si>
  <si>
    <t>108269-Z08-01</t>
    <phoneticPr fontId="4"/>
  </si>
  <si>
    <t>108269-Z09-01</t>
    <phoneticPr fontId="4"/>
  </si>
  <si>
    <t>液剤レギュレーターブラケット</t>
    <phoneticPr fontId="4"/>
  </si>
  <si>
    <t>108269-Z10-01</t>
    <phoneticPr fontId="4"/>
  </si>
  <si>
    <t>UVカバー固定ブラケット</t>
    <phoneticPr fontId="4"/>
  </si>
  <si>
    <t>108269-Z12</t>
    <phoneticPr fontId="4"/>
  </si>
  <si>
    <t>アクリルカバー</t>
    <phoneticPr fontId="4"/>
  </si>
  <si>
    <t>φ6*φ5*10L</t>
  </si>
  <si>
    <t>樹脂ピン</t>
    <rPh sb="0" eb="2">
      <t>ジュシ</t>
    </rPh>
    <phoneticPr fontId="4"/>
  </si>
  <si>
    <t>組立調整費</t>
    <rPh sb="4" eb="5">
      <t>ヒ</t>
    </rPh>
    <phoneticPr fontId="4"/>
  </si>
  <si>
    <t>工賃</t>
    <phoneticPr fontId="4"/>
  </si>
  <si>
    <t>アクリル穴あけ加工</t>
    <phoneticPr fontId="4"/>
  </si>
  <si>
    <t>加工費</t>
    <phoneticPr fontId="4"/>
  </si>
  <si>
    <t>銘板</t>
    <phoneticPr fontId="4"/>
  </si>
  <si>
    <t>シリンダ</t>
    <phoneticPr fontId="4"/>
  </si>
  <si>
    <t>AS1002F-04</t>
    <phoneticPr fontId="4"/>
  </si>
  <si>
    <t>スピコン</t>
    <phoneticPr fontId="4"/>
  </si>
  <si>
    <t>IR2020-02BG</t>
    <phoneticPr fontId="4"/>
  </si>
  <si>
    <t>KQ2L0602AS</t>
    <phoneticPr fontId="4"/>
  </si>
  <si>
    <t>継手</t>
    <phoneticPr fontId="4"/>
  </si>
  <si>
    <t>KQ2L0402AS</t>
    <phoneticPr fontId="4"/>
  </si>
  <si>
    <t>SS5YJ3-S41-02-C4</t>
    <phoneticPr fontId="4"/>
  </si>
  <si>
    <t>電磁弁マニホールド</t>
    <phoneticPr fontId="4"/>
  </si>
  <si>
    <t>SYJ3140-5MOZ</t>
    <phoneticPr fontId="4"/>
  </si>
  <si>
    <t>SY100-30-4A</t>
    <phoneticPr fontId="4"/>
  </si>
  <si>
    <t>電磁弁ケーブル</t>
    <phoneticPr fontId="4"/>
  </si>
  <si>
    <t>KQ2U04-00A</t>
    <phoneticPr fontId="4"/>
  </si>
  <si>
    <t>KQ2U06-00A</t>
    <phoneticPr fontId="4"/>
  </si>
  <si>
    <t>KQ2L06-M5</t>
    <phoneticPr fontId="4"/>
  </si>
  <si>
    <t>D-A93L</t>
    <phoneticPr fontId="4"/>
  </si>
  <si>
    <t>オートスイッチ</t>
    <phoneticPr fontId="4"/>
  </si>
  <si>
    <t>エジェクタ</t>
    <phoneticPr fontId="4"/>
  </si>
  <si>
    <t>FTL4-M3</t>
    <phoneticPr fontId="4"/>
  </si>
  <si>
    <t>@ECHN-20130415-00015　</t>
    <phoneticPr fontId="4"/>
  </si>
  <si>
    <t>WEBﾊｰﾈｽ</t>
  </si>
  <si>
    <t>Web発注済</t>
    <phoneticPr fontId="4"/>
  </si>
  <si>
    <t>SPKS-D1.5-L8</t>
  </si>
  <si>
    <t>ｲﾁｷﾞﾒﾋﾟﾝ(SPKS)</t>
  </si>
  <si>
    <t>BOX-TRSS5-8</t>
  </si>
  <si>
    <t>ﾄﾗｽﾈｼﾞ (TRSS-BOX)</t>
  </si>
  <si>
    <t>BOX-SCB5-12</t>
  </si>
  <si>
    <t>ｷｬｯﾌﾟﾎﾞﾙﾄ ﾊｺﾊﾝﾊﾞｲ (SCB-BOX)</t>
  </si>
  <si>
    <t>@ECHN-20130415-00015</t>
  </si>
  <si>
    <t>UJDST4-W</t>
  </si>
  <si>
    <t>ﾜﾝﾀｯﾁﾂｷﾞﾃ(UJDST)</t>
  </si>
  <si>
    <t>FJGN8-50</t>
  </si>
  <si>
    <t>ｱｼﾞｬｽﾀﾊﾟｯﾄ FJGN･FJGW</t>
  </si>
  <si>
    <t>HBLFS6-C</t>
  </si>
  <si>
    <t>ｱﾙﾐﾌﾞﾗｹｯﾄｻﾞｲ</t>
  </si>
  <si>
    <t>ｶﾊﾞｰﾄﾘﾂｹｶﾝﾚﾝﾌﾞﾋﾝ</t>
  </si>
  <si>
    <t>HFC6-3090-B</t>
  </si>
  <si>
    <t>HFCN6PACK</t>
  </si>
  <si>
    <t>ｹｰﾌﾞﾙｸﾗﾝﾌﾟ ﾋｼｶﾞﾀﾀｲﾌﾟ(HFCN)</t>
  </si>
  <si>
    <t>HFS6-3030-147</t>
  </si>
  <si>
    <t>HFS6-3030-157</t>
  </si>
  <si>
    <t>HFS6-3030-224.5</t>
  </si>
  <si>
    <t>HFS6-3030-300</t>
  </si>
  <si>
    <t>HFS6-3030-500</t>
  </si>
  <si>
    <t>HFS6-3030-575</t>
  </si>
  <si>
    <t>HFS6-3030-720-RTP</t>
  </si>
  <si>
    <t>HFS6-3090-482</t>
  </si>
  <si>
    <t>HHPSN6-SST</t>
  </si>
  <si>
    <t>ﾁｮｳﾊﾞﾝ･ﾄｯﾃ ﾙｲ</t>
  </si>
  <si>
    <t>HMER6-6</t>
  </si>
  <si>
    <t>HV6-02</t>
  </si>
  <si>
    <t>PIS ﾊﾝﾄﾞﾊﾞﾙﾌﾞ HV</t>
  </si>
  <si>
    <t>MD-1.5L-1.7-R</t>
  </si>
  <si>
    <t>ﾀﾞｸﾄ(ﾊﾞﾝﾖｳ)</t>
  </si>
  <si>
    <t>MDM-SS-A-25-1</t>
  </si>
  <si>
    <t>DSUBﾊｰﾈｽ(ﾓｰﾙﾄﾞ)ｻﾞｲｺ</t>
  </si>
  <si>
    <t>NDDJ-PBS-SB-25-2</t>
  </si>
  <si>
    <t>Dｻﾌﾞﾊｰﾈｽ(ﾏﾙ)</t>
  </si>
  <si>
    <t>OA23-3</t>
  </si>
  <si>
    <t>OAﾀｯﾌﾟﾛｰｺｽﾄ</t>
  </si>
  <si>
    <t>PCN-3H-25A</t>
  </si>
  <si>
    <t>DｰSUBｺﾈｸﾀﾀﾝｼﾀﾞｲ</t>
  </si>
  <si>
    <t>SCB2.5-6</t>
  </si>
  <si>
    <t>ﾈｼﾞ CB･SCB･BCB･SBCB･GUTB</t>
  </si>
  <si>
    <t>SHNTAP6-4</t>
  </si>
  <si>
    <t>ｱﾄｲﾚﾅｯﾄ ｲﾀﾊﾞﾈﾂｷ(HNTAP)</t>
  </si>
  <si>
    <t>SHNTAP6-5</t>
  </si>
  <si>
    <t>SLPSQAH5-L10</t>
  </si>
  <si>
    <t>ｲﾁｷﾞﾒﾋﾟﾝ(SLPSQA_)</t>
  </si>
  <si>
    <t>UHFNSG125-S</t>
  </si>
  <si>
    <t>ﾌﾟﾚｰﾄﾂｷｱﾝｸﾞﾙﾄｯﾃ(UHFNGG)</t>
  </si>
  <si>
    <t>NASA028</t>
  </si>
  <si>
    <t>Oﾘﾝｸﾞ(NASA)</t>
  </si>
  <si>
    <t>PYDA6H-573-293-5-F275.5-G271-N6</t>
  </si>
  <si>
    <t>PETｵﾚﾝｼﾞｱﾅｶｺｳﾂｷ(PYDA_H)</t>
  </si>
  <si>
    <t>PYDA6H-444-223-5-F211.5-G200.5-N6</t>
  </si>
  <si>
    <t>PYDA4H-298-293-5-F276-G271-N6</t>
  </si>
  <si>
    <t>PYDA2H-148-75-5-F126-G11-N6</t>
  </si>
  <si>
    <t>PYDA2H-158-75-5-F136-G11-N6</t>
  </si>
  <si>
    <t>PYDA6H-573-298-5-F275.5-G276-N6</t>
  </si>
  <si>
    <t>XYSG40</t>
  </si>
  <si>
    <t>XYｽﾃｰｼﾞ XYSG</t>
  </si>
  <si>
    <t>XYSG40-CR</t>
  </si>
  <si>
    <t>XSG40</t>
  </si>
  <si>
    <t>Xｽﾃｰｼﾞ XSG</t>
  </si>
  <si>
    <t>パナソニック㈱AIS</t>
    <phoneticPr fontId="4"/>
  </si>
  <si>
    <t>MFKS-1</t>
    <phoneticPr fontId="4"/>
  </si>
  <si>
    <t>フットペダル</t>
    <phoneticPr fontId="4"/>
  </si>
  <si>
    <t>AXSH111-VC-1PC2-3.0-F</t>
    <phoneticPr fontId="4"/>
  </si>
  <si>
    <t>外部スイッチボックス</t>
    <rPh sb="0" eb="2">
      <t>ガイブ</t>
    </rPh>
    <phoneticPr fontId="4"/>
  </si>
  <si>
    <t>MPL1SSFM16-G-CV</t>
    <phoneticPr fontId="4"/>
  </si>
  <si>
    <t>カバー付き　緑スイッチ</t>
    <rPh sb="3" eb="4">
      <t>ツ</t>
    </rPh>
    <rPh sb="6" eb="7">
      <t>ミドリ</t>
    </rPh>
    <phoneticPr fontId="4"/>
  </si>
  <si>
    <t>田中(佐藤）</t>
    <rPh sb="3" eb="5">
      <t>サトウ</t>
    </rPh>
    <phoneticPr fontId="4"/>
  </si>
  <si>
    <t>108269-X01-03-L</t>
  </si>
  <si>
    <t>10/29納品分</t>
    <rPh sb="5" eb="7">
      <t>ノウヒン</t>
    </rPh>
    <rPh sb="7" eb="8">
      <t>ブン</t>
    </rPh>
    <phoneticPr fontId="4"/>
  </si>
  <si>
    <t>108269-X01-03-R</t>
  </si>
  <si>
    <t>108269-X02-L-03</t>
  </si>
  <si>
    <t>108269-X02-R-03</t>
  </si>
  <si>
    <t>108269-X03-02</t>
  </si>
  <si>
    <t>108269-X04-02</t>
  </si>
  <si>
    <t>108269-X05</t>
  </si>
  <si>
    <t>108269-X06</t>
  </si>
  <si>
    <t>108269-Y01-01</t>
  </si>
  <si>
    <t>108269-Y02-01</t>
  </si>
  <si>
    <t>108269-Y03-01</t>
  </si>
  <si>
    <t>108269-Z01</t>
    <phoneticPr fontId="4"/>
  </si>
  <si>
    <t>108269-Z02-01</t>
  </si>
  <si>
    <t>108269-Z03-01</t>
  </si>
  <si>
    <t>108269-Z08-01</t>
  </si>
  <si>
    <t>108269-Z09-01</t>
  </si>
  <si>
    <t>108269-Z10-01</t>
  </si>
  <si>
    <t>108269-Z12</t>
  </si>
  <si>
    <t>108269-Z13</t>
  </si>
  <si>
    <t>銘板用穴加工図面</t>
    <rPh sb="0" eb="1">
      <t>メイ</t>
    </rPh>
    <rPh sb="1" eb="2">
      <t>イタ</t>
    </rPh>
    <rPh sb="2" eb="3">
      <t>ヨウ</t>
    </rPh>
    <rPh sb="3" eb="4">
      <t>アナ</t>
    </rPh>
    <rPh sb="4" eb="6">
      <t>カコウ</t>
    </rPh>
    <rPh sb="6" eb="8">
      <t>ズメン</t>
    </rPh>
    <phoneticPr fontId="4"/>
  </si>
  <si>
    <t>108269-Z14</t>
  </si>
  <si>
    <t>銘板</t>
    <rPh sb="0" eb="1">
      <t>メイ</t>
    </rPh>
    <rPh sb="1" eb="2">
      <t>イタ</t>
    </rPh>
    <phoneticPr fontId="4"/>
  </si>
  <si>
    <t>アクリル追加工</t>
  </si>
  <si>
    <t>アクリル追加工</t>
    <rPh sb="4" eb="5">
      <t>ツイ</t>
    </rPh>
    <rPh sb="5" eb="7">
      <t>カコウ</t>
    </rPh>
    <phoneticPr fontId="4"/>
  </si>
  <si>
    <t>樹脂ﾋﾟﾝφ6*φ5*10L</t>
  </si>
  <si>
    <t>組立配線梱包</t>
  </si>
  <si>
    <t>不要材料費</t>
  </si>
  <si>
    <t>00011-Z01-01B</t>
  </si>
  <si>
    <t>ＵＶ固定ﾌﾞﾗｹｯﾄ</t>
    <rPh sb="2" eb="4">
      <t>コテイ</t>
    </rPh>
    <phoneticPr fontId="4"/>
  </si>
  <si>
    <t>傾斜ﾌﾞﾛｯｸ（30°右傾斜）追加工</t>
  </si>
  <si>
    <t>不用品梱包</t>
  </si>
  <si>
    <t>出精値引き</t>
  </si>
  <si>
    <t>佐藤M引取り</t>
    <rPh sb="0" eb="2">
      <t>サトウ</t>
    </rPh>
    <rPh sb="3" eb="5">
      <t>ヒキト</t>
    </rPh>
    <phoneticPr fontId="4"/>
  </si>
  <si>
    <t>9/22渡し済</t>
    <rPh sb="4" eb="5">
      <t>ワタ</t>
    </rPh>
    <rPh sb="6" eb="7">
      <t>ズ</t>
    </rPh>
    <phoneticPr fontId="4"/>
  </si>
  <si>
    <t>TU0425B-100</t>
    <phoneticPr fontId="4"/>
  </si>
  <si>
    <t>φ4エアホース</t>
    <phoneticPr fontId="4"/>
  </si>
  <si>
    <t>TU0604B-100</t>
    <phoneticPr fontId="4"/>
  </si>
  <si>
    <t>φ6エアホース</t>
    <phoneticPr fontId="4"/>
  </si>
  <si>
    <t>渡し済</t>
    <rPh sb="0" eb="1">
      <t>ワタ</t>
    </rPh>
    <rPh sb="2" eb="3">
      <t>ズ</t>
    </rPh>
    <phoneticPr fontId="4"/>
  </si>
  <si>
    <t>継手返品手数料</t>
    <rPh sb="0" eb="2">
      <t>ツギテ</t>
    </rPh>
    <rPh sb="2" eb="4">
      <t>ヘンピン</t>
    </rPh>
    <rPh sb="4" eb="7">
      <t>テスウリョウ</t>
    </rPh>
    <phoneticPr fontId="4"/>
  </si>
  <si>
    <t>客先都合により</t>
    <rPh sb="0" eb="2">
      <t>キャクサキ</t>
    </rPh>
    <rPh sb="2" eb="4">
      <t>ツゴウ</t>
    </rPh>
    <phoneticPr fontId="4"/>
  </si>
  <si>
    <t>9/22本社着</t>
    <rPh sb="4" eb="6">
      <t>ホンシャ</t>
    </rPh>
    <rPh sb="6" eb="7">
      <t>ツ</t>
    </rPh>
    <phoneticPr fontId="4"/>
  </si>
  <si>
    <t>BOX-TRSS5-12</t>
    <phoneticPr fontId="4"/>
  </si>
  <si>
    <t>ﾄﾗｽﾈｼﾞ (TRSS-BOX)</t>
    <phoneticPr fontId="4"/>
  </si>
  <si>
    <t>HFS6-3090-162</t>
    <phoneticPr fontId="4"/>
  </si>
  <si>
    <t>ｱﾙﾐﾌﾚ-ﾑｻﾞｲ</t>
    <phoneticPr fontId="4"/>
  </si>
  <si>
    <t>富士通ゼネラル</t>
    <rPh sb="0" eb="3">
      <t>フジツウ</t>
    </rPh>
    <phoneticPr fontId="4"/>
  </si>
  <si>
    <t>山澤(則包）</t>
    <rPh sb="0" eb="1">
      <t>ヤマ</t>
    </rPh>
    <rPh sb="1" eb="2">
      <t>サワ</t>
    </rPh>
    <rPh sb="3" eb="5">
      <t>ノリカネ</t>
    </rPh>
    <phoneticPr fontId="4"/>
  </si>
  <si>
    <t>JC-2H-505010-03</t>
    <phoneticPr fontId="4"/>
  </si>
  <si>
    <t>直交ロボットJCシリーズ</t>
    <rPh sb="0" eb="2">
      <t>チョッコウ</t>
    </rPh>
    <phoneticPr fontId="4"/>
  </si>
  <si>
    <t>ティーチングペンダント（非常停止付）</t>
    <rPh sb="12" eb="14">
      <t>ヒジョウ</t>
    </rPh>
    <rPh sb="14" eb="16">
      <t>テイシ</t>
    </rPh>
    <rPh sb="16" eb="17">
      <t>ツキ</t>
    </rPh>
    <phoneticPr fontId="4"/>
  </si>
  <si>
    <t>NEDU-PT-SB-9-3.0</t>
    <phoneticPr fontId="4"/>
  </si>
  <si>
    <t>NEDJL-PS-SB-37-3.0</t>
    <phoneticPr fontId="4"/>
  </si>
  <si>
    <t>コモン端子台</t>
    <phoneticPr fontId="4"/>
  </si>
  <si>
    <t>配線ダクト</t>
    <phoneticPr fontId="4"/>
  </si>
  <si>
    <t>AXSH111-VC-1BZ-3-F</t>
    <phoneticPr fontId="4"/>
  </si>
  <si>
    <t>USSTL4</t>
    <phoneticPr fontId="4"/>
  </si>
  <si>
    <t>ワンタッチ継手　ユニオンストレート</t>
    <phoneticPr fontId="4"/>
  </si>
  <si>
    <t>SZ14F-3-048-18</t>
    <phoneticPr fontId="4"/>
  </si>
  <si>
    <t>SZ14F-3-048-30</t>
    <phoneticPr fontId="4"/>
  </si>
  <si>
    <t>SHFBS4-10</t>
    <phoneticPr fontId="4"/>
  </si>
  <si>
    <t>六角穴付ボルト</t>
    <phoneticPr fontId="4"/>
  </si>
  <si>
    <t>パネル取付用ボルト</t>
  </si>
  <si>
    <t>FBAS5-56-15</t>
    <phoneticPr fontId="4"/>
  </si>
  <si>
    <t>SHCBM6-10</t>
    <phoneticPr fontId="4"/>
  </si>
  <si>
    <t>HFS6-3060-1194</t>
    <phoneticPr fontId="4"/>
  </si>
  <si>
    <t>３０・６０ｍｍ角アルミフレーム</t>
    <phoneticPr fontId="4"/>
  </si>
  <si>
    <t>HFS6-3060-790</t>
    <phoneticPr fontId="4"/>
  </si>
  <si>
    <t>３０・６１ｍｍ角アルミフレーム</t>
  </si>
  <si>
    <t>GFS6-3060-790</t>
    <phoneticPr fontId="4"/>
  </si>
  <si>
    <t>３０・６５ｍｍ角アルミフレーム</t>
  </si>
  <si>
    <t>HFS6-3060-600</t>
    <phoneticPr fontId="4"/>
  </si>
  <si>
    <t>３０・６２ｍｍ角アルミフレーム</t>
  </si>
  <si>
    <t>HFS6-3060-294</t>
    <phoneticPr fontId="4"/>
  </si>
  <si>
    <t>３０・６３ｍｍ角アルミフレーム</t>
  </si>
  <si>
    <t>HFS6-3060-240</t>
    <phoneticPr fontId="4"/>
  </si>
  <si>
    <t>３０・６４ｍｍ角アルミフレーム</t>
  </si>
  <si>
    <t>HFS6-3060-207-LTP</t>
    <phoneticPr fontId="4"/>
  </si>
  <si>
    <t>HFS6-3060-147</t>
    <phoneticPr fontId="4"/>
  </si>
  <si>
    <t>３０・６６ｍｍ角アルミフレーム</t>
  </si>
  <si>
    <t>GFS6-3060-1140</t>
    <phoneticPr fontId="4"/>
  </si>
  <si>
    <t>３０・６７ｍｍ角アルミフレーム</t>
  </si>
  <si>
    <t>HFS6-3060-730</t>
    <phoneticPr fontId="4"/>
  </si>
  <si>
    <t>HFS6-3060-270</t>
    <phoneticPr fontId="4"/>
  </si>
  <si>
    <t>HBLTD6-SST</t>
    <phoneticPr fontId="4"/>
  </si>
  <si>
    <t>押出厚型ブラケット</t>
    <phoneticPr fontId="4"/>
  </si>
  <si>
    <t>HBKTST6-SST</t>
    <phoneticPr fontId="4"/>
  </si>
  <si>
    <t>SHPTCUL6-SET</t>
    <phoneticPr fontId="4"/>
  </si>
  <si>
    <t>アルミフレーム用板金プレート</t>
    <phoneticPr fontId="4"/>
  </si>
  <si>
    <t>SHPTTS6-SET</t>
    <phoneticPr fontId="4"/>
  </si>
  <si>
    <t>アルミフレーム用後入れバネナット</t>
    <phoneticPr fontId="4"/>
  </si>
  <si>
    <t>HFC6-3060-B</t>
    <phoneticPr fontId="4"/>
  </si>
  <si>
    <t>アルミフレーム用フレームキャップ</t>
    <phoneticPr fontId="4"/>
  </si>
  <si>
    <t>FBR60-12-70</t>
    <phoneticPr fontId="4"/>
  </si>
  <si>
    <t>防振パッド　重荷重タイプ</t>
    <phoneticPr fontId="4"/>
  </si>
  <si>
    <t>HLF6-3060-12</t>
    <phoneticPr fontId="4"/>
  </si>
  <si>
    <t>フットベース</t>
    <phoneticPr fontId="4"/>
  </si>
  <si>
    <t>SCB8-25</t>
    <phoneticPr fontId="4"/>
  </si>
  <si>
    <t>122628-Y01</t>
    <phoneticPr fontId="4"/>
  </si>
  <si>
    <t>122628-Z01</t>
    <phoneticPr fontId="4"/>
  </si>
  <si>
    <t>天板</t>
    <rPh sb="0" eb="2">
      <t>テンバン</t>
    </rPh>
    <phoneticPr fontId="4"/>
  </si>
  <si>
    <t>122628-Z02</t>
  </si>
  <si>
    <t>X軸側固定ブラケット</t>
    <rPh sb="1" eb="2">
      <t>ジク</t>
    </rPh>
    <rPh sb="2" eb="3">
      <t>ガワ</t>
    </rPh>
    <rPh sb="3" eb="5">
      <t>コテイ</t>
    </rPh>
    <phoneticPr fontId="4"/>
  </si>
  <si>
    <t>122628-Z03</t>
  </si>
  <si>
    <t>Y軸側固定板</t>
    <rPh sb="5" eb="6">
      <t>イタ</t>
    </rPh>
    <phoneticPr fontId="4"/>
  </si>
  <si>
    <t>122628-Z04</t>
  </si>
  <si>
    <t>Z軸側固定ブラケット</t>
    <phoneticPr fontId="4"/>
  </si>
  <si>
    <t>京セラ</t>
    <rPh sb="0" eb="1">
      <t>キョウ</t>
    </rPh>
    <phoneticPr fontId="4"/>
  </si>
  <si>
    <t>桑原（則包）</t>
    <rPh sb="0" eb="2">
      <t>クワバラ</t>
    </rPh>
    <rPh sb="3" eb="5">
      <t>ノリカネ</t>
    </rPh>
    <phoneticPr fontId="4"/>
  </si>
  <si>
    <t>CFPNAT5-P5-L8-B3-T8</t>
    <phoneticPr fontId="4"/>
  </si>
  <si>
    <t>MPHKH-200-100-V100-W400</t>
    <phoneticPr fontId="4"/>
  </si>
  <si>
    <t>KJLHPV5-A200-B100-X10-Y10-F180-G80-V100-S50-N4-NA4</t>
    <phoneticPr fontId="4"/>
  </si>
  <si>
    <t>断熱板加工品</t>
    <rPh sb="0" eb="2">
      <t>ダンネツ</t>
    </rPh>
    <rPh sb="2" eb="3">
      <t>イタ</t>
    </rPh>
    <rPh sb="3" eb="6">
      <t>カコウヒン</t>
    </rPh>
    <phoneticPr fontId="4"/>
  </si>
  <si>
    <t>断熱材ワッシャ</t>
    <rPh sb="0" eb="2">
      <t>ダンネツ</t>
    </rPh>
    <rPh sb="2" eb="3">
      <t>ザイ</t>
    </rPh>
    <phoneticPr fontId="4"/>
  </si>
  <si>
    <t>CBSST4-16</t>
    <phoneticPr fontId="4"/>
  </si>
  <si>
    <t>低頭六角穴付ボルト</t>
    <rPh sb="0" eb="2">
      <t>テイトウ</t>
    </rPh>
    <rPh sb="2" eb="4">
      <t>ロッカク</t>
    </rPh>
    <rPh sb="4" eb="5">
      <t>アナ</t>
    </rPh>
    <rPh sb="5" eb="6">
      <t>ツキ</t>
    </rPh>
    <phoneticPr fontId="4"/>
  </si>
  <si>
    <t>SBD-S4-15</t>
    <phoneticPr fontId="4"/>
  </si>
  <si>
    <t>SBSET4-14</t>
    <phoneticPr fontId="4"/>
  </si>
  <si>
    <t>座金組込十字穴付六角小ねじ</t>
    <rPh sb="0" eb="2">
      <t>ザガネ</t>
    </rPh>
    <rPh sb="2" eb="4">
      <t>クミコミ</t>
    </rPh>
    <rPh sb="4" eb="6">
      <t>ジュウジ</t>
    </rPh>
    <rPh sb="6" eb="7">
      <t>アナ</t>
    </rPh>
    <rPh sb="7" eb="8">
      <t>ヅケ</t>
    </rPh>
    <rPh sb="8" eb="11">
      <t>ロッカクコ</t>
    </rPh>
    <phoneticPr fontId="4"/>
  </si>
  <si>
    <t>MSNDTK6</t>
    <phoneticPr fontId="4"/>
  </si>
  <si>
    <t>耐熱端子台</t>
    <rPh sb="0" eb="2">
      <t>タイネツ</t>
    </rPh>
    <rPh sb="2" eb="4">
      <t>タンシ</t>
    </rPh>
    <rPh sb="4" eb="5">
      <t>ダイ</t>
    </rPh>
    <phoneticPr fontId="4"/>
  </si>
  <si>
    <t>温度センサ</t>
    <rPh sb="0" eb="2">
      <t>オンド</t>
    </rPh>
    <phoneticPr fontId="4"/>
  </si>
  <si>
    <t>MTCRM</t>
    <phoneticPr fontId="4"/>
  </si>
  <si>
    <t>温度調節コントローラ</t>
    <rPh sb="0" eb="2">
      <t>オンド</t>
    </rPh>
    <rPh sb="2" eb="4">
      <t>チョウセツ</t>
    </rPh>
    <phoneticPr fontId="4"/>
  </si>
  <si>
    <t>NA3UCRSB-16-2-5</t>
    <phoneticPr fontId="4"/>
  </si>
  <si>
    <t>可動電源用ケーブル（ヒータ用）</t>
  </si>
  <si>
    <t>φ6 エアーホース（黒）</t>
    <rPh sb="10" eb="11">
      <t>クロ</t>
    </rPh>
    <phoneticPr fontId="4"/>
  </si>
  <si>
    <t>@ECHN-20100219-00022</t>
    <phoneticPr fontId="4"/>
  </si>
  <si>
    <t>ACJ-3用 I/O(画像処理）(L=1000) ＊コネクタ付</t>
    <phoneticPr fontId="4"/>
  </si>
  <si>
    <t>ZX1101-J15LZ-F</t>
    <phoneticPr fontId="4"/>
  </si>
  <si>
    <t>真空エジェクタ</t>
    <rPh sb="0" eb="2">
      <t>シンクウ</t>
    </rPh>
    <phoneticPr fontId="4"/>
  </si>
  <si>
    <t>ミニカップ 5ｍｌ</t>
    <phoneticPr fontId="4"/>
  </si>
  <si>
    <t>5-079-06</t>
    <phoneticPr fontId="4"/>
  </si>
  <si>
    <t>ミニカップ 60ｍｌ</t>
    <phoneticPr fontId="4"/>
  </si>
  <si>
    <t>122767-X01</t>
    <phoneticPr fontId="4"/>
  </si>
  <si>
    <t>122767-X02</t>
    <phoneticPr fontId="4"/>
  </si>
  <si>
    <t>122767-X03</t>
    <phoneticPr fontId="4"/>
  </si>
  <si>
    <t>端子台取付板</t>
    <rPh sb="0" eb="2">
      <t>タンシ</t>
    </rPh>
    <rPh sb="2" eb="3">
      <t>ダイ</t>
    </rPh>
    <rPh sb="3" eb="5">
      <t>トリツケ</t>
    </rPh>
    <rPh sb="5" eb="6">
      <t>イタ</t>
    </rPh>
    <phoneticPr fontId="4"/>
  </si>
  <si>
    <t>122767-Z01</t>
    <phoneticPr fontId="4"/>
  </si>
  <si>
    <t>122767-Z02</t>
    <phoneticPr fontId="4"/>
  </si>
  <si>
    <t>ノズルクリーニングユニット取付板</t>
    <rPh sb="13" eb="15">
      <t>トリツケ</t>
    </rPh>
    <rPh sb="15" eb="16">
      <t>イタ</t>
    </rPh>
    <phoneticPr fontId="4"/>
  </si>
  <si>
    <t>122767-Z03</t>
    <phoneticPr fontId="4"/>
  </si>
  <si>
    <t>捨て打ちカップ受け板</t>
    <rPh sb="0" eb="1">
      <t>ス</t>
    </rPh>
    <rPh sb="2" eb="3">
      <t>ウ</t>
    </rPh>
    <rPh sb="7" eb="8">
      <t>ウ</t>
    </rPh>
    <rPh sb="9" eb="10">
      <t>イタ</t>
    </rPh>
    <phoneticPr fontId="4"/>
  </si>
  <si>
    <t>122767-Z04</t>
    <phoneticPr fontId="4"/>
  </si>
  <si>
    <t>エア機器取付板</t>
    <rPh sb="2" eb="4">
      <t>キキ</t>
    </rPh>
    <rPh sb="4" eb="6">
      <t>トリツケ</t>
    </rPh>
    <rPh sb="6" eb="7">
      <t>イタ</t>
    </rPh>
    <phoneticPr fontId="4"/>
  </si>
  <si>
    <t>吸着パッド</t>
    <phoneticPr fontId="4"/>
  </si>
  <si>
    <t xml:space="preserve">CO0632R0 4種D 2037 </t>
    <phoneticPr fontId="4"/>
  </si>
  <si>
    <t xml:space="preserve">Oリング </t>
    <phoneticPr fontId="4"/>
  </si>
  <si>
    <t>ユニパルス株式会社</t>
    <rPh sb="5" eb="7">
      <t>カブシキ</t>
    </rPh>
    <rPh sb="7" eb="9">
      <t>カイシャ</t>
    </rPh>
    <phoneticPr fontId="4"/>
  </si>
  <si>
    <t>122839-Y01</t>
    <phoneticPr fontId="4"/>
  </si>
  <si>
    <t>122839-X01</t>
    <phoneticPr fontId="4"/>
  </si>
  <si>
    <t>122839-X02</t>
    <phoneticPr fontId="4"/>
  </si>
  <si>
    <t>ワーク吸着上板</t>
    <rPh sb="3" eb="5">
      <t>キュウチャク</t>
    </rPh>
    <rPh sb="5" eb="6">
      <t>ウエ</t>
    </rPh>
    <rPh sb="6" eb="7">
      <t>イタ</t>
    </rPh>
    <phoneticPr fontId="4"/>
  </si>
  <si>
    <t>122839-X03</t>
  </si>
  <si>
    <t>真空ユニット固定板金</t>
    <rPh sb="0" eb="2">
      <t>シンクウ</t>
    </rPh>
    <rPh sb="6" eb="8">
      <t>コテイ</t>
    </rPh>
    <rPh sb="8" eb="10">
      <t>バンキン</t>
    </rPh>
    <phoneticPr fontId="4"/>
  </si>
  <si>
    <t>122839-Z01</t>
    <phoneticPr fontId="4"/>
  </si>
  <si>
    <t>精密レギュレータ取付板金</t>
    <rPh sb="0" eb="2">
      <t>セイミツ</t>
    </rPh>
    <rPh sb="8" eb="10">
      <t>トリツケ</t>
    </rPh>
    <rPh sb="10" eb="12">
      <t>バンキン</t>
    </rPh>
    <phoneticPr fontId="4"/>
  </si>
  <si>
    <t>φ6ホース</t>
    <phoneticPr fontId="4"/>
  </si>
  <si>
    <t>UJYL6-B</t>
    <phoneticPr fontId="4"/>
  </si>
  <si>
    <t>産業技術研究所</t>
    <rPh sb="0" eb="2">
      <t>サンギョウ</t>
    </rPh>
    <rPh sb="2" eb="4">
      <t>ギジュツ</t>
    </rPh>
    <rPh sb="4" eb="7">
      <t>ケンキュウショ</t>
    </rPh>
    <phoneticPr fontId="4"/>
  </si>
  <si>
    <t>シリンジアダプタ5cc-55cc</t>
    <phoneticPr fontId="4"/>
  </si>
  <si>
    <t>122886-Y01</t>
    <phoneticPr fontId="4"/>
  </si>
  <si>
    <t>変換板</t>
    <phoneticPr fontId="4"/>
  </si>
  <si>
    <t>樹脂ローレット</t>
    <phoneticPr fontId="4"/>
  </si>
  <si>
    <t>堅田電機</t>
    <rPh sb="0" eb="2">
      <t>カタタ</t>
    </rPh>
    <rPh sb="2" eb="4">
      <t>デンキ</t>
    </rPh>
    <phoneticPr fontId="4"/>
  </si>
  <si>
    <t>福島(桑原）(斉藤鉄）</t>
    <rPh sb="0" eb="2">
      <t>フクシマ</t>
    </rPh>
    <rPh sb="3" eb="5">
      <t>クワバラ</t>
    </rPh>
    <rPh sb="7" eb="9">
      <t>サイトウ</t>
    </rPh>
    <rPh sb="9" eb="10">
      <t>テツ</t>
    </rPh>
    <phoneticPr fontId="4"/>
  </si>
  <si>
    <t>ニードルアジャスタ2 (PR-2)</t>
    <phoneticPr fontId="4"/>
  </si>
  <si>
    <t>PCソフト JRN ニードルアジャスタ用</t>
    <rPh sb="19" eb="20">
      <t>ヨウ</t>
    </rPh>
    <phoneticPr fontId="4"/>
  </si>
  <si>
    <t>4,3</t>
    <phoneticPr fontId="4"/>
  </si>
  <si>
    <t>RP1000-8-07-G49PB3</t>
    <phoneticPr fontId="4"/>
  </si>
  <si>
    <t>精密レギュレータ（CKD）</t>
    <rPh sb="0" eb="2">
      <t>セイミツ</t>
    </rPh>
    <phoneticPr fontId="4"/>
  </si>
  <si>
    <t>MSCNL6-2</t>
    <phoneticPr fontId="4"/>
  </si>
  <si>
    <t>122894(SAITO-TETSU)で発注済</t>
    <rPh sb="20" eb="22">
      <t>ハッチュウ</t>
    </rPh>
    <rPh sb="22" eb="23">
      <t>スミ</t>
    </rPh>
    <phoneticPr fontId="4"/>
  </si>
  <si>
    <t>バルブホルダ（780,740,752）P=25</t>
    <phoneticPr fontId="4"/>
  </si>
  <si>
    <t>122894-X01</t>
    <phoneticPr fontId="4"/>
  </si>
  <si>
    <t>ワーク冶具ベース板</t>
    <rPh sb="3" eb="4">
      <t>ジ</t>
    </rPh>
    <rPh sb="4" eb="5">
      <t>グ</t>
    </rPh>
    <rPh sb="8" eb="9">
      <t>イタ</t>
    </rPh>
    <phoneticPr fontId="4"/>
  </si>
  <si>
    <t>122894-Z01</t>
    <phoneticPr fontId="4"/>
  </si>
  <si>
    <t>国見メディアデバイス</t>
    <rPh sb="0" eb="2">
      <t>クニミ</t>
    </rPh>
    <phoneticPr fontId="4"/>
  </si>
  <si>
    <t>湘南化学株式会社</t>
    <rPh sb="0" eb="2">
      <t>ショウナン</t>
    </rPh>
    <rPh sb="2" eb="4">
      <t>カガク</t>
    </rPh>
    <rPh sb="4" eb="6">
      <t>カブシキ</t>
    </rPh>
    <rPh sb="6" eb="8">
      <t>カイシャ</t>
    </rPh>
    <phoneticPr fontId="4"/>
  </si>
  <si>
    <t>山澤(谷田川）</t>
    <rPh sb="0" eb="1">
      <t>ヤマ</t>
    </rPh>
    <rPh sb="1" eb="2">
      <t>サワ</t>
    </rPh>
    <rPh sb="3" eb="6">
      <t>ヤタガワ</t>
    </rPh>
    <phoneticPr fontId="4"/>
  </si>
  <si>
    <t>手配願います。</t>
    <rPh sb="0" eb="2">
      <t>テハイ</t>
    </rPh>
    <rPh sb="2" eb="3">
      <t>ネガ</t>
    </rPh>
    <phoneticPr fontId="4"/>
  </si>
  <si>
    <r>
      <t>MD-65RGB-0.3M+</t>
    </r>
    <r>
      <rPr>
        <sz val="11"/>
        <color theme="1"/>
        <rFont val="游ゴシック"/>
        <family val="2"/>
        <charset val="128"/>
        <scheme val="minor"/>
      </rPr>
      <t>3</t>
    </r>
    <r>
      <rPr>
        <sz val="11"/>
        <color indexed="8"/>
        <rFont val="ＭＳ Ｐゴシック"/>
        <family val="3"/>
        <charset val="128"/>
      </rPr>
      <t>M</t>
    </r>
    <phoneticPr fontId="4"/>
  </si>
  <si>
    <t>ＲＧＢリング照明</t>
    <rPh sb="6" eb="8">
      <t>ショウメイ</t>
    </rPh>
    <phoneticPr fontId="4"/>
  </si>
  <si>
    <t>手配願います。</t>
    <rPh sb="0" eb="3">
      <t>テハイネガ</t>
    </rPh>
    <phoneticPr fontId="4"/>
  </si>
  <si>
    <t>3チャンネル照明コントローラ</t>
    <rPh sb="6" eb="8">
      <t>ショウメイ</t>
    </rPh>
    <phoneticPr fontId="4"/>
  </si>
  <si>
    <t>VSテクノロジー</t>
    <phoneticPr fontId="4"/>
  </si>
  <si>
    <t>SV-EXR-5set</t>
    <phoneticPr fontId="4"/>
  </si>
  <si>
    <t>SHAN10</t>
    <phoneticPr fontId="4"/>
  </si>
  <si>
    <t>AASC6-12-22.5</t>
    <phoneticPr fontId="4"/>
  </si>
  <si>
    <t>金属スペーサ</t>
    <rPh sb="0" eb="2">
      <t>キンゾク</t>
    </rPh>
    <phoneticPr fontId="4"/>
  </si>
  <si>
    <t>SCB6-40</t>
    <phoneticPr fontId="4"/>
  </si>
  <si>
    <t>SLSBWF10-82-LKC</t>
    <phoneticPr fontId="4"/>
  </si>
  <si>
    <t>SLSBWF7-41-LKC</t>
    <phoneticPr fontId="4"/>
  </si>
  <si>
    <t>PCFP-MV2G8S-R</t>
    <phoneticPr fontId="4"/>
  </si>
  <si>
    <t>8.4インチディスプレイ（スタンド付）</t>
    <rPh sb="17" eb="18">
      <t>ツキ</t>
    </rPh>
    <phoneticPr fontId="4"/>
  </si>
  <si>
    <t>PCFP-MV-DC24</t>
    <phoneticPr fontId="4"/>
  </si>
  <si>
    <r>
      <t>P</t>
    </r>
    <r>
      <rPr>
        <sz val="11"/>
        <color theme="1"/>
        <rFont val="游ゴシック"/>
        <family val="2"/>
        <charset val="128"/>
        <scheme val="minor"/>
      </rPr>
      <t>CFP-MV-CABLE300</t>
    </r>
    <phoneticPr fontId="4"/>
  </si>
  <si>
    <t>122968-Y01</t>
    <phoneticPr fontId="4"/>
  </si>
  <si>
    <t>122968-Y02</t>
    <phoneticPr fontId="4"/>
  </si>
  <si>
    <t>106883-Y02</t>
  </si>
  <si>
    <t>カメラ用スライドプレート</t>
    <rPh sb="3" eb="4">
      <t>ヨウ</t>
    </rPh>
    <phoneticPr fontId="4"/>
  </si>
  <si>
    <t>106883-Y03</t>
  </si>
  <si>
    <t>LED用スライドプレート</t>
    <rPh sb="3" eb="4">
      <t>ヨウ</t>
    </rPh>
    <phoneticPr fontId="4"/>
  </si>
  <si>
    <t>106883-Y04</t>
  </si>
  <si>
    <t>LED用スライドプレート取付板金</t>
    <rPh sb="3" eb="4">
      <t>ヨウ</t>
    </rPh>
    <rPh sb="12" eb="14">
      <t>トリツケ</t>
    </rPh>
    <rPh sb="14" eb="16">
      <t>バンキン</t>
    </rPh>
    <phoneticPr fontId="4"/>
  </si>
  <si>
    <t>106883-Y05</t>
  </si>
  <si>
    <t>スライド固定板金</t>
    <rPh sb="4" eb="6">
      <t>コテイ</t>
    </rPh>
    <rPh sb="6" eb="8">
      <t>バンキン</t>
    </rPh>
    <phoneticPr fontId="4"/>
  </si>
  <si>
    <t>106883-Y06</t>
  </si>
  <si>
    <t>CCD取付板</t>
    <rPh sb="3" eb="5">
      <t>トリツケ</t>
    </rPh>
    <rPh sb="5" eb="6">
      <t>イタ</t>
    </rPh>
    <phoneticPr fontId="4"/>
  </si>
  <si>
    <t>120365-Z04</t>
    <phoneticPr fontId="4"/>
  </si>
  <si>
    <t>A110取付板金</t>
    <phoneticPr fontId="4"/>
  </si>
  <si>
    <t>SFNN3-L8-P1</t>
    <phoneticPr fontId="4"/>
  </si>
  <si>
    <t>122968(SAITO-TETSU)で発注済</t>
    <rPh sb="20" eb="22">
      <t>ハッチュウ</t>
    </rPh>
    <rPh sb="22" eb="23">
      <t>スミ</t>
    </rPh>
    <phoneticPr fontId="4"/>
  </si>
  <si>
    <t>デンソー（東陽）</t>
    <rPh sb="5" eb="7">
      <t>トウヨウ</t>
    </rPh>
    <phoneticPr fontId="4"/>
  </si>
  <si>
    <t>2,5</t>
    <phoneticPr fontId="4"/>
  </si>
  <si>
    <t>SC40020</t>
    <phoneticPr fontId="4"/>
  </si>
  <si>
    <t>46-WD追加工</t>
    <rPh sb="5" eb="6">
      <t>ツイ</t>
    </rPh>
    <rPh sb="6" eb="8">
      <t>カコウ</t>
    </rPh>
    <phoneticPr fontId="4"/>
  </si>
  <si>
    <t>東海カーボン</t>
    <phoneticPr fontId="4"/>
  </si>
  <si>
    <t>関口</t>
    <rPh sb="0" eb="2">
      <t>セキグチ</t>
    </rPh>
    <phoneticPr fontId="4"/>
  </si>
  <si>
    <t>JR C-Points（直交塗布用）</t>
    <rPh sb="12" eb="13">
      <t>チョク</t>
    </rPh>
    <rPh sb="13" eb="14">
      <t>コウ</t>
    </rPh>
    <rPh sb="14" eb="16">
      <t>トフ</t>
    </rPh>
    <rPh sb="16" eb="17">
      <t>ヨウ</t>
    </rPh>
    <phoneticPr fontId="4"/>
  </si>
  <si>
    <t>営業 林様に内示済</t>
    <rPh sb="0" eb="2">
      <t>エイギョウ</t>
    </rPh>
    <rPh sb="3" eb="4">
      <t>ハヤシ</t>
    </rPh>
    <rPh sb="4" eb="5">
      <t>サマ</t>
    </rPh>
    <rPh sb="6" eb="8">
      <t>ナイジ</t>
    </rPh>
    <rPh sb="8" eb="9">
      <t>スミ</t>
    </rPh>
    <phoneticPr fontId="4"/>
  </si>
  <si>
    <t>Glayout</t>
    <phoneticPr fontId="4"/>
  </si>
  <si>
    <t>豊田通商／トヨタ</t>
    <rPh sb="0" eb="2">
      <t>トヨタ</t>
    </rPh>
    <rPh sb="2" eb="4">
      <t>ツウショウ</t>
    </rPh>
    <phoneticPr fontId="4"/>
  </si>
  <si>
    <t>10/28本社⇒機材</t>
    <rPh sb="5" eb="7">
      <t>ホンシャ</t>
    </rPh>
    <rPh sb="8" eb="10">
      <t>キザイ</t>
    </rPh>
    <phoneticPr fontId="4"/>
  </si>
  <si>
    <t>ワーク１連仕様</t>
    <rPh sb="4" eb="5">
      <t>レン</t>
    </rPh>
    <rPh sb="5" eb="7">
      <t>シヨウ</t>
    </rPh>
    <phoneticPr fontId="4"/>
  </si>
  <si>
    <t>卓上ロボット</t>
    <rPh sb="0" eb="2">
      <t>タクジョウ</t>
    </rPh>
    <phoneticPr fontId="4"/>
  </si>
  <si>
    <t>手配願います。
★蛇の目ロボット見積り書添付
（見積書番号：QS-14-661)
※出精値引有り</t>
    <rPh sb="0" eb="2">
      <t>テハイ</t>
    </rPh>
    <rPh sb="2" eb="3">
      <t>ネガ</t>
    </rPh>
    <rPh sb="9" eb="10">
      <t>ジャ</t>
    </rPh>
    <rPh sb="11" eb="12">
      <t>メ</t>
    </rPh>
    <rPh sb="16" eb="18">
      <t>ミツモ</t>
    </rPh>
    <rPh sb="19" eb="20">
      <t>ショ</t>
    </rPh>
    <rPh sb="20" eb="22">
      <t>テンプ</t>
    </rPh>
    <rPh sb="24" eb="26">
      <t>ミツ</t>
    </rPh>
    <rPh sb="26" eb="27">
      <t>ショ</t>
    </rPh>
    <rPh sb="27" eb="29">
      <t>バンゴウ</t>
    </rPh>
    <rPh sb="42" eb="43">
      <t>デ</t>
    </rPh>
    <rPh sb="43" eb="44">
      <t>セイ</t>
    </rPh>
    <rPh sb="44" eb="46">
      <t>ネビキ</t>
    </rPh>
    <rPh sb="46" eb="47">
      <t>ア</t>
    </rPh>
    <phoneticPr fontId="4"/>
  </si>
  <si>
    <t>オリエンタルモーター</t>
    <phoneticPr fontId="4"/>
  </si>
  <si>
    <r>
      <t>BMU230A-</t>
    </r>
    <r>
      <rPr>
        <sz val="11"/>
        <color theme="1"/>
        <rFont val="游ゴシック"/>
        <family val="2"/>
        <charset val="128"/>
        <scheme val="minor"/>
      </rPr>
      <t>5-3</t>
    </r>
    <phoneticPr fontId="4"/>
  </si>
  <si>
    <t>ブラシレスモーター　※減速比5</t>
    <rPh sb="11" eb="13">
      <t>ゲンソク</t>
    </rPh>
    <rPh sb="13" eb="14">
      <t>ヒ</t>
    </rPh>
    <phoneticPr fontId="4"/>
  </si>
  <si>
    <r>
      <t>S</t>
    </r>
    <r>
      <rPr>
        <sz val="11"/>
        <color theme="1"/>
        <rFont val="游ゴシック"/>
        <family val="2"/>
        <charset val="128"/>
        <scheme val="minor"/>
      </rPr>
      <t>OL2M4F</t>
    </r>
    <phoneticPr fontId="4"/>
  </si>
  <si>
    <t>取付金具</t>
    <rPh sb="0" eb="2">
      <t>トリツケ</t>
    </rPh>
    <rPh sb="2" eb="4">
      <t>カナグ</t>
    </rPh>
    <phoneticPr fontId="4"/>
  </si>
  <si>
    <t>HFS6-3030-1090</t>
    <phoneticPr fontId="4"/>
  </si>
  <si>
    <t>アルミフレーム部材</t>
    <rPh sb="7" eb="8">
      <t>ブ</t>
    </rPh>
    <rPh sb="8" eb="9">
      <t>ザイ</t>
    </rPh>
    <phoneticPr fontId="4"/>
  </si>
  <si>
    <t>HFS6-3030-1147</t>
    <phoneticPr fontId="4"/>
  </si>
  <si>
    <t>HFS6-3030-120</t>
    <phoneticPr fontId="4"/>
  </si>
  <si>
    <t>HFS6-3030-432</t>
    <phoneticPr fontId="4"/>
  </si>
  <si>
    <t>HFS6-3030-455</t>
    <phoneticPr fontId="4"/>
  </si>
  <si>
    <t>HFS6-3030-930</t>
    <phoneticPr fontId="4"/>
  </si>
  <si>
    <t>HFS6-3030-940</t>
    <phoneticPr fontId="4"/>
  </si>
  <si>
    <t>HFS6-3030-990</t>
    <phoneticPr fontId="4"/>
  </si>
  <si>
    <t>HBLBS6</t>
    <phoneticPr fontId="4"/>
  </si>
  <si>
    <t>ブラインドブラケット</t>
    <phoneticPr fontId="4"/>
  </si>
  <si>
    <t>HBLFS6-C-SST</t>
    <phoneticPr fontId="4"/>
  </si>
  <si>
    <t>HBLFSN6-SST</t>
    <phoneticPr fontId="4"/>
  </si>
  <si>
    <t>突起付反転ブラケット</t>
    <rPh sb="0" eb="2">
      <t>トッキ</t>
    </rPh>
    <rPh sb="2" eb="3">
      <t>ツキ</t>
    </rPh>
    <rPh sb="3" eb="5">
      <t>ハンテン</t>
    </rPh>
    <phoneticPr fontId="4"/>
  </si>
  <si>
    <t>HFPAL6H-3-938-192-458-170-D7</t>
    <phoneticPr fontId="4"/>
  </si>
  <si>
    <t>アルミフレーム部材（アルミ合板）※天井左右パネル</t>
    <rPh sb="7" eb="8">
      <t>ブ</t>
    </rPh>
    <rPh sb="8" eb="9">
      <t>ザイ</t>
    </rPh>
    <rPh sb="13" eb="15">
      <t>ゴウハン</t>
    </rPh>
    <rPh sb="17" eb="19">
      <t>テンジョウ</t>
    </rPh>
    <rPh sb="19" eb="21">
      <t>サユウ</t>
    </rPh>
    <phoneticPr fontId="4"/>
  </si>
  <si>
    <t>HFUS-HFPAL3-192.5-938-0-3-2-6-UJ12121212-D0-CB1</t>
  </si>
  <si>
    <t>HFPAL4H-3-528-453-506-431-D5.5</t>
    <phoneticPr fontId="4"/>
  </si>
  <si>
    <t>アルミフレーム部材（アルミ合板）※両側面パネル</t>
    <rPh sb="7" eb="8">
      <t>ブ</t>
    </rPh>
    <rPh sb="8" eb="9">
      <t>ザイ</t>
    </rPh>
    <rPh sb="13" eb="15">
      <t>ゴウハン</t>
    </rPh>
    <rPh sb="17" eb="20">
      <t>リョウソクメン</t>
    </rPh>
    <phoneticPr fontId="4"/>
  </si>
  <si>
    <t>HFUS-HFPAL3-453-528-0-3-7-6-UJ12121212-D0-CB0</t>
  </si>
  <si>
    <t>HFPAL4H-3-478-453-456-431-D5.5</t>
    <phoneticPr fontId="4"/>
  </si>
  <si>
    <t>アルミフレーム部材（アルミ合板）※背面パネル</t>
    <rPh sb="7" eb="8">
      <t>ブ</t>
    </rPh>
    <rPh sb="8" eb="9">
      <t>ザイ</t>
    </rPh>
    <rPh sb="13" eb="15">
      <t>ゴウハン</t>
    </rPh>
    <rPh sb="17" eb="19">
      <t>ハイメン</t>
    </rPh>
    <phoneticPr fontId="4"/>
  </si>
  <si>
    <t>HFUS-HFPAL3-478-453-0-3-3-6-UJ12121212-D0-CB0</t>
  </si>
  <si>
    <t>HFPAL6H-3-938-539-458-517-D5.5</t>
    <phoneticPr fontId="4"/>
  </si>
  <si>
    <t>アルミフレーム部材（アルミ合板）※天井中パネル</t>
    <rPh sb="7" eb="8">
      <t>ブ</t>
    </rPh>
    <rPh sb="8" eb="9">
      <t>ザイ</t>
    </rPh>
    <rPh sb="13" eb="15">
      <t>ゴウハン</t>
    </rPh>
    <rPh sb="17" eb="19">
      <t>テンジョウ</t>
    </rPh>
    <rPh sb="19" eb="20">
      <t>ナカ</t>
    </rPh>
    <phoneticPr fontId="4"/>
  </si>
  <si>
    <t>HFUS-HFPAL3-539-938-0-6-7-6-UJ12121212-D0-CB1</t>
  </si>
  <si>
    <t>HFPAL4H-3-693-118-671-96-D5.5</t>
    <phoneticPr fontId="4"/>
  </si>
  <si>
    <t>アルミフレーム部材（アルミ合板）※正面下パネル</t>
    <rPh sb="7" eb="8">
      <t>ブ</t>
    </rPh>
    <rPh sb="8" eb="9">
      <t>ザイ</t>
    </rPh>
    <rPh sb="13" eb="15">
      <t>ゴウハン</t>
    </rPh>
    <rPh sb="17" eb="19">
      <t>ショウメン</t>
    </rPh>
    <rPh sb="19" eb="20">
      <t>シタ</t>
    </rPh>
    <phoneticPr fontId="4"/>
  </si>
  <si>
    <t>HFUS-HFPAL3-693-118-0-2-6-6-UJ12121212-D0-CB0</t>
    <phoneticPr fontId="4"/>
  </si>
  <si>
    <t>HFPAL6H-3-858-118-418-96-D5.5</t>
    <phoneticPr fontId="4"/>
  </si>
  <si>
    <t>アルミフレーム部材（アルミ合板）※背面下パネル</t>
    <rPh sb="7" eb="8">
      <t>ブ</t>
    </rPh>
    <rPh sb="8" eb="9">
      <t>ザイ</t>
    </rPh>
    <rPh sb="13" eb="15">
      <t>ゴウハン</t>
    </rPh>
    <rPh sb="17" eb="19">
      <t>ハイメン</t>
    </rPh>
    <rPh sb="19" eb="20">
      <t>シタ</t>
    </rPh>
    <phoneticPr fontId="4"/>
  </si>
  <si>
    <t>HFUS-HFPAL3-858-118-0-3-1-6-UJ12121212-D0-CB1</t>
  </si>
  <si>
    <t>HHPSN6-SET</t>
    <phoneticPr fontId="4"/>
  </si>
  <si>
    <t>アルミ蝶番</t>
    <rPh sb="3" eb="5">
      <t>チョウバン</t>
    </rPh>
    <phoneticPr fontId="4"/>
  </si>
  <si>
    <t>UWASNDF-100</t>
    <phoneticPr fontId="4"/>
  </si>
  <si>
    <t>取っ手</t>
    <rPh sb="0" eb="1">
      <t>ト</t>
    </rPh>
    <rPh sb="2" eb="3">
      <t>テ</t>
    </rPh>
    <phoneticPr fontId="4"/>
  </si>
  <si>
    <t>HMEN6-6</t>
    <phoneticPr fontId="4"/>
  </si>
  <si>
    <t>フレーム取付用マグネットキャッチセット</t>
    <rPh sb="4" eb="6">
      <t>トリツケ</t>
    </rPh>
    <rPh sb="6" eb="7">
      <t>ヨウ</t>
    </rPh>
    <phoneticPr fontId="4"/>
  </si>
  <si>
    <t>HMER6-6</t>
    <phoneticPr fontId="4"/>
  </si>
  <si>
    <t>HFC6-3030-B</t>
    <phoneticPr fontId="4"/>
  </si>
  <si>
    <t>SCB6-12</t>
    <phoneticPr fontId="4"/>
  </si>
  <si>
    <t>パネル取付用ボルト</t>
    <rPh sb="3" eb="5">
      <t>トリツケ</t>
    </rPh>
    <rPh sb="5" eb="6">
      <t>ヨウ</t>
    </rPh>
    <phoneticPr fontId="4"/>
  </si>
  <si>
    <t>HNTTSN6-6</t>
    <phoneticPr fontId="4"/>
  </si>
  <si>
    <t>アルミフレーム用先入れナット</t>
    <rPh sb="7" eb="8">
      <t>ヨウ</t>
    </rPh>
    <rPh sb="8" eb="10">
      <t>サキイ</t>
    </rPh>
    <phoneticPr fontId="4"/>
  </si>
  <si>
    <t>HCFT6-130-SET</t>
    <phoneticPr fontId="4"/>
  </si>
  <si>
    <t>アジャスターパッド付キャスター</t>
    <rPh sb="9" eb="10">
      <t>ツキ</t>
    </rPh>
    <phoneticPr fontId="4"/>
  </si>
  <si>
    <t>ﾆｯﾄｸ</t>
    <phoneticPr fontId="4"/>
  </si>
  <si>
    <t>ｱﾙﾐﾌﾚ-ﾑ組立</t>
    <rPh sb="7" eb="9">
      <t>クミタテ</t>
    </rPh>
    <phoneticPr fontId="4"/>
  </si>
  <si>
    <t>架台組み立て（吸音材貼り付け含む）</t>
    <rPh sb="0" eb="2">
      <t>カダイ</t>
    </rPh>
    <rPh sb="2" eb="3">
      <t>ク</t>
    </rPh>
    <rPh sb="4" eb="5">
      <t>タ</t>
    </rPh>
    <rPh sb="7" eb="9">
      <t>キュウオン</t>
    </rPh>
    <rPh sb="9" eb="10">
      <t>ザイ</t>
    </rPh>
    <rPh sb="10" eb="11">
      <t>ハ</t>
    </rPh>
    <rPh sb="12" eb="13">
      <t>ツ</t>
    </rPh>
    <rPh sb="14" eb="15">
      <t>フク</t>
    </rPh>
    <phoneticPr fontId="4"/>
  </si>
  <si>
    <t>ACA8H-874-430-5-F284-G204-N5</t>
    <phoneticPr fontId="4"/>
  </si>
  <si>
    <t>アルミフレーム部材（観音扉アクリルパネル）</t>
    <rPh sb="7" eb="8">
      <t>ブ</t>
    </rPh>
    <rPh sb="8" eb="9">
      <t>ザイ</t>
    </rPh>
    <rPh sb="10" eb="12">
      <t>カンノン</t>
    </rPh>
    <rPh sb="12" eb="13">
      <t>トビラ</t>
    </rPh>
    <phoneticPr fontId="4"/>
  </si>
  <si>
    <t>正面アクリルサポート分</t>
    <rPh sb="0" eb="2">
      <t>ショウメン</t>
    </rPh>
    <rPh sb="10" eb="11">
      <t>ブン</t>
    </rPh>
    <phoneticPr fontId="4"/>
  </si>
  <si>
    <t>正面アクリル固定ネジ</t>
    <rPh sb="0" eb="2">
      <t>ショウメン</t>
    </rPh>
    <rPh sb="6" eb="8">
      <t>コテイ</t>
    </rPh>
    <phoneticPr fontId="4"/>
  </si>
  <si>
    <t>PAAL6H-988-226-3.0-F483-G204-N5</t>
    <phoneticPr fontId="4"/>
  </si>
  <si>
    <t>底面アルミパネル（奥）</t>
    <rPh sb="0" eb="2">
      <t>テイメン</t>
    </rPh>
    <rPh sb="9" eb="10">
      <t>オク</t>
    </rPh>
    <phoneticPr fontId="4"/>
  </si>
  <si>
    <t>PAAL6H-988-118-3.0-F483-G96-N5</t>
    <phoneticPr fontId="4"/>
  </si>
  <si>
    <t>底面アルミパネル（手前）</t>
    <rPh sb="0" eb="2">
      <t>テイメン</t>
    </rPh>
    <rPh sb="9" eb="11">
      <t>テマエ</t>
    </rPh>
    <phoneticPr fontId="4"/>
  </si>
  <si>
    <t>PAAL6H-988-410-3.0-F483-G388-N5</t>
    <phoneticPr fontId="4"/>
  </si>
  <si>
    <t>底面アルミパネル（真ん中）</t>
    <rPh sb="0" eb="2">
      <t>テイメン</t>
    </rPh>
    <rPh sb="9" eb="10">
      <t>マ</t>
    </rPh>
    <rPh sb="11" eb="12">
      <t>ナカ</t>
    </rPh>
    <phoneticPr fontId="4"/>
  </si>
  <si>
    <t>HFS6-3090-990</t>
    <phoneticPr fontId="4"/>
  </si>
  <si>
    <t>ロボット固定底面用フレーム</t>
    <rPh sb="4" eb="6">
      <t>コテイ</t>
    </rPh>
    <rPh sb="6" eb="8">
      <t>テイメン</t>
    </rPh>
    <rPh sb="8" eb="9">
      <t>ヨウ</t>
    </rPh>
    <phoneticPr fontId="4"/>
  </si>
  <si>
    <t>SCB8-50</t>
    <phoneticPr fontId="4"/>
  </si>
  <si>
    <t>ロボット固定ネジ</t>
    <rPh sb="4" eb="6">
      <t>コテイ</t>
    </rPh>
    <phoneticPr fontId="4"/>
  </si>
  <si>
    <t>FBSKYKAY16-520-445</t>
    <phoneticPr fontId="4"/>
  </si>
  <si>
    <t>吸音材（両側面)</t>
    <rPh sb="0" eb="2">
      <t>キュウオン</t>
    </rPh>
    <rPh sb="2" eb="3">
      <t>ザイ</t>
    </rPh>
    <rPh sb="4" eb="7">
      <t>リョウソクメン</t>
    </rPh>
    <phoneticPr fontId="4"/>
  </si>
  <si>
    <t>FBSKYKAY16-470-445</t>
    <phoneticPr fontId="4"/>
  </si>
  <si>
    <t>吸音材（背面)</t>
    <rPh sb="0" eb="2">
      <t>キュウオン</t>
    </rPh>
    <rPh sb="2" eb="3">
      <t>ザイ</t>
    </rPh>
    <rPh sb="4" eb="6">
      <t>ハイメン</t>
    </rPh>
    <phoneticPr fontId="4"/>
  </si>
  <si>
    <t>FBSKYKAY16-470-180</t>
    <phoneticPr fontId="4"/>
  </si>
  <si>
    <t>吸音材（天井左、右用）</t>
    <rPh sb="0" eb="2">
      <t>キュウオン</t>
    </rPh>
    <rPh sb="2" eb="3">
      <t>ザイ</t>
    </rPh>
    <rPh sb="4" eb="6">
      <t>テンジョウ</t>
    </rPh>
    <rPh sb="6" eb="7">
      <t>ヒダリ</t>
    </rPh>
    <rPh sb="8" eb="9">
      <t>ミギ</t>
    </rPh>
    <rPh sb="9" eb="10">
      <t>ヨウ</t>
    </rPh>
    <phoneticPr fontId="4"/>
  </si>
  <si>
    <t>FBSKYKAY16-530-470</t>
    <phoneticPr fontId="4"/>
  </si>
  <si>
    <t>吸音材（天井真ん中用）</t>
    <rPh sb="0" eb="2">
      <t>キュウオン</t>
    </rPh>
    <rPh sb="2" eb="3">
      <t>ザイ</t>
    </rPh>
    <rPh sb="4" eb="6">
      <t>テンジョウ</t>
    </rPh>
    <rPh sb="6" eb="7">
      <t>マ</t>
    </rPh>
    <rPh sb="8" eb="9">
      <t>ナカ</t>
    </rPh>
    <rPh sb="9" eb="10">
      <t>ヨウ</t>
    </rPh>
    <phoneticPr fontId="4"/>
  </si>
  <si>
    <t>FBSKYKAY16-425-110</t>
    <phoneticPr fontId="4"/>
  </si>
  <si>
    <t>吸音材（背面下部）</t>
    <rPh sb="0" eb="2">
      <t>キュウオン</t>
    </rPh>
    <rPh sb="2" eb="3">
      <t>ザイ</t>
    </rPh>
    <rPh sb="4" eb="6">
      <t>ハイメン</t>
    </rPh>
    <rPh sb="6" eb="8">
      <t>カブ</t>
    </rPh>
    <phoneticPr fontId="4"/>
  </si>
  <si>
    <t>FBSKYKAY16-770-110</t>
    <phoneticPr fontId="4"/>
  </si>
  <si>
    <t>吸音材（全面下部）</t>
    <rPh sb="0" eb="2">
      <t>キュウオン</t>
    </rPh>
    <rPh sb="2" eb="3">
      <t>ザイ</t>
    </rPh>
    <rPh sb="4" eb="6">
      <t>ゼンメン</t>
    </rPh>
    <rPh sb="6" eb="8">
      <t>カブ</t>
    </rPh>
    <phoneticPr fontId="4"/>
  </si>
  <si>
    <t>後入れナット</t>
    <rPh sb="0" eb="2">
      <t>アトイ</t>
    </rPh>
    <phoneticPr fontId="4"/>
  </si>
  <si>
    <t>TRSS6-8</t>
    <phoneticPr fontId="4"/>
  </si>
  <si>
    <t>十字穴付トラストネジ</t>
    <rPh sb="0" eb="2">
      <t>ジュウジ</t>
    </rPh>
    <rPh sb="2" eb="3">
      <t>アナ</t>
    </rPh>
    <rPh sb="3" eb="4">
      <t>ツキ</t>
    </rPh>
    <phoneticPr fontId="4"/>
  </si>
  <si>
    <t>AD-462</t>
    <phoneticPr fontId="4"/>
  </si>
  <si>
    <t>※前回より変更　前回 AD-342</t>
    <rPh sb="1" eb="3">
      <t>ゼンカイ</t>
    </rPh>
    <rPh sb="5" eb="7">
      <t>ヘンコウ</t>
    </rPh>
    <rPh sb="8" eb="10">
      <t>ゼンカイ</t>
    </rPh>
    <phoneticPr fontId="4"/>
  </si>
  <si>
    <t>MRB-500</t>
    <phoneticPr fontId="4"/>
  </si>
  <si>
    <t>SFBJ4-8</t>
    <phoneticPr fontId="4"/>
  </si>
  <si>
    <t>皿ネジ</t>
    <rPh sb="0" eb="1">
      <t>サラ</t>
    </rPh>
    <phoneticPr fontId="4"/>
  </si>
  <si>
    <t>SZ14F-2-075-18</t>
    <phoneticPr fontId="4"/>
  </si>
  <si>
    <t>LZ1A-582-W</t>
    <phoneticPr fontId="4"/>
  </si>
  <si>
    <t>LED照明</t>
    <rPh sb="3" eb="5">
      <t>ショウメイ</t>
    </rPh>
    <phoneticPr fontId="4"/>
  </si>
  <si>
    <t>LZC-A1-5</t>
    <phoneticPr fontId="4"/>
  </si>
  <si>
    <t>ケーブル（５M）</t>
    <phoneticPr fontId="4"/>
  </si>
  <si>
    <t>外部ブザー</t>
    <rPh sb="0" eb="2">
      <t>ガイブ</t>
    </rPh>
    <phoneticPr fontId="4"/>
  </si>
  <si>
    <t>MRB-525021FF-10P</t>
    <phoneticPr fontId="4"/>
  </si>
  <si>
    <t>LED照明SW（2極単投）</t>
    <rPh sb="3" eb="5">
      <t>ショウメイ</t>
    </rPh>
    <rPh sb="9" eb="10">
      <t>キョク</t>
    </rPh>
    <rPh sb="10" eb="11">
      <t>タン</t>
    </rPh>
    <rPh sb="11" eb="12">
      <t>トウ</t>
    </rPh>
    <phoneticPr fontId="4"/>
  </si>
  <si>
    <t>MP2539W1</t>
    <phoneticPr fontId="4"/>
  </si>
  <si>
    <t>コンセントプラグ</t>
    <phoneticPr fontId="4"/>
  </si>
  <si>
    <t>AXSH313-VC-1EB-2PC4-3PD2-3.0-1DA-3AC-F</t>
    <phoneticPr fontId="4"/>
  </si>
  <si>
    <t>MPL1SSFA16-Y-CV</t>
    <phoneticPr fontId="4"/>
  </si>
  <si>
    <t>オルタネイトSW（黄色）カバー付</t>
    <rPh sb="9" eb="11">
      <t>キイロ</t>
    </rPh>
    <rPh sb="15" eb="16">
      <t>ツキ</t>
    </rPh>
    <phoneticPr fontId="4"/>
  </si>
  <si>
    <t>37pin端子台</t>
    <rPh sb="5" eb="7">
      <t>タンシ</t>
    </rPh>
    <rPh sb="7" eb="8">
      <t>ダイ</t>
    </rPh>
    <phoneticPr fontId="4"/>
  </si>
  <si>
    <t>COM端子台</t>
    <rPh sb="3" eb="5">
      <t>タンシ</t>
    </rPh>
    <rPh sb="5" eb="6">
      <t>ダイ</t>
    </rPh>
    <phoneticPr fontId="4"/>
  </si>
  <si>
    <t>NEDJL-PS-SB-37-1.0</t>
    <phoneticPr fontId="4"/>
  </si>
  <si>
    <t>37pin オスメスケーブル</t>
    <phoneticPr fontId="4"/>
  </si>
  <si>
    <t>NAUL1007-18-GY-10</t>
    <phoneticPr fontId="4"/>
  </si>
  <si>
    <t>グランド線</t>
    <rPh sb="4" eb="5">
      <t>セン</t>
    </rPh>
    <phoneticPr fontId="4"/>
  </si>
  <si>
    <t>EM2P-E12A-2</t>
    <phoneticPr fontId="4"/>
  </si>
  <si>
    <t>ＡＣコード</t>
    <phoneticPr fontId="4"/>
  </si>
  <si>
    <t>MSBUL6　</t>
    <phoneticPr fontId="4"/>
  </si>
  <si>
    <t>ハイパー用継手</t>
    <rPh sb="4" eb="5">
      <t>ヨウ</t>
    </rPh>
    <rPh sb="5" eb="6">
      <t>ツギ</t>
    </rPh>
    <rPh sb="6" eb="7">
      <t>テ</t>
    </rPh>
    <phoneticPr fontId="4"/>
  </si>
  <si>
    <t>DGC-9-HOLD</t>
    <phoneticPr fontId="4"/>
  </si>
  <si>
    <t>パネルマウント　</t>
    <phoneticPr fontId="4"/>
  </si>
  <si>
    <t>HDGC-15SS</t>
    <phoneticPr fontId="4"/>
  </si>
  <si>
    <t>d-subジェンダー（ハイパードット用）</t>
    <rPh sb="18" eb="19">
      <t>ヨウ</t>
    </rPh>
    <phoneticPr fontId="4"/>
  </si>
  <si>
    <t>HD-26SP</t>
    <phoneticPr fontId="4"/>
  </si>
  <si>
    <t>ハイパードット用 I/Oコネクター（高密度型26pin）</t>
    <rPh sb="7" eb="8">
      <t>ヨウ</t>
    </rPh>
    <rPh sb="18" eb="21">
      <t>コウミツド</t>
    </rPh>
    <rPh sb="21" eb="22">
      <t>ガタ</t>
    </rPh>
    <phoneticPr fontId="4"/>
  </si>
  <si>
    <t>MAD-15H-M2.6</t>
    <phoneticPr fontId="4"/>
  </si>
  <si>
    <t>C06-HD15M-HD15M-6</t>
    <phoneticPr fontId="4"/>
  </si>
  <si>
    <t>CRTケーブル</t>
    <phoneticPr fontId="4"/>
  </si>
  <si>
    <t>D20418-2F</t>
    <phoneticPr fontId="4"/>
  </si>
  <si>
    <t>D-subアクセサリー</t>
    <phoneticPr fontId="4"/>
  </si>
  <si>
    <t>ACA8H-874-430-5-F426-G204-N5</t>
    <phoneticPr fontId="4"/>
  </si>
  <si>
    <t>パネル</t>
    <phoneticPr fontId="4"/>
  </si>
  <si>
    <t>TAP-5433N</t>
    <phoneticPr fontId="4"/>
  </si>
  <si>
    <t>電源ﾀｯﾌﾟ</t>
    <rPh sb="0" eb="2">
      <t>デンゲン</t>
    </rPh>
    <phoneticPr fontId="4"/>
  </si>
  <si>
    <t>JTAAS-SUD-A95-B35-T1.5-X10-Y8-G19-N5-L80-S9.5-W16-MA3</t>
    <phoneticPr fontId="4"/>
  </si>
  <si>
    <t>板金板（電源タップＳＷ固定用）</t>
    <rPh sb="0" eb="2">
      <t>バンキン</t>
    </rPh>
    <rPh sb="2" eb="3">
      <t>イタ</t>
    </rPh>
    <rPh sb="4" eb="6">
      <t>デンゲン</t>
    </rPh>
    <rPh sb="11" eb="13">
      <t>コテイ</t>
    </rPh>
    <rPh sb="13" eb="14">
      <t>ヨウ</t>
    </rPh>
    <phoneticPr fontId="4"/>
  </si>
  <si>
    <t>ＡＣアダプタ</t>
    <phoneticPr fontId="4"/>
  </si>
  <si>
    <t>106883-Y01</t>
    <phoneticPr fontId="4"/>
  </si>
  <si>
    <t>ＬＥＤ用スライドプレート</t>
    <rPh sb="3" eb="4">
      <t>ヨウ</t>
    </rPh>
    <phoneticPr fontId="4"/>
  </si>
  <si>
    <t>ＬＥＤ取付板金</t>
    <rPh sb="3" eb="5">
      <t>トリツケ</t>
    </rPh>
    <rPh sb="5" eb="7">
      <t>バンキン</t>
    </rPh>
    <phoneticPr fontId="4"/>
  </si>
  <si>
    <t>LMストッパー</t>
    <phoneticPr fontId="4"/>
  </si>
  <si>
    <t>ミニチュアリニアガイド</t>
    <phoneticPr fontId="4"/>
  </si>
  <si>
    <t>SLSBWF7-40.5</t>
    <phoneticPr fontId="4"/>
  </si>
  <si>
    <t>122967-X01</t>
    <phoneticPr fontId="4"/>
  </si>
  <si>
    <t>1連用ワークベース</t>
    <rPh sb="1" eb="2">
      <t>レン</t>
    </rPh>
    <rPh sb="2" eb="3">
      <t>ヨウ</t>
    </rPh>
    <phoneticPr fontId="4"/>
  </si>
  <si>
    <t>106883-X02</t>
  </si>
  <si>
    <t>ワークチャック</t>
    <phoneticPr fontId="4"/>
  </si>
  <si>
    <t>106883-X03</t>
  </si>
  <si>
    <t>軸受け側シャフト</t>
    <rPh sb="0" eb="2">
      <t>ジクウケ</t>
    </rPh>
    <rPh sb="3" eb="4">
      <t>ガワ</t>
    </rPh>
    <phoneticPr fontId="4"/>
  </si>
  <si>
    <t>106883-X04</t>
  </si>
  <si>
    <t>モーター側シャフト</t>
    <rPh sb="4" eb="5">
      <t>ガワ</t>
    </rPh>
    <phoneticPr fontId="4"/>
  </si>
  <si>
    <t>122967-X02</t>
    <phoneticPr fontId="4"/>
  </si>
  <si>
    <t>ベアリング板</t>
    <rPh sb="5" eb="6">
      <t>イタ</t>
    </rPh>
    <phoneticPr fontId="4"/>
  </si>
  <si>
    <t>122967-X03</t>
    <phoneticPr fontId="4"/>
  </si>
  <si>
    <t>モーター固定板</t>
    <rPh sb="4" eb="6">
      <t>コテイ</t>
    </rPh>
    <rPh sb="6" eb="7">
      <t>イタ</t>
    </rPh>
    <phoneticPr fontId="4"/>
  </si>
  <si>
    <t>122967-X04</t>
    <phoneticPr fontId="4"/>
  </si>
  <si>
    <t>軸受けスライドガイド固定板</t>
    <rPh sb="0" eb="2">
      <t>ジクウケ</t>
    </rPh>
    <rPh sb="10" eb="12">
      <t>コテイ</t>
    </rPh>
    <rPh sb="12" eb="13">
      <t>イタ</t>
    </rPh>
    <phoneticPr fontId="4"/>
  </si>
  <si>
    <t>122967-X05</t>
    <phoneticPr fontId="4"/>
  </si>
  <si>
    <t>ケーブルキャリア固定板金</t>
    <rPh sb="8" eb="10">
      <t>コテイ</t>
    </rPh>
    <rPh sb="10" eb="12">
      <t>バンキン</t>
    </rPh>
    <phoneticPr fontId="4"/>
  </si>
  <si>
    <t>122967-X06</t>
    <phoneticPr fontId="4"/>
  </si>
  <si>
    <t>支え板</t>
    <rPh sb="0" eb="1">
      <t>ササ</t>
    </rPh>
    <rPh sb="2" eb="3">
      <t>イタ</t>
    </rPh>
    <phoneticPr fontId="4"/>
  </si>
  <si>
    <t>SSCSBN8-11</t>
    <phoneticPr fontId="4"/>
  </si>
  <si>
    <t>セットカラー</t>
    <phoneticPr fontId="4"/>
  </si>
  <si>
    <t>B678ZZ</t>
    <phoneticPr fontId="4"/>
  </si>
  <si>
    <t>ベアリング</t>
    <phoneticPr fontId="4"/>
  </si>
  <si>
    <t>SLHFCS8</t>
    <phoneticPr fontId="4"/>
  </si>
  <si>
    <t>フランジ付リニアブッシュ</t>
    <rPh sb="4" eb="5">
      <t>ツキ</t>
    </rPh>
    <phoneticPr fontId="4"/>
  </si>
  <si>
    <t>PSSFGW8-47-M5-N5</t>
    <phoneticPr fontId="4"/>
  </si>
  <si>
    <t>円形シャフト</t>
    <rPh sb="0" eb="2">
      <t>エンケイ</t>
    </rPh>
    <phoneticPr fontId="4"/>
  </si>
  <si>
    <t>CBD8-5</t>
    <phoneticPr fontId="4"/>
  </si>
  <si>
    <t>シテンピン</t>
    <phoneticPr fontId="4"/>
  </si>
  <si>
    <t>UWANSM10-100</t>
    <phoneticPr fontId="4"/>
  </si>
  <si>
    <t>PSSFGW10-60-M5-N5-FC10-A10</t>
    <phoneticPr fontId="4"/>
  </si>
  <si>
    <t>円柱シャフト（取っ手延長用）</t>
    <rPh sb="0" eb="2">
      <t>エンチュウ</t>
    </rPh>
    <rPh sb="7" eb="8">
      <t>ト</t>
    </rPh>
    <rPh sb="9" eb="10">
      <t>テ</t>
    </rPh>
    <rPh sb="10" eb="12">
      <t>エンチョウ</t>
    </rPh>
    <rPh sb="12" eb="13">
      <t>ヨウ</t>
    </rPh>
    <phoneticPr fontId="4"/>
  </si>
  <si>
    <t>VUL8-35</t>
    <phoneticPr fontId="4"/>
  </si>
  <si>
    <t>バネ</t>
    <phoneticPr fontId="4"/>
  </si>
  <si>
    <t>CPRC25-8-10</t>
    <phoneticPr fontId="4"/>
  </si>
  <si>
    <t>りジット型カップリング</t>
    <rPh sb="4" eb="5">
      <t>ガタ</t>
    </rPh>
    <phoneticPr fontId="4"/>
  </si>
  <si>
    <t>φ6エアーホース</t>
    <phoneticPr fontId="4"/>
  </si>
  <si>
    <t>VUR8-35</t>
    <phoneticPr fontId="4"/>
  </si>
  <si>
    <t>極低頭ネジ※セットカラー(SSCSBN8-11)固定用</t>
    <rPh sb="0" eb="1">
      <t>ゴク</t>
    </rPh>
    <rPh sb="1" eb="3">
      <t>テイトウ</t>
    </rPh>
    <rPh sb="24" eb="26">
      <t>コテイ</t>
    </rPh>
    <rPh sb="26" eb="27">
      <t>ヨウ</t>
    </rPh>
    <phoneticPr fontId="4"/>
  </si>
  <si>
    <t>122967-Z01</t>
    <phoneticPr fontId="4"/>
  </si>
  <si>
    <t>ロボット固定フレーム追加工</t>
    <rPh sb="4" eb="6">
      <t>コテイ</t>
    </rPh>
    <rPh sb="10" eb="13">
      <t>ツイカコウ</t>
    </rPh>
    <phoneticPr fontId="4"/>
  </si>
  <si>
    <t>122967-Z02</t>
    <phoneticPr fontId="4"/>
  </si>
  <si>
    <t>全面コントローラパネル板金</t>
    <rPh sb="0" eb="2">
      <t>ゼンメン</t>
    </rPh>
    <rPh sb="11" eb="13">
      <t>バンキン</t>
    </rPh>
    <phoneticPr fontId="4"/>
  </si>
  <si>
    <t>122967-Z03</t>
    <phoneticPr fontId="4"/>
  </si>
  <si>
    <t>コネクター取付板金</t>
    <rPh sb="5" eb="7">
      <t>トリツケ</t>
    </rPh>
    <rPh sb="7" eb="9">
      <t>バンキン</t>
    </rPh>
    <phoneticPr fontId="4"/>
  </si>
  <si>
    <t>追加手配</t>
    <rPh sb="0" eb="2">
      <t>ツイカ</t>
    </rPh>
    <rPh sb="2" eb="4">
      <t>テハイ</t>
    </rPh>
    <phoneticPr fontId="4"/>
  </si>
  <si>
    <t>DSUBフード、アクセサリー</t>
    <phoneticPr fontId="4"/>
  </si>
  <si>
    <t>SLBNR6</t>
    <phoneticPr fontId="4"/>
  </si>
  <si>
    <t>MDA-15H-UNC</t>
    <phoneticPr fontId="4"/>
  </si>
  <si>
    <t>NAMFSB-25-4P-3</t>
    <phoneticPr fontId="4"/>
  </si>
  <si>
    <t>TZW5-38-141127-0017</t>
    <phoneticPr fontId="4"/>
  </si>
  <si>
    <t>ﾒｲﾊﾞﾝ</t>
    <phoneticPr fontId="4"/>
  </si>
  <si>
    <t>122967-X04(-1)</t>
    <phoneticPr fontId="4"/>
  </si>
  <si>
    <t>軸受け側スライド固定板追加工</t>
    <rPh sb="0" eb="1">
      <t>ジク</t>
    </rPh>
    <rPh sb="1" eb="2">
      <t>ウ</t>
    </rPh>
    <rPh sb="3" eb="4">
      <t>ガワ</t>
    </rPh>
    <rPh sb="8" eb="10">
      <t>コテイ</t>
    </rPh>
    <rPh sb="10" eb="11">
      <t>イタ</t>
    </rPh>
    <rPh sb="11" eb="14">
      <t>ツイカコウ</t>
    </rPh>
    <phoneticPr fontId="4"/>
  </si>
  <si>
    <t>ワーク2連仕様</t>
    <rPh sb="4" eb="5">
      <t>レン</t>
    </rPh>
    <rPh sb="5" eb="7">
      <t>シヨウ</t>
    </rPh>
    <phoneticPr fontId="4"/>
  </si>
  <si>
    <r>
      <t>MD-65RGB-0.3M+</t>
    </r>
    <r>
      <rPr>
        <sz val="16"/>
        <color indexed="8"/>
        <rFont val="ＭＳ Ｐゴシック"/>
        <family val="3"/>
        <charset val="128"/>
      </rPr>
      <t>3</t>
    </r>
    <r>
      <rPr>
        <sz val="16"/>
        <color indexed="8"/>
        <rFont val="ＭＳ Ｐゴシック"/>
        <family val="3"/>
        <charset val="128"/>
      </rPr>
      <t>M</t>
    </r>
    <phoneticPr fontId="4"/>
  </si>
  <si>
    <r>
      <t>BMU230A-</t>
    </r>
    <r>
      <rPr>
        <sz val="16"/>
        <color indexed="8"/>
        <rFont val="ＭＳ Ｐゴシック"/>
        <family val="3"/>
        <charset val="128"/>
      </rPr>
      <t>5-3</t>
    </r>
    <phoneticPr fontId="4"/>
  </si>
  <si>
    <r>
      <t>S</t>
    </r>
    <r>
      <rPr>
        <sz val="16"/>
        <color indexed="8"/>
        <rFont val="ＭＳ Ｐゴシック"/>
        <family val="3"/>
        <charset val="128"/>
      </rPr>
      <t>OL2M4F</t>
    </r>
    <phoneticPr fontId="4"/>
  </si>
  <si>
    <t>フード</t>
    <phoneticPr fontId="4"/>
  </si>
  <si>
    <t>HPDヘッドケーブル</t>
    <phoneticPr fontId="4"/>
  </si>
  <si>
    <t>D-sub用アクセサリー</t>
    <rPh sb="5" eb="6">
      <t>ヨウ</t>
    </rPh>
    <phoneticPr fontId="4"/>
  </si>
  <si>
    <t>SLSBWF8-55</t>
    <phoneticPr fontId="4"/>
  </si>
  <si>
    <t>六角支柱(HPD用）</t>
    <rPh sb="0" eb="2">
      <t>ロッカク</t>
    </rPh>
    <rPh sb="2" eb="4">
      <t>シチュウ</t>
    </rPh>
    <rPh sb="8" eb="9">
      <t>ヨウ</t>
    </rPh>
    <phoneticPr fontId="4"/>
  </si>
  <si>
    <t>※ワーク2連用</t>
    <rPh sb="5" eb="6">
      <t>レン</t>
    </rPh>
    <rPh sb="6" eb="7">
      <t>ヨウ</t>
    </rPh>
    <phoneticPr fontId="4"/>
  </si>
  <si>
    <t>SLSBWF7-96</t>
    <phoneticPr fontId="4"/>
  </si>
  <si>
    <t>六角支柱(CCD用）</t>
    <rPh sb="0" eb="2">
      <t>ロッカク</t>
    </rPh>
    <rPh sb="2" eb="4">
      <t>シチュウ</t>
    </rPh>
    <rPh sb="8" eb="9">
      <t>ヨウ</t>
    </rPh>
    <phoneticPr fontId="4"/>
  </si>
  <si>
    <t>SLSBWF7-55</t>
    <phoneticPr fontId="4"/>
  </si>
  <si>
    <t>六角支柱（ＬＥＤ用）</t>
    <rPh sb="0" eb="2">
      <t>ロッカク</t>
    </rPh>
    <rPh sb="2" eb="4">
      <t>シチュウ</t>
    </rPh>
    <rPh sb="8" eb="9">
      <t>ヨウ</t>
    </rPh>
    <phoneticPr fontId="4"/>
  </si>
  <si>
    <t>122969-X01</t>
    <phoneticPr fontId="4"/>
  </si>
  <si>
    <t>2連用ワークベース</t>
    <rPh sb="1" eb="3">
      <t>レンヨウ</t>
    </rPh>
    <phoneticPr fontId="4"/>
  </si>
  <si>
    <t>軸受け側スライド固定板</t>
    <rPh sb="0" eb="1">
      <t>ジク</t>
    </rPh>
    <rPh sb="1" eb="2">
      <t>ウ</t>
    </rPh>
    <rPh sb="3" eb="4">
      <t>ガワ</t>
    </rPh>
    <rPh sb="8" eb="10">
      <t>コテイ</t>
    </rPh>
    <rPh sb="10" eb="11">
      <t>イタ</t>
    </rPh>
    <phoneticPr fontId="4"/>
  </si>
  <si>
    <t>122969-X05</t>
  </si>
  <si>
    <t>ベアリングホルダ固定ブロック</t>
    <rPh sb="8" eb="10">
      <t>コテイ</t>
    </rPh>
    <phoneticPr fontId="4"/>
  </si>
  <si>
    <t>122969-X06</t>
  </si>
  <si>
    <t>ベアリングホルダ固定ブロックベース</t>
    <rPh sb="8" eb="10">
      <t>コテイ</t>
    </rPh>
    <phoneticPr fontId="4"/>
  </si>
  <si>
    <t>※2連数量</t>
    <rPh sb="2" eb="3">
      <t>レン</t>
    </rPh>
    <rPh sb="3" eb="5">
      <t>スウリョウ</t>
    </rPh>
    <phoneticPr fontId="4"/>
  </si>
  <si>
    <t>MBRDFA48-2.5-H10</t>
    <phoneticPr fontId="4"/>
  </si>
  <si>
    <t>丸ベルトプーリー</t>
    <rPh sb="0" eb="1">
      <t>マル</t>
    </rPh>
    <phoneticPr fontId="4"/>
  </si>
  <si>
    <t>SSCSBR10-14</t>
    <phoneticPr fontId="4"/>
  </si>
  <si>
    <t>SSFHR10-85</t>
    <phoneticPr fontId="4"/>
  </si>
  <si>
    <t>回転軸</t>
    <rPh sb="0" eb="2">
      <t>カイテン</t>
    </rPh>
    <rPh sb="2" eb="3">
      <t>ジク</t>
    </rPh>
    <phoneticPr fontId="4"/>
  </si>
  <si>
    <t>BGHWFS-C6900ZZ-40-40</t>
    <phoneticPr fontId="4"/>
  </si>
  <si>
    <t>ダブルベアリングホルダ</t>
    <phoneticPr fontId="4"/>
  </si>
  <si>
    <t>MBQ5-2</t>
    <phoneticPr fontId="4"/>
  </si>
  <si>
    <t>丸ベルト(中空タイプ）</t>
    <rPh sb="0" eb="1">
      <t>マル</t>
    </rPh>
    <rPh sb="5" eb="7">
      <t>チュウクウ</t>
    </rPh>
    <phoneticPr fontId="4"/>
  </si>
  <si>
    <t>MBQC5</t>
    <phoneticPr fontId="4"/>
  </si>
  <si>
    <t>中空ロープ用接続金具</t>
    <rPh sb="0" eb="2">
      <t>チュウクウ</t>
    </rPh>
    <rPh sb="5" eb="6">
      <t>ヨウ</t>
    </rPh>
    <rPh sb="6" eb="8">
      <t>セツゾク</t>
    </rPh>
    <rPh sb="8" eb="10">
      <t>カナグ</t>
    </rPh>
    <phoneticPr fontId="4"/>
  </si>
  <si>
    <t>122969-Z01</t>
    <phoneticPr fontId="4"/>
  </si>
  <si>
    <t>LMガイド左固定板</t>
    <rPh sb="5" eb="6">
      <t>ヒダリ</t>
    </rPh>
    <rPh sb="6" eb="8">
      <t>コテイ</t>
    </rPh>
    <rPh sb="8" eb="9">
      <t>イタ</t>
    </rPh>
    <phoneticPr fontId="4"/>
  </si>
  <si>
    <t>122969-Z02</t>
  </si>
  <si>
    <t>LMガイド右固定板</t>
    <rPh sb="5" eb="6">
      <t>ミギ</t>
    </rPh>
    <rPh sb="6" eb="8">
      <t>コテイ</t>
    </rPh>
    <rPh sb="8" eb="9">
      <t>イタ</t>
    </rPh>
    <phoneticPr fontId="4"/>
  </si>
  <si>
    <t>SSELBWN16-310</t>
    <phoneticPr fontId="4"/>
  </si>
  <si>
    <t>ＬＭガイド</t>
    <phoneticPr fontId="4"/>
  </si>
  <si>
    <t>MS4-25</t>
    <phoneticPr fontId="4"/>
  </si>
  <si>
    <t>ＬＭガイド突き当てピン</t>
    <rPh sb="5" eb="6">
      <t>ツ</t>
    </rPh>
    <rPh sb="7" eb="8">
      <t>ア</t>
    </rPh>
    <phoneticPr fontId="4"/>
  </si>
  <si>
    <t>MSHS3-10</t>
    <phoneticPr fontId="4"/>
  </si>
  <si>
    <t>ノックピン　※ＬＭ⇔ベース位置決め用</t>
    <rPh sb="13" eb="15">
      <t>イチ</t>
    </rPh>
    <rPh sb="15" eb="16">
      <t>ギ</t>
    </rPh>
    <rPh sb="17" eb="18">
      <t>ヨウ</t>
    </rPh>
    <phoneticPr fontId="4"/>
  </si>
  <si>
    <t>PCIMRS4-10-0.05</t>
    <phoneticPr fontId="4"/>
  </si>
  <si>
    <t>シム</t>
    <phoneticPr fontId="4"/>
  </si>
  <si>
    <t>PCIMRS4-10-0.1</t>
    <phoneticPr fontId="4"/>
  </si>
  <si>
    <t>MBRDFA48-2.5-P10</t>
    <phoneticPr fontId="4"/>
  </si>
  <si>
    <t>プーリー</t>
    <phoneticPr fontId="4"/>
  </si>
  <si>
    <t>PUT4-10-C</t>
    <phoneticPr fontId="4"/>
  </si>
  <si>
    <t>MBT5-383</t>
    <phoneticPr fontId="4"/>
  </si>
  <si>
    <t>ﾏﾙﾍﾞﾙﾄ</t>
    <phoneticPr fontId="4"/>
  </si>
  <si>
    <t>ニードルアジャスタ2（PR-1)*JRN仕様(NPN)</t>
    <rPh sb="20" eb="22">
      <t>シヨウ</t>
    </rPh>
    <phoneticPr fontId="4"/>
  </si>
  <si>
    <t>HUMDB-AMW-A71-B64-T15-X6-V59-Y10-W44-M4-L16-F39-S10-G44-ZF4</t>
    <phoneticPr fontId="4"/>
  </si>
  <si>
    <t>アルミ圧延材</t>
    <phoneticPr fontId="4"/>
  </si>
  <si>
    <t>M1407-2977</t>
    <phoneticPr fontId="4"/>
  </si>
  <si>
    <t>FAMBS-SUD-T3.0-A28-B63-L137-X15-F107-H15-N6-Y35-V40-S29-W20-MA4</t>
    <phoneticPr fontId="4"/>
  </si>
  <si>
    <t>NEDUL-PT-SB-9-1.2</t>
    <phoneticPr fontId="4"/>
  </si>
  <si>
    <t>MST-LCE-202AFB-RG</t>
    <phoneticPr fontId="4"/>
  </si>
  <si>
    <t>SCB6-14</t>
    <phoneticPr fontId="4"/>
  </si>
  <si>
    <t>123152-X01</t>
    <phoneticPr fontId="4"/>
  </si>
  <si>
    <t>123152-X02</t>
  </si>
  <si>
    <t>ワークガイド1</t>
    <phoneticPr fontId="4"/>
  </si>
  <si>
    <t>123152-X03</t>
  </si>
  <si>
    <t>ワークガイド2</t>
    <phoneticPr fontId="4"/>
  </si>
  <si>
    <t>123152-Y01</t>
    <phoneticPr fontId="4"/>
  </si>
  <si>
    <t>123152-Y02</t>
  </si>
  <si>
    <t>XY□25mmステージアングル</t>
    <phoneticPr fontId="4"/>
  </si>
  <si>
    <t>123152-Y03</t>
  </si>
  <si>
    <t>123152-Y04</t>
  </si>
  <si>
    <t>123152-Z01</t>
    <phoneticPr fontId="4"/>
  </si>
  <si>
    <t>123152-Z02</t>
    <phoneticPr fontId="4"/>
  </si>
  <si>
    <t>123161-Y01</t>
    <phoneticPr fontId="4"/>
  </si>
  <si>
    <t>123152-X01と同形状</t>
    <rPh sb="11" eb="12">
      <t>ドウ</t>
    </rPh>
    <rPh sb="12" eb="14">
      <t>ケイジョウ</t>
    </rPh>
    <phoneticPr fontId="4"/>
  </si>
  <si>
    <t>SETで追加作業</t>
    <rPh sb="4" eb="6">
      <t>ツイカ</t>
    </rPh>
    <rPh sb="6" eb="8">
      <t>サギョウ</t>
    </rPh>
    <phoneticPr fontId="4"/>
  </si>
  <si>
    <t>アングル取手</t>
    <rPh sb="4" eb="6">
      <t>トリデ</t>
    </rPh>
    <phoneticPr fontId="4"/>
  </si>
  <si>
    <t>NARVCTF-0.75-2-12</t>
    <phoneticPr fontId="4"/>
  </si>
  <si>
    <t>焼付防止剤</t>
    <phoneticPr fontId="4"/>
  </si>
  <si>
    <t>ISE30A-01-N-G</t>
    <phoneticPr fontId="4"/>
  </si>
  <si>
    <t>KQ2H06-01NS</t>
    <phoneticPr fontId="4"/>
  </si>
  <si>
    <t>ワンタッチ継手(10個/袋)</t>
    <rPh sb="5" eb="6">
      <t>ツギ</t>
    </rPh>
    <rPh sb="6" eb="7">
      <t>テ</t>
    </rPh>
    <rPh sb="10" eb="11">
      <t>コ</t>
    </rPh>
    <rPh sb="12" eb="13">
      <t>フクロ</t>
    </rPh>
    <phoneticPr fontId="4"/>
  </si>
  <si>
    <t>温調コントローラー(ヒータと温度センサー接続用のコネクタを付属)</t>
    <rPh sb="0" eb="2">
      <t>オンチョウ</t>
    </rPh>
    <phoneticPr fontId="4"/>
  </si>
  <si>
    <t>123557(NORIKANE)　で発注済</t>
    <phoneticPr fontId="4"/>
  </si>
  <si>
    <t>WLNW-T5-A75-B41-L25-FBB-A266020-A057591</t>
    <phoneticPr fontId="4"/>
  </si>
  <si>
    <t>WPNWL-A74-B52-T8-FTT-A266020-A056505</t>
    <phoneticPr fontId="4"/>
  </si>
  <si>
    <t>WPNWL-A35-B35-T5-FNN-A266020-A067590</t>
    <phoneticPr fontId="4"/>
  </si>
  <si>
    <t>Web設計ハーネス</t>
    <phoneticPr fontId="4"/>
  </si>
  <si>
    <t>123557-Y01</t>
    <phoneticPr fontId="4"/>
  </si>
  <si>
    <t>シークスエレクトロニクス</t>
    <phoneticPr fontId="4"/>
  </si>
  <si>
    <t>LPZS3-P12-B10-G9</t>
    <phoneticPr fontId="4"/>
  </si>
  <si>
    <t>NHXCC12-3</t>
    <phoneticPr fontId="4"/>
  </si>
  <si>
    <t>マグネット</t>
    <phoneticPr fontId="4"/>
  </si>
  <si>
    <t>UWANA10-80-27</t>
    <phoneticPr fontId="4"/>
  </si>
  <si>
    <t>取手</t>
    <phoneticPr fontId="4"/>
  </si>
  <si>
    <t>WSRM14-4</t>
    <phoneticPr fontId="4"/>
  </si>
  <si>
    <t>金属ワッシャ</t>
    <phoneticPr fontId="4"/>
  </si>
  <si>
    <t>JPRA4-5</t>
    <phoneticPr fontId="4"/>
  </si>
  <si>
    <t>高さ調整ピン</t>
    <phoneticPr fontId="4"/>
  </si>
  <si>
    <t>SRTASU12-L26.47-G0-NNC</t>
    <phoneticPr fontId="4"/>
  </si>
  <si>
    <t>SRTASU12-L74.55-G0-NNC</t>
    <phoneticPr fontId="4"/>
  </si>
  <si>
    <t>LSPASUC12-L20-P10-B17</t>
    <phoneticPr fontId="4"/>
  </si>
  <si>
    <t>支柱ピン</t>
    <phoneticPr fontId="4"/>
  </si>
  <si>
    <t>LSPASUC15-L45-P10-B17</t>
    <phoneticPr fontId="4"/>
  </si>
  <si>
    <t>LSPASUC20-L60.53-P10.1-B4</t>
    <phoneticPr fontId="4"/>
  </si>
  <si>
    <t>CBSST8-16</t>
    <phoneticPr fontId="4"/>
  </si>
  <si>
    <t>低頭六角穴付ボルト</t>
    <phoneticPr fontId="4"/>
  </si>
  <si>
    <t>MRB-300</t>
    <phoneticPr fontId="4"/>
  </si>
  <si>
    <t>VPC2RE4J</t>
    <phoneticPr fontId="4"/>
  </si>
  <si>
    <t>真空パッド</t>
    <rPh sb="0" eb="2">
      <t>シンクウ</t>
    </rPh>
    <phoneticPr fontId="4"/>
  </si>
  <si>
    <t>VP2RS</t>
    <phoneticPr fontId="4"/>
  </si>
  <si>
    <t>吸着パッド</t>
    <rPh sb="0" eb="2">
      <t>キュウチャク</t>
    </rPh>
    <phoneticPr fontId="4"/>
  </si>
  <si>
    <t>VP2RSE</t>
    <phoneticPr fontId="4"/>
  </si>
  <si>
    <t>SC3W-M3-4</t>
    <phoneticPr fontId="4"/>
  </si>
  <si>
    <t>スピードコントローラ</t>
    <phoneticPr fontId="4"/>
  </si>
  <si>
    <t>BTAN1-11</t>
    <phoneticPr fontId="4"/>
  </si>
  <si>
    <t>エア用ブロックターミナル</t>
    <phoneticPr fontId="4"/>
  </si>
  <si>
    <t>φ4 エアーホース（黒）</t>
    <rPh sb="10" eb="11">
      <t>クロ</t>
    </rPh>
    <phoneticPr fontId="4"/>
  </si>
  <si>
    <t>WGDLN-30-20-15</t>
    <phoneticPr fontId="4"/>
  </si>
  <si>
    <t>ガイドブロック</t>
    <phoneticPr fontId="4"/>
  </si>
  <si>
    <t>MSC6-30</t>
    <phoneticPr fontId="4"/>
  </si>
  <si>
    <t>六角穴付止めねじ</t>
    <phoneticPr fontId="4"/>
  </si>
  <si>
    <t>RTCN4-1</t>
    <phoneticPr fontId="4"/>
  </si>
  <si>
    <t>ロータリージョイント　コネクタ</t>
    <phoneticPr fontId="4"/>
  </si>
  <si>
    <t>ミニチュアワンタッチ継手　エルボ</t>
    <phoneticPr fontId="4"/>
  </si>
  <si>
    <t>ミニチュアワンタッチ継手　ユニオンワイ</t>
    <phoneticPr fontId="4"/>
  </si>
  <si>
    <t>MSSJ1</t>
    <phoneticPr fontId="4"/>
  </si>
  <si>
    <t>MSWTS1</t>
    <phoneticPr fontId="4"/>
  </si>
  <si>
    <t>テーパスクリュー沈みプラグ</t>
    <phoneticPr fontId="4"/>
  </si>
  <si>
    <t>MSQB3A-M9NVZ</t>
    <phoneticPr fontId="4"/>
  </si>
  <si>
    <t>ロータリーテーブル</t>
    <phoneticPr fontId="4"/>
  </si>
  <si>
    <r>
      <t>ZX1101-K15LZ-E⇒ZX1101-K15LZ-</t>
    </r>
    <r>
      <rPr>
        <sz val="11"/>
        <color indexed="10"/>
        <rFont val="ＭＳ Ｐゴシック"/>
        <family val="3"/>
        <charset val="128"/>
      </rPr>
      <t>PS</t>
    </r>
    <phoneticPr fontId="4"/>
  </si>
  <si>
    <t>SS5Y3-20-02</t>
    <phoneticPr fontId="4"/>
  </si>
  <si>
    <t>㈱タク技研</t>
    <phoneticPr fontId="4"/>
  </si>
  <si>
    <t>123616-X01</t>
    <phoneticPr fontId="4"/>
  </si>
  <si>
    <t>123616-X02</t>
    <phoneticPr fontId="4"/>
  </si>
  <si>
    <t>ワークパレット</t>
    <phoneticPr fontId="4"/>
  </si>
  <si>
    <t>123616-X03</t>
  </si>
  <si>
    <t>123616-X04</t>
  </si>
  <si>
    <t>123616-X05</t>
  </si>
  <si>
    <t>突き当てブロック</t>
    <rPh sb="0" eb="1">
      <t>ツ</t>
    </rPh>
    <rPh sb="2" eb="3">
      <t>ア</t>
    </rPh>
    <phoneticPr fontId="4"/>
  </si>
  <si>
    <t>123616-Y01</t>
    <phoneticPr fontId="4"/>
  </si>
  <si>
    <t>吸着パッド取付板</t>
    <rPh sb="0" eb="2">
      <t>キュウチャク</t>
    </rPh>
    <rPh sb="5" eb="7">
      <t>トリツケ</t>
    </rPh>
    <rPh sb="7" eb="8">
      <t>イタ</t>
    </rPh>
    <phoneticPr fontId="4"/>
  </si>
  <si>
    <t>123616-Y02</t>
    <phoneticPr fontId="4"/>
  </si>
  <si>
    <t>シリンダ取付板</t>
    <rPh sb="4" eb="6">
      <t>トリツケ</t>
    </rPh>
    <rPh sb="6" eb="7">
      <t>イタ</t>
    </rPh>
    <phoneticPr fontId="4"/>
  </si>
  <si>
    <t>123616-Y03</t>
    <phoneticPr fontId="4"/>
  </si>
  <si>
    <t>エア配管固定板</t>
    <rPh sb="2" eb="4">
      <t>ハイカン</t>
    </rPh>
    <rPh sb="4" eb="6">
      <t>コテイ</t>
    </rPh>
    <rPh sb="6" eb="7">
      <t>イタ</t>
    </rPh>
    <phoneticPr fontId="4"/>
  </si>
  <si>
    <t>123616-Z01</t>
    <phoneticPr fontId="4"/>
  </si>
  <si>
    <t>123617-Y01</t>
    <phoneticPr fontId="4"/>
  </si>
  <si>
    <t>ＮＯＫ株式会社</t>
    <rPh sb="3" eb="7">
      <t>カブシキガイシャ</t>
    </rPh>
    <phoneticPr fontId="4"/>
  </si>
  <si>
    <t>HFS6-3030-220</t>
    <phoneticPr fontId="4"/>
  </si>
  <si>
    <t>３０ｍｍ角アルミフレーム</t>
    <phoneticPr fontId="4"/>
  </si>
  <si>
    <t>HFC6-3030-S</t>
    <phoneticPr fontId="4"/>
  </si>
  <si>
    <t>HBLFSN6</t>
    <phoneticPr fontId="4"/>
  </si>
  <si>
    <t>突起付反転ブラケット</t>
    <phoneticPr fontId="4"/>
  </si>
  <si>
    <t>SHNTU6-3</t>
    <phoneticPr fontId="4"/>
  </si>
  <si>
    <t>アルミフレーム用先入れバネナット</t>
    <phoneticPr fontId="4"/>
  </si>
  <si>
    <t>ＬＶ-ＮＨ35</t>
    <phoneticPr fontId="4"/>
  </si>
  <si>
    <t>レーザセンサ</t>
    <phoneticPr fontId="4"/>
  </si>
  <si>
    <t>見積No：9456162</t>
    <phoneticPr fontId="4"/>
  </si>
  <si>
    <t>ＬＶ-Ｎ11Ｎ</t>
    <phoneticPr fontId="4"/>
  </si>
  <si>
    <t>レーザセンサ　アンプ</t>
    <phoneticPr fontId="4"/>
  </si>
  <si>
    <t>埼玉工業㈱</t>
    <rPh sb="0" eb="2">
      <t>サイタマ</t>
    </rPh>
    <rPh sb="2" eb="4">
      <t>コウギョウ</t>
    </rPh>
    <phoneticPr fontId="4"/>
  </si>
  <si>
    <t>勝田(谷田川）</t>
    <rPh sb="0" eb="2">
      <t>カツタ</t>
    </rPh>
    <rPh sb="3" eb="6">
      <t>ヤタガワ</t>
    </rPh>
    <phoneticPr fontId="4"/>
  </si>
  <si>
    <t>SETDSUB-N-ML-PP-37</t>
    <phoneticPr fontId="4"/>
  </si>
  <si>
    <t>SUG ｸﾞﾛﾒｯﾄ ＮＧ</t>
    <phoneticPr fontId="4"/>
  </si>
  <si>
    <t>パナソニック(株)AIS</t>
    <rPh sb="7" eb="8">
      <t>カブ</t>
    </rPh>
    <phoneticPr fontId="4"/>
  </si>
  <si>
    <t>竹内（則包）</t>
    <rPh sb="0" eb="2">
      <t>タケウチ</t>
    </rPh>
    <rPh sb="3" eb="5">
      <t>ノリカネ</t>
    </rPh>
    <phoneticPr fontId="4"/>
  </si>
  <si>
    <t>124187-Y01</t>
    <phoneticPr fontId="4"/>
  </si>
  <si>
    <t>2液吐出ノズル取付ブラケット</t>
    <phoneticPr fontId="4"/>
  </si>
  <si>
    <t>善友金属㈱</t>
    <rPh sb="0" eb="1">
      <t>ヨ</t>
    </rPh>
    <rPh sb="1" eb="2">
      <t>トモ</t>
    </rPh>
    <rPh sb="2" eb="4">
      <t>キンゾク</t>
    </rPh>
    <phoneticPr fontId="4"/>
  </si>
  <si>
    <t>南（谷田川）</t>
    <rPh sb="0" eb="1">
      <t>ミナミ</t>
    </rPh>
    <rPh sb="2" eb="5">
      <t>ヤタガワ</t>
    </rPh>
    <phoneticPr fontId="4"/>
  </si>
  <si>
    <t>Dsubコネクタ</t>
    <phoneticPr fontId="4"/>
  </si>
  <si>
    <t>Dsubフード</t>
    <phoneticPr fontId="4"/>
  </si>
  <si>
    <t>京セラクリスタルデバイス㈱</t>
    <rPh sb="0" eb="1">
      <t>キョウ</t>
    </rPh>
    <phoneticPr fontId="4"/>
  </si>
  <si>
    <t>3号機改造分</t>
    <rPh sb="1" eb="3">
      <t>ゴウキ</t>
    </rPh>
    <rPh sb="3" eb="5">
      <t>カイゾウ</t>
    </rPh>
    <rPh sb="5" eb="6">
      <t>ブン</t>
    </rPh>
    <phoneticPr fontId="4"/>
  </si>
  <si>
    <t>S92-0112-01-107 φ10X10シリンダ　支持ブロック</t>
    <rPh sb="27" eb="29">
      <t>シジ</t>
    </rPh>
    <phoneticPr fontId="4"/>
  </si>
  <si>
    <t>S92-0112-01-108A φ10X10シリンダ　サポート</t>
    <phoneticPr fontId="4"/>
  </si>
  <si>
    <t>S92-0112-01-109B φ10X10シリンダ　突き上げブロック</t>
    <rPh sb="28" eb="29">
      <t>ツ</t>
    </rPh>
    <rPh sb="30" eb="31">
      <t>ア</t>
    </rPh>
    <phoneticPr fontId="4"/>
  </si>
  <si>
    <t>S92-0112-01-111 平面基板受け板 t0.8</t>
    <rPh sb="16" eb="18">
      <t>ヘイメン</t>
    </rPh>
    <rPh sb="18" eb="20">
      <t>キバン</t>
    </rPh>
    <rPh sb="20" eb="21">
      <t>ウ</t>
    </rPh>
    <rPh sb="22" eb="23">
      <t>イタ</t>
    </rPh>
    <phoneticPr fontId="4"/>
  </si>
  <si>
    <t>ガラエポ基板改造（第２シリンダ改造）購入品・ネジ類一式</t>
    <rPh sb="4" eb="6">
      <t>キバン</t>
    </rPh>
    <rPh sb="6" eb="8">
      <t>カイゾウ</t>
    </rPh>
    <rPh sb="9" eb="10">
      <t>ダイ</t>
    </rPh>
    <rPh sb="15" eb="17">
      <t>カイゾウ</t>
    </rPh>
    <rPh sb="18" eb="20">
      <t>コウニュウ</t>
    </rPh>
    <rPh sb="20" eb="21">
      <t>ヒン</t>
    </rPh>
    <rPh sb="24" eb="25">
      <t>ルイ</t>
    </rPh>
    <rPh sb="25" eb="27">
      <t>イッシキ</t>
    </rPh>
    <phoneticPr fontId="4"/>
  </si>
  <si>
    <t>S92-0112-01-118　ガラエポ用 アンロードプッシャー＆ネジ類一式</t>
    <rPh sb="20" eb="21">
      <t>ヨウ</t>
    </rPh>
    <rPh sb="35" eb="36">
      <t>ルイ</t>
    </rPh>
    <rPh sb="36" eb="38">
      <t>イッシキ</t>
    </rPh>
    <phoneticPr fontId="4"/>
  </si>
  <si>
    <t>ガラエポ基板改造（第２C/Vシリンダ改造）設計作業費</t>
    <rPh sb="4" eb="6">
      <t>キバン</t>
    </rPh>
    <rPh sb="6" eb="8">
      <t>カイゾウ</t>
    </rPh>
    <rPh sb="9" eb="10">
      <t>ダイ</t>
    </rPh>
    <rPh sb="18" eb="20">
      <t>カイゾウ</t>
    </rPh>
    <rPh sb="21" eb="23">
      <t>セッケイ</t>
    </rPh>
    <rPh sb="23" eb="25">
      <t>サギョウ</t>
    </rPh>
    <rPh sb="25" eb="26">
      <t>ヒ</t>
    </rPh>
    <phoneticPr fontId="4"/>
  </si>
  <si>
    <t>見積№2701 検討　設計費</t>
    <rPh sb="0" eb="2">
      <t>ミツ</t>
    </rPh>
    <rPh sb="8" eb="10">
      <t>ケントウ</t>
    </rPh>
    <rPh sb="11" eb="13">
      <t>セッケイ</t>
    </rPh>
    <rPh sb="13" eb="14">
      <t>ヒ</t>
    </rPh>
    <phoneticPr fontId="4"/>
  </si>
  <si>
    <t>122420-Z01</t>
    <phoneticPr fontId="4"/>
  </si>
  <si>
    <t>ローダ側マガジン下板</t>
    <rPh sb="3" eb="4">
      <t>ガワ</t>
    </rPh>
    <rPh sb="8" eb="10">
      <t>シタイタ</t>
    </rPh>
    <phoneticPr fontId="4"/>
  </si>
  <si>
    <t>122420-Z02</t>
  </si>
  <si>
    <t>第２コンベア部ピンシリンダ固定板金</t>
    <rPh sb="0" eb="1">
      <t>ダイ</t>
    </rPh>
    <rPh sb="6" eb="7">
      <t>ブ</t>
    </rPh>
    <rPh sb="13" eb="15">
      <t>コテイ</t>
    </rPh>
    <rPh sb="15" eb="17">
      <t>バンキン</t>
    </rPh>
    <phoneticPr fontId="4"/>
  </si>
  <si>
    <t>122420-Z03</t>
  </si>
  <si>
    <t>センサー取付板金（h=15)</t>
    <rPh sb="4" eb="6">
      <t>トリツケ</t>
    </rPh>
    <rPh sb="6" eb="8">
      <t>バンキン</t>
    </rPh>
    <phoneticPr fontId="4"/>
  </si>
  <si>
    <t>122420-Z04</t>
  </si>
  <si>
    <t>センサー取付板金（h=10)</t>
    <rPh sb="4" eb="6">
      <t>トリツケ</t>
    </rPh>
    <rPh sb="6" eb="8">
      <t>バンキン</t>
    </rPh>
    <phoneticPr fontId="4"/>
  </si>
  <si>
    <t>122420-Z05</t>
  </si>
  <si>
    <t>センサー取付板金（h=5)</t>
    <rPh sb="4" eb="6">
      <t>トリツケ</t>
    </rPh>
    <rPh sb="6" eb="8">
      <t>バンキン</t>
    </rPh>
    <phoneticPr fontId="4"/>
  </si>
  <si>
    <t>122420-Z06</t>
  </si>
  <si>
    <t>第３コンベアセンサー取付板金</t>
    <rPh sb="0" eb="1">
      <t>ダイ</t>
    </rPh>
    <rPh sb="10" eb="12">
      <t>トリツケ</t>
    </rPh>
    <rPh sb="12" eb="14">
      <t>バンキン</t>
    </rPh>
    <phoneticPr fontId="4"/>
  </si>
  <si>
    <t>122420-Z06-01</t>
    <phoneticPr fontId="4"/>
  </si>
  <si>
    <t>ファイバーセンサー</t>
    <phoneticPr fontId="4"/>
  </si>
  <si>
    <t>E32-D21L</t>
    <phoneticPr fontId="4"/>
  </si>
  <si>
    <t>京セラ国分移管設備改造用</t>
    <rPh sb="0" eb="1">
      <t>キョウ</t>
    </rPh>
    <rPh sb="3" eb="5">
      <t>コクブ</t>
    </rPh>
    <rPh sb="5" eb="7">
      <t>イカン</t>
    </rPh>
    <rPh sb="7" eb="9">
      <t>セツビ</t>
    </rPh>
    <rPh sb="9" eb="11">
      <t>カイゾウ</t>
    </rPh>
    <rPh sb="11" eb="12">
      <t>ヨウ</t>
    </rPh>
    <phoneticPr fontId="4"/>
  </si>
  <si>
    <t>ZSE30AF-01-N-MGA1</t>
    <phoneticPr fontId="4"/>
  </si>
  <si>
    <t>真空デジタルゲージ</t>
    <rPh sb="0" eb="2">
      <t>シンクウ</t>
    </rPh>
    <phoneticPr fontId="4"/>
  </si>
  <si>
    <t>SETGR8-35</t>
    <phoneticPr fontId="4"/>
  </si>
  <si>
    <t>L35円柱支柱</t>
    <rPh sb="3" eb="5">
      <t>エンチュウ</t>
    </rPh>
    <rPh sb="5" eb="7">
      <t>シチュウ</t>
    </rPh>
    <phoneticPr fontId="4"/>
  </si>
  <si>
    <t>SETGR8-30</t>
    <phoneticPr fontId="4"/>
  </si>
  <si>
    <t>L30円柱支柱</t>
    <rPh sb="3" eb="5">
      <t>エンチュウ</t>
    </rPh>
    <rPh sb="5" eb="7">
      <t>シチュウ</t>
    </rPh>
    <phoneticPr fontId="4"/>
  </si>
  <si>
    <t>φ6 2分岐継手</t>
    <rPh sb="4" eb="6">
      <t>ブンキ</t>
    </rPh>
    <rPh sb="6" eb="8">
      <t>ツギテ</t>
    </rPh>
    <phoneticPr fontId="4"/>
  </si>
  <si>
    <t>MSCNF6-1</t>
    <phoneticPr fontId="4"/>
  </si>
  <si>
    <t>負圧ゲージφ6継手</t>
    <rPh sb="0" eb="2">
      <t>フアツ</t>
    </rPh>
    <rPh sb="7" eb="9">
      <t>ツギテ</t>
    </rPh>
    <phoneticPr fontId="4"/>
  </si>
  <si>
    <t>1号機改造分</t>
    <rPh sb="1" eb="3">
      <t>ゴウキ</t>
    </rPh>
    <rPh sb="3" eb="5">
      <t>カイゾウ</t>
    </rPh>
    <rPh sb="5" eb="6">
      <t>ブン</t>
    </rPh>
    <phoneticPr fontId="4"/>
  </si>
  <si>
    <t>取消</t>
    <rPh sb="0" eb="2">
      <t>トリケシ</t>
    </rPh>
    <phoneticPr fontId="4"/>
  </si>
  <si>
    <t>シチズンマイクロ</t>
    <phoneticPr fontId="4"/>
  </si>
  <si>
    <t>RB-35GM-N542-24 減速比60</t>
    <rPh sb="16" eb="18">
      <t>ゲンソク</t>
    </rPh>
    <rPh sb="18" eb="19">
      <t>ヒ</t>
    </rPh>
    <phoneticPr fontId="4"/>
  </si>
  <si>
    <t>φ37ギヤードモータ</t>
    <phoneticPr fontId="4"/>
  </si>
  <si>
    <r>
      <t>手配願います</t>
    </r>
    <r>
      <rPr>
        <b/>
        <sz val="11"/>
        <color indexed="10"/>
        <rFont val="ＭＳ Ｐゴシック"/>
        <family val="3"/>
        <charset val="128"/>
      </rPr>
      <t>⇒注文破棄（10/3 谷田川ＴＥＬにて都機工　金子さんへ連絡済み</t>
    </r>
    <rPh sb="0" eb="2">
      <t>テハイ</t>
    </rPh>
    <rPh sb="2" eb="3">
      <t>ネガ</t>
    </rPh>
    <rPh sb="7" eb="9">
      <t>チュウモン</t>
    </rPh>
    <rPh sb="9" eb="11">
      <t>ハキ</t>
    </rPh>
    <rPh sb="17" eb="20">
      <t>ヤタガワ</t>
    </rPh>
    <rPh sb="25" eb="26">
      <t>ミヤコ</t>
    </rPh>
    <rPh sb="26" eb="28">
      <t>キコウ</t>
    </rPh>
    <rPh sb="29" eb="31">
      <t>カネコ</t>
    </rPh>
    <rPh sb="34" eb="36">
      <t>レンラク</t>
    </rPh>
    <rPh sb="36" eb="37">
      <t>ズ</t>
    </rPh>
    <phoneticPr fontId="4"/>
  </si>
  <si>
    <r>
      <t xml:space="preserve">RB-35GM-N542-24 </t>
    </r>
    <r>
      <rPr>
        <b/>
        <sz val="11"/>
        <color indexed="10"/>
        <rFont val="ＭＳ Ｐゴシック"/>
        <family val="3"/>
        <charset val="128"/>
      </rPr>
      <t>減速比50</t>
    </r>
    <rPh sb="16" eb="18">
      <t>ゲンソク</t>
    </rPh>
    <rPh sb="18" eb="19">
      <t>ヒ</t>
    </rPh>
    <phoneticPr fontId="4"/>
  </si>
  <si>
    <t>当型式にて再度手配願います（谷田川）</t>
    <rPh sb="0" eb="1">
      <t>トウ</t>
    </rPh>
    <rPh sb="1" eb="3">
      <t>カタシキ</t>
    </rPh>
    <rPh sb="5" eb="7">
      <t>サイド</t>
    </rPh>
    <rPh sb="7" eb="9">
      <t>テハイ</t>
    </rPh>
    <rPh sb="9" eb="10">
      <t>ネガ</t>
    </rPh>
    <rPh sb="14" eb="17">
      <t>ヤタガワ</t>
    </rPh>
    <phoneticPr fontId="4"/>
  </si>
  <si>
    <t>11/28,12/8</t>
    <phoneticPr fontId="4"/>
  </si>
  <si>
    <t>11/27-1・12-1</t>
    <phoneticPr fontId="4"/>
  </si>
  <si>
    <t>122420-Z01-01</t>
    <phoneticPr fontId="4"/>
  </si>
  <si>
    <t>【設計変更品】ローダ側マガジン下板</t>
    <rPh sb="1" eb="3">
      <t>セッケイ</t>
    </rPh>
    <rPh sb="3" eb="5">
      <t>ヘンコウ</t>
    </rPh>
    <rPh sb="5" eb="6">
      <t>ヒン</t>
    </rPh>
    <rPh sb="10" eb="11">
      <t>ガワ</t>
    </rPh>
    <rPh sb="15" eb="17">
      <t>シタイタ</t>
    </rPh>
    <phoneticPr fontId="4"/>
  </si>
  <si>
    <t>※１、３，４号機分</t>
    <rPh sb="6" eb="8">
      <t>ゴウキ</t>
    </rPh>
    <rPh sb="8" eb="9">
      <t>ブン</t>
    </rPh>
    <phoneticPr fontId="4"/>
  </si>
  <si>
    <t>122420-Z02-01</t>
    <phoneticPr fontId="4"/>
  </si>
  <si>
    <t>【設計変更品】第２コンベア部ピンシリンダ固定板金</t>
    <rPh sb="1" eb="3">
      <t>セッケイ</t>
    </rPh>
    <rPh sb="3" eb="5">
      <t>ヘンコウ</t>
    </rPh>
    <rPh sb="5" eb="6">
      <t>ヒン</t>
    </rPh>
    <rPh sb="7" eb="8">
      <t>ダイ</t>
    </rPh>
    <rPh sb="13" eb="14">
      <t>ブ</t>
    </rPh>
    <rPh sb="20" eb="22">
      <t>コテイ</t>
    </rPh>
    <rPh sb="22" eb="24">
      <t>バンキン</t>
    </rPh>
    <phoneticPr fontId="4"/>
  </si>
  <si>
    <t>未手配</t>
    <rPh sb="0" eb="1">
      <t>ミ</t>
    </rPh>
    <rPh sb="1" eb="3">
      <t>テハイ</t>
    </rPh>
    <phoneticPr fontId="4"/>
  </si>
  <si>
    <t>エジェクター</t>
    <phoneticPr fontId="4"/>
  </si>
  <si>
    <t>SY3120-5LOZE-C4</t>
    <phoneticPr fontId="4"/>
  </si>
  <si>
    <t>5ポート電磁弁</t>
    <rPh sb="4" eb="7">
      <t>デンジベン</t>
    </rPh>
    <phoneticPr fontId="4"/>
  </si>
  <si>
    <r>
      <t>KQ2L04-M3G</t>
    </r>
    <r>
      <rPr>
        <sz val="11"/>
        <color indexed="10"/>
        <rFont val="ＭＳ Ｐゴシック"/>
        <family val="3"/>
        <charset val="128"/>
      </rPr>
      <t>　※（1パック10個入り）</t>
    </r>
    <phoneticPr fontId="4"/>
  </si>
  <si>
    <t>2パック</t>
    <phoneticPr fontId="4"/>
  </si>
  <si>
    <t>φ4エルボM3継手（1パック10個入り）</t>
    <rPh sb="7" eb="9">
      <t>ツギテ</t>
    </rPh>
    <rPh sb="16" eb="17">
      <t>コ</t>
    </rPh>
    <rPh sb="17" eb="18">
      <t>イ</t>
    </rPh>
    <phoneticPr fontId="4"/>
  </si>
  <si>
    <t>吸着ステージ部 1装置につき＝2個/台×ロボット2台</t>
    <rPh sb="0" eb="2">
      <t>キュウチャク</t>
    </rPh>
    <rPh sb="6" eb="7">
      <t>ブ</t>
    </rPh>
    <rPh sb="9" eb="11">
      <t>ソウチ</t>
    </rPh>
    <rPh sb="16" eb="17">
      <t>コ</t>
    </rPh>
    <rPh sb="18" eb="19">
      <t>ダイ</t>
    </rPh>
    <rPh sb="25" eb="26">
      <t>ダイ</t>
    </rPh>
    <phoneticPr fontId="4"/>
  </si>
  <si>
    <r>
      <t>KQ2L06-M5A　</t>
    </r>
    <r>
      <rPr>
        <sz val="11"/>
        <color indexed="10"/>
        <rFont val="ＭＳ Ｐゴシック"/>
        <family val="3"/>
        <charset val="128"/>
      </rPr>
      <t>※（1パック10個入り）</t>
    </r>
    <phoneticPr fontId="4"/>
  </si>
  <si>
    <t>φ6 エルボM5継手（1パック10個入り）</t>
    <rPh sb="8" eb="10">
      <t>ツギテ</t>
    </rPh>
    <phoneticPr fontId="4"/>
  </si>
  <si>
    <r>
      <t>KQ2H04-06A　</t>
    </r>
    <r>
      <rPr>
        <sz val="11"/>
        <color indexed="10"/>
        <rFont val="ＭＳ Ｐゴシック"/>
        <family val="3"/>
        <charset val="128"/>
      </rPr>
      <t>※（1パック10個入り）</t>
    </r>
    <phoneticPr fontId="4"/>
  </si>
  <si>
    <t>φ4⇒φ6変換継手（1パック10個入り)</t>
    <rPh sb="5" eb="7">
      <t>ヘンカン</t>
    </rPh>
    <rPh sb="7" eb="9">
      <t>ツギテ</t>
    </rPh>
    <phoneticPr fontId="4"/>
  </si>
  <si>
    <r>
      <t>KQ2U06-00A　</t>
    </r>
    <r>
      <rPr>
        <sz val="11"/>
        <color indexed="10"/>
        <rFont val="ＭＳ Ｐゴシック"/>
        <family val="3"/>
        <charset val="128"/>
      </rPr>
      <t>※（1パック10個入り）</t>
    </r>
    <phoneticPr fontId="4"/>
  </si>
  <si>
    <t>φ6 2分岐継手（1パック10個入り)</t>
    <rPh sb="4" eb="6">
      <t>ブンキ</t>
    </rPh>
    <rPh sb="6" eb="8">
      <t>ツギテ</t>
    </rPh>
    <phoneticPr fontId="4"/>
  </si>
  <si>
    <r>
      <t>KQ2U04-00A　</t>
    </r>
    <r>
      <rPr>
        <sz val="11"/>
        <color indexed="10"/>
        <rFont val="ＭＳ Ｐゴシック"/>
        <family val="3"/>
        <charset val="128"/>
      </rPr>
      <t>※（1パック10個入り）</t>
    </r>
    <phoneticPr fontId="4"/>
  </si>
  <si>
    <t>φ4 2分岐継手（1パック10個入り)</t>
    <rPh sb="4" eb="6">
      <t>ブンキ</t>
    </rPh>
    <rPh sb="6" eb="8">
      <t>ツギテ</t>
    </rPh>
    <phoneticPr fontId="4"/>
  </si>
  <si>
    <t>37103-2165-000FL-8P</t>
    <phoneticPr fontId="4"/>
  </si>
  <si>
    <t>e-CONプラグコネクター</t>
    <phoneticPr fontId="4"/>
  </si>
  <si>
    <t>φ4エアーホース</t>
    <phoneticPr fontId="4"/>
  </si>
  <si>
    <t>スリーボンド</t>
    <phoneticPr fontId="4"/>
  </si>
  <si>
    <t>123517</t>
    <phoneticPr fontId="4"/>
  </si>
  <si>
    <t>9000-V01</t>
    <phoneticPr fontId="4"/>
  </si>
  <si>
    <t>バルブホルダ①</t>
    <phoneticPr fontId="4"/>
  </si>
  <si>
    <t>9000-V02</t>
  </si>
  <si>
    <t>バルブホルダ②</t>
    <phoneticPr fontId="4"/>
  </si>
  <si>
    <t>9100-A01</t>
    <phoneticPr fontId="4"/>
  </si>
  <si>
    <t>ペースプレート</t>
    <phoneticPr fontId="4"/>
  </si>
  <si>
    <t>9100-A02</t>
  </si>
  <si>
    <t>エアシリンダ固定ブロック</t>
    <phoneticPr fontId="4"/>
  </si>
  <si>
    <t>9100-A03</t>
  </si>
  <si>
    <t>エアシリンダ固定プレート</t>
    <phoneticPr fontId="4"/>
  </si>
  <si>
    <t>9100-A04</t>
  </si>
  <si>
    <t>センサー取付プレート</t>
    <phoneticPr fontId="4"/>
  </si>
  <si>
    <t>9100-A05</t>
  </si>
  <si>
    <t>アンプ取付プレート</t>
    <phoneticPr fontId="4"/>
  </si>
  <si>
    <t>9100-P01</t>
    <phoneticPr fontId="4"/>
  </si>
  <si>
    <t>メインプレート</t>
    <phoneticPr fontId="4"/>
  </si>
  <si>
    <t>9100-P02</t>
  </si>
  <si>
    <t>ホース通し</t>
    <phoneticPr fontId="4"/>
  </si>
  <si>
    <t>9100-P03</t>
  </si>
  <si>
    <t>9100-P04</t>
  </si>
  <si>
    <t>シリンダ筒</t>
    <phoneticPr fontId="4"/>
  </si>
  <si>
    <t>9100-P05</t>
  </si>
  <si>
    <t>シリンダ蓋</t>
    <phoneticPr fontId="4"/>
  </si>
  <si>
    <t>9100-P06</t>
  </si>
  <si>
    <t>ピストンリング</t>
    <phoneticPr fontId="4"/>
  </si>
  <si>
    <t>9100-P07</t>
  </si>
  <si>
    <t>六角ガイド</t>
    <phoneticPr fontId="4"/>
  </si>
  <si>
    <t>9100-P08</t>
  </si>
  <si>
    <t>ピンチ部</t>
    <phoneticPr fontId="4"/>
  </si>
  <si>
    <t>9100-P09</t>
  </si>
  <si>
    <t>継手保持①</t>
    <phoneticPr fontId="4"/>
  </si>
  <si>
    <t>9100-P10</t>
  </si>
  <si>
    <t>継手保持②</t>
    <phoneticPr fontId="4"/>
  </si>
  <si>
    <t>9100-P11</t>
  </si>
  <si>
    <t>カートリッジ保持プレート</t>
    <phoneticPr fontId="4"/>
  </si>
  <si>
    <t>9100-P12</t>
  </si>
  <si>
    <t>ホースプレート</t>
    <phoneticPr fontId="4"/>
  </si>
  <si>
    <t>9100-Z01</t>
    <phoneticPr fontId="4"/>
  </si>
  <si>
    <t>ホルダガイド（上段）</t>
    <phoneticPr fontId="4"/>
  </si>
  <si>
    <t>9100-Z02</t>
  </si>
  <si>
    <t>ホルダガイド（下段）</t>
    <phoneticPr fontId="4"/>
  </si>
  <si>
    <t>ハード調整費</t>
    <phoneticPr fontId="4"/>
  </si>
  <si>
    <t>プログラム調整費</t>
    <phoneticPr fontId="4"/>
  </si>
  <si>
    <t>本体</t>
    <phoneticPr fontId="4"/>
  </si>
  <si>
    <t>OS149-26-33</t>
    <phoneticPr fontId="4"/>
  </si>
  <si>
    <t>ケース</t>
    <phoneticPr fontId="4"/>
  </si>
  <si>
    <t>発注願います（入荷後タイショー発送願います）</t>
    <phoneticPr fontId="4"/>
  </si>
  <si>
    <t>11/10ﾀｲｼｮｰﾍ</t>
    <phoneticPr fontId="4"/>
  </si>
  <si>
    <t>LC4HL-R6-DC24VS</t>
  </si>
  <si>
    <t>カウンター</t>
    <phoneticPr fontId="4"/>
  </si>
  <si>
    <t>UP8-2487R</t>
    <phoneticPr fontId="4"/>
  </si>
  <si>
    <t>LEDランプ</t>
    <phoneticPr fontId="4"/>
  </si>
  <si>
    <t>UP8-2487G</t>
    <phoneticPr fontId="4"/>
  </si>
  <si>
    <t>UP8-2487Y</t>
    <phoneticPr fontId="4"/>
  </si>
  <si>
    <t>XA1E-BV301R</t>
    <phoneticPr fontId="4"/>
  </si>
  <si>
    <t>富士電機</t>
    <phoneticPr fontId="4"/>
  </si>
  <si>
    <t>AH164-LG11E</t>
  </si>
  <si>
    <t>11/12ﾀｲｼｮｰﾍ</t>
    <phoneticPr fontId="4"/>
  </si>
  <si>
    <t>CDJ2R16-200RZ-V-M9NV-A</t>
  </si>
  <si>
    <t>AR10-M5</t>
  </si>
  <si>
    <t>ISE30A-C4H-N-MLD</t>
    <phoneticPr fontId="4"/>
  </si>
  <si>
    <t>圧力センサ</t>
    <phoneticPr fontId="4"/>
  </si>
  <si>
    <t>SYJ3440-5MZE-M5</t>
    <phoneticPr fontId="4"/>
  </si>
  <si>
    <t>SYJ3240-5MZE-M5</t>
    <phoneticPr fontId="4"/>
  </si>
  <si>
    <t>SYJ324-5MZE-M5</t>
    <phoneticPr fontId="4"/>
  </si>
  <si>
    <t>11/6ﾀｲｼｮｰへ</t>
    <phoneticPr fontId="4"/>
  </si>
  <si>
    <t>S8VM-03024CD</t>
    <phoneticPr fontId="4"/>
  </si>
  <si>
    <t>SY3420-5MZE-C4-F2-X20</t>
    <phoneticPr fontId="4"/>
  </si>
  <si>
    <t>入荷後タイショー発送願います</t>
    <phoneticPr fontId="4"/>
  </si>
  <si>
    <t>10/30ﾀｲｼｮｰへ</t>
    <phoneticPr fontId="4"/>
  </si>
  <si>
    <t>KV-10DT</t>
    <phoneticPr fontId="4"/>
  </si>
  <si>
    <t>拡張ユニット</t>
    <phoneticPr fontId="4"/>
  </si>
  <si>
    <t>電源</t>
    <phoneticPr fontId="4"/>
  </si>
  <si>
    <t>発注願います（納品出荷済）</t>
    <phoneticPr fontId="4"/>
  </si>
  <si>
    <t>ACAU4H-45-70-60-5-F40-G10-N6</t>
  </si>
  <si>
    <t>ｱｸﾘﾙﾌﾟﾚｰﾄ (ACAU)    ｱﾅｶｺｳﾂｷ</t>
  </si>
  <si>
    <t>WEB発注済（タイショー直送）</t>
    <phoneticPr fontId="4"/>
  </si>
  <si>
    <t>ACAU4H-110-60-160-5-F130-G10-N5</t>
  </si>
  <si>
    <t>HFSB5-2550-550-LTP</t>
  </si>
  <si>
    <t>EFSB6-3090-550</t>
  </si>
  <si>
    <t>ｱﾙﾐﾌﾚｰﾑｻﾞｲ(EFS6)</t>
  </si>
  <si>
    <t>HBLUSB6</t>
  </si>
  <si>
    <t>HFC5-2550-B</t>
  </si>
  <si>
    <t>ｱﾙﾐﾌﾚｰﾑ ﾊｲｾﾝｶﾝﾚﾝ</t>
  </si>
  <si>
    <t>HFC5-35L-B</t>
  </si>
  <si>
    <t>SLLM12</t>
  </si>
  <si>
    <t>ｼﾘｺﾝﾌﾟｯｼｬ SLLM</t>
  </si>
  <si>
    <t>MSBUL4</t>
  </si>
  <si>
    <t>ﾜﾝﾀｯﾁﾂｷﾞﾃ(MSBUL)</t>
  </si>
  <si>
    <t>CW-SC11WCKRRES-10P</t>
  </si>
  <si>
    <t>ｼｰｿｰｽｲｯﾁ</t>
  </si>
  <si>
    <t>WTN-1181</t>
  </si>
  <si>
    <t>ｺｶﾞﾀｲﾝﾚｯﾄ</t>
  </si>
  <si>
    <t>AR16G5N-C1E3G</t>
  </si>
  <si>
    <t>FJE ｵｼﾎﾞﾀﾝ</t>
  </si>
  <si>
    <t>AR16G5N-C1E3Y</t>
  </si>
  <si>
    <t>3M-W-2</t>
  </si>
  <si>
    <t>ACｺｰﾄﾞｶｲｶﾞｲﾛｰｺｽﾄ</t>
  </si>
  <si>
    <t>APMMS-N1-T2</t>
  </si>
  <si>
    <t>ｱﾀﾞﾌﾟﾀｰ(APMMS)</t>
  </si>
  <si>
    <t>ﾌﾞﾛｯｸﾀﾝｼﾀﾞｲ(PB)</t>
  </si>
  <si>
    <t>ACA4H-63-50-5-F51-G30-N4</t>
  </si>
  <si>
    <t>ｱｸﾘﾙ      (ACA)     ｱﾅｶｺｳﾂｷ</t>
  </si>
  <si>
    <t>GELMR20A</t>
    <phoneticPr fontId="4"/>
  </si>
  <si>
    <t>衝撃吸収ｸｯｼｮﾝ</t>
    <rPh sb="0" eb="2">
      <t>ショウゲキ</t>
    </rPh>
    <rPh sb="2" eb="4">
      <t>キュウシュウ</t>
    </rPh>
    <phoneticPr fontId="4"/>
  </si>
  <si>
    <t>GELMF30</t>
    <phoneticPr fontId="4"/>
  </si>
  <si>
    <t>SB1C214</t>
    <phoneticPr fontId="4"/>
  </si>
  <si>
    <t>ｾﾚｸﾀｽｲｯﾁ</t>
    <phoneticPr fontId="4"/>
  </si>
  <si>
    <t>WL27-35</t>
    <phoneticPr fontId="4"/>
  </si>
  <si>
    <t>ﾏﾙｾﾙSP</t>
    <phoneticPr fontId="4"/>
  </si>
  <si>
    <t>RDRS19-65</t>
    <phoneticPr fontId="4"/>
  </si>
  <si>
    <t>ﾛｯﾄﾞ</t>
    <phoneticPr fontId="4"/>
  </si>
  <si>
    <t>CNRB-SU-D13-L30-F6-M5-MSA10-SNC-U1.5</t>
    <phoneticPr fontId="4"/>
  </si>
  <si>
    <t>ｺﾈｸﾃｨﾝｸﾞﾛｯﾄﾞ</t>
    <phoneticPr fontId="4"/>
  </si>
  <si>
    <t>11/19ﾀｲｼｮｰﾍ</t>
    <phoneticPr fontId="4"/>
  </si>
  <si>
    <t>HFC6-3090-B</t>
    <phoneticPr fontId="4"/>
  </si>
  <si>
    <t>HBLUSB6</t>
    <phoneticPr fontId="4"/>
  </si>
  <si>
    <t>SPSNN4-M5</t>
    <phoneticPr fontId="4"/>
  </si>
  <si>
    <t>NSB34</t>
    <phoneticPr fontId="4"/>
  </si>
  <si>
    <t>NSB31.5</t>
    <phoneticPr fontId="4"/>
  </si>
  <si>
    <t>NPB22.4</t>
    <phoneticPr fontId="4"/>
  </si>
  <si>
    <t>NPB22</t>
    <phoneticPr fontId="4"/>
  </si>
  <si>
    <t>SPHE-SU-B12-L40-E4-P10-J16-M8-F5</t>
    <phoneticPr fontId="4"/>
  </si>
  <si>
    <t>SLSBWRK7-110</t>
    <phoneticPr fontId="4"/>
  </si>
  <si>
    <t>APMMS-N1-T2</t>
    <phoneticPr fontId="4"/>
  </si>
  <si>
    <t>SLLM12</t>
    <phoneticPr fontId="4"/>
  </si>
  <si>
    <t>WSJJ20-10-5</t>
    <phoneticPr fontId="4"/>
  </si>
  <si>
    <t>URSH25A</t>
    <phoneticPr fontId="4"/>
  </si>
  <si>
    <t>URSM12</t>
    <phoneticPr fontId="4"/>
  </si>
  <si>
    <t>SETGS12-70-SC30-M5-N5</t>
    <phoneticPr fontId="4"/>
  </si>
  <si>
    <t>CNSB-SU-B13-L30-F6-M6-MSA10-U1.5</t>
    <phoneticPr fontId="4"/>
  </si>
  <si>
    <t>SSHC-ST-MS14-30</t>
    <phoneticPr fontId="4"/>
  </si>
  <si>
    <t>SSHC-ST-MS14-25</t>
    <phoneticPr fontId="4"/>
  </si>
  <si>
    <t>GELMR30A</t>
    <phoneticPr fontId="4"/>
  </si>
  <si>
    <t>クラリオン(イイダ）</t>
    <phoneticPr fontId="4"/>
  </si>
  <si>
    <t>ANPV0202ADP</t>
    <phoneticPr fontId="4"/>
  </si>
  <si>
    <t>イメージチェッカPV200</t>
  </si>
  <si>
    <t>ANPVC2260</t>
    <phoneticPr fontId="4"/>
  </si>
  <si>
    <t>2Mカラーカメラ</t>
    <phoneticPr fontId="4"/>
  </si>
  <si>
    <t>ANPVC8103R</t>
    <phoneticPr fontId="4"/>
  </si>
  <si>
    <t>対屈曲カメラケーブル（3ｍ）</t>
    <rPh sb="0" eb="1">
      <t>タイ</t>
    </rPh>
    <rPh sb="1" eb="3">
      <t>クッキョク</t>
    </rPh>
    <phoneticPr fontId="4"/>
  </si>
  <si>
    <t>ANPVL252</t>
    <phoneticPr fontId="4"/>
  </si>
  <si>
    <t>メガピクセル用レンズ（f=25）</t>
    <rPh sb="6" eb="7">
      <t>ヨウ</t>
    </rPh>
    <phoneticPr fontId="4"/>
  </si>
  <si>
    <t>ANPVP03</t>
    <phoneticPr fontId="4"/>
  </si>
  <si>
    <t>キーパッド</t>
    <phoneticPr fontId="4"/>
  </si>
  <si>
    <r>
      <t>MD-80RGB-0.3M+</t>
    </r>
    <r>
      <rPr>
        <sz val="11"/>
        <color theme="1"/>
        <rFont val="游ゴシック"/>
        <family val="2"/>
        <charset val="128"/>
        <scheme val="minor"/>
      </rPr>
      <t>3</t>
    </r>
    <r>
      <rPr>
        <sz val="11"/>
        <color indexed="8"/>
        <rFont val="ＭＳ Ｐゴシック"/>
        <family val="3"/>
        <charset val="128"/>
      </rPr>
      <t>M</t>
    </r>
    <phoneticPr fontId="4"/>
  </si>
  <si>
    <t>S3CH(50W)R50</t>
    <phoneticPr fontId="4"/>
  </si>
  <si>
    <t>SL-V24H</t>
    <phoneticPr fontId="4"/>
  </si>
  <si>
    <t>柏（営）矢吹様に連絡済</t>
    <rPh sb="0" eb="1">
      <t>カシワ</t>
    </rPh>
    <rPh sb="2" eb="3">
      <t>エイ</t>
    </rPh>
    <rPh sb="4" eb="6">
      <t>ヤブキ</t>
    </rPh>
    <rPh sb="6" eb="7">
      <t>サマ</t>
    </rPh>
    <rPh sb="8" eb="10">
      <t>レンラク</t>
    </rPh>
    <rPh sb="10" eb="11">
      <t>スミ</t>
    </rPh>
    <phoneticPr fontId="4"/>
  </si>
  <si>
    <t>SL-VPC03</t>
    <phoneticPr fontId="4"/>
  </si>
  <si>
    <t>SL-VC5N</t>
    <phoneticPr fontId="4"/>
  </si>
  <si>
    <t>延長ケーブル</t>
    <rPh sb="0" eb="2">
      <t>エンチョウ</t>
    </rPh>
    <phoneticPr fontId="4"/>
  </si>
  <si>
    <t>標準金具J</t>
    <rPh sb="0" eb="2">
      <t>ヒョウジュン</t>
    </rPh>
    <rPh sb="2" eb="4">
      <t>カナグ</t>
    </rPh>
    <phoneticPr fontId="4"/>
  </si>
  <si>
    <t>AW20-02E-B</t>
    <phoneticPr fontId="4"/>
  </si>
  <si>
    <t>VHS20-02A-S</t>
    <phoneticPr fontId="4"/>
  </si>
  <si>
    <t>残圧抜き3ポート弁</t>
    <rPh sb="0" eb="1">
      <t>ザン</t>
    </rPh>
    <rPh sb="1" eb="2">
      <t>アツ</t>
    </rPh>
    <rPh sb="2" eb="3">
      <t>ヌ</t>
    </rPh>
    <rPh sb="8" eb="9">
      <t>ベン</t>
    </rPh>
    <phoneticPr fontId="4"/>
  </si>
  <si>
    <t>スペーサブラケット</t>
    <phoneticPr fontId="4"/>
  </si>
  <si>
    <t>サンワサプライ</t>
    <phoneticPr fontId="4"/>
  </si>
  <si>
    <t>TAP-5433N-5</t>
    <phoneticPr fontId="4"/>
  </si>
  <si>
    <t>手元スイッチ付OAタップ4P</t>
    <rPh sb="0" eb="2">
      <t>テモト</t>
    </rPh>
    <rPh sb="6" eb="7">
      <t>ツキ</t>
    </rPh>
    <phoneticPr fontId="4"/>
  </si>
  <si>
    <t>TAP-MG341N-1</t>
    <phoneticPr fontId="4"/>
  </si>
  <si>
    <t>PCFP-MV2G6-R</t>
    <phoneticPr fontId="4"/>
  </si>
  <si>
    <t>6.5インチモニター</t>
    <phoneticPr fontId="4"/>
  </si>
  <si>
    <t>C18-HD15M-HD15M-15</t>
    <phoneticPr fontId="4"/>
  </si>
  <si>
    <t>ディスプレイハーネス（4.5ｍ）</t>
    <phoneticPr fontId="4"/>
  </si>
  <si>
    <t>KNCLSS8-30-15</t>
    <phoneticPr fontId="4"/>
  </si>
  <si>
    <t>ロボット足交換用</t>
    <rPh sb="4" eb="5">
      <t>アシ</t>
    </rPh>
    <rPh sb="5" eb="7">
      <t>コウカン</t>
    </rPh>
    <rPh sb="7" eb="8">
      <t>ヨウ</t>
    </rPh>
    <phoneticPr fontId="4"/>
  </si>
  <si>
    <t>SCBS8-30</t>
    <phoneticPr fontId="4"/>
  </si>
  <si>
    <t>座金組込み六角穴付ボルト</t>
    <rPh sb="0" eb="2">
      <t>ザガネ</t>
    </rPh>
    <rPh sb="2" eb="4">
      <t>クミコ</t>
    </rPh>
    <phoneticPr fontId="4"/>
  </si>
  <si>
    <t>SSE2BL10-200</t>
    <phoneticPr fontId="4"/>
  </si>
  <si>
    <t>SLSBWF7-69.5-LKC</t>
    <phoneticPr fontId="4"/>
  </si>
  <si>
    <t>MRB-150</t>
    <phoneticPr fontId="4"/>
  </si>
  <si>
    <t>PV200取付用</t>
    <rPh sb="5" eb="8">
      <t>トリツケヨウ</t>
    </rPh>
    <phoneticPr fontId="4"/>
  </si>
  <si>
    <t>HHDS90</t>
    <phoneticPr fontId="4"/>
  </si>
  <si>
    <t>プレート用取手</t>
    <rPh sb="4" eb="5">
      <t>ヨウ</t>
    </rPh>
    <rPh sb="5" eb="7">
      <t>トリデ</t>
    </rPh>
    <phoneticPr fontId="4"/>
  </si>
  <si>
    <t>前面パネル用</t>
    <rPh sb="0" eb="2">
      <t>ゼンメン</t>
    </rPh>
    <rPh sb="5" eb="6">
      <t>ヨウ</t>
    </rPh>
    <phoneticPr fontId="4"/>
  </si>
  <si>
    <t>HNTRSN6-5</t>
    <phoneticPr fontId="4"/>
  </si>
  <si>
    <t>後入れロックナット</t>
    <rPh sb="0" eb="2">
      <t>アトイ</t>
    </rPh>
    <phoneticPr fontId="4"/>
  </si>
  <si>
    <t>SHCBM5-12</t>
    <phoneticPr fontId="4"/>
  </si>
  <si>
    <t>EBS1401-DA</t>
    <phoneticPr fontId="4"/>
  </si>
  <si>
    <t>非常停止スイッチ</t>
    <rPh sb="0" eb="2">
      <t>ヒジョウ</t>
    </rPh>
    <rPh sb="2" eb="4">
      <t>テイシ</t>
    </rPh>
    <phoneticPr fontId="4"/>
  </si>
  <si>
    <t>外部スイッチ用</t>
    <rPh sb="0" eb="2">
      <t>ガイブ</t>
    </rPh>
    <rPh sb="6" eb="7">
      <t>ヨウ</t>
    </rPh>
    <phoneticPr fontId="4"/>
  </si>
  <si>
    <t>押しボタンスイッチ</t>
    <rPh sb="0" eb="1">
      <t>オ</t>
    </rPh>
    <phoneticPr fontId="4"/>
  </si>
  <si>
    <t>端子台用</t>
    <rPh sb="0" eb="2">
      <t>タンシ</t>
    </rPh>
    <rPh sb="2" eb="3">
      <t>ダイ</t>
    </rPh>
    <rPh sb="3" eb="4">
      <t>ヨウ</t>
    </rPh>
    <phoneticPr fontId="4"/>
  </si>
  <si>
    <t>I/O-SYS-端子台</t>
    <rPh sb="8" eb="10">
      <t>タンシ</t>
    </rPh>
    <rPh sb="10" eb="11">
      <t>ダイ</t>
    </rPh>
    <phoneticPr fontId="4"/>
  </si>
  <si>
    <t>NEDUL-S-SB-9-1</t>
    <phoneticPr fontId="4"/>
  </si>
  <si>
    <t>COM2-PV200用</t>
    <rPh sb="10" eb="11">
      <t>ヨウ</t>
    </rPh>
    <phoneticPr fontId="4"/>
  </si>
  <si>
    <t>BLUFS-SUD-A80-B30-T1.5-H28-V53-K20-S6.5-N4-L40-Y15-D3</t>
    <phoneticPr fontId="4"/>
  </si>
  <si>
    <t>板金ブラケット</t>
    <rPh sb="0" eb="2">
      <t>バンキン</t>
    </rPh>
    <phoneticPr fontId="4"/>
  </si>
  <si>
    <t>手元スイッチ用</t>
    <rPh sb="0" eb="2">
      <t>テモト</t>
    </rPh>
    <rPh sb="6" eb="7">
      <t>ヨウ</t>
    </rPh>
    <phoneticPr fontId="4"/>
  </si>
  <si>
    <t>CBSTS5-6</t>
    <phoneticPr fontId="4"/>
  </si>
  <si>
    <t>CBSTS6-8</t>
    <phoneticPr fontId="4"/>
  </si>
  <si>
    <t>SETGR8-40</t>
    <phoneticPr fontId="4"/>
  </si>
  <si>
    <t>円形支柱</t>
    <rPh sb="0" eb="1">
      <t>エン</t>
    </rPh>
    <rPh sb="1" eb="2">
      <t>ケイ</t>
    </rPh>
    <rPh sb="2" eb="4">
      <t>シチュウ</t>
    </rPh>
    <phoneticPr fontId="4"/>
  </si>
  <si>
    <t>中板取付用</t>
    <rPh sb="0" eb="1">
      <t>ナカ</t>
    </rPh>
    <rPh sb="1" eb="2">
      <t>イタ</t>
    </rPh>
    <rPh sb="2" eb="5">
      <t>トリツケヨウ</t>
    </rPh>
    <phoneticPr fontId="4"/>
  </si>
  <si>
    <t>NARVCTF-0.75-2-4</t>
    <phoneticPr fontId="4"/>
  </si>
  <si>
    <t>プレートヒータ延長用</t>
    <rPh sb="7" eb="9">
      <t>エンチョウ</t>
    </rPh>
    <rPh sb="9" eb="10">
      <t>ヨウ</t>
    </rPh>
    <phoneticPr fontId="4"/>
  </si>
  <si>
    <t>温度調整コントローラ</t>
    <rPh sb="0" eb="2">
      <t>オンド</t>
    </rPh>
    <rPh sb="2" eb="4">
      <t>チョウセイ</t>
    </rPh>
    <phoneticPr fontId="4"/>
  </si>
  <si>
    <t>1.25-4</t>
    <phoneticPr fontId="4"/>
  </si>
  <si>
    <t>裸圧着端子丸型</t>
    <rPh sb="0" eb="1">
      <t>ハダカ</t>
    </rPh>
    <rPh sb="1" eb="3">
      <t>アッチャク</t>
    </rPh>
    <rPh sb="3" eb="5">
      <t>タンシ</t>
    </rPh>
    <rPh sb="5" eb="6">
      <t>マル</t>
    </rPh>
    <rPh sb="6" eb="7">
      <t>ガタ</t>
    </rPh>
    <phoneticPr fontId="4"/>
  </si>
  <si>
    <t>JPBD5-7.96</t>
  </si>
  <si>
    <t>MSSF3-4</t>
    <phoneticPr fontId="4"/>
  </si>
  <si>
    <t>ワンタッチ継手　メイルエルボ</t>
    <phoneticPr fontId="4"/>
  </si>
  <si>
    <t>@ALNA-PARTS-266020-M1410-3109</t>
    <phoneticPr fontId="4"/>
  </si>
  <si>
    <t>123892（SAITO-TETSU)で発注済</t>
    <rPh sb="20" eb="22">
      <t>ハッチュウ</t>
    </rPh>
    <rPh sb="22" eb="23">
      <t>スミ</t>
    </rPh>
    <phoneticPr fontId="4"/>
  </si>
  <si>
    <t>＊今後は、@ALNA-PARTS-266020-M1410-3109-R2として発注の事</t>
    <rPh sb="1" eb="3">
      <t>コンゴ</t>
    </rPh>
    <rPh sb="40" eb="42">
      <t>ハッチュウ</t>
    </rPh>
    <rPh sb="43" eb="44">
      <t>コト</t>
    </rPh>
    <phoneticPr fontId="4"/>
  </si>
  <si>
    <t>@ALNA-ASS-266020-M1410-3109</t>
    <phoneticPr fontId="4"/>
  </si>
  <si>
    <t>*今後は、@ALNA-ASS-266020-M1410-3109-R2として発注の事。</t>
    <phoneticPr fontId="4"/>
  </si>
  <si>
    <t>@ALNA-DELL-266020-M1410-3109</t>
    <phoneticPr fontId="4"/>
  </si>
  <si>
    <t>＊今後は、@ALNA-DELL-266020-M1410-3109-R2として発注の事。</t>
    <rPh sb="1" eb="3">
      <t>コンゴ</t>
    </rPh>
    <rPh sb="39" eb="41">
      <t>ハッチュウ</t>
    </rPh>
    <rPh sb="42" eb="43">
      <t>コト</t>
    </rPh>
    <phoneticPr fontId="4"/>
  </si>
  <si>
    <t>98898-X007</t>
    <phoneticPr fontId="4"/>
  </si>
  <si>
    <t>X軸ﾛﾎﾞｯﾄﾍﾞｰｽ</t>
    <phoneticPr fontId="4"/>
  </si>
  <si>
    <t>102703-X001</t>
    <phoneticPr fontId="4"/>
  </si>
  <si>
    <t>ﾋｰﾀﾍﾞｰｽ</t>
    <phoneticPr fontId="4"/>
  </si>
  <si>
    <t>123892-Y01</t>
    <phoneticPr fontId="4"/>
  </si>
  <si>
    <t>123892-Y02</t>
  </si>
  <si>
    <t>CCDカメラ_LEDリングスライド板</t>
    <phoneticPr fontId="4"/>
  </si>
  <si>
    <t>123892-Y03</t>
  </si>
  <si>
    <t>CCDカメラ取付板(ANPVL252)</t>
    <phoneticPr fontId="4"/>
  </si>
  <si>
    <t>123892-Y04</t>
  </si>
  <si>
    <t>スライドガイド板金</t>
    <phoneticPr fontId="4"/>
  </si>
  <si>
    <t>123892-Y05</t>
  </si>
  <si>
    <t>MD-80取付板金</t>
    <phoneticPr fontId="4"/>
  </si>
  <si>
    <t>123892-Z01</t>
    <phoneticPr fontId="4"/>
  </si>
  <si>
    <t>ディスプレー取付板金</t>
    <phoneticPr fontId="4"/>
  </si>
  <si>
    <t>123892-Z02</t>
  </si>
  <si>
    <t>正面パネル</t>
    <phoneticPr fontId="4"/>
  </si>
  <si>
    <t>123892-Z03</t>
  </si>
  <si>
    <t>上天板奥</t>
    <phoneticPr fontId="4"/>
  </si>
  <si>
    <t>123892-Z04</t>
  </si>
  <si>
    <t>上天板手前</t>
    <phoneticPr fontId="4"/>
  </si>
  <si>
    <t>123892-Z05</t>
  </si>
  <si>
    <t>ライトカーテン取付板金</t>
    <phoneticPr fontId="4"/>
  </si>
  <si>
    <t>123892-Z06</t>
  </si>
  <si>
    <t>両手押しスタートSW板金(非常停止付）-1</t>
    <phoneticPr fontId="4"/>
  </si>
  <si>
    <t>123892-Z07</t>
  </si>
  <si>
    <t>レギュレータ取付板金</t>
    <phoneticPr fontId="4"/>
  </si>
  <si>
    <t>123892-Z08</t>
    <phoneticPr fontId="4"/>
  </si>
  <si>
    <t>両手押しスタートSW板金(非常停止付）-2</t>
    <phoneticPr fontId="4"/>
  </si>
  <si>
    <t>SCBJ4-8</t>
    <phoneticPr fontId="4"/>
  </si>
  <si>
    <t>座金組込十字付なべ小ねじ</t>
    <rPh sb="0" eb="2">
      <t>ザガネ</t>
    </rPh>
    <rPh sb="2" eb="4">
      <t>クミコ</t>
    </rPh>
    <rPh sb="4" eb="6">
      <t>ジュウジ</t>
    </rPh>
    <rPh sb="6" eb="7">
      <t>ツキ</t>
    </rPh>
    <rPh sb="9" eb="10">
      <t>ショウ</t>
    </rPh>
    <phoneticPr fontId="4"/>
  </si>
  <si>
    <t>両手押しスタートSW板金用</t>
    <rPh sb="0" eb="2">
      <t>リョウテ</t>
    </rPh>
    <rPh sb="2" eb="3">
      <t>オ</t>
    </rPh>
    <rPh sb="10" eb="12">
      <t>バンキン</t>
    </rPh>
    <rPh sb="12" eb="13">
      <t>ヨウ</t>
    </rPh>
    <phoneticPr fontId="4"/>
  </si>
  <si>
    <t>NEDJ-ST-JS-15-3</t>
    <phoneticPr fontId="4"/>
  </si>
  <si>
    <t>123892(SAITO-TETSU)で発注済</t>
    <rPh sb="20" eb="22">
      <t>ハッチュウ</t>
    </rPh>
    <rPh sb="22" eb="23">
      <t>スミ</t>
    </rPh>
    <phoneticPr fontId="4"/>
  </si>
  <si>
    <t>NOVADOTトリガーケーブル用</t>
    <rPh sb="15" eb="16">
      <t>ヨウ</t>
    </rPh>
    <phoneticPr fontId="4"/>
  </si>
  <si>
    <t>123892-Z09</t>
    <phoneticPr fontId="4"/>
  </si>
  <si>
    <t>ディスプレー取付板金追加工</t>
    <rPh sb="10" eb="12">
      <t>ツイカ</t>
    </rPh>
    <rPh sb="12" eb="13">
      <t>コウ</t>
    </rPh>
    <phoneticPr fontId="4"/>
  </si>
  <si>
    <t>123924</t>
    <phoneticPr fontId="4"/>
  </si>
  <si>
    <t>108269-X01-04</t>
    <phoneticPr fontId="4"/>
  </si>
  <si>
    <t>108269-X03-02</t>
    <phoneticPr fontId="4"/>
  </si>
  <si>
    <t>00011-Z01-01(108269-Z01)</t>
    <phoneticPr fontId="4"/>
  </si>
  <si>
    <t>銘板用穴加工図面(108269-Z13)</t>
    <phoneticPr fontId="4"/>
  </si>
  <si>
    <t>銘板(108269-Z14)</t>
    <phoneticPr fontId="4"/>
  </si>
  <si>
    <t>材料費</t>
    <phoneticPr fontId="4"/>
  </si>
  <si>
    <t>KQ2L06-02AS</t>
    <phoneticPr fontId="4"/>
  </si>
  <si>
    <t>KQ2L04-02AS</t>
    <phoneticPr fontId="4"/>
  </si>
  <si>
    <t>PYDA2H-158-75-5-F136-G11-N6</t>
    <phoneticPr fontId="4"/>
  </si>
  <si>
    <t>%WRFH-4050-120110-17</t>
    <phoneticPr fontId="4"/>
  </si>
  <si>
    <t>液晶モニター</t>
    <rPh sb="0" eb="2">
      <t>エキショウ</t>
    </rPh>
    <phoneticPr fontId="4"/>
  </si>
  <si>
    <t>SLON7-15-M4-LKC-MLC4</t>
    <phoneticPr fontId="4"/>
  </si>
  <si>
    <t>SLON7-17-M4-LKC-MLC4</t>
    <phoneticPr fontId="4"/>
  </si>
  <si>
    <t>7,8</t>
    <phoneticPr fontId="4"/>
  </si>
  <si>
    <t>123985-X01</t>
    <phoneticPr fontId="4"/>
  </si>
  <si>
    <t>ワークパレットベース</t>
    <phoneticPr fontId="4"/>
  </si>
  <si>
    <t>123985-X02</t>
  </si>
  <si>
    <t>ワークベース（KR5590）</t>
    <phoneticPr fontId="4"/>
  </si>
  <si>
    <t>123985-X03</t>
  </si>
  <si>
    <t>ワーク押えプレート（KR5590）</t>
    <phoneticPr fontId="4"/>
  </si>
  <si>
    <t>123985-X04</t>
  </si>
  <si>
    <t>ワークベース（KL2250)</t>
    <phoneticPr fontId="4"/>
  </si>
  <si>
    <t>123985-X05</t>
  </si>
  <si>
    <t>ワーク押えプレート（KL2250)</t>
    <phoneticPr fontId="4"/>
  </si>
  <si>
    <t>SS3130</t>
    <phoneticPr fontId="4"/>
  </si>
  <si>
    <t>取付板E-STARショート用</t>
    <phoneticPr fontId="4"/>
  </si>
  <si>
    <t>SS40523</t>
    <phoneticPr fontId="4"/>
  </si>
  <si>
    <t>E-STAR スペーサブロック</t>
  </si>
  <si>
    <t>SS40524</t>
  </si>
  <si>
    <t>取手変換ブロック</t>
    <phoneticPr fontId="4"/>
  </si>
  <si>
    <t>取手</t>
    <rPh sb="0" eb="2">
      <t>トリデ</t>
    </rPh>
    <phoneticPr fontId="4"/>
  </si>
  <si>
    <t>123985(SAITO-TETSU)で発注済</t>
    <rPh sb="20" eb="22">
      <t>ハッチュウ</t>
    </rPh>
    <rPh sb="22" eb="23">
      <t>スミ</t>
    </rPh>
    <phoneticPr fontId="4"/>
  </si>
  <si>
    <t>SDPASU15-L30-P5.3-B2</t>
    <phoneticPr fontId="4"/>
  </si>
  <si>
    <t>支柱ピン</t>
    <rPh sb="0" eb="2">
      <t>シチュウ</t>
    </rPh>
    <phoneticPr fontId="4"/>
  </si>
  <si>
    <t>A,EX-0440-X940=C用</t>
    <rPh sb="16" eb="17">
      <t>ヨウ</t>
    </rPh>
    <phoneticPr fontId="4"/>
  </si>
  <si>
    <t>SDPASU15-L28-P5.3-B3</t>
    <phoneticPr fontId="4"/>
  </si>
  <si>
    <t>A,EX-0440-X960=C用</t>
    <rPh sb="16" eb="17">
      <t>ヨウ</t>
    </rPh>
    <phoneticPr fontId="4"/>
  </si>
  <si>
    <t>SDPASU15-L25-P8.3-B5</t>
    <phoneticPr fontId="4"/>
  </si>
  <si>
    <t>A290-0440用</t>
    <rPh sb="9" eb="10">
      <t>ヨウ</t>
    </rPh>
    <phoneticPr fontId="4"/>
  </si>
  <si>
    <t>FWZASH-D15-V9.5-P5.5-H6-T25-TKC</t>
    <phoneticPr fontId="4"/>
  </si>
  <si>
    <t>FANA-X06</t>
    <phoneticPr fontId="4"/>
  </si>
  <si>
    <t>ワークベース(A.EX-0440-X940=C P50)</t>
    <phoneticPr fontId="4"/>
  </si>
  <si>
    <t xml:space="preserve">FANA-X05 </t>
    <phoneticPr fontId="4"/>
  </si>
  <si>
    <t>ワークベース(A.EX-0440-X960=C P90)</t>
    <phoneticPr fontId="4"/>
  </si>
  <si>
    <t>千代田機工（東芝府中）</t>
    <rPh sb="0" eb="3">
      <t>チヨダ</t>
    </rPh>
    <rPh sb="3" eb="5">
      <t>キコウ</t>
    </rPh>
    <rPh sb="6" eb="8">
      <t>トウシバ</t>
    </rPh>
    <rPh sb="8" eb="10">
      <t>フチュウ</t>
    </rPh>
    <phoneticPr fontId="4"/>
  </si>
  <si>
    <t>冨沢（則包）</t>
    <rPh sb="0" eb="2">
      <t>トミザワ</t>
    </rPh>
    <rPh sb="3" eb="5">
      <t>ノリカネ</t>
    </rPh>
    <phoneticPr fontId="4"/>
  </si>
  <si>
    <t>TCBW-G-736-130324-0003</t>
    <phoneticPr fontId="4"/>
  </si>
  <si>
    <t>web設計ボックス</t>
    <phoneticPr fontId="4"/>
  </si>
  <si>
    <t>PBA15F-24-N</t>
    <phoneticPr fontId="4"/>
  </si>
  <si>
    <t>スイッチング電源</t>
  </si>
  <si>
    <t>JW-L21RKK</t>
    <phoneticPr fontId="4"/>
  </si>
  <si>
    <t>ロッカスイッチ</t>
  </si>
  <si>
    <t>ヒューズホルダ</t>
  </si>
  <si>
    <t>リレー</t>
  </si>
  <si>
    <t>リレーソケット</t>
  </si>
  <si>
    <t>MRC-65</t>
    <phoneticPr fontId="4"/>
  </si>
  <si>
    <t>ML1SF246-R</t>
    <phoneticPr fontId="4"/>
  </si>
  <si>
    <t>表示灯</t>
    <phoneticPr fontId="4"/>
  </si>
  <si>
    <t>MSB1S2116</t>
    <phoneticPr fontId="4"/>
  </si>
  <si>
    <t>セレクタースイッチ</t>
  </si>
  <si>
    <t>ブザー</t>
  </si>
  <si>
    <t>MDG28S-A-3</t>
    <phoneticPr fontId="4"/>
  </si>
  <si>
    <t>ねじ端子台</t>
  </si>
  <si>
    <t>OA-W-1609</t>
    <phoneticPr fontId="4"/>
  </si>
  <si>
    <t>ケーブルクランプ</t>
  </si>
  <si>
    <t>3P-3</t>
    <phoneticPr fontId="4"/>
  </si>
  <si>
    <t>ACコード</t>
  </si>
  <si>
    <t>GFU-5.2-2A-10P</t>
    <phoneticPr fontId="4"/>
  </si>
  <si>
    <t>ヒューズ</t>
  </si>
  <si>
    <t>極低頭六角穴付ボルト</t>
  </si>
  <si>
    <t>KBBS3-8</t>
    <phoneticPr fontId="4"/>
  </si>
  <si>
    <t>低頭小径ボルト</t>
  </si>
  <si>
    <t>SKNTR3</t>
    <phoneticPr fontId="4"/>
  </si>
  <si>
    <t>ナット</t>
  </si>
  <si>
    <t>SKNTR4</t>
    <phoneticPr fontId="4"/>
  </si>
  <si>
    <t>SECON-S-R-3-3</t>
    <phoneticPr fontId="4"/>
  </si>
  <si>
    <t>e-CONコネクタハーネス</t>
  </si>
  <si>
    <t>NTFLS5-16</t>
    <phoneticPr fontId="4"/>
  </si>
  <si>
    <t>高ナット</t>
    <rPh sb="0" eb="1">
      <t>タカ</t>
    </rPh>
    <phoneticPr fontId="4"/>
  </si>
  <si>
    <t>MSSFS5-10</t>
    <phoneticPr fontId="4"/>
  </si>
  <si>
    <t>MRB-130</t>
    <phoneticPr fontId="4"/>
  </si>
  <si>
    <t>124141-Y01</t>
    <phoneticPr fontId="4"/>
  </si>
  <si>
    <t>ツール取付板</t>
    <phoneticPr fontId="4"/>
  </si>
  <si>
    <t>真保(佐藤）</t>
    <rPh sb="3" eb="5">
      <t>サトウ</t>
    </rPh>
    <phoneticPr fontId="4"/>
  </si>
  <si>
    <t>アルミフレーム架台（上）</t>
    <phoneticPr fontId="4"/>
  </si>
  <si>
    <t>FAX発注予定</t>
    <phoneticPr fontId="4"/>
  </si>
  <si>
    <t>ﾐｽﾐすべてﾀｲｼｮ-へ直送</t>
    <rPh sb="12" eb="14">
      <t>チョクソウ</t>
    </rPh>
    <phoneticPr fontId="4"/>
  </si>
  <si>
    <t>HFS6-3030-1054</t>
    <phoneticPr fontId="4"/>
  </si>
  <si>
    <t>収納扉用アルミフレーム</t>
    <phoneticPr fontId="4"/>
  </si>
  <si>
    <t>HFS6-3030-239</t>
    <phoneticPr fontId="4"/>
  </si>
  <si>
    <t>フレームッキャップ</t>
    <phoneticPr fontId="4"/>
  </si>
  <si>
    <t>HHPBSNL6-SST</t>
    <phoneticPr fontId="4"/>
  </si>
  <si>
    <t>蝶番</t>
    <phoneticPr fontId="4"/>
  </si>
  <si>
    <t>ENBT8H-598-553-5-F288-G265-N6</t>
    <phoneticPr fontId="4"/>
  </si>
  <si>
    <t>架台（上）制電PVC 側面①</t>
    <phoneticPr fontId="4"/>
  </si>
  <si>
    <t>ENBT8H-553-368-5-F265-G173-N6</t>
    <phoneticPr fontId="4"/>
  </si>
  <si>
    <t>架台（上）制電PVC 側面②</t>
    <phoneticPr fontId="4"/>
  </si>
  <si>
    <t>ENBT8H-998-553-5-F488-G265-N6</t>
    <phoneticPr fontId="4"/>
  </si>
  <si>
    <t>架台（上）制電PVC 背面</t>
    <phoneticPr fontId="4"/>
  </si>
  <si>
    <t>ENBT6H-998-237-5-F448-G215-N6</t>
    <phoneticPr fontId="4"/>
  </si>
  <si>
    <t>架台（上）制電PVC 前面</t>
    <phoneticPr fontId="4"/>
  </si>
  <si>
    <t>アルミフレーム架台（下）</t>
    <phoneticPr fontId="4"/>
  </si>
  <si>
    <t>HFPAL4H-3-553-468-531-446-D7</t>
    <phoneticPr fontId="4"/>
  </si>
  <si>
    <t>架台（下）パネル</t>
    <phoneticPr fontId="4"/>
  </si>
  <si>
    <t>HFANK225</t>
    <phoneticPr fontId="4"/>
  </si>
  <si>
    <t>アンカーブラケット</t>
    <phoneticPr fontId="4"/>
  </si>
  <si>
    <t>WF-018</t>
    <phoneticPr fontId="4"/>
  </si>
  <si>
    <t>アンカー</t>
    <phoneticPr fontId="4"/>
  </si>
  <si>
    <t>AXSH212-VC-1PD2-2EB-5-1AC-2DA-F</t>
    <phoneticPr fontId="4"/>
  </si>
  <si>
    <t>外部スイッチ（メイン）</t>
    <phoneticPr fontId="4"/>
  </si>
  <si>
    <t>AXSH111-VC-1EB-5-1DA-F</t>
    <phoneticPr fontId="4"/>
  </si>
  <si>
    <t>外部スイッチ（非常停止）</t>
    <phoneticPr fontId="4"/>
  </si>
  <si>
    <t>端子台</t>
    <phoneticPr fontId="4"/>
  </si>
  <si>
    <t>IOケーブル</t>
    <phoneticPr fontId="4"/>
  </si>
  <si>
    <t>KHNA30F-24</t>
    <phoneticPr fontId="4"/>
  </si>
  <si>
    <t>DC24V電源</t>
    <phoneticPr fontId="4"/>
  </si>
  <si>
    <t>BOXDT-A290</t>
    <phoneticPr fontId="4"/>
  </si>
  <si>
    <t>BOX</t>
    <phoneticPr fontId="4"/>
  </si>
  <si>
    <t>MGCM2</t>
    <phoneticPr fontId="4"/>
  </si>
  <si>
    <t>UHFNGG110-S</t>
    <phoneticPr fontId="4"/>
  </si>
  <si>
    <t>アングル取手</t>
    <phoneticPr fontId="4"/>
  </si>
  <si>
    <t>KNCLSS10-15-20</t>
    <phoneticPr fontId="4"/>
  </si>
  <si>
    <t>SCB8-40</t>
    <phoneticPr fontId="4"/>
  </si>
  <si>
    <t>HHPSJ6-B-SST</t>
    <phoneticPr fontId="4"/>
  </si>
  <si>
    <t>KNCLSS10-30-20</t>
    <phoneticPr fontId="4"/>
  </si>
  <si>
    <t>KBOXDS-AG-015</t>
    <phoneticPr fontId="4"/>
  </si>
  <si>
    <t>HFS6-3030-310</t>
    <phoneticPr fontId="4"/>
  </si>
  <si>
    <t>HFS6-3030-270</t>
    <phoneticPr fontId="4"/>
  </si>
  <si>
    <t>HFS6-3030-450</t>
    <phoneticPr fontId="4"/>
  </si>
  <si>
    <t>KSK-150</t>
    <phoneticPr fontId="4"/>
  </si>
  <si>
    <t>ﾎﾞｯｸｽﾖｳｹｰﾌﾞﾙｸﾗﾝﾌﾟ(ｼｮｳｽﾍﾟｰｽ)</t>
  </si>
  <si>
    <t>ｼﾞｭｼﾛｰﾚｯﾄﾈｼﾞ (CRKB)</t>
  </si>
  <si>
    <t>CRKB4-12</t>
    <phoneticPr fontId="4"/>
  </si>
  <si>
    <t>CBSTS5-8</t>
    <phoneticPr fontId="4"/>
  </si>
  <si>
    <t>ｺﾞｸﾃｲﾄｳﾎﾞﾙﾄ -SUS-CBSTS</t>
  </si>
  <si>
    <t>EHVFF06-06</t>
    <phoneticPr fontId="4"/>
  </si>
  <si>
    <t>ﾊﾝﾄﾞﾊﾞﾙﾌﾞ</t>
  </si>
  <si>
    <t>EPSLB6-1</t>
    <phoneticPr fontId="4"/>
  </si>
  <si>
    <t>ｽﾋﾟｰﾄﾞｺﾝﾄﾛｰﾗ(EPSLB)</t>
  </si>
  <si>
    <t>AW20-01G</t>
    <phoneticPr fontId="4"/>
  </si>
  <si>
    <t>正圧レギュレーター</t>
    <phoneticPr fontId="4"/>
  </si>
  <si>
    <t>発注済</t>
    <rPh sb="0" eb="2">
      <t>ハッチュウ</t>
    </rPh>
    <rPh sb="2" eb="3">
      <t>ズ</t>
    </rPh>
    <phoneticPr fontId="4"/>
  </si>
  <si>
    <t>12/1ﾀｲｼｮｰﾍ発送</t>
    <rPh sb="10" eb="12">
      <t>ハッソウ</t>
    </rPh>
    <phoneticPr fontId="4"/>
  </si>
  <si>
    <t>VHS20-01</t>
    <phoneticPr fontId="4"/>
  </si>
  <si>
    <t>三方弁</t>
    <phoneticPr fontId="4"/>
  </si>
  <si>
    <t>連結ジョイント</t>
    <phoneticPr fontId="4"/>
  </si>
  <si>
    <t>IRV20A-C06BG</t>
    <phoneticPr fontId="4"/>
  </si>
  <si>
    <t>負圧レギュレーター</t>
    <phoneticPr fontId="4"/>
  </si>
  <si>
    <t>VHK2-06F-06FL</t>
    <phoneticPr fontId="4"/>
  </si>
  <si>
    <t>二方弁</t>
    <phoneticPr fontId="4"/>
  </si>
  <si>
    <t>G6D-F4B</t>
    <phoneticPr fontId="4"/>
  </si>
  <si>
    <t>ターミナルリレー</t>
    <phoneticPr fontId="4"/>
  </si>
  <si>
    <t>G6D-4-SB</t>
    <phoneticPr fontId="4"/>
  </si>
  <si>
    <t>ショートバー</t>
    <phoneticPr fontId="4"/>
  </si>
  <si>
    <t>SANWA SUPPLY</t>
    <phoneticPr fontId="4"/>
  </si>
  <si>
    <t>TAP-3804N</t>
    <phoneticPr fontId="4"/>
  </si>
  <si>
    <t>先行手配済</t>
    <rPh sb="0" eb="2">
      <t>センコウ</t>
    </rPh>
    <rPh sb="2" eb="4">
      <t>テハイ</t>
    </rPh>
    <rPh sb="4" eb="5">
      <t>ズ</t>
    </rPh>
    <phoneticPr fontId="4"/>
  </si>
  <si>
    <t>客先設計冶具</t>
    <phoneticPr fontId="4"/>
  </si>
  <si>
    <t>124270-X01</t>
    <phoneticPr fontId="4"/>
  </si>
  <si>
    <t>ベース冶具</t>
    <phoneticPr fontId="4"/>
  </si>
  <si>
    <t>124270-X02</t>
  </si>
  <si>
    <t>客先冶具追加工図面</t>
    <phoneticPr fontId="4"/>
  </si>
  <si>
    <t>124270-Y01</t>
    <phoneticPr fontId="4"/>
  </si>
  <si>
    <t>124270-Y02</t>
  </si>
  <si>
    <t>ホルダプレート</t>
    <phoneticPr fontId="4"/>
  </si>
  <si>
    <t>124270-Y03</t>
  </si>
  <si>
    <t>UVホルダ（上）&amp;シリンジホルダ（下）</t>
    <phoneticPr fontId="4"/>
  </si>
  <si>
    <t>124270-Y04</t>
  </si>
  <si>
    <t>UVホルダ（下）</t>
    <phoneticPr fontId="4"/>
  </si>
  <si>
    <t>124270-Y05</t>
  </si>
  <si>
    <t>シリンジホルダ（上）</t>
    <phoneticPr fontId="4"/>
  </si>
  <si>
    <t>124270-Y06</t>
  </si>
  <si>
    <t>シリンジカラー</t>
    <phoneticPr fontId="4"/>
  </si>
  <si>
    <t>124270-Y07</t>
  </si>
  <si>
    <t>ノズルガイド(GP)</t>
    <phoneticPr fontId="4"/>
  </si>
  <si>
    <t>124270-Y08</t>
  </si>
  <si>
    <t>ノズルガイド(金属N）</t>
    <phoneticPr fontId="4"/>
  </si>
  <si>
    <t>124270-Z01</t>
    <phoneticPr fontId="4"/>
  </si>
  <si>
    <t>天板</t>
    <phoneticPr fontId="4"/>
  </si>
  <si>
    <t>124270-Z02</t>
  </si>
  <si>
    <t>正圧ブラケット</t>
    <phoneticPr fontId="4"/>
  </si>
  <si>
    <t>124270-Z03</t>
  </si>
  <si>
    <t>負圧ブラケット</t>
    <phoneticPr fontId="4"/>
  </si>
  <si>
    <t>124270-Z04</t>
  </si>
  <si>
    <t>ダイヤルゲージ冶具</t>
    <phoneticPr fontId="4"/>
  </si>
  <si>
    <t>124270-Z05</t>
  </si>
  <si>
    <t>制電PVCカバー（ダクトなし）</t>
    <phoneticPr fontId="4"/>
  </si>
  <si>
    <t>124270-Z06</t>
  </si>
  <si>
    <t>制電PVCカバー（ダクトあり）</t>
    <phoneticPr fontId="4"/>
  </si>
  <si>
    <t>124270-Z07</t>
  </si>
  <si>
    <t>外部スイッチステー</t>
    <phoneticPr fontId="4"/>
  </si>
  <si>
    <t>124270-Z08</t>
  </si>
  <si>
    <t>電源スイッチステー</t>
    <phoneticPr fontId="4"/>
  </si>
  <si>
    <t>124270-Z09</t>
  </si>
  <si>
    <t>台プレート</t>
    <phoneticPr fontId="4"/>
  </si>
  <si>
    <t>124270-Z10</t>
  </si>
  <si>
    <t>ライトカーテンステー</t>
    <phoneticPr fontId="4"/>
  </si>
  <si>
    <t>購入部品</t>
    <phoneticPr fontId="4"/>
  </si>
  <si>
    <t>アルミフレーム組立、電気配線、梱包</t>
    <phoneticPr fontId="4"/>
  </si>
  <si>
    <t>124270-Y09</t>
    <phoneticPr fontId="4"/>
  </si>
  <si>
    <t>UVカラー</t>
    <phoneticPr fontId="4"/>
  </si>
  <si>
    <t>キヤノン電子</t>
    <rPh sb="4" eb="6">
      <t>デンシ</t>
    </rPh>
    <phoneticPr fontId="4"/>
  </si>
  <si>
    <t>画像処理＋照明＋モニタ－</t>
    <rPh sb="0" eb="2">
      <t>ガゾウ</t>
    </rPh>
    <rPh sb="2" eb="4">
      <t>ショリ</t>
    </rPh>
    <rPh sb="5" eb="7">
      <t>ショウメイ</t>
    </rPh>
    <phoneticPr fontId="4"/>
  </si>
  <si>
    <t>ワーク治具</t>
    <rPh sb="3" eb="5">
      <t>ジグ</t>
    </rPh>
    <phoneticPr fontId="4"/>
  </si>
  <si>
    <t>ANPV0202ADP</t>
  </si>
  <si>
    <t>イメージチェッカPV200</t>
    <phoneticPr fontId="4"/>
  </si>
  <si>
    <t>手配願います</t>
    <rPh sb="0" eb="2">
      <t>テハイ</t>
    </rPh>
    <rPh sb="2" eb="3">
      <t>ネガ</t>
    </rPh>
    <phoneticPr fontId="4"/>
  </si>
  <si>
    <r>
      <t>A</t>
    </r>
    <r>
      <rPr>
        <sz val="11"/>
        <color theme="1"/>
        <rFont val="游ゴシック"/>
        <family val="2"/>
        <charset val="128"/>
        <scheme val="minor"/>
      </rPr>
      <t>NB846NL</t>
    </r>
    <phoneticPr fontId="4"/>
  </si>
  <si>
    <t>レンズ</t>
    <phoneticPr fontId="4"/>
  </si>
  <si>
    <r>
      <t>A</t>
    </r>
    <r>
      <rPr>
        <sz val="11"/>
        <color theme="1"/>
        <rFont val="游ゴシック"/>
        <family val="2"/>
        <charset val="128"/>
        <scheme val="minor"/>
      </rPr>
      <t>NPVP03</t>
    </r>
    <phoneticPr fontId="4"/>
  </si>
  <si>
    <t>ANPVC2040</t>
    <phoneticPr fontId="4"/>
  </si>
  <si>
    <t>30万画素カラーCCD</t>
    <rPh sb="2" eb="3">
      <t>マン</t>
    </rPh>
    <rPh sb="3" eb="5">
      <t>ガソ</t>
    </rPh>
    <phoneticPr fontId="4"/>
  </si>
  <si>
    <t>LEAD2</t>
    <phoneticPr fontId="4"/>
  </si>
  <si>
    <t>CBLPMC-5200-2M</t>
    <phoneticPr fontId="4"/>
  </si>
  <si>
    <t>VGAケーブル</t>
    <phoneticPr fontId="4"/>
  </si>
  <si>
    <t>124305-Y01</t>
    <phoneticPr fontId="4"/>
  </si>
  <si>
    <t>124305-Y02</t>
    <phoneticPr fontId="4"/>
  </si>
  <si>
    <t>0.3M用CCD取付板</t>
    <rPh sb="4" eb="5">
      <t>ヨウ</t>
    </rPh>
    <rPh sb="8" eb="10">
      <t>トリツケ</t>
    </rPh>
    <rPh sb="10" eb="11">
      <t>イタ</t>
    </rPh>
    <phoneticPr fontId="4"/>
  </si>
  <si>
    <t>124305-Y03</t>
    <phoneticPr fontId="4"/>
  </si>
  <si>
    <t>124305-Y04</t>
    <phoneticPr fontId="4"/>
  </si>
  <si>
    <t>LED取付板金</t>
    <rPh sb="3" eb="5">
      <t>トリツケ</t>
    </rPh>
    <rPh sb="5" eb="7">
      <t>バンキン</t>
    </rPh>
    <phoneticPr fontId="4"/>
  </si>
  <si>
    <t>106883-Y02</t>
    <phoneticPr fontId="4"/>
  </si>
  <si>
    <t>SLSBWF7-51</t>
    <phoneticPr fontId="4"/>
  </si>
  <si>
    <t>FWASA-D10-V4.5-T5.5</t>
    <phoneticPr fontId="4"/>
  </si>
  <si>
    <t>金属スペーサ（NOVA用）</t>
    <rPh sb="0" eb="2">
      <t>キンゾク</t>
    </rPh>
    <rPh sb="11" eb="12">
      <t>ヨウ</t>
    </rPh>
    <phoneticPr fontId="4"/>
  </si>
  <si>
    <t>124305-X01</t>
    <phoneticPr fontId="4"/>
  </si>
  <si>
    <t>124305-X02</t>
  </si>
  <si>
    <t>ヒータ＆バキューム下ベース</t>
    <rPh sb="9" eb="10">
      <t>シタ</t>
    </rPh>
    <phoneticPr fontId="4"/>
  </si>
  <si>
    <t>124305-X03</t>
  </si>
  <si>
    <t>バキューム上板</t>
    <rPh sb="5" eb="6">
      <t>ウエ</t>
    </rPh>
    <rPh sb="6" eb="7">
      <t>イタ</t>
    </rPh>
    <phoneticPr fontId="4"/>
  </si>
  <si>
    <t>124305-Z02</t>
    <phoneticPr fontId="4"/>
  </si>
  <si>
    <t>ケーブルキャリア固定L板金</t>
    <rPh sb="8" eb="10">
      <t>コテイ</t>
    </rPh>
    <rPh sb="11" eb="13">
      <t>バンキン</t>
    </rPh>
    <phoneticPr fontId="4"/>
  </si>
  <si>
    <t>124305-Z03</t>
    <phoneticPr fontId="4"/>
  </si>
  <si>
    <t>ベース側板金</t>
    <rPh sb="3" eb="4">
      <t>ガワ</t>
    </rPh>
    <rPh sb="4" eb="6">
      <t>バンキン</t>
    </rPh>
    <phoneticPr fontId="4"/>
  </si>
  <si>
    <t>SETGS12-25-SC5-M5-N5-LKC</t>
    <phoneticPr fontId="4"/>
  </si>
  <si>
    <t>DJW12-5-5</t>
    <phoneticPr fontId="4"/>
  </si>
  <si>
    <t>DJW10-5-3</t>
    <phoneticPr fontId="4"/>
  </si>
  <si>
    <t>MPHKH-100-100-V100-W250</t>
    <phoneticPr fontId="4"/>
  </si>
  <si>
    <t>プレートヒーター</t>
    <phoneticPr fontId="4"/>
  </si>
  <si>
    <t>HIPA4H-110-110-5-F80-G80-N5</t>
    <phoneticPr fontId="4"/>
  </si>
  <si>
    <t>CBSTS5-25</t>
    <phoneticPr fontId="4"/>
  </si>
  <si>
    <t>MFMT4</t>
    <phoneticPr fontId="4"/>
  </si>
  <si>
    <t>KPMCL6-M5</t>
    <phoneticPr fontId="4"/>
  </si>
  <si>
    <t>耐熱φ6エルボ継手</t>
    <rPh sb="0" eb="2">
      <t>タイネツ</t>
    </rPh>
    <rPh sb="7" eb="9">
      <t>ツギテ</t>
    </rPh>
    <phoneticPr fontId="4"/>
  </si>
  <si>
    <t>PUTNSL6-2-B</t>
    <phoneticPr fontId="4"/>
  </si>
  <si>
    <t>φ6ソフトナイロンチューブ</t>
    <phoneticPr fontId="4"/>
  </si>
  <si>
    <t>MHPUS203-30-15-B</t>
    <phoneticPr fontId="4"/>
  </si>
  <si>
    <t>124305-Z01</t>
    <phoneticPr fontId="4"/>
  </si>
  <si>
    <t>JR2203N用背板</t>
    <rPh sb="7" eb="8">
      <t>ヨウ</t>
    </rPh>
    <rPh sb="8" eb="10">
      <t>セイタ</t>
    </rPh>
    <rPh sb="9" eb="10">
      <t>イタ</t>
    </rPh>
    <phoneticPr fontId="4"/>
  </si>
  <si>
    <t>37pin I/O端子台</t>
    <rPh sb="9" eb="12">
      <t>タンシダイ</t>
    </rPh>
    <phoneticPr fontId="4"/>
  </si>
  <si>
    <t>φ6エルボ継手　※制御側</t>
    <rPh sb="5" eb="7">
      <t>ツギテ</t>
    </rPh>
    <rPh sb="9" eb="11">
      <t>セイギョ</t>
    </rPh>
    <rPh sb="11" eb="12">
      <t>ガワ</t>
    </rPh>
    <phoneticPr fontId="4"/>
  </si>
  <si>
    <t>MRB-180</t>
    <phoneticPr fontId="4"/>
  </si>
  <si>
    <t>MRS232-09F-09F-2</t>
    <phoneticPr fontId="4"/>
  </si>
  <si>
    <t>真空発生エジェクタ</t>
    <phoneticPr fontId="4"/>
  </si>
  <si>
    <t>NEDJ-ST-JS-15-2</t>
    <phoneticPr fontId="4"/>
  </si>
  <si>
    <t>株式会社光洋（シンフォニア）</t>
    <rPh sb="0" eb="2">
      <t>カブシキ</t>
    </rPh>
    <rPh sb="2" eb="4">
      <t>カイシャ</t>
    </rPh>
    <rPh sb="4" eb="6">
      <t>コウヨウ</t>
    </rPh>
    <phoneticPr fontId="4"/>
  </si>
  <si>
    <t>神田（谷田川）</t>
    <rPh sb="0" eb="2">
      <t>カンダ</t>
    </rPh>
    <rPh sb="3" eb="6">
      <t>ヤタガワ</t>
    </rPh>
    <phoneticPr fontId="4"/>
  </si>
  <si>
    <t>河合電器製作所</t>
    <rPh sb="0" eb="2">
      <t>カワイ</t>
    </rPh>
    <rPh sb="2" eb="4">
      <t>デンキ</t>
    </rPh>
    <rPh sb="4" eb="7">
      <t>セイサクジョ</t>
    </rPh>
    <phoneticPr fontId="4"/>
  </si>
  <si>
    <t>タンク用シリコンラバーヒータ ／ 図番：００８４０Ｒ００４＝０</t>
    <rPh sb="3" eb="4">
      <t>ヨウ</t>
    </rPh>
    <rPh sb="17" eb="19">
      <t>ズバン</t>
    </rPh>
    <phoneticPr fontId="4"/>
  </si>
  <si>
    <t>150×φ216用　200V 300W 
リード長3000L 熱電対Kタイプ付　固定金具付</t>
    <rPh sb="24" eb="25">
      <t>ナガ</t>
    </rPh>
    <rPh sb="31" eb="34">
      <t>ネツデンツイ</t>
    </rPh>
    <rPh sb="38" eb="39">
      <t>ツキ</t>
    </rPh>
    <rPh sb="40" eb="42">
      <t>コテイ</t>
    </rPh>
    <rPh sb="42" eb="44">
      <t>カナグ</t>
    </rPh>
    <rPh sb="44" eb="45">
      <t>ツキ</t>
    </rPh>
    <phoneticPr fontId="4"/>
  </si>
  <si>
    <t>配管ヒーター（センサー付）  ／ 図番：００８４０Ｒ００５＝０</t>
    <rPh sb="0" eb="2">
      <t>ハイカン</t>
    </rPh>
    <rPh sb="11" eb="12">
      <t>ツキ</t>
    </rPh>
    <rPh sb="17" eb="19">
      <t>ズバン</t>
    </rPh>
    <phoneticPr fontId="4"/>
  </si>
  <si>
    <t>φ12×300L 65V 35W 
リード長3000L (センサー付）　配管ヒーター</t>
    <rPh sb="21" eb="22">
      <t>ナガ</t>
    </rPh>
    <rPh sb="33" eb="34">
      <t>ツキ</t>
    </rPh>
    <rPh sb="36" eb="38">
      <t>ハイカン</t>
    </rPh>
    <phoneticPr fontId="4"/>
  </si>
  <si>
    <t>配管ヒーター ／ 図番：００８４０Ｒ００５＝０</t>
    <rPh sb="0" eb="2">
      <t>ハイカン</t>
    </rPh>
    <rPh sb="9" eb="11">
      <t>ズバン</t>
    </rPh>
    <phoneticPr fontId="4"/>
  </si>
  <si>
    <t>φ12×300L 65V 35W 
リード長3000L 配管ヒーター</t>
    <rPh sb="21" eb="22">
      <t>ナガ</t>
    </rPh>
    <rPh sb="28" eb="30">
      <t>ハイカン</t>
    </rPh>
    <phoneticPr fontId="4"/>
  </si>
  <si>
    <t>124463-Y01</t>
    <phoneticPr fontId="4"/>
  </si>
  <si>
    <t>ツール板１</t>
    <rPh sb="3" eb="4">
      <t>イタ</t>
    </rPh>
    <phoneticPr fontId="4"/>
  </si>
  <si>
    <t>124463-Y02</t>
  </si>
  <si>
    <t>ツール板２</t>
    <rPh sb="3" eb="4">
      <t>イタ</t>
    </rPh>
    <phoneticPr fontId="4"/>
  </si>
  <si>
    <t>124463-Y03</t>
  </si>
  <si>
    <t>ツール板３</t>
    <rPh sb="3" eb="4">
      <t>イタ</t>
    </rPh>
    <phoneticPr fontId="4"/>
  </si>
  <si>
    <t>124463-Y04</t>
  </si>
  <si>
    <t>補強Ｌブロック</t>
    <rPh sb="0" eb="2">
      <t>ホキョウ</t>
    </rPh>
    <phoneticPr fontId="4"/>
  </si>
  <si>
    <t>124463-Y05</t>
  </si>
  <si>
    <t>バルブ温調ブロック取付板</t>
    <rPh sb="3" eb="5">
      <t>オンチョウ</t>
    </rPh>
    <rPh sb="9" eb="11">
      <t>トリツケ</t>
    </rPh>
    <rPh sb="11" eb="12">
      <t>イタ</t>
    </rPh>
    <phoneticPr fontId="4"/>
  </si>
  <si>
    <t xml:space="preserve">XYSSCG40 </t>
    <phoneticPr fontId="4"/>
  </si>
  <si>
    <t>ＸＹ軸マイクロステージ</t>
    <rPh sb="2" eb="3">
      <t>ジク</t>
    </rPh>
    <phoneticPr fontId="4"/>
  </si>
  <si>
    <t>Ｚ軸マイクロステージ</t>
    <rPh sb="1" eb="2">
      <t>ジク</t>
    </rPh>
    <phoneticPr fontId="4"/>
  </si>
  <si>
    <t>SETGS10-20-SC5-M4-N4</t>
    <phoneticPr fontId="4"/>
  </si>
  <si>
    <t>ＴＯＴＯ株式会社　茅ヶ崎工場</t>
    <rPh sb="4" eb="6">
      <t>カブシキ</t>
    </rPh>
    <rPh sb="6" eb="8">
      <t>カイシャ</t>
    </rPh>
    <rPh sb="9" eb="12">
      <t>チガサキ</t>
    </rPh>
    <rPh sb="12" eb="14">
      <t>コウジョウ</t>
    </rPh>
    <phoneticPr fontId="4"/>
  </si>
  <si>
    <t>124503-Y01</t>
    <phoneticPr fontId="4"/>
  </si>
  <si>
    <t>ガイドローラ固定板（精密ノズル用）</t>
    <rPh sb="6" eb="8">
      <t>コテイ</t>
    </rPh>
    <rPh sb="8" eb="9">
      <t>イタ</t>
    </rPh>
    <rPh sb="10" eb="12">
      <t>セイミツ</t>
    </rPh>
    <rPh sb="15" eb="16">
      <t>ヨウ</t>
    </rPh>
    <phoneticPr fontId="4"/>
  </si>
  <si>
    <t>レック株式会社</t>
    <rPh sb="3" eb="7">
      <t>カブシキガイシャ</t>
    </rPh>
    <phoneticPr fontId="4"/>
  </si>
  <si>
    <t>124867-Y01</t>
    <phoneticPr fontId="4"/>
  </si>
  <si>
    <t>ベース板</t>
    <rPh sb="3" eb="4">
      <t>イタ</t>
    </rPh>
    <phoneticPr fontId="4"/>
  </si>
  <si>
    <t>124867-Y02</t>
    <phoneticPr fontId="4"/>
  </si>
  <si>
    <t>受け板</t>
    <rPh sb="0" eb="1">
      <t>ウ</t>
    </rPh>
    <rPh sb="2" eb="3">
      <t>イタ</t>
    </rPh>
    <phoneticPr fontId="4"/>
  </si>
  <si>
    <t>124867-Y03</t>
    <phoneticPr fontId="4"/>
  </si>
  <si>
    <t>ガイド</t>
    <phoneticPr fontId="4"/>
  </si>
  <si>
    <t>㈱つねみLT</t>
    <phoneticPr fontId="4"/>
  </si>
  <si>
    <t>SCA-S</t>
    <phoneticPr fontId="4"/>
  </si>
  <si>
    <t>シーラントカートリッジアダプター（信越/メネジ）</t>
    <rPh sb="17" eb="19">
      <t>シンエツ</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</si>
</sst>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5" formatCode="&quot;¥&quot;#,##0;&quot;¥&quot;\-#,##0"/>
    <numFmt numFmtId="176" formatCode="#,##0_);[Red]\(#,##0\)"/>
    <numFmt numFmtId="177" formatCode="yyyy&quot;年&quot;m&quot;月&quot;d&quot;日&quot;;@"/>
    <numFmt numFmtId="178" formatCode="m/d;@"/>
    <numFmt numFmtId="179" formatCode="m&quot;月&quot;d&quot;日&quot;;@"/>
    <numFmt numFmtId="180" formatCode="#,##0_ "/>
    <numFmt numFmtId="181" formatCode="yyyy/m/d;@"/>
    <numFmt numFmtId="182" formatCode="0_ "/>
    <numFmt numFmtId="183" formatCode="0_);[Red]\(0\)"/>
    <numFmt numFmtId="184" formatCode="0&quot;式&quot;"/>
    <numFmt numFmtId="185" formatCode="#,##0_ ;[Red]\-#,##0\ "/>
  </numFmts>
  <fonts count="69">
    <font>
      <sz val="11"/>
      <color theme="1"/>
      <name val="游ゴシック"/>
      <family val="2"/>
      <charset val="128"/>
      <scheme val="minor"/>
    </font>
    <font>
      <sz val="11"/>
      <color theme="1"/>
      <name val="游ゴシック"/>
      <family val="3"/>
      <charset val="128"/>
      <scheme val="minor"/>
    </font>
    <font>
      <b/>
      <sz val="11"/>
      <color indexed="8"/>
      <name val="ＭＳ Ｐゴシック"/>
      <family val="3"/>
      <charset val="128"/>
    </font>
    <font>
      <sz val="6"/>
      <name val="游ゴシック"/>
      <family val="2"/>
      <charset val="128"/>
      <scheme val="minor"/>
    </font>
    <font>
      <sz val="6"/>
      <name val="ＭＳ Ｐゴシック"/>
      <family val="3"/>
      <charset val="128"/>
    </font>
    <font>
      <b/>
      <sz val="12"/>
      <color indexed="8"/>
      <name val="ＭＳ Ｐゴシック"/>
      <family val="3"/>
      <charset val="128"/>
    </font>
    <font>
      <sz val="11"/>
      <color indexed="8"/>
      <name val="ＭＳ Ｐゴシック"/>
      <family val="3"/>
      <charset val="128"/>
    </font>
    <font>
      <b/>
      <sz val="11"/>
      <color indexed="10"/>
      <name val="ＭＳ Ｐゴシック"/>
      <family val="3"/>
      <charset val="128"/>
    </font>
    <font>
      <sz val="11"/>
      <name val="ＭＳ Ｐゴシック"/>
      <family val="3"/>
      <charset val="128"/>
    </font>
    <font>
      <sz val="11"/>
      <name val="MS UI Gothic"/>
      <family val="3"/>
      <charset val="128"/>
    </font>
    <font>
      <sz val="11"/>
      <color indexed="10"/>
      <name val="ＭＳ Ｐゴシック"/>
      <family val="3"/>
      <charset val="128"/>
    </font>
    <font>
      <sz val="12"/>
      <color indexed="8"/>
      <name val="ＭＳ Ｐゴシック"/>
      <family val="3"/>
      <charset val="128"/>
    </font>
    <font>
      <b/>
      <sz val="14"/>
      <color indexed="8"/>
      <name val="ＭＳ Ｐゴシック"/>
      <family val="3"/>
      <charset val="128"/>
    </font>
    <font>
      <b/>
      <sz val="9"/>
      <color indexed="81"/>
      <name val="ＭＳ Ｐゴシック"/>
      <family val="3"/>
      <charset val="128"/>
    </font>
    <font>
      <sz val="9"/>
      <color indexed="81"/>
      <name val="ＭＳ Ｐゴシック"/>
      <family val="3"/>
      <charset val="128"/>
    </font>
    <font>
      <sz val="11"/>
      <color theme="1"/>
      <name val="ＭＳ Ｐゴシック"/>
      <family val="3"/>
      <charset val="128"/>
    </font>
    <font>
      <sz val="11"/>
      <name val="游ゴシック"/>
      <family val="3"/>
      <charset val="128"/>
      <scheme val="minor"/>
    </font>
    <font>
      <sz val="9"/>
      <name val="ＭＳ Ｐゴシック"/>
      <family val="3"/>
      <charset val="128"/>
    </font>
    <font>
      <sz val="11"/>
      <color indexed="8"/>
      <name val="MSSVbN"/>
      <family val="2"/>
    </font>
    <font>
      <sz val="9"/>
      <color indexed="8"/>
      <name val="MSSVbN"/>
      <family val="2"/>
    </font>
    <font>
      <sz val="9"/>
      <color indexed="8"/>
      <name val="ＭＳ Ｐゴシック"/>
      <family val="3"/>
      <charset val="128"/>
    </font>
    <font>
      <b/>
      <sz val="10"/>
      <color indexed="8"/>
      <name val="ＭＳ Ｐゴシック"/>
      <family val="3"/>
      <charset val="128"/>
    </font>
    <font>
      <sz val="10"/>
      <color indexed="8"/>
      <name val="ＭＳ Ｐゴシック"/>
      <family val="3"/>
      <charset val="128"/>
    </font>
    <font>
      <b/>
      <sz val="10"/>
      <color indexed="10"/>
      <name val="ＭＳ Ｐゴシック"/>
      <family val="3"/>
      <charset val="128"/>
    </font>
    <font>
      <sz val="8"/>
      <color indexed="8"/>
      <name val="ＭＳ Ｐゴシック"/>
      <family val="3"/>
      <charset val="128"/>
    </font>
    <font>
      <sz val="10"/>
      <name val="ＭＳ Ｐゴシック"/>
      <family val="3"/>
      <charset val="128"/>
    </font>
    <font>
      <b/>
      <sz val="16"/>
      <color indexed="8"/>
      <name val="ＭＳ Ｐゴシック"/>
      <family val="3"/>
      <charset val="128"/>
    </font>
    <font>
      <sz val="12"/>
      <name val="ＭＳ Ｐ明朝"/>
      <family val="1"/>
      <charset val="128"/>
    </font>
    <font>
      <b/>
      <sz val="16"/>
      <color theme="1"/>
      <name val="游ゴシック"/>
      <family val="3"/>
      <charset val="128"/>
      <scheme val="minor"/>
    </font>
    <font>
      <sz val="11"/>
      <name val="ＭＳ Ｐ明朝"/>
      <family val="1"/>
      <charset val="128"/>
    </font>
    <font>
      <sz val="6"/>
      <name val="Calibri"/>
      <family val="2"/>
    </font>
    <font>
      <sz val="11"/>
      <color indexed="8"/>
      <name val="Lr o"/>
      <family val="2"/>
    </font>
    <font>
      <sz val="20"/>
      <color indexed="8"/>
      <name val="ＭＳ Ｐゴシック"/>
      <family val="3"/>
      <charset val="128"/>
    </font>
    <font>
      <b/>
      <sz val="14"/>
      <name val="ＭＳ Ｐゴシック"/>
      <family val="3"/>
      <charset val="128"/>
    </font>
    <font>
      <b/>
      <sz val="18"/>
      <color indexed="8"/>
      <name val="ＭＳ Ｐゴシック"/>
      <family val="3"/>
      <charset val="128"/>
    </font>
    <font>
      <sz val="6"/>
      <color indexed="8"/>
      <name val="ＭＳ Ｐゴシック"/>
      <family val="3"/>
      <charset val="128"/>
    </font>
    <font>
      <b/>
      <sz val="16"/>
      <name val="ＭＳ Ｐゴシック"/>
      <family val="3"/>
      <charset val="128"/>
    </font>
    <font>
      <sz val="10"/>
      <color indexed="56"/>
      <name val="Arial"/>
      <family val="2"/>
    </font>
    <font>
      <sz val="10"/>
      <color indexed="56"/>
      <name val="ＭＳ ゴシック"/>
      <family val="3"/>
      <charset val="128"/>
    </font>
    <font>
      <b/>
      <u/>
      <sz val="11"/>
      <color indexed="10"/>
      <name val="ＭＳ Ｐゴシック"/>
      <family val="3"/>
      <charset val="128"/>
    </font>
    <font>
      <sz val="11"/>
      <color rgb="FFFF0000"/>
      <name val="游ゴシック"/>
      <family val="3"/>
      <charset val="128"/>
      <scheme val="minor"/>
    </font>
    <font>
      <b/>
      <sz val="14"/>
      <color theme="1"/>
      <name val="游ゴシック"/>
      <family val="3"/>
      <charset val="128"/>
      <scheme val="minor"/>
    </font>
    <font>
      <sz val="10"/>
      <name val="ＭＳ Ｐ明朝"/>
      <family val="1"/>
      <charset val="128"/>
    </font>
    <font>
      <b/>
      <sz val="14"/>
      <name val="游ゴシック"/>
      <family val="3"/>
      <charset val="128"/>
      <scheme val="minor"/>
    </font>
    <font>
      <sz val="11"/>
      <color rgb="FF9C6500"/>
      <name val="游ゴシック"/>
      <family val="2"/>
      <charset val="128"/>
      <scheme val="minor"/>
    </font>
    <font>
      <b/>
      <sz val="11"/>
      <color rgb="FFFF0000"/>
      <name val="游ゴシック"/>
      <family val="3"/>
      <charset val="128"/>
      <scheme val="minor"/>
    </font>
    <font>
      <sz val="11"/>
      <color rgb="FF000000"/>
      <name val="游ゴシック"/>
      <family val="3"/>
      <charset val="128"/>
      <scheme val="minor"/>
    </font>
    <font>
      <sz val="10"/>
      <color theme="1"/>
      <name val="ＭＳ Ｐゴシック"/>
      <family val="3"/>
      <charset val="128"/>
    </font>
    <font>
      <sz val="8"/>
      <color theme="1"/>
      <name val="ＭＳ Ｐゴシック"/>
      <family val="3"/>
      <charset val="128"/>
    </font>
    <font>
      <sz val="11"/>
      <color rgb="FFFF0000"/>
      <name val="ＭＳ Ｐゴシック"/>
      <family val="3"/>
      <charset val="128"/>
    </font>
    <font>
      <b/>
      <sz val="10"/>
      <color rgb="FFFF0000"/>
      <name val="ＭＳ Ｐゴシック"/>
      <family val="3"/>
      <charset val="128"/>
    </font>
    <font>
      <b/>
      <sz val="11"/>
      <color theme="1"/>
      <name val="游ゴシック"/>
      <family val="3"/>
      <charset val="128"/>
      <scheme val="minor"/>
    </font>
    <font>
      <sz val="11"/>
      <color theme="1" tint="4.9989318521683403E-2"/>
      <name val="游ゴシック"/>
      <family val="3"/>
      <charset val="128"/>
      <scheme val="minor"/>
    </font>
    <font>
      <sz val="11"/>
      <color indexed="12"/>
      <name val="ＭＳ Ｐゴシック"/>
      <family val="3"/>
      <charset val="128"/>
    </font>
    <font>
      <b/>
      <sz val="11"/>
      <name val="ＭＳ Ｐゴシック"/>
      <family val="3"/>
      <charset val="128"/>
    </font>
    <font>
      <b/>
      <sz val="10"/>
      <color theme="1"/>
      <name val="ＭＳ Ｐゴシック"/>
      <family val="3"/>
      <charset val="128"/>
    </font>
    <font>
      <sz val="10"/>
      <color rgb="FFFF0000"/>
      <name val="ＭＳ Ｐゴシック"/>
      <family val="3"/>
      <charset val="128"/>
    </font>
    <font>
      <b/>
      <sz val="10"/>
      <name val="ＭＳ Ｐゴシック"/>
      <family val="3"/>
      <charset val="128"/>
    </font>
    <font>
      <sz val="12"/>
      <color theme="1"/>
      <name val="ＭＳ Ｐゴシック"/>
      <family val="3"/>
      <charset val="128"/>
    </font>
    <font>
      <sz val="16"/>
      <color theme="1"/>
      <name val="ＭＳ Ｐゴシック"/>
      <family val="3"/>
      <charset val="128"/>
    </font>
    <font>
      <sz val="16"/>
      <color indexed="8"/>
      <name val="ＭＳ Ｐゴシック"/>
      <family val="3"/>
      <charset val="128"/>
    </font>
    <font>
      <sz val="16"/>
      <color theme="1"/>
      <name val="游ゴシック"/>
      <family val="3"/>
      <charset val="128"/>
      <scheme val="minor"/>
    </font>
    <font>
      <sz val="11"/>
      <color indexed="8"/>
      <name val="游ゴシック Light"/>
      <family val="3"/>
      <charset val="128"/>
      <scheme val="major"/>
    </font>
    <font>
      <b/>
      <sz val="11"/>
      <name val="游ゴシック"/>
      <family val="3"/>
      <charset val="128"/>
      <scheme val="minor"/>
    </font>
    <font>
      <b/>
      <sz val="16"/>
      <color theme="1"/>
      <name val="ＭＳ Ｐゴシック"/>
      <family val="3"/>
      <charset val="128"/>
    </font>
    <font>
      <sz val="16"/>
      <color rgb="FFFF0000"/>
      <name val="游ゴシック"/>
      <family val="3"/>
      <charset val="128"/>
      <scheme val="minor"/>
    </font>
    <font>
      <sz val="14"/>
      <color theme="1"/>
      <name val="ＭＳ Ｐゴシック"/>
      <family val="3"/>
      <charset val="128"/>
    </font>
    <font>
      <sz val="11"/>
      <color indexed="8"/>
      <name val="MS UI Gothic"/>
      <family val="3"/>
      <charset val="128"/>
    </font>
    <font>
      <sz val="9"/>
      <color theme="1"/>
      <name val="游ゴシック"/>
      <family val="3"/>
      <charset val="128"/>
      <scheme val="minor"/>
    </font>
  </fonts>
  <fills count="29">
    <fill>
      <patternFill patternType="none"/>
    </fill>
    <fill>
      <patternFill patternType="gray125"/>
    </fill>
    <fill>
      <patternFill patternType="solid">
        <fgColor rgb="FFFFEB9C"/>
      </patternFill>
    </fill>
    <fill>
      <patternFill patternType="solid">
        <fgColor indexed="43"/>
        <bgColor indexed="64"/>
      </patternFill>
    </fill>
    <fill>
      <patternFill patternType="solid">
        <fgColor indexed="47"/>
        <bgColor indexed="64"/>
      </patternFill>
    </fill>
    <fill>
      <patternFill patternType="solid">
        <fgColor indexed="51"/>
        <bgColor indexed="64"/>
      </patternFill>
    </fill>
    <fill>
      <patternFill patternType="solid">
        <fgColor indexed="9"/>
        <bgColor indexed="64"/>
      </patternFill>
    </fill>
    <fill>
      <patternFill patternType="solid">
        <fgColor theme="0"/>
        <bgColor indexed="64"/>
      </patternFill>
    </fill>
    <fill>
      <patternFill patternType="solid">
        <fgColor indexed="27"/>
        <bgColor indexed="64"/>
      </patternFill>
    </fill>
    <fill>
      <patternFill patternType="solid">
        <fgColor indexed="13"/>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rgb="FFFFFF00"/>
        <bgColor indexed="64"/>
      </patternFill>
    </fill>
    <fill>
      <patternFill patternType="solid">
        <fgColor indexed="50"/>
        <bgColor indexed="64"/>
      </patternFill>
    </fill>
    <fill>
      <patternFill patternType="solid">
        <fgColor indexed="17"/>
        <bgColor indexed="64"/>
      </patternFill>
    </fill>
    <fill>
      <patternFill patternType="solid">
        <fgColor indexed="44"/>
        <bgColor indexed="64"/>
      </patternFill>
    </fill>
    <fill>
      <patternFill patternType="solid">
        <fgColor indexed="11"/>
        <bgColor indexed="64"/>
      </patternFill>
    </fill>
    <fill>
      <patternFill patternType="solid">
        <fgColor indexed="52"/>
        <bgColor indexed="64"/>
      </patternFill>
    </fill>
    <fill>
      <patternFill patternType="solid">
        <fgColor indexed="29"/>
        <bgColor indexed="64"/>
      </patternFill>
    </fill>
    <fill>
      <patternFill patternType="solid">
        <fgColor theme="5" tint="0.79998168889431442"/>
        <bgColor indexed="64"/>
      </patternFill>
    </fill>
    <fill>
      <patternFill patternType="solid">
        <fgColor rgb="FF92D050"/>
        <bgColor indexed="64"/>
      </patternFill>
    </fill>
    <fill>
      <patternFill patternType="solid">
        <fgColor rgb="FF00B0F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4" tint="0.79998168889431442"/>
        <bgColor indexed="64"/>
      </patternFill>
    </fill>
    <fill>
      <patternFill patternType="solid">
        <fgColor theme="6" tint="0.39997558519241921"/>
        <bgColor indexed="64"/>
      </patternFill>
    </fill>
    <fill>
      <patternFill patternType="solid">
        <fgColor rgb="FFFFC00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hair">
        <color indexed="64"/>
      </top>
      <bottom/>
      <diagonal/>
    </border>
    <border>
      <left/>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bottom/>
      <diagonal/>
    </border>
  </borders>
  <cellStyleXfs count="6">
    <xf numFmtId="0" fontId="0" fillId="0" borderId="0">
      <alignment vertical="center"/>
    </xf>
    <xf numFmtId="0" fontId="1" fillId="0" borderId="0">
      <alignment vertical="center"/>
    </xf>
    <xf numFmtId="0" fontId="8" fillId="0" borderId="0"/>
    <xf numFmtId="0" fontId="15" fillId="0" borderId="0">
      <alignment vertical="center"/>
    </xf>
    <xf numFmtId="0" fontId="8" fillId="0" borderId="0">
      <alignment vertical="center"/>
    </xf>
    <xf numFmtId="0" fontId="44" fillId="2" borderId="0" applyNumberFormat="0" applyBorder="0" applyAlignment="0" applyProtection="0">
      <alignment vertical="center"/>
    </xf>
  </cellStyleXfs>
  <cellXfs count="1332">
    <xf numFmtId="0" fontId="0" fillId="0" borderId="0" xfId="0">
      <alignment vertical="center"/>
    </xf>
    <xf numFmtId="0" fontId="2" fillId="3" borderId="1" xfId="1" applyFont="1" applyFill="1" applyBorder="1" applyAlignment="1">
      <alignment horizontal="center" vertical="center"/>
    </xf>
    <xf numFmtId="0" fontId="5" fillId="0" borderId="1" xfId="1" applyFont="1" applyBorder="1" applyAlignment="1">
      <alignment horizontal="center" vertical="center"/>
    </xf>
    <xf numFmtId="0" fontId="6" fillId="0" borderId="0" xfId="1" applyFont="1">
      <alignment vertical="center"/>
    </xf>
    <xf numFmtId="0" fontId="2" fillId="3" borderId="2" xfId="1" applyFont="1" applyFill="1" applyBorder="1" applyAlignment="1">
      <alignment horizontal="center" vertical="center"/>
    </xf>
    <xf numFmtId="0" fontId="2" fillId="3" borderId="3" xfId="1" applyFont="1" applyFill="1" applyBorder="1" applyAlignment="1">
      <alignment horizontal="center" vertical="center"/>
    </xf>
    <xf numFmtId="0" fontId="2" fillId="3" borderId="4" xfId="1" applyFont="1" applyFill="1" applyBorder="1" applyAlignment="1">
      <alignment horizontal="center" vertical="center"/>
    </xf>
    <xf numFmtId="176" fontId="2" fillId="0" borderId="1" xfId="1" applyNumberFormat="1" applyFont="1" applyBorder="1" applyAlignment="1">
      <alignment horizontal="center" vertical="center"/>
    </xf>
    <xf numFmtId="0" fontId="6" fillId="0" borderId="0" xfId="1" applyFont="1" applyAlignment="1">
      <alignment horizontal="center" vertical="center"/>
    </xf>
    <xf numFmtId="0" fontId="6" fillId="0" borderId="0" xfId="1" applyFont="1" applyAlignment="1">
      <alignment horizontal="right" vertical="center"/>
    </xf>
    <xf numFmtId="177" fontId="6" fillId="0" borderId="0" xfId="1" applyNumberFormat="1" applyFont="1">
      <alignment vertical="center"/>
    </xf>
    <xf numFmtId="176" fontId="7" fillId="0" borderId="1" xfId="1" applyNumberFormat="1" applyFont="1" applyBorder="1" applyAlignment="1">
      <alignment horizontal="center" vertical="center" wrapText="1"/>
    </xf>
    <xf numFmtId="177" fontId="5" fillId="0" borderId="1" xfId="1" applyNumberFormat="1" applyFont="1" applyBorder="1" applyAlignment="1">
      <alignment horizontal="center" vertical="center"/>
    </xf>
    <xf numFmtId="3" fontId="6" fillId="0" borderId="1" xfId="1" applyNumberFormat="1" applyFont="1" applyBorder="1" applyAlignment="1">
      <alignment horizontal="center" vertical="center"/>
    </xf>
    <xf numFmtId="0" fontId="6" fillId="0" borderId="1" xfId="1" applyFont="1" applyBorder="1" applyAlignment="1">
      <alignment horizontal="center" vertical="center"/>
    </xf>
    <xf numFmtId="0" fontId="6" fillId="0" borderId="2" xfId="1" applyFont="1" applyBorder="1" applyAlignment="1">
      <alignment horizontal="center" vertical="center"/>
    </xf>
    <xf numFmtId="177" fontId="6" fillId="0" borderId="1" xfId="1" applyNumberFormat="1" applyFont="1" applyBorder="1" applyAlignment="1">
      <alignment horizontal="center" vertical="center"/>
    </xf>
    <xf numFmtId="0" fontId="6" fillId="0" borderId="1" xfId="1" applyFont="1" applyBorder="1" applyAlignment="1">
      <alignment horizontal="left" vertical="center"/>
    </xf>
    <xf numFmtId="176" fontId="6" fillId="0" borderId="1" xfId="1" applyNumberFormat="1" applyFont="1" applyBorder="1" applyAlignment="1">
      <alignment horizontal="right" vertical="center"/>
    </xf>
    <xf numFmtId="178" fontId="6" fillId="0" borderId="1" xfId="1" applyNumberFormat="1" applyFont="1" applyBorder="1" applyAlignment="1">
      <alignment horizontal="center" vertical="center"/>
    </xf>
    <xf numFmtId="56" fontId="6" fillId="0" borderId="1" xfId="1" applyNumberFormat="1" applyFont="1" applyBorder="1" applyAlignment="1">
      <alignment horizontal="center" vertical="center"/>
    </xf>
    <xf numFmtId="179" fontId="6" fillId="0" borderId="1" xfId="1" applyNumberFormat="1" applyFont="1" applyBorder="1" applyAlignment="1">
      <alignment horizontal="center" vertical="center"/>
    </xf>
    <xf numFmtId="0" fontId="7" fillId="0" borderId="1" xfId="1" applyFont="1" applyBorder="1" applyAlignment="1">
      <alignment horizontal="center" vertical="center"/>
    </xf>
    <xf numFmtId="0" fontId="8" fillId="0" borderId="1" xfId="2" applyBorder="1" applyAlignment="1">
      <alignment horizontal="left"/>
    </xf>
    <xf numFmtId="0" fontId="1" fillId="0" borderId="1" xfId="1" applyBorder="1" applyAlignment="1">
      <alignment horizontal="center" vertical="center"/>
    </xf>
    <xf numFmtId="176" fontId="8" fillId="0" borderId="1" xfId="2" applyNumberFormat="1" applyBorder="1" applyAlignment="1">
      <alignment vertical="center"/>
    </xf>
    <xf numFmtId="0" fontId="1" fillId="0" borderId="2" xfId="1" applyBorder="1" applyAlignment="1">
      <alignment horizontal="center" vertical="center"/>
    </xf>
    <xf numFmtId="3" fontId="1" fillId="0" borderId="1" xfId="1" applyNumberFormat="1" applyBorder="1" applyAlignment="1">
      <alignment horizontal="center" vertical="center"/>
    </xf>
    <xf numFmtId="0" fontId="8" fillId="0" borderId="1" xfId="2" applyBorder="1" applyAlignment="1">
      <alignment horizontal="left" vertical="center"/>
    </xf>
    <xf numFmtId="176" fontId="6" fillId="0" borderId="1" xfId="1" applyNumberFormat="1" applyFont="1" applyBorder="1" applyAlignment="1">
      <alignment horizontal="center" vertical="center"/>
    </xf>
    <xf numFmtId="176" fontId="1" fillId="0" borderId="1" xfId="1" applyNumberFormat="1" applyBorder="1" applyAlignment="1">
      <alignment horizontal="right" vertical="center"/>
    </xf>
    <xf numFmtId="3" fontId="6" fillId="4" borderId="1" xfId="1" applyNumberFormat="1" applyFont="1" applyFill="1" applyBorder="1" applyAlignment="1">
      <alignment horizontal="center" vertical="center"/>
    </xf>
    <xf numFmtId="0" fontId="8" fillId="4" borderId="1" xfId="2" applyFill="1" applyBorder="1" applyAlignment="1">
      <alignment horizontal="left"/>
    </xf>
    <xf numFmtId="176" fontId="6" fillId="4" borderId="1" xfId="1" applyNumberFormat="1" applyFont="1" applyFill="1" applyBorder="1" applyAlignment="1">
      <alignment horizontal="center" vertical="center"/>
    </xf>
    <xf numFmtId="0" fontId="8" fillId="4" borderId="1" xfId="2" applyFill="1" applyBorder="1" applyAlignment="1">
      <alignment vertical="center"/>
    </xf>
    <xf numFmtId="0" fontId="6" fillId="4" borderId="2" xfId="1" applyFont="1" applyFill="1" applyBorder="1" applyAlignment="1">
      <alignment horizontal="center" vertical="center"/>
    </xf>
    <xf numFmtId="0" fontId="6" fillId="4" borderId="1" xfId="2" applyFont="1" applyFill="1" applyBorder="1" applyAlignment="1">
      <alignment horizontal="center"/>
    </xf>
    <xf numFmtId="0" fontId="6" fillId="4" borderId="1" xfId="1" applyFont="1" applyFill="1" applyBorder="1" applyAlignment="1">
      <alignment horizontal="center" vertical="center"/>
    </xf>
    <xf numFmtId="178" fontId="6" fillId="4" borderId="1" xfId="1" applyNumberFormat="1" applyFont="1" applyFill="1" applyBorder="1" applyAlignment="1">
      <alignment horizontal="center" vertical="center"/>
    </xf>
    <xf numFmtId="179" fontId="6" fillId="4" borderId="1" xfId="1" applyNumberFormat="1" applyFont="1" applyFill="1" applyBorder="1" applyAlignment="1">
      <alignment horizontal="center" vertical="center"/>
    </xf>
    <xf numFmtId="0" fontId="9" fillId="4" borderId="0" xfId="1" applyFont="1" applyFill="1">
      <alignment vertical="center"/>
    </xf>
    <xf numFmtId="176" fontId="6" fillId="4" borderId="1" xfId="1" applyNumberFormat="1" applyFont="1" applyFill="1" applyBorder="1" applyAlignment="1">
      <alignment horizontal="right" vertical="center"/>
    </xf>
    <xf numFmtId="0" fontId="10" fillId="4" borderId="1" xfId="1" applyFont="1" applyFill="1" applyBorder="1" applyAlignment="1">
      <alignment horizontal="center" vertical="center"/>
    </xf>
    <xf numFmtId="0" fontId="6" fillId="4" borderId="1" xfId="1" applyFont="1" applyFill="1" applyBorder="1" applyAlignment="1">
      <alignment horizontal="center" vertical="center" shrinkToFit="1"/>
    </xf>
    <xf numFmtId="177" fontId="6" fillId="4" borderId="1" xfId="1" applyNumberFormat="1" applyFont="1" applyFill="1" applyBorder="1" applyAlignment="1">
      <alignment horizontal="center" vertical="center"/>
    </xf>
    <xf numFmtId="0" fontId="6" fillId="0" borderId="1" xfId="1" applyFont="1" applyBorder="1" applyAlignment="1">
      <alignment horizontal="left" vertical="center" shrinkToFit="1"/>
    </xf>
    <xf numFmtId="176" fontId="6" fillId="0" borderId="1" xfId="1" applyNumberFormat="1" applyFont="1" applyBorder="1">
      <alignment vertical="center"/>
    </xf>
    <xf numFmtId="176" fontId="6" fillId="0" borderId="1" xfId="1" applyNumberFormat="1" applyFont="1" applyBorder="1" applyAlignment="1"/>
    <xf numFmtId="0" fontId="6" fillId="0" borderId="1" xfId="1" applyFont="1" applyBorder="1" applyAlignment="1">
      <alignment horizontal="center" vertical="center" shrinkToFit="1"/>
    </xf>
    <xf numFmtId="0" fontId="10" fillId="0" borderId="1" xfId="1" applyFont="1" applyBorder="1" applyAlignment="1">
      <alignment horizontal="center" vertical="center"/>
    </xf>
    <xf numFmtId="49" fontId="11" fillId="0" borderId="1" xfId="1" applyNumberFormat="1" applyFont="1" applyBorder="1">
      <alignment vertical="center"/>
    </xf>
    <xf numFmtId="0" fontId="11" fillId="0" borderId="1" xfId="1" applyFont="1" applyBorder="1" applyAlignment="1">
      <alignment horizontal="center" vertical="center"/>
    </xf>
    <xf numFmtId="0" fontId="1" fillId="0" borderId="1" xfId="1" applyBorder="1" applyAlignment="1">
      <alignment horizontal="left" vertical="center"/>
    </xf>
    <xf numFmtId="0" fontId="6" fillId="0" borderId="1" xfId="2" applyFont="1" applyBorder="1" applyAlignment="1">
      <alignment vertical="center"/>
    </xf>
    <xf numFmtId="0" fontId="6" fillId="0" borderId="1" xfId="2" applyFont="1" applyBorder="1" applyAlignment="1">
      <alignment horizontal="center" vertical="center"/>
    </xf>
    <xf numFmtId="0" fontId="8" fillId="0" borderId="1" xfId="1" applyFont="1" applyBorder="1">
      <alignment vertical="center"/>
    </xf>
    <xf numFmtId="0" fontId="8" fillId="0" borderId="1" xfId="1" applyFont="1" applyBorder="1" applyAlignment="1">
      <alignment horizontal="center" vertical="center"/>
    </xf>
    <xf numFmtId="176" fontId="1" fillId="0" borderId="1" xfId="1" applyNumberFormat="1" applyBorder="1">
      <alignment vertical="center"/>
    </xf>
    <xf numFmtId="176" fontId="6" fillId="0" borderId="2" xfId="1" applyNumberFormat="1" applyFont="1" applyBorder="1">
      <alignment vertical="center"/>
    </xf>
    <xf numFmtId="0" fontId="6" fillId="0" borderId="1" xfId="1" applyFont="1" applyBorder="1">
      <alignment vertical="center"/>
    </xf>
    <xf numFmtId="0" fontId="8" fillId="0" borderId="1" xfId="2" applyBorder="1" applyAlignment="1">
      <alignment horizontal="center" vertical="center"/>
    </xf>
    <xf numFmtId="177" fontId="6" fillId="0" borderId="1" xfId="1" applyNumberFormat="1" applyFont="1" applyBorder="1" applyAlignment="1">
      <alignment horizontal="right" vertical="center"/>
    </xf>
    <xf numFmtId="0" fontId="8" fillId="0" borderId="1" xfId="1" applyFont="1" applyBorder="1" applyAlignment="1">
      <alignment horizontal="center" vertical="center" shrinkToFit="1"/>
    </xf>
    <xf numFmtId="3" fontId="6" fillId="0" borderId="0" xfId="1" applyNumberFormat="1" applyFont="1" applyAlignment="1">
      <alignment horizontal="center" vertical="center"/>
    </xf>
    <xf numFmtId="0" fontId="6" fillId="0" borderId="0" xfId="1" applyFont="1" applyAlignment="1">
      <alignment horizontal="center" vertical="center" shrinkToFit="1"/>
    </xf>
    <xf numFmtId="177" fontId="6" fillId="0" borderId="0" xfId="1" applyNumberFormat="1" applyFont="1" applyAlignment="1">
      <alignment horizontal="center" vertical="center"/>
    </xf>
    <xf numFmtId="177" fontId="6" fillId="0" borderId="0" xfId="1" applyNumberFormat="1" applyFont="1" applyAlignment="1">
      <alignment horizontal="right" vertical="center"/>
    </xf>
    <xf numFmtId="178" fontId="6" fillId="0" borderId="0" xfId="1" applyNumberFormat="1" applyFont="1" applyAlignment="1">
      <alignment horizontal="center" vertical="center"/>
    </xf>
    <xf numFmtId="176" fontId="6" fillId="0" borderId="0" xfId="1" applyNumberFormat="1" applyFont="1" applyAlignment="1">
      <alignment horizontal="right" vertical="center"/>
    </xf>
    <xf numFmtId="176" fontId="6" fillId="0" borderId="0" xfId="1" applyNumberFormat="1" applyFont="1">
      <alignment vertical="center"/>
    </xf>
    <xf numFmtId="56" fontId="6" fillId="0" borderId="0" xfId="1" applyNumberFormat="1" applyFont="1" applyAlignment="1">
      <alignment horizontal="center" vertical="center"/>
    </xf>
    <xf numFmtId="176" fontId="6" fillId="0" borderId="0" xfId="1" applyNumberFormat="1" applyFont="1" applyAlignment="1"/>
    <xf numFmtId="0" fontId="7" fillId="0" borderId="0" xfId="1" applyFont="1" applyAlignment="1">
      <alignment horizontal="center" vertical="center"/>
    </xf>
    <xf numFmtId="176" fontId="6" fillId="0" borderId="5" xfId="1" applyNumberFormat="1" applyFont="1" applyBorder="1">
      <alignment vertical="center"/>
    </xf>
    <xf numFmtId="0" fontId="12" fillId="3" borderId="1" xfId="1" applyFont="1" applyFill="1" applyBorder="1" applyAlignment="1">
      <alignment horizontal="center" vertical="center"/>
    </xf>
    <xf numFmtId="0" fontId="12" fillId="0" borderId="1" xfId="1" applyFont="1" applyBorder="1" applyAlignment="1">
      <alignment horizontal="center" vertical="center" shrinkToFit="1"/>
    </xf>
    <xf numFmtId="0" fontId="1" fillId="0" borderId="0" xfId="1">
      <alignment vertical="center"/>
    </xf>
    <xf numFmtId="176" fontId="2" fillId="0" borderId="1" xfId="1" applyNumberFormat="1" applyFont="1" applyBorder="1">
      <alignment vertical="center"/>
    </xf>
    <xf numFmtId="0" fontId="1" fillId="0" borderId="0" xfId="1" applyAlignment="1">
      <alignment horizontal="center" vertical="center"/>
    </xf>
    <xf numFmtId="0" fontId="1" fillId="0" borderId="0" xfId="1" applyAlignment="1">
      <alignment horizontal="right" vertical="center"/>
    </xf>
    <xf numFmtId="177" fontId="1" fillId="0" borderId="0" xfId="1" applyNumberFormat="1">
      <alignment vertical="center"/>
    </xf>
    <xf numFmtId="178" fontId="1" fillId="0" borderId="0" xfId="1" applyNumberFormat="1">
      <alignment vertical="center"/>
    </xf>
    <xf numFmtId="0" fontId="12" fillId="0" borderId="1" xfId="1" applyFont="1" applyBorder="1" applyAlignment="1">
      <alignment horizontal="center" vertical="center"/>
    </xf>
    <xf numFmtId="176" fontId="1" fillId="0" borderId="0" xfId="1" applyNumberFormat="1">
      <alignment vertical="center"/>
    </xf>
    <xf numFmtId="177" fontId="12" fillId="0" borderId="1" xfId="1" applyNumberFormat="1" applyFont="1" applyBorder="1" applyAlignment="1">
      <alignment horizontal="center" vertical="center"/>
    </xf>
    <xf numFmtId="0" fontId="2" fillId="0" borderId="0" xfId="1" applyFont="1" applyAlignment="1">
      <alignment horizontal="center" vertical="center"/>
    </xf>
    <xf numFmtId="177" fontId="1" fillId="0" borderId="1" xfId="1" applyNumberFormat="1" applyBorder="1" applyAlignment="1">
      <alignment horizontal="center" vertical="center"/>
    </xf>
    <xf numFmtId="178" fontId="1" fillId="0" borderId="1" xfId="1" applyNumberFormat="1" applyBorder="1" applyAlignment="1">
      <alignment horizontal="center" vertical="center"/>
    </xf>
    <xf numFmtId="3" fontId="1" fillId="5" borderId="1" xfId="1" applyNumberFormat="1" applyFill="1" applyBorder="1" applyAlignment="1">
      <alignment horizontal="center" vertical="center"/>
    </xf>
    <xf numFmtId="0" fontId="8" fillId="5" borderId="1" xfId="2" applyFill="1" applyBorder="1" applyAlignment="1">
      <alignment horizontal="left"/>
    </xf>
    <xf numFmtId="0" fontId="1" fillId="5" borderId="1" xfId="1" applyFill="1" applyBorder="1" applyAlignment="1">
      <alignment horizontal="center" vertical="center"/>
    </xf>
    <xf numFmtId="0" fontId="8" fillId="5" borderId="1" xfId="2" applyFill="1" applyBorder="1" applyAlignment="1">
      <alignment vertical="center"/>
    </xf>
    <xf numFmtId="176" fontId="1" fillId="5" borderId="1" xfId="1" applyNumberFormat="1" applyFill="1" applyBorder="1">
      <alignment vertical="center"/>
    </xf>
    <xf numFmtId="0" fontId="1" fillId="5" borderId="2" xfId="1" applyFill="1" applyBorder="1" applyAlignment="1">
      <alignment horizontal="center" vertical="center"/>
    </xf>
    <xf numFmtId="0" fontId="1" fillId="5" borderId="1" xfId="1" applyFill="1" applyBorder="1" applyAlignment="1">
      <alignment horizontal="left" vertical="center"/>
    </xf>
    <xf numFmtId="178" fontId="1" fillId="5" borderId="1" xfId="1" applyNumberFormat="1" applyFill="1" applyBorder="1" applyAlignment="1">
      <alignment horizontal="center" vertical="center"/>
    </xf>
    <xf numFmtId="56" fontId="1" fillId="5" borderId="1" xfId="1" applyNumberFormat="1" applyFill="1" applyBorder="1" applyAlignment="1">
      <alignment horizontal="center" vertical="center"/>
    </xf>
    <xf numFmtId="179" fontId="1" fillId="5" borderId="1" xfId="1" applyNumberFormat="1" applyFill="1" applyBorder="1" applyAlignment="1">
      <alignment horizontal="center" vertical="center"/>
    </xf>
    <xf numFmtId="0" fontId="8" fillId="5" borderId="1" xfId="2" applyFill="1" applyBorder="1" applyAlignment="1">
      <alignment horizontal="center" vertical="center"/>
    </xf>
    <xf numFmtId="0" fontId="1" fillId="5" borderId="1" xfId="1" applyFill="1" applyBorder="1" applyAlignment="1">
      <alignment horizontal="right" vertical="center"/>
    </xf>
    <xf numFmtId="0" fontId="1" fillId="0" borderId="1" xfId="1" applyBorder="1" applyAlignment="1">
      <alignment horizontal="right" vertical="center"/>
    </xf>
    <xf numFmtId="179" fontId="1" fillId="0" borderId="1" xfId="1" applyNumberFormat="1" applyBorder="1" applyAlignment="1">
      <alignment horizontal="center" vertical="center"/>
    </xf>
    <xf numFmtId="0" fontId="1" fillId="5" borderId="1" xfId="1" applyFill="1" applyBorder="1">
      <alignment vertical="center"/>
    </xf>
    <xf numFmtId="0" fontId="1" fillId="5" borderId="2" xfId="1" applyFill="1" applyBorder="1">
      <alignment vertical="center"/>
    </xf>
    <xf numFmtId="0" fontId="1" fillId="5" borderId="1" xfId="1" applyFill="1" applyBorder="1" applyAlignment="1">
      <alignment horizontal="center" vertical="center" shrinkToFit="1"/>
    </xf>
    <xf numFmtId="0" fontId="1" fillId="5" borderId="1" xfId="1" applyFill="1" applyBorder="1" applyAlignment="1">
      <alignment vertical="center" shrinkToFit="1"/>
    </xf>
    <xf numFmtId="49" fontId="1" fillId="5" borderId="1" xfId="1" applyNumberFormat="1" applyFill="1" applyBorder="1">
      <alignment vertical="center"/>
    </xf>
    <xf numFmtId="176" fontId="1" fillId="5" borderId="2" xfId="1" applyNumberFormat="1" applyFill="1" applyBorder="1">
      <alignment vertical="center"/>
    </xf>
    <xf numFmtId="0" fontId="1" fillId="0" borderId="1" xfId="1" applyBorder="1">
      <alignment vertical="center"/>
    </xf>
    <xf numFmtId="0" fontId="1" fillId="0" borderId="1" xfId="1" applyBorder="1" applyAlignment="1">
      <alignment horizontal="center" vertical="center" shrinkToFit="1"/>
    </xf>
    <xf numFmtId="0" fontId="6" fillId="5" borderId="1" xfId="1" applyFont="1" applyFill="1" applyBorder="1" applyAlignment="1">
      <alignment horizontal="center" vertical="center"/>
    </xf>
    <xf numFmtId="3" fontId="6" fillId="5" borderId="1" xfId="1" applyNumberFormat="1" applyFont="1" applyFill="1" applyBorder="1" applyAlignment="1">
      <alignment horizontal="center" vertical="center"/>
    </xf>
    <xf numFmtId="0" fontId="6" fillId="5" borderId="1" xfId="1" applyFont="1" applyFill="1" applyBorder="1" applyAlignment="1">
      <alignment horizontal="left" vertical="center" shrinkToFit="1"/>
    </xf>
    <xf numFmtId="176" fontId="6" fillId="5" borderId="1" xfId="1" applyNumberFormat="1" applyFont="1" applyFill="1" applyBorder="1" applyAlignment="1">
      <alignment horizontal="center" vertical="center"/>
    </xf>
    <xf numFmtId="176" fontId="6" fillId="5" borderId="1" xfId="1" applyNumberFormat="1" applyFont="1" applyFill="1" applyBorder="1">
      <alignment vertical="center"/>
    </xf>
    <xf numFmtId="5" fontId="6" fillId="5" borderId="1" xfId="1" applyNumberFormat="1" applyFont="1" applyFill="1" applyBorder="1">
      <alignment vertical="center"/>
    </xf>
    <xf numFmtId="180" fontId="1" fillId="5" borderId="1" xfId="1" applyNumberFormat="1" applyFill="1" applyBorder="1">
      <alignment vertical="center"/>
    </xf>
    <xf numFmtId="180" fontId="1" fillId="0" borderId="1" xfId="1" applyNumberFormat="1" applyBorder="1">
      <alignment vertical="center"/>
    </xf>
    <xf numFmtId="176" fontId="1" fillId="0" borderId="2" xfId="1" applyNumberFormat="1" applyBorder="1">
      <alignment vertical="center"/>
    </xf>
    <xf numFmtId="0" fontId="10" fillId="0" borderId="1" xfId="1" applyFont="1" applyBorder="1" applyAlignment="1">
      <alignment horizontal="center" vertical="center" shrinkToFit="1"/>
    </xf>
    <xf numFmtId="178" fontId="10" fillId="0" borderId="1" xfId="1" applyNumberFormat="1" applyFont="1" applyBorder="1" applyAlignment="1">
      <alignment horizontal="center" vertical="center"/>
    </xf>
    <xf numFmtId="0" fontId="8" fillId="0" borderId="1" xfId="2" applyBorder="1" applyAlignment="1">
      <alignment vertical="center"/>
    </xf>
    <xf numFmtId="0" fontId="6" fillId="0" borderId="1" xfId="1" applyFont="1" applyBorder="1" applyAlignment="1">
      <alignment vertical="center" shrinkToFit="1"/>
    </xf>
    <xf numFmtId="177" fontId="1" fillId="5" borderId="1" xfId="1" applyNumberFormat="1" applyFill="1" applyBorder="1" applyAlignment="1">
      <alignment horizontal="center" vertical="center"/>
    </xf>
    <xf numFmtId="0" fontId="6" fillId="5" borderId="1" xfId="1" applyFont="1" applyFill="1" applyBorder="1">
      <alignment vertical="center"/>
    </xf>
    <xf numFmtId="176" fontId="6" fillId="5" borderId="2" xfId="1" applyNumberFormat="1" applyFont="1" applyFill="1" applyBorder="1">
      <alignment vertical="center"/>
    </xf>
    <xf numFmtId="0" fontId="6" fillId="5" borderId="1" xfId="1" applyFont="1" applyFill="1" applyBorder="1" applyAlignment="1">
      <alignment vertical="center" shrinkToFit="1"/>
    </xf>
    <xf numFmtId="0" fontId="6" fillId="5" borderId="1" xfId="1" applyFont="1" applyFill="1" applyBorder="1" applyAlignment="1">
      <alignment horizontal="center" vertical="center" shrinkToFit="1"/>
    </xf>
    <xf numFmtId="177" fontId="6" fillId="5" borderId="1" xfId="1" applyNumberFormat="1" applyFont="1" applyFill="1" applyBorder="1" applyAlignment="1">
      <alignment horizontal="center" vertical="center"/>
    </xf>
    <xf numFmtId="179" fontId="6" fillId="5" borderId="1" xfId="1" applyNumberFormat="1" applyFont="1" applyFill="1" applyBorder="1" applyAlignment="1">
      <alignment horizontal="center" vertical="center"/>
    </xf>
    <xf numFmtId="178" fontId="6" fillId="5" borderId="1" xfId="1" applyNumberFormat="1" applyFont="1" applyFill="1" applyBorder="1" applyAlignment="1">
      <alignment horizontal="center" vertical="center"/>
    </xf>
    <xf numFmtId="0" fontId="1" fillId="6" borderId="1" xfId="1" applyFill="1" applyBorder="1" applyAlignment="1">
      <alignment horizontal="center" vertical="center"/>
    </xf>
    <xf numFmtId="3" fontId="1" fillId="6" borderId="1" xfId="1" applyNumberFormat="1" applyFill="1" applyBorder="1" applyAlignment="1">
      <alignment horizontal="center" vertical="center"/>
    </xf>
    <xf numFmtId="0" fontId="8" fillId="6" borderId="1" xfId="1" applyFont="1" applyFill="1" applyBorder="1">
      <alignment vertical="center"/>
    </xf>
    <xf numFmtId="0" fontId="8" fillId="6" borderId="1" xfId="1" applyFont="1" applyFill="1" applyBorder="1" applyAlignment="1">
      <alignment horizontal="center" vertical="center"/>
    </xf>
    <xf numFmtId="176" fontId="1" fillId="6" borderId="1" xfId="1" applyNumberFormat="1" applyFill="1" applyBorder="1">
      <alignment vertical="center"/>
    </xf>
    <xf numFmtId="176" fontId="1" fillId="6" borderId="2" xfId="1" applyNumberFormat="1" applyFill="1" applyBorder="1">
      <alignment vertical="center"/>
    </xf>
    <xf numFmtId="0" fontId="10" fillId="6" borderId="1" xfId="1" applyFont="1" applyFill="1" applyBorder="1" applyAlignment="1">
      <alignment horizontal="center" vertical="center" shrinkToFit="1"/>
    </xf>
    <xf numFmtId="0" fontId="1" fillId="6" borderId="1" xfId="1" applyFill="1" applyBorder="1" applyAlignment="1">
      <alignment horizontal="center" vertical="center" shrinkToFit="1"/>
    </xf>
    <xf numFmtId="177" fontId="1" fillId="6" borderId="1" xfId="1" applyNumberFormat="1" applyFill="1" applyBorder="1" applyAlignment="1">
      <alignment horizontal="center" vertical="center"/>
    </xf>
    <xf numFmtId="178" fontId="1" fillId="6" borderId="1" xfId="1" applyNumberFormat="1" applyFill="1" applyBorder="1" applyAlignment="1">
      <alignment horizontal="center" vertical="center"/>
    </xf>
    <xf numFmtId="0" fontId="1" fillId="6" borderId="0" xfId="1" applyFill="1" applyAlignment="1">
      <alignment horizontal="center" vertical="center"/>
    </xf>
    <xf numFmtId="0" fontId="10" fillId="6" borderId="0" xfId="1" applyFont="1" applyFill="1" applyAlignment="1">
      <alignment horizontal="left" vertical="center"/>
    </xf>
    <xf numFmtId="0" fontId="8" fillId="6" borderId="1" xfId="2" applyFill="1" applyBorder="1" applyAlignment="1">
      <alignment horizontal="center" vertical="center"/>
    </xf>
    <xf numFmtId="0" fontId="8" fillId="6" borderId="1" xfId="2" applyFill="1" applyBorder="1" applyAlignment="1">
      <alignment vertical="center"/>
    </xf>
    <xf numFmtId="0" fontId="1" fillId="6" borderId="1" xfId="1" applyFill="1" applyBorder="1">
      <alignment vertical="center"/>
    </xf>
    <xf numFmtId="0" fontId="8" fillId="6" borderId="1" xfId="2" applyFill="1" applyBorder="1" applyAlignment="1">
      <alignment horizontal="left" vertical="center"/>
    </xf>
    <xf numFmtId="0" fontId="8" fillId="6" borderId="1" xfId="2" applyFill="1" applyBorder="1" applyAlignment="1">
      <alignment horizontal="left"/>
    </xf>
    <xf numFmtId="0" fontId="1" fillId="0" borderId="1" xfId="1" applyBorder="1" applyAlignment="1">
      <alignment vertical="center" wrapText="1"/>
    </xf>
    <xf numFmtId="0" fontId="8" fillId="0" borderId="1" xfId="2" applyBorder="1" applyAlignment="1">
      <alignment vertical="center" shrinkToFit="1"/>
    </xf>
    <xf numFmtId="0" fontId="8" fillId="0" borderId="1" xfId="2" applyBorder="1" applyAlignment="1">
      <alignment horizontal="center" vertical="center" shrinkToFit="1"/>
    </xf>
    <xf numFmtId="0" fontId="1" fillId="0" borderId="1" xfId="1" applyBorder="1" applyAlignment="1">
      <alignment vertical="center" shrinkToFit="1"/>
    </xf>
    <xf numFmtId="177" fontId="1" fillId="0" borderId="1" xfId="1" applyNumberFormat="1" applyBorder="1" applyAlignment="1">
      <alignment horizontal="right" vertical="center"/>
    </xf>
    <xf numFmtId="179" fontId="1" fillId="0" borderId="1" xfId="1" applyNumberFormat="1" applyBorder="1" applyAlignment="1">
      <alignment horizontal="right" vertical="center"/>
    </xf>
    <xf numFmtId="176" fontId="1" fillId="0" borderId="1" xfId="1" applyNumberFormat="1" applyBorder="1" applyAlignment="1">
      <alignment horizontal="center" vertical="center"/>
    </xf>
    <xf numFmtId="0" fontId="1" fillId="0" borderId="1" xfId="1" applyBorder="1" applyAlignment="1">
      <alignment horizontal="left" vertical="center" shrinkToFit="1"/>
    </xf>
    <xf numFmtId="177" fontId="1" fillId="0" borderId="1" xfId="1" applyNumberFormat="1" applyBorder="1">
      <alignment vertical="center"/>
    </xf>
    <xf numFmtId="178" fontId="1" fillId="0" borderId="1" xfId="1" applyNumberFormat="1" applyBorder="1">
      <alignment vertical="center"/>
    </xf>
    <xf numFmtId="177" fontId="1" fillId="0" borderId="0" xfId="1" applyNumberFormat="1" applyAlignment="1">
      <alignment horizontal="center" vertical="center"/>
    </xf>
    <xf numFmtId="0" fontId="12" fillId="3" borderId="1" xfId="3" applyFont="1" applyFill="1" applyBorder="1" applyAlignment="1">
      <alignment horizontal="center" vertical="center"/>
    </xf>
    <xf numFmtId="0" fontId="12" fillId="0" borderId="1" xfId="3" applyFont="1" applyBorder="1" applyAlignment="1">
      <alignment horizontal="center" vertical="center" shrinkToFit="1"/>
    </xf>
    <xf numFmtId="0" fontId="15" fillId="0" borderId="0" xfId="3">
      <alignment vertical="center"/>
    </xf>
    <xf numFmtId="0" fontId="2" fillId="3" borderId="2" xfId="3" applyFont="1" applyFill="1" applyBorder="1" applyAlignment="1">
      <alignment horizontal="center" vertical="center"/>
    </xf>
    <xf numFmtId="0" fontId="2" fillId="3" borderId="3" xfId="3" applyFont="1" applyFill="1" applyBorder="1" applyAlignment="1">
      <alignment horizontal="center" vertical="center"/>
    </xf>
    <xf numFmtId="0" fontId="2" fillId="3" borderId="4" xfId="3" applyFont="1" applyFill="1" applyBorder="1" applyAlignment="1">
      <alignment horizontal="center" vertical="center"/>
    </xf>
    <xf numFmtId="176" fontId="2" fillId="0" borderId="1" xfId="3" applyNumberFormat="1" applyFont="1" applyBorder="1">
      <alignment vertical="center"/>
    </xf>
    <xf numFmtId="0" fontId="15" fillId="0" borderId="0" xfId="3" applyAlignment="1">
      <alignment horizontal="center" vertical="center"/>
    </xf>
    <xf numFmtId="0" fontId="15" fillId="0" borderId="0" xfId="3" applyAlignment="1">
      <alignment horizontal="right" vertical="center"/>
    </xf>
    <xf numFmtId="177" fontId="15" fillId="0" borderId="0" xfId="3" applyNumberFormat="1">
      <alignment vertical="center"/>
    </xf>
    <xf numFmtId="178" fontId="15" fillId="0" borderId="0" xfId="3" applyNumberFormat="1">
      <alignment vertical="center"/>
    </xf>
    <xf numFmtId="0" fontId="12" fillId="0" borderId="1" xfId="3" applyFont="1" applyBorder="1" applyAlignment="1">
      <alignment horizontal="center" vertical="center"/>
    </xf>
    <xf numFmtId="0" fontId="15" fillId="0" borderId="0" xfId="3" applyAlignment="1">
      <alignment horizontal="right"/>
    </xf>
    <xf numFmtId="177" fontId="12" fillId="0" borderId="1" xfId="3" applyNumberFormat="1" applyFont="1" applyBorder="1" applyAlignment="1">
      <alignment horizontal="center" vertical="center"/>
    </xf>
    <xf numFmtId="3" fontId="15" fillId="0" borderId="1" xfId="3" applyNumberFormat="1" applyBorder="1" applyAlignment="1">
      <alignment horizontal="center" vertical="center"/>
    </xf>
    <xf numFmtId="0" fontId="15" fillId="0" borderId="1" xfId="3" applyBorder="1" applyAlignment="1">
      <alignment horizontal="center" vertical="center"/>
    </xf>
    <xf numFmtId="0" fontId="15" fillId="0" borderId="2" xfId="3" applyBorder="1" applyAlignment="1">
      <alignment horizontal="center" vertical="center"/>
    </xf>
    <xf numFmtId="177" fontId="15" fillId="0" borderId="1" xfId="3" applyNumberFormat="1" applyBorder="1" applyAlignment="1">
      <alignment horizontal="center" vertical="center"/>
    </xf>
    <xf numFmtId="178" fontId="15" fillId="0" borderId="1" xfId="3" applyNumberFormat="1" applyBorder="1" applyAlignment="1">
      <alignment horizontal="center" vertical="center"/>
    </xf>
    <xf numFmtId="0" fontId="15" fillId="0" borderId="1" xfId="3" applyBorder="1">
      <alignment vertical="center"/>
    </xf>
    <xf numFmtId="0" fontId="15" fillId="0" borderId="1" xfId="3" applyBorder="1" applyAlignment="1">
      <alignment horizontal="right" vertical="center"/>
    </xf>
    <xf numFmtId="176" fontId="15" fillId="0" borderId="1" xfId="3" applyNumberFormat="1" applyBorder="1" applyAlignment="1">
      <alignment horizontal="right" vertical="center"/>
    </xf>
    <xf numFmtId="176" fontId="15" fillId="0" borderId="1" xfId="3" applyNumberFormat="1" applyBorder="1">
      <alignment vertical="center"/>
    </xf>
    <xf numFmtId="0" fontId="15" fillId="0" borderId="1" xfId="3" applyBorder="1" applyAlignment="1">
      <alignment horizontal="left" vertical="center"/>
    </xf>
    <xf numFmtId="179" fontId="15" fillId="0" borderId="1" xfId="3" applyNumberFormat="1" applyBorder="1" applyAlignment="1">
      <alignment horizontal="center" vertical="center"/>
    </xf>
    <xf numFmtId="0" fontId="6" fillId="0" borderId="1" xfId="2" applyFont="1" applyBorder="1" applyAlignment="1">
      <alignment horizontal="left" vertical="center"/>
    </xf>
    <xf numFmtId="3" fontId="8" fillId="0" borderId="1" xfId="3" applyNumberFormat="1" applyFont="1" applyBorder="1" applyAlignment="1">
      <alignment horizontal="center" vertical="center"/>
    </xf>
    <xf numFmtId="0" fontId="15" fillId="0" borderId="1" xfId="3" applyBorder="1" applyAlignment="1">
      <alignment vertical="center" wrapText="1"/>
    </xf>
    <xf numFmtId="179" fontId="15" fillId="0" borderId="0" xfId="3" applyNumberFormat="1" applyAlignment="1">
      <alignment horizontal="center" vertical="center"/>
    </xf>
    <xf numFmtId="177" fontId="15" fillId="0" borderId="0" xfId="3" applyNumberFormat="1" applyAlignment="1">
      <alignment horizontal="center" vertical="center"/>
    </xf>
    <xf numFmtId="0" fontId="6" fillId="5" borderId="1" xfId="1" applyFont="1" applyFill="1" applyBorder="1" applyAlignment="1">
      <alignment horizontal="left" vertical="center"/>
    </xf>
    <xf numFmtId="176" fontId="6" fillId="5" borderId="1" xfId="1" applyNumberFormat="1" applyFont="1" applyFill="1" applyBorder="1" applyAlignment="1">
      <alignment horizontal="right" vertical="center"/>
    </xf>
    <xf numFmtId="0" fontId="6" fillId="5" borderId="2" xfId="1" applyFont="1" applyFill="1" applyBorder="1" applyAlignment="1">
      <alignment horizontal="center" vertical="center"/>
    </xf>
    <xf numFmtId="56" fontId="6" fillId="5" borderId="1" xfId="1" applyNumberFormat="1" applyFont="1" applyFill="1" applyBorder="1" applyAlignment="1">
      <alignment horizontal="center" vertical="center"/>
    </xf>
    <xf numFmtId="0" fontId="6" fillId="5" borderId="1" xfId="2" applyFont="1" applyFill="1" applyBorder="1" applyAlignment="1">
      <alignment horizontal="center"/>
    </xf>
    <xf numFmtId="0" fontId="9" fillId="5" borderId="0" xfId="1" applyFont="1" applyFill="1">
      <alignment vertical="center"/>
    </xf>
    <xf numFmtId="0" fontId="10" fillId="5" borderId="1" xfId="1" applyFont="1" applyFill="1" applyBorder="1" applyAlignment="1">
      <alignment horizontal="center" vertical="center"/>
    </xf>
    <xf numFmtId="0" fontId="8" fillId="0" borderId="1" xfId="3" applyFont="1" applyBorder="1">
      <alignment vertical="center"/>
    </xf>
    <xf numFmtId="0" fontId="15" fillId="0" borderId="6" xfId="3" applyBorder="1">
      <alignment vertical="center"/>
    </xf>
    <xf numFmtId="0" fontId="15" fillId="0" borderId="1" xfId="3" applyBorder="1" applyAlignment="1">
      <alignment vertical="center" shrinkToFit="1"/>
    </xf>
    <xf numFmtId="0" fontId="15" fillId="0" borderId="1" xfId="3" applyBorder="1" applyAlignment="1">
      <alignment horizontal="center" vertical="center" shrinkToFit="1"/>
    </xf>
    <xf numFmtId="176" fontId="8" fillId="0" borderId="1" xfId="3" applyNumberFormat="1" applyFont="1" applyBorder="1">
      <alignment vertical="center"/>
    </xf>
    <xf numFmtId="176" fontId="8" fillId="0" borderId="1" xfId="3" applyNumberFormat="1" applyFont="1" applyBorder="1" applyAlignment="1">
      <alignment horizontal="right" vertical="center"/>
    </xf>
    <xf numFmtId="0" fontId="8" fillId="0" borderId="1" xfId="3" applyFont="1" applyBorder="1" applyAlignment="1">
      <alignment horizontal="left" vertical="center" shrinkToFit="1"/>
    </xf>
    <xf numFmtId="0" fontId="8" fillId="0" borderId="1" xfId="3" applyFont="1" applyBorder="1" applyAlignment="1">
      <alignment horizontal="center" vertical="center"/>
    </xf>
    <xf numFmtId="178" fontId="8" fillId="0" borderId="1" xfId="3" applyNumberFormat="1" applyFont="1" applyBorder="1" applyAlignment="1">
      <alignment horizontal="center" vertical="center"/>
    </xf>
    <xf numFmtId="3" fontId="10" fillId="0" borderId="1" xfId="3" applyNumberFormat="1" applyFont="1" applyBorder="1" applyAlignment="1">
      <alignment horizontal="center" vertical="center"/>
    </xf>
    <xf numFmtId="0" fontId="10" fillId="0" borderId="1" xfId="3" applyFont="1" applyBorder="1">
      <alignment vertical="center"/>
    </xf>
    <xf numFmtId="0" fontId="10" fillId="0" borderId="1" xfId="3" applyFont="1" applyBorder="1" applyAlignment="1">
      <alignment horizontal="right" vertical="center"/>
    </xf>
    <xf numFmtId="176" fontId="10" fillId="0" borderId="1" xfId="3" applyNumberFormat="1" applyFont="1" applyBorder="1" applyAlignment="1">
      <alignment horizontal="right" vertical="center"/>
    </xf>
    <xf numFmtId="176" fontId="10" fillId="0" borderId="1" xfId="3" applyNumberFormat="1" applyFont="1" applyBorder="1">
      <alignment vertical="center"/>
    </xf>
    <xf numFmtId="0" fontId="10" fillId="0" borderId="2" xfId="3" applyFont="1" applyBorder="1" applyAlignment="1">
      <alignment horizontal="center" vertical="center"/>
    </xf>
    <xf numFmtId="0" fontId="10" fillId="0" borderId="1" xfId="3" applyFont="1" applyBorder="1" applyAlignment="1">
      <alignment horizontal="left" vertical="center"/>
    </xf>
    <xf numFmtId="0" fontId="10" fillId="0" borderId="1" xfId="3" applyFont="1" applyBorder="1" applyAlignment="1">
      <alignment horizontal="center" vertical="center"/>
    </xf>
    <xf numFmtId="179" fontId="10" fillId="0" borderId="1" xfId="3" applyNumberFormat="1" applyFont="1" applyBorder="1" applyAlignment="1">
      <alignment horizontal="center" vertical="center"/>
    </xf>
    <xf numFmtId="178" fontId="10" fillId="0" borderId="1" xfId="3" applyNumberFormat="1" applyFont="1" applyBorder="1" applyAlignment="1">
      <alignment horizontal="center" vertical="center"/>
    </xf>
    <xf numFmtId="0" fontId="1" fillId="0" borderId="0" xfId="1" applyAlignment="1">
      <alignment horizontal="right"/>
    </xf>
    <xf numFmtId="56" fontId="1" fillId="0" borderId="1" xfId="1" applyNumberFormat="1" applyBorder="1" applyAlignment="1">
      <alignment horizontal="center" vertical="center"/>
    </xf>
    <xf numFmtId="0" fontId="16" fillId="0" borderId="1" xfId="1" applyFont="1" applyBorder="1">
      <alignment vertical="center"/>
    </xf>
    <xf numFmtId="0" fontId="16" fillId="7" borderId="1" xfId="1" applyFont="1" applyFill="1" applyBorder="1">
      <alignment vertical="center"/>
    </xf>
    <xf numFmtId="0" fontId="16" fillId="0" borderId="7" xfId="1" applyFont="1" applyBorder="1">
      <alignment vertical="center"/>
    </xf>
    <xf numFmtId="0" fontId="16" fillId="0" borderId="8" xfId="1" applyFont="1" applyBorder="1">
      <alignment vertical="center"/>
    </xf>
    <xf numFmtId="0" fontId="16" fillId="0" borderId="1" xfId="1" applyFont="1" applyBorder="1" applyAlignment="1">
      <alignment horizontal="left" vertical="center" wrapText="1" shrinkToFit="1"/>
    </xf>
    <xf numFmtId="3" fontId="10" fillId="0" borderId="1" xfId="1" applyNumberFormat="1" applyFont="1" applyBorder="1" applyAlignment="1">
      <alignment horizontal="center" vertical="center"/>
    </xf>
    <xf numFmtId="0" fontId="10" fillId="0" borderId="1" xfId="1" applyFont="1" applyBorder="1">
      <alignment vertical="center"/>
    </xf>
    <xf numFmtId="0" fontId="10" fillId="0" borderId="1" xfId="1" applyFont="1" applyBorder="1" applyAlignment="1">
      <alignment horizontal="right" vertical="center"/>
    </xf>
    <xf numFmtId="176" fontId="10" fillId="0" borderId="1" xfId="1" applyNumberFormat="1" applyFont="1" applyBorder="1" applyAlignment="1">
      <alignment horizontal="right" vertical="center"/>
    </xf>
    <xf numFmtId="176" fontId="10" fillId="0" borderId="1" xfId="1" applyNumberFormat="1" applyFont="1" applyBorder="1">
      <alignment vertical="center"/>
    </xf>
    <xf numFmtId="0" fontId="10" fillId="0" borderId="2" xfId="1" applyFont="1" applyBorder="1" applyAlignment="1">
      <alignment horizontal="center" vertical="center"/>
    </xf>
    <xf numFmtId="0" fontId="10" fillId="0" borderId="1" xfId="1" applyFont="1" applyBorder="1" applyAlignment="1">
      <alignment horizontal="left" vertical="center"/>
    </xf>
    <xf numFmtId="179" fontId="1" fillId="0" borderId="0" xfId="1" applyNumberFormat="1" applyAlignment="1">
      <alignment horizontal="center" vertical="center"/>
    </xf>
    <xf numFmtId="0" fontId="15" fillId="0" borderId="1" xfId="3" applyBorder="1" applyAlignment="1">
      <alignment horizontal="left" vertical="center" shrinkToFit="1"/>
    </xf>
    <xf numFmtId="49" fontId="1" fillId="0" borderId="1" xfId="1" applyNumberFormat="1" applyBorder="1">
      <alignment vertical="center"/>
    </xf>
    <xf numFmtId="0" fontId="17" fillId="0" borderId="1" xfId="2" applyFont="1" applyBorder="1" applyAlignment="1">
      <alignment vertical="center" wrapText="1" shrinkToFit="1"/>
    </xf>
    <xf numFmtId="0" fontId="10" fillId="0" borderId="0" xfId="1" applyFont="1" applyAlignment="1">
      <alignment horizontal="left" vertical="center"/>
    </xf>
    <xf numFmtId="49" fontId="15" fillId="0" borderId="1" xfId="3" applyNumberFormat="1" applyBorder="1">
      <alignment vertical="center"/>
    </xf>
    <xf numFmtId="0" fontId="8" fillId="0" borderId="1" xfId="3" applyFont="1" applyBorder="1" applyAlignment="1">
      <alignment horizontal="right" vertical="center"/>
    </xf>
    <xf numFmtId="0" fontId="8" fillId="0" borderId="2" xfId="3" applyFont="1" applyBorder="1" applyAlignment="1">
      <alignment horizontal="center" vertical="center"/>
    </xf>
    <xf numFmtId="0" fontId="8" fillId="0" borderId="1" xfId="3" applyFont="1" applyBorder="1" applyAlignment="1">
      <alignment horizontal="left" vertical="center"/>
    </xf>
    <xf numFmtId="179" fontId="8" fillId="0" borderId="1" xfId="3" applyNumberFormat="1" applyFont="1" applyBorder="1" applyAlignment="1">
      <alignment horizontal="center" vertical="center"/>
    </xf>
    <xf numFmtId="176" fontId="15" fillId="0" borderId="0" xfId="3" applyNumberFormat="1" applyAlignment="1">
      <alignment horizontal="center" vertical="center"/>
    </xf>
    <xf numFmtId="3" fontId="6" fillId="0" borderId="1" xfId="3" applyNumberFormat="1" applyFont="1" applyBorder="1" applyAlignment="1">
      <alignment horizontal="center" vertical="center"/>
    </xf>
    <xf numFmtId="0" fontId="6" fillId="0" borderId="1" xfId="3" applyFont="1" applyBorder="1" applyAlignment="1">
      <alignment horizontal="left" vertical="center"/>
    </xf>
    <xf numFmtId="0" fontId="6" fillId="0" borderId="1" xfId="3" applyFont="1" applyBorder="1" applyAlignment="1">
      <alignment horizontal="center" vertical="center"/>
    </xf>
    <xf numFmtId="176" fontId="6" fillId="0" borderId="1" xfId="3" applyNumberFormat="1" applyFont="1" applyBorder="1" applyAlignment="1">
      <alignment horizontal="right" vertical="center"/>
    </xf>
    <xf numFmtId="0" fontId="6" fillId="0" borderId="2" xfId="3" applyFont="1" applyBorder="1" applyAlignment="1">
      <alignment horizontal="center" vertical="center"/>
    </xf>
    <xf numFmtId="0" fontId="6" fillId="0" borderId="1" xfId="3" applyFont="1" applyBorder="1" applyAlignment="1">
      <alignment vertical="center" wrapText="1"/>
    </xf>
    <xf numFmtId="178" fontId="6" fillId="0" borderId="1" xfId="3" applyNumberFormat="1" applyFont="1" applyBorder="1" applyAlignment="1">
      <alignment horizontal="center" vertical="center"/>
    </xf>
    <xf numFmtId="56" fontId="6" fillId="0" borderId="1" xfId="3" applyNumberFormat="1" applyFont="1" applyBorder="1" applyAlignment="1">
      <alignment horizontal="center" vertical="center"/>
    </xf>
    <xf numFmtId="179" fontId="6" fillId="0" borderId="1" xfId="3" applyNumberFormat="1" applyFont="1" applyBorder="1" applyAlignment="1">
      <alignment horizontal="center" vertical="center"/>
    </xf>
    <xf numFmtId="0" fontId="6" fillId="0" borderId="1" xfId="3" applyFont="1" applyBorder="1">
      <alignment vertical="center"/>
    </xf>
    <xf numFmtId="56" fontId="15" fillId="0" borderId="1" xfId="3" applyNumberFormat="1" applyBorder="1" applyAlignment="1">
      <alignment horizontal="center" vertical="center"/>
    </xf>
    <xf numFmtId="176" fontId="6" fillId="0" borderId="1" xfId="3" applyNumberFormat="1" applyFont="1" applyBorder="1">
      <alignment vertical="center"/>
    </xf>
    <xf numFmtId="0" fontId="18" fillId="0" borderId="1" xfId="3" applyFont="1" applyBorder="1">
      <alignment vertical="center"/>
    </xf>
    <xf numFmtId="176" fontId="15" fillId="0" borderId="1" xfId="3" applyNumberFormat="1" applyBorder="1" applyAlignment="1">
      <alignment horizontal="center" vertical="center"/>
    </xf>
    <xf numFmtId="176" fontId="6" fillId="0" borderId="1" xfId="3" applyNumberFormat="1" applyFont="1" applyBorder="1" applyAlignment="1"/>
    <xf numFmtId="0" fontId="6" fillId="0" borderId="1" xfId="3" applyFont="1" applyBorder="1" applyAlignment="1">
      <alignment horizontal="left" vertical="center" shrinkToFit="1"/>
    </xf>
    <xf numFmtId="176" fontId="6" fillId="0" borderId="1" xfId="3" applyNumberFormat="1" applyFont="1" applyBorder="1" applyAlignment="1">
      <alignment horizontal="center" vertical="center"/>
    </xf>
    <xf numFmtId="3" fontId="6" fillId="8" borderId="1" xfId="3" applyNumberFormat="1" applyFont="1" applyFill="1" applyBorder="1" applyAlignment="1">
      <alignment horizontal="center" vertical="center"/>
    </xf>
    <xf numFmtId="0" fontId="8" fillId="8" borderId="1" xfId="2" applyFill="1" applyBorder="1" applyAlignment="1">
      <alignment horizontal="left" vertical="center"/>
    </xf>
    <xf numFmtId="176" fontId="6" fillId="8" borderId="1" xfId="3" applyNumberFormat="1" applyFont="1" applyFill="1" applyBorder="1" applyAlignment="1">
      <alignment horizontal="center" vertical="center"/>
    </xf>
    <xf numFmtId="0" fontId="8" fillId="8" borderId="1" xfId="2" applyFill="1" applyBorder="1" applyAlignment="1">
      <alignment vertical="center"/>
    </xf>
    <xf numFmtId="176" fontId="15" fillId="8" borderId="1" xfId="3" applyNumberFormat="1" applyFill="1" applyBorder="1">
      <alignment vertical="center"/>
    </xf>
    <xf numFmtId="0" fontId="15" fillId="8" borderId="2" xfId="3" applyFill="1" applyBorder="1" applyAlignment="1">
      <alignment horizontal="center" vertical="center"/>
    </xf>
    <xf numFmtId="0" fontId="19" fillId="8" borderId="1" xfId="3" applyFont="1" applyFill="1" applyBorder="1">
      <alignment vertical="center"/>
    </xf>
    <xf numFmtId="0" fontId="15" fillId="8" borderId="1" xfId="3" applyFill="1" applyBorder="1" applyAlignment="1">
      <alignment horizontal="left" vertical="center"/>
    </xf>
    <xf numFmtId="0" fontId="15" fillId="8" borderId="1" xfId="3" applyFill="1" applyBorder="1" applyAlignment="1">
      <alignment horizontal="center" vertical="center"/>
    </xf>
    <xf numFmtId="179" fontId="15" fillId="8" borderId="1" xfId="3" applyNumberFormat="1" applyFill="1" applyBorder="1" applyAlignment="1">
      <alignment horizontal="center" vertical="center"/>
    </xf>
    <xf numFmtId="3" fontId="15" fillId="8" borderId="1" xfId="3" applyNumberFormat="1" applyFill="1" applyBorder="1" applyAlignment="1">
      <alignment horizontal="center" vertical="center"/>
    </xf>
    <xf numFmtId="56" fontId="15" fillId="8" borderId="1" xfId="3" applyNumberFormat="1" applyFill="1" applyBorder="1" applyAlignment="1">
      <alignment horizontal="center" vertical="center"/>
    </xf>
    <xf numFmtId="0" fontId="6" fillId="0" borderId="2" xfId="1" applyFont="1" applyBorder="1" applyAlignment="1">
      <alignment horizontal="right" vertical="center"/>
    </xf>
    <xf numFmtId="0" fontId="1" fillId="0" borderId="2" xfId="1" applyBorder="1">
      <alignment vertical="center"/>
    </xf>
    <xf numFmtId="176" fontId="1" fillId="0" borderId="1" xfId="1" applyNumberFormat="1" applyBorder="1" applyAlignment="1"/>
    <xf numFmtId="3" fontId="20" fillId="0" borderId="1" xfId="1" applyNumberFormat="1" applyFont="1" applyBorder="1" applyAlignment="1">
      <alignment horizontal="center" vertical="center"/>
    </xf>
    <xf numFmtId="0" fontId="8" fillId="0" borderId="1" xfId="2" applyBorder="1" applyAlignment="1">
      <alignment horizontal="center" vertical="center" wrapText="1"/>
    </xf>
    <xf numFmtId="0" fontId="8" fillId="0" borderId="1" xfId="1" applyFont="1" applyBorder="1" applyAlignment="1">
      <alignment horizontal="left" vertical="center"/>
    </xf>
    <xf numFmtId="0" fontId="8" fillId="0" borderId="1" xfId="2" applyBorder="1" applyAlignment="1">
      <alignment vertical="center" wrapText="1"/>
    </xf>
    <xf numFmtId="49" fontId="1" fillId="0" borderId="1" xfId="1" applyNumberFormat="1" applyBorder="1" applyAlignment="1">
      <alignment vertical="center" wrapText="1"/>
    </xf>
    <xf numFmtId="181" fontId="1" fillId="0" borderId="1" xfId="1" applyNumberFormat="1" applyBorder="1" applyAlignment="1">
      <alignment horizontal="center" vertical="center"/>
    </xf>
    <xf numFmtId="49" fontId="1" fillId="0" borderId="0" xfId="1" applyNumberFormat="1">
      <alignment vertical="center"/>
    </xf>
    <xf numFmtId="5" fontId="1" fillId="0" borderId="0" xfId="1" applyNumberFormat="1">
      <alignment vertical="center"/>
    </xf>
    <xf numFmtId="0" fontId="1" fillId="0" borderId="0" xfId="1" applyAlignment="1">
      <alignment horizontal="left" vertical="center"/>
    </xf>
    <xf numFmtId="3" fontId="8" fillId="0" borderId="1" xfId="1" applyNumberFormat="1" applyFont="1" applyBorder="1" applyAlignment="1">
      <alignment horizontal="center" vertical="center"/>
    </xf>
    <xf numFmtId="176" fontId="8" fillId="0" borderId="1" xfId="1" applyNumberFormat="1" applyFont="1" applyBorder="1" applyAlignment="1">
      <alignment horizontal="right" vertical="center"/>
    </xf>
    <xf numFmtId="176" fontId="8" fillId="0" borderId="1" xfId="1" applyNumberFormat="1" applyFont="1" applyBorder="1">
      <alignment vertical="center"/>
    </xf>
    <xf numFmtId="0" fontId="8" fillId="0" borderId="2" xfId="1" applyFont="1" applyBorder="1" applyAlignment="1">
      <alignment horizontal="center" vertical="center"/>
    </xf>
    <xf numFmtId="179" fontId="8" fillId="0" borderId="1" xfId="1" applyNumberFormat="1" applyFont="1" applyBorder="1" applyAlignment="1">
      <alignment horizontal="center" vertical="center"/>
    </xf>
    <xf numFmtId="178" fontId="8" fillId="0" borderId="1" xfId="1" applyNumberFormat="1" applyFont="1" applyBorder="1" applyAlignment="1">
      <alignment horizontal="center" vertical="center"/>
    </xf>
    <xf numFmtId="0" fontId="16" fillId="0" borderId="2" xfId="1" applyFont="1" applyBorder="1">
      <alignment vertical="center"/>
    </xf>
    <xf numFmtId="0" fontId="16" fillId="0" borderId="4" xfId="1" applyFont="1" applyBorder="1">
      <alignment vertical="center"/>
    </xf>
    <xf numFmtId="177" fontId="8" fillId="0" borderId="0" xfId="3" applyNumberFormat="1" applyFont="1">
      <alignment vertical="center"/>
    </xf>
    <xf numFmtId="177" fontId="8" fillId="0" borderId="1" xfId="3" applyNumberFormat="1" applyFont="1" applyBorder="1" applyAlignment="1">
      <alignment horizontal="center" vertical="center"/>
    </xf>
    <xf numFmtId="176" fontId="15" fillId="0" borderId="1" xfId="3" applyNumberFormat="1" applyBorder="1" applyAlignment="1"/>
    <xf numFmtId="176" fontId="8" fillId="0" borderId="1" xfId="3" applyNumberFormat="1" applyFont="1" applyBorder="1" applyAlignment="1">
      <alignment horizontal="center" vertical="center"/>
    </xf>
    <xf numFmtId="176" fontId="8" fillId="0" borderId="1" xfId="3" applyNumberFormat="1" applyFont="1" applyBorder="1" applyAlignment="1"/>
    <xf numFmtId="0" fontId="8" fillId="0" borderId="1" xfId="3" applyFont="1" applyBorder="1" applyAlignment="1">
      <alignment horizontal="center" vertical="center" shrinkToFit="1"/>
    </xf>
    <xf numFmtId="178" fontId="8" fillId="0" borderId="0" xfId="3" applyNumberFormat="1" applyFont="1">
      <alignment vertical="center"/>
    </xf>
    <xf numFmtId="3" fontId="15" fillId="9" borderId="1" xfId="3" applyNumberFormat="1" applyFill="1" applyBorder="1" applyAlignment="1">
      <alignment horizontal="center" vertical="center"/>
    </xf>
    <xf numFmtId="0" fontId="15" fillId="9" borderId="1" xfId="3" applyFill="1" applyBorder="1" applyAlignment="1">
      <alignment horizontal="left" vertical="center"/>
    </xf>
    <xf numFmtId="0" fontId="15" fillId="9" borderId="1" xfId="3" applyFill="1" applyBorder="1" applyAlignment="1">
      <alignment horizontal="center" vertical="center"/>
    </xf>
    <xf numFmtId="0" fontId="15" fillId="9" borderId="1" xfId="3" applyFill="1" applyBorder="1" applyAlignment="1">
      <alignment horizontal="right" vertical="center"/>
    </xf>
    <xf numFmtId="0" fontId="15" fillId="9" borderId="2" xfId="3" applyFill="1" applyBorder="1" applyAlignment="1">
      <alignment horizontal="right" vertical="center"/>
    </xf>
    <xf numFmtId="0" fontId="2" fillId="0" borderId="1" xfId="3" applyFont="1" applyBorder="1" applyAlignment="1">
      <alignment horizontal="left" vertical="center"/>
    </xf>
    <xf numFmtId="0" fontId="7" fillId="0" borderId="1" xfId="3" applyFont="1" applyBorder="1" applyAlignment="1">
      <alignment horizontal="left" vertical="center"/>
    </xf>
    <xf numFmtId="0" fontId="21" fillId="3" borderId="1" xfId="1" applyFont="1" applyFill="1" applyBorder="1" applyAlignment="1">
      <alignment horizontal="center" vertical="center"/>
    </xf>
    <xf numFmtId="0" fontId="21" fillId="0" borderId="1" xfId="1" applyFont="1" applyBorder="1" applyAlignment="1">
      <alignment horizontal="center" vertical="center"/>
    </xf>
    <xf numFmtId="0" fontId="22" fillId="0" borderId="0" xfId="1" applyFont="1">
      <alignment vertical="center"/>
    </xf>
    <xf numFmtId="0" fontId="21" fillId="3" borderId="2" xfId="1" applyFont="1" applyFill="1" applyBorder="1" applyAlignment="1">
      <alignment horizontal="center" vertical="center"/>
    </xf>
    <xf numFmtId="0" fontId="21" fillId="3" borderId="3" xfId="1" applyFont="1" applyFill="1" applyBorder="1" applyAlignment="1">
      <alignment horizontal="center" vertical="center"/>
    </xf>
    <xf numFmtId="0" fontId="21" fillId="3" borderId="4" xfId="1" applyFont="1" applyFill="1" applyBorder="1" applyAlignment="1">
      <alignment horizontal="center" vertical="center"/>
    </xf>
    <xf numFmtId="176" fontId="21" fillId="0" borderId="1" xfId="1" applyNumberFormat="1" applyFont="1" applyBorder="1" applyAlignment="1">
      <alignment horizontal="center" vertical="center"/>
    </xf>
    <xf numFmtId="0" fontId="22" fillId="0" borderId="0" xfId="1" applyFont="1" applyAlignment="1">
      <alignment horizontal="center" vertical="center"/>
    </xf>
    <xf numFmtId="0" fontId="22" fillId="0" borderId="0" xfId="1" applyFont="1" applyAlignment="1">
      <alignment horizontal="right" vertical="center"/>
    </xf>
    <xf numFmtId="177" fontId="22" fillId="0" borderId="0" xfId="1" applyNumberFormat="1" applyFont="1">
      <alignment vertical="center"/>
    </xf>
    <xf numFmtId="176" fontId="21" fillId="0" borderId="1" xfId="1" applyNumberFormat="1" applyFont="1" applyBorder="1" applyAlignment="1">
      <alignment horizontal="center" vertical="center" wrapText="1"/>
    </xf>
    <xf numFmtId="177" fontId="21" fillId="0" borderId="1" xfId="1" applyNumberFormat="1" applyFont="1" applyBorder="1" applyAlignment="1">
      <alignment horizontal="center" vertical="center"/>
    </xf>
    <xf numFmtId="0" fontId="6" fillId="6" borderId="1" xfId="1" applyFont="1" applyFill="1" applyBorder="1" applyAlignment="1">
      <alignment horizontal="center" vertical="center"/>
    </xf>
    <xf numFmtId="176" fontId="6" fillId="6" borderId="1" xfId="1" applyNumberFormat="1" applyFont="1" applyFill="1" applyBorder="1" applyAlignment="1">
      <alignment horizontal="center"/>
    </xf>
    <xf numFmtId="176" fontId="1" fillId="6" borderId="1" xfId="1" applyNumberFormat="1" applyFill="1" applyBorder="1" applyAlignment="1"/>
    <xf numFmtId="176" fontId="1" fillId="6" borderId="1" xfId="1" applyNumberFormat="1" applyFill="1" applyBorder="1" applyAlignment="1">
      <alignment horizontal="right" vertical="center"/>
    </xf>
    <xf numFmtId="176" fontId="10" fillId="0" borderId="1" xfId="1" applyNumberFormat="1" applyFont="1" applyBorder="1" applyAlignment="1"/>
    <xf numFmtId="0" fontId="19" fillId="0" borderId="0" xfId="1" applyFont="1">
      <alignment vertical="center"/>
    </xf>
    <xf numFmtId="3" fontId="6" fillId="9" borderId="1" xfId="1" applyNumberFormat="1" applyFont="1" applyFill="1" applyBorder="1" applyAlignment="1">
      <alignment horizontal="center" vertical="center"/>
    </xf>
    <xf numFmtId="0" fontId="6" fillId="9" borderId="1" xfId="1" applyFont="1" applyFill="1" applyBorder="1" applyAlignment="1">
      <alignment horizontal="left" vertical="center" shrinkToFit="1"/>
    </xf>
    <xf numFmtId="0" fontId="6" fillId="9" borderId="1" xfId="1" applyFont="1" applyFill="1" applyBorder="1" applyAlignment="1">
      <alignment horizontal="right" vertical="center"/>
    </xf>
    <xf numFmtId="176" fontId="6" fillId="9" borderId="1" xfId="1" applyNumberFormat="1" applyFont="1" applyFill="1" applyBorder="1">
      <alignment vertical="center"/>
    </xf>
    <xf numFmtId="0" fontId="6" fillId="6" borderId="1" xfId="1" applyFont="1" applyFill="1" applyBorder="1" applyAlignment="1">
      <alignment horizontal="right" vertical="center"/>
    </xf>
    <xf numFmtId="0" fontId="6" fillId="8" borderId="1" xfId="1" applyFont="1" applyFill="1" applyBorder="1" applyAlignment="1">
      <alignment horizontal="center" vertical="center"/>
    </xf>
    <xf numFmtId="0" fontId="6" fillId="8" borderId="1" xfId="1" applyFont="1" applyFill="1" applyBorder="1" applyAlignment="1">
      <alignment horizontal="left" vertical="center" shrinkToFit="1"/>
    </xf>
    <xf numFmtId="0" fontId="6" fillId="8" borderId="1" xfId="1" applyFont="1" applyFill="1" applyBorder="1" applyAlignment="1">
      <alignment horizontal="right" vertical="center"/>
    </xf>
    <xf numFmtId="176" fontId="6" fillId="8" borderId="1" xfId="1" applyNumberFormat="1" applyFont="1" applyFill="1" applyBorder="1">
      <alignment vertical="center"/>
    </xf>
    <xf numFmtId="0" fontId="8" fillId="0" borderId="1" xfId="1" applyFont="1" applyBorder="1" applyAlignment="1">
      <alignment horizontal="left" vertical="center" shrinkToFit="1"/>
    </xf>
    <xf numFmtId="0" fontId="8" fillId="6" borderId="1" xfId="1" applyFont="1" applyFill="1" applyBorder="1" applyAlignment="1">
      <alignment horizontal="right" vertical="center"/>
    </xf>
    <xf numFmtId="176" fontId="8" fillId="0" borderId="1" xfId="1" applyNumberFormat="1" applyFont="1" applyBorder="1" applyAlignment="1"/>
    <xf numFmtId="0" fontId="10" fillId="6" borderId="1" xfId="1" applyFont="1" applyFill="1" applyBorder="1" applyAlignment="1">
      <alignment horizontal="right" vertical="center"/>
    </xf>
    <xf numFmtId="3" fontId="22" fillId="0" borderId="1" xfId="1" applyNumberFormat="1" applyFont="1" applyBorder="1" applyAlignment="1">
      <alignment horizontal="center" vertical="center"/>
    </xf>
    <xf numFmtId="0" fontId="22" fillId="0" borderId="1" xfId="1" applyFont="1" applyBorder="1" applyAlignment="1">
      <alignment horizontal="center" vertical="center" shrinkToFit="1"/>
    </xf>
    <xf numFmtId="176" fontId="22" fillId="0" borderId="1" xfId="1" applyNumberFormat="1" applyFont="1" applyBorder="1" applyAlignment="1">
      <alignment horizontal="center" vertical="center"/>
    </xf>
    <xf numFmtId="176" fontId="22" fillId="0" borderId="1" xfId="1" applyNumberFormat="1" applyFont="1" applyBorder="1">
      <alignment vertical="center"/>
    </xf>
    <xf numFmtId="176" fontId="22" fillId="0" borderId="1" xfId="1" applyNumberFormat="1" applyFont="1" applyBorder="1" applyAlignment="1"/>
    <xf numFmtId="177" fontId="22" fillId="0" borderId="1" xfId="1" applyNumberFormat="1" applyFont="1" applyBorder="1" applyAlignment="1">
      <alignment horizontal="center" vertical="center"/>
    </xf>
    <xf numFmtId="3" fontId="22" fillId="0" borderId="0" xfId="1" applyNumberFormat="1" applyFont="1" applyAlignment="1">
      <alignment horizontal="center" vertical="center"/>
    </xf>
    <xf numFmtId="176" fontId="22" fillId="0" borderId="0" xfId="1" applyNumberFormat="1" applyFont="1" applyAlignment="1">
      <alignment horizontal="right" vertical="center"/>
    </xf>
    <xf numFmtId="176" fontId="22" fillId="0" borderId="0" xfId="1" applyNumberFormat="1" applyFont="1">
      <alignment vertical="center"/>
    </xf>
    <xf numFmtId="56" fontId="22" fillId="0" borderId="0" xfId="1" applyNumberFormat="1" applyFont="1" applyAlignment="1">
      <alignment horizontal="center" vertical="center"/>
    </xf>
    <xf numFmtId="177" fontId="22" fillId="0" borderId="0" xfId="1" applyNumberFormat="1" applyFont="1" applyAlignment="1">
      <alignment horizontal="right" vertical="center"/>
    </xf>
    <xf numFmtId="178" fontId="22" fillId="0" borderId="0" xfId="1" applyNumberFormat="1" applyFont="1" applyAlignment="1">
      <alignment horizontal="center" vertical="center"/>
    </xf>
    <xf numFmtId="0" fontId="21" fillId="0" borderId="0" xfId="1" applyFont="1" applyAlignment="1">
      <alignment horizontal="center" vertical="center"/>
    </xf>
    <xf numFmtId="176" fontId="22" fillId="0" borderId="5" xfId="1" applyNumberFormat="1" applyFont="1" applyBorder="1">
      <alignment vertical="center"/>
    </xf>
    <xf numFmtId="176" fontId="23" fillId="0" borderId="1" xfId="1" applyNumberFormat="1" applyFont="1" applyBorder="1" applyAlignment="1">
      <alignment horizontal="center" vertical="center" wrapText="1"/>
    </xf>
    <xf numFmtId="3" fontId="1" fillId="0" borderId="6" xfId="1" applyNumberFormat="1" applyBorder="1" applyAlignment="1">
      <alignment horizontal="center"/>
    </xf>
    <xf numFmtId="3" fontId="1" fillId="0" borderId="6" xfId="1" applyNumberFormat="1" applyBorder="1" applyAlignment="1">
      <alignment horizontal="right"/>
    </xf>
    <xf numFmtId="3" fontId="1" fillId="0" borderId="9" xfId="1" applyNumberFormat="1" applyBorder="1" applyAlignment="1">
      <alignment horizontal="center"/>
    </xf>
    <xf numFmtId="3" fontId="1" fillId="0" borderId="9" xfId="1" applyNumberFormat="1" applyBorder="1" applyAlignment="1">
      <alignment horizontal="right"/>
    </xf>
    <xf numFmtId="3" fontId="1" fillId="0" borderId="1" xfId="1" applyNumberFormat="1" applyBorder="1">
      <alignment vertical="center"/>
    </xf>
    <xf numFmtId="176" fontId="6" fillId="0" borderId="9" xfId="1" applyNumberFormat="1" applyFont="1" applyBorder="1" applyAlignment="1">
      <alignment horizontal="right"/>
    </xf>
    <xf numFmtId="0" fontId="1" fillId="0" borderId="9" xfId="1" applyBorder="1">
      <alignment vertical="center"/>
    </xf>
    <xf numFmtId="176" fontId="6" fillId="0" borderId="1" xfId="1" applyNumberFormat="1" applyFont="1" applyBorder="1" applyAlignment="1">
      <alignment horizontal="right"/>
    </xf>
    <xf numFmtId="0" fontId="24" fillId="0" borderId="1" xfId="1" applyFont="1" applyBorder="1" applyAlignment="1">
      <alignment horizontal="center" vertical="center"/>
    </xf>
    <xf numFmtId="0" fontId="24" fillId="0" borderId="0" xfId="1" applyFont="1">
      <alignment vertical="center"/>
    </xf>
    <xf numFmtId="0" fontId="25" fillId="0" borderId="0" xfId="1" applyFont="1" applyAlignment="1">
      <alignment horizontal="center" vertical="center"/>
    </xf>
    <xf numFmtId="177" fontId="22" fillId="0" borderId="0" xfId="1" applyNumberFormat="1" applyFont="1" applyAlignment="1">
      <alignment horizontal="center" vertical="center"/>
    </xf>
    <xf numFmtId="0" fontId="23" fillId="0" borderId="0" xfId="1" applyFont="1" applyAlignment="1">
      <alignment horizontal="center" vertical="center"/>
    </xf>
    <xf numFmtId="178" fontId="22" fillId="0" borderId="0" xfId="1" applyNumberFormat="1" applyFont="1">
      <alignment vertical="center"/>
    </xf>
    <xf numFmtId="0" fontId="22" fillId="0" borderId="1" xfId="1" applyFont="1" applyBorder="1" applyAlignment="1">
      <alignment horizontal="center" vertical="center"/>
    </xf>
    <xf numFmtId="0" fontId="22" fillId="0" borderId="1" xfId="1" applyFont="1" applyBorder="1" applyAlignment="1">
      <alignment horizontal="right" vertical="center"/>
    </xf>
    <xf numFmtId="0" fontId="22" fillId="0" borderId="2" xfId="1" applyFont="1" applyBorder="1" applyAlignment="1">
      <alignment horizontal="right" vertical="center"/>
    </xf>
    <xf numFmtId="0" fontId="22" fillId="0" borderId="2" xfId="1" applyFont="1" applyBorder="1" applyAlignment="1">
      <alignment horizontal="center" vertical="center"/>
    </xf>
    <xf numFmtId="179" fontId="22" fillId="0" borderId="1" xfId="1" applyNumberFormat="1" applyFont="1" applyBorder="1" applyAlignment="1">
      <alignment horizontal="center" vertical="center"/>
    </xf>
    <xf numFmtId="178" fontId="22" fillId="0" borderId="1" xfId="1" applyNumberFormat="1" applyFont="1" applyBorder="1" applyAlignment="1">
      <alignment horizontal="center" vertical="center"/>
    </xf>
    <xf numFmtId="3" fontId="6" fillId="10" borderId="1" xfId="1" applyNumberFormat="1" applyFont="1" applyFill="1" applyBorder="1" applyAlignment="1">
      <alignment horizontal="center" vertical="center"/>
    </xf>
    <xf numFmtId="0" fontId="6" fillId="10" borderId="1" xfId="1" applyFont="1" applyFill="1" applyBorder="1" applyAlignment="1">
      <alignment horizontal="left" vertical="center" shrinkToFit="1"/>
    </xf>
    <xf numFmtId="176" fontId="6" fillId="10" borderId="1" xfId="1" applyNumberFormat="1" applyFont="1" applyFill="1" applyBorder="1" applyAlignment="1">
      <alignment horizontal="center" vertical="center"/>
    </xf>
    <xf numFmtId="176" fontId="6" fillId="10" borderId="1" xfId="1" applyNumberFormat="1" applyFont="1" applyFill="1" applyBorder="1" applyAlignment="1">
      <alignment horizontal="right" vertical="center"/>
    </xf>
    <xf numFmtId="176" fontId="22" fillId="10" borderId="1" xfId="1" applyNumberFormat="1" applyFont="1" applyFill="1" applyBorder="1" applyAlignment="1">
      <alignment horizontal="right" vertical="center"/>
    </xf>
    <xf numFmtId="0" fontId="6" fillId="10" borderId="1" xfId="1" applyFont="1" applyFill="1" applyBorder="1" applyAlignment="1">
      <alignment horizontal="left" vertical="center"/>
    </xf>
    <xf numFmtId="177" fontId="22" fillId="0" borderId="1" xfId="1" applyNumberFormat="1" applyFont="1" applyBorder="1" applyAlignment="1">
      <alignment horizontal="right" vertical="center"/>
    </xf>
    <xf numFmtId="178" fontId="11" fillId="0" borderId="1" xfId="1" applyNumberFormat="1" applyFont="1" applyBorder="1" applyAlignment="1">
      <alignment horizontal="center" vertical="center"/>
    </xf>
    <xf numFmtId="0" fontId="8" fillId="10" borderId="1" xfId="2" applyFill="1" applyBorder="1" applyAlignment="1">
      <alignment horizontal="left"/>
    </xf>
    <xf numFmtId="0" fontId="8" fillId="10" borderId="1" xfId="2" applyFill="1" applyBorder="1" applyAlignment="1">
      <alignment horizontal="center" vertical="center"/>
    </xf>
    <xf numFmtId="0" fontId="8" fillId="10" borderId="1" xfId="2" applyFill="1" applyBorder="1" applyAlignment="1">
      <alignment horizontal="right" vertical="center"/>
    </xf>
    <xf numFmtId="176" fontId="1" fillId="10" borderId="1" xfId="1" applyNumberFormat="1" applyFill="1" applyBorder="1" applyAlignment="1">
      <alignment horizontal="right" vertical="center"/>
    </xf>
    <xf numFmtId="176" fontId="1" fillId="10" borderId="1" xfId="1" applyNumberFormat="1" applyFill="1" applyBorder="1">
      <alignment vertical="center"/>
    </xf>
    <xf numFmtId="0" fontId="1" fillId="10" borderId="1" xfId="1" applyFill="1" applyBorder="1" applyAlignment="1">
      <alignment horizontal="left" vertical="center" shrinkToFit="1"/>
    </xf>
    <xf numFmtId="49" fontId="6" fillId="0" borderId="1" xfId="1" applyNumberFormat="1" applyFont="1" applyBorder="1" applyAlignment="1">
      <alignment vertical="center" shrinkToFit="1"/>
    </xf>
    <xf numFmtId="3" fontId="6" fillId="10" borderId="2" xfId="1" applyNumberFormat="1" applyFont="1" applyFill="1" applyBorder="1" applyAlignment="1">
      <alignment horizontal="center" vertical="center"/>
    </xf>
    <xf numFmtId="3" fontId="6" fillId="10" borderId="4" xfId="1" applyNumberFormat="1" applyFont="1" applyFill="1" applyBorder="1" applyAlignment="1">
      <alignment horizontal="center" vertical="center"/>
    </xf>
    <xf numFmtId="176" fontId="26" fillId="0" borderId="1" xfId="1" applyNumberFormat="1" applyFont="1" applyBorder="1" applyAlignment="1">
      <alignment horizontal="right" vertical="center"/>
    </xf>
    <xf numFmtId="176" fontId="6" fillId="0" borderId="9" xfId="1" applyNumberFormat="1" applyFont="1" applyBorder="1" applyAlignment="1">
      <alignment horizontal="center" vertical="center"/>
    </xf>
    <xf numFmtId="176" fontId="6" fillId="0" borderId="9" xfId="1" applyNumberFormat="1" applyFont="1" applyBorder="1" applyAlignment="1">
      <alignment horizontal="right" vertical="center"/>
    </xf>
    <xf numFmtId="176" fontId="22" fillId="0" borderId="10" xfId="1" applyNumberFormat="1" applyFont="1" applyBorder="1" applyAlignment="1"/>
    <xf numFmtId="0" fontId="1" fillId="0" borderId="9" xfId="1" applyBorder="1" applyAlignment="1">
      <alignment horizontal="left" vertical="center" shrinkToFit="1"/>
    </xf>
    <xf numFmtId="3" fontId="22" fillId="11" borderId="1" xfId="1" applyNumberFormat="1" applyFont="1" applyFill="1" applyBorder="1" applyAlignment="1">
      <alignment horizontal="center" vertical="center"/>
    </xf>
    <xf numFmtId="3" fontId="6" fillId="11" borderId="10" xfId="1" applyNumberFormat="1" applyFont="1" applyFill="1" applyBorder="1" applyAlignment="1">
      <alignment horizontal="center" vertical="center"/>
    </xf>
    <xf numFmtId="3" fontId="6" fillId="11" borderId="11" xfId="1" applyNumberFormat="1" applyFont="1" applyFill="1" applyBorder="1" applyAlignment="1">
      <alignment horizontal="center" vertical="center"/>
    </xf>
    <xf numFmtId="176" fontId="26" fillId="11" borderId="9" xfId="1" applyNumberFormat="1" applyFont="1" applyFill="1" applyBorder="1" applyAlignment="1">
      <alignment horizontal="right" vertical="center"/>
    </xf>
    <xf numFmtId="176" fontId="6" fillId="11" borderId="9" xfId="1" applyNumberFormat="1" applyFont="1" applyFill="1" applyBorder="1" applyAlignment="1">
      <alignment horizontal="center" vertical="center"/>
    </xf>
    <xf numFmtId="176" fontId="6" fillId="11" borderId="9" xfId="1" applyNumberFormat="1" applyFont="1" applyFill="1" applyBorder="1" applyAlignment="1">
      <alignment horizontal="right" vertical="center"/>
    </xf>
    <xf numFmtId="0" fontId="22" fillId="11" borderId="0" xfId="1" applyFont="1" applyFill="1" applyAlignment="1">
      <alignment horizontal="center" vertical="center"/>
    </xf>
    <xf numFmtId="176" fontId="22" fillId="11" borderId="10" xfId="1" applyNumberFormat="1" applyFont="1" applyFill="1" applyBorder="1" applyAlignment="1"/>
    <xf numFmtId="0" fontId="1" fillId="11" borderId="9" xfId="1" applyFill="1" applyBorder="1" applyAlignment="1">
      <alignment horizontal="left" vertical="center" shrinkToFit="1"/>
    </xf>
    <xf numFmtId="0" fontId="22" fillId="11" borderId="1" xfId="1" applyFont="1" applyFill="1" applyBorder="1" applyAlignment="1">
      <alignment horizontal="center" vertical="center" shrinkToFit="1"/>
    </xf>
    <xf numFmtId="179" fontId="22" fillId="11" borderId="1" xfId="1" applyNumberFormat="1" applyFont="1" applyFill="1" applyBorder="1" applyAlignment="1">
      <alignment horizontal="center" vertical="center"/>
    </xf>
    <xf numFmtId="177" fontId="22" fillId="11" borderId="1" xfId="1" applyNumberFormat="1" applyFont="1" applyFill="1" applyBorder="1" applyAlignment="1">
      <alignment horizontal="right" vertical="center"/>
    </xf>
    <xf numFmtId="179" fontId="6" fillId="11" borderId="1" xfId="1" applyNumberFormat="1" applyFont="1" applyFill="1" applyBorder="1" applyAlignment="1">
      <alignment horizontal="center" vertical="center"/>
    </xf>
    <xf numFmtId="178" fontId="11" fillId="11" borderId="1" xfId="1" applyNumberFormat="1" applyFont="1" applyFill="1" applyBorder="1" applyAlignment="1">
      <alignment horizontal="center" vertical="center"/>
    </xf>
    <xf numFmtId="3" fontId="1" fillId="0" borderId="9" xfId="1" applyNumberFormat="1" applyBorder="1" applyAlignment="1">
      <alignment horizontal="center" vertical="center" shrinkToFit="1"/>
    </xf>
    <xf numFmtId="0" fontId="8" fillId="0" borderId="9" xfId="2" applyBorder="1" applyAlignment="1">
      <alignment horizontal="left"/>
    </xf>
    <xf numFmtId="0" fontId="8" fillId="0" borderId="9" xfId="2" applyBorder="1" applyAlignment="1">
      <alignment horizontal="center" vertical="center"/>
    </xf>
    <xf numFmtId="0" fontId="8" fillId="7" borderId="9" xfId="2" applyFill="1" applyBorder="1" applyAlignment="1">
      <alignment horizontal="right" vertical="center"/>
    </xf>
    <xf numFmtId="176" fontId="6" fillId="7" borderId="1" xfId="1" applyNumberFormat="1" applyFont="1" applyFill="1" applyBorder="1" applyAlignment="1">
      <alignment horizontal="right" vertical="center"/>
    </xf>
    <xf numFmtId="0" fontId="1" fillId="0" borderId="10" xfId="1" applyBorder="1" applyAlignment="1">
      <alignment horizontal="center" vertical="center"/>
    </xf>
    <xf numFmtId="0" fontId="8" fillId="7" borderId="9" xfId="2" applyFill="1" applyBorder="1" applyAlignment="1">
      <alignment horizontal="left"/>
    </xf>
    <xf numFmtId="0" fontId="8" fillId="7" borderId="9" xfId="2" applyFill="1" applyBorder="1" applyAlignment="1">
      <alignment horizontal="center" vertical="center"/>
    </xf>
    <xf numFmtId="0" fontId="1" fillId="7" borderId="10" xfId="1" applyFill="1" applyBorder="1" applyAlignment="1">
      <alignment horizontal="center" vertical="center"/>
    </xf>
    <xf numFmtId="176" fontId="11" fillId="0" borderId="1" xfId="1" applyNumberFormat="1" applyFont="1" applyBorder="1" applyAlignment="1">
      <alignment horizontal="center" vertical="center"/>
    </xf>
    <xf numFmtId="176" fontId="1" fillId="7" borderId="1" xfId="1" applyNumberFormat="1" applyFill="1" applyBorder="1" applyAlignment="1">
      <alignment horizontal="right" vertical="center"/>
    </xf>
    <xf numFmtId="0" fontId="22" fillId="12" borderId="0" xfId="1" applyFont="1" applyFill="1" applyAlignment="1">
      <alignment horizontal="center" vertical="center"/>
    </xf>
    <xf numFmtId="0" fontId="1" fillId="13" borderId="1" xfId="1" applyFill="1" applyBorder="1" applyAlignment="1">
      <alignment vertical="center" shrinkToFit="1"/>
    </xf>
    <xf numFmtId="0" fontId="1" fillId="13" borderId="1" xfId="1" applyFill="1" applyBorder="1" applyAlignment="1">
      <alignment horizontal="center" vertical="center" shrinkToFit="1"/>
    </xf>
    <xf numFmtId="49" fontId="1" fillId="13" borderId="1" xfId="1" applyNumberFormat="1" applyFill="1" applyBorder="1" applyAlignment="1">
      <alignment vertical="center" shrinkToFit="1"/>
    </xf>
    <xf numFmtId="49" fontId="1" fillId="13" borderId="1" xfId="1" applyNumberFormat="1" applyFill="1" applyBorder="1" applyAlignment="1">
      <alignment horizontal="center" vertical="center" shrinkToFit="1"/>
    </xf>
    <xf numFmtId="0" fontId="27" fillId="0" borderId="1" xfId="1" applyFont="1" applyBorder="1" applyAlignment="1"/>
    <xf numFmtId="0" fontId="27" fillId="0" borderId="1" xfId="1" applyFont="1" applyBorder="1" applyAlignment="1">
      <alignment horizontal="center"/>
    </xf>
    <xf numFmtId="0" fontId="27" fillId="0" borderId="9" xfId="1" applyFont="1" applyBorder="1" applyAlignment="1"/>
    <xf numFmtId="0" fontId="27" fillId="0" borderId="9" xfId="1" applyFont="1" applyBorder="1" applyAlignment="1">
      <alignment horizontal="center"/>
    </xf>
    <xf numFmtId="0" fontId="1" fillId="0" borderId="9" xfId="1" applyBorder="1" applyAlignment="1">
      <alignment horizontal="right" vertical="center"/>
    </xf>
    <xf numFmtId="0" fontId="1" fillId="0" borderId="10" xfId="1" applyBorder="1">
      <alignment vertical="center"/>
    </xf>
    <xf numFmtId="0" fontId="22" fillId="0" borderId="9" xfId="1" applyFont="1" applyBorder="1" applyAlignment="1">
      <alignment horizontal="center" vertical="center" shrinkToFit="1"/>
    </xf>
    <xf numFmtId="0" fontId="1" fillId="7" borderId="1" xfId="1" applyFill="1" applyBorder="1" applyAlignment="1">
      <alignment horizontal="right" vertical="center"/>
    </xf>
    <xf numFmtId="0" fontId="1" fillId="10" borderId="1" xfId="1" applyFill="1" applyBorder="1" applyAlignment="1">
      <alignment horizontal="center" vertical="center"/>
    </xf>
    <xf numFmtId="176" fontId="28" fillId="0" borderId="9" xfId="1" applyNumberFormat="1" applyFont="1" applyBorder="1" applyAlignment="1">
      <alignment horizontal="right" vertical="center"/>
    </xf>
    <xf numFmtId="0" fontId="1" fillId="11" borderId="10" xfId="1" applyFill="1" applyBorder="1" applyAlignment="1">
      <alignment horizontal="center" vertical="center"/>
    </xf>
    <xf numFmtId="0" fontId="1" fillId="11" borderId="11" xfId="1" applyFill="1" applyBorder="1" applyAlignment="1">
      <alignment horizontal="center" vertical="center"/>
    </xf>
    <xf numFmtId="176" fontId="28" fillId="11" borderId="9" xfId="1" applyNumberFormat="1" applyFont="1" applyFill="1" applyBorder="1" applyAlignment="1">
      <alignment horizontal="right" vertical="center"/>
    </xf>
    <xf numFmtId="0" fontId="27" fillId="11" borderId="9" xfId="1" applyFont="1" applyFill="1" applyBorder="1" applyAlignment="1">
      <alignment horizontal="center"/>
    </xf>
    <xf numFmtId="0" fontId="1" fillId="11" borderId="9" xfId="1" applyFill="1" applyBorder="1" applyAlignment="1">
      <alignment horizontal="right" vertical="center"/>
    </xf>
    <xf numFmtId="0" fontId="1" fillId="11" borderId="10" xfId="1" applyFill="1" applyBorder="1">
      <alignment vertical="center"/>
    </xf>
    <xf numFmtId="0" fontId="27" fillId="11" borderId="9" xfId="1" applyFont="1" applyFill="1" applyBorder="1" applyAlignment="1"/>
    <xf numFmtId="0" fontId="22" fillId="11" borderId="9" xfId="1" applyFont="1" applyFill="1" applyBorder="1" applyAlignment="1">
      <alignment horizontal="center" vertical="center" shrinkToFit="1"/>
    </xf>
    <xf numFmtId="0" fontId="1" fillId="11" borderId="0" xfId="1" applyFill="1" applyAlignment="1">
      <alignment vertical="center" shrinkToFit="1"/>
    </xf>
    <xf numFmtId="0" fontId="1" fillId="11" borderId="0" xfId="1" applyFill="1" applyAlignment="1">
      <alignment horizontal="center" vertical="center" shrinkToFit="1"/>
    </xf>
    <xf numFmtId="0" fontId="29" fillId="0" borderId="9" xfId="1" applyFont="1" applyBorder="1" applyAlignment="1">
      <alignment horizontal="right"/>
    </xf>
    <xf numFmtId="0" fontId="6" fillId="0" borderId="1" xfId="1" applyFont="1" applyBorder="1" applyAlignment="1">
      <alignment horizontal="right" vertical="center"/>
    </xf>
    <xf numFmtId="0" fontId="1" fillId="0" borderId="0" xfId="1" applyAlignment="1">
      <alignment vertical="center" shrinkToFit="1"/>
    </xf>
    <xf numFmtId="0" fontId="1" fillId="0" borderId="0" xfId="1" applyAlignment="1">
      <alignment horizontal="center" vertical="center" shrinkToFit="1"/>
    </xf>
    <xf numFmtId="176" fontId="1" fillId="0" borderId="9" xfId="1" applyNumberFormat="1" applyBorder="1" applyAlignment="1">
      <alignment horizontal="left" vertical="center"/>
    </xf>
    <xf numFmtId="0" fontId="1" fillId="7" borderId="9" xfId="1" applyFill="1" applyBorder="1" applyAlignment="1">
      <alignment horizontal="right" vertical="center"/>
    </xf>
    <xf numFmtId="0" fontId="6" fillId="7" borderId="1" xfId="1" applyFont="1" applyFill="1" applyBorder="1" applyAlignment="1">
      <alignment horizontal="right" vertical="center"/>
    </xf>
    <xf numFmtId="0" fontId="1" fillId="10" borderId="2" xfId="1" applyFill="1" applyBorder="1" applyAlignment="1">
      <alignment horizontal="center" vertical="center"/>
    </xf>
    <xf numFmtId="0" fontId="1" fillId="10" borderId="4" xfId="1" applyFill="1" applyBorder="1" applyAlignment="1">
      <alignment horizontal="center" vertical="center"/>
    </xf>
    <xf numFmtId="49" fontId="8" fillId="0" borderId="1" xfId="1" applyNumberFormat="1" applyFont="1" applyBorder="1" applyAlignment="1">
      <alignment vertical="center" shrinkToFit="1"/>
    </xf>
    <xf numFmtId="0" fontId="1" fillId="13" borderId="1" xfId="1" applyFill="1" applyBorder="1" applyAlignment="1">
      <alignment horizontal="left" vertical="center"/>
    </xf>
    <xf numFmtId="0" fontId="1" fillId="13" borderId="1" xfId="1" applyFill="1" applyBorder="1" applyAlignment="1">
      <alignment horizontal="center" vertical="center"/>
    </xf>
    <xf numFmtId="176" fontId="1" fillId="0" borderId="2" xfId="1" applyNumberFormat="1" applyBorder="1" applyAlignment="1"/>
    <xf numFmtId="0" fontId="8" fillId="0" borderId="1" xfId="2" applyBorder="1" applyAlignment="1">
      <alignment horizontal="right" vertical="center"/>
    </xf>
    <xf numFmtId="176" fontId="6" fillId="0" borderId="2" xfId="1" applyNumberFormat="1" applyFont="1" applyBorder="1" applyAlignment="1"/>
    <xf numFmtId="0" fontId="8" fillId="0" borderId="1" xfId="2" applyBorder="1"/>
    <xf numFmtId="176" fontId="6" fillId="0" borderId="1" xfId="1" applyNumberFormat="1" applyFont="1" applyBorder="1" applyAlignment="1">
      <alignment horizontal="center"/>
    </xf>
    <xf numFmtId="176" fontId="6" fillId="0" borderId="2" xfId="1" applyNumberFormat="1" applyFont="1" applyBorder="1" applyAlignment="1">
      <alignment horizontal="center"/>
    </xf>
    <xf numFmtId="0" fontId="6" fillId="10" borderId="2" xfId="1" applyFont="1" applyFill="1" applyBorder="1" applyAlignment="1">
      <alignment horizontal="center" vertical="center"/>
    </xf>
    <xf numFmtId="0" fontId="6" fillId="10" borderId="4" xfId="1" applyFont="1" applyFill="1" applyBorder="1" applyAlignment="1">
      <alignment horizontal="center" vertical="center"/>
    </xf>
    <xf numFmtId="176" fontId="28" fillId="0" borderId="1" xfId="1" applyNumberFormat="1" applyFont="1" applyBorder="1" applyAlignment="1">
      <alignment horizontal="right" vertical="center"/>
    </xf>
    <xf numFmtId="14" fontId="1" fillId="0" borderId="0" xfId="1" applyNumberFormat="1">
      <alignment vertical="center"/>
    </xf>
    <xf numFmtId="0" fontId="1" fillId="11" borderId="1" xfId="1" applyFill="1" applyBorder="1" applyAlignment="1">
      <alignment horizontal="center" vertical="center"/>
    </xf>
    <xf numFmtId="0" fontId="1" fillId="11" borderId="1" xfId="1" applyFill="1" applyBorder="1">
      <alignment vertical="center"/>
    </xf>
    <xf numFmtId="0" fontId="1" fillId="11" borderId="1" xfId="1" applyFill="1" applyBorder="1" applyAlignment="1">
      <alignment horizontal="right" vertical="center"/>
    </xf>
    <xf numFmtId="176" fontId="1" fillId="11" borderId="1" xfId="1" applyNumberFormat="1" applyFill="1" applyBorder="1" applyAlignment="1">
      <alignment horizontal="right" vertical="center"/>
    </xf>
    <xf numFmtId="176" fontId="6" fillId="11" borderId="1" xfId="1" applyNumberFormat="1" applyFont="1" applyFill="1" applyBorder="1" applyAlignment="1"/>
    <xf numFmtId="0" fontId="8" fillId="11" borderId="1" xfId="4" applyFill="1" applyBorder="1">
      <alignment vertical="center"/>
    </xf>
    <xf numFmtId="0" fontId="6" fillId="11" borderId="1" xfId="1" applyFont="1" applyFill="1" applyBorder="1" applyAlignment="1">
      <alignment horizontal="center" vertical="center" shrinkToFit="1"/>
    </xf>
    <xf numFmtId="14" fontId="1" fillId="11" borderId="0" xfId="1" applyNumberFormat="1" applyFill="1">
      <alignment vertical="center"/>
    </xf>
    <xf numFmtId="0" fontId="6" fillId="11" borderId="1" xfId="1" applyFont="1" applyFill="1" applyBorder="1" applyAlignment="1">
      <alignment horizontal="center" vertical="center"/>
    </xf>
    <xf numFmtId="0" fontId="22" fillId="11" borderId="1" xfId="1" applyFont="1" applyFill="1" applyBorder="1">
      <alignment vertical="center"/>
    </xf>
    <xf numFmtId="179" fontId="6" fillId="11" borderId="1" xfId="1" applyNumberFormat="1" applyFont="1" applyFill="1" applyBorder="1">
      <alignment vertical="center"/>
    </xf>
    <xf numFmtId="0" fontId="22" fillId="11" borderId="0" xfId="1" applyFont="1" applyFill="1">
      <alignment vertical="center"/>
    </xf>
    <xf numFmtId="56" fontId="22" fillId="0" borderId="1" xfId="1" applyNumberFormat="1" applyFont="1" applyBorder="1" applyAlignment="1">
      <alignment horizontal="center" vertical="center"/>
    </xf>
    <xf numFmtId="179" fontId="6" fillId="0" borderId="1" xfId="1" applyNumberFormat="1" applyFont="1" applyBorder="1">
      <alignment vertical="center"/>
    </xf>
    <xf numFmtId="178" fontId="22" fillId="0" borderId="1" xfId="1" applyNumberFormat="1" applyFont="1" applyBorder="1" applyAlignment="1">
      <alignment horizontal="left" vertical="center"/>
    </xf>
    <xf numFmtId="0" fontId="22" fillId="0" borderId="1" xfId="1" applyFont="1" applyBorder="1">
      <alignment vertical="center"/>
    </xf>
    <xf numFmtId="177" fontId="6" fillId="0" borderId="1" xfId="1" applyNumberFormat="1" applyFont="1" applyBorder="1">
      <alignment vertical="center"/>
    </xf>
    <xf numFmtId="0" fontId="11" fillId="0" borderId="0" xfId="1" applyFont="1" applyAlignment="1">
      <alignment horizontal="center" vertical="center"/>
    </xf>
    <xf numFmtId="178" fontId="11" fillId="0" borderId="0" xfId="1" applyNumberFormat="1" applyFont="1" applyAlignment="1">
      <alignment horizontal="center" vertical="center"/>
    </xf>
    <xf numFmtId="177" fontId="11" fillId="0" borderId="1" xfId="1" applyNumberFormat="1" applyFont="1" applyBorder="1" applyAlignment="1">
      <alignment horizontal="center" vertical="center"/>
    </xf>
    <xf numFmtId="178" fontId="6" fillId="11" borderId="1" xfId="1" applyNumberFormat="1" applyFont="1" applyFill="1" applyBorder="1" applyAlignment="1">
      <alignment horizontal="center" vertical="center"/>
    </xf>
    <xf numFmtId="0" fontId="29" fillId="0" borderId="9" xfId="1" applyFont="1" applyBorder="1" applyAlignment="1">
      <alignment horizontal="center"/>
    </xf>
    <xf numFmtId="0" fontId="6" fillId="7" borderId="1" xfId="1" applyFont="1" applyFill="1" applyBorder="1" applyAlignment="1">
      <alignment horizontal="center" vertical="center"/>
    </xf>
    <xf numFmtId="0" fontId="15" fillId="0" borderId="6" xfId="3" applyBorder="1" applyAlignment="1">
      <alignment horizontal="center" vertical="center" textRotation="255"/>
    </xf>
    <xf numFmtId="0" fontId="15" fillId="0" borderId="5" xfId="3" applyBorder="1" applyAlignment="1">
      <alignment horizontal="center" vertical="center" textRotation="255"/>
    </xf>
    <xf numFmtId="0" fontId="15" fillId="0" borderId="9" xfId="3" applyBorder="1" applyAlignment="1">
      <alignment horizontal="center" vertical="center" textRotation="255"/>
    </xf>
    <xf numFmtId="0" fontId="15" fillId="0" borderId="9" xfId="3" applyBorder="1" applyAlignment="1">
      <alignment horizontal="center" vertical="center" textRotation="255"/>
    </xf>
    <xf numFmtId="182" fontId="15" fillId="0" borderId="1" xfId="3" applyNumberFormat="1" applyBorder="1">
      <alignment vertical="center"/>
    </xf>
    <xf numFmtId="183" fontId="8" fillId="0" borderId="1" xfId="3" applyNumberFormat="1" applyFont="1" applyBorder="1">
      <alignment vertical="center"/>
    </xf>
    <xf numFmtId="183" fontId="15" fillId="0" borderId="1" xfId="3" applyNumberFormat="1" applyBorder="1">
      <alignment vertical="center"/>
    </xf>
    <xf numFmtId="182" fontId="1" fillId="0" borderId="1" xfId="1" applyNumberFormat="1" applyBorder="1">
      <alignment vertical="center"/>
    </xf>
    <xf numFmtId="180" fontId="15" fillId="0" borderId="1" xfId="3" applyNumberFormat="1" applyBorder="1">
      <alignment vertical="center"/>
    </xf>
    <xf numFmtId="0" fontId="25" fillId="0" borderId="1" xfId="2" applyFont="1" applyBorder="1" applyAlignment="1">
      <alignment horizontal="center" vertical="center"/>
    </xf>
    <xf numFmtId="0" fontId="25" fillId="0" borderId="1" xfId="2" applyFont="1" applyBorder="1" applyAlignment="1">
      <alignment vertical="center"/>
    </xf>
    <xf numFmtId="176" fontId="25" fillId="0" borderId="1" xfId="2" applyNumberFormat="1" applyFont="1" applyBorder="1" applyAlignment="1">
      <alignment vertical="center"/>
    </xf>
    <xf numFmtId="0" fontId="25" fillId="0" borderId="1" xfId="2" applyFont="1" applyBorder="1" applyAlignment="1">
      <alignment horizontal="left" vertical="center"/>
    </xf>
    <xf numFmtId="0" fontId="17" fillId="0" borderId="1" xfId="2" applyFont="1" applyBorder="1" applyAlignment="1">
      <alignment horizontal="left" vertical="center"/>
    </xf>
    <xf numFmtId="0" fontId="1" fillId="0" borderId="5" xfId="1" applyBorder="1">
      <alignment vertical="center"/>
    </xf>
    <xf numFmtId="0" fontId="15" fillId="0" borderId="2" xfId="3" applyBorder="1">
      <alignment vertical="center"/>
    </xf>
    <xf numFmtId="0" fontId="15" fillId="0" borderId="1" xfId="3" applyBorder="1" applyAlignment="1">
      <alignment vertical="center" wrapText="1" shrinkToFit="1"/>
    </xf>
    <xf numFmtId="49" fontId="15" fillId="0" borderId="1" xfId="3" applyNumberFormat="1" applyBorder="1" applyAlignment="1">
      <alignment vertical="center" wrapText="1"/>
    </xf>
    <xf numFmtId="176" fontId="15" fillId="0" borderId="2" xfId="3" applyNumberFormat="1" applyBorder="1">
      <alignment vertical="center"/>
    </xf>
    <xf numFmtId="0" fontId="15" fillId="0" borderId="1" xfId="3" applyBorder="1" applyAlignment="1">
      <alignment horizontal="left" vertical="center" wrapText="1"/>
    </xf>
    <xf numFmtId="183" fontId="15" fillId="0" borderId="1" xfId="3" applyNumberFormat="1" applyBorder="1" applyAlignment="1">
      <alignment horizontal="right" vertical="center"/>
    </xf>
    <xf numFmtId="0" fontId="15" fillId="0" borderId="1" xfId="3" applyBorder="1" applyAlignment="1">
      <alignment horizontal="left" vertical="center" wrapText="1" shrinkToFit="1"/>
    </xf>
    <xf numFmtId="0" fontId="31" fillId="0" borderId="0" xfId="3" applyFont="1" applyAlignment="1">
      <alignment vertical="center" wrapText="1"/>
    </xf>
    <xf numFmtId="177" fontId="15" fillId="0" borderId="1" xfId="3" applyNumberFormat="1" applyBorder="1" applyAlignment="1">
      <alignment horizontal="right" vertical="center"/>
    </xf>
    <xf numFmtId="0" fontId="8" fillId="0" borderId="1" xfId="3" applyFont="1" applyBorder="1" applyAlignment="1">
      <alignment vertical="center" wrapText="1"/>
    </xf>
    <xf numFmtId="183" fontId="8" fillId="0" borderId="1" xfId="3" applyNumberFormat="1" applyFont="1" applyBorder="1" applyAlignment="1">
      <alignment horizontal="right" vertical="center"/>
    </xf>
    <xf numFmtId="0" fontId="10" fillId="0" borderId="0" xfId="3" applyFont="1" applyAlignment="1">
      <alignment horizontal="left" vertical="center"/>
    </xf>
    <xf numFmtId="0" fontId="20" fillId="0" borderId="1" xfId="1" applyFont="1" applyBorder="1" applyAlignment="1">
      <alignment horizontal="center" vertical="center"/>
    </xf>
    <xf numFmtId="0" fontId="22" fillId="0" borderId="0" xfId="1" applyFont="1" applyAlignment="1">
      <alignment horizontal="center" vertical="center" shrinkToFit="1"/>
    </xf>
    <xf numFmtId="49" fontId="6" fillId="0" borderId="1" xfId="2" applyNumberFormat="1" applyFont="1" applyBorder="1" applyAlignment="1">
      <alignment horizontal="left" vertical="center"/>
    </xf>
    <xf numFmtId="0" fontId="1" fillId="0" borderId="2" xfId="1" applyBorder="1" applyAlignment="1">
      <alignment horizontal="left" vertical="center"/>
    </xf>
    <xf numFmtId="0" fontId="1" fillId="0" borderId="4" xfId="1" applyBorder="1">
      <alignment vertical="center"/>
    </xf>
    <xf numFmtId="0" fontId="1" fillId="0" borderId="4" xfId="1" applyBorder="1" applyAlignment="1">
      <alignment horizontal="left" vertical="center"/>
    </xf>
    <xf numFmtId="0" fontId="2" fillId="0" borderId="0" xfId="3" applyFont="1">
      <alignment vertical="center"/>
    </xf>
    <xf numFmtId="0" fontId="15" fillId="0" borderId="6" xfId="3" applyBorder="1" applyAlignment="1">
      <alignment horizontal="center" vertical="center"/>
    </xf>
    <xf numFmtId="0" fontId="1" fillId="0" borderId="6" xfId="1" applyBorder="1">
      <alignment vertical="center"/>
    </xf>
    <xf numFmtId="3" fontId="1" fillId="9" borderId="1" xfId="1" applyNumberFormat="1" applyFill="1" applyBorder="1" applyAlignment="1">
      <alignment horizontal="center" vertical="center"/>
    </xf>
    <xf numFmtId="0" fontId="1" fillId="9" borderId="1" xfId="1" applyFill="1" applyBorder="1">
      <alignment vertical="center"/>
    </xf>
    <xf numFmtId="0" fontId="1" fillId="9" borderId="1" xfId="1" applyFill="1" applyBorder="1" applyAlignment="1">
      <alignment horizontal="right" vertical="center"/>
    </xf>
    <xf numFmtId="176" fontId="1" fillId="9" borderId="1" xfId="1" applyNumberFormat="1" applyFill="1" applyBorder="1" applyAlignment="1">
      <alignment horizontal="right" vertical="center"/>
    </xf>
    <xf numFmtId="176" fontId="1" fillId="9" borderId="1" xfId="1" applyNumberFormat="1" applyFill="1" applyBorder="1">
      <alignment vertical="center"/>
    </xf>
    <xf numFmtId="0" fontId="1" fillId="9" borderId="2" xfId="1" applyFill="1" applyBorder="1" applyAlignment="1">
      <alignment horizontal="center" vertical="center"/>
    </xf>
    <xf numFmtId="0" fontId="1" fillId="9" borderId="1" xfId="1" applyFill="1" applyBorder="1" applyAlignment="1">
      <alignment horizontal="left" vertical="center"/>
    </xf>
    <xf numFmtId="0" fontId="1" fillId="9" borderId="1" xfId="1" applyFill="1" applyBorder="1" applyAlignment="1">
      <alignment horizontal="center" vertical="center"/>
    </xf>
    <xf numFmtId="179" fontId="1" fillId="9" borderId="1" xfId="1" applyNumberFormat="1" applyFill="1" applyBorder="1" applyAlignment="1">
      <alignment horizontal="center" vertical="center"/>
    </xf>
    <xf numFmtId="178" fontId="1" fillId="9" borderId="1" xfId="1" applyNumberFormat="1" applyFill="1" applyBorder="1" applyAlignment="1">
      <alignment horizontal="center" vertical="center"/>
    </xf>
    <xf numFmtId="0" fontId="1" fillId="9" borderId="0" xfId="1" applyFill="1" applyAlignment="1">
      <alignment horizontal="center" vertical="center"/>
    </xf>
    <xf numFmtId="0" fontId="6" fillId="9" borderId="1" xfId="2" applyFont="1" applyFill="1" applyBorder="1" applyAlignment="1">
      <alignment horizontal="left" vertical="center"/>
    </xf>
    <xf numFmtId="49" fontId="6" fillId="9" borderId="1" xfId="2" applyNumberFormat="1" applyFont="1" applyFill="1" applyBorder="1" applyAlignment="1">
      <alignment horizontal="left" vertical="center"/>
    </xf>
    <xf numFmtId="0" fontId="32" fillId="14" borderId="0" xfId="1" applyFont="1" applyFill="1" applyAlignment="1">
      <alignment horizontal="center"/>
    </xf>
    <xf numFmtId="3" fontId="33" fillId="15" borderId="2" xfId="1" applyNumberFormat="1" applyFont="1" applyFill="1" applyBorder="1" applyAlignment="1">
      <alignment horizontal="center" vertical="center"/>
    </xf>
    <xf numFmtId="3" fontId="33" fillId="15" borderId="3" xfId="1" applyNumberFormat="1" applyFont="1" applyFill="1" applyBorder="1" applyAlignment="1">
      <alignment horizontal="center" vertical="center"/>
    </xf>
    <xf numFmtId="3" fontId="33" fillId="15" borderId="4" xfId="1" applyNumberFormat="1" applyFont="1" applyFill="1" applyBorder="1" applyAlignment="1">
      <alignment horizontal="center" vertical="center"/>
    </xf>
    <xf numFmtId="176" fontId="1" fillId="0" borderId="0" xfId="1" applyNumberFormat="1" applyAlignment="1">
      <alignment horizontal="right" vertical="center"/>
    </xf>
    <xf numFmtId="176" fontId="12" fillId="5" borderId="1" xfId="1" applyNumberFormat="1" applyFont="1" applyFill="1" applyBorder="1" applyAlignment="1">
      <alignment horizontal="center" vertical="center"/>
    </xf>
    <xf numFmtId="0" fontId="1" fillId="0" borderId="2" xfId="1" applyBorder="1" applyAlignment="1">
      <alignment horizontal="right" vertical="center"/>
    </xf>
    <xf numFmtId="0" fontId="8" fillId="16" borderId="1" xfId="1" applyFont="1" applyFill="1" applyBorder="1">
      <alignment vertical="center"/>
    </xf>
    <xf numFmtId="3" fontId="1" fillId="0" borderId="1" xfId="1" applyNumberFormat="1" applyBorder="1" applyAlignment="1">
      <alignment horizontal="center" vertical="center" shrinkToFit="1"/>
    </xf>
    <xf numFmtId="176" fontId="26" fillId="5" borderId="1" xfId="1" applyNumberFormat="1" applyFont="1" applyFill="1" applyBorder="1" applyAlignment="1">
      <alignment horizontal="center" vertical="center"/>
    </xf>
    <xf numFmtId="176" fontId="26" fillId="0" borderId="1" xfId="1" applyNumberFormat="1" applyFont="1" applyBorder="1" applyAlignment="1">
      <alignment horizontal="center" vertical="center"/>
    </xf>
    <xf numFmtId="176" fontId="1" fillId="0" borderId="1" xfId="1" applyNumberFormat="1" applyBorder="1" applyAlignment="1">
      <alignment horizontal="left" vertical="center"/>
    </xf>
    <xf numFmtId="176" fontId="34" fillId="5" borderId="1" xfId="1" applyNumberFormat="1" applyFont="1" applyFill="1" applyBorder="1" applyAlignment="1">
      <alignment horizontal="center" vertical="center"/>
    </xf>
    <xf numFmtId="0" fontId="1" fillId="16" borderId="1" xfId="1" applyFill="1" applyBorder="1" applyAlignment="1">
      <alignment horizontal="left" vertical="center"/>
    </xf>
    <xf numFmtId="0" fontId="8" fillId="0" borderId="2" xfId="1" applyFont="1" applyBorder="1">
      <alignment vertical="center"/>
    </xf>
    <xf numFmtId="0" fontId="35" fillId="0" borderId="1" xfId="1" applyFont="1" applyBorder="1" applyAlignment="1">
      <alignment horizontal="left" vertical="center"/>
    </xf>
    <xf numFmtId="176" fontId="12" fillId="5" borderId="2" xfId="1" applyNumberFormat="1" applyFont="1" applyFill="1" applyBorder="1" applyAlignment="1">
      <alignment horizontal="center" vertical="center"/>
    </xf>
    <xf numFmtId="0" fontId="6" fillId="16" borderId="1" xfId="2" applyFont="1" applyFill="1" applyBorder="1" applyAlignment="1">
      <alignment horizontal="left" vertical="center"/>
    </xf>
    <xf numFmtId="0" fontId="1" fillId="12" borderId="0" xfId="1" applyFill="1" applyAlignment="1">
      <alignment horizontal="center" vertical="center"/>
    </xf>
    <xf numFmtId="3" fontId="1" fillId="12" borderId="1" xfId="1" applyNumberFormat="1" applyFill="1" applyBorder="1" applyAlignment="1">
      <alignment horizontal="center" vertical="center"/>
    </xf>
    <xf numFmtId="0" fontId="1" fillId="12" borderId="1" xfId="1" applyFill="1" applyBorder="1" applyAlignment="1">
      <alignment horizontal="left" vertical="center"/>
    </xf>
    <xf numFmtId="0" fontId="1" fillId="12" borderId="1" xfId="1" applyFill="1" applyBorder="1" applyAlignment="1">
      <alignment horizontal="center" vertical="center"/>
    </xf>
    <xf numFmtId="176" fontId="1" fillId="12" borderId="1" xfId="1" applyNumberFormat="1" applyFill="1" applyBorder="1" applyAlignment="1">
      <alignment horizontal="right" vertical="center"/>
    </xf>
    <xf numFmtId="0" fontId="1" fillId="12" borderId="2" xfId="1" applyFill="1" applyBorder="1" applyAlignment="1">
      <alignment horizontal="center" vertical="center"/>
    </xf>
    <xf numFmtId="179" fontId="1" fillId="12" borderId="1" xfId="1" applyNumberFormat="1" applyFill="1" applyBorder="1" applyAlignment="1">
      <alignment horizontal="center" vertical="center"/>
    </xf>
    <xf numFmtId="178" fontId="1" fillId="12" borderId="1" xfId="1" applyNumberFormat="1" applyFill="1" applyBorder="1" applyAlignment="1">
      <alignment horizontal="center" vertical="center"/>
    </xf>
    <xf numFmtId="49" fontId="1" fillId="0" borderId="1" xfId="1" applyNumberFormat="1" applyBorder="1" applyAlignment="1">
      <alignment horizontal="left" vertical="center"/>
    </xf>
    <xf numFmtId="3" fontId="1" fillId="0" borderId="1" xfId="1" applyNumberFormat="1" applyBorder="1" applyAlignment="1">
      <alignment horizontal="right" vertical="center"/>
    </xf>
    <xf numFmtId="176" fontId="8" fillId="0" borderId="1" xfId="2" applyNumberFormat="1" applyBorder="1" applyAlignment="1">
      <alignment horizontal="right" vertical="center"/>
    </xf>
    <xf numFmtId="0" fontId="20" fillId="0" borderId="1" xfId="1" applyFont="1" applyBorder="1" applyAlignment="1">
      <alignment horizontal="left" vertical="center"/>
    </xf>
    <xf numFmtId="176" fontId="36" fillId="5" borderId="1" xfId="1" applyNumberFormat="1" applyFont="1" applyFill="1" applyBorder="1" applyAlignment="1">
      <alignment horizontal="center" vertical="center"/>
    </xf>
    <xf numFmtId="176" fontId="36" fillId="0" borderId="1" xfId="1" applyNumberFormat="1" applyFont="1" applyBorder="1" applyAlignment="1">
      <alignment horizontal="center" vertical="center"/>
    </xf>
    <xf numFmtId="0" fontId="8" fillId="0" borderId="1" xfId="1" applyFont="1" applyBorder="1" applyAlignment="1">
      <alignment horizontal="right" vertical="center"/>
    </xf>
    <xf numFmtId="49" fontId="6" fillId="16" borderId="1" xfId="1" applyNumberFormat="1" applyFont="1" applyFill="1" applyBorder="1" applyAlignment="1">
      <alignment vertical="center" shrinkToFit="1"/>
    </xf>
    <xf numFmtId="49" fontId="6" fillId="0" borderId="9" xfId="1" applyNumberFormat="1" applyFont="1" applyBorder="1" applyAlignment="1">
      <alignment vertical="center" shrinkToFit="1"/>
    </xf>
    <xf numFmtId="176" fontId="36" fillId="17" borderId="1" xfId="1" applyNumberFormat="1" applyFont="1" applyFill="1" applyBorder="1" applyAlignment="1">
      <alignment horizontal="center" vertical="center"/>
    </xf>
    <xf numFmtId="3" fontId="1" fillId="18" borderId="1" xfId="1" applyNumberFormat="1" applyFill="1" applyBorder="1" applyAlignment="1">
      <alignment horizontal="center" vertical="center"/>
    </xf>
    <xf numFmtId="3" fontId="6" fillId="18" borderId="1" xfId="1" applyNumberFormat="1" applyFont="1" applyFill="1" applyBorder="1" applyAlignment="1">
      <alignment horizontal="center" vertical="center"/>
    </xf>
    <xf numFmtId="49" fontId="6" fillId="18" borderId="1" xfId="1" applyNumberFormat="1" applyFont="1" applyFill="1" applyBorder="1" applyAlignment="1">
      <alignment vertical="center" shrinkToFit="1"/>
    </xf>
    <xf numFmtId="176" fontId="6" fillId="18" borderId="1" xfId="1" applyNumberFormat="1" applyFont="1" applyFill="1" applyBorder="1" applyAlignment="1">
      <alignment horizontal="center" vertical="center"/>
    </xf>
    <xf numFmtId="176" fontId="6" fillId="18" borderId="1" xfId="1" applyNumberFormat="1" applyFont="1" applyFill="1" applyBorder="1" applyAlignment="1">
      <alignment horizontal="right" vertical="center"/>
    </xf>
    <xf numFmtId="176" fontId="22" fillId="18" borderId="1" xfId="1" applyNumberFormat="1" applyFont="1" applyFill="1" applyBorder="1" applyAlignment="1"/>
    <xf numFmtId="0" fontId="1" fillId="18" borderId="1" xfId="1" applyFill="1" applyBorder="1">
      <alignment vertical="center"/>
    </xf>
    <xf numFmtId="0" fontId="1" fillId="18" borderId="1" xfId="1" applyFill="1" applyBorder="1" applyAlignment="1">
      <alignment horizontal="center" vertical="center"/>
    </xf>
    <xf numFmtId="56" fontId="1" fillId="18" borderId="1" xfId="1" applyNumberFormat="1" applyFill="1" applyBorder="1" applyAlignment="1">
      <alignment horizontal="center" vertical="center"/>
    </xf>
    <xf numFmtId="0" fontId="1" fillId="18" borderId="1" xfId="1" applyFill="1" applyBorder="1" applyAlignment="1">
      <alignment horizontal="right" vertical="center"/>
    </xf>
    <xf numFmtId="177" fontId="1" fillId="18" borderId="1" xfId="1" applyNumberFormat="1" applyFill="1" applyBorder="1">
      <alignment vertical="center"/>
    </xf>
    <xf numFmtId="178" fontId="1" fillId="18" borderId="1" xfId="1" applyNumberFormat="1" applyFill="1" applyBorder="1" applyAlignment="1">
      <alignment horizontal="center" vertical="center"/>
    </xf>
    <xf numFmtId="0" fontId="8" fillId="0" borderId="0" xfId="2" applyAlignment="1">
      <alignment horizontal="left" vertical="center"/>
    </xf>
    <xf numFmtId="3" fontId="1" fillId="0" borderId="0" xfId="1" applyNumberFormat="1" applyAlignment="1">
      <alignment horizontal="center" vertical="center"/>
    </xf>
    <xf numFmtId="176" fontId="8" fillId="0" borderId="0" xfId="2" applyNumberFormat="1" applyAlignment="1">
      <alignment vertical="center"/>
    </xf>
    <xf numFmtId="0" fontId="6" fillId="0" borderId="0" xfId="2" applyFont="1" applyAlignment="1">
      <alignment horizontal="left" vertical="center"/>
    </xf>
    <xf numFmtId="176" fontId="21" fillId="0" borderId="1" xfId="1" applyNumberFormat="1" applyFont="1" applyBorder="1" applyAlignment="1">
      <alignment horizontal="right" vertical="center"/>
    </xf>
    <xf numFmtId="0" fontId="21" fillId="0" borderId="0" xfId="1" applyFont="1">
      <alignment vertical="center"/>
    </xf>
    <xf numFmtId="176" fontId="23" fillId="0" borderId="0" xfId="1" applyNumberFormat="1" applyFont="1" applyAlignment="1">
      <alignment vertical="center" wrapText="1"/>
    </xf>
    <xf numFmtId="3" fontId="6" fillId="0" borderId="6" xfId="1" applyNumberFormat="1" applyFont="1" applyBorder="1" applyAlignment="1">
      <alignment horizontal="center" vertical="center"/>
    </xf>
    <xf numFmtId="176" fontId="1" fillId="0" borderId="6" xfId="1" applyNumberFormat="1" applyBorder="1" applyAlignment="1">
      <alignment horizontal="right"/>
    </xf>
    <xf numFmtId="0" fontId="22" fillId="0" borderId="0" xfId="1" applyFont="1" applyAlignment="1">
      <alignment horizontal="left" vertical="center"/>
    </xf>
    <xf numFmtId="3" fontId="6" fillId="0" borderId="5" xfId="1" applyNumberFormat="1" applyFont="1" applyBorder="1" applyAlignment="1">
      <alignment horizontal="center" vertical="center"/>
    </xf>
    <xf numFmtId="176" fontId="1" fillId="0" borderId="9" xfId="1" applyNumberFormat="1" applyBorder="1" applyAlignment="1">
      <alignment horizontal="right"/>
    </xf>
    <xf numFmtId="178" fontId="22" fillId="12" borderId="1" xfId="1" applyNumberFormat="1" applyFont="1" applyFill="1" applyBorder="1" applyAlignment="1">
      <alignment horizontal="center" vertical="center"/>
    </xf>
    <xf numFmtId="176" fontId="1" fillId="0" borderId="9" xfId="1" applyNumberFormat="1" applyBorder="1" applyAlignment="1">
      <alignment horizontal="right" vertical="center"/>
    </xf>
    <xf numFmtId="3" fontId="6" fillId="0" borderId="9" xfId="1" applyNumberFormat="1" applyFont="1" applyBorder="1" applyAlignment="1">
      <alignment horizontal="center" vertical="center"/>
    </xf>
    <xf numFmtId="179" fontId="6" fillId="0" borderId="0" xfId="1" applyNumberFormat="1" applyFont="1" applyAlignment="1">
      <alignment horizontal="center" vertical="center"/>
    </xf>
    <xf numFmtId="0" fontId="6" fillId="0" borderId="6" xfId="1" applyFont="1" applyBorder="1" applyAlignment="1">
      <alignment horizontal="center" vertical="center"/>
    </xf>
    <xf numFmtId="0" fontId="6" fillId="0" borderId="5" xfId="1" applyFont="1" applyBorder="1" applyAlignment="1">
      <alignment horizontal="center" vertical="center"/>
    </xf>
    <xf numFmtId="0" fontId="24" fillId="0" borderId="1" xfId="1" applyFont="1" applyBorder="1">
      <alignment vertical="center"/>
    </xf>
    <xf numFmtId="0" fontId="6" fillId="0" borderId="9" xfId="1" applyFont="1" applyBorder="1" applyAlignment="1">
      <alignment horizontal="center" vertical="center"/>
    </xf>
    <xf numFmtId="3" fontId="1" fillId="11" borderId="1" xfId="1" applyNumberFormat="1" applyFill="1" applyBorder="1" applyAlignment="1">
      <alignment horizontal="center" vertical="center"/>
    </xf>
    <xf numFmtId="0" fontId="8" fillId="11" borderId="1" xfId="2" applyFill="1" applyBorder="1" applyAlignment="1">
      <alignment horizontal="left" vertical="center"/>
    </xf>
    <xf numFmtId="0" fontId="8" fillId="11" borderId="1" xfId="2" applyFill="1" applyBorder="1" applyAlignment="1">
      <alignment vertical="center"/>
    </xf>
    <xf numFmtId="176" fontId="1" fillId="11" borderId="1" xfId="1" applyNumberFormat="1" applyFill="1" applyBorder="1">
      <alignment vertical="center"/>
    </xf>
    <xf numFmtId="0" fontId="1" fillId="11" borderId="2" xfId="1" applyFill="1" applyBorder="1" applyAlignment="1">
      <alignment horizontal="center" vertical="center"/>
    </xf>
    <xf numFmtId="0" fontId="1" fillId="11" borderId="6" xfId="1" applyFill="1" applyBorder="1" applyAlignment="1">
      <alignment horizontal="left" vertical="center" wrapText="1"/>
    </xf>
    <xf numFmtId="0" fontId="1" fillId="11" borderId="5" xfId="1" applyFill="1" applyBorder="1" applyAlignment="1">
      <alignment horizontal="left" vertical="center"/>
    </xf>
    <xf numFmtId="0" fontId="1" fillId="11" borderId="9" xfId="1" applyFill="1" applyBorder="1" applyAlignment="1">
      <alignment horizontal="left" vertical="center"/>
    </xf>
    <xf numFmtId="0" fontId="1" fillId="12" borderId="1" xfId="1" applyFill="1" applyBorder="1">
      <alignment vertical="center"/>
    </xf>
    <xf numFmtId="176" fontId="1" fillId="12" borderId="1" xfId="1" applyNumberFormat="1" applyFill="1" applyBorder="1">
      <alignment vertical="center"/>
    </xf>
    <xf numFmtId="0" fontId="22" fillId="0" borderId="0" xfId="3" applyFont="1" applyAlignment="1">
      <alignment horizontal="center" vertical="center"/>
    </xf>
    <xf numFmtId="3" fontId="22" fillId="0" borderId="1" xfId="3" applyNumberFormat="1" applyFont="1" applyBorder="1" applyAlignment="1">
      <alignment horizontal="center" vertical="center"/>
    </xf>
    <xf numFmtId="176" fontId="22" fillId="0" borderId="1" xfId="3" applyNumberFormat="1" applyFont="1" applyBorder="1" applyAlignment="1">
      <alignment horizontal="center" vertical="center"/>
    </xf>
    <xf numFmtId="176" fontId="22" fillId="0" borderId="1" xfId="3" applyNumberFormat="1" applyFont="1" applyBorder="1">
      <alignment vertical="center"/>
    </xf>
    <xf numFmtId="176" fontId="15" fillId="0" borderId="1" xfId="3" applyNumberFormat="1" applyBorder="1" applyAlignment="1">
      <alignment horizontal="center"/>
    </xf>
    <xf numFmtId="0" fontId="22" fillId="0" borderId="1" xfId="3" applyFont="1" applyBorder="1" applyAlignment="1">
      <alignment horizontal="center" vertical="center" shrinkToFit="1"/>
    </xf>
    <xf numFmtId="179" fontId="22" fillId="0" borderId="1" xfId="3" applyNumberFormat="1" applyFont="1" applyBorder="1" applyAlignment="1">
      <alignment horizontal="center" vertical="center"/>
    </xf>
    <xf numFmtId="177" fontId="22" fillId="0" borderId="1" xfId="3" applyNumberFormat="1" applyFont="1" applyBorder="1" applyAlignment="1">
      <alignment horizontal="right" vertical="center"/>
    </xf>
    <xf numFmtId="178" fontId="22" fillId="0" borderId="1" xfId="3" applyNumberFormat="1" applyFont="1" applyBorder="1" applyAlignment="1">
      <alignment horizontal="center" vertical="center"/>
    </xf>
    <xf numFmtId="0" fontId="15" fillId="0" borderId="2" xfId="3" applyBorder="1" applyAlignment="1">
      <alignment horizontal="right" vertical="center"/>
    </xf>
    <xf numFmtId="0" fontId="22" fillId="0" borderId="1" xfId="3" applyFont="1" applyBorder="1" applyAlignment="1">
      <alignment horizontal="center" vertical="center"/>
    </xf>
    <xf numFmtId="0" fontId="8" fillId="0" borderId="1" xfId="4" applyBorder="1">
      <alignment vertical="center"/>
    </xf>
    <xf numFmtId="49" fontId="8" fillId="0" borderId="1" xfId="3" applyNumberFormat="1" applyFont="1" applyBorder="1" applyAlignment="1">
      <alignment vertical="center" shrinkToFit="1"/>
    </xf>
    <xf numFmtId="176" fontId="15" fillId="0" borderId="2" xfId="3" applyNumberFormat="1" applyBorder="1" applyAlignment="1"/>
    <xf numFmtId="176" fontId="11" fillId="0" borderId="1" xfId="3" applyNumberFormat="1" applyFont="1" applyBorder="1" applyAlignment="1">
      <alignment horizontal="center" vertical="center"/>
    </xf>
    <xf numFmtId="0" fontId="27" fillId="0" borderId="1" xfId="3" applyFont="1" applyBorder="1" applyAlignment="1"/>
    <xf numFmtId="0" fontId="27" fillId="0" borderId="1" xfId="3" applyFont="1" applyBorder="1" applyAlignment="1">
      <alignment horizontal="center"/>
    </xf>
    <xf numFmtId="49" fontId="15" fillId="0" borderId="1" xfId="3" applyNumberFormat="1" applyBorder="1" applyAlignment="1">
      <alignment vertical="center" shrinkToFit="1"/>
    </xf>
    <xf numFmtId="3" fontId="15" fillId="0" borderId="1" xfId="3" applyNumberFormat="1" applyBorder="1" applyAlignment="1">
      <alignment horizontal="center" vertical="center" shrinkToFit="1"/>
    </xf>
    <xf numFmtId="3" fontId="20" fillId="0" borderId="1" xfId="3" applyNumberFormat="1" applyFont="1" applyBorder="1" applyAlignment="1">
      <alignment horizontal="center" vertical="center"/>
    </xf>
    <xf numFmtId="181" fontId="15" fillId="0" borderId="1" xfId="3" applyNumberFormat="1" applyBorder="1" applyAlignment="1">
      <alignment horizontal="center" vertical="center"/>
    </xf>
    <xf numFmtId="179" fontId="15" fillId="0" borderId="1" xfId="3" applyNumberFormat="1" applyBorder="1" applyAlignment="1">
      <alignment horizontal="right" vertical="center"/>
    </xf>
    <xf numFmtId="177" fontId="15" fillId="0" borderId="1" xfId="3" applyNumberFormat="1" applyBorder="1">
      <alignment vertical="center"/>
    </xf>
    <xf numFmtId="178" fontId="15" fillId="0" borderId="1" xfId="3" applyNumberFormat="1" applyBorder="1">
      <alignment vertical="center"/>
    </xf>
    <xf numFmtId="49" fontId="15" fillId="0" borderId="0" xfId="3" applyNumberFormat="1">
      <alignment vertical="center"/>
    </xf>
    <xf numFmtId="5" fontId="15" fillId="0" borderId="0" xfId="3" applyNumberFormat="1">
      <alignment vertical="center"/>
    </xf>
    <xf numFmtId="0" fontId="37" fillId="0" borderId="0" xfId="3" applyFont="1">
      <alignment vertical="center"/>
    </xf>
    <xf numFmtId="0" fontId="38" fillId="0" borderId="0" xfId="3" applyFont="1">
      <alignment vertical="center"/>
    </xf>
    <xf numFmtId="49" fontId="8" fillId="0" borderId="1" xfId="3" applyNumberFormat="1" applyFont="1" applyBorder="1">
      <alignment vertical="center"/>
    </xf>
    <xf numFmtId="0" fontId="2" fillId="0" borderId="1" xfId="1" applyFont="1" applyBorder="1" applyAlignment="1">
      <alignment horizontal="center" vertical="center"/>
    </xf>
    <xf numFmtId="179" fontId="6" fillId="0" borderId="1" xfId="1" applyNumberFormat="1" applyFont="1" applyBorder="1" applyAlignment="1">
      <alignment horizontal="right" vertical="center"/>
    </xf>
    <xf numFmtId="178" fontId="1" fillId="0" borderId="0" xfId="1" applyNumberFormat="1" applyAlignment="1">
      <alignment horizontal="center" vertical="center"/>
    </xf>
    <xf numFmtId="3" fontId="1" fillId="0" borderId="6" xfId="1" applyNumberFormat="1" applyBorder="1" applyAlignment="1">
      <alignment horizontal="center" vertical="center" textRotation="255"/>
    </xf>
    <xf numFmtId="3" fontId="1" fillId="0" borderId="5" xfId="1" applyNumberFormat="1" applyBorder="1" applyAlignment="1">
      <alignment horizontal="center" vertical="center" textRotation="255"/>
    </xf>
    <xf numFmtId="56" fontId="1" fillId="0" borderId="0" xfId="1" applyNumberFormat="1" applyAlignment="1">
      <alignment horizontal="center" vertical="center"/>
    </xf>
    <xf numFmtId="3" fontId="1" fillId="0" borderId="9" xfId="1" applyNumberFormat="1" applyBorder="1" applyAlignment="1">
      <alignment horizontal="center" vertical="center" textRotation="255"/>
    </xf>
    <xf numFmtId="176" fontId="1" fillId="0" borderId="1" xfId="1" applyNumberFormat="1" applyBorder="1" applyAlignment="1">
      <alignment horizontal="right"/>
    </xf>
    <xf numFmtId="176" fontId="1" fillId="0" borderId="5" xfId="1" applyNumberFormat="1" applyBorder="1" applyAlignment="1">
      <alignment horizontal="right"/>
    </xf>
    <xf numFmtId="176" fontId="1" fillId="0" borderId="1" xfId="1" applyNumberFormat="1" applyBorder="1" applyAlignment="1">
      <alignment horizontal="right" vertical="center" shrinkToFit="1"/>
    </xf>
    <xf numFmtId="3" fontId="1" fillId="0" borderId="1" xfId="1" applyNumberFormat="1" applyBorder="1" applyAlignment="1">
      <alignment horizontal="left" vertical="center"/>
    </xf>
    <xf numFmtId="176" fontId="1" fillId="0" borderId="1" xfId="1" applyNumberFormat="1" applyBorder="1" applyAlignment="1">
      <alignment horizontal="right"/>
    </xf>
    <xf numFmtId="179" fontId="1" fillId="0" borderId="1" xfId="1" applyNumberFormat="1" applyBorder="1">
      <alignment vertical="center"/>
    </xf>
    <xf numFmtId="3" fontId="1" fillId="0" borderId="5" xfId="1" applyNumberFormat="1" applyBorder="1" applyAlignment="1">
      <alignment horizontal="center" vertical="center" textRotation="255"/>
    </xf>
    <xf numFmtId="3" fontId="1" fillId="0" borderId="9" xfId="1" applyNumberFormat="1" applyBorder="1" applyAlignment="1">
      <alignment horizontal="center" vertical="center" textRotation="255"/>
    </xf>
    <xf numFmtId="0" fontId="1" fillId="0" borderId="6" xfId="1" applyBorder="1" applyAlignment="1">
      <alignment horizontal="center" vertical="center" textRotation="255"/>
    </xf>
    <xf numFmtId="0" fontId="1" fillId="0" borderId="5" xfId="1" applyBorder="1" applyAlignment="1">
      <alignment horizontal="center" vertical="center" textRotation="255"/>
    </xf>
    <xf numFmtId="0" fontId="1" fillId="0" borderId="9" xfId="1" applyBorder="1" applyAlignment="1">
      <alignment horizontal="center" vertical="center" textRotation="255"/>
    </xf>
    <xf numFmtId="176" fontId="1" fillId="0" borderId="9" xfId="1" applyNumberFormat="1" applyBorder="1" applyAlignment="1">
      <alignment horizontal="right"/>
    </xf>
    <xf numFmtId="0" fontId="1" fillId="7" borderId="1" xfId="1" applyFill="1" applyBorder="1" applyAlignment="1">
      <alignment horizontal="center" vertical="center"/>
    </xf>
    <xf numFmtId="3" fontId="1" fillId="7" borderId="1" xfId="1" applyNumberFormat="1" applyFill="1" applyBorder="1" applyAlignment="1">
      <alignment horizontal="center" vertical="center" shrinkToFit="1"/>
    </xf>
    <xf numFmtId="0" fontId="8" fillId="7" borderId="1" xfId="2" applyFill="1" applyBorder="1" applyAlignment="1">
      <alignment horizontal="left"/>
    </xf>
    <xf numFmtId="0" fontId="8" fillId="7" borderId="1" xfId="2" applyFill="1" applyBorder="1" applyAlignment="1">
      <alignment horizontal="right" vertical="center"/>
    </xf>
    <xf numFmtId="176" fontId="1" fillId="7" borderId="1" xfId="1" applyNumberFormat="1" applyFill="1" applyBorder="1" applyAlignment="1">
      <alignment horizontal="right" vertical="center" shrinkToFit="1"/>
    </xf>
    <xf numFmtId="176" fontId="1" fillId="7" borderId="1" xfId="1" applyNumberFormat="1" applyFill="1" applyBorder="1">
      <alignment vertical="center"/>
    </xf>
    <xf numFmtId="0" fontId="1" fillId="7" borderId="1" xfId="1" applyFill="1" applyBorder="1" applyAlignment="1">
      <alignment horizontal="center" vertical="center" shrinkToFit="1"/>
    </xf>
    <xf numFmtId="56" fontId="1" fillId="7" borderId="1" xfId="1" applyNumberFormat="1" applyFill="1" applyBorder="1" applyAlignment="1">
      <alignment horizontal="center" vertical="center"/>
    </xf>
    <xf numFmtId="0" fontId="1" fillId="7" borderId="1" xfId="1" applyFill="1" applyBorder="1">
      <alignment vertical="center"/>
    </xf>
    <xf numFmtId="0" fontId="40" fillId="7" borderId="1" xfId="1" applyFont="1" applyFill="1" applyBorder="1" applyAlignment="1">
      <alignment horizontal="center" vertical="center"/>
    </xf>
    <xf numFmtId="177" fontId="1" fillId="7" borderId="1" xfId="1" applyNumberFormat="1" applyFill="1" applyBorder="1">
      <alignment vertical="center"/>
    </xf>
    <xf numFmtId="178" fontId="1" fillId="7" borderId="1" xfId="1" applyNumberFormat="1" applyFill="1" applyBorder="1" applyAlignment="1">
      <alignment horizontal="center" vertical="center"/>
    </xf>
    <xf numFmtId="0" fontId="1" fillId="7" borderId="0" xfId="1" applyFill="1">
      <alignment vertical="center"/>
    </xf>
    <xf numFmtId="0" fontId="1" fillId="7" borderId="1" xfId="1" applyFill="1" applyBorder="1" applyAlignment="1">
      <alignment horizontal="left" vertical="center"/>
    </xf>
    <xf numFmtId="0" fontId="1" fillId="7" borderId="1" xfId="1" applyFill="1" applyBorder="1" applyAlignment="1">
      <alignment horizontal="right"/>
    </xf>
    <xf numFmtId="0" fontId="1" fillId="0" borderId="1" xfId="1" applyBorder="1" applyAlignment="1">
      <alignment horizontal="right"/>
    </xf>
    <xf numFmtId="56" fontId="40" fillId="0" borderId="1" xfId="1" applyNumberFormat="1" applyFont="1" applyBorder="1" applyAlignment="1">
      <alignment horizontal="center" vertical="center"/>
    </xf>
    <xf numFmtId="3" fontId="1" fillId="19" borderId="1" xfId="1" applyNumberFormat="1" applyFill="1" applyBorder="1" applyAlignment="1">
      <alignment horizontal="center" vertical="center" shrinkToFit="1"/>
    </xf>
    <xf numFmtId="0" fontId="1" fillId="19" borderId="1" xfId="1" applyFill="1" applyBorder="1">
      <alignment vertical="center"/>
    </xf>
    <xf numFmtId="0" fontId="1" fillId="19" borderId="1" xfId="1" applyFill="1" applyBorder="1" applyAlignment="1">
      <alignment horizontal="right"/>
    </xf>
    <xf numFmtId="176" fontId="1" fillId="19" borderId="1" xfId="1" applyNumberFormat="1" applyFill="1" applyBorder="1">
      <alignment vertical="center"/>
    </xf>
    <xf numFmtId="0" fontId="1" fillId="19" borderId="1" xfId="1" applyFill="1" applyBorder="1" applyAlignment="1">
      <alignment horizontal="right" vertical="center"/>
    </xf>
    <xf numFmtId="0" fontId="1" fillId="19" borderId="1" xfId="1" applyFill="1" applyBorder="1" applyAlignment="1">
      <alignment horizontal="center" vertical="center"/>
    </xf>
    <xf numFmtId="0" fontId="40" fillId="0" borderId="1" xfId="1" applyFont="1" applyBorder="1" applyAlignment="1">
      <alignment horizontal="center" vertical="center"/>
    </xf>
    <xf numFmtId="0" fontId="16" fillId="0" borderId="1" xfId="1" applyFont="1" applyBorder="1" applyAlignment="1">
      <alignment horizontal="center" vertical="center"/>
    </xf>
    <xf numFmtId="180" fontId="1" fillId="0" borderId="1" xfId="1" applyNumberFormat="1" applyBorder="1" applyAlignment="1">
      <alignment horizontal="right"/>
    </xf>
    <xf numFmtId="179" fontId="22" fillId="0" borderId="0" xfId="1" applyNumberFormat="1" applyFont="1">
      <alignment vertical="center"/>
    </xf>
    <xf numFmtId="49" fontId="21" fillId="0" borderId="1" xfId="1" applyNumberFormat="1" applyFont="1" applyBorder="1" applyAlignment="1">
      <alignment horizontal="center" vertical="center"/>
    </xf>
    <xf numFmtId="56" fontId="22" fillId="0" borderId="0" xfId="1" applyNumberFormat="1" applyFont="1">
      <alignment vertical="center"/>
    </xf>
    <xf numFmtId="0" fontId="15" fillId="0" borderId="1" xfId="1" applyFont="1" applyBorder="1" applyAlignment="1">
      <alignment horizontal="center" vertical="center"/>
    </xf>
    <xf numFmtId="56" fontId="8" fillId="0" borderId="1" xfId="1" applyNumberFormat="1" applyFont="1" applyBorder="1" applyAlignment="1">
      <alignment horizontal="center" vertical="center"/>
    </xf>
    <xf numFmtId="0" fontId="8" fillId="20" borderId="1" xfId="1" applyFont="1" applyFill="1" applyBorder="1" applyAlignment="1">
      <alignment horizontal="center" vertical="center"/>
    </xf>
    <xf numFmtId="179" fontId="8" fillId="0" borderId="1" xfId="1" applyNumberFormat="1" applyFont="1" applyBorder="1">
      <alignment vertical="center"/>
    </xf>
    <xf numFmtId="179" fontId="8" fillId="0" borderId="1" xfId="1" applyNumberFormat="1" applyFont="1" applyBorder="1" applyAlignment="1">
      <alignment horizontal="right" vertical="center"/>
    </xf>
    <xf numFmtId="0" fontId="25" fillId="0" borderId="0" xfId="1" applyFont="1">
      <alignment vertical="center"/>
    </xf>
    <xf numFmtId="0" fontId="25" fillId="0" borderId="1" xfId="1" applyFont="1" applyBorder="1">
      <alignment vertical="center"/>
    </xf>
    <xf numFmtId="0" fontId="8" fillId="12" borderId="1" xfId="1" applyFont="1" applyFill="1" applyBorder="1" applyAlignment="1">
      <alignment horizontal="center" vertical="center"/>
    </xf>
    <xf numFmtId="0" fontId="22" fillId="0" borderId="1" xfId="1" applyFont="1" applyBorder="1" applyAlignment="1">
      <alignment horizontal="left" vertical="center"/>
    </xf>
    <xf numFmtId="179" fontId="22" fillId="0" borderId="1" xfId="1" applyNumberFormat="1" applyFont="1" applyBorder="1">
      <alignment vertical="center"/>
    </xf>
    <xf numFmtId="0" fontId="25" fillId="0" borderId="1" xfId="1" applyFont="1" applyBorder="1" applyAlignment="1">
      <alignment horizontal="center" vertical="center"/>
    </xf>
    <xf numFmtId="0" fontId="25" fillId="0" borderId="1" xfId="1" applyFont="1" applyBorder="1" applyAlignment="1">
      <alignment horizontal="left" vertical="center"/>
    </xf>
    <xf numFmtId="0" fontId="25" fillId="0" borderId="1" xfId="1" applyFont="1" applyBorder="1" applyAlignment="1">
      <alignment horizontal="right" vertical="center"/>
    </xf>
    <xf numFmtId="3" fontId="15" fillId="0" borderId="1" xfId="3" applyNumberFormat="1" applyBorder="1">
      <alignment vertical="center"/>
    </xf>
    <xf numFmtId="0" fontId="15" fillId="0" borderId="2" xfId="3" applyBorder="1" applyAlignment="1">
      <alignment horizontal="left" vertical="center"/>
    </xf>
    <xf numFmtId="178" fontId="15" fillId="9" borderId="1" xfId="3" applyNumberFormat="1" applyFill="1" applyBorder="1" applyAlignment="1">
      <alignment horizontal="center" vertical="center"/>
    </xf>
    <xf numFmtId="176" fontId="6" fillId="0" borderId="2" xfId="3" applyNumberFormat="1" applyFont="1" applyBorder="1">
      <alignment vertical="center"/>
    </xf>
    <xf numFmtId="0" fontId="15" fillId="0" borderId="4" xfId="3" applyBorder="1">
      <alignment vertical="center"/>
    </xf>
    <xf numFmtId="0" fontId="15" fillId="0" borderId="4" xfId="3" applyBorder="1" applyAlignment="1">
      <alignment horizontal="left" vertical="center"/>
    </xf>
    <xf numFmtId="179" fontId="15" fillId="0" borderId="0" xfId="3" applyNumberFormat="1">
      <alignment vertical="center"/>
    </xf>
    <xf numFmtId="49" fontId="15" fillId="0" borderId="1" xfId="3" applyNumberFormat="1" applyBorder="1" applyAlignment="1">
      <alignment horizontal="left" vertical="center"/>
    </xf>
    <xf numFmtId="0" fontId="15" fillId="0" borderId="6" xfId="3" applyBorder="1" applyAlignment="1">
      <alignment horizontal="right" vertical="center"/>
    </xf>
    <xf numFmtId="182" fontId="8" fillId="0" borderId="1" xfId="3" applyNumberFormat="1" applyFont="1" applyBorder="1">
      <alignment vertical="center"/>
    </xf>
    <xf numFmtId="49" fontId="8" fillId="0" borderId="1" xfId="3" applyNumberFormat="1" applyFont="1" applyBorder="1" applyAlignment="1">
      <alignment horizontal="left" vertical="center"/>
    </xf>
    <xf numFmtId="3" fontId="16" fillId="0" borderId="1" xfId="1" applyNumberFormat="1" applyFont="1" applyBorder="1">
      <alignment vertical="center"/>
    </xf>
    <xf numFmtId="176" fontId="16" fillId="0" borderId="1" xfId="1" applyNumberFormat="1" applyFont="1" applyBorder="1">
      <alignment vertical="center"/>
    </xf>
    <xf numFmtId="0" fontId="8" fillId="12" borderId="1" xfId="2" applyFill="1" applyBorder="1" applyAlignment="1">
      <alignment horizontal="center" vertical="center"/>
    </xf>
    <xf numFmtId="0" fontId="8" fillId="12" borderId="1" xfId="2" applyFill="1" applyBorder="1" applyAlignment="1">
      <alignment horizontal="left"/>
    </xf>
    <xf numFmtId="0" fontId="8" fillId="12" borderId="1" xfId="2" applyFill="1" applyBorder="1" applyAlignment="1">
      <alignment vertical="center"/>
    </xf>
    <xf numFmtId="0" fontId="1" fillId="12" borderId="2" xfId="1" applyFill="1" applyBorder="1" applyAlignment="1">
      <alignment horizontal="right" vertical="center"/>
    </xf>
    <xf numFmtId="0" fontId="1" fillId="0" borderId="1" xfId="1" applyBorder="1" applyAlignment="1">
      <alignment horizontal="left"/>
    </xf>
    <xf numFmtId="3" fontId="1" fillId="0" borderId="1" xfId="1" applyNumberFormat="1" applyBorder="1" applyAlignment="1">
      <alignment vertical="center" textRotation="255"/>
    </xf>
    <xf numFmtId="3" fontId="1" fillId="7" borderId="1" xfId="1" applyNumberFormat="1" applyFill="1" applyBorder="1" applyAlignment="1">
      <alignment vertical="center" textRotation="255"/>
    </xf>
    <xf numFmtId="0" fontId="8" fillId="7" borderId="1" xfId="2" applyFill="1" applyBorder="1" applyAlignment="1">
      <alignment horizontal="center" vertical="center"/>
    </xf>
    <xf numFmtId="0" fontId="8" fillId="7" borderId="1" xfId="2" applyFill="1" applyBorder="1" applyAlignment="1">
      <alignment vertical="center"/>
    </xf>
    <xf numFmtId="5" fontId="8" fillId="7" borderId="1" xfId="2" applyNumberFormat="1" applyFill="1" applyBorder="1" applyAlignment="1">
      <alignment vertical="center"/>
    </xf>
    <xf numFmtId="179" fontId="1" fillId="7" borderId="1" xfId="1" applyNumberFormat="1" applyFill="1" applyBorder="1" applyAlignment="1">
      <alignment horizontal="center" vertical="center"/>
    </xf>
    <xf numFmtId="0" fontId="1" fillId="7" borderId="0" xfId="1" applyFill="1" applyAlignment="1">
      <alignment horizontal="center" vertical="center"/>
    </xf>
    <xf numFmtId="0" fontId="8" fillId="7" borderId="1" xfId="2" applyFill="1" applyBorder="1" applyAlignment="1">
      <alignment horizontal="left" vertical="center"/>
    </xf>
    <xf numFmtId="3" fontId="40" fillId="0" borderId="1" xfId="1" applyNumberFormat="1" applyFont="1" applyBorder="1" applyAlignment="1">
      <alignment horizontal="center" vertical="center"/>
    </xf>
    <xf numFmtId="3" fontId="40" fillId="0" borderId="1" xfId="1" applyNumberFormat="1" applyFont="1" applyBorder="1" applyAlignment="1">
      <alignment horizontal="left" vertical="center"/>
    </xf>
    <xf numFmtId="0" fontId="40" fillId="0" borderId="1" xfId="1" applyFont="1" applyBorder="1">
      <alignment vertical="center"/>
    </xf>
    <xf numFmtId="176" fontId="40" fillId="0" borderId="1" xfId="1" applyNumberFormat="1" applyFont="1" applyBorder="1" applyAlignment="1">
      <alignment horizontal="right" vertical="center"/>
    </xf>
    <xf numFmtId="176" fontId="40" fillId="0" borderId="1" xfId="1" applyNumberFormat="1" applyFont="1" applyBorder="1">
      <alignment vertical="center"/>
    </xf>
    <xf numFmtId="0" fontId="40" fillId="0" borderId="2" xfId="1" applyFont="1" applyBorder="1" applyAlignment="1">
      <alignment horizontal="center" vertical="center"/>
    </xf>
    <xf numFmtId="0" fontId="40" fillId="0" borderId="1" xfId="1" applyFont="1" applyBorder="1" applyAlignment="1">
      <alignment horizontal="left" vertical="center"/>
    </xf>
    <xf numFmtId="0" fontId="40" fillId="0" borderId="1" xfId="1" applyFont="1" applyBorder="1" applyAlignment="1">
      <alignment horizontal="right"/>
    </xf>
    <xf numFmtId="0" fontId="40" fillId="0" borderId="1" xfId="1" applyFont="1" applyBorder="1" applyAlignment="1">
      <alignment horizontal="right" vertical="center"/>
    </xf>
    <xf numFmtId="179" fontId="40" fillId="0" borderId="1" xfId="1" applyNumberFormat="1" applyFont="1" applyBorder="1" applyAlignment="1">
      <alignment horizontal="center" vertical="center"/>
    </xf>
    <xf numFmtId="179" fontId="40" fillId="0" borderId="1" xfId="1" applyNumberFormat="1" applyFont="1" applyBorder="1">
      <alignment vertical="center"/>
    </xf>
    <xf numFmtId="179" fontId="40" fillId="0" borderId="1" xfId="1" applyNumberFormat="1" applyFont="1" applyBorder="1" applyAlignment="1">
      <alignment horizontal="right" vertical="center"/>
    </xf>
    <xf numFmtId="0" fontId="1" fillId="0" borderId="1" xfId="1" applyBorder="1" applyAlignment="1">
      <alignment vertical="center" textRotation="255"/>
    </xf>
    <xf numFmtId="177" fontId="40" fillId="0" borderId="1" xfId="1" applyNumberFormat="1" applyFont="1" applyBorder="1">
      <alignment vertical="center"/>
    </xf>
    <xf numFmtId="0" fontId="8" fillId="0" borderId="6" xfId="2" applyBorder="1" applyAlignment="1">
      <alignment horizontal="center" vertical="center"/>
    </xf>
    <xf numFmtId="0" fontId="1" fillId="0" borderId="6" xfId="1" applyBorder="1" applyAlignment="1">
      <alignment horizontal="left"/>
    </xf>
    <xf numFmtId="0" fontId="1" fillId="0" borderId="6" xfId="1" applyBorder="1" applyAlignment="1">
      <alignment horizontal="center" vertical="center"/>
    </xf>
    <xf numFmtId="0" fontId="8" fillId="0" borderId="6" xfId="2" applyBorder="1" applyAlignment="1">
      <alignment vertical="center"/>
    </xf>
    <xf numFmtId="0" fontId="1" fillId="0" borderId="12" xfId="1" applyBorder="1" applyAlignment="1">
      <alignment horizontal="right" vertical="center"/>
    </xf>
    <xf numFmtId="0" fontId="1" fillId="0" borderId="12" xfId="1" applyBorder="1" applyAlignment="1">
      <alignment horizontal="center" vertical="center"/>
    </xf>
    <xf numFmtId="182" fontId="1" fillId="0" borderId="1" xfId="1" applyNumberFormat="1" applyBorder="1" applyAlignment="1">
      <alignment vertical="center" shrinkToFit="1"/>
    </xf>
    <xf numFmtId="3" fontId="41" fillId="10" borderId="2" xfId="1" applyNumberFormat="1" applyFont="1" applyFill="1" applyBorder="1" applyAlignment="1">
      <alignment horizontal="center" vertical="center"/>
    </xf>
    <xf numFmtId="3" fontId="41" fillId="10" borderId="3" xfId="1" applyNumberFormat="1" applyFont="1" applyFill="1" applyBorder="1" applyAlignment="1">
      <alignment horizontal="center" vertical="center"/>
    </xf>
    <xf numFmtId="3" fontId="41" fillId="10" borderId="4" xfId="1" applyNumberFormat="1" applyFont="1" applyFill="1" applyBorder="1" applyAlignment="1">
      <alignment horizontal="center" vertical="center"/>
    </xf>
    <xf numFmtId="3" fontId="1" fillId="7" borderId="1" xfId="1" applyNumberFormat="1" applyFill="1" applyBorder="1" applyAlignment="1">
      <alignment horizontal="center" vertical="center"/>
    </xf>
    <xf numFmtId="183" fontId="1" fillId="0" borderId="1" xfId="1" applyNumberFormat="1" applyBorder="1" applyAlignment="1">
      <alignment horizontal="center" vertical="center"/>
    </xf>
    <xf numFmtId="3" fontId="1" fillId="21" borderId="1" xfId="1" applyNumberFormat="1" applyFill="1" applyBorder="1" applyAlignment="1">
      <alignment horizontal="center" vertical="center"/>
    </xf>
    <xf numFmtId="0" fontId="29" fillId="0" borderId="1" xfId="1" applyFont="1" applyBorder="1" applyAlignment="1">
      <alignment horizontal="center"/>
    </xf>
    <xf numFmtId="0" fontId="42" fillId="0" borderId="2" xfId="1" applyFont="1" applyBorder="1" applyAlignment="1"/>
    <xf numFmtId="176" fontId="41" fillId="11" borderId="1" xfId="1" applyNumberFormat="1" applyFont="1" applyFill="1" applyBorder="1" applyAlignment="1">
      <alignment horizontal="center" vertical="center"/>
    </xf>
    <xf numFmtId="3" fontId="43" fillId="10" borderId="2" xfId="1" applyNumberFormat="1" applyFont="1" applyFill="1" applyBorder="1" applyAlignment="1">
      <alignment horizontal="center" vertical="center"/>
    </xf>
    <xf numFmtId="3" fontId="43" fillId="10" borderId="3" xfId="1" applyNumberFormat="1" applyFont="1" applyFill="1" applyBorder="1" applyAlignment="1">
      <alignment horizontal="center" vertical="center"/>
    </xf>
    <xf numFmtId="3" fontId="43" fillId="10" borderId="4" xfId="1" applyNumberFormat="1" applyFont="1" applyFill="1" applyBorder="1" applyAlignment="1">
      <alignment horizontal="center" vertical="center"/>
    </xf>
    <xf numFmtId="176" fontId="40" fillId="0" borderId="1" xfId="1" applyNumberFormat="1" applyFont="1" applyBorder="1" applyAlignment="1">
      <alignment horizontal="center" vertical="center"/>
    </xf>
    <xf numFmtId="177" fontId="40" fillId="0" borderId="1" xfId="1" applyNumberFormat="1" applyFont="1" applyBorder="1" applyAlignment="1">
      <alignment horizontal="center" vertical="center"/>
    </xf>
    <xf numFmtId="0" fontId="40" fillId="0" borderId="0" xfId="1" applyFont="1" applyAlignment="1">
      <alignment horizontal="center" vertical="center"/>
    </xf>
    <xf numFmtId="176" fontId="1" fillId="0" borderId="0" xfId="1" applyNumberFormat="1" applyAlignment="1">
      <alignment horizontal="center" vertical="center"/>
    </xf>
    <xf numFmtId="3" fontId="1" fillId="22" borderId="1" xfId="1" applyNumberFormat="1" applyFill="1" applyBorder="1" applyAlignment="1">
      <alignment horizontal="center" vertical="center"/>
    </xf>
    <xf numFmtId="0" fontId="1" fillId="22" borderId="1" xfId="1" applyFill="1" applyBorder="1">
      <alignment vertical="center"/>
    </xf>
    <xf numFmtId="0" fontId="1" fillId="22" borderId="1" xfId="1" applyFill="1" applyBorder="1" applyAlignment="1">
      <alignment horizontal="center" vertical="center"/>
    </xf>
    <xf numFmtId="176" fontId="1" fillId="22" borderId="1" xfId="1" applyNumberFormat="1" applyFill="1" applyBorder="1" applyAlignment="1">
      <alignment horizontal="right" vertical="center"/>
    </xf>
    <xf numFmtId="176" fontId="1" fillId="22" borderId="1" xfId="1" applyNumberFormat="1" applyFill="1" applyBorder="1">
      <alignment vertical="center"/>
    </xf>
    <xf numFmtId="0" fontId="1" fillId="22" borderId="2" xfId="1" applyFill="1" applyBorder="1" applyAlignment="1">
      <alignment horizontal="center" vertical="center"/>
    </xf>
    <xf numFmtId="3" fontId="16" fillId="0" borderId="1" xfId="5" applyNumberFormat="1" applyFont="1" applyFill="1" applyBorder="1" applyAlignment="1">
      <alignment horizontal="center" vertical="center"/>
    </xf>
    <xf numFmtId="0" fontId="16" fillId="0" borderId="1" xfId="5" applyFont="1" applyFill="1" applyBorder="1" applyAlignment="1">
      <alignment vertical="center" shrinkToFit="1"/>
    </xf>
    <xf numFmtId="0" fontId="16" fillId="0" borderId="1" xfId="5" applyFont="1" applyFill="1" applyBorder="1" applyAlignment="1">
      <alignment horizontal="center" vertical="center"/>
    </xf>
    <xf numFmtId="176" fontId="16" fillId="0" borderId="1" xfId="5" applyNumberFormat="1" applyFont="1" applyFill="1" applyBorder="1">
      <alignment vertical="center"/>
    </xf>
    <xf numFmtId="0" fontId="16" fillId="0" borderId="1" xfId="5" applyFont="1" applyFill="1" applyBorder="1" applyAlignment="1">
      <alignment horizontal="right" vertical="center"/>
    </xf>
    <xf numFmtId="0" fontId="16" fillId="0" borderId="1" xfId="5" applyFont="1" applyFill="1" applyBorder="1" applyAlignment="1">
      <alignment horizontal="left" vertical="center" shrinkToFit="1"/>
    </xf>
    <xf numFmtId="179" fontId="16" fillId="0" borderId="1" xfId="5" applyNumberFormat="1" applyFont="1" applyFill="1" applyBorder="1" applyAlignment="1">
      <alignment horizontal="center" vertical="center"/>
    </xf>
    <xf numFmtId="178" fontId="16" fillId="0" borderId="1" xfId="5" applyNumberFormat="1" applyFont="1" applyFill="1" applyBorder="1" applyAlignment="1">
      <alignment horizontal="center" vertical="center"/>
    </xf>
    <xf numFmtId="0" fontId="16" fillId="0" borderId="0" xfId="5" applyFont="1" applyFill="1" applyAlignment="1">
      <alignment horizontal="center" vertical="center"/>
    </xf>
    <xf numFmtId="0" fontId="1" fillId="0" borderId="1" xfId="1" applyBorder="1" applyAlignment="1">
      <alignment horizontal="center" vertical="center"/>
    </xf>
    <xf numFmtId="0" fontId="1" fillId="0" borderId="13" xfId="1" applyBorder="1">
      <alignment vertical="center"/>
    </xf>
    <xf numFmtId="0" fontId="18" fillId="0" borderId="1" xfId="1" applyFont="1" applyBorder="1">
      <alignment vertical="center"/>
    </xf>
    <xf numFmtId="0" fontId="45" fillId="0" borderId="1" xfId="1" applyFont="1" applyBorder="1" applyAlignment="1">
      <alignment horizontal="center" vertical="center"/>
    </xf>
    <xf numFmtId="176" fontId="1" fillId="0" borderId="6" xfId="1" applyNumberFormat="1" applyBorder="1" applyAlignment="1">
      <alignment horizontal="center" vertical="center"/>
    </xf>
    <xf numFmtId="176" fontId="1" fillId="0" borderId="5" xfId="1" applyNumberFormat="1" applyBorder="1" applyAlignment="1">
      <alignment horizontal="center" vertical="center"/>
    </xf>
    <xf numFmtId="176" fontId="1" fillId="0" borderId="9" xfId="1" applyNumberFormat="1" applyBorder="1" applyAlignment="1">
      <alignment horizontal="center" vertical="center"/>
    </xf>
    <xf numFmtId="0" fontId="1" fillId="7" borderId="2" xfId="1" applyFill="1" applyBorder="1" applyAlignment="1">
      <alignment horizontal="center" vertical="center"/>
    </xf>
    <xf numFmtId="176" fontId="1" fillId="7" borderId="2" xfId="1" applyNumberFormat="1" applyFill="1" applyBorder="1" applyAlignment="1">
      <alignment horizontal="right" vertical="center"/>
    </xf>
    <xf numFmtId="176" fontId="1" fillId="0" borderId="2" xfId="1" applyNumberFormat="1" applyBorder="1" applyAlignment="1">
      <alignment horizontal="right" vertical="center"/>
    </xf>
    <xf numFmtId="3" fontId="1" fillId="23" borderId="1" xfId="1" applyNumberFormat="1" applyFill="1" applyBorder="1" applyAlignment="1">
      <alignment horizontal="center" vertical="center"/>
    </xf>
    <xf numFmtId="0" fontId="1" fillId="23" borderId="1" xfId="1" applyFill="1" applyBorder="1">
      <alignment vertical="center"/>
    </xf>
    <xf numFmtId="0" fontId="1" fillId="23" borderId="1" xfId="1" applyFill="1" applyBorder="1" applyAlignment="1">
      <alignment horizontal="center" vertical="center"/>
    </xf>
    <xf numFmtId="176" fontId="1" fillId="23" borderId="1" xfId="1" applyNumberFormat="1" applyFill="1" applyBorder="1" applyAlignment="1">
      <alignment horizontal="right" vertical="center"/>
    </xf>
    <xf numFmtId="176" fontId="1" fillId="23" borderId="1" xfId="1" applyNumberFormat="1" applyFill="1" applyBorder="1">
      <alignment vertical="center"/>
    </xf>
    <xf numFmtId="0" fontId="1" fillId="23" borderId="2" xfId="1" applyFill="1" applyBorder="1" applyAlignment="1">
      <alignment horizontal="center" vertical="center"/>
    </xf>
    <xf numFmtId="0" fontId="1" fillId="23" borderId="1" xfId="1" applyFill="1" applyBorder="1" applyAlignment="1">
      <alignment horizontal="left" vertical="center"/>
    </xf>
    <xf numFmtId="0" fontId="1" fillId="0" borderId="13" xfId="1" applyBorder="1" applyAlignment="1">
      <alignment horizontal="center" vertical="center"/>
    </xf>
    <xf numFmtId="0" fontId="8" fillId="7" borderId="1" xfId="1" applyFont="1" applyFill="1" applyBorder="1">
      <alignment vertical="center"/>
    </xf>
    <xf numFmtId="0" fontId="18" fillId="7" borderId="1" xfId="1" applyFont="1" applyFill="1" applyBorder="1" applyAlignment="1">
      <alignment horizontal="left" vertical="center"/>
    </xf>
    <xf numFmtId="0" fontId="6" fillId="7" borderId="1" xfId="1" applyFont="1" applyFill="1" applyBorder="1" applyAlignment="1">
      <alignment horizontal="left" vertical="center"/>
    </xf>
    <xf numFmtId="176" fontId="1" fillId="7" borderId="1" xfId="1" applyNumberFormat="1" applyFill="1" applyBorder="1" applyAlignment="1">
      <alignment horizontal="center" vertical="center"/>
    </xf>
    <xf numFmtId="0" fontId="1" fillId="7" borderId="1" xfId="1" applyFill="1" applyBorder="1" applyAlignment="1">
      <alignment horizontal="left" vertical="center" shrinkToFit="1"/>
    </xf>
    <xf numFmtId="176" fontId="6" fillId="7" borderId="1" xfId="1" applyNumberFormat="1" applyFont="1" applyFill="1" applyBorder="1" applyAlignment="1"/>
    <xf numFmtId="0" fontId="6" fillId="7" borderId="2" xfId="1" applyFont="1" applyFill="1" applyBorder="1" applyAlignment="1">
      <alignment horizontal="center" vertical="center"/>
    </xf>
    <xf numFmtId="0" fontId="45" fillId="7" borderId="1" xfId="1" applyFont="1" applyFill="1" applyBorder="1" applyAlignment="1">
      <alignment horizontal="center" vertical="center"/>
    </xf>
    <xf numFmtId="176" fontId="6" fillId="7" borderId="2" xfId="1" applyNumberFormat="1" applyFont="1" applyFill="1" applyBorder="1" applyAlignment="1"/>
    <xf numFmtId="178" fontId="40" fillId="0" borderId="1" xfId="1" applyNumberFormat="1" applyFont="1" applyBorder="1" applyAlignment="1">
      <alignment horizontal="center" vertical="center"/>
    </xf>
    <xf numFmtId="0" fontId="18" fillId="0" borderId="1" xfId="1" applyFont="1" applyBorder="1" applyAlignment="1">
      <alignment horizontal="left" vertical="center"/>
    </xf>
    <xf numFmtId="178" fontId="1" fillId="23" borderId="1" xfId="1" applyNumberFormat="1" applyFill="1" applyBorder="1" applyAlignment="1">
      <alignment horizontal="center" vertical="center"/>
    </xf>
    <xf numFmtId="56" fontId="1" fillId="23" borderId="1" xfId="1" applyNumberFormat="1" applyFill="1" applyBorder="1" applyAlignment="1">
      <alignment horizontal="center" vertical="center"/>
    </xf>
    <xf numFmtId="176" fontId="1" fillId="23" borderId="2" xfId="1" applyNumberFormat="1" applyFill="1" applyBorder="1" applyAlignment="1">
      <alignment horizontal="right" vertical="center"/>
    </xf>
    <xf numFmtId="0" fontId="46" fillId="22" borderId="0" xfId="1" applyFont="1" applyFill="1">
      <alignment vertical="center"/>
    </xf>
    <xf numFmtId="176" fontId="1" fillId="22" borderId="1" xfId="1" applyNumberFormat="1" applyFill="1" applyBorder="1" applyAlignment="1">
      <alignment horizontal="right"/>
    </xf>
    <xf numFmtId="0" fontId="1" fillId="22" borderId="1" xfId="1" applyFill="1" applyBorder="1" applyAlignment="1">
      <alignment horizontal="right" vertical="center"/>
    </xf>
    <xf numFmtId="0" fontId="1" fillId="22" borderId="1" xfId="1" applyFill="1" applyBorder="1" applyAlignment="1">
      <alignment horizontal="left" vertical="center"/>
    </xf>
    <xf numFmtId="178" fontId="1" fillId="22" borderId="1" xfId="1" applyNumberFormat="1" applyFill="1" applyBorder="1" applyAlignment="1">
      <alignment horizontal="center" vertical="center"/>
    </xf>
    <xf numFmtId="56" fontId="1" fillId="22" borderId="1" xfId="1" applyNumberFormat="1" applyFill="1" applyBorder="1" applyAlignment="1">
      <alignment horizontal="center" vertical="center"/>
    </xf>
    <xf numFmtId="179" fontId="1" fillId="22" borderId="1" xfId="1" applyNumberFormat="1" applyFill="1" applyBorder="1" applyAlignment="1">
      <alignment horizontal="center" vertical="center"/>
    </xf>
    <xf numFmtId="177" fontId="1" fillId="22" borderId="1" xfId="1" applyNumberFormat="1" applyFill="1" applyBorder="1">
      <alignment vertical="center"/>
    </xf>
    <xf numFmtId="184" fontId="22" fillId="24" borderId="1" xfId="1" applyNumberFormat="1" applyFont="1" applyFill="1" applyBorder="1">
      <alignment vertical="center"/>
    </xf>
    <xf numFmtId="3" fontId="6" fillId="7" borderId="6" xfId="1" applyNumberFormat="1" applyFont="1" applyFill="1" applyBorder="1" applyAlignment="1">
      <alignment horizontal="center" vertical="center"/>
    </xf>
    <xf numFmtId="3" fontId="1" fillId="7" borderId="6" xfId="1" applyNumberFormat="1" applyFill="1" applyBorder="1" applyAlignment="1">
      <alignment horizontal="right"/>
    </xf>
    <xf numFmtId="176" fontId="1" fillId="7" borderId="6" xfId="1" applyNumberFormat="1" applyFill="1" applyBorder="1" applyAlignment="1">
      <alignment horizontal="right"/>
    </xf>
    <xf numFmtId="0" fontId="6" fillId="7" borderId="1" xfId="1" applyFont="1" applyFill="1" applyBorder="1" applyAlignment="1">
      <alignment horizontal="center" vertical="center" shrinkToFit="1"/>
    </xf>
    <xf numFmtId="179" fontId="6" fillId="7" borderId="1" xfId="1" applyNumberFormat="1" applyFont="1" applyFill="1" applyBorder="1" applyAlignment="1">
      <alignment horizontal="center" vertical="center"/>
    </xf>
    <xf numFmtId="177" fontId="6" fillId="7" borderId="1" xfId="1" applyNumberFormat="1" applyFont="1" applyFill="1" applyBorder="1" applyAlignment="1">
      <alignment horizontal="center" vertical="center"/>
    </xf>
    <xf numFmtId="177" fontId="6" fillId="7" borderId="1" xfId="1" applyNumberFormat="1" applyFont="1" applyFill="1" applyBorder="1" applyAlignment="1">
      <alignment horizontal="right" vertical="center"/>
    </xf>
    <xf numFmtId="178" fontId="6" fillId="7" borderId="1" xfId="1" applyNumberFormat="1" applyFont="1" applyFill="1" applyBorder="1" applyAlignment="1">
      <alignment horizontal="center" vertical="center"/>
    </xf>
    <xf numFmtId="0" fontId="22" fillId="7" borderId="0" xfId="1" applyFont="1" applyFill="1" applyAlignment="1">
      <alignment horizontal="center" vertical="center"/>
    </xf>
    <xf numFmtId="3" fontId="6" fillId="7" borderId="5" xfId="1" applyNumberFormat="1" applyFont="1" applyFill="1" applyBorder="1" applyAlignment="1">
      <alignment horizontal="center" vertical="center"/>
    </xf>
    <xf numFmtId="3" fontId="1" fillId="7" borderId="9" xfId="1" applyNumberFormat="1" applyFill="1" applyBorder="1" applyAlignment="1">
      <alignment horizontal="right"/>
    </xf>
    <xf numFmtId="176" fontId="1" fillId="7" borderId="9" xfId="1" applyNumberFormat="1" applyFill="1" applyBorder="1" applyAlignment="1">
      <alignment horizontal="right"/>
    </xf>
    <xf numFmtId="3" fontId="1" fillId="7" borderId="1" xfId="1" applyNumberFormat="1" applyFill="1" applyBorder="1">
      <alignment vertical="center"/>
    </xf>
    <xf numFmtId="3" fontId="1" fillId="7" borderId="9" xfId="1" applyNumberFormat="1" applyFill="1" applyBorder="1">
      <alignment vertical="center"/>
    </xf>
    <xf numFmtId="176" fontId="6" fillId="7" borderId="9" xfId="1" applyNumberFormat="1" applyFont="1" applyFill="1" applyBorder="1" applyAlignment="1">
      <alignment horizontal="right"/>
    </xf>
    <xf numFmtId="3" fontId="6" fillId="7" borderId="1" xfId="1" applyNumberFormat="1" applyFont="1" applyFill="1" applyBorder="1" applyAlignment="1">
      <alignment horizontal="center" vertical="center"/>
    </xf>
    <xf numFmtId="0" fontId="10" fillId="7" borderId="1" xfId="1" applyFont="1" applyFill="1" applyBorder="1" applyAlignment="1">
      <alignment horizontal="center" vertical="center" shrinkToFit="1"/>
    </xf>
    <xf numFmtId="0" fontId="15" fillId="7" borderId="1" xfId="1" applyFont="1" applyFill="1" applyBorder="1" applyAlignment="1">
      <alignment horizontal="center" vertical="center" shrinkToFit="1"/>
    </xf>
    <xf numFmtId="3" fontId="6" fillId="7" borderId="9" xfId="1" applyNumberFormat="1" applyFont="1" applyFill="1" applyBorder="1" applyAlignment="1">
      <alignment horizontal="center" vertical="center"/>
    </xf>
    <xf numFmtId="3" fontId="15" fillId="7" borderId="1" xfId="1" applyNumberFormat="1" applyFont="1" applyFill="1" applyBorder="1" applyAlignment="1">
      <alignment horizontal="center" vertical="center"/>
    </xf>
    <xf numFmtId="176" fontId="1" fillId="7" borderId="9" xfId="1" applyNumberFormat="1" applyFill="1" applyBorder="1" applyAlignment="1">
      <alignment horizontal="right" vertical="center"/>
    </xf>
    <xf numFmtId="176" fontId="15" fillId="7" borderId="1" xfId="1" applyNumberFormat="1" applyFont="1" applyFill="1" applyBorder="1" applyAlignment="1"/>
    <xf numFmtId="0" fontId="47" fillId="7" borderId="0" xfId="1" applyFont="1" applyFill="1">
      <alignment vertical="center"/>
    </xf>
    <xf numFmtId="0" fontId="47" fillId="7" borderId="0" xfId="1" applyFont="1" applyFill="1" applyAlignment="1">
      <alignment horizontal="center" vertical="center"/>
    </xf>
    <xf numFmtId="0" fontId="47" fillId="7" borderId="0" xfId="1" applyFont="1" applyFill="1" applyAlignment="1">
      <alignment horizontal="right" vertical="center"/>
    </xf>
    <xf numFmtId="0" fontId="6" fillId="7" borderId="0" xfId="1" applyFont="1" applyFill="1" applyAlignment="1">
      <alignment horizontal="center" vertical="center" shrinkToFit="1"/>
    </xf>
    <xf numFmtId="179" fontId="6" fillId="7" borderId="0" xfId="1" applyNumberFormat="1" applyFont="1" applyFill="1" applyAlignment="1">
      <alignment horizontal="center" vertical="center"/>
    </xf>
    <xf numFmtId="177" fontId="6" fillId="7" borderId="0" xfId="1" applyNumberFormat="1" applyFont="1" applyFill="1" applyAlignment="1">
      <alignment horizontal="center" vertical="center"/>
    </xf>
    <xf numFmtId="177" fontId="6" fillId="7" borderId="0" xfId="1" applyNumberFormat="1" applyFont="1" applyFill="1" applyAlignment="1">
      <alignment horizontal="right" vertical="center"/>
    </xf>
    <xf numFmtId="178" fontId="6" fillId="7" borderId="0" xfId="1" applyNumberFormat="1" applyFont="1" applyFill="1" applyAlignment="1">
      <alignment horizontal="center" vertical="center"/>
    </xf>
    <xf numFmtId="0" fontId="22" fillId="7" borderId="0" xfId="1" applyFont="1" applyFill="1">
      <alignment vertical="center"/>
    </xf>
    <xf numFmtId="0" fontId="15" fillId="7" borderId="1" xfId="1" applyFont="1" applyFill="1" applyBorder="1">
      <alignment vertical="center"/>
    </xf>
    <xf numFmtId="176" fontId="15" fillId="7" borderId="9" xfId="1" applyNumberFormat="1" applyFont="1" applyFill="1" applyBorder="1" applyAlignment="1">
      <alignment horizontal="right"/>
    </xf>
    <xf numFmtId="0" fontId="48" fillId="7" borderId="1" xfId="1" applyFont="1" applyFill="1" applyBorder="1" applyAlignment="1">
      <alignment horizontal="center" vertical="center"/>
    </xf>
    <xf numFmtId="0" fontId="48" fillId="7" borderId="1" xfId="1" applyFont="1" applyFill="1" applyBorder="1">
      <alignment vertical="center"/>
    </xf>
    <xf numFmtId="180" fontId="22" fillId="0" borderId="1" xfId="1" applyNumberFormat="1" applyFont="1" applyBorder="1">
      <alignment vertical="center"/>
    </xf>
    <xf numFmtId="3" fontId="22" fillId="0" borderId="1" xfId="1" applyNumberFormat="1" applyFont="1" applyBorder="1">
      <alignment vertical="center"/>
    </xf>
    <xf numFmtId="56" fontId="22" fillId="0" borderId="1" xfId="1" applyNumberFormat="1" applyFont="1" applyBorder="1">
      <alignment vertical="center"/>
    </xf>
    <xf numFmtId="178" fontId="6" fillId="0" borderId="0" xfId="1" applyNumberFormat="1" applyFont="1">
      <alignment vertical="center"/>
    </xf>
    <xf numFmtId="176" fontId="6" fillId="0" borderId="0" xfId="1" applyNumberFormat="1" applyFont="1" applyAlignment="1">
      <alignment horizontal="center" vertical="center"/>
    </xf>
    <xf numFmtId="176" fontId="2" fillId="0" borderId="12" xfId="1" applyNumberFormat="1" applyFont="1" applyBorder="1" applyAlignment="1">
      <alignment horizontal="left" vertical="center" wrapText="1"/>
    </xf>
    <xf numFmtId="176" fontId="2" fillId="0" borderId="14" xfId="1" applyNumberFormat="1" applyFont="1" applyBorder="1" applyAlignment="1">
      <alignment horizontal="left" vertical="center" wrapText="1"/>
    </xf>
    <xf numFmtId="176" fontId="2" fillId="0" borderId="15" xfId="1" applyNumberFormat="1" applyFont="1" applyBorder="1" applyAlignment="1">
      <alignment horizontal="left" vertical="center" wrapText="1"/>
    </xf>
    <xf numFmtId="176" fontId="2" fillId="0" borderId="13" xfId="1" applyNumberFormat="1" applyFont="1" applyBorder="1" applyAlignment="1">
      <alignment horizontal="left" vertical="center" wrapText="1"/>
    </xf>
    <xf numFmtId="176" fontId="2" fillId="0" borderId="10" xfId="1" applyNumberFormat="1" applyFont="1" applyBorder="1" applyAlignment="1">
      <alignment horizontal="left" vertical="center" wrapText="1"/>
    </xf>
    <xf numFmtId="176" fontId="2" fillId="0" borderId="11" xfId="1" applyNumberFormat="1" applyFont="1" applyBorder="1" applyAlignment="1">
      <alignment horizontal="left" vertical="center" wrapText="1"/>
    </xf>
    <xf numFmtId="3" fontId="6" fillId="12" borderId="1" xfId="1" applyNumberFormat="1" applyFont="1" applyFill="1" applyBorder="1" applyAlignment="1">
      <alignment horizontal="center" vertical="center"/>
    </xf>
    <xf numFmtId="0" fontId="6" fillId="12" borderId="1" xfId="1" applyFont="1" applyFill="1" applyBorder="1" applyAlignment="1">
      <alignment horizontal="left" vertical="center" shrinkToFit="1"/>
    </xf>
    <xf numFmtId="176" fontId="6" fillId="12" borderId="1" xfId="1" applyNumberFormat="1" applyFont="1" applyFill="1" applyBorder="1" applyAlignment="1">
      <alignment horizontal="center" vertical="center"/>
    </xf>
    <xf numFmtId="176" fontId="6" fillId="12" borderId="1" xfId="1" applyNumberFormat="1" applyFont="1" applyFill="1" applyBorder="1">
      <alignment vertical="center"/>
    </xf>
    <xf numFmtId="176" fontId="6" fillId="12" borderId="1" xfId="1" applyNumberFormat="1" applyFont="1" applyFill="1" applyBorder="1" applyAlignment="1"/>
    <xf numFmtId="0" fontId="7" fillId="0" borderId="0" xfId="1" applyFont="1">
      <alignment vertical="center"/>
    </xf>
    <xf numFmtId="0" fontId="8" fillId="7" borderId="1" xfId="1" applyFont="1" applyFill="1" applyBorder="1" applyAlignment="1">
      <alignment horizontal="left" vertical="center"/>
    </xf>
    <xf numFmtId="0" fontId="6" fillId="7" borderId="1" xfId="2" applyFont="1" applyFill="1" applyBorder="1" applyAlignment="1">
      <alignment horizontal="left" vertical="center"/>
    </xf>
    <xf numFmtId="49" fontId="1" fillId="7" borderId="1" xfId="1" applyNumberFormat="1" applyFill="1" applyBorder="1" applyAlignment="1">
      <alignment horizontal="left" vertical="center"/>
    </xf>
    <xf numFmtId="49" fontId="8" fillId="7" borderId="1" xfId="1" applyNumberFormat="1" applyFont="1" applyFill="1" applyBorder="1" applyAlignment="1">
      <alignment vertical="center" shrinkToFit="1"/>
    </xf>
    <xf numFmtId="0" fontId="8" fillId="7" borderId="1" xfId="1" applyFont="1" applyFill="1" applyBorder="1" applyAlignment="1">
      <alignment horizontal="right" vertical="center"/>
    </xf>
    <xf numFmtId="0" fontId="6" fillId="7" borderId="1" xfId="1" applyFont="1" applyFill="1" applyBorder="1">
      <alignment vertical="center"/>
    </xf>
    <xf numFmtId="0" fontId="1" fillId="7" borderId="2" xfId="1" applyFill="1" applyBorder="1" applyAlignment="1">
      <alignment horizontal="left" vertical="center"/>
    </xf>
    <xf numFmtId="0" fontId="1" fillId="0" borderId="1" xfId="2" applyFont="1" applyBorder="1" applyAlignment="1">
      <alignment horizontal="left" vertical="center"/>
    </xf>
    <xf numFmtId="0" fontId="1" fillId="7" borderId="1" xfId="2" applyFont="1" applyFill="1" applyBorder="1" applyAlignment="1">
      <alignment horizontal="left" vertical="center"/>
    </xf>
    <xf numFmtId="0" fontId="1" fillId="0" borderId="4" xfId="2" applyFont="1" applyBorder="1" applyAlignment="1">
      <alignment horizontal="left" vertical="center"/>
    </xf>
    <xf numFmtId="3" fontId="16" fillId="0" borderId="1" xfId="1" applyNumberFormat="1" applyFont="1" applyBorder="1" applyAlignment="1">
      <alignment horizontal="center" vertical="center"/>
    </xf>
    <xf numFmtId="0" fontId="16" fillId="0" borderId="1" xfId="2" applyFont="1" applyBorder="1" applyAlignment="1">
      <alignment horizontal="left" vertical="center"/>
    </xf>
    <xf numFmtId="0" fontId="16" fillId="0" borderId="1" xfId="1" applyFont="1" applyBorder="1" applyAlignment="1">
      <alignment horizontal="right" vertical="center"/>
    </xf>
    <xf numFmtId="176" fontId="16" fillId="0" borderId="1" xfId="1" applyNumberFormat="1" applyFont="1" applyBorder="1" applyAlignment="1">
      <alignment horizontal="right" vertical="center"/>
    </xf>
    <xf numFmtId="0" fontId="16" fillId="0" borderId="2" xfId="1" applyFont="1" applyBorder="1" applyAlignment="1">
      <alignment horizontal="center" vertical="center"/>
    </xf>
    <xf numFmtId="0" fontId="16" fillId="0" borderId="1" xfId="1" applyFont="1" applyBorder="1" applyAlignment="1">
      <alignment horizontal="left" vertical="center"/>
    </xf>
    <xf numFmtId="179" fontId="16" fillId="0" borderId="1" xfId="1" applyNumberFormat="1" applyFont="1" applyBorder="1" applyAlignment="1">
      <alignment horizontal="center" vertical="center"/>
    </xf>
    <xf numFmtId="178" fontId="16" fillId="0" borderId="1" xfId="1" applyNumberFormat="1" applyFont="1" applyBorder="1" applyAlignment="1">
      <alignment horizontal="center" vertical="center"/>
    </xf>
    <xf numFmtId="0" fontId="16" fillId="0" borderId="4" xfId="2" applyFont="1" applyBorder="1" applyAlignment="1">
      <alignment horizontal="left" vertical="center"/>
    </xf>
    <xf numFmtId="0" fontId="1" fillId="7" borderId="4" xfId="2" applyFont="1" applyFill="1" applyBorder="1" applyAlignment="1">
      <alignment horizontal="left" vertical="center"/>
    </xf>
    <xf numFmtId="0" fontId="49" fillId="0" borderId="1" xfId="1" applyFont="1" applyBorder="1" applyAlignment="1">
      <alignment horizontal="left" vertical="center"/>
    </xf>
    <xf numFmtId="56" fontId="16" fillId="0" borderId="1" xfId="1" applyNumberFormat="1" applyFont="1" applyBorder="1" applyAlignment="1">
      <alignment horizontal="center" vertical="center"/>
    </xf>
    <xf numFmtId="0" fontId="15" fillId="0" borderId="1" xfId="1" applyFont="1" applyBorder="1">
      <alignment vertical="center"/>
    </xf>
    <xf numFmtId="176" fontId="15" fillId="0" borderId="1" xfId="1" applyNumberFormat="1" applyFont="1" applyBorder="1" applyAlignment="1"/>
    <xf numFmtId="3" fontId="15" fillId="0" borderId="1" xfId="1" applyNumberFormat="1" applyFont="1" applyBorder="1" applyAlignment="1">
      <alignment horizontal="center" vertical="center"/>
    </xf>
    <xf numFmtId="0" fontId="15" fillId="0" borderId="1" xfId="1" applyFont="1" applyBorder="1" applyAlignment="1">
      <alignment horizontal="center" vertical="center" shrinkToFit="1"/>
    </xf>
    <xf numFmtId="3" fontId="1" fillId="0" borderId="9" xfId="1" applyNumberFormat="1" applyBorder="1">
      <alignment vertical="center"/>
    </xf>
    <xf numFmtId="176" fontId="15" fillId="0" borderId="9" xfId="1" applyNumberFormat="1" applyFont="1" applyBorder="1" applyAlignment="1">
      <alignment horizontal="right"/>
    </xf>
    <xf numFmtId="0" fontId="21" fillId="0" borderId="2" xfId="1" applyFont="1" applyBorder="1" applyAlignment="1">
      <alignment horizontal="center" vertical="center"/>
    </xf>
    <xf numFmtId="177" fontId="50" fillId="0" borderId="1" xfId="1" applyNumberFormat="1" applyFont="1" applyBorder="1" applyAlignment="1">
      <alignment horizontal="center" vertical="center"/>
    </xf>
    <xf numFmtId="177" fontId="21" fillId="0" borderId="0" xfId="1" applyNumberFormat="1" applyFont="1" applyAlignment="1">
      <alignment horizontal="center" vertical="center"/>
    </xf>
    <xf numFmtId="3" fontId="6" fillId="0" borderId="2" xfId="1" applyNumberFormat="1" applyFont="1" applyBorder="1" applyAlignment="1">
      <alignment horizontal="center" vertical="center"/>
    </xf>
    <xf numFmtId="3" fontId="6" fillId="0" borderId="4" xfId="1" applyNumberFormat="1" applyFont="1" applyBorder="1" applyAlignment="1">
      <alignment horizontal="center" vertical="center"/>
    </xf>
    <xf numFmtId="0" fontId="1" fillId="7" borderId="6" xfId="1" applyFill="1" applyBorder="1" applyAlignment="1">
      <alignment horizontal="right" vertical="center"/>
    </xf>
    <xf numFmtId="176" fontId="1" fillId="7" borderId="6" xfId="1" applyNumberFormat="1" applyFill="1" applyBorder="1" applyAlignment="1">
      <alignment horizontal="right"/>
    </xf>
    <xf numFmtId="176" fontId="1" fillId="7" borderId="6" xfId="1" applyNumberFormat="1" applyFill="1" applyBorder="1" applyAlignment="1"/>
    <xf numFmtId="0" fontId="1" fillId="7" borderId="6" xfId="1" applyFill="1" applyBorder="1" applyAlignment="1">
      <alignment horizontal="right"/>
    </xf>
    <xf numFmtId="0" fontId="1" fillId="7" borderId="6" xfId="1" applyFill="1" applyBorder="1" applyAlignment="1">
      <alignment horizontal="center" vertical="center"/>
    </xf>
    <xf numFmtId="0" fontId="1" fillId="7" borderId="1" xfId="1" applyFill="1" applyBorder="1" applyAlignment="1">
      <alignment shrinkToFit="1"/>
    </xf>
    <xf numFmtId="176" fontId="6" fillId="7" borderId="6" xfId="1" applyNumberFormat="1" applyFont="1" applyFill="1" applyBorder="1" applyAlignment="1">
      <alignment horizontal="center"/>
    </xf>
    <xf numFmtId="0" fontId="1" fillId="7" borderId="6" xfId="1" applyFill="1" applyBorder="1" applyAlignment="1">
      <alignment horizontal="center" vertical="center" shrinkToFit="1"/>
    </xf>
    <xf numFmtId="176" fontId="6" fillId="7" borderId="9" xfId="1" applyNumberFormat="1" applyFont="1" applyFill="1" applyBorder="1" applyAlignment="1">
      <alignment horizontal="center"/>
    </xf>
    <xf numFmtId="0" fontId="1" fillId="7" borderId="9" xfId="1" applyFill="1" applyBorder="1" applyAlignment="1">
      <alignment horizontal="center" vertical="center" shrinkToFit="1"/>
    </xf>
    <xf numFmtId="0" fontId="1" fillId="7" borderId="6" xfId="1" applyFill="1" applyBorder="1" applyAlignment="1">
      <alignment horizontal="right" shrinkToFit="1"/>
    </xf>
    <xf numFmtId="0" fontId="1" fillId="7" borderId="9" xfId="1" applyFill="1" applyBorder="1" applyAlignment="1">
      <alignment horizontal="right" shrinkToFit="1"/>
    </xf>
    <xf numFmtId="0" fontId="1" fillId="7" borderId="1" xfId="1" applyFill="1" applyBorder="1" applyAlignment="1">
      <alignment horizontal="right" shrinkToFit="1"/>
    </xf>
    <xf numFmtId="0" fontId="40" fillId="7" borderId="1" xfId="1" applyFont="1" applyFill="1" applyBorder="1" applyAlignment="1">
      <alignment horizontal="left" vertical="center" shrinkToFit="1"/>
    </xf>
    <xf numFmtId="0" fontId="40" fillId="7" borderId="1" xfId="1" applyFont="1" applyFill="1" applyBorder="1" applyAlignment="1">
      <alignment horizontal="right" shrinkToFit="1"/>
    </xf>
    <xf numFmtId="176" fontId="40" fillId="7" borderId="6" xfId="1" applyNumberFormat="1" applyFont="1" applyFill="1" applyBorder="1" applyAlignment="1"/>
    <xf numFmtId="176" fontId="49" fillId="7" borderId="1" xfId="1" applyNumberFormat="1" applyFont="1" applyFill="1" applyBorder="1" applyAlignment="1"/>
    <xf numFmtId="0" fontId="40" fillId="7" borderId="1" xfId="1" applyFont="1" applyFill="1" applyBorder="1" applyAlignment="1">
      <alignment horizontal="center" vertical="center" shrinkToFit="1"/>
    </xf>
    <xf numFmtId="56" fontId="22" fillId="7" borderId="0" xfId="1" applyNumberFormat="1" applyFont="1" applyFill="1" applyAlignment="1">
      <alignment horizontal="center" vertical="center"/>
    </xf>
    <xf numFmtId="0" fontId="16" fillId="10" borderId="1" xfId="1" applyFont="1" applyFill="1" applyBorder="1" applyAlignment="1">
      <alignment horizontal="center" vertical="center"/>
    </xf>
    <xf numFmtId="0" fontId="16" fillId="0" borderId="1" xfId="1" applyFont="1" applyBorder="1" applyAlignment="1">
      <alignment horizontal="left" vertical="center" shrinkToFit="1"/>
    </xf>
    <xf numFmtId="0" fontId="16" fillId="0" borderId="1" xfId="1" applyFont="1" applyBorder="1" applyAlignment="1">
      <alignment horizontal="right" shrinkToFit="1"/>
    </xf>
    <xf numFmtId="176" fontId="16" fillId="0" borderId="6" xfId="1" applyNumberFormat="1" applyFont="1" applyBorder="1" applyAlignment="1"/>
    <xf numFmtId="0" fontId="16" fillId="0" borderId="1" xfId="1" applyFont="1" applyBorder="1" applyAlignment="1">
      <alignment horizontal="center" vertical="center" shrinkToFit="1"/>
    </xf>
    <xf numFmtId="3" fontId="49" fillId="0" borderId="1" xfId="1" applyNumberFormat="1" applyFont="1" applyBorder="1" applyAlignment="1">
      <alignment horizontal="center" vertical="center"/>
    </xf>
    <xf numFmtId="0" fontId="40" fillId="0" borderId="1" xfId="1" applyFont="1" applyBorder="1" applyAlignment="1">
      <alignment horizontal="left" vertical="center" shrinkToFit="1"/>
    </xf>
    <xf numFmtId="0" fontId="40" fillId="0" borderId="1" xfId="1" applyFont="1" applyBorder="1" applyAlignment="1">
      <alignment horizontal="right" shrinkToFit="1"/>
    </xf>
    <xf numFmtId="176" fontId="40" fillId="0" borderId="6" xfId="1" applyNumberFormat="1" applyFont="1" applyBorder="1" applyAlignment="1"/>
    <xf numFmtId="0" fontId="40" fillId="0" borderId="1" xfId="1" applyFont="1" applyBorder="1" applyAlignment="1">
      <alignment horizontal="center" vertical="center" shrinkToFit="1"/>
    </xf>
    <xf numFmtId="3" fontId="6" fillId="0" borderId="4" xfId="1" applyNumberFormat="1" applyFont="1" applyBorder="1" applyAlignment="1">
      <alignment horizontal="center" vertical="center"/>
    </xf>
    <xf numFmtId="3" fontId="1" fillId="0" borderId="4" xfId="1" applyNumberFormat="1" applyBorder="1" applyAlignment="1">
      <alignment horizontal="center" vertical="center"/>
    </xf>
    <xf numFmtId="0" fontId="1" fillId="0" borderId="1" xfId="1" applyBorder="1" applyAlignment="1">
      <alignment horizontal="right" shrinkToFit="1"/>
    </xf>
    <xf numFmtId="176" fontId="1" fillId="0" borderId="12" xfId="1" applyNumberFormat="1" applyBorder="1" applyAlignment="1">
      <alignment horizontal="right"/>
    </xf>
    <xf numFmtId="176" fontId="1" fillId="0" borderId="15" xfId="1" applyNumberFormat="1" applyBorder="1" applyAlignment="1">
      <alignment horizontal="right"/>
    </xf>
    <xf numFmtId="176" fontId="1" fillId="0" borderId="10" xfId="1" applyNumberFormat="1" applyBorder="1" applyAlignment="1">
      <alignment horizontal="right"/>
    </xf>
    <xf numFmtId="176" fontId="1" fillId="0" borderId="6" xfId="1" applyNumberFormat="1" applyBorder="1" applyAlignment="1"/>
    <xf numFmtId="0" fontId="22" fillId="7" borderId="1" xfId="1" applyFont="1" applyFill="1" applyBorder="1" applyAlignment="1">
      <alignment horizontal="center" vertical="center"/>
    </xf>
    <xf numFmtId="0" fontId="22" fillId="7" borderId="1" xfId="1" applyFont="1" applyFill="1" applyBorder="1" applyAlignment="1">
      <alignment horizontal="left" vertical="center"/>
    </xf>
    <xf numFmtId="0" fontId="22" fillId="7" borderId="1" xfId="1" applyFont="1" applyFill="1" applyBorder="1" applyAlignment="1">
      <alignment horizontal="right" vertical="center"/>
    </xf>
    <xf numFmtId="0" fontId="22" fillId="7" borderId="1" xfId="1" applyFont="1" applyFill="1" applyBorder="1">
      <alignment vertical="center"/>
    </xf>
    <xf numFmtId="56" fontId="22" fillId="7" borderId="1" xfId="1" applyNumberFormat="1" applyFont="1" applyFill="1" applyBorder="1" applyAlignment="1">
      <alignment horizontal="center" vertical="center"/>
    </xf>
    <xf numFmtId="178" fontId="22" fillId="7" borderId="1" xfId="1" applyNumberFormat="1" applyFont="1" applyFill="1" applyBorder="1" applyAlignment="1">
      <alignment horizontal="center" vertical="center"/>
    </xf>
    <xf numFmtId="0" fontId="16" fillId="7" borderId="1" xfId="1" applyFont="1" applyFill="1" applyBorder="1" applyAlignment="1">
      <alignment horizontal="center" vertical="center"/>
    </xf>
    <xf numFmtId="3" fontId="8" fillId="7" borderId="1" xfId="1" applyNumberFormat="1" applyFont="1" applyFill="1" applyBorder="1" applyAlignment="1">
      <alignment horizontal="center" vertical="center"/>
    </xf>
    <xf numFmtId="3" fontId="22" fillId="7" borderId="1" xfId="1" applyNumberFormat="1" applyFont="1" applyFill="1" applyBorder="1" applyAlignment="1">
      <alignment horizontal="center" vertical="center"/>
    </xf>
    <xf numFmtId="3" fontId="6" fillId="0" borderId="1" xfId="1" applyNumberFormat="1" applyFont="1" applyBorder="1" applyAlignment="1">
      <alignment horizontal="center" vertical="center"/>
    </xf>
    <xf numFmtId="176" fontId="49" fillId="0" borderId="1" xfId="1" applyNumberFormat="1" applyFont="1" applyBorder="1" applyAlignment="1"/>
    <xf numFmtId="176" fontId="1" fillId="7" borderId="1" xfId="1" applyNumberFormat="1" applyFill="1" applyBorder="1" applyAlignment="1"/>
    <xf numFmtId="0" fontId="1" fillId="7" borderId="9" xfId="1" applyFill="1" applyBorder="1">
      <alignment vertical="center"/>
    </xf>
    <xf numFmtId="0" fontId="51" fillId="0" borderId="0" xfId="1" applyFont="1">
      <alignment vertical="center"/>
    </xf>
    <xf numFmtId="49" fontId="1" fillId="22" borderId="1" xfId="1" applyNumberFormat="1" applyFill="1" applyBorder="1">
      <alignment vertical="center"/>
    </xf>
    <xf numFmtId="0" fontId="8" fillId="22" borderId="1" xfId="2" applyFill="1" applyBorder="1" applyAlignment="1">
      <alignment vertical="center"/>
    </xf>
    <xf numFmtId="0" fontId="8" fillId="22" borderId="1" xfId="2" applyFill="1" applyBorder="1" applyAlignment="1">
      <alignment horizontal="left"/>
    </xf>
    <xf numFmtId="49" fontId="1" fillId="0" borderId="1" xfId="1" applyNumberFormat="1" applyBorder="1" applyAlignment="1">
      <alignment horizontal="center" vertical="center"/>
    </xf>
    <xf numFmtId="3" fontId="1" fillId="12" borderId="1" xfId="1" applyNumberFormat="1" applyFill="1" applyBorder="1" applyAlignment="1">
      <alignment horizontal="right" vertical="center"/>
    </xf>
    <xf numFmtId="0" fontId="51" fillId="7" borderId="1" xfId="1" applyFont="1" applyFill="1" applyBorder="1">
      <alignment vertical="center"/>
    </xf>
    <xf numFmtId="56" fontId="52" fillId="0" borderId="1" xfId="1" applyNumberFormat="1" applyFont="1" applyBorder="1" applyAlignment="1">
      <alignment horizontal="center" vertical="center"/>
    </xf>
    <xf numFmtId="0" fontId="51" fillId="0" borderId="1" xfId="1" applyFont="1" applyBorder="1" applyAlignment="1">
      <alignment horizontal="center" vertical="center"/>
    </xf>
    <xf numFmtId="3" fontId="6" fillId="22" borderId="1" xfId="1" applyNumberFormat="1" applyFont="1" applyFill="1" applyBorder="1" applyAlignment="1">
      <alignment horizontal="center" vertical="center"/>
    </xf>
    <xf numFmtId="0" fontId="6" fillId="22" borderId="1" xfId="1" applyFont="1" applyFill="1" applyBorder="1">
      <alignment vertical="center"/>
    </xf>
    <xf numFmtId="0" fontId="6" fillId="22" borderId="1" xfId="1" applyFont="1" applyFill="1" applyBorder="1" applyAlignment="1">
      <alignment horizontal="center" vertical="center"/>
    </xf>
    <xf numFmtId="176" fontId="6" fillId="22" borderId="2" xfId="1" applyNumberFormat="1" applyFont="1" applyFill="1" applyBorder="1">
      <alignment vertical="center"/>
    </xf>
    <xf numFmtId="3" fontId="40" fillId="0" borderId="1" xfId="1" applyNumberFormat="1" applyFont="1" applyBorder="1" applyAlignment="1">
      <alignment horizontal="right" vertical="center"/>
    </xf>
    <xf numFmtId="49" fontId="40" fillId="0" borderId="1" xfId="1" applyNumberFormat="1" applyFont="1" applyBorder="1" applyAlignment="1">
      <alignment horizontal="left" vertical="center"/>
    </xf>
    <xf numFmtId="179" fontId="1" fillId="0" borderId="0" xfId="1" applyNumberFormat="1">
      <alignment vertical="center"/>
    </xf>
    <xf numFmtId="176" fontId="6" fillId="22" borderId="1" xfId="1" applyNumberFormat="1" applyFont="1" applyFill="1" applyBorder="1">
      <alignment vertical="center"/>
    </xf>
    <xf numFmtId="176" fontId="1" fillId="22" borderId="2" xfId="1" applyNumberFormat="1" applyFill="1" applyBorder="1">
      <alignment vertical="center"/>
    </xf>
    <xf numFmtId="0" fontId="6" fillId="22" borderId="1" xfId="1" applyFont="1" applyFill="1" applyBorder="1" applyAlignment="1">
      <alignment horizontal="left" vertical="center" shrinkToFit="1"/>
    </xf>
    <xf numFmtId="179" fontId="6" fillId="22" borderId="1" xfId="1" applyNumberFormat="1" applyFont="1" applyFill="1" applyBorder="1" applyAlignment="1">
      <alignment horizontal="center" vertical="center"/>
    </xf>
    <xf numFmtId="56" fontId="6" fillId="22" borderId="1" xfId="1" applyNumberFormat="1" applyFont="1" applyFill="1" applyBorder="1" applyAlignment="1">
      <alignment horizontal="center" vertical="center"/>
    </xf>
    <xf numFmtId="0" fontId="1" fillId="22" borderId="1" xfId="1" applyFill="1" applyBorder="1" applyAlignment="1">
      <alignment horizontal="center" vertical="center" shrinkToFit="1"/>
    </xf>
    <xf numFmtId="0" fontId="53" fillId="0" borderId="1" xfId="1" applyFont="1" applyBorder="1" applyAlignment="1">
      <alignment horizontal="center" vertical="center" shrinkToFit="1"/>
    </xf>
    <xf numFmtId="0" fontId="53" fillId="0" borderId="1" xfId="1" applyFont="1" applyBorder="1" applyAlignment="1">
      <alignment horizontal="left" vertical="center" shrinkToFit="1"/>
    </xf>
    <xf numFmtId="56" fontId="10" fillId="0" borderId="1" xfId="1" applyNumberFormat="1" applyFont="1" applyBorder="1" applyAlignment="1">
      <alignment horizontal="center" vertical="center"/>
    </xf>
    <xf numFmtId="177" fontId="8" fillId="0" borderId="0" xfId="1" applyNumberFormat="1" applyFont="1">
      <alignment vertical="center"/>
    </xf>
    <xf numFmtId="177" fontId="8" fillId="0" borderId="1" xfId="1" applyNumberFormat="1" applyFont="1" applyBorder="1" applyAlignment="1">
      <alignment horizontal="center" vertical="center"/>
    </xf>
    <xf numFmtId="176" fontId="16" fillId="0" borderId="2" xfId="1" applyNumberFormat="1" applyFont="1" applyBorder="1" applyAlignment="1">
      <alignment horizontal="right" vertical="center"/>
    </xf>
    <xf numFmtId="176" fontId="8" fillId="0" borderId="2" xfId="1" applyNumberFormat="1" applyFont="1" applyBorder="1" applyAlignment="1">
      <alignment horizontal="right" vertical="center"/>
    </xf>
    <xf numFmtId="178" fontId="8" fillId="0" borderId="0" xfId="1" applyNumberFormat="1" applyFont="1">
      <alignment vertical="center"/>
    </xf>
    <xf numFmtId="49" fontId="16" fillId="0" borderId="1" xfId="1" applyNumberFormat="1" applyFont="1" applyBorder="1" applyAlignment="1">
      <alignment horizontal="left" vertical="center"/>
    </xf>
    <xf numFmtId="0" fontId="51" fillId="0" borderId="1" xfId="1" applyFont="1" applyBorder="1">
      <alignment vertical="center"/>
    </xf>
    <xf numFmtId="49" fontId="1" fillId="22" borderId="1" xfId="1" applyNumberFormat="1" applyFill="1" applyBorder="1" applyAlignment="1">
      <alignment horizontal="left" vertical="center"/>
    </xf>
    <xf numFmtId="3" fontId="1" fillId="22" borderId="1" xfId="1" applyNumberFormat="1" applyFill="1" applyBorder="1" applyAlignment="1">
      <alignment horizontal="right" vertical="center"/>
    </xf>
    <xf numFmtId="176" fontId="6" fillId="7" borderId="1" xfId="1" applyNumberFormat="1" applyFont="1" applyFill="1" applyBorder="1">
      <alignment vertical="center"/>
    </xf>
    <xf numFmtId="0" fontId="53" fillId="7" borderId="1" xfId="1" applyFont="1" applyFill="1" applyBorder="1" applyAlignment="1">
      <alignment horizontal="center" vertical="center" shrinkToFit="1"/>
    </xf>
    <xf numFmtId="0" fontId="6" fillId="7" borderId="1" xfId="1" applyFont="1" applyFill="1" applyBorder="1" applyAlignment="1">
      <alignment horizontal="left" vertical="center" shrinkToFit="1"/>
    </xf>
    <xf numFmtId="49" fontId="1" fillId="7" borderId="1" xfId="1" applyNumberFormat="1" applyFill="1" applyBorder="1">
      <alignment vertical="center"/>
    </xf>
    <xf numFmtId="56" fontId="45" fillId="7" borderId="1" xfId="1" applyNumberFormat="1" applyFont="1" applyFill="1" applyBorder="1" applyAlignment="1">
      <alignment horizontal="center" vertical="center"/>
    </xf>
    <xf numFmtId="176" fontId="1" fillId="7" borderId="2" xfId="1" applyNumberFormat="1" applyFill="1" applyBorder="1">
      <alignment vertical="center"/>
    </xf>
    <xf numFmtId="0" fontId="8" fillId="7" borderId="1" xfId="1" applyFont="1" applyFill="1" applyBorder="1" applyAlignment="1">
      <alignment vertical="center" shrinkToFit="1"/>
    </xf>
    <xf numFmtId="177" fontId="1" fillId="7" borderId="1" xfId="1" applyNumberFormat="1" applyFill="1" applyBorder="1" applyAlignment="1">
      <alignment horizontal="center" vertical="center"/>
    </xf>
    <xf numFmtId="0" fontId="16" fillId="0" borderId="1" xfId="1" applyFont="1" applyBorder="1" applyAlignment="1">
      <alignment horizontal="left" vertical="center" wrapText="1"/>
    </xf>
    <xf numFmtId="0" fontId="16" fillId="0" borderId="0" xfId="1" applyFont="1" applyAlignment="1">
      <alignment horizontal="center" vertical="center"/>
    </xf>
    <xf numFmtId="0" fontId="1" fillId="0" borderId="1" xfId="1" applyBorder="1" applyAlignment="1">
      <alignment horizontal="left" vertical="center" wrapText="1"/>
    </xf>
    <xf numFmtId="0" fontId="1" fillId="0" borderId="1" xfId="1" applyBorder="1" applyAlignment="1">
      <alignment horizontal="right" vertical="center" wrapText="1"/>
    </xf>
    <xf numFmtId="176" fontId="1" fillId="0" borderId="1" xfId="1" applyNumberFormat="1" applyBorder="1" applyAlignment="1">
      <alignment vertical="center" wrapText="1"/>
    </xf>
    <xf numFmtId="0" fontId="1" fillId="0" borderId="2" xfId="1" applyBorder="1" applyAlignment="1">
      <alignment horizontal="center" vertical="center" wrapText="1"/>
    </xf>
    <xf numFmtId="0" fontId="1" fillId="0" borderId="1" xfId="1" applyBorder="1" applyAlignment="1">
      <alignment horizontal="center" vertical="center" wrapText="1"/>
    </xf>
    <xf numFmtId="0" fontId="1" fillId="7" borderId="1" xfId="1" applyFill="1" applyBorder="1" applyAlignment="1">
      <alignment horizontal="left" vertical="center" wrapText="1"/>
    </xf>
    <xf numFmtId="0" fontId="1" fillId="7" borderId="1" xfId="1" applyFill="1" applyBorder="1" applyAlignment="1">
      <alignment horizontal="right" vertical="center" wrapText="1"/>
    </xf>
    <xf numFmtId="176" fontId="1" fillId="7" borderId="1" xfId="1" applyNumberFormat="1" applyFill="1" applyBorder="1" applyAlignment="1">
      <alignment vertical="center" wrapText="1"/>
    </xf>
    <xf numFmtId="0" fontId="1" fillId="7" borderId="2" xfId="1" applyFill="1" applyBorder="1" applyAlignment="1">
      <alignment horizontal="center" vertical="center" wrapText="1"/>
    </xf>
    <xf numFmtId="0" fontId="1" fillId="7" borderId="1" xfId="1" applyFill="1" applyBorder="1" applyAlignment="1">
      <alignment horizontal="center" vertical="center" wrapText="1"/>
    </xf>
    <xf numFmtId="0" fontId="1" fillId="7" borderId="1" xfId="1" applyFill="1" applyBorder="1" applyAlignment="1">
      <alignment vertical="center" wrapText="1"/>
    </xf>
    <xf numFmtId="176" fontId="1" fillId="0" borderId="1" xfId="1" applyNumberFormat="1" applyBorder="1" applyAlignment="1">
      <alignment horizontal="right" vertical="center" wrapText="1"/>
    </xf>
    <xf numFmtId="0" fontId="1" fillId="0" borderId="1" xfId="1" applyBorder="1" applyAlignment="1">
      <alignment horizontal="left" vertical="center" wrapText="1" shrinkToFit="1"/>
    </xf>
    <xf numFmtId="176" fontId="1" fillId="0" borderId="1" xfId="1" applyNumberFormat="1" applyBorder="1" applyAlignment="1">
      <alignment wrapText="1"/>
    </xf>
    <xf numFmtId="0" fontId="1" fillId="0" borderId="1" xfId="1" applyBorder="1" applyAlignment="1">
      <alignment vertical="center" wrapText="1" shrinkToFit="1"/>
    </xf>
    <xf numFmtId="176" fontId="16" fillId="25" borderId="1" xfId="1" applyNumberFormat="1" applyFont="1" applyFill="1" applyBorder="1" applyAlignment="1">
      <alignment horizontal="right" vertical="center" wrapText="1"/>
    </xf>
    <xf numFmtId="185" fontId="1" fillId="0" borderId="1" xfId="1" applyNumberFormat="1" applyBorder="1" applyAlignment="1">
      <alignment vertical="center" wrapText="1"/>
    </xf>
    <xf numFmtId="176" fontId="16" fillId="0" borderId="1" xfId="1" applyNumberFormat="1" applyFont="1" applyBorder="1" applyAlignment="1">
      <alignment vertical="center" wrapText="1"/>
    </xf>
    <xf numFmtId="176" fontId="16" fillId="0" borderId="1" xfId="1" applyNumberFormat="1" applyFont="1" applyBorder="1" applyAlignment="1">
      <alignment wrapText="1"/>
    </xf>
    <xf numFmtId="0" fontId="16" fillId="0" borderId="1" xfId="1" applyFont="1" applyBorder="1" applyAlignment="1">
      <alignment vertical="center" wrapText="1" shrinkToFit="1"/>
    </xf>
    <xf numFmtId="177" fontId="16" fillId="0" borderId="1" xfId="1" applyNumberFormat="1" applyFont="1" applyBorder="1" applyAlignment="1">
      <alignment horizontal="center" vertical="center"/>
    </xf>
    <xf numFmtId="177" fontId="16" fillId="0" borderId="1" xfId="1" applyNumberFormat="1" applyFont="1" applyBorder="1" applyAlignment="1">
      <alignment horizontal="right" vertical="center"/>
    </xf>
    <xf numFmtId="0" fontId="16" fillId="0" borderId="1" xfId="1" applyFont="1" applyBorder="1" applyAlignment="1">
      <alignment horizontal="right" vertical="center" wrapText="1"/>
    </xf>
    <xf numFmtId="0" fontId="16" fillId="0" borderId="1" xfId="1" applyFont="1" applyBorder="1" applyAlignment="1">
      <alignment vertical="center" wrapText="1"/>
    </xf>
    <xf numFmtId="0" fontId="1" fillId="0" borderId="1" xfId="1" applyBorder="1" applyAlignment="1">
      <alignment horizontal="center" vertical="center" wrapText="1" shrinkToFit="1"/>
    </xf>
    <xf numFmtId="0" fontId="1" fillId="0" borderId="6" xfId="1" applyBorder="1" applyAlignment="1">
      <alignment horizontal="right" vertical="center"/>
    </xf>
    <xf numFmtId="176" fontId="1" fillId="0" borderId="6" xfId="1" applyNumberFormat="1" applyBorder="1" applyAlignment="1">
      <alignment horizontal="right"/>
    </xf>
    <xf numFmtId="3" fontId="6" fillId="0" borderId="1" xfId="1" applyNumberFormat="1" applyFont="1" applyBorder="1">
      <alignment vertical="center"/>
    </xf>
    <xf numFmtId="0" fontId="1" fillId="0" borderId="6" xfId="1" applyBorder="1" applyAlignment="1">
      <alignment horizontal="left" vertical="center"/>
    </xf>
    <xf numFmtId="0" fontId="1" fillId="0" borderId="6" xfId="1" applyBorder="1" applyAlignment="1">
      <alignment horizontal="right"/>
    </xf>
    <xf numFmtId="0" fontId="1" fillId="0" borderId="1" xfId="1" applyBorder="1" applyAlignment="1">
      <alignment shrinkToFit="1"/>
    </xf>
    <xf numFmtId="3" fontId="1" fillId="0" borderId="1" xfId="1" applyNumberFormat="1" applyBorder="1" applyAlignment="1"/>
    <xf numFmtId="0" fontId="1" fillId="0" borderId="6" xfId="1" applyBorder="1" applyAlignment="1">
      <alignment shrinkToFit="1"/>
    </xf>
    <xf numFmtId="3" fontId="6" fillId="7" borderId="1" xfId="1" applyNumberFormat="1" applyFont="1" applyFill="1" applyBorder="1">
      <alignment vertical="center"/>
    </xf>
    <xf numFmtId="0" fontId="16" fillId="7" borderId="1" xfId="1" applyFont="1" applyFill="1" applyBorder="1" applyAlignment="1">
      <alignment horizontal="right" shrinkToFit="1"/>
    </xf>
    <xf numFmtId="176" fontId="40" fillId="7" borderId="1" xfId="1" applyNumberFormat="1" applyFont="1" applyFill="1" applyBorder="1">
      <alignment vertical="center"/>
    </xf>
    <xf numFmtId="0" fontId="1" fillId="12" borderId="1" xfId="1" applyFill="1" applyBorder="1" applyAlignment="1">
      <alignment horizontal="left" vertical="center" shrinkToFit="1"/>
    </xf>
    <xf numFmtId="178" fontId="6" fillId="12" borderId="1" xfId="1" applyNumberFormat="1" applyFont="1" applyFill="1" applyBorder="1" applyAlignment="1">
      <alignment horizontal="center" vertical="center"/>
    </xf>
    <xf numFmtId="3" fontId="1" fillId="7" borderId="4" xfId="1" applyNumberFormat="1" applyFill="1" applyBorder="1" applyAlignment="1">
      <alignment horizontal="center" vertical="center"/>
    </xf>
    <xf numFmtId="0" fontId="16" fillId="0" borderId="2" xfId="1" applyFont="1" applyBorder="1" applyAlignment="1">
      <alignment horizontal="left" vertical="center"/>
    </xf>
    <xf numFmtId="176" fontId="8" fillId="0" borderId="1" xfId="1" applyNumberFormat="1" applyFont="1" applyBorder="1" applyAlignment="1">
      <alignment horizontal="center" vertical="center"/>
    </xf>
    <xf numFmtId="56" fontId="52" fillId="7" borderId="1" xfId="1" applyNumberFormat="1" applyFont="1" applyFill="1" applyBorder="1" applyAlignment="1">
      <alignment horizontal="center" vertical="center"/>
    </xf>
    <xf numFmtId="176" fontId="6" fillId="7" borderId="1" xfId="1" applyNumberFormat="1" applyFont="1" applyFill="1" applyBorder="1" applyAlignment="1">
      <alignment horizontal="center" vertical="center"/>
    </xf>
    <xf numFmtId="176" fontId="6" fillId="7" borderId="2" xfId="1" applyNumberFormat="1" applyFont="1" applyFill="1" applyBorder="1">
      <alignment vertical="center"/>
    </xf>
    <xf numFmtId="49" fontId="6" fillId="22" borderId="1" xfId="1" applyNumberFormat="1" applyFont="1" applyFill="1" applyBorder="1">
      <alignment vertical="center"/>
    </xf>
    <xf numFmtId="0" fontId="1" fillId="12" borderId="6" xfId="1" applyFill="1" applyBorder="1">
      <alignment vertical="center"/>
    </xf>
    <xf numFmtId="0" fontId="10" fillId="0" borderId="0" xfId="1" applyFont="1" applyAlignment="1">
      <alignment horizontal="right" vertical="center"/>
    </xf>
    <xf numFmtId="49" fontId="8" fillId="0" borderId="1" xfId="1" applyNumberFormat="1" applyFont="1" applyBorder="1" applyAlignment="1">
      <alignment horizontal="left" vertical="center"/>
    </xf>
    <xf numFmtId="0" fontId="10" fillId="0" borderId="0" xfId="1" applyFont="1">
      <alignment vertical="center"/>
    </xf>
    <xf numFmtId="0" fontId="37" fillId="0" borderId="0" xfId="1" applyFont="1">
      <alignment vertical="center"/>
    </xf>
    <xf numFmtId="0" fontId="38" fillId="0" borderId="0" xfId="1" applyFont="1">
      <alignment vertical="center"/>
    </xf>
    <xf numFmtId="3" fontId="1" fillId="7" borderId="1" xfId="1" applyNumberFormat="1" applyFill="1" applyBorder="1" applyAlignment="1">
      <alignment horizontal="right" vertical="center"/>
    </xf>
    <xf numFmtId="49" fontId="16" fillId="0" borderId="1" xfId="2" applyNumberFormat="1" applyFont="1" applyBorder="1" applyAlignment="1">
      <alignment horizontal="left" vertical="center"/>
    </xf>
    <xf numFmtId="183" fontId="1" fillId="0" borderId="1" xfId="1" applyNumberFormat="1" applyBorder="1">
      <alignment vertical="center"/>
    </xf>
    <xf numFmtId="49" fontId="1" fillId="11" borderId="1" xfId="1" applyNumberFormat="1" applyFill="1" applyBorder="1" applyAlignment="1">
      <alignment horizontal="left" vertical="center"/>
    </xf>
    <xf numFmtId="3" fontId="1" fillId="11" borderId="1" xfId="1" applyNumberFormat="1" applyFill="1" applyBorder="1" applyAlignment="1">
      <alignment horizontal="right" vertical="center"/>
    </xf>
    <xf numFmtId="0" fontId="55" fillId="3" borderId="1" xfId="1" applyFont="1" applyFill="1" applyBorder="1" applyAlignment="1">
      <alignment horizontal="center" vertical="center"/>
    </xf>
    <xf numFmtId="0" fontId="55" fillId="0" borderId="1" xfId="1" applyFont="1" applyBorder="1" applyAlignment="1">
      <alignment horizontal="center" vertical="center"/>
    </xf>
    <xf numFmtId="0" fontId="47" fillId="0" borderId="0" xfId="1" applyFont="1">
      <alignment vertical="center"/>
    </xf>
    <xf numFmtId="0" fontId="55" fillId="3" borderId="2" xfId="1" applyFont="1" applyFill="1" applyBorder="1" applyAlignment="1">
      <alignment horizontal="center" vertical="center"/>
    </xf>
    <xf numFmtId="0" fontId="55" fillId="3" borderId="3" xfId="1" applyFont="1" applyFill="1" applyBorder="1" applyAlignment="1">
      <alignment horizontal="center" vertical="center"/>
    </xf>
    <xf numFmtId="0" fontId="55" fillId="3" borderId="4" xfId="1" applyFont="1" applyFill="1" applyBorder="1" applyAlignment="1">
      <alignment horizontal="center" vertical="center"/>
    </xf>
    <xf numFmtId="176" fontId="55" fillId="0" borderId="1" xfId="1" applyNumberFormat="1" applyFont="1" applyBorder="1" applyAlignment="1">
      <alignment horizontal="center" vertical="center"/>
    </xf>
    <xf numFmtId="0" fontId="47" fillId="0" borderId="0" xfId="1" applyFont="1" applyAlignment="1">
      <alignment horizontal="center" vertical="center"/>
    </xf>
    <xf numFmtId="0" fontId="47" fillId="0" borderId="0" xfId="1" applyFont="1" applyAlignment="1">
      <alignment horizontal="right" vertical="center"/>
    </xf>
    <xf numFmtId="177" fontId="47" fillId="0" borderId="0" xfId="1" applyNumberFormat="1" applyFont="1">
      <alignment vertical="center"/>
    </xf>
    <xf numFmtId="49" fontId="55" fillId="0" borderId="1" xfId="1" applyNumberFormat="1" applyFont="1" applyBorder="1" applyAlignment="1">
      <alignment horizontal="center" vertical="center"/>
    </xf>
    <xf numFmtId="176" fontId="55" fillId="0" borderId="1" xfId="1" applyNumberFormat="1" applyFont="1" applyBorder="1" applyAlignment="1">
      <alignment horizontal="center" vertical="center" wrapText="1"/>
    </xf>
    <xf numFmtId="177" fontId="55" fillId="0" borderId="1" xfId="1" applyNumberFormat="1" applyFont="1" applyBorder="1" applyAlignment="1">
      <alignment horizontal="center" vertical="center"/>
    </xf>
    <xf numFmtId="0" fontId="15" fillId="0" borderId="2" xfId="1" applyFont="1" applyBorder="1" applyAlignment="1">
      <alignment horizontal="center" vertical="center"/>
    </xf>
    <xf numFmtId="177" fontId="15" fillId="0" borderId="1" xfId="1" applyNumberFormat="1" applyFont="1" applyBorder="1" applyAlignment="1">
      <alignment horizontal="center" vertical="center"/>
    </xf>
    <xf numFmtId="179" fontId="15" fillId="0" borderId="1" xfId="1" applyNumberFormat="1" applyFont="1" applyBorder="1" applyAlignment="1">
      <alignment horizontal="center" vertical="center"/>
    </xf>
    <xf numFmtId="177" fontId="15" fillId="0" borderId="1" xfId="1" applyNumberFormat="1" applyFont="1" applyBorder="1" applyAlignment="1">
      <alignment horizontal="right" vertical="center"/>
    </xf>
    <xf numFmtId="178" fontId="15" fillId="0" borderId="1" xfId="1" applyNumberFormat="1" applyFont="1" applyBorder="1" applyAlignment="1">
      <alignment horizontal="center" vertical="center"/>
    </xf>
    <xf numFmtId="0" fontId="49" fillId="0" borderId="1" xfId="1" applyFont="1" applyBorder="1" applyAlignment="1">
      <alignment horizontal="center" vertical="center" shrinkToFit="1"/>
    </xf>
    <xf numFmtId="177" fontId="49" fillId="0" borderId="1" xfId="1" applyNumberFormat="1" applyFont="1" applyBorder="1" applyAlignment="1">
      <alignment horizontal="center" vertical="center"/>
    </xf>
    <xf numFmtId="177" fontId="49" fillId="0" borderId="1" xfId="1" applyNumberFormat="1" applyFont="1" applyBorder="1" applyAlignment="1">
      <alignment horizontal="right" vertical="center"/>
    </xf>
    <xf numFmtId="179" fontId="49" fillId="0" borderId="1" xfId="1" applyNumberFormat="1" applyFont="1" applyBorder="1" applyAlignment="1">
      <alignment horizontal="center" vertical="center"/>
    </xf>
    <xf numFmtId="178" fontId="49" fillId="0" borderId="1" xfId="1" applyNumberFormat="1" applyFont="1" applyBorder="1" applyAlignment="1">
      <alignment horizontal="center" vertical="center"/>
    </xf>
    <xf numFmtId="0" fontId="56" fillId="0" borderId="0" xfId="1" applyFont="1" applyAlignment="1">
      <alignment horizontal="center" vertical="center"/>
    </xf>
    <xf numFmtId="0" fontId="15" fillId="0" borderId="1" xfId="1" applyFont="1" applyBorder="1" applyAlignment="1">
      <alignment vertical="center" shrinkToFit="1"/>
    </xf>
    <xf numFmtId="0" fontId="15" fillId="0" borderId="1" xfId="1" applyFont="1" applyBorder="1" applyAlignment="1">
      <alignment horizontal="left" vertical="center"/>
    </xf>
    <xf numFmtId="176" fontId="15" fillId="0" borderId="1" xfId="1" applyNumberFormat="1" applyFont="1" applyBorder="1" applyAlignment="1">
      <alignment horizontal="right" vertical="center"/>
    </xf>
    <xf numFmtId="176" fontId="15" fillId="0" borderId="1" xfId="1" applyNumberFormat="1" applyFont="1" applyBorder="1" applyAlignment="1">
      <alignment horizontal="center" vertical="center"/>
    </xf>
    <xf numFmtId="0" fontId="15" fillId="0" borderId="1" xfId="1" applyFont="1" applyBorder="1" applyAlignment="1">
      <alignment horizontal="left" vertical="center" shrinkToFit="1"/>
    </xf>
    <xf numFmtId="0" fontId="15" fillId="0" borderId="1" xfId="1" applyFont="1" applyBorder="1" applyAlignment="1">
      <alignment horizontal="right" vertical="center"/>
    </xf>
    <xf numFmtId="0" fontId="15" fillId="0" borderId="1" xfId="2" applyFont="1" applyBorder="1" applyAlignment="1">
      <alignment horizontal="left"/>
    </xf>
    <xf numFmtId="0" fontId="15" fillId="0" borderId="1" xfId="2" applyFont="1" applyBorder="1" applyAlignment="1">
      <alignment horizontal="right" vertical="center"/>
    </xf>
    <xf numFmtId="176" fontId="15" fillId="0" borderId="1" xfId="1" applyNumberFormat="1" applyFont="1" applyBorder="1" applyAlignment="1">
      <alignment horizontal="center"/>
    </xf>
    <xf numFmtId="0" fontId="47" fillId="0" borderId="1" xfId="1" applyFont="1" applyBorder="1">
      <alignment vertical="center"/>
    </xf>
    <xf numFmtId="0" fontId="47" fillId="0" borderId="1" xfId="1" applyFont="1" applyBorder="1" applyAlignment="1">
      <alignment horizontal="center" vertical="center" shrinkToFit="1"/>
    </xf>
    <xf numFmtId="177" fontId="47" fillId="0" borderId="1" xfId="1" applyNumberFormat="1" applyFont="1" applyBorder="1" applyAlignment="1">
      <alignment horizontal="center" vertical="center"/>
    </xf>
    <xf numFmtId="0" fontId="47" fillId="0" borderId="1" xfId="1" applyFont="1" applyBorder="1" applyAlignment="1">
      <alignment horizontal="center" vertical="center"/>
    </xf>
    <xf numFmtId="0" fontId="47" fillId="0" borderId="1" xfId="1" applyFont="1" applyBorder="1" applyAlignment="1">
      <alignment horizontal="right" vertical="center"/>
    </xf>
    <xf numFmtId="177" fontId="47" fillId="0" borderId="1" xfId="1" applyNumberFormat="1" applyFont="1" applyBorder="1">
      <alignment vertical="center"/>
    </xf>
    <xf numFmtId="3" fontId="15" fillId="12" borderId="1" xfId="1" applyNumberFormat="1" applyFont="1" applyFill="1" applyBorder="1" applyAlignment="1">
      <alignment horizontal="center" vertical="center"/>
    </xf>
    <xf numFmtId="0" fontId="15" fillId="12" borderId="1" xfId="1" applyFont="1" applyFill="1" applyBorder="1" applyAlignment="1">
      <alignment vertical="center" shrinkToFit="1"/>
    </xf>
    <xf numFmtId="176" fontId="15" fillId="12" borderId="1" xfId="1" applyNumberFormat="1" applyFont="1" applyFill="1" applyBorder="1" applyAlignment="1"/>
    <xf numFmtId="0" fontId="15" fillId="12" borderId="1" xfId="1" applyFont="1" applyFill="1" applyBorder="1" applyAlignment="1">
      <alignment horizontal="center" vertical="center" shrinkToFit="1"/>
    </xf>
    <xf numFmtId="179" fontId="15" fillId="12" borderId="1" xfId="1" applyNumberFormat="1" applyFont="1" applyFill="1" applyBorder="1" applyAlignment="1">
      <alignment horizontal="center" vertical="center"/>
    </xf>
    <xf numFmtId="0" fontId="15" fillId="12" borderId="1" xfId="1" applyFont="1" applyFill="1" applyBorder="1" applyAlignment="1">
      <alignment horizontal="left" vertical="center"/>
    </xf>
    <xf numFmtId="176" fontId="15" fillId="12" borderId="1" xfId="1" applyNumberFormat="1" applyFont="1" applyFill="1" applyBorder="1" applyAlignment="1">
      <alignment horizontal="right" vertical="center"/>
    </xf>
    <xf numFmtId="176" fontId="15" fillId="12" borderId="1" xfId="1" applyNumberFormat="1" applyFont="1" applyFill="1" applyBorder="1" applyAlignment="1">
      <alignment horizontal="center" vertical="center"/>
    </xf>
    <xf numFmtId="176" fontId="1" fillId="12" borderId="2" xfId="1" applyNumberFormat="1" applyFill="1" applyBorder="1" applyAlignment="1">
      <alignment horizontal="right" vertical="center"/>
    </xf>
    <xf numFmtId="0" fontId="15" fillId="12" borderId="1" xfId="1" applyFont="1" applyFill="1" applyBorder="1" applyAlignment="1">
      <alignment horizontal="left" vertical="center" shrinkToFit="1"/>
    </xf>
    <xf numFmtId="0" fontId="15" fillId="12" borderId="1" xfId="1" applyFont="1" applyFill="1" applyBorder="1" applyAlignment="1">
      <alignment horizontal="right" vertical="center"/>
    </xf>
    <xf numFmtId="0" fontId="15" fillId="12" borderId="1" xfId="2" applyFont="1" applyFill="1" applyBorder="1" applyAlignment="1">
      <alignment horizontal="left"/>
    </xf>
    <xf numFmtId="0" fontId="15" fillId="12" borderId="1" xfId="2" applyFont="1" applyFill="1" applyBorder="1" applyAlignment="1">
      <alignment horizontal="right" vertical="center"/>
    </xf>
    <xf numFmtId="176" fontId="15" fillId="12" borderId="1" xfId="1" applyNumberFormat="1" applyFont="1" applyFill="1" applyBorder="1" applyAlignment="1">
      <alignment horizontal="center"/>
    </xf>
    <xf numFmtId="0" fontId="15" fillId="12" borderId="1" xfId="1" applyFont="1" applyFill="1" applyBorder="1" applyAlignment="1">
      <alignment horizontal="center" vertical="center"/>
    </xf>
    <xf numFmtId="49" fontId="1" fillId="12" borderId="1" xfId="1" applyNumberFormat="1" applyFill="1" applyBorder="1">
      <alignment vertical="center"/>
    </xf>
    <xf numFmtId="0" fontId="47" fillId="12" borderId="1" xfId="1" applyFont="1" applyFill="1" applyBorder="1">
      <alignment vertical="center"/>
    </xf>
    <xf numFmtId="0" fontId="47" fillId="12" borderId="1" xfId="1" applyFont="1" applyFill="1" applyBorder="1" applyAlignment="1">
      <alignment horizontal="center" vertical="center" shrinkToFit="1"/>
    </xf>
    <xf numFmtId="177" fontId="15" fillId="12" borderId="1" xfId="1" applyNumberFormat="1" applyFont="1" applyFill="1" applyBorder="1" applyAlignment="1">
      <alignment horizontal="center" vertical="center"/>
    </xf>
    <xf numFmtId="0" fontId="15" fillId="10" borderId="1" xfId="1" applyFont="1" applyFill="1" applyBorder="1" applyAlignment="1">
      <alignment horizontal="center" vertical="center"/>
    </xf>
    <xf numFmtId="3" fontId="15" fillId="10" borderId="1" xfId="1" applyNumberFormat="1" applyFont="1" applyFill="1" applyBorder="1" applyAlignment="1">
      <alignment horizontal="center" vertical="center"/>
    </xf>
    <xf numFmtId="0" fontId="15" fillId="10" borderId="1" xfId="1" applyFont="1" applyFill="1" applyBorder="1" applyAlignment="1">
      <alignment vertical="center" shrinkToFit="1"/>
    </xf>
    <xf numFmtId="0" fontId="1" fillId="10" borderId="1" xfId="1" applyFill="1" applyBorder="1">
      <alignment vertical="center"/>
    </xf>
    <xf numFmtId="176" fontId="15" fillId="10" borderId="1" xfId="1" applyNumberFormat="1" applyFont="1" applyFill="1" applyBorder="1" applyAlignment="1"/>
    <xf numFmtId="0" fontId="1" fillId="10" borderId="1" xfId="1" applyFill="1" applyBorder="1" applyAlignment="1">
      <alignment horizontal="center" vertical="center"/>
    </xf>
    <xf numFmtId="0" fontId="15" fillId="10" borderId="1" xfId="1" applyFont="1" applyFill="1" applyBorder="1" applyAlignment="1">
      <alignment horizontal="center" vertical="center" shrinkToFit="1"/>
    </xf>
    <xf numFmtId="179" fontId="15" fillId="10" borderId="1" xfId="1" applyNumberFormat="1" applyFont="1" applyFill="1" applyBorder="1" applyAlignment="1">
      <alignment horizontal="center" vertical="center"/>
    </xf>
    <xf numFmtId="177" fontId="15" fillId="10" borderId="1" xfId="1" applyNumberFormat="1" applyFont="1" applyFill="1" applyBorder="1" applyAlignment="1">
      <alignment horizontal="center" vertical="center"/>
    </xf>
    <xf numFmtId="177" fontId="15" fillId="10" borderId="1" xfId="1" applyNumberFormat="1" applyFont="1" applyFill="1" applyBorder="1" applyAlignment="1">
      <alignment horizontal="right" vertical="center"/>
    </xf>
    <xf numFmtId="178" fontId="15" fillId="10" borderId="1" xfId="1" applyNumberFormat="1" applyFont="1" applyFill="1" applyBorder="1" applyAlignment="1">
      <alignment horizontal="center" vertical="center"/>
    </xf>
    <xf numFmtId="0" fontId="15" fillId="10" borderId="1" xfId="1" applyFont="1" applyFill="1" applyBorder="1" applyAlignment="1">
      <alignment horizontal="left" vertical="center"/>
    </xf>
    <xf numFmtId="176" fontId="15" fillId="10" borderId="1" xfId="1" applyNumberFormat="1" applyFont="1" applyFill="1" applyBorder="1" applyAlignment="1">
      <alignment horizontal="right" vertical="center"/>
    </xf>
    <xf numFmtId="176" fontId="15" fillId="10" borderId="1" xfId="1" applyNumberFormat="1" applyFont="1" applyFill="1" applyBorder="1" applyAlignment="1">
      <alignment horizontal="center" vertical="center"/>
    </xf>
    <xf numFmtId="176" fontId="1" fillId="10" borderId="2" xfId="1" applyNumberFormat="1" applyFill="1" applyBorder="1" applyAlignment="1">
      <alignment horizontal="right" vertical="center"/>
    </xf>
    <xf numFmtId="0" fontId="15" fillId="10" borderId="1" xfId="1" applyFont="1" applyFill="1" applyBorder="1" applyAlignment="1">
      <alignment horizontal="left" vertical="center" shrinkToFit="1"/>
    </xf>
    <xf numFmtId="0" fontId="15" fillId="10" borderId="1" xfId="1" applyFont="1" applyFill="1" applyBorder="1" applyAlignment="1">
      <alignment horizontal="right" vertical="center"/>
    </xf>
    <xf numFmtId="0" fontId="1" fillId="10" borderId="2" xfId="1" applyFill="1" applyBorder="1" applyAlignment="1">
      <alignment horizontal="center" vertical="center"/>
    </xf>
    <xf numFmtId="0" fontId="15" fillId="10" borderId="1" xfId="2" applyFont="1" applyFill="1" applyBorder="1" applyAlignment="1">
      <alignment horizontal="left"/>
    </xf>
    <xf numFmtId="0" fontId="15" fillId="10" borderId="1" xfId="2" applyFont="1" applyFill="1" applyBorder="1" applyAlignment="1">
      <alignment horizontal="right" vertical="center"/>
    </xf>
    <xf numFmtId="176" fontId="15" fillId="10" borderId="1" xfId="1" applyNumberFormat="1" applyFont="1" applyFill="1" applyBorder="1" applyAlignment="1">
      <alignment horizontal="center"/>
    </xf>
    <xf numFmtId="0" fontId="15" fillId="7" borderId="1" xfId="1" applyFont="1" applyFill="1" applyBorder="1" applyAlignment="1">
      <alignment horizontal="center" vertical="center"/>
    </xf>
    <xf numFmtId="0" fontId="47" fillId="7" borderId="1" xfId="1" applyFont="1" applyFill="1" applyBorder="1" applyAlignment="1">
      <alignment horizontal="right" vertical="center"/>
    </xf>
    <xf numFmtId="176" fontId="15" fillId="7" borderId="1" xfId="1" applyNumberFormat="1" applyFont="1" applyFill="1" applyBorder="1" applyAlignment="1">
      <alignment horizontal="center"/>
    </xf>
    <xf numFmtId="177" fontId="15" fillId="7" borderId="1" xfId="1" applyNumberFormat="1" applyFont="1" applyFill="1" applyBorder="1" applyAlignment="1">
      <alignment horizontal="center" vertical="center"/>
    </xf>
    <xf numFmtId="177" fontId="15" fillId="7" borderId="1" xfId="1" applyNumberFormat="1" applyFont="1" applyFill="1" applyBorder="1" applyAlignment="1">
      <alignment horizontal="right" vertical="center"/>
    </xf>
    <xf numFmtId="179" fontId="15" fillId="7" borderId="1" xfId="1" applyNumberFormat="1" applyFont="1" applyFill="1" applyBorder="1" applyAlignment="1">
      <alignment horizontal="center" vertical="center"/>
    </xf>
    <xf numFmtId="178" fontId="15" fillId="7" borderId="1" xfId="1" applyNumberFormat="1" applyFont="1" applyFill="1" applyBorder="1" applyAlignment="1">
      <alignment horizontal="center" vertical="center"/>
    </xf>
    <xf numFmtId="0" fontId="47" fillId="7" borderId="1" xfId="1" applyFont="1" applyFill="1" applyBorder="1" applyAlignment="1">
      <alignment horizontal="center" vertical="center" shrinkToFit="1"/>
    </xf>
    <xf numFmtId="177" fontId="47" fillId="7" borderId="1" xfId="1" applyNumberFormat="1" applyFont="1" applyFill="1" applyBorder="1" applyAlignment="1">
      <alignment horizontal="center" vertical="center"/>
    </xf>
    <xf numFmtId="3" fontId="15" fillId="0" borderId="1" xfId="1" applyNumberFormat="1" applyFont="1" applyBorder="1" applyAlignment="1">
      <alignment horizontal="right" vertical="center"/>
    </xf>
    <xf numFmtId="49" fontId="6" fillId="0" borderId="1" xfId="1" applyNumberFormat="1" applyFont="1" applyBorder="1">
      <alignment vertical="center"/>
    </xf>
    <xf numFmtId="0" fontId="1" fillId="11" borderId="1" xfId="1" applyFill="1" applyBorder="1" applyAlignment="1">
      <alignment horizontal="left" vertical="center"/>
    </xf>
    <xf numFmtId="176" fontId="6" fillId="11" borderId="1" xfId="1" applyNumberFormat="1" applyFont="1" applyFill="1" applyBorder="1">
      <alignment vertical="center"/>
    </xf>
    <xf numFmtId="183" fontId="8" fillId="0" borderId="1" xfId="1" applyNumberFormat="1" applyFont="1" applyBorder="1" applyAlignment="1">
      <alignment horizontal="center" vertical="center"/>
    </xf>
    <xf numFmtId="177" fontId="2" fillId="0" borderId="1" xfId="1" applyNumberFormat="1" applyFont="1" applyBorder="1" applyAlignment="1">
      <alignment horizontal="center" vertical="center"/>
    </xf>
    <xf numFmtId="0" fontId="49" fillId="0" borderId="6" xfId="1" applyFont="1" applyBorder="1" applyAlignment="1">
      <alignment horizontal="center" vertical="center" shrinkToFit="1"/>
    </xf>
    <xf numFmtId="0" fontId="49" fillId="0" borderId="5" xfId="1" applyFont="1" applyBorder="1" applyAlignment="1">
      <alignment horizontal="center" vertical="center" shrinkToFit="1"/>
    </xf>
    <xf numFmtId="0" fontId="49" fillId="0" borderId="9" xfId="1" applyFont="1" applyBorder="1" applyAlignment="1">
      <alignment horizontal="center" vertical="center" shrinkToFit="1"/>
    </xf>
    <xf numFmtId="176" fontId="22" fillId="0" borderId="1" xfId="1" applyNumberFormat="1" applyFont="1" applyBorder="1" applyAlignment="1">
      <alignment horizontal="right" vertical="center"/>
    </xf>
    <xf numFmtId="5" fontId="6" fillId="0" borderId="1" xfId="1" applyNumberFormat="1" applyFont="1" applyBorder="1">
      <alignment vertical="center"/>
    </xf>
    <xf numFmtId="0" fontId="10" fillId="0" borderId="6" xfId="1" applyFont="1" applyBorder="1" applyAlignment="1">
      <alignment horizontal="center" vertical="center" shrinkToFit="1"/>
    </xf>
    <xf numFmtId="0" fontId="10" fillId="0" borderId="9" xfId="1" applyFont="1" applyBorder="1" applyAlignment="1">
      <alignment horizontal="center" vertical="center" shrinkToFit="1"/>
    </xf>
    <xf numFmtId="180" fontId="6" fillId="0" borderId="1" xfId="1" applyNumberFormat="1" applyFont="1" applyBorder="1">
      <alignment vertical="center"/>
    </xf>
    <xf numFmtId="0" fontId="23" fillId="0" borderId="1" xfId="1" applyFont="1" applyBorder="1" applyAlignment="1">
      <alignment horizontal="center" vertical="center"/>
    </xf>
    <xf numFmtId="3" fontId="6" fillId="7" borderId="2" xfId="1" applyNumberFormat="1" applyFont="1" applyFill="1" applyBorder="1" applyAlignment="1">
      <alignment horizontal="center" vertical="center"/>
    </xf>
    <xf numFmtId="0" fontId="1" fillId="7" borderId="4" xfId="1" applyFill="1" applyBorder="1">
      <alignment vertical="center"/>
    </xf>
    <xf numFmtId="5" fontId="6" fillId="7" borderId="1" xfId="1" applyNumberFormat="1" applyFont="1" applyFill="1" applyBorder="1">
      <alignment vertical="center"/>
    </xf>
    <xf numFmtId="176" fontId="22" fillId="7" borderId="1" xfId="1" applyNumberFormat="1" applyFont="1" applyFill="1" applyBorder="1" applyAlignment="1"/>
    <xf numFmtId="0" fontId="23" fillId="7" borderId="1" xfId="1" applyFont="1" applyFill="1" applyBorder="1" applyAlignment="1">
      <alignment horizontal="center" vertical="center"/>
    </xf>
    <xf numFmtId="177" fontId="22" fillId="7" borderId="1" xfId="1" applyNumberFormat="1" applyFont="1" applyFill="1" applyBorder="1" applyAlignment="1">
      <alignment horizontal="right" vertical="center"/>
    </xf>
    <xf numFmtId="179" fontId="22" fillId="7" borderId="1" xfId="1" applyNumberFormat="1" applyFont="1" applyFill="1" applyBorder="1" applyAlignment="1">
      <alignment horizontal="center" vertical="center"/>
    </xf>
    <xf numFmtId="176" fontId="8" fillId="7" borderId="1" xfId="1" applyNumberFormat="1" applyFont="1" applyFill="1" applyBorder="1" applyAlignment="1"/>
    <xf numFmtId="176" fontId="22" fillId="7" borderId="1" xfId="1" applyNumberFormat="1" applyFont="1" applyFill="1" applyBorder="1" applyAlignment="1">
      <alignment horizontal="right" vertical="center"/>
    </xf>
    <xf numFmtId="179" fontId="22" fillId="7" borderId="1" xfId="1" applyNumberFormat="1" applyFont="1" applyFill="1" applyBorder="1">
      <alignment vertical="center"/>
    </xf>
    <xf numFmtId="0" fontId="6" fillId="7" borderId="4" xfId="1" applyFont="1" applyFill="1" applyBorder="1" applyAlignment="1">
      <alignment horizontal="center" vertical="center"/>
    </xf>
    <xf numFmtId="0" fontId="57" fillId="0" borderId="1" xfId="1" applyFont="1" applyBorder="1" applyAlignment="1">
      <alignment horizontal="left" vertical="center"/>
    </xf>
    <xf numFmtId="177" fontId="11" fillId="0" borderId="0" xfId="1" applyNumberFormat="1" applyFont="1">
      <alignment vertical="center"/>
    </xf>
    <xf numFmtId="178" fontId="11" fillId="0" borderId="0" xfId="1" applyNumberFormat="1" applyFont="1">
      <alignment vertical="center"/>
    </xf>
    <xf numFmtId="5" fontId="6" fillId="0" borderId="0" xfId="1" applyNumberFormat="1" applyFont="1" applyAlignment="1">
      <alignment horizontal="center" vertical="center"/>
    </xf>
    <xf numFmtId="176" fontId="7" fillId="0" borderId="12" xfId="1" applyNumberFormat="1" applyFont="1" applyBorder="1" applyAlignment="1">
      <alignment horizontal="left" vertical="center" wrapText="1"/>
    </xf>
    <xf numFmtId="176" fontId="7" fillId="0" borderId="14" xfId="1" applyNumberFormat="1" applyFont="1" applyBorder="1" applyAlignment="1">
      <alignment horizontal="left" vertical="center" wrapText="1"/>
    </xf>
    <xf numFmtId="176" fontId="7" fillId="0" borderId="15" xfId="1" applyNumberFormat="1" applyFont="1" applyBorder="1" applyAlignment="1">
      <alignment horizontal="left" vertical="center" wrapText="1"/>
    </xf>
    <xf numFmtId="176" fontId="7" fillId="0" borderId="13" xfId="1" applyNumberFormat="1" applyFont="1" applyBorder="1" applyAlignment="1">
      <alignment horizontal="left" vertical="center" wrapText="1"/>
    </xf>
    <xf numFmtId="176" fontId="7" fillId="0" borderId="10" xfId="1" applyNumberFormat="1" applyFont="1" applyBorder="1" applyAlignment="1">
      <alignment horizontal="left" vertical="center" wrapText="1"/>
    </xf>
    <xf numFmtId="176" fontId="7" fillId="0" borderId="11" xfId="1" applyNumberFormat="1" applyFont="1" applyBorder="1" applyAlignment="1">
      <alignment horizontal="left" vertical="center" wrapText="1"/>
    </xf>
    <xf numFmtId="0" fontId="49" fillId="0" borderId="6" xfId="1" applyFont="1" applyBorder="1" applyAlignment="1">
      <alignment horizontal="center" vertical="center" wrapText="1"/>
    </xf>
    <xf numFmtId="179" fontId="11" fillId="0" borderId="1" xfId="1" applyNumberFormat="1" applyFont="1" applyBorder="1" applyAlignment="1">
      <alignment horizontal="center" vertical="center"/>
    </xf>
    <xf numFmtId="0" fontId="49" fillId="0" borderId="5" xfId="1" applyFont="1" applyBorder="1" applyAlignment="1">
      <alignment horizontal="center" vertical="center"/>
    </xf>
    <xf numFmtId="0" fontId="49" fillId="0" borderId="9" xfId="1" applyFont="1" applyBorder="1" applyAlignment="1">
      <alignment horizontal="center" vertical="center"/>
    </xf>
    <xf numFmtId="3" fontId="15" fillId="0" borderId="2" xfId="1" applyNumberFormat="1" applyFont="1" applyBorder="1" applyAlignment="1">
      <alignment horizontal="center" vertical="center"/>
    </xf>
    <xf numFmtId="5" fontId="15" fillId="0" borderId="1" xfId="1" applyNumberFormat="1" applyFont="1" applyBorder="1">
      <alignment vertical="center"/>
    </xf>
    <xf numFmtId="179" fontId="58" fillId="0" borderId="1" xfId="1" applyNumberFormat="1" applyFont="1" applyBorder="1" applyAlignment="1">
      <alignment horizontal="center" vertical="center"/>
    </xf>
    <xf numFmtId="178" fontId="58" fillId="0" borderId="1" xfId="1" applyNumberFormat="1" applyFont="1" applyBorder="1" applyAlignment="1">
      <alignment horizontal="center" vertical="center"/>
    </xf>
    <xf numFmtId="176" fontId="47" fillId="0" borderId="1" xfId="1" applyNumberFormat="1" applyFont="1" applyBorder="1" applyAlignment="1"/>
    <xf numFmtId="176" fontId="15" fillId="0" borderId="4" xfId="1" applyNumberFormat="1" applyFont="1" applyBorder="1">
      <alignment vertical="center"/>
    </xf>
    <xf numFmtId="176" fontId="47" fillId="0" borderId="4" xfId="1" applyNumberFormat="1" applyFont="1" applyBorder="1">
      <alignment vertical="center"/>
    </xf>
    <xf numFmtId="176" fontId="47" fillId="0" borderId="1" xfId="1" applyNumberFormat="1" applyFont="1" applyBorder="1" applyAlignment="1">
      <alignment horizontal="right" vertical="center"/>
    </xf>
    <xf numFmtId="176" fontId="15" fillId="0" borderId="1" xfId="1" applyNumberFormat="1" applyFont="1" applyBorder="1">
      <alignment vertical="center"/>
    </xf>
    <xf numFmtId="0" fontId="49" fillId="0" borderId="1" xfId="1" applyFont="1" applyBorder="1" applyAlignment="1">
      <alignment horizontal="center" vertical="center"/>
    </xf>
    <xf numFmtId="0" fontId="59" fillId="0" borderId="1" xfId="1" applyFont="1" applyBorder="1" applyAlignment="1">
      <alignment horizontal="left" vertical="center" shrinkToFit="1"/>
    </xf>
    <xf numFmtId="3" fontId="6" fillId="23" borderId="1" xfId="1" applyNumberFormat="1" applyFont="1" applyFill="1" applyBorder="1" applyAlignment="1">
      <alignment horizontal="center" vertical="center"/>
    </xf>
    <xf numFmtId="0" fontId="59" fillId="23" borderId="1" xfId="1" applyFont="1" applyFill="1" applyBorder="1" applyAlignment="1">
      <alignment horizontal="left" vertical="center" shrinkToFit="1"/>
    </xf>
    <xf numFmtId="5" fontId="6" fillId="23" borderId="1" xfId="1" applyNumberFormat="1" applyFont="1" applyFill="1" applyBorder="1">
      <alignment vertical="center"/>
    </xf>
    <xf numFmtId="176" fontId="22" fillId="23" borderId="1" xfId="1" applyNumberFormat="1" applyFont="1" applyFill="1" applyBorder="1" applyAlignment="1"/>
    <xf numFmtId="0" fontId="8" fillId="26" borderId="1" xfId="1" applyFont="1" applyFill="1" applyBorder="1" applyAlignment="1">
      <alignment horizontal="left" vertical="center" shrinkToFit="1"/>
    </xf>
    <xf numFmtId="0" fontId="49" fillId="23" borderId="1" xfId="1" applyFont="1" applyFill="1" applyBorder="1" applyAlignment="1">
      <alignment horizontal="center" vertical="center" shrinkToFit="1"/>
    </xf>
    <xf numFmtId="0" fontId="22" fillId="23" borderId="1" xfId="1" applyFont="1" applyFill="1" applyBorder="1" applyAlignment="1">
      <alignment horizontal="center" vertical="center" shrinkToFit="1"/>
    </xf>
    <xf numFmtId="179" fontId="6" fillId="23" borderId="1" xfId="1" applyNumberFormat="1" applyFont="1" applyFill="1" applyBorder="1" applyAlignment="1">
      <alignment horizontal="center" vertical="center"/>
    </xf>
    <xf numFmtId="179" fontId="11" fillId="23" borderId="1" xfId="1" applyNumberFormat="1" applyFont="1" applyFill="1" applyBorder="1" applyAlignment="1">
      <alignment horizontal="center" vertical="center"/>
    </xf>
    <xf numFmtId="178" fontId="11" fillId="23" borderId="1" xfId="1" applyNumberFormat="1" applyFont="1" applyFill="1" applyBorder="1" applyAlignment="1">
      <alignment horizontal="center" vertical="center"/>
    </xf>
    <xf numFmtId="0" fontId="59" fillId="22" borderId="1" xfId="1" applyFont="1" applyFill="1" applyBorder="1" applyAlignment="1">
      <alignment horizontal="left" vertical="center" shrinkToFit="1"/>
    </xf>
    <xf numFmtId="5" fontId="6" fillId="22" borderId="1" xfId="1" applyNumberFormat="1" applyFont="1" applyFill="1" applyBorder="1">
      <alignment vertical="center"/>
    </xf>
    <xf numFmtId="176" fontId="22" fillId="22" borderId="1" xfId="1" applyNumberFormat="1" applyFont="1" applyFill="1" applyBorder="1" applyAlignment="1"/>
    <xf numFmtId="0" fontId="15" fillId="22" borderId="1" xfId="1" applyFont="1" applyFill="1" applyBorder="1" applyAlignment="1">
      <alignment horizontal="left" vertical="center" shrinkToFit="1"/>
    </xf>
    <xf numFmtId="0" fontId="49" fillId="22" borderId="1" xfId="1" applyFont="1" applyFill="1" applyBorder="1" applyAlignment="1">
      <alignment horizontal="center" vertical="center" shrinkToFit="1"/>
    </xf>
    <xf numFmtId="0" fontId="22" fillId="22" borderId="1" xfId="1" applyFont="1" applyFill="1" applyBorder="1" applyAlignment="1">
      <alignment horizontal="center" vertical="center" shrinkToFit="1"/>
    </xf>
    <xf numFmtId="177" fontId="22" fillId="22" borderId="1" xfId="1" applyNumberFormat="1" applyFont="1" applyFill="1" applyBorder="1" applyAlignment="1">
      <alignment horizontal="center" vertical="center"/>
    </xf>
    <xf numFmtId="179" fontId="11" fillId="22" borderId="1" xfId="1" applyNumberFormat="1" applyFont="1" applyFill="1" applyBorder="1" applyAlignment="1">
      <alignment horizontal="center" vertical="center"/>
    </xf>
    <xf numFmtId="3" fontId="47" fillId="0" borderId="1" xfId="1" applyNumberFormat="1" applyFont="1" applyBorder="1" applyAlignment="1">
      <alignment horizontal="center" vertical="center"/>
    </xf>
    <xf numFmtId="56" fontId="47" fillId="0" borderId="1" xfId="1" applyNumberFormat="1" applyFont="1" applyBorder="1" applyAlignment="1">
      <alignment horizontal="center" vertical="center"/>
    </xf>
    <xf numFmtId="177" fontId="47" fillId="0" borderId="1" xfId="1" applyNumberFormat="1" applyFont="1" applyBorder="1" applyAlignment="1">
      <alignment horizontal="right" vertical="center"/>
    </xf>
    <xf numFmtId="179" fontId="58" fillId="0" borderId="1" xfId="1" applyNumberFormat="1" applyFont="1" applyBorder="1">
      <alignment vertical="center"/>
    </xf>
    <xf numFmtId="0" fontId="26" fillId="0" borderId="1" xfId="1" applyFont="1" applyBorder="1" applyAlignment="1">
      <alignment horizontal="center" vertical="center"/>
    </xf>
    <xf numFmtId="177" fontId="26" fillId="0" borderId="1" xfId="1" applyNumberFormat="1" applyFont="1" applyBorder="1" applyAlignment="1">
      <alignment horizontal="center" vertical="center"/>
    </xf>
    <xf numFmtId="0" fontId="60" fillId="0" borderId="1" xfId="1" applyFont="1" applyBorder="1" applyAlignment="1">
      <alignment horizontal="center" vertical="center"/>
    </xf>
    <xf numFmtId="49" fontId="60" fillId="0" borderId="1" xfId="1" applyNumberFormat="1" applyFont="1" applyBorder="1">
      <alignment vertical="center"/>
    </xf>
    <xf numFmtId="0" fontId="61" fillId="0" borderId="1" xfId="1" applyFont="1" applyBorder="1" applyAlignment="1">
      <alignment horizontal="left" vertical="center"/>
    </xf>
    <xf numFmtId="0" fontId="61" fillId="0" borderId="1" xfId="1" applyFont="1" applyBorder="1" applyAlignment="1">
      <alignment horizontal="left"/>
    </xf>
    <xf numFmtId="0" fontId="61" fillId="0" borderId="1" xfId="1" applyFont="1" applyBorder="1">
      <alignment vertical="center"/>
    </xf>
    <xf numFmtId="0" fontId="60" fillId="0" borderId="1" xfId="1" applyFont="1" applyBorder="1" applyAlignment="1">
      <alignment horizontal="center" vertical="center" shrinkToFit="1"/>
    </xf>
    <xf numFmtId="0" fontId="60" fillId="0" borderId="1" xfId="1" applyFont="1" applyBorder="1" applyAlignment="1">
      <alignment horizontal="left" vertical="center" shrinkToFit="1"/>
    </xf>
    <xf numFmtId="3" fontId="6" fillId="0" borderId="2" xfId="1" applyNumberFormat="1" applyFont="1" applyBorder="1" applyAlignment="1">
      <alignment horizontal="center" vertical="center"/>
    </xf>
    <xf numFmtId="0" fontId="59" fillId="0" borderId="1" xfId="1" applyFont="1" applyBorder="1">
      <alignment vertical="center"/>
    </xf>
    <xf numFmtId="0" fontId="15" fillId="23" borderId="1" xfId="1" applyFont="1" applyFill="1" applyBorder="1" applyAlignment="1">
      <alignment horizontal="left" vertical="center" shrinkToFit="1"/>
    </xf>
    <xf numFmtId="177" fontId="22" fillId="23" borderId="1" xfId="1" applyNumberFormat="1" applyFont="1" applyFill="1" applyBorder="1" applyAlignment="1">
      <alignment horizontal="center" vertical="center"/>
    </xf>
    <xf numFmtId="179" fontId="11" fillId="0" borderId="1" xfId="1" applyNumberFormat="1" applyFont="1" applyBorder="1">
      <alignment vertical="center"/>
    </xf>
    <xf numFmtId="0" fontId="60" fillId="0" borderId="0" xfId="1" applyFont="1" applyAlignment="1">
      <alignment horizontal="center" vertical="center"/>
    </xf>
    <xf numFmtId="5" fontId="22" fillId="0" borderId="0" xfId="1" applyNumberFormat="1" applyFont="1" applyAlignment="1">
      <alignment horizontal="center" vertical="center"/>
    </xf>
    <xf numFmtId="182" fontId="8" fillId="0" borderId="1" xfId="1" applyNumberFormat="1" applyFont="1" applyBorder="1">
      <alignment vertical="center"/>
    </xf>
    <xf numFmtId="183" fontId="1" fillId="0" borderId="1" xfId="1" applyNumberFormat="1" applyBorder="1" applyAlignment="1">
      <alignment horizontal="right" vertical="center"/>
    </xf>
    <xf numFmtId="0" fontId="62" fillId="0" borderId="0" xfId="1" applyFont="1" applyAlignment="1">
      <alignment vertical="center" wrapText="1"/>
    </xf>
    <xf numFmtId="0" fontId="8" fillId="0" borderId="1" xfId="1" applyFont="1" applyBorder="1" applyAlignment="1">
      <alignment vertical="center" wrapText="1"/>
    </xf>
    <xf numFmtId="183" fontId="8" fillId="0" borderId="1" xfId="1" applyNumberFormat="1" applyFont="1" applyBorder="1" applyAlignment="1">
      <alignment horizontal="right" vertical="center"/>
    </xf>
    <xf numFmtId="49" fontId="40" fillId="0" borderId="1" xfId="1" applyNumberFormat="1" applyFont="1" applyBorder="1" applyAlignment="1">
      <alignment vertical="center" wrapText="1"/>
    </xf>
    <xf numFmtId="183" fontId="40" fillId="0" borderId="1" xfId="1" applyNumberFormat="1" applyFont="1" applyBorder="1" applyAlignment="1">
      <alignment horizontal="right" vertical="center"/>
    </xf>
    <xf numFmtId="3" fontId="1" fillId="12" borderId="1" xfId="1" applyNumberFormat="1" applyFill="1" applyBorder="1" applyAlignment="1">
      <alignment horizontal="center" vertical="center" shrinkToFit="1"/>
    </xf>
    <xf numFmtId="0" fontId="8" fillId="12" borderId="1" xfId="1" applyFont="1" applyFill="1" applyBorder="1" applyAlignment="1">
      <alignment horizontal="left" vertical="center" shrinkToFit="1"/>
    </xf>
    <xf numFmtId="182" fontId="63" fillId="12" borderId="1" xfId="1" applyNumberFormat="1" applyFont="1" applyFill="1" applyBorder="1" applyAlignment="1">
      <alignment horizontal="right" vertical="center"/>
    </xf>
    <xf numFmtId="182" fontId="16" fillId="0" borderId="1" xfId="1" applyNumberFormat="1" applyFont="1" applyBorder="1" applyAlignment="1">
      <alignment horizontal="right" vertical="center"/>
    </xf>
    <xf numFmtId="182" fontId="8" fillId="0" borderId="1" xfId="1" applyNumberFormat="1" applyFont="1" applyBorder="1" applyAlignment="1">
      <alignment horizontal="right" vertical="center"/>
    </xf>
    <xf numFmtId="3" fontId="1" fillId="27" borderId="1" xfId="1" applyNumberFormat="1" applyFill="1" applyBorder="1" applyAlignment="1">
      <alignment horizontal="center" vertical="center" shrinkToFit="1"/>
    </xf>
    <xf numFmtId="0" fontId="1" fillId="27" borderId="1" xfId="1" applyFill="1" applyBorder="1">
      <alignment vertical="center"/>
    </xf>
    <xf numFmtId="0" fontId="1" fillId="27" borderId="1" xfId="1" applyFill="1" applyBorder="1" applyAlignment="1">
      <alignment horizontal="right" vertical="center"/>
    </xf>
    <xf numFmtId="0" fontId="1" fillId="27" borderId="1" xfId="1" applyFill="1" applyBorder="1" applyAlignment="1">
      <alignment horizontal="center" vertical="center"/>
    </xf>
    <xf numFmtId="56" fontId="1" fillId="27" borderId="1" xfId="1" applyNumberFormat="1" applyFill="1" applyBorder="1" applyAlignment="1">
      <alignment horizontal="center" vertical="center"/>
    </xf>
    <xf numFmtId="179" fontId="1" fillId="27" borderId="1" xfId="1" applyNumberFormat="1" applyFill="1" applyBorder="1" applyAlignment="1">
      <alignment horizontal="center" vertical="center"/>
    </xf>
    <xf numFmtId="178" fontId="1" fillId="27" borderId="1" xfId="1" applyNumberFormat="1" applyFill="1" applyBorder="1">
      <alignment vertical="center"/>
    </xf>
    <xf numFmtId="0" fontId="1" fillId="0" borderId="13" xfId="1" applyBorder="1" applyAlignment="1">
      <alignment horizontal="center" vertical="center" textRotation="255"/>
    </xf>
    <xf numFmtId="0" fontId="1" fillId="12" borderId="13" xfId="1" applyFill="1" applyBorder="1" applyAlignment="1">
      <alignment horizontal="center" vertical="center" textRotation="255"/>
    </xf>
    <xf numFmtId="0" fontId="1" fillId="12" borderId="0" xfId="1" applyFill="1" applyAlignment="1">
      <alignment horizontal="center" vertical="center" textRotation="255"/>
    </xf>
    <xf numFmtId="0" fontId="64" fillId="0" borderId="1" xfId="1" applyFont="1" applyBorder="1" applyAlignment="1">
      <alignment horizontal="center" vertical="center"/>
    </xf>
    <xf numFmtId="49" fontId="64" fillId="0" borderId="1" xfId="1" applyNumberFormat="1" applyFont="1" applyBorder="1" applyAlignment="1">
      <alignment horizontal="center" vertical="center"/>
    </xf>
    <xf numFmtId="177" fontId="64" fillId="0" borderId="1" xfId="1" applyNumberFormat="1" applyFont="1" applyBorder="1" applyAlignment="1">
      <alignment horizontal="center" vertical="center"/>
    </xf>
    <xf numFmtId="0" fontId="59" fillId="0" borderId="1" xfId="1" applyFont="1" applyBorder="1" applyAlignment="1">
      <alignment horizontal="center" vertical="center"/>
    </xf>
    <xf numFmtId="0" fontId="1" fillId="0" borderId="6" xfId="1" applyBorder="1" applyAlignment="1">
      <alignment horizontal="center" vertical="center"/>
    </xf>
    <xf numFmtId="0" fontId="15" fillId="0" borderId="6" xfId="1" applyFont="1" applyBorder="1" applyAlignment="1">
      <alignment horizontal="center" vertical="center" shrinkToFit="1"/>
    </xf>
    <xf numFmtId="0" fontId="1" fillId="0" borderId="5" xfId="1" applyBorder="1" applyAlignment="1">
      <alignment horizontal="center" vertical="center"/>
    </xf>
    <xf numFmtId="0" fontId="15" fillId="0" borderId="5" xfId="1" applyFont="1" applyBorder="1" applyAlignment="1">
      <alignment horizontal="center" vertical="center" shrinkToFit="1"/>
    </xf>
    <xf numFmtId="0" fontId="15" fillId="0" borderId="6" xfId="1" applyFont="1" applyBorder="1" applyAlignment="1">
      <alignment horizontal="center" vertical="center"/>
    </xf>
    <xf numFmtId="0" fontId="1" fillId="0" borderId="9" xfId="1" applyBorder="1" applyAlignment="1">
      <alignment horizontal="center" vertical="center"/>
    </xf>
    <xf numFmtId="0" fontId="15" fillId="0" borderId="9" xfId="1" applyFont="1" applyBorder="1" applyAlignment="1">
      <alignment horizontal="center" vertical="center" shrinkToFit="1"/>
    </xf>
    <xf numFmtId="0" fontId="15" fillId="0" borderId="6" xfId="1" applyFont="1" applyBorder="1" applyAlignment="1">
      <alignment horizontal="center" vertical="center"/>
    </xf>
    <xf numFmtId="0" fontId="15" fillId="0" borderId="5" xfId="1" applyFont="1" applyBorder="1" applyAlignment="1">
      <alignment horizontal="center" vertical="center"/>
    </xf>
    <xf numFmtId="0" fontId="61" fillId="28" borderId="1" xfId="1" applyFont="1" applyFill="1" applyBorder="1">
      <alignment vertical="center"/>
    </xf>
    <xf numFmtId="0" fontId="61" fillId="7" borderId="1" xfId="1" applyFont="1" applyFill="1" applyBorder="1" applyAlignment="1">
      <alignment horizontal="left" vertical="center"/>
    </xf>
    <xf numFmtId="0" fontId="61" fillId="7" borderId="1" xfId="1" applyFont="1" applyFill="1" applyBorder="1" applyAlignment="1">
      <alignment horizontal="left" vertical="center" shrinkToFit="1"/>
    </xf>
    <xf numFmtId="176" fontId="15" fillId="7" borderId="1" xfId="1" applyNumberFormat="1" applyFont="1" applyFill="1" applyBorder="1" applyAlignment="1">
      <alignment horizontal="center" vertical="center"/>
    </xf>
    <xf numFmtId="0" fontId="61" fillId="7" borderId="6" xfId="1" applyFont="1" applyFill="1" applyBorder="1" applyAlignment="1">
      <alignment horizontal="left" vertical="center" shrinkToFit="1"/>
    </xf>
    <xf numFmtId="0" fontId="1" fillId="7" borderId="6" xfId="1" applyFill="1" applyBorder="1" applyAlignment="1">
      <alignment horizontal="right" shrinkToFit="1"/>
    </xf>
    <xf numFmtId="176" fontId="1" fillId="7" borderId="12" xfId="1" applyNumberFormat="1" applyFill="1" applyBorder="1" applyAlignment="1">
      <alignment horizontal="right" vertical="center"/>
    </xf>
    <xf numFmtId="176" fontId="15" fillId="7" borderId="6" xfId="1" applyNumberFormat="1" applyFont="1" applyFill="1" applyBorder="1" applyAlignment="1">
      <alignment horizontal="center" vertical="center"/>
    </xf>
    <xf numFmtId="0" fontId="65" fillId="7" borderId="6" xfId="1" applyFont="1" applyFill="1" applyBorder="1" applyAlignment="1">
      <alignment horizontal="left" vertical="center" shrinkToFit="1"/>
    </xf>
    <xf numFmtId="0" fontId="40" fillId="7" borderId="6" xfId="1" applyFont="1" applyFill="1" applyBorder="1" applyAlignment="1">
      <alignment horizontal="right" shrinkToFit="1"/>
    </xf>
    <xf numFmtId="176" fontId="40" fillId="7" borderId="12" xfId="1" applyNumberFormat="1" applyFont="1" applyFill="1" applyBorder="1" applyAlignment="1">
      <alignment horizontal="right" vertical="center"/>
    </xf>
    <xf numFmtId="176" fontId="49" fillId="7" borderId="6" xfId="1" applyNumberFormat="1" applyFont="1" applyFill="1" applyBorder="1" applyAlignment="1">
      <alignment horizontal="center" vertical="center"/>
    </xf>
    <xf numFmtId="0" fontId="49" fillId="7" borderId="2" xfId="1" applyFont="1" applyFill="1" applyBorder="1" applyAlignment="1">
      <alignment horizontal="center" vertical="center" shrinkToFit="1"/>
    </xf>
    <xf numFmtId="0" fontId="49" fillId="7" borderId="1" xfId="1" applyFont="1" applyFill="1" applyBorder="1" applyAlignment="1">
      <alignment horizontal="center" vertical="center" shrinkToFit="1"/>
    </xf>
    <xf numFmtId="179" fontId="49" fillId="7" borderId="1" xfId="1" applyNumberFormat="1" applyFont="1" applyFill="1" applyBorder="1" applyAlignment="1">
      <alignment horizontal="center" vertical="center"/>
    </xf>
    <xf numFmtId="177" fontId="49" fillId="7" borderId="1" xfId="1" applyNumberFormat="1" applyFont="1" applyFill="1" applyBorder="1" applyAlignment="1">
      <alignment horizontal="center" vertical="center"/>
    </xf>
    <xf numFmtId="177" fontId="49" fillId="7" borderId="1" xfId="1" applyNumberFormat="1" applyFont="1" applyFill="1" applyBorder="1" applyAlignment="1">
      <alignment horizontal="right" vertical="center"/>
    </xf>
    <xf numFmtId="178" fontId="49" fillId="7" borderId="1" xfId="1" applyNumberFormat="1" applyFont="1" applyFill="1" applyBorder="1" applyAlignment="1">
      <alignment horizontal="center" vertical="center"/>
    </xf>
    <xf numFmtId="0" fontId="56" fillId="7" borderId="0" xfId="1" applyFont="1" applyFill="1" applyAlignment="1">
      <alignment horizontal="center" vertical="center"/>
    </xf>
    <xf numFmtId="0" fontId="61" fillId="7" borderId="1" xfId="1" applyFont="1" applyFill="1" applyBorder="1">
      <alignment vertical="center"/>
    </xf>
    <xf numFmtId="176" fontId="1" fillId="7" borderId="2" xfId="1" applyNumberFormat="1" applyFill="1" applyBorder="1" applyAlignment="1">
      <alignment horizontal="center" vertical="center"/>
    </xf>
    <xf numFmtId="0" fontId="59" fillId="7" borderId="1" xfId="1" applyFont="1" applyFill="1" applyBorder="1" applyAlignment="1">
      <alignment horizontal="left" vertical="center" shrinkToFit="1"/>
    </xf>
    <xf numFmtId="0" fontId="15" fillId="7" borderId="1" xfId="1" applyFont="1" applyFill="1" applyBorder="1" applyAlignment="1">
      <alignment horizontal="right" vertical="center"/>
    </xf>
    <xf numFmtId="0" fontId="15" fillId="7" borderId="1" xfId="2" applyFont="1" applyFill="1" applyBorder="1" applyAlignment="1">
      <alignment horizontal="right" vertical="center"/>
    </xf>
    <xf numFmtId="0" fontId="15" fillId="7" borderId="5" xfId="1" applyFont="1" applyFill="1" applyBorder="1" applyAlignment="1">
      <alignment horizontal="center" vertical="center"/>
    </xf>
    <xf numFmtId="0" fontId="58" fillId="7" borderId="1" xfId="1" applyFont="1" applyFill="1" applyBorder="1" applyAlignment="1">
      <alignment horizontal="left" vertical="center" shrinkToFit="1"/>
    </xf>
    <xf numFmtId="178" fontId="15" fillId="12" borderId="1" xfId="1" applyNumberFormat="1" applyFont="1" applyFill="1" applyBorder="1" applyAlignment="1">
      <alignment horizontal="center" vertical="center"/>
    </xf>
    <xf numFmtId="0" fontId="66" fillId="7" borderId="1" xfId="1" applyFont="1" applyFill="1" applyBorder="1" applyAlignment="1">
      <alignment horizontal="left" vertical="center" shrinkToFit="1"/>
    </xf>
    <xf numFmtId="0" fontId="66" fillId="0" borderId="1" xfId="1" applyFont="1" applyBorder="1" applyAlignment="1">
      <alignment horizontal="left" vertical="center" shrinkToFit="1"/>
    </xf>
    <xf numFmtId="0" fontId="15" fillId="0" borderId="5" xfId="1" applyFont="1" applyBorder="1" applyAlignment="1">
      <alignment horizontal="center" vertical="center"/>
    </xf>
    <xf numFmtId="176" fontId="1" fillId="0" borderId="2" xfId="1" applyNumberFormat="1" applyBorder="1" applyAlignment="1">
      <alignment horizontal="center" vertical="center"/>
    </xf>
    <xf numFmtId="49" fontId="61" fillId="0" borderId="1" xfId="1" applyNumberFormat="1" applyFont="1" applyBorder="1">
      <alignment vertical="center"/>
    </xf>
    <xf numFmtId="56" fontId="15" fillId="0" borderId="1" xfId="1" applyNumberFormat="1" applyFont="1" applyBorder="1" applyAlignment="1">
      <alignment horizontal="center" vertical="center"/>
    </xf>
    <xf numFmtId="0" fontId="59" fillId="0" borderId="0" xfId="1" applyFont="1" applyAlignment="1">
      <alignment horizontal="center" vertical="center"/>
    </xf>
    <xf numFmtId="3" fontId="16" fillId="7" borderId="1" xfId="1" applyNumberFormat="1" applyFont="1" applyFill="1" applyBorder="1" applyAlignment="1">
      <alignment horizontal="center" vertical="center"/>
    </xf>
    <xf numFmtId="0" fontId="16" fillId="7" borderId="1" xfId="1" applyFont="1" applyFill="1" applyBorder="1" applyAlignment="1">
      <alignment horizontal="left" vertical="center"/>
    </xf>
    <xf numFmtId="0" fontId="49" fillId="0" borderId="1" xfId="2" applyFont="1" applyBorder="1" applyAlignment="1">
      <alignment vertical="center"/>
    </xf>
    <xf numFmtId="0" fontId="16" fillId="0" borderId="6" xfId="1" applyFont="1" applyBorder="1">
      <alignment vertical="center"/>
    </xf>
    <xf numFmtId="0" fontId="67" fillId="0" borderId="1" xfId="1" applyFont="1" applyBorder="1">
      <alignment vertical="center"/>
    </xf>
    <xf numFmtId="176" fontId="1" fillId="0" borderId="6" xfId="1" applyNumberFormat="1" applyBorder="1">
      <alignment vertical="center"/>
    </xf>
    <xf numFmtId="0" fontId="15" fillId="7" borderId="1" xfId="1" applyFont="1" applyFill="1" applyBorder="1" applyAlignment="1">
      <alignment horizontal="left" vertical="center"/>
    </xf>
    <xf numFmtId="0" fontId="47" fillId="7" borderId="1" xfId="1" applyFont="1" applyFill="1" applyBorder="1">
      <alignment vertical="center"/>
    </xf>
    <xf numFmtId="56" fontId="6" fillId="7" borderId="1" xfId="1" applyNumberFormat="1" applyFont="1" applyFill="1" applyBorder="1" applyAlignment="1">
      <alignment horizontal="center" vertical="center"/>
    </xf>
    <xf numFmtId="0" fontId="15" fillId="7" borderId="6" xfId="1" applyFont="1" applyFill="1" applyBorder="1" applyAlignment="1">
      <alignment horizontal="right"/>
    </xf>
    <xf numFmtId="0" fontId="15" fillId="7" borderId="5" xfId="1" applyFont="1" applyFill="1" applyBorder="1" applyAlignment="1">
      <alignment horizontal="right"/>
    </xf>
    <xf numFmtId="0" fontId="15" fillId="7" borderId="9" xfId="1" applyFont="1" applyFill="1" applyBorder="1" applyAlignment="1">
      <alignment horizontal="right"/>
    </xf>
    <xf numFmtId="5" fontId="1" fillId="0" borderId="0" xfId="1" applyNumberFormat="1" applyAlignment="1">
      <alignment horizontal="center" vertical="center"/>
    </xf>
    <xf numFmtId="5" fontId="1" fillId="0" borderId="1" xfId="1" applyNumberFormat="1" applyBorder="1">
      <alignment vertical="center"/>
    </xf>
    <xf numFmtId="0" fontId="15" fillId="7" borderId="1" xfId="1" applyFont="1" applyFill="1" applyBorder="1" applyAlignment="1">
      <alignment horizontal="left" vertical="center" shrinkToFit="1"/>
    </xf>
    <xf numFmtId="176" fontId="15" fillId="7" borderId="1" xfId="1" applyNumberFormat="1" applyFont="1" applyFill="1" applyBorder="1">
      <alignment vertical="center"/>
    </xf>
    <xf numFmtId="5" fontId="15" fillId="7" borderId="1" xfId="1" applyNumberFormat="1" applyFont="1" applyFill="1" applyBorder="1">
      <alignment vertical="center"/>
    </xf>
    <xf numFmtId="176" fontId="15" fillId="7" borderId="4" xfId="1" applyNumberFormat="1" applyFont="1" applyFill="1" applyBorder="1">
      <alignment vertical="center"/>
    </xf>
    <xf numFmtId="5" fontId="15" fillId="22" borderId="1" xfId="1" applyNumberFormat="1" applyFont="1" applyFill="1" applyBorder="1">
      <alignment vertical="center"/>
    </xf>
    <xf numFmtId="176" fontId="6" fillId="22" borderId="1" xfId="1" applyNumberFormat="1" applyFont="1" applyFill="1" applyBorder="1" applyAlignment="1"/>
    <xf numFmtId="176" fontId="15" fillId="22" borderId="1" xfId="1" applyNumberFormat="1" applyFont="1" applyFill="1" applyBorder="1">
      <alignment vertical="center"/>
    </xf>
    <xf numFmtId="177" fontId="1" fillId="22" borderId="1" xfId="1" applyNumberFormat="1" applyFill="1" applyBorder="1" applyAlignment="1">
      <alignment horizontal="center" vertical="center"/>
    </xf>
    <xf numFmtId="3" fontId="15" fillId="7" borderId="2" xfId="1" applyNumberFormat="1" applyFont="1" applyFill="1" applyBorder="1" applyAlignment="1">
      <alignment horizontal="center" vertical="center"/>
    </xf>
    <xf numFmtId="176" fontId="15" fillId="7" borderId="1" xfId="1" applyNumberFormat="1" applyFont="1" applyFill="1" applyBorder="1" applyAlignment="1">
      <alignment horizontal="right" vertical="center"/>
    </xf>
    <xf numFmtId="176" fontId="47" fillId="7" borderId="1" xfId="1" applyNumberFormat="1" applyFont="1" applyFill="1" applyBorder="1" applyAlignment="1"/>
    <xf numFmtId="176" fontId="6" fillId="0" borderId="1" xfId="2" applyNumberFormat="1" applyFont="1" applyBorder="1" applyAlignment="1">
      <alignment horizontal="right"/>
    </xf>
    <xf numFmtId="176" fontId="6" fillId="0" borderId="1" xfId="1" applyNumberFormat="1" applyFont="1" applyBorder="1" applyAlignment="1">
      <alignment horizontal="left" vertical="center"/>
    </xf>
    <xf numFmtId="3" fontId="68" fillId="0" borderId="1" xfId="1" applyNumberFormat="1" applyFont="1" applyBorder="1" applyAlignment="1">
      <alignment horizontal="center" vertical="center"/>
    </xf>
    <xf numFmtId="49" fontId="1" fillId="12" borderId="1" xfId="1" applyNumberFormat="1" applyFill="1" applyBorder="1" applyAlignment="1">
      <alignment horizontal="left" vertical="center"/>
    </xf>
    <xf numFmtId="3" fontId="16" fillId="0" borderId="1" xfId="1" applyNumberFormat="1" applyFont="1" applyBorder="1" applyAlignment="1">
      <alignment horizontal="right" vertical="center"/>
    </xf>
  </cellXfs>
  <cellStyles count="6">
    <cellStyle name="どちらでもない 2" xfId="5" xr:uid="{CECFA25D-77CF-4A2E-B7DB-B656786AD7B0}"/>
    <cellStyle name="標準" xfId="0" builtinId="0"/>
    <cellStyle name="標準 2" xfId="1" xr:uid="{F6F8469E-8F08-4C24-981C-1A70C157CEA0}"/>
    <cellStyle name="標準 2 2" xfId="4" xr:uid="{72A3620A-C6E7-4A3A-A2D0-7BA9166505D7}"/>
    <cellStyle name="標準 3" xfId="3" xr:uid="{D1A18D1B-3069-4A44-B478-C90411119FC6}"/>
    <cellStyle name="標準_発注管理表" xfId="2" xr:uid="{48E5D8EE-922E-4D56-ADB2-BE10B8A16C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2" Type="http://schemas.openxmlformats.org/officeDocument/2006/relationships/theme" Target="theme/theme1.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calcChain" Target="calcChain.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s>
</file>

<file path=xl/drawings/drawing1.xml><?xml version="1.0" encoding="utf-8"?>
<xdr:wsDr xmlns:xdr="http://schemas.openxmlformats.org/drawingml/2006/spreadsheetDrawing" xmlns:a="http://schemas.openxmlformats.org/drawingml/2006/main">
  <xdr:twoCellAnchor>
    <xdr:from>
      <xdr:col>2</xdr:col>
      <xdr:colOff>89647</xdr:colOff>
      <xdr:row>41</xdr:row>
      <xdr:rowOff>123265</xdr:rowOff>
    </xdr:from>
    <xdr:to>
      <xdr:col>15</xdr:col>
      <xdr:colOff>56029</xdr:colOff>
      <xdr:row>41</xdr:row>
      <xdr:rowOff>123265</xdr:rowOff>
    </xdr:to>
    <xdr:cxnSp macro="">
      <xdr:nvCxnSpPr>
        <xdr:cNvPr id="2" name="直線コネクタ 1">
          <a:extLst>
            <a:ext uri="{FF2B5EF4-FFF2-40B4-BE49-F238E27FC236}">
              <a16:creationId xmlns:a16="http://schemas.microsoft.com/office/drawing/2014/main" id="{90D07FBE-85FC-4B33-A0E2-C12DCF102765}"/>
            </a:ext>
          </a:extLst>
        </xdr:cNvPr>
        <xdr:cNvCxnSpPr/>
      </xdr:nvCxnSpPr>
      <xdr:spPr>
        <a:xfrm>
          <a:off x="851647" y="10124515"/>
          <a:ext cx="19664082" cy="0"/>
        </a:xfrm>
        <a:prstGeom prst="line">
          <a:avLst/>
        </a:prstGeom>
        <a:ln w="254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65.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65.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67.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7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71.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74.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76.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78.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79.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_rels/sheet80.xml.rels><?xml version="1.0" encoding="UTF-8" standalone="yes"?>
<Relationships xmlns="http://schemas.openxmlformats.org/package/2006/relationships"><Relationship Id="rId1" Type="http://schemas.openxmlformats.org/officeDocument/2006/relationships/printerSettings" Target="../printerSettings/printerSettings80.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81.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82.bin"/></Relationships>
</file>

<file path=xl/worksheets/_rels/sheet84.xml.rels><?xml version="1.0" encoding="UTF-8" standalone="yes"?>
<Relationships xmlns="http://schemas.openxmlformats.org/package/2006/relationships"><Relationship Id="rId1" Type="http://schemas.openxmlformats.org/officeDocument/2006/relationships/printerSettings" Target="../printerSettings/printerSettings83.bin"/></Relationships>
</file>

<file path=xl/worksheets/_rels/sheet85.xml.rels><?xml version="1.0" encoding="UTF-8" standalone="yes"?>
<Relationships xmlns="http://schemas.openxmlformats.org/package/2006/relationships"><Relationship Id="rId1" Type="http://schemas.openxmlformats.org/officeDocument/2006/relationships/printerSettings" Target="../printerSettings/printerSettings84.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85.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86.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87.bin"/></Relationships>
</file>

<file path=xl/worksheets/_rels/sheet90.xml.rels><?xml version="1.0" encoding="UTF-8" standalone="yes"?>
<Relationships xmlns="http://schemas.openxmlformats.org/package/2006/relationships"><Relationship Id="rId1" Type="http://schemas.openxmlformats.org/officeDocument/2006/relationships/printerSettings" Target="../printerSettings/printerSettings88.bin"/></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89.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90.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91.bin"/></Relationships>
</file>

<file path=xl/worksheets/_rels/sheet94.xml.rels><?xml version="1.0" encoding="UTF-8" standalone="yes"?>
<Relationships xmlns="http://schemas.openxmlformats.org/package/2006/relationships"><Relationship Id="rId1" Type="http://schemas.openxmlformats.org/officeDocument/2006/relationships/printerSettings" Target="../printerSettings/printerSettings92.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93.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94.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95.bin"/></Relationships>
</file>

<file path=xl/worksheets/_rels/sheet98.xml.rels><?xml version="1.0" encoding="UTF-8" standalone="yes"?>
<Relationships xmlns="http://schemas.openxmlformats.org/package/2006/relationships"><Relationship Id="rId1" Type="http://schemas.openxmlformats.org/officeDocument/2006/relationships/printerSettings" Target="../printerSettings/printerSettings96.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97.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98.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99.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100.bin"/></Relationships>
</file>

<file path=xl/worksheets/_rels/sheet103.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01.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102.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103.bin"/></Relationships>
</file>

<file path=xl/worksheets/_rels/sheet106.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04.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105.bin"/></Relationships>
</file>

<file path=xl/worksheets/_rels/sheet10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06.bin"/></Relationships>
</file>

<file path=xl/worksheets/_rels/sheet109.xml.rels><?xml version="1.0" encoding="UTF-8" standalone="yes"?>
<Relationships xmlns="http://schemas.openxmlformats.org/package/2006/relationships"><Relationship Id="rId1" Type="http://schemas.openxmlformats.org/officeDocument/2006/relationships/printerSettings" Target="../printerSettings/printerSettings107.bin"/></Relationships>
</file>

<file path=xl/worksheets/_rels/sheet110.xml.rels><?xml version="1.0" encoding="UTF-8" standalone="yes"?>
<Relationships xmlns="http://schemas.openxmlformats.org/package/2006/relationships"><Relationship Id="rId1" Type="http://schemas.openxmlformats.org/officeDocument/2006/relationships/printerSettings" Target="../printerSettings/printerSettings108.bin"/></Relationships>
</file>

<file path=xl/worksheets/_rels/sheet111.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09.bin"/></Relationships>
</file>

<file path=xl/worksheets/_rels/sheet112.xml.rels><?xml version="1.0" encoding="UTF-8" standalone="yes"?>
<Relationships xmlns="http://schemas.openxmlformats.org/package/2006/relationships"><Relationship Id="rId1" Type="http://schemas.openxmlformats.org/officeDocument/2006/relationships/printerSettings" Target="../printerSettings/printerSettings110.bin"/></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111.bin"/></Relationships>
</file>

<file path=xl/worksheets/_rels/sheet114.xml.rels><?xml version="1.0" encoding="UTF-8" standalone="yes"?>
<Relationships xmlns="http://schemas.openxmlformats.org/package/2006/relationships"><Relationship Id="rId1" Type="http://schemas.openxmlformats.org/officeDocument/2006/relationships/printerSettings" Target="../printerSettings/printerSettings112.bin"/></Relationships>
</file>

<file path=xl/worksheets/_rels/sheet116.xml.rels><?xml version="1.0" encoding="UTF-8" standalone="yes"?>
<Relationships xmlns="http://schemas.openxmlformats.org/package/2006/relationships"><Relationship Id="rId1" Type="http://schemas.openxmlformats.org/officeDocument/2006/relationships/printerSettings" Target="../printerSettings/printerSettings113.bin"/></Relationships>
</file>

<file path=xl/worksheets/_rels/sheet117.xml.rels><?xml version="1.0" encoding="UTF-8" standalone="yes"?>
<Relationships xmlns="http://schemas.openxmlformats.org/package/2006/relationships"><Relationship Id="rId1" Type="http://schemas.openxmlformats.org/officeDocument/2006/relationships/printerSettings" Target="../printerSettings/printerSettings114.bin"/></Relationships>
</file>

<file path=xl/worksheets/_rels/sheet118.xml.rels><?xml version="1.0" encoding="UTF-8" standalone="yes"?>
<Relationships xmlns="http://schemas.openxmlformats.org/package/2006/relationships"><Relationship Id="rId1" Type="http://schemas.openxmlformats.org/officeDocument/2006/relationships/printerSettings" Target="../printerSettings/printerSettings115.bin"/></Relationships>
</file>

<file path=xl/worksheets/_rels/sheet119.xml.rels><?xml version="1.0" encoding="UTF-8" standalone="yes"?>
<Relationships xmlns="http://schemas.openxmlformats.org/package/2006/relationships"><Relationship Id="rId1" Type="http://schemas.openxmlformats.org/officeDocument/2006/relationships/printerSettings" Target="../printerSettings/printerSettings116.bin"/></Relationships>
</file>

<file path=xl/worksheets/_rels/sheet120.xml.rels><?xml version="1.0" encoding="UTF-8" standalone="yes"?>
<Relationships xmlns="http://schemas.openxmlformats.org/package/2006/relationships"><Relationship Id="rId1" Type="http://schemas.openxmlformats.org/officeDocument/2006/relationships/printerSettings" Target="../printerSettings/printerSettings117.bin"/></Relationships>
</file>

<file path=xl/worksheets/_rels/sheet121.xml.rels><?xml version="1.0" encoding="UTF-8" standalone="yes"?>
<Relationships xmlns="http://schemas.openxmlformats.org/package/2006/relationships"><Relationship Id="rId1" Type="http://schemas.openxmlformats.org/officeDocument/2006/relationships/printerSettings" Target="../printerSettings/printerSettings118.bin"/></Relationships>
</file>

<file path=xl/worksheets/_rels/sheet122.xml.rels><?xml version="1.0" encoding="UTF-8" standalone="yes"?>
<Relationships xmlns="http://schemas.openxmlformats.org/package/2006/relationships"><Relationship Id="rId1" Type="http://schemas.openxmlformats.org/officeDocument/2006/relationships/printerSettings" Target="../printerSettings/printerSettings119.bin"/></Relationships>
</file>

<file path=xl/worksheets/_rels/sheet123.xml.rels><?xml version="1.0" encoding="UTF-8" standalone="yes"?>
<Relationships xmlns="http://schemas.openxmlformats.org/package/2006/relationships"><Relationship Id="rId1" Type="http://schemas.openxmlformats.org/officeDocument/2006/relationships/printerSettings" Target="../printerSettings/printerSettings120.bin"/></Relationships>
</file>

<file path=xl/worksheets/_rels/sheet124.xml.rels><?xml version="1.0" encoding="UTF-8" standalone="yes"?>
<Relationships xmlns="http://schemas.openxmlformats.org/package/2006/relationships"><Relationship Id="rId1" Type="http://schemas.openxmlformats.org/officeDocument/2006/relationships/printerSettings" Target="../printerSettings/printerSettings121.bin"/></Relationships>
</file>

<file path=xl/worksheets/_rels/sheet125.xml.rels><?xml version="1.0" encoding="UTF-8" standalone="yes"?>
<Relationships xmlns="http://schemas.openxmlformats.org/package/2006/relationships"><Relationship Id="rId1" Type="http://schemas.openxmlformats.org/officeDocument/2006/relationships/printerSettings" Target="../printerSettings/printerSettings122.bin"/></Relationships>
</file>

<file path=xl/worksheets/_rels/sheet126.xml.rels><?xml version="1.0" encoding="UTF-8" standalone="yes"?>
<Relationships xmlns="http://schemas.openxmlformats.org/package/2006/relationships"><Relationship Id="rId1" Type="http://schemas.openxmlformats.org/officeDocument/2006/relationships/printerSettings" Target="../printerSettings/printerSettings123.bin"/></Relationships>
</file>

<file path=xl/worksheets/_rels/sheet127.xml.rels><?xml version="1.0" encoding="UTF-8" standalone="yes"?>
<Relationships xmlns="http://schemas.openxmlformats.org/package/2006/relationships"><Relationship Id="rId1" Type="http://schemas.openxmlformats.org/officeDocument/2006/relationships/printerSettings" Target="../printerSettings/printerSettings124.bin"/></Relationships>
</file>

<file path=xl/worksheets/_rels/sheet128.xml.rels><?xml version="1.0" encoding="UTF-8" standalone="yes"?>
<Relationships xmlns="http://schemas.openxmlformats.org/package/2006/relationships"><Relationship Id="rId1" Type="http://schemas.openxmlformats.org/officeDocument/2006/relationships/printerSettings" Target="../printerSettings/printerSettings125.bin"/></Relationships>
</file>

<file path=xl/worksheets/_rels/sheet129.xml.rels><?xml version="1.0" encoding="UTF-8" standalone="yes"?>
<Relationships xmlns="http://schemas.openxmlformats.org/package/2006/relationships"><Relationship Id="rId1" Type="http://schemas.openxmlformats.org/officeDocument/2006/relationships/printerSettings" Target="../printerSettings/printerSettings126.bin"/></Relationships>
</file>

<file path=xl/worksheets/_rels/sheet130.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31.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132.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133.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134.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135.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136.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137.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138.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_rels/sheet139.xml.rels><?xml version="1.0" encoding="UTF-8" standalone="yes"?>
<Relationships xmlns="http://schemas.openxmlformats.org/package/2006/relationships"><Relationship Id="rId1" Type="http://schemas.openxmlformats.org/officeDocument/2006/relationships/printerSettings" Target="../printerSettings/printerSettings136.bin"/></Relationships>
</file>

<file path=xl/worksheets/_rels/sheet140.xml.rels><?xml version="1.0" encoding="UTF-8" standalone="yes"?>
<Relationships xmlns="http://schemas.openxmlformats.org/package/2006/relationships"><Relationship Id="rId1" Type="http://schemas.openxmlformats.org/officeDocument/2006/relationships/printerSettings" Target="../printerSettings/printerSettings137.bin"/></Relationships>
</file>

<file path=xl/worksheets/_rels/sheet141.xml.rels><?xml version="1.0" encoding="UTF-8" standalone="yes"?>
<Relationships xmlns="http://schemas.openxmlformats.org/package/2006/relationships"><Relationship Id="rId1" Type="http://schemas.openxmlformats.org/officeDocument/2006/relationships/printerSettings" Target="../printerSettings/printerSettings138.bin"/></Relationships>
</file>

<file path=xl/worksheets/_rels/sheet142.xml.rels><?xml version="1.0" encoding="UTF-8" standalone="yes"?>
<Relationships xmlns="http://schemas.openxmlformats.org/package/2006/relationships"><Relationship Id="rId1" Type="http://schemas.openxmlformats.org/officeDocument/2006/relationships/printerSettings" Target="../printerSettings/printerSettings139.bin"/></Relationships>
</file>

<file path=xl/worksheets/_rels/sheet143.xml.rels><?xml version="1.0" encoding="UTF-8" standalone="yes"?>
<Relationships xmlns="http://schemas.openxmlformats.org/package/2006/relationships"><Relationship Id="rId1" Type="http://schemas.openxmlformats.org/officeDocument/2006/relationships/printerSettings" Target="../printerSettings/printerSettings140.bin"/></Relationships>
</file>

<file path=xl/worksheets/_rels/sheet144.xml.rels><?xml version="1.0" encoding="UTF-8" standalone="yes"?>
<Relationships xmlns="http://schemas.openxmlformats.org/package/2006/relationships"><Relationship Id="rId1" Type="http://schemas.openxmlformats.org/officeDocument/2006/relationships/printerSettings" Target="../printerSettings/printerSettings141.bin"/></Relationships>
</file>

<file path=xl/worksheets/_rels/sheet145.xml.rels><?xml version="1.0" encoding="UTF-8" standalone="yes"?>
<Relationships xmlns="http://schemas.openxmlformats.org/package/2006/relationships"><Relationship Id="rId1" Type="http://schemas.openxmlformats.org/officeDocument/2006/relationships/printerSettings" Target="../printerSettings/printerSettings142.bin"/></Relationships>
</file>

<file path=xl/worksheets/_rels/sheet146.xml.rels><?xml version="1.0" encoding="UTF-8" standalone="yes"?>
<Relationships xmlns="http://schemas.openxmlformats.org/package/2006/relationships"><Relationship Id="rId1" Type="http://schemas.openxmlformats.org/officeDocument/2006/relationships/printerSettings" Target="../printerSettings/printerSettings143.bin"/></Relationships>
</file>

<file path=xl/worksheets/_rels/sheet147.xml.rels><?xml version="1.0" encoding="UTF-8" standalone="yes"?>
<Relationships xmlns="http://schemas.openxmlformats.org/package/2006/relationships"><Relationship Id="rId1" Type="http://schemas.openxmlformats.org/officeDocument/2006/relationships/printerSettings" Target="../printerSettings/printerSettings144.bin"/></Relationships>
</file>

<file path=xl/worksheets/_rels/sheet148.xml.rels><?xml version="1.0" encoding="UTF-8" standalone="yes"?>
<Relationships xmlns="http://schemas.openxmlformats.org/package/2006/relationships"><Relationship Id="rId1" Type="http://schemas.openxmlformats.org/officeDocument/2006/relationships/printerSettings" Target="../printerSettings/printerSettings145.bin"/></Relationships>
</file>

<file path=xl/worksheets/_rels/sheet149.xml.rels><?xml version="1.0" encoding="UTF-8" standalone="yes"?>
<Relationships xmlns="http://schemas.openxmlformats.org/package/2006/relationships"><Relationship Id="rId1" Type="http://schemas.openxmlformats.org/officeDocument/2006/relationships/printerSettings" Target="../printerSettings/printerSettings146.bin"/></Relationships>
</file>

<file path=xl/worksheets/_rels/sheet150.xml.rels><?xml version="1.0" encoding="UTF-8" standalone="yes"?>
<Relationships xmlns="http://schemas.openxmlformats.org/package/2006/relationships"><Relationship Id="rId1" Type="http://schemas.openxmlformats.org/officeDocument/2006/relationships/printerSettings" Target="../printerSettings/printerSettings147.bin"/></Relationships>
</file>

<file path=xl/worksheets/_rels/sheet151.xml.rels><?xml version="1.0" encoding="UTF-8" standalone="yes"?>
<Relationships xmlns="http://schemas.openxmlformats.org/package/2006/relationships"><Relationship Id="rId1" Type="http://schemas.openxmlformats.org/officeDocument/2006/relationships/printerSettings" Target="../printerSettings/printerSettings148.bin"/></Relationships>
</file>

<file path=xl/worksheets/_rels/sheet152.xml.rels><?xml version="1.0" encoding="UTF-8" standalone="yes"?>
<Relationships xmlns="http://schemas.openxmlformats.org/package/2006/relationships"><Relationship Id="rId1" Type="http://schemas.openxmlformats.org/officeDocument/2006/relationships/printerSettings" Target="../printerSettings/printerSettings149.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150.bin"/></Relationships>
</file>

<file path=xl/worksheets/_rels/sheet154.xml.rels><?xml version="1.0" encoding="UTF-8" standalone="yes"?>
<Relationships xmlns="http://schemas.openxmlformats.org/package/2006/relationships"><Relationship Id="rId1" Type="http://schemas.openxmlformats.org/officeDocument/2006/relationships/printerSettings" Target="../printerSettings/printerSettings151.bin"/></Relationships>
</file>

<file path=xl/worksheets/_rels/sheet155.xml.rels><?xml version="1.0" encoding="UTF-8" standalone="yes"?>
<Relationships xmlns="http://schemas.openxmlformats.org/package/2006/relationships"><Relationship Id="rId1" Type="http://schemas.openxmlformats.org/officeDocument/2006/relationships/printerSettings" Target="../printerSettings/printerSettings152.bin"/></Relationships>
</file>

<file path=xl/worksheets/_rels/sheet156.xml.rels><?xml version="1.0" encoding="UTF-8" standalone="yes"?>
<Relationships xmlns="http://schemas.openxmlformats.org/package/2006/relationships"><Relationship Id="rId1" Type="http://schemas.openxmlformats.org/officeDocument/2006/relationships/printerSettings" Target="../printerSettings/printerSettings153.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154.bin"/></Relationships>
</file>

<file path=xl/worksheets/_rels/sheet158.xml.rels><?xml version="1.0" encoding="UTF-8" standalone="yes"?>
<Relationships xmlns="http://schemas.openxmlformats.org/package/2006/relationships"><Relationship Id="rId1" Type="http://schemas.openxmlformats.org/officeDocument/2006/relationships/printerSettings" Target="../printerSettings/printerSettings155.bin"/></Relationships>
</file>

<file path=xl/worksheets/_rels/sheet15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56.bin"/></Relationships>
</file>

<file path=xl/worksheets/_rels/sheet160.xml.rels><?xml version="1.0" encoding="UTF-8" standalone="yes"?>
<Relationships xmlns="http://schemas.openxmlformats.org/package/2006/relationships"><Relationship Id="rId1" Type="http://schemas.openxmlformats.org/officeDocument/2006/relationships/printerSettings" Target="../printerSettings/printerSettings157.bin"/></Relationships>
</file>

<file path=xl/worksheets/_rels/sheet161.xml.rels><?xml version="1.0" encoding="UTF-8" standalone="yes"?>
<Relationships xmlns="http://schemas.openxmlformats.org/package/2006/relationships"><Relationship Id="rId1" Type="http://schemas.openxmlformats.org/officeDocument/2006/relationships/printerSettings" Target="../printerSettings/printerSettings158.bin"/></Relationships>
</file>

<file path=xl/worksheets/_rels/sheet162.xml.rels><?xml version="1.0" encoding="UTF-8" standalone="yes"?>
<Relationships xmlns="http://schemas.openxmlformats.org/package/2006/relationships"><Relationship Id="rId1" Type="http://schemas.openxmlformats.org/officeDocument/2006/relationships/printerSettings" Target="../printerSettings/printerSettings159.bin"/></Relationships>
</file>

<file path=xl/worksheets/_rels/sheet163.xml.rels><?xml version="1.0" encoding="UTF-8" standalone="yes"?>
<Relationships xmlns="http://schemas.openxmlformats.org/package/2006/relationships"><Relationship Id="rId1" Type="http://schemas.openxmlformats.org/officeDocument/2006/relationships/printerSettings" Target="../printerSettings/printerSettings160.bin"/></Relationships>
</file>

<file path=xl/worksheets/_rels/sheet164.xml.rels><?xml version="1.0" encoding="UTF-8" standalone="yes"?>
<Relationships xmlns="http://schemas.openxmlformats.org/package/2006/relationships"><Relationship Id="rId1" Type="http://schemas.openxmlformats.org/officeDocument/2006/relationships/printerSettings" Target="../printerSettings/printerSettings161.bin"/></Relationships>
</file>

<file path=xl/worksheets/_rels/sheet165.xml.rels><?xml version="1.0" encoding="UTF-8" standalone="yes"?>
<Relationships xmlns="http://schemas.openxmlformats.org/package/2006/relationships"><Relationship Id="rId1" Type="http://schemas.openxmlformats.org/officeDocument/2006/relationships/printerSettings" Target="../printerSettings/printerSettings162.bin"/></Relationships>
</file>

<file path=xl/worksheets/_rels/sheet166.xml.rels><?xml version="1.0" encoding="UTF-8" standalone="yes"?>
<Relationships xmlns="http://schemas.openxmlformats.org/package/2006/relationships"><Relationship Id="rId1" Type="http://schemas.openxmlformats.org/officeDocument/2006/relationships/printerSettings" Target="../printerSettings/printerSettings163.bin"/></Relationships>
</file>

<file path=xl/worksheets/_rels/sheet167.xml.rels><?xml version="1.0" encoding="UTF-8" standalone="yes"?>
<Relationships xmlns="http://schemas.openxmlformats.org/package/2006/relationships"><Relationship Id="rId1" Type="http://schemas.openxmlformats.org/officeDocument/2006/relationships/printerSettings" Target="../printerSettings/printerSettings164.bin"/></Relationships>
</file>

<file path=xl/worksheets/_rels/sheet168.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65.bin"/></Relationships>
</file>

<file path=xl/worksheets/_rels/sheet169.xml.rels><?xml version="1.0" encoding="UTF-8" standalone="yes"?>
<Relationships xmlns="http://schemas.openxmlformats.org/package/2006/relationships"><Relationship Id="rId1" Type="http://schemas.openxmlformats.org/officeDocument/2006/relationships/printerSettings" Target="../printerSettings/printerSettings166.bin"/></Relationships>
</file>

<file path=xl/worksheets/_rels/sheet170.xml.rels><?xml version="1.0" encoding="UTF-8" standalone="yes"?>
<Relationships xmlns="http://schemas.openxmlformats.org/package/2006/relationships"><Relationship Id="rId1" Type="http://schemas.openxmlformats.org/officeDocument/2006/relationships/printerSettings" Target="../printerSettings/printerSettings167.bin"/></Relationships>
</file>

<file path=xl/worksheets/_rels/sheet171.xml.rels><?xml version="1.0" encoding="UTF-8" standalone="yes"?>
<Relationships xmlns="http://schemas.openxmlformats.org/package/2006/relationships"><Relationship Id="rId1" Type="http://schemas.openxmlformats.org/officeDocument/2006/relationships/printerSettings" Target="../printerSettings/printerSettings16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3D261-9D43-434C-A511-1EE31D99F75A}">
  <dimension ref="B2:Q110"/>
  <sheetViews>
    <sheetView zoomScale="85" zoomScaleNormal="85" workbookViewId="0">
      <pane xSplit="10" ySplit="8" topLeftCell="O9" activePane="bottomRight" state="frozen"/>
      <selection pane="topRight" activeCell="K1" sqref="K1"/>
      <selection pane="bottomLeft" activeCell="A9" sqref="A9"/>
      <selection pane="bottomRight" activeCell="Q23" sqref="Q23"/>
    </sheetView>
  </sheetViews>
  <sheetFormatPr defaultRowHeight="13.5"/>
  <cols>
    <col min="1" max="1" width="2.625" style="3" customWidth="1"/>
    <col min="2" max="2" width="11.625" style="8" customWidth="1"/>
    <col min="3" max="3" width="10.625" style="3" customWidth="1"/>
    <col min="4" max="4" width="10.375" style="3" customWidth="1"/>
    <col min="5" max="5" width="34.875" style="8" bestFit="1" customWidth="1"/>
    <col min="6" max="6" width="7.125" style="3" customWidth="1"/>
    <col min="7" max="7" width="7.75" style="3" customWidth="1"/>
    <col min="8" max="8" width="9.25" style="3" bestFit="1" customWidth="1"/>
    <col min="9" max="9" width="11" style="9" customWidth="1"/>
    <col min="10" max="10" width="42" style="8" bestFit="1" customWidth="1"/>
    <col min="11" max="11" width="17.25" style="8" customWidth="1"/>
    <col min="12" max="12" width="13.5" style="8" bestFit="1" customWidth="1"/>
    <col min="13" max="13" width="13.75" style="8" customWidth="1"/>
    <col min="14" max="14" width="10" style="3" bestFit="1" customWidth="1"/>
    <col min="15" max="15" width="13.25" style="9" customWidth="1"/>
    <col min="16" max="16" width="14.5" style="10" customWidth="1"/>
    <col min="17" max="17" width="15.625" style="10" customWidth="1"/>
    <col min="18" max="256" width="9" style="3"/>
    <col min="257" max="257" width="2.625" style="3" customWidth="1"/>
    <col min="258" max="258" width="11.625" style="3" customWidth="1"/>
    <col min="259" max="259" width="10.625" style="3" customWidth="1"/>
    <col min="260" max="260" width="10.375" style="3" customWidth="1"/>
    <col min="261" max="261" width="34.875" style="3" bestFit="1" customWidth="1"/>
    <col min="262" max="262" width="7.125" style="3" customWidth="1"/>
    <col min="263" max="263" width="7.75" style="3" customWidth="1"/>
    <col min="264" max="264" width="9.25" style="3" bestFit="1" customWidth="1"/>
    <col min="265" max="265" width="11" style="3" customWidth="1"/>
    <col min="266" max="266" width="42" style="3" bestFit="1" customWidth="1"/>
    <col min="267" max="267" width="17.25" style="3" customWidth="1"/>
    <col min="268" max="268" width="13.5" style="3" bestFit="1" customWidth="1"/>
    <col min="269" max="269" width="13.75" style="3" customWidth="1"/>
    <col min="270" max="270" width="10" style="3" bestFit="1" customWidth="1"/>
    <col min="271" max="271" width="13.25" style="3" customWidth="1"/>
    <col min="272" max="272" width="14.5" style="3" customWidth="1"/>
    <col min="273" max="273" width="15.625" style="3" customWidth="1"/>
    <col min="274" max="512" width="9" style="3"/>
    <col min="513" max="513" width="2.625" style="3" customWidth="1"/>
    <col min="514" max="514" width="11.625" style="3" customWidth="1"/>
    <col min="515" max="515" width="10.625" style="3" customWidth="1"/>
    <col min="516" max="516" width="10.375" style="3" customWidth="1"/>
    <col min="517" max="517" width="34.875" style="3" bestFit="1" customWidth="1"/>
    <col min="518" max="518" width="7.125" style="3" customWidth="1"/>
    <col min="519" max="519" width="7.75" style="3" customWidth="1"/>
    <col min="520" max="520" width="9.25" style="3" bestFit="1" customWidth="1"/>
    <col min="521" max="521" width="11" style="3" customWidth="1"/>
    <col min="522" max="522" width="42" style="3" bestFit="1" customWidth="1"/>
    <col min="523" max="523" width="17.25" style="3" customWidth="1"/>
    <col min="524" max="524" width="13.5" style="3" bestFit="1" customWidth="1"/>
    <col min="525" max="525" width="13.75" style="3" customWidth="1"/>
    <col min="526" max="526" width="10" style="3" bestFit="1" customWidth="1"/>
    <col min="527" max="527" width="13.25" style="3" customWidth="1"/>
    <col min="528" max="528" width="14.5" style="3" customWidth="1"/>
    <col min="529" max="529" width="15.625" style="3" customWidth="1"/>
    <col min="530" max="768" width="9" style="3"/>
    <col min="769" max="769" width="2.625" style="3" customWidth="1"/>
    <col min="770" max="770" width="11.625" style="3" customWidth="1"/>
    <col min="771" max="771" width="10.625" style="3" customWidth="1"/>
    <col min="772" max="772" width="10.375" style="3" customWidth="1"/>
    <col min="773" max="773" width="34.875" style="3" bestFit="1" customWidth="1"/>
    <col min="774" max="774" width="7.125" style="3" customWidth="1"/>
    <col min="775" max="775" width="7.75" style="3" customWidth="1"/>
    <col min="776" max="776" width="9.25" style="3" bestFit="1" customWidth="1"/>
    <col min="777" max="777" width="11" style="3" customWidth="1"/>
    <col min="778" max="778" width="42" style="3" bestFit="1" customWidth="1"/>
    <col min="779" max="779" width="17.25" style="3" customWidth="1"/>
    <col min="780" max="780" width="13.5" style="3" bestFit="1" customWidth="1"/>
    <col min="781" max="781" width="13.75" style="3" customWidth="1"/>
    <col min="782" max="782" width="10" style="3" bestFit="1" customWidth="1"/>
    <col min="783" max="783" width="13.25" style="3" customWidth="1"/>
    <col min="784" max="784" width="14.5" style="3" customWidth="1"/>
    <col min="785" max="785" width="15.625" style="3" customWidth="1"/>
    <col min="786" max="1024" width="9" style="3"/>
    <col min="1025" max="1025" width="2.625" style="3" customWidth="1"/>
    <col min="1026" max="1026" width="11.625" style="3" customWidth="1"/>
    <col min="1027" max="1027" width="10.625" style="3" customWidth="1"/>
    <col min="1028" max="1028" width="10.375" style="3" customWidth="1"/>
    <col min="1029" max="1029" width="34.875" style="3" bestFit="1" customWidth="1"/>
    <col min="1030" max="1030" width="7.125" style="3" customWidth="1"/>
    <col min="1031" max="1031" width="7.75" style="3" customWidth="1"/>
    <col min="1032" max="1032" width="9.25" style="3" bestFit="1" customWidth="1"/>
    <col min="1033" max="1033" width="11" style="3" customWidth="1"/>
    <col min="1034" max="1034" width="42" style="3" bestFit="1" customWidth="1"/>
    <col min="1035" max="1035" width="17.25" style="3" customWidth="1"/>
    <col min="1036" max="1036" width="13.5" style="3" bestFit="1" customWidth="1"/>
    <col min="1037" max="1037" width="13.75" style="3" customWidth="1"/>
    <col min="1038" max="1038" width="10" style="3" bestFit="1" customWidth="1"/>
    <col min="1039" max="1039" width="13.25" style="3" customWidth="1"/>
    <col min="1040" max="1040" width="14.5" style="3" customWidth="1"/>
    <col min="1041" max="1041" width="15.625" style="3" customWidth="1"/>
    <col min="1042" max="1280" width="9" style="3"/>
    <col min="1281" max="1281" width="2.625" style="3" customWidth="1"/>
    <col min="1282" max="1282" width="11.625" style="3" customWidth="1"/>
    <col min="1283" max="1283" width="10.625" style="3" customWidth="1"/>
    <col min="1284" max="1284" width="10.375" style="3" customWidth="1"/>
    <col min="1285" max="1285" width="34.875" style="3" bestFit="1" customWidth="1"/>
    <col min="1286" max="1286" width="7.125" style="3" customWidth="1"/>
    <col min="1287" max="1287" width="7.75" style="3" customWidth="1"/>
    <col min="1288" max="1288" width="9.25" style="3" bestFit="1" customWidth="1"/>
    <col min="1289" max="1289" width="11" style="3" customWidth="1"/>
    <col min="1290" max="1290" width="42" style="3" bestFit="1" customWidth="1"/>
    <col min="1291" max="1291" width="17.25" style="3" customWidth="1"/>
    <col min="1292" max="1292" width="13.5" style="3" bestFit="1" customWidth="1"/>
    <col min="1293" max="1293" width="13.75" style="3" customWidth="1"/>
    <col min="1294" max="1294" width="10" style="3" bestFit="1" customWidth="1"/>
    <col min="1295" max="1295" width="13.25" style="3" customWidth="1"/>
    <col min="1296" max="1296" width="14.5" style="3" customWidth="1"/>
    <col min="1297" max="1297" width="15.625" style="3" customWidth="1"/>
    <col min="1298" max="1536" width="9" style="3"/>
    <col min="1537" max="1537" width="2.625" style="3" customWidth="1"/>
    <col min="1538" max="1538" width="11.625" style="3" customWidth="1"/>
    <col min="1539" max="1539" width="10.625" style="3" customWidth="1"/>
    <col min="1540" max="1540" width="10.375" style="3" customWidth="1"/>
    <col min="1541" max="1541" width="34.875" style="3" bestFit="1" customWidth="1"/>
    <col min="1542" max="1542" width="7.125" style="3" customWidth="1"/>
    <col min="1543" max="1543" width="7.75" style="3" customWidth="1"/>
    <col min="1544" max="1544" width="9.25" style="3" bestFit="1" customWidth="1"/>
    <col min="1545" max="1545" width="11" style="3" customWidth="1"/>
    <col min="1546" max="1546" width="42" style="3" bestFit="1" customWidth="1"/>
    <col min="1547" max="1547" width="17.25" style="3" customWidth="1"/>
    <col min="1548" max="1548" width="13.5" style="3" bestFit="1" customWidth="1"/>
    <col min="1549" max="1549" width="13.75" style="3" customWidth="1"/>
    <col min="1550" max="1550" width="10" style="3" bestFit="1" customWidth="1"/>
    <col min="1551" max="1551" width="13.25" style="3" customWidth="1"/>
    <col min="1552" max="1552" width="14.5" style="3" customWidth="1"/>
    <col min="1553" max="1553" width="15.625" style="3" customWidth="1"/>
    <col min="1554" max="1792" width="9" style="3"/>
    <col min="1793" max="1793" width="2.625" style="3" customWidth="1"/>
    <col min="1794" max="1794" width="11.625" style="3" customWidth="1"/>
    <col min="1795" max="1795" width="10.625" style="3" customWidth="1"/>
    <col min="1796" max="1796" width="10.375" style="3" customWidth="1"/>
    <col min="1797" max="1797" width="34.875" style="3" bestFit="1" customWidth="1"/>
    <col min="1798" max="1798" width="7.125" style="3" customWidth="1"/>
    <col min="1799" max="1799" width="7.75" style="3" customWidth="1"/>
    <col min="1800" max="1800" width="9.25" style="3" bestFit="1" customWidth="1"/>
    <col min="1801" max="1801" width="11" style="3" customWidth="1"/>
    <col min="1802" max="1802" width="42" style="3" bestFit="1" customWidth="1"/>
    <col min="1803" max="1803" width="17.25" style="3" customWidth="1"/>
    <col min="1804" max="1804" width="13.5" style="3" bestFit="1" customWidth="1"/>
    <col min="1805" max="1805" width="13.75" style="3" customWidth="1"/>
    <col min="1806" max="1806" width="10" style="3" bestFit="1" customWidth="1"/>
    <col min="1807" max="1807" width="13.25" style="3" customWidth="1"/>
    <col min="1808" max="1808" width="14.5" style="3" customWidth="1"/>
    <col min="1809" max="1809" width="15.625" style="3" customWidth="1"/>
    <col min="1810" max="2048" width="9" style="3"/>
    <col min="2049" max="2049" width="2.625" style="3" customWidth="1"/>
    <col min="2050" max="2050" width="11.625" style="3" customWidth="1"/>
    <col min="2051" max="2051" width="10.625" style="3" customWidth="1"/>
    <col min="2052" max="2052" width="10.375" style="3" customWidth="1"/>
    <col min="2053" max="2053" width="34.875" style="3" bestFit="1" customWidth="1"/>
    <col min="2054" max="2054" width="7.125" style="3" customWidth="1"/>
    <col min="2055" max="2055" width="7.75" style="3" customWidth="1"/>
    <col min="2056" max="2056" width="9.25" style="3" bestFit="1" customWidth="1"/>
    <col min="2057" max="2057" width="11" style="3" customWidth="1"/>
    <col min="2058" max="2058" width="42" style="3" bestFit="1" customWidth="1"/>
    <col min="2059" max="2059" width="17.25" style="3" customWidth="1"/>
    <col min="2060" max="2060" width="13.5" style="3" bestFit="1" customWidth="1"/>
    <col min="2061" max="2061" width="13.75" style="3" customWidth="1"/>
    <col min="2062" max="2062" width="10" style="3" bestFit="1" customWidth="1"/>
    <col min="2063" max="2063" width="13.25" style="3" customWidth="1"/>
    <col min="2064" max="2064" width="14.5" style="3" customWidth="1"/>
    <col min="2065" max="2065" width="15.625" style="3" customWidth="1"/>
    <col min="2066" max="2304" width="9" style="3"/>
    <col min="2305" max="2305" width="2.625" style="3" customWidth="1"/>
    <col min="2306" max="2306" width="11.625" style="3" customWidth="1"/>
    <col min="2307" max="2307" width="10.625" style="3" customWidth="1"/>
    <col min="2308" max="2308" width="10.375" style="3" customWidth="1"/>
    <col min="2309" max="2309" width="34.875" style="3" bestFit="1" customWidth="1"/>
    <col min="2310" max="2310" width="7.125" style="3" customWidth="1"/>
    <col min="2311" max="2311" width="7.75" style="3" customWidth="1"/>
    <col min="2312" max="2312" width="9.25" style="3" bestFit="1" customWidth="1"/>
    <col min="2313" max="2313" width="11" style="3" customWidth="1"/>
    <col min="2314" max="2314" width="42" style="3" bestFit="1" customWidth="1"/>
    <col min="2315" max="2315" width="17.25" style="3" customWidth="1"/>
    <col min="2316" max="2316" width="13.5" style="3" bestFit="1" customWidth="1"/>
    <col min="2317" max="2317" width="13.75" style="3" customWidth="1"/>
    <col min="2318" max="2318" width="10" style="3" bestFit="1" customWidth="1"/>
    <col min="2319" max="2319" width="13.25" style="3" customWidth="1"/>
    <col min="2320" max="2320" width="14.5" style="3" customWidth="1"/>
    <col min="2321" max="2321" width="15.625" style="3" customWidth="1"/>
    <col min="2322" max="2560" width="9" style="3"/>
    <col min="2561" max="2561" width="2.625" style="3" customWidth="1"/>
    <col min="2562" max="2562" width="11.625" style="3" customWidth="1"/>
    <col min="2563" max="2563" width="10.625" style="3" customWidth="1"/>
    <col min="2564" max="2564" width="10.375" style="3" customWidth="1"/>
    <col min="2565" max="2565" width="34.875" style="3" bestFit="1" customWidth="1"/>
    <col min="2566" max="2566" width="7.125" style="3" customWidth="1"/>
    <col min="2567" max="2567" width="7.75" style="3" customWidth="1"/>
    <col min="2568" max="2568" width="9.25" style="3" bestFit="1" customWidth="1"/>
    <col min="2569" max="2569" width="11" style="3" customWidth="1"/>
    <col min="2570" max="2570" width="42" style="3" bestFit="1" customWidth="1"/>
    <col min="2571" max="2571" width="17.25" style="3" customWidth="1"/>
    <col min="2572" max="2572" width="13.5" style="3" bestFit="1" customWidth="1"/>
    <col min="2573" max="2573" width="13.75" style="3" customWidth="1"/>
    <col min="2574" max="2574" width="10" style="3" bestFit="1" customWidth="1"/>
    <col min="2575" max="2575" width="13.25" style="3" customWidth="1"/>
    <col min="2576" max="2576" width="14.5" style="3" customWidth="1"/>
    <col min="2577" max="2577" width="15.625" style="3" customWidth="1"/>
    <col min="2578" max="2816" width="9" style="3"/>
    <col min="2817" max="2817" width="2.625" style="3" customWidth="1"/>
    <col min="2818" max="2818" width="11.625" style="3" customWidth="1"/>
    <col min="2819" max="2819" width="10.625" style="3" customWidth="1"/>
    <col min="2820" max="2820" width="10.375" style="3" customWidth="1"/>
    <col min="2821" max="2821" width="34.875" style="3" bestFit="1" customWidth="1"/>
    <col min="2822" max="2822" width="7.125" style="3" customWidth="1"/>
    <col min="2823" max="2823" width="7.75" style="3" customWidth="1"/>
    <col min="2824" max="2824" width="9.25" style="3" bestFit="1" customWidth="1"/>
    <col min="2825" max="2825" width="11" style="3" customWidth="1"/>
    <col min="2826" max="2826" width="42" style="3" bestFit="1" customWidth="1"/>
    <col min="2827" max="2827" width="17.25" style="3" customWidth="1"/>
    <col min="2828" max="2828" width="13.5" style="3" bestFit="1" customWidth="1"/>
    <col min="2829" max="2829" width="13.75" style="3" customWidth="1"/>
    <col min="2830" max="2830" width="10" style="3" bestFit="1" customWidth="1"/>
    <col min="2831" max="2831" width="13.25" style="3" customWidth="1"/>
    <col min="2832" max="2832" width="14.5" style="3" customWidth="1"/>
    <col min="2833" max="2833" width="15.625" style="3" customWidth="1"/>
    <col min="2834" max="3072" width="9" style="3"/>
    <col min="3073" max="3073" width="2.625" style="3" customWidth="1"/>
    <col min="3074" max="3074" width="11.625" style="3" customWidth="1"/>
    <col min="3075" max="3075" width="10.625" style="3" customWidth="1"/>
    <col min="3076" max="3076" width="10.375" style="3" customWidth="1"/>
    <col min="3077" max="3077" width="34.875" style="3" bestFit="1" customWidth="1"/>
    <col min="3078" max="3078" width="7.125" style="3" customWidth="1"/>
    <col min="3079" max="3079" width="7.75" style="3" customWidth="1"/>
    <col min="3080" max="3080" width="9.25" style="3" bestFit="1" customWidth="1"/>
    <col min="3081" max="3081" width="11" style="3" customWidth="1"/>
    <col min="3082" max="3082" width="42" style="3" bestFit="1" customWidth="1"/>
    <col min="3083" max="3083" width="17.25" style="3" customWidth="1"/>
    <col min="3084" max="3084" width="13.5" style="3" bestFit="1" customWidth="1"/>
    <col min="3085" max="3085" width="13.75" style="3" customWidth="1"/>
    <col min="3086" max="3086" width="10" style="3" bestFit="1" customWidth="1"/>
    <col min="3087" max="3087" width="13.25" style="3" customWidth="1"/>
    <col min="3088" max="3088" width="14.5" style="3" customWidth="1"/>
    <col min="3089" max="3089" width="15.625" style="3" customWidth="1"/>
    <col min="3090" max="3328" width="9" style="3"/>
    <col min="3329" max="3329" width="2.625" style="3" customWidth="1"/>
    <col min="3330" max="3330" width="11.625" style="3" customWidth="1"/>
    <col min="3331" max="3331" width="10.625" style="3" customWidth="1"/>
    <col min="3332" max="3332" width="10.375" style="3" customWidth="1"/>
    <col min="3333" max="3333" width="34.875" style="3" bestFit="1" customWidth="1"/>
    <col min="3334" max="3334" width="7.125" style="3" customWidth="1"/>
    <col min="3335" max="3335" width="7.75" style="3" customWidth="1"/>
    <col min="3336" max="3336" width="9.25" style="3" bestFit="1" customWidth="1"/>
    <col min="3337" max="3337" width="11" style="3" customWidth="1"/>
    <col min="3338" max="3338" width="42" style="3" bestFit="1" customWidth="1"/>
    <col min="3339" max="3339" width="17.25" style="3" customWidth="1"/>
    <col min="3340" max="3340" width="13.5" style="3" bestFit="1" customWidth="1"/>
    <col min="3341" max="3341" width="13.75" style="3" customWidth="1"/>
    <col min="3342" max="3342" width="10" style="3" bestFit="1" customWidth="1"/>
    <col min="3343" max="3343" width="13.25" style="3" customWidth="1"/>
    <col min="3344" max="3344" width="14.5" style="3" customWidth="1"/>
    <col min="3345" max="3345" width="15.625" style="3" customWidth="1"/>
    <col min="3346" max="3584" width="9" style="3"/>
    <col min="3585" max="3585" width="2.625" style="3" customWidth="1"/>
    <col min="3586" max="3586" width="11.625" style="3" customWidth="1"/>
    <col min="3587" max="3587" width="10.625" style="3" customWidth="1"/>
    <col min="3588" max="3588" width="10.375" style="3" customWidth="1"/>
    <col min="3589" max="3589" width="34.875" style="3" bestFit="1" customWidth="1"/>
    <col min="3590" max="3590" width="7.125" style="3" customWidth="1"/>
    <col min="3591" max="3591" width="7.75" style="3" customWidth="1"/>
    <col min="3592" max="3592" width="9.25" style="3" bestFit="1" customWidth="1"/>
    <col min="3593" max="3593" width="11" style="3" customWidth="1"/>
    <col min="3594" max="3594" width="42" style="3" bestFit="1" customWidth="1"/>
    <col min="3595" max="3595" width="17.25" style="3" customWidth="1"/>
    <col min="3596" max="3596" width="13.5" style="3" bestFit="1" customWidth="1"/>
    <col min="3597" max="3597" width="13.75" style="3" customWidth="1"/>
    <col min="3598" max="3598" width="10" style="3" bestFit="1" customWidth="1"/>
    <col min="3599" max="3599" width="13.25" style="3" customWidth="1"/>
    <col min="3600" max="3600" width="14.5" style="3" customWidth="1"/>
    <col min="3601" max="3601" width="15.625" style="3" customWidth="1"/>
    <col min="3602" max="3840" width="9" style="3"/>
    <col min="3841" max="3841" width="2.625" style="3" customWidth="1"/>
    <col min="3842" max="3842" width="11.625" style="3" customWidth="1"/>
    <col min="3843" max="3843" width="10.625" style="3" customWidth="1"/>
    <col min="3844" max="3844" width="10.375" style="3" customWidth="1"/>
    <col min="3845" max="3845" width="34.875" style="3" bestFit="1" customWidth="1"/>
    <col min="3846" max="3846" width="7.125" style="3" customWidth="1"/>
    <col min="3847" max="3847" width="7.75" style="3" customWidth="1"/>
    <col min="3848" max="3848" width="9.25" style="3" bestFit="1" customWidth="1"/>
    <col min="3849" max="3849" width="11" style="3" customWidth="1"/>
    <col min="3850" max="3850" width="42" style="3" bestFit="1" customWidth="1"/>
    <col min="3851" max="3851" width="17.25" style="3" customWidth="1"/>
    <col min="3852" max="3852" width="13.5" style="3" bestFit="1" customWidth="1"/>
    <col min="3853" max="3853" width="13.75" style="3" customWidth="1"/>
    <col min="3854" max="3854" width="10" style="3" bestFit="1" customWidth="1"/>
    <col min="3855" max="3855" width="13.25" style="3" customWidth="1"/>
    <col min="3856" max="3856" width="14.5" style="3" customWidth="1"/>
    <col min="3857" max="3857" width="15.625" style="3" customWidth="1"/>
    <col min="3858" max="4096" width="9" style="3"/>
    <col min="4097" max="4097" width="2.625" style="3" customWidth="1"/>
    <col min="4098" max="4098" width="11.625" style="3" customWidth="1"/>
    <col min="4099" max="4099" width="10.625" style="3" customWidth="1"/>
    <col min="4100" max="4100" width="10.375" style="3" customWidth="1"/>
    <col min="4101" max="4101" width="34.875" style="3" bestFit="1" customWidth="1"/>
    <col min="4102" max="4102" width="7.125" style="3" customWidth="1"/>
    <col min="4103" max="4103" width="7.75" style="3" customWidth="1"/>
    <col min="4104" max="4104" width="9.25" style="3" bestFit="1" customWidth="1"/>
    <col min="4105" max="4105" width="11" style="3" customWidth="1"/>
    <col min="4106" max="4106" width="42" style="3" bestFit="1" customWidth="1"/>
    <col min="4107" max="4107" width="17.25" style="3" customWidth="1"/>
    <col min="4108" max="4108" width="13.5" style="3" bestFit="1" customWidth="1"/>
    <col min="4109" max="4109" width="13.75" style="3" customWidth="1"/>
    <col min="4110" max="4110" width="10" style="3" bestFit="1" customWidth="1"/>
    <col min="4111" max="4111" width="13.25" style="3" customWidth="1"/>
    <col min="4112" max="4112" width="14.5" style="3" customWidth="1"/>
    <col min="4113" max="4113" width="15.625" style="3" customWidth="1"/>
    <col min="4114" max="4352" width="9" style="3"/>
    <col min="4353" max="4353" width="2.625" style="3" customWidth="1"/>
    <col min="4354" max="4354" width="11.625" style="3" customWidth="1"/>
    <col min="4355" max="4355" width="10.625" style="3" customWidth="1"/>
    <col min="4356" max="4356" width="10.375" style="3" customWidth="1"/>
    <col min="4357" max="4357" width="34.875" style="3" bestFit="1" customWidth="1"/>
    <col min="4358" max="4358" width="7.125" style="3" customWidth="1"/>
    <col min="4359" max="4359" width="7.75" style="3" customWidth="1"/>
    <col min="4360" max="4360" width="9.25" style="3" bestFit="1" customWidth="1"/>
    <col min="4361" max="4361" width="11" style="3" customWidth="1"/>
    <col min="4362" max="4362" width="42" style="3" bestFit="1" customWidth="1"/>
    <col min="4363" max="4363" width="17.25" style="3" customWidth="1"/>
    <col min="4364" max="4364" width="13.5" style="3" bestFit="1" customWidth="1"/>
    <col min="4365" max="4365" width="13.75" style="3" customWidth="1"/>
    <col min="4366" max="4366" width="10" style="3" bestFit="1" customWidth="1"/>
    <col min="4367" max="4367" width="13.25" style="3" customWidth="1"/>
    <col min="4368" max="4368" width="14.5" style="3" customWidth="1"/>
    <col min="4369" max="4369" width="15.625" style="3" customWidth="1"/>
    <col min="4370" max="4608" width="9" style="3"/>
    <col min="4609" max="4609" width="2.625" style="3" customWidth="1"/>
    <col min="4610" max="4610" width="11.625" style="3" customWidth="1"/>
    <col min="4611" max="4611" width="10.625" style="3" customWidth="1"/>
    <col min="4612" max="4612" width="10.375" style="3" customWidth="1"/>
    <col min="4613" max="4613" width="34.875" style="3" bestFit="1" customWidth="1"/>
    <col min="4614" max="4614" width="7.125" style="3" customWidth="1"/>
    <col min="4615" max="4615" width="7.75" style="3" customWidth="1"/>
    <col min="4616" max="4616" width="9.25" style="3" bestFit="1" customWidth="1"/>
    <col min="4617" max="4617" width="11" style="3" customWidth="1"/>
    <col min="4618" max="4618" width="42" style="3" bestFit="1" customWidth="1"/>
    <col min="4619" max="4619" width="17.25" style="3" customWidth="1"/>
    <col min="4620" max="4620" width="13.5" style="3" bestFit="1" customWidth="1"/>
    <col min="4621" max="4621" width="13.75" style="3" customWidth="1"/>
    <col min="4622" max="4622" width="10" style="3" bestFit="1" customWidth="1"/>
    <col min="4623" max="4623" width="13.25" style="3" customWidth="1"/>
    <col min="4624" max="4624" width="14.5" style="3" customWidth="1"/>
    <col min="4625" max="4625" width="15.625" style="3" customWidth="1"/>
    <col min="4626" max="4864" width="9" style="3"/>
    <col min="4865" max="4865" width="2.625" style="3" customWidth="1"/>
    <col min="4866" max="4866" width="11.625" style="3" customWidth="1"/>
    <col min="4867" max="4867" width="10.625" style="3" customWidth="1"/>
    <col min="4868" max="4868" width="10.375" style="3" customWidth="1"/>
    <col min="4869" max="4869" width="34.875" style="3" bestFit="1" customWidth="1"/>
    <col min="4870" max="4870" width="7.125" style="3" customWidth="1"/>
    <col min="4871" max="4871" width="7.75" style="3" customWidth="1"/>
    <col min="4872" max="4872" width="9.25" style="3" bestFit="1" customWidth="1"/>
    <col min="4873" max="4873" width="11" style="3" customWidth="1"/>
    <col min="4874" max="4874" width="42" style="3" bestFit="1" customWidth="1"/>
    <col min="4875" max="4875" width="17.25" style="3" customWidth="1"/>
    <col min="4876" max="4876" width="13.5" style="3" bestFit="1" customWidth="1"/>
    <col min="4877" max="4877" width="13.75" style="3" customWidth="1"/>
    <col min="4878" max="4878" width="10" style="3" bestFit="1" customWidth="1"/>
    <col min="4879" max="4879" width="13.25" style="3" customWidth="1"/>
    <col min="4880" max="4880" width="14.5" style="3" customWidth="1"/>
    <col min="4881" max="4881" width="15.625" style="3" customWidth="1"/>
    <col min="4882" max="5120" width="9" style="3"/>
    <col min="5121" max="5121" width="2.625" style="3" customWidth="1"/>
    <col min="5122" max="5122" width="11.625" style="3" customWidth="1"/>
    <col min="5123" max="5123" width="10.625" style="3" customWidth="1"/>
    <col min="5124" max="5124" width="10.375" style="3" customWidth="1"/>
    <col min="5125" max="5125" width="34.875" style="3" bestFit="1" customWidth="1"/>
    <col min="5126" max="5126" width="7.125" style="3" customWidth="1"/>
    <col min="5127" max="5127" width="7.75" style="3" customWidth="1"/>
    <col min="5128" max="5128" width="9.25" style="3" bestFit="1" customWidth="1"/>
    <col min="5129" max="5129" width="11" style="3" customWidth="1"/>
    <col min="5130" max="5130" width="42" style="3" bestFit="1" customWidth="1"/>
    <col min="5131" max="5131" width="17.25" style="3" customWidth="1"/>
    <col min="5132" max="5132" width="13.5" style="3" bestFit="1" customWidth="1"/>
    <col min="5133" max="5133" width="13.75" style="3" customWidth="1"/>
    <col min="5134" max="5134" width="10" style="3" bestFit="1" customWidth="1"/>
    <col min="5135" max="5135" width="13.25" style="3" customWidth="1"/>
    <col min="5136" max="5136" width="14.5" style="3" customWidth="1"/>
    <col min="5137" max="5137" width="15.625" style="3" customWidth="1"/>
    <col min="5138" max="5376" width="9" style="3"/>
    <col min="5377" max="5377" width="2.625" style="3" customWidth="1"/>
    <col min="5378" max="5378" width="11.625" style="3" customWidth="1"/>
    <col min="5379" max="5379" width="10.625" style="3" customWidth="1"/>
    <col min="5380" max="5380" width="10.375" style="3" customWidth="1"/>
    <col min="5381" max="5381" width="34.875" style="3" bestFit="1" customWidth="1"/>
    <col min="5382" max="5382" width="7.125" style="3" customWidth="1"/>
    <col min="5383" max="5383" width="7.75" style="3" customWidth="1"/>
    <col min="5384" max="5384" width="9.25" style="3" bestFit="1" customWidth="1"/>
    <col min="5385" max="5385" width="11" style="3" customWidth="1"/>
    <col min="5386" max="5386" width="42" style="3" bestFit="1" customWidth="1"/>
    <col min="5387" max="5387" width="17.25" style="3" customWidth="1"/>
    <col min="5388" max="5388" width="13.5" style="3" bestFit="1" customWidth="1"/>
    <col min="5389" max="5389" width="13.75" style="3" customWidth="1"/>
    <col min="5390" max="5390" width="10" style="3" bestFit="1" customWidth="1"/>
    <col min="5391" max="5391" width="13.25" style="3" customWidth="1"/>
    <col min="5392" max="5392" width="14.5" style="3" customWidth="1"/>
    <col min="5393" max="5393" width="15.625" style="3" customWidth="1"/>
    <col min="5394" max="5632" width="9" style="3"/>
    <col min="5633" max="5633" width="2.625" style="3" customWidth="1"/>
    <col min="5634" max="5634" width="11.625" style="3" customWidth="1"/>
    <col min="5635" max="5635" width="10.625" style="3" customWidth="1"/>
    <col min="5636" max="5636" width="10.375" style="3" customWidth="1"/>
    <col min="5637" max="5637" width="34.875" style="3" bestFit="1" customWidth="1"/>
    <col min="5638" max="5638" width="7.125" style="3" customWidth="1"/>
    <col min="5639" max="5639" width="7.75" style="3" customWidth="1"/>
    <col min="5640" max="5640" width="9.25" style="3" bestFit="1" customWidth="1"/>
    <col min="5641" max="5641" width="11" style="3" customWidth="1"/>
    <col min="5642" max="5642" width="42" style="3" bestFit="1" customWidth="1"/>
    <col min="5643" max="5643" width="17.25" style="3" customWidth="1"/>
    <col min="5644" max="5644" width="13.5" style="3" bestFit="1" customWidth="1"/>
    <col min="5645" max="5645" width="13.75" style="3" customWidth="1"/>
    <col min="5646" max="5646" width="10" style="3" bestFit="1" customWidth="1"/>
    <col min="5647" max="5647" width="13.25" style="3" customWidth="1"/>
    <col min="5648" max="5648" width="14.5" style="3" customWidth="1"/>
    <col min="5649" max="5649" width="15.625" style="3" customWidth="1"/>
    <col min="5650" max="5888" width="9" style="3"/>
    <col min="5889" max="5889" width="2.625" style="3" customWidth="1"/>
    <col min="5890" max="5890" width="11.625" style="3" customWidth="1"/>
    <col min="5891" max="5891" width="10.625" style="3" customWidth="1"/>
    <col min="5892" max="5892" width="10.375" style="3" customWidth="1"/>
    <col min="5893" max="5893" width="34.875" style="3" bestFit="1" customWidth="1"/>
    <col min="5894" max="5894" width="7.125" style="3" customWidth="1"/>
    <col min="5895" max="5895" width="7.75" style="3" customWidth="1"/>
    <col min="5896" max="5896" width="9.25" style="3" bestFit="1" customWidth="1"/>
    <col min="5897" max="5897" width="11" style="3" customWidth="1"/>
    <col min="5898" max="5898" width="42" style="3" bestFit="1" customWidth="1"/>
    <col min="5899" max="5899" width="17.25" style="3" customWidth="1"/>
    <col min="5900" max="5900" width="13.5" style="3" bestFit="1" customWidth="1"/>
    <col min="5901" max="5901" width="13.75" style="3" customWidth="1"/>
    <col min="5902" max="5902" width="10" style="3" bestFit="1" customWidth="1"/>
    <col min="5903" max="5903" width="13.25" style="3" customWidth="1"/>
    <col min="5904" max="5904" width="14.5" style="3" customWidth="1"/>
    <col min="5905" max="5905" width="15.625" style="3" customWidth="1"/>
    <col min="5906" max="6144" width="9" style="3"/>
    <col min="6145" max="6145" width="2.625" style="3" customWidth="1"/>
    <col min="6146" max="6146" width="11.625" style="3" customWidth="1"/>
    <col min="6147" max="6147" width="10.625" style="3" customWidth="1"/>
    <col min="6148" max="6148" width="10.375" style="3" customWidth="1"/>
    <col min="6149" max="6149" width="34.875" style="3" bestFit="1" customWidth="1"/>
    <col min="6150" max="6150" width="7.125" style="3" customWidth="1"/>
    <col min="6151" max="6151" width="7.75" style="3" customWidth="1"/>
    <col min="6152" max="6152" width="9.25" style="3" bestFit="1" customWidth="1"/>
    <col min="6153" max="6153" width="11" style="3" customWidth="1"/>
    <col min="6154" max="6154" width="42" style="3" bestFit="1" customWidth="1"/>
    <col min="6155" max="6155" width="17.25" style="3" customWidth="1"/>
    <col min="6156" max="6156" width="13.5" style="3" bestFit="1" customWidth="1"/>
    <col min="6157" max="6157" width="13.75" style="3" customWidth="1"/>
    <col min="6158" max="6158" width="10" style="3" bestFit="1" customWidth="1"/>
    <col min="6159" max="6159" width="13.25" style="3" customWidth="1"/>
    <col min="6160" max="6160" width="14.5" style="3" customWidth="1"/>
    <col min="6161" max="6161" width="15.625" style="3" customWidth="1"/>
    <col min="6162" max="6400" width="9" style="3"/>
    <col min="6401" max="6401" width="2.625" style="3" customWidth="1"/>
    <col min="6402" max="6402" width="11.625" style="3" customWidth="1"/>
    <col min="6403" max="6403" width="10.625" style="3" customWidth="1"/>
    <col min="6404" max="6404" width="10.375" style="3" customWidth="1"/>
    <col min="6405" max="6405" width="34.875" style="3" bestFit="1" customWidth="1"/>
    <col min="6406" max="6406" width="7.125" style="3" customWidth="1"/>
    <col min="6407" max="6407" width="7.75" style="3" customWidth="1"/>
    <col min="6408" max="6408" width="9.25" style="3" bestFit="1" customWidth="1"/>
    <col min="6409" max="6409" width="11" style="3" customWidth="1"/>
    <col min="6410" max="6410" width="42" style="3" bestFit="1" customWidth="1"/>
    <col min="6411" max="6411" width="17.25" style="3" customWidth="1"/>
    <col min="6412" max="6412" width="13.5" style="3" bestFit="1" customWidth="1"/>
    <col min="6413" max="6413" width="13.75" style="3" customWidth="1"/>
    <col min="6414" max="6414" width="10" style="3" bestFit="1" customWidth="1"/>
    <col min="6415" max="6415" width="13.25" style="3" customWidth="1"/>
    <col min="6416" max="6416" width="14.5" style="3" customWidth="1"/>
    <col min="6417" max="6417" width="15.625" style="3" customWidth="1"/>
    <col min="6418" max="6656" width="9" style="3"/>
    <col min="6657" max="6657" width="2.625" style="3" customWidth="1"/>
    <col min="6658" max="6658" width="11.625" style="3" customWidth="1"/>
    <col min="6659" max="6659" width="10.625" style="3" customWidth="1"/>
    <col min="6660" max="6660" width="10.375" style="3" customWidth="1"/>
    <col min="6661" max="6661" width="34.875" style="3" bestFit="1" customWidth="1"/>
    <col min="6662" max="6662" width="7.125" style="3" customWidth="1"/>
    <col min="6663" max="6663" width="7.75" style="3" customWidth="1"/>
    <col min="6664" max="6664" width="9.25" style="3" bestFit="1" customWidth="1"/>
    <col min="6665" max="6665" width="11" style="3" customWidth="1"/>
    <col min="6666" max="6666" width="42" style="3" bestFit="1" customWidth="1"/>
    <col min="6667" max="6667" width="17.25" style="3" customWidth="1"/>
    <col min="6668" max="6668" width="13.5" style="3" bestFit="1" customWidth="1"/>
    <col min="6669" max="6669" width="13.75" style="3" customWidth="1"/>
    <col min="6670" max="6670" width="10" style="3" bestFit="1" customWidth="1"/>
    <col min="6671" max="6671" width="13.25" style="3" customWidth="1"/>
    <col min="6672" max="6672" width="14.5" style="3" customWidth="1"/>
    <col min="6673" max="6673" width="15.625" style="3" customWidth="1"/>
    <col min="6674" max="6912" width="9" style="3"/>
    <col min="6913" max="6913" width="2.625" style="3" customWidth="1"/>
    <col min="6914" max="6914" width="11.625" style="3" customWidth="1"/>
    <col min="6915" max="6915" width="10.625" style="3" customWidth="1"/>
    <col min="6916" max="6916" width="10.375" style="3" customWidth="1"/>
    <col min="6917" max="6917" width="34.875" style="3" bestFit="1" customWidth="1"/>
    <col min="6918" max="6918" width="7.125" style="3" customWidth="1"/>
    <col min="6919" max="6919" width="7.75" style="3" customWidth="1"/>
    <col min="6920" max="6920" width="9.25" style="3" bestFit="1" customWidth="1"/>
    <col min="6921" max="6921" width="11" style="3" customWidth="1"/>
    <col min="6922" max="6922" width="42" style="3" bestFit="1" customWidth="1"/>
    <col min="6923" max="6923" width="17.25" style="3" customWidth="1"/>
    <col min="6924" max="6924" width="13.5" style="3" bestFit="1" customWidth="1"/>
    <col min="6925" max="6925" width="13.75" style="3" customWidth="1"/>
    <col min="6926" max="6926" width="10" style="3" bestFit="1" customWidth="1"/>
    <col min="6927" max="6927" width="13.25" style="3" customWidth="1"/>
    <col min="6928" max="6928" width="14.5" style="3" customWidth="1"/>
    <col min="6929" max="6929" width="15.625" style="3" customWidth="1"/>
    <col min="6930" max="7168" width="9" style="3"/>
    <col min="7169" max="7169" width="2.625" style="3" customWidth="1"/>
    <col min="7170" max="7170" width="11.625" style="3" customWidth="1"/>
    <col min="7171" max="7171" width="10.625" style="3" customWidth="1"/>
    <col min="7172" max="7172" width="10.375" style="3" customWidth="1"/>
    <col min="7173" max="7173" width="34.875" style="3" bestFit="1" customWidth="1"/>
    <col min="7174" max="7174" width="7.125" style="3" customWidth="1"/>
    <col min="7175" max="7175" width="7.75" style="3" customWidth="1"/>
    <col min="7176" max="7176" width="9.25" style="3" bestFit="1" customWidth="1"/>
    <col min="7177" max="7177" width="11" style="3" customWidth="1"/>
    <col min="7178" max="7178" width="42" style="3" bestFit="1" customWidth="1"/>
    <col min="7179" max="7179" width="17.25" style="3" customWidth="1"/>
    <col min="7180" max="7180" width="13.5" style="3" bestFit="1" customWidth="1"/>
    <col min="7181" max="7181" width="13.75" style="3" customWidth="1"/>
    <col min="7182" max="7182" width="10" style="3" bestFit="1" customWidth="1"/>
    <col min="7183" max="7183" width="13.25" style="3" customWidth="1"/>
    <col min="7184" max="7184" width="14.5" style="3" customWidth="1"/>
    <col min="7185" max="7185" width="15.625" style="3" customWidth="1"/>
    <col min="7186" max="7424" width="9" style="3"/>
    <col min="7425" max="7425" width="2.625" style="3" customWidth="1"/>
    <col min="7426" max="7426" width="11.625" style="3" customWidth="1"/>
    <col min="7427" max="7427" width="10.625" style="3" customWidth="1"/>
    <col min="7428" max="7428" width="10.375" style="3" customWidth="1"/>
    <col min="7429" max="7429" width="34.875" style="3" bestFit="1" customWidth="1"/>
    <col min="7430" max="7430" width="7.125" style="3" customWidth="1"/>
    <col min="7431" max="7431" width="7.75" style="3" customWidth="1"/>
    <col min="7432" max="7432" width="9.25" style="3" bestFit="1" customWidth="1"/>
    <col min="7433" max="7433" width="11" style="3" customWidth="1"/>
    <col min="7434" max="7434" width="42" style="3" bestFit="1" customWidth="1"/>
    <col min="7435" max="7435" width="17.25" style="3" customWidth="1"/>
    <col min="7436" max="7436" width="13.5" style="3" bestFit="1" customWidth="1"/>
    <col min="7437" max="7437" width="13.75" style="3" customWidth="1"/>
    <col min="7438" max="7438" width="10" style="3" bestFit="1" customWidth="1"/>
    <col min="7439" max="7439" width="13.25" style="3" customWidth="1"/>
    <col min="7440" max="7440" width="14.5" style="3" customWidth="1"/>
    <col min="7441" max="7441" width="15.625" style="3" customWidth="1"/>
    <col min="7442" max="7680" width="9" style="3"/>
    <col min="7681" max="7681" width="2.625" style="3" customWidth="1"/>
    <col min="7682" max="7682" width="11.625" style="3" customWidth="1"/>
    <col min="7683" max="7683" width="10.625" style="3" customWidth="1"/>
    <col min="7684" max="7684" width="10.375" style="3" customWidth="1"/>
    <col min="7685" max="7685" width="34.875" style="3" bestFit="1" customWidth="1"/>
    <col min="7686" max="7686" width="7.125" style="3" customWidth="1"/>
    <col min="7687" max="7687" width="7.75" style="3" customWidth="1"/>
    <col min="7688" max="7688" width="9.25" style="3" bestFit="1" customWidth="1"/>
    <col min="7689" max="7689" width="11" style="3" customWidth="1"/>
    <col min="7690" max="7690" width="42" style="3" bestFit="1" customWidth="1"/>
    <col min="7691" max="7691" width="17.25" style="3" customWidth="1"/>
    <col min="7692" max="7692" width="13.5" style="3" bestFit="1" customWidth="1"/>
    <col min="7693" max="7693" width="13.75" style="3" customWidth="1"/>
    <col min="7694" max="7694" width="10" style="3" bestFit="1" customWidth="1"/>
    <col min="7695" max="7695" width="13.25" style="3" customWidth="1"/>
    <col min="7696" max="7696" width="14.5" style="3" customWidth="1"/>
    <col min="7697" max="7697" width="15.625" style="3" customWidth="1"/>
    <col min="7698" max="7936" width="9" style="3"/>
    <col min="7937" max="7937" width="2.625" style="3" customWidth="1"/>
    <col min="7938" max="7938" width="11.625" style="3" customWidth="1"/>
    <col min="7939" max="7939" width="10.625" style="3" customWidth="1"/>
    <col min="7940" max="7940" width="10.375" style="3" customWidth="1"/>
    <col min="7941" max="7941" width="34.875" style="3" bestFit="1" customWidth="1"/>
    <col min="7942" max="7942" width="7.125" style="3" customWidth="1"/>
    <col min="7943" max="7943" width="7.75" style="3" customWidth="1"/>
    <col min="7944" max="7944" width="9.25" style="3" bestFit="1" customWidth="1"/>
    <col min="7945" max="7945" width="11" style="3" customWidth="1"/>
    <col min="7946" max="7946" width="42" style="3" bestFit="1" customWidth="1"/>
    <col min="7947" max="7947" width="17.25" style="3" customWidth="1"/>
    <col min="7948" max="7948" width="13.5" style="3" bestFit="1" customWidth="1"/>
    <col min="7949" max="7949" width="13.75" style="3" customWidth="1"/>
    <col min="7950" max="7950" width="10" style="3" bestFit="1" customWidth="1"/>
    <col min="7951" max="7951" width="13.25" style="3" customWidth="1"/>
    <col min="7952" max="7952" width="14.5" style="3" customWidth="1"/>
    <col min="7953" max="7953" width="15.625" style="3" customWidth="1"/>
    <col min="7954" max="8192" width="9" style="3"/>
    <col min="8193" max="8193" width="2.625" style="3" customWidth="1"/>
    <col min="8194" max="8194" width="11.625" style="3" customWidth="1"/>
    <col min="8195" max="8195" width="10.625" style="3" customWidth="1"/>
    <col min="8196" max="8196" width="10.375" style="3" customWidth="1"/>
    <col min="8197" max="8197" width="34.875" style="3" bestFit="1" customWidth="1"/>
    <col min="8198" max="8198" width="7.125" style="3" customWidth="1"/>
    <col min="8199" max="8199" width="7.75" style="3" customWidth="1"/>
    <col min="8200" max="8200" width="9.25" style="3" bestFit="1" customWidth="1"/>
    <col min="8201" max="8201" width="11" style="3" customWidth="1"/>
    <col min="8202" max="8202" width="42" style="3" bestFit="1" customWidth="1"/>
    <col min="8203" max="8203" width="17.25" style="3" customWidth="1"/>
    <col min="8204" max="8204" width="13.5" style="3" bestFit="1" customWidth="1"/>
    <col min="8205" max="8205" width="13.75" style="3" customWidth="1"/>
    <col min="8206" max="8206" width="10" style="3" bestFit="1" customWidth="1"/>
    <col min="8207" max="8207" width="13.25" style="3" customWidth="1"/>
    <col min="8208" max="8208" width="14.5" style="3" customWidth="1"/>
    <col min="8209" max="8209" width="15.625" style="3" customWidth="1"/>
    <col min="8210" max="8448" width="9" style="3"/>
    <col min="8449" max="8449" width="2.625" style="3" customWidth="1"/>
    <col min="8450" max="8450" width="11.625" style="3" customWidth="1"/>
    <col min="8451" max="8451" width="10.625" style="3" customWidth="1"/>
    <col min="8452" max="8452" width="10.375" style="3" customWidth="1"/>
    <col min="8453" max="8453" width="34.875" style="3" bestFit="1" customWidth="1"/>
    <col min="8454" max="8454" width="7.125" style="3" customWidth="1"/>
    <col min="8455" max="8455" width="7.75" style="3" customWidth="1"/>
    <col min="8456" max="8456" width="9.25" style="3" bestFit="1" customWidth="1"/>
    <col min="8457" max="8457" width="11" style="3" customWidth="1"/>
    <col min="8458" max="8458" width="42" style="3" bestFit="1" customWidth="1"/>
    <col min="8459" max="8459" width="17.25" style="3" customWidth="1"/>
    <col min="8460" max="8460" width="13.5" style="3" bestFit="1" customWidth="1"/>
    <col min="8461" max="8461" width="13.75" style="3" customWidth="1"/>
    <col min="8462" max="8462" width="10" style="3" bestFit="1" customWidth="1"/>
    <col min="8463" max="8463" width="13.25" style="3" customWidth="1"/>
    <col min="8464" max="8464" width="14.5" style="3" customWidth="1"/>
    <col min="8465" max="8465" width="15.625" style="3" customWidth="1"/>
    <col min="8466" max="8704" width="9" style="3"/>
    <col min="8705" max="8705" width="2.625" style="3" customWidth="1"/>
    <col min="8706" max="8706" width="11.625" style="3" customWidth="1"/>
    <col min="8707" max="8707" width="10.625" style="3" customWidth="1"/>
    <col min="8708" max="8708" width="10.375" style="3" customWidth="1"/>
    <col min="8709" max="8709" width="34.875" style="3" bestFit="1" customWidth="1"/>
    <col min="8710" max="8710" width="7.125" style="3" customWidth="1"/>
    <col min="8711" max="8711" width="7.75" style="3" customWidth="1"/>
    <col min="8712" max="8712" width="9.25" style="3" bestFit="1" customWidth="1"/>
    <col min="8713" max="8713" width="11" style="3" customWidth="1"/>
    <col min="8714" max="8714" width="42" style="3" bestFit="1" customWidth="1"/>
    <col min="8715" max="8715" width="17.25" style="3" customWidth="1"/>
    <col min="8716" max="8716" width="13.5" style="3" bestFit="1" customWidth="1"/>
    <col min="8717" max="8717" width="13.75" style="3" customWidth="1"/>
    <col min="8718" max="8718" width="10" style="3" bestFit="1" customWidth="1"/>
    <col min="8719" max="8719" width="13.25" style="3" customWidth="1"/>
    <col min="8720" max="8720" width="14.5" style="3" customWidth="1"/>
    <col min="8721" max="8721" width="15.625" style="3" customWidth="1"/>
    <col min="8722" max="8960" width="9" style="3"/>
    <col min="8961" max="8961" width="2.625" style="3" customWidth="1"/>
    <col min="8962" max="8962" width="11.625" style="3" customWidth="1"/>
    <col min="8963" max="8963" width="10.625" style="3" customWidth="1"/>
    <col min="8964" max="8964" width="10.375" style="3" customWidth="1"/>
    <col min="8965" max="8965" width="34.875" style="3" bestFit="1" customWidth="1"/>
    <col min="8966" max="8966" width="7.125" style="3" customWidth="1"/>
    <col min="8967" max="8967" width="7.75" style="3" customWidth="1"/>
    <col min="8968" max="8968" width="9.25" style="3" bestFit="1" customWidth="1"/>
    <col min="8969" max="8969" width="11" style="3" customWidth="1"/>
    <col min="8970" max="8970" width="42" style="3" bestFit="1" customWidth="1"/>
    <col min="8971" max="8971" width="17.25" style="3" customWidth="1"/>
    <col min="8972" max="8972" width="13.5" style="3" bestFit="1" customWidth="1"/>
    <col min="8973" max="8973" width="13.75" style="3" customWidth="1"/>
    <col min="8974" max="8974" width="10" style="3" bestFit="1" customWidth="1"/>
    <col min="8975" max="8975" width="13.25" style="3" customWidth="1"/>
    <col min="8976" max="8976" width="14.5" style="3" customWidth="1"/>
    <col min="8977" max="8977" width="15.625" style="3" customWidth="1"/>
    <col min="8978" max="9216" width="9" style="3"/>
    <col min="9217" max="9217" width="2.625" style="3" customWidth="1"/>
    <col min="9218" max="9218" width="11.625" style="3" customWidth="1"/>
    <col min="9219" max="9219" width="10.625" style="3" customWidth="1"/>
    <col min="9220" max="9220" width="10.375" style="3" customWidth="1"/>
    <col min="9221" max="9221" width="34.875" style="3" bestFit="1" customWidth="1"/>
    <col min="9222" max="9222" width="7.125" style="3" customWidth="1"/>
    <col min="9223" max="9223" width="7.75" style="3" customWidth="1"/>
    <col min="9224" max="9224" width="9.25" style="3" bestFit="1" customWidth="1"/>
    <col min="9225" max="9225" width="11" style="3" customWidth="1"/>
    <col min="9226" max="9226" width="42" style="3" bestFit="1" customWidth="1"/>
    <col min="9227" max="9227" width="17.25" style="3" customWidth="1"/>
    <col min="9228" max="9228" width="13.5" style="3" bestFit="1" customWidth="1"/>
    <col min="9229" max="9229" width="13.75" style="3" customWidth="1"/>
    <col min="9230" max="9230" width="10" style="3" bestFit="1" customWidth="1"/>
    <col min="9231" max="9231" width="13.25" style="3" customWidth="1"/>
    <col min="9232" max="9232" width="14.5" style="3" customWidth="1"/>
    <col min="9233" max="9233" width="15.625" style="3" customWidth="1"/>
    <col min="9234" max="9472" width="9" style="3"/>
    <col min="9473" max="9473" width="2.625" style="3" customWidth="1"/>
    <col min="9474" max="9474" width="11.625" style="3" customWidth="1"/>
    <col min="9475" max="9475" width="10.625" style="3" customWidth="1"/>
    <col min="9476" max="9476" width="10.375" style="3" customWidth="1"/>
    <col min="9477" max="9477" width="34.875" style="3" bestFit="1" customWidth="1"/>
    <col min="9478" max="9478" width="7.125" style="3" customWidth="1"/>
    <col min="9479" max="9479" width="7.75" style="3" customWidth="1"/>
    <col min="9480" max="9480" width="9.25" style="3" bestFit="1" customWidth="1"/>
    <col min="9481" max="9481" width="11" style="3" customWidth="1"/>
    <col min="9482" max="9482" width="42" style="3" bestFit="1" customWidth="1"/>
    <col min="9483" max="9483" width="17.25" style="3" customWidth="1"/>
    <col min="9484" max="9484" width="13.5" style="3" bestFit="1" customWidth="1"/>
    <col min="9485" max="9485" width="13.75" style="3" customWidth="1"/>
    <col min="9486" max="9486" width="10" style="3" bestFit="1" customWidth="1"/>
    <col min="9487" max="9487" width="13.25" style="3" customWidth="1"/>
    <col min="9488" max="9488" width="14.5" style="3" customWidth="1"/>
    <col min="9489" max="9489" width="15.625" style="3" customWidth="1"/>
    <col min="9490" max="9728" width="9" style="3"/>
    <col min="9729" max="9729" width="2.625" style="3" customWidth="1"/>
    <col min="9730" max="9730" width="11.625" style="3" customWidth="1"/>
    <col min="9731" max="9731" width="10.625" style="3" customWidth="1"/>
    <col min="9732" max="9732" width="10.375" style="3" customWidth="1"/>
    <col min="9733" max="9733" width="34.875" style="3" bestFit="1" customWidth="1"/>
    <col min="9734" max="9734" width="7.125" style="3" customWidth="1"/>
    <col min="9735" max="9735" width="7.75" style="3" customWidth="1"/>
    <col min="9736" max="9736" width="9.25" style="3" bestFit="1" customWidth="1"/>
    <col min="9737" max="9737" width="11" style="3" customWidth="1"/>
    <col min="9738" max="9738" width="42" style="3" bestFit="1" customWidth="1"/>
    <col min="9739" max="9739" width="17.25" style="3" customWidth="1"/>
    <col min="9740" max="9740" width="13.5" style="3" bestFit="1" customWidth="1"/>
    <col min="9741" max="9741" width="13.75" style="3" customWidth="1"/>
    <col min="9742" max="9742" width="10" style="3" bestFit="1" customWidth="1"/>
    <col min="9743" max="9743" width="13.25" style="3" customWidth="1"/>
    <col min="9744" max="9744" width="14.5" style="3" customWidth="1"/>
    <col min="9745" max="9745" width="15.625" style="3" customWidth="1"/>
    <col min="9746" max="9984" width="9" style="3"/>
    <col min="9985" max="9985" width="2.625" style="3" customWidth="1"/>
    <col min="9986" max="9986" width="11.625" style="3" customWidth="1"/>
    <col min="9987" max="9987" width="10.625" style="3" customWidth="1"/>
    <col min="9988" max="9988" width="10.375" style="3" customWidth="1"/>
    <col min="9989" max="9989" width="34.875" style="3" bestFit="1" customWidth="1"/>
    <col min="9990" max="9990" width="7.125" style="3" customWidth="1"/>
    <col min="9991" max="9991" width="7.75" style="3" customWidth="1"/>
    <col min="9992" max="9992" width="9.25" style="3" bestFit="1" customWidth="1"/>
    <col min="9993" max="9993" width="11" style="3" customWidth="1"/>
    <col min="9994" max="9994" width="42" style="3" bestFit="1" customWidth="1"/>
    <col min="9995" max="9995" width="17.25" style="3" customWidth="1"/>
    <col min="9996" max="9996" width="13.5" style="3" bestFit="1" customWidth="1"/>
    <col min="9997" max="9997" width="13.75" style="3" customWidth="1"/>
    <col min="9998" max="9998" width="10" style="3" bestFit="1"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1.625" style="3" customWidth="1"/>
    <col min="10243" max="10243" width="10.625" style="3" customWidth="1"/>
    <col min="10244" max="10244" width="10.375" style="3" customWidth="1"/>
    <col min="10245" max="10245" width="34.875" style="3" bestFit="1" customWidth="1"/>
    <col min="10246" max="10246" width="7.125" style="3" customWidth="1"/>
    <col min="10247" max="10247" width="7.75" style="3" customWidth="1"/>
    <col min="10248" max="10248" width="9.25" style="3" bestFit="1" customWidth="1"/>
    <col min="10249" max="10249" width="11" style="3" customWidth="1"/>
    <col min="10250" max="10250" width="42" style="3" bestFit="1" customWidth="1"/>
    <col min="10251" max="10251" width="17.25" style="3" customWidth="1"/>
    <col min="10252" max="10252" width="13.5" style="3" bestFit="1" customWidth="1"/>
    <col min="10253" max="10253" width="13.75" style="3" customWidth="1"/>
    <col min="10254" max="10254" width="10" style="3" bestFit="1"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1.625" style="3" customWidth="1"/>
    <col min="10499" max="10499" width="10.625" style="3" customWidth="1"/>
    <col min="10500" max="10500" width="10.375" style="3" customWidth="1"/>
    <col min="10501" max="10501" width="34.875" style="3" bestFit="1" customWidth="1"/>
    <col min="10502" max="10502" width="7.125" style="3" customWidth="1"/>
    <col min="10503" max="10503" width="7.75" style="3" customWidth="1"/>
    <col min="10504" max="10504" width="9.25" style="3" bestFit="1" customWidth="1"/>
    <col min="10505" max="10505" width="11" style="3" customWidth="1"/>
    <col min="10506" max="10506" width="42" style="3" bestFit="1" customWidth="1"/>
    <col min="10507" max="10507" width="17.25" style="3" customWidth="1"/>
    <col min="10508" max="10508" width="13.5" style="3" bestFit="1" customWidth="1"/>
    <col min="10509" max="10509" width="13.75" style="3" customWidth="1"/>
    <col min="10510" max="10510" width="10" style="3" bestFit="1"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1.625" style="3" customWidth="1"/>
    <col min="10755" max="10755" width="10.625" style="3" customWidth="1"/>
    <col min="10756" max="10756" width="10.375" style="3" customWidth="1"/>
    <col min="10757" max="10757" width="34.875" style="3" bestFit="1" customWidth="1"/>
    <col min="10758" max="10758" width="7.125" style="3" customWidth="1"/>
    <col min="10759" max="10759" width="7.75" style="3" customWidth="1"/>
    <col min="10760" max="10760" width="9.25" style="3" bestFit="1" customWidth="1"/>
    <col min="10761" max="10761" width="11" style="3" customWidth="1"/>
    <col min="10762" max="10762" width="42" style="3" bestFit="1" customWidth="1"/>
    <col min="10763" max="10763" width="17.25" style="3" customWidth="1"/>
    <col min="10764" max="10764" width="13.5" style="3" bestFit="1" customWidth="1"/>
    <col min="10765" max="10765" width="13.75" style="3" customWidth="1"/>
    <col min="10766" max="10766" width="10" style="3" bestFit="1"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1.625" style="3" customWidth="1"/>
    <col min="11011" max="11011" width="10.625" style="3" customWidth="1"/>
    <col min="11012" max="11012" width="10.375" style="3" customWidth="1"/>
    <col min="11013" max="11013" width="34.875" style="3" bestFit="1" customWidth="1"/>
    <col min="11014" max="11014" width="7.125" style="3" customWidth="1"/>
    <col min="11015" max="11015" width="7.75" style="3" customWidth="1"/>
    <col min="11016" max="11016" width="9.25" style="3" bestFit="1" customWidth="1"/>
    <col min="11017" max="11017" width="11" style="3" customWidth="1"/>
    <col min="11018" max="11018" width="42" style="3" bestFit="1" customWidth="1"/>
    <col min="11019" max="11019" width="17.25" style="3" customWidth="1"/>
    <col min="11020" max="11020" width="13.5" style="3" bestFit="1" customWidth="1"/>
    <col min="11021" max="11021" width="13.75" style="3" customWidth="1"/>
    <col min="11022" max="11022" width="10" style="3" bestFit="1"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1.625" style="3" customWidth="1"/>
    <col min="11267" max="11267" width="10.625" style="3" customWidth="1"/>
    <col min="11268" max="11268" width="10.375" style="3" customWidth="1"/>
    <col min="11269" max="11269" width="34.875" style="3" bestFit="1" customWidth="1"/>
    <col min="11270" max="11270" width="7.125" style="3" customWidth="1"/>
    <col min="11271" max="11271" width="7.75" style="3" customWidth="1"/>
    <col min="11272" max="11272" width="9.25" style="3" bestFit="1" customWidth="1"/>
    <col min="11273" max="11273" width="11" style="3" customWidth="1"/>
    <col min="11274" max="11274" width="42" style="3" bestFit="1" customWidth="1"/>
    <col min="11275" max="11275" width="17.25" style="3" customWidth="1"/>
    <col min="11276" max="11276" width="13.5" style="3" bestFit="1" customWidth="1"/>
    <col min="11277" max="11277" width="13.75" style="3" customWidth="1"/>
    <col min="11278" max="11278" width="10" style="3" bestFit="1"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1.625" style="3" customWidth="1"/>
    <col min="11523" max="11523" width="10.625" style="3" customWidth="1"/>
    <col min="11524" max="11524" width="10.375" style="3" customWidth="1"/>
    <col min="11525" max="11525" width="34.875" style="3" bestFit="1" customWidth="1"/>
    <col min="11526" max="11526" width="7.125" style="3" customWidth="1"/>
    <col min="11527" max="11527" width="7.75" style="3" customWidth="1"/>
    <col min="11528" max="11528" width="9.25" style="3" bestFit="1" customWidth="1"/>
    <col min="11529" max="11529" width="11" style="3" customWidth="1"/>
    <col min="11530" max="11530" width="42" style="3" bestFit="1" customWidth="1"/>
    <col min="11531" max="11531" width="17.25" style="3" customWidth="1"/>
    <col min="11532" max="11532" width="13.5" style="3" bestFit="1" customWidth="1"/>
    <col min="11533" max="11533" width="13.75" style="3" customWidth="1"/>
    <col min="11534" max="11534" width="10" style="3" bestFit="1"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1.625" style="3" customWidth="1"/>
    <col min="11779" max="11779" width="10.625" style="3" customWidth="1"/>
    <col min="11780" max="11780" width="10.375" style="3" customWidth="1"/>
    <col min="11781" max="11781" width="34.875" style="3" bestFit="1" customWidth="1"/>
    <col min="11782" max="11782" width="7.125" style="3" customWidth="1"/>
    <col min="11783" max="11783" width="7.75" style="3" customWidth="1"/>
    <col min="11784" max="11784" width="9.25" style="3" bestFit="1" customWidth="1"/>
    <col min="11785" max="11785" width="11" style="3" customWidth="1"/>
    <col min="11786" max="11786" width="42" style="3" bestFit="1" customWidth="1"/>
    <col min="11787" max="11787" width="17.25" style="3" customWidth="1"/>
    <col min="11788" max="11788" width="13.5" style="3" bestFit="1" customWidth="1"/>
    <col min="11789" max="11789" width="13.75" style="3" customWidth="1"/>
    <col min="11790" max="11790" width="10" style="3" bestFit="1"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1.625" style="3" customWidth="1"/>
    <col min="12035" max="12035" width="10.625" style="3" customWidth="1"/>
    <col min="12036" max="12036" width="10.375" style="3" customWidth="1"/>
    <col min="12037" max="12037" width="34.875" style="3" bestFit="1" customWidth="1"/>
    <col min="12038" max="12038" width="7.125" style="3" customWidth="1"/>
    <col min="12039" max="12039" width="7.75" style="3" customWidth="1"/>
    <col min="12040" max="12040" width="9.25" style="3" bestFit="1" customWidth="1"/>
    <col min="12041" max="12041" width="11" style="3" customWidth="1"/>
    <col min="12042" max="12042" width="42" style="3" bestFit="1" customWidth="1"/>
    <col min="12043" max="12043" width="17.25" style="3" customWidth="1"/>
    <col min="12044" max="12044" width="13.5" style="3" bestFit="1" customWidth="1"/>
    <col min="12045" max="12045" width="13.75" style="3" customWidth="1"/>
    <col min="12046" max="12046" width="10" style="3" bestFit="1"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1.625" style="3" customWidth="1"/>
    <col min="12291" max="12291" width="10.625" style="3" customWidth="1"/>
    <col min="12292" max="12292" width="10.375" style="3" customWidth="1"/>
    <col min="12293" max="12293" width="34.875" style="3" bestFit="1" customWidth="1"/>
    <col min="12294" max="12294" width="7.125" style="3" customWidth="1"/>
    <col min="12295" max="12295" width="7.75" style="3" customWidth="1"/>
    <col min="12296" max="12296" width="9.25" style="3" bestFit="1" customWidth="1"/>
    <col min="12297" max="12297" width="11" style="3" customWidth="1"/>
    <col min="12298" max="12298" width="42" style="3" bestFit="1" customWidth="1"/>
    <col min="12299" max="12299" width="17.25" style="3" customWidth="1"/>
    <col min="12300" max="12300" width="13.5" style="3" bestFit="1" customWidth="1"/>
    <col min="12301" max="12301" width="13.75" style="3" customWidth="1"/>
    <col min="12302" max="12302" width="10" style="3" bestFit="1"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1.625" style="3" customWidth="1"/>
    <col min="12547" max="12547" width="10.625" style="3" customWidth="1"/>
    <col min="12548" max="12548" width="10.375" style="3" customWidth="1"/>
    <col min="12549" max="12549" width="34.875" style="3" bestFit="1" customWidth="1"/>
    <col min="12550" max="12550" width="7.125" style="3" customWidth="1"/>
    <col min="12551" max="12551" width="7.75" style="3" customWidth="1"/>
    <col min="12552" max="12552" width="9.25" style="3" bestFit="1" customWidth="1"/>
    <col min="12553" max="12553" width="11" style="3" customWidth="1"/>
    <col min="12554" max="12554" width="42" style="3" bestFit="1" customWidth="1"/>
    <col min="12555" max="12555" width="17.25" style="3" customWidth="1"/>
    <col min="12556" max="12556" width="13.5" style="3" bestFit="1" customWidth="1"/>
    <col min="12557" max="12557" width="13.75" style="3" customWidth="1"/>
    <col min="12558" max="12558" width="10" style="3" bestFit="1"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1.625" style="3" customWidth="1"/>
    <col min="12803" max="12803" width="10.625" style="3" customWidth="1"/>
    <col min="12804" max="12804" width="10.375" style="3" customWidth="1"/>
    <col min="12805" max="12805" width="34.875" style="3" bestFit="1" customWidth="1"/>
    <col min="12806" max="12806" width="7.125" style="3" customWidth="1"/>
    <col min="12807" max="12807" width="7.75" style="3" customWidth="1"/>
    <col min="12808" max="12808" width="9.25" style="3" bestFit="1" customWidth="1"/>
    <col min="12809" max="12809" width="11" style="3" customWidth="1"/>
    <col min="12810" max="12810" width="42" style="3" bestFit="1" customWidth="1"/>
    <col min="12811" max="12811" width="17.25" style="3" customWidth="1"/>
    <col min="12812" max="12812" width="13.5" style="3" bestFit="1" customWidth="1"/>
    <col min="12813" max="12813" width="13.75" style="3" customWidth="1"/>
    <col min="12814" max="12814" width="10" style="3" bestFit="1"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1.625" style="3" customWidth="1"/>
    <col min="13059" max="13059" width="10.625" style="3" customWidth="1"/>
    <col min="13060" max="13060" width="10.375" style="3" customWidth="1"/>
    <col min="13061" max="13061" width="34.875" style="3" bestFit="1" customWidth="1"/>
    <col min="13062" max="13062" width="7.125" style="3" customWidth="1"/>
    <col min="13063" max="13063" width="7.75" style="3" customWidth="1"/>
    <col min="13064" max="13064" width="9.25" style="3" bestFit="1" customWidth="1"/>
    <col min="13065" max="13065" width="11" style="3" customWidth="1"/>
    <col min="13066" max="13066" width="42" style="3" bestFit="1" customWidth="1"/>
    <col min="13067" max="13067" width="17.25" style="3" customWidth="1"/>
    <col min="13068" max="13068" width="13.5" style="3" bestFit="1" customWidth="1"/>
    <col min="13069" max="13069" width="13.75" style="3" customWidth="1"/>
    <col min="13070" max="13070" width="10" style="3" bestFit="1"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1.625" style="3" customWidth="1"/>
    <col min="13315" max="13315" width="10.625" style="3" customWidth="1"/>
    <col min="13316" max="13316" width="10.375" style="3" customWidth="1"/>
    <col min="13317" max="13317" width="34.875" style="3" bestFit="1" customWidth="1"/>
    <col min="13318" max="13318" width="7.125" style="3" customWidth="1"/>
    <col min="13319" max="13319" width="7.75" style="3" customWidth="1"/>
    <col min="13320" max="13320" width="9.25" style="3" bestFit="1" customWidth="1"/>
    <col min="13321" max="13321" width="11" style="3" customWidth="1"/>
    <col min="13322" max="13322" width="42" style="3" bestFit="1" customWidth="1"/>
    <col min="13323" max="13323" width="17.25" style="3" customWidth="1"/>
    <col min="13324" max="13324" width="13.5" style="3" bestFit="1" customWidth="1"/>
    <col min="13325" max="13325" width="13.75" style="3" customWidth="1"/>
    <col min="13326" max="13326" width="10" style="3" bestFit="1"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1.625" style="3" customWidth="1"/>
    <col min="13571" max="13571" width="10.625" style="3" customWidth="1"/>
    <col min="13572" max="13572" width="10.375" style="3" customWidth="1"/>
    <col min="13573" max="13573" width="34.875" style="3" bestFit="1" customWidth="1"/>
    <col min="13574" max="13574" width="7.125" style="3" customWidth="1"/>
    <col min="13575" max="13575" width="7.75" style="3" customWidth="1"/>
    <col min="13576" max="13576" width="9.25" style="3" bestFit="1" customWidth="1"/>
    <col min="13577" max="13577" width="11" style="3" customWidth="1"/>
    <col min="13578" max="13578" width="42" style="3" bestFit="1" customWidth="1"/>
    <col min="13579" max="13579" width="17.25" style="3" customWidth="1"/>
    <col min="13580" max="13580" width="13.5" style="3" bestFit="1" customWidth="1"/>
    <col min="13581" max="13581" width="13.75" style="3" customWidth="1"/>
    <col min="13582" max="13582" width="10" style="3" bestFit="1"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1.625" style="3" customWidth="1"/>
    <col min="13827" max="13827" width="10.625" style="3" customWidth="1"/>
    <col min="13828" max="13828" width="10.375" style="3" customWidth="1"/>
    <col min="13829" max="13829" width="34.875" style="3" bestFit="1" customWidth="1"/>
    <col min="13830" max="13830" width="7.125" style="3" customWidth="1"/>
    <col min="13831" max="13831" width="7.75" style="3" customWidth="1"/>
    <col min="13832" max="13832" width="9.25" style="3" bestFit="1" customWidth="1"/>
    <col min="13833" max="13833" width="11" style="3" customWidth="1"/>
    <col min="13834" max="13834" width="42" style="3" bestFit="1" customWidth="1"/>
    <col min="13835" max="13835" width="17.25" style="3" customWidth="1"/>
    <col min="13836" max="13836" width="13.5" style="3" bestFit="1" customWidth="1"/>
    <col min="13837" max="13837" width="13.75" style="3" customWidth="1"/>
    <col min="13838" max="13838" width="10" style="3" bestFit="1"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1.625" style="3" customWidth="1"/>
    <col min="14083" max="14083" width="10.625" style="3" customWidth="1"/>
    <col min="14084" max="14084" width="10.375" style="3" customWidth="1"/>
    <col min="14085" max="14085" width="34.875" style="3" bestFit="1" customWidth="1"/>
    <col min="14086" max="14086" width="7.125" style="3" customWidth="1"/>
    <col min="14087" max="14087" width="7.75" style="3" customWidth="1"/>
    <col min="14088" max="14088" width="9.25" style="3" bestFit="1" customWidth="1"/>
    <col min="14089" max="14089" width="11" style="3" customWidth="1"/>
    <col min="14090" max="14090" width="42" style="3" bestFit="1" customWidth="1"/>
    <col min="14091" max="14091" width="17.25" style="3" customWidth="1"/>
    <col min="14092" max="14092" width="13.5" style="3" bestFit="1" customWidth="1"/>
    <col min="14093" max="14093" width="13.75" style="3" customWidth="1"/>
    <col min="14094" max="14094" width="10" style="3" bestFit="1"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1.625" style="3" customWidth="1"/>
    <col min="14339" max="14339" width="10.625" style="3" customWidth="1"/>
    <col min="14340" max="14340" width="10.375" style="3" customWidth="1"/>
    <col min="14341" max="14341" width="34.875" style="3" bestFit="1" customWidth="1"/>
    <col min="14342" max="14342" width="7.125" style="3" customWidth="1"/>
    <col min="14343" max="14343" width="7.75" style="3" customWidth="1"/>
    <col min="14344" max="14344" width="9.25" style="3" bestFit="1" customWidth="1"/>
    <col min="14345" max="14345" width="11" style="3" customWidth="1"/>
    <col min="14346" max="14346" width="42" style="3" bestFit="1" customWidth="1"/>
    <col min="14347" max="14347" width="17.25" style="3" customWidth="1"/>
    <col min="14348" max="14348" width="13.5" style="3" bestFit="1" customWidth="1"/>
    <col min="14349" max="14349" width="13.75" style="3" customWidth="1"/>
    <col min="14350" max="14350" width="10" style="3" bestFit="1"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1.625" style="3" customWidth="1"/>
    <col min="14595" max="14595" width="10.625" style="3" customWidth="1"/>
    <col min="14596" max="14596" width="10.375" style="3" customWidth="1"/>
    <col min="14597" max="14597" width="34.875" style="3" bestFit="1" customWidth="1"/>
    <col min="14598" max="14598" width="7.125" style="3" customWidth="1"/>
    <col min="14599" max="14599" width="7.75" style="3" customWidth="1"/>
    <col min="14600" max="14600" width="9.25" style="3" bestFit="1" customWidth="1"/>
    <col min="14601" max="14601" width="11" style="3" customWidth="1"/>
    <col min="14602" max="14602" width="42" style="3" bestFit="1" customWidth="1"/>
    <col min="14603" max="14603" width="17.25" style="3" customWidth="1"/>
    <col min="14604" max="14604" width="13.5" style="3" bestFit="1" customWidth="1"/>
    <col min="14605" max="14605" width="13.75" style="3" customWidth="1"/>
    <col min="14606" max="14606" width="10" style="3" bestFit="1"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1.625" style="3" customWidth="1"/>
    <col min="14851" max="14851" width="10.625" style="3" customWidth="1"/>
    <col min="14852" max="14852" width="10.375" style="3" customWidth="1"/>
    <col min="14853" max="14853" width="34.875" style="3" bestFit="1" customWidth="1"/>
    <col min="14854" max="14854" width="7.125" style="3" customWidth="1"/>
    <col min="14855" max="14855" width="7.75" style="3" customWidth="1"/>
    <col min="14856" max="14856" width="9.25" style="3" bestFit="1" customWidth="1"/>
    <col min="14857" max="14857" width="11" style="3" customWidth="1"/>
    <col min="14858" max="14858" width="42" style="3" bestFit="1" customWidth="1"/>
    <col min="14859" max="14859" width="17.25" style="3" customWidth="1"/>
    <col min="14860" max="14860" width="13.5" style="3" bestFit="1" customWidth="1"/>
    <col min="14861" max="14861" width="13.75" style="3" customWidth="1"/>
    <col min="14862" max="14862" width="10" style="3" bestFit="1"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1.625" style="3" customWidth="1"/>
    <col min="15107" max="15107" width="10.625" style="3" customWidth="1"/>
    <col min="15108" max="15108" width="10.375" style="3" customWidth="1"/>
    <col min="15109" max="15109" width="34.875" style="3" bestFit="1" customWidth="1"/>
    <col min="15110" max="15110" width="7.125" style="3" customWidth="1"/>
    <col min="15111" max="15111" width="7.75" style="3" customWidth="1"/>
    <col min="15112" max="15112" width="9.25" style="3" bestFit="1" customWidth="1"/>
    <col min="15113" max="15113" width="11" style="3" customWidth="1"/>
    <col min="15114" max="15114" width="42" style="3" bestFit="1" customWidth="1"/>
    <col min="15115" max="15115" width="17.25" style="3" customWidth="1"/>
    <col min="15116" max="15116" width="13.5" style="3" bestFit="1" customWidth="1"/>
    <col min="15117" max="15117" width="13.75" style="3" customWidth="1"/>
    <col min="15118" max="15118" width="10" style="3" bestFit="1"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1.625" style="3" customWidth="1"/>
    <col min="15363" max="15363" width="10.625" style="3" customWidth="1"/>
    <col min="15364" max="15364" width="10.375" style="3" customWidth="1"/>
    <col min="15365" max="15365" width="34.875" style="3" bestFit="1" customWidth="1"/>
    <col min="15366" max="15366" width="7.125" style="3" customWidth="1"/>
    <col min="15367" max="15367" width="7.75" style="3" customWidth="1"/>
    <col min="15368" max="15368" width="9.25" style="3" bestFit="1" customWidth="1"/>
    <col min="15369" max="15369" width="11" style="3" customWidth="1"/>
    <col min="15370" max="15370" width="42" style="3" bestFit="1" customWidth="1"/>
    <col min="15371" max="15371" width="17.25" style="3" customWidth="1"/>
    <col min="15372" max="15372" width="13.5" style="3" bestFit="1" customWidth="1"/>
    <col min="15373" max="15373" width="13.75" style="3" customWidth="1"/>
    <col min="15374" max="15374" width="10" style="3" bestFit="1"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1.625" style="3" customWidth="1"/>
    <col min="15619" max="15619" width="10.625" style="3" customWidth="1"/>
    <col min="15620" max="15620" width="10.375" style="3" customWidth="1"/>
    <col min="15621" max="15621" width="34.875" style="3" bestFit="1" customWidth="1"/>
    <col min="15622" max="15622" width="7.125" style="3" customWidth="1"/>
    <col min="15623" max="15623" width="7.75" style="3" customWidth="1"/>
    <col min="15624" max="15624" width="9.25" style="3" bestFit="1" customWidth="1"/>
    <col min="15625" max="15625" width="11" style="3" customWidth="1"/>
    <col min="15626" max="15626" width="42" style="3" bestFit="1" customWidth="1"/>
    <col min="15627" max="15627" width="17.25" style="3" customWidth="1"/>
    <col min="15628" max="15628" width="13.5" style="3" bestFit="1" customWidth="1"/>
    <col min="15629" max="15629" width="13.75" style="3" customWidth="1"/>
    <col min="15630" max="15630" width="10" style="3" bestFit="1"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1.625" style="3" customWidth="1"/>
    <col min="15875" max="15875" width="10.625" style="3" customWidth="1"/>
    <col min="15876" max="15876" width="10.375" style="3" customWidth="1"/>
    <col min="15877" max="15877" width="34.875" style="3" bestFit="1" customWidth="1"/>
    <col min="15878" max="15878" width="7.125" style="3" customWidth="1"/>
    <col min="15879" max="15879" width="7.75" style="3" customWidth="1"/>
    <col min="15880" max="15880" width="9.25" style="3" bestFit="1" customWidth="1"/>
    <col min="15881" max="15881" width="11" style="3" customWidth="1"/>
    <col min="15882" max="15882" width="42" style="3" bestFit="1" customWidth="1"/>
    <col min="15883" max="15883" width="17.25" style="3" customWidth="1"/>
    <col min="15884" max="15884" width="13.5" style="3" bestFit="1" customWidth="1"/>
    <col min="15885" max="15885" width="13.75" style="3" customWidth="1"/>
    <col min="15886" max="15886" width="10" style="3" bestFit="1"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1.625" style="3" customWidth="1"/>
    <col min="16131" max="16131" width="10.625" style="3" customWidth="1"/>
    <col min="16132" max="16132" width="10.375" style="3" customWidth="1"/>
    <col min="16133" max="16133" width="34.875" style="3" bestFit="1" customWidth="1"/>
    <col min="16134" max="16134" width="7.125" style="3" customWidth="1"/>
    <col min="16135" max="16135" width="7.75" style="3" customWidth="1"/>
    <col min="16136" max="16136" width="9.25" style="3" bestFit="1" customWidth="1"/>
    <col min="16137" max="16137" width="11" style="3" customWidth="1"/>
    <col min="16138" max="16138" width="42" style="3" bestFit="1" customWidth="1"/>
    <col min="16139" max="16139" width="17.25" style="3" customWidth="1"/>
    <col min="16140" max="16140" width="13.5" style="3" bestFit="1" customWidth="1"/>
    <col min="16141" max="16141" width="13.75" style="3" customWidth="1"/>
    <col min="16142" max="16142" width="10" style="3" bestFit="1"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v>
      </c>
      <c r="G2" s="4" t="s">
        <v>2</v>
      </c>
      <c r="H2" s="5"/>
      <c r="I2" s="6"/>
      <c r="J2" s="7">
        <f>SUM(H:H)</f>
        <v>66560</v>
      </c>
    </row>
    <row r="3" spans="2:17" ht="20.100000000000001" customHeight="1">
      <c r="B3" s="1" t="s">
        <v>3</v>
      </c>
      <c r="C3" s="1"/>
      <c r="D3" s="1"/>
      <c r="E3" s="2" t="s">
        <v>4</v>
      </c>
    </row>
    <row r="4" spans="2:17" ht="20.100000000000001" customHeight="1">
      <c r="B4" s="1" t="s">
        <v>5</v>
      </c>
      <c r="C4" s="1"/>
      <c r="D4" s="1"/>
      <c r="E4" s="2">
        <v>115363</v>
      </c>
      <c r="G4" s="1" t="s">
        <v>6</v>
      </c>
      <c r="H4" s="1"/>
      <c r="I4" s="1"/>
      <c r="J4" s="11"/>
      <c r="K4" s="11"/>
    </row>
    <row r="5" spans="2:17" ht="20.100000000000001" customHeight="1">
      <c r="B5" s="1" t="s">
        <v>7</v>
      </c>
      <c r="C5" s="1"/>
      <c r="D5" s="1"/>
      <c r="E5" s="12">
        <v>41648</v>
      </c>
      <c r="G5" s="1"/>
      <c r="H5" s="1"/>
      <c r="I5" s="1"/>
      <c r="J5" s="11"/>
      <c r="K5" s="11"/>
    </row>
    <row r="6" spans="2:17" ht="20.100000000000001" customHeight="1">
      <c r="B6" s="1" t="s">
        <v>8</v>
      </c>
      <c r="C6" s="1"/>
      <c r="D6" s="1"/>
      <c r="E6" s="12">
        <v>41648</v>
      </c>
      <c r="G6" s="1"/>
      <c r="H6" s="1"/>
      <c r="I6" s="1"/>
      <c r="J6" s="11"/>
      <c r="K6" s="11"/>
    </row>
    <row r="8" spans="2:17" s="8"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7" s="8" customFormat="1" ht="19.5" customHeight="1">
      <c r="B9" s="13"/>
      <c r="C9" s="13" t="s">
        <v>24</v>
      </c>
      <c r="D9" s="13" t="s">
        <v>24</v>
      </c>
      <c r="E9" s="17" t="s">
        <v>25</v>
      </c>
      <c r="F9" s="14">
        <v>2</v>
      </c>
      <c r="G9" s="18">
        <v>9000</v>
      </c>
      <c r="H9" s="15">
        <f t="shared" ref="H9:H17" si="0">F9*G9</f>
        <v>18000</v>
      </c>
      <c r="I9" s="15"/>
      <c r="J9" s="14" t="s">
        <v>26</v>
      </c>
      <c r="K9" s="14"/>
      <c r="L9" s="14"/>
      <c r="M9" s="19">
        <v>41620</v>
      </c>
      <c r="N9" s="13"/>
      <c r="O9" s="20">
        <v>41634</v>
      </c>
      <c r="P9" s="21"/>
      <c r="Q9" s="19" t="s">
        <v>27</v>
      </c>
    </row>
    <row r="10" spans="2:17" s="8" customFormat="1" ht="19.5" customHeight="1">
      <c r="B10" s="13"/>
      <c r="C10" s="13"/>
      <c r="D10" s="13"/>
      <c r="E10" s="17"/>
      <c r="F10" s="14"/>
      <c r="G10" s="18"/>
      <c r="H10" s="15">
        <f t="shared" si="0"/>
        <v>0</v>
      </c>
      <c r="I10" s="15"/>
      <c r="J10" s="22"/>
      <c r="K10" s="14"/>
      <c r="L10" s="14"/>
      <c r="M10" s="19"/>
      <c r="N10" s="13"/>
      <c r="O10" s="20"/>
      <c r="P10" s="21"/>
      <c r="Q10" s="19"/>
    </row>
    <row r="11" spans="2:17" s="8" customFormat="1" ht="19.5" customHeight="1">
      <c r="B11" s="13"/>
      <c r="C11" s="13" t="s">
        <v>28</v>
      </c>
      <c r="D11" s="13" t="s">
        <v>28</v>
      </c>
      <c r="E11" s="17" t="s">
        <v>29</v>
      </c>
      <c r="F11" s="14">
        <v>2</v>
      </c>
      <c r="G11" s="18">
        <v>220</v>
      </c>
      <c r="H11" s="15">
        <f t="shared" si="0"/>
        <v>440</v>
      </c>
      <c r="I11" s="15"/>
      <c r="J11" s="14" t="s">
        <v>30</v>
      </c>
      <c r="K11" s="14"/>
      <c r="L11" s="14"/>
      <c r="M11" s="19">
        <v>41621</v>
      </c>
      <c r="N11" s="13"/>
      <c r="O11" s="20">
        <v>41624</v>
      </c>
      <c r="P11" s="21"/>
      <c r="Q11" s="19">
        <v>41624</v>
      </c>
    </row>
    <row r="12" spans="2:17" s="8" customFormat="1" ht="19.5" customHeight="1">
      <c r="B12" s="13"/>
      <c r="C12" s="13" t="s">
        <v>28</v>
      </c>
      <c r="D12" s="13" t="s">
        <v>28</v>
      </c>
      <c r="E12" s="17" t="s">
        <v>31</v>
      </c>
      <c r="F12" s="14">
        <v>2</v>
      </c>
      <c r="G12" s="18">
        <v>150</v>
      </c>
      <c r="H12" s="15">
        <f t="shared" si="0"/>
        <v>300</v>
      </c>
      <c r="I12" s="15"/>
      <c r="J12" s="14" t="s">
        <v>30</v>
      </c>
      <c r="K12" s="14"/>
      <c r="L12" s="14"/>
      <c r="M12" s="19">
        <v>41621</v>
      </c>
      <c r="N12" s="13"/>
      <c r="O12" s="20">
        <v>41624</v>
      </c>
      <c r="P12" s="21"/>
      <c r="Q12" s="19">
        <v>41624</v>
      </c>
    </row>
    <row r="13" spans="2:17" s="8" customFormat="1" ht="19.5" customHeight="1">
      <c r="B13" s="13"/>
      <c r="C13" s="13" t="s">
        <v>28</v>
      </c>
      <c r="D13" s="13" t="s">
        <v>28</v>
      </c>
      <c r="E13" s="17" t="s">
        <v>32</v>
      </c>
      <c r="F13" s="14">
        <v>2</v>
      </c>
      <c r="G13" s="18">
        <v>320</v>
      </c>
      <c r="H13" s="15">
        <f t="shared" si="0"/>
        <v>640</v>
      </c>
      <c r="I13" s="15"/>
      <c r="J13" s="14" t="s">
        <v>33</v>
      </c>
      <c r="K13" s="14"/>
      <c r="L13" s="14"/>
      <c r="M13" s="19">
        <v>41621</v>
      </c>
      <c r="N13" s="13"/>
      <c r="O13" s="20">
        <v>41624</v>
      </c>
      <c r="P13" s="21"/>
      <c r="Q13" s="19">
        <v>41624</v>
      </c>
    </row>
    <row r="14" spans="2:17" s="8" customFormat="1" ht="19.5" customHeight="1">
      <c r="B14" s="13"/>
      <c r="C14" s="13" t="s">
        <v>28</v>
      </c>
      <c r="D14" s="13" t="s">
        <v>28</v>
      </c>
      <c r="E14" s="17" t="s">
        <v>34</v>
      </c>
      <c r="F14" s="14">
        <v>2</v>
      </c>
      <c r="G14" s="18">
        <v>1560</v>
      </c>
      <c r="H14" s="15">
        <f t="shared" si="0"/>
        <v>3120</v>
      </c>
      <c r="I14" s="15"/>
      <c r="J14" s="14" t="s">
        <v>35</v>
      </c>
      <c r="K14" s="14"/>
      <c r="L14" s="14"/>
      <c r="M14" s="19">
        <v>41621</v>
      </c>
      <c r="N14" s="13"/>
      <c r="O14" s="20">
        <v>41624</v>
      </c>
      <c r="P14" s="21"/>
      <c r="Q14" s="19">
        <v>41624</v>
      </c>
    </row>
    <row r="15" spans="2:17" s="8" customFormat="1" ht="19.5" customHeight="1">
      <c r="B15" s="13"/>
      <c r="C15" s="13" t="s">
        <v>28</v>
      </c>
      <c r="D15" s="13" t="s">
        <v>28</v>
      </c>
      <c r="E15" s="17" t="s">
        <v>36</v>
      </c>
      <c r="F15" s="14">
        <v>4</v>
      </c>
      <c r="G15" s="18">
        <v>300</v>
      </c>
      <c r="H15" s="15">
        <f t="shared" si="0"/>
        <v>1200</v>
      </c>
      <c r="I15" s="15"/>
      <c r="J15" s="14" t="s">
        <v>37</v>
      </c>
      <c r="K15" s="14"/>
      <c r="L15" s="14"/>
      <c r="M15" s="19">
        <v>41621</v>
      </c>
      <c r="N15" s="13"/>
      <c r="O15" s="20">
        <v>41624</v>
      </c>
      <c r="P15" s="21"/>
      <c r="Q15" s="19">
        <v>41624</v>
      </c>
    </row>
    <row r="16" spans="2:17" s="8" customFormat="1" ht="19.5" customHeight="1">
      <c r="B16" s="13"/>
      <c r="C16" s="13" t="s">
        <v>28</v>
      </c>
      <c r="D16" s="13" t="s">
        <v>28</v>
      </c>
      <c r="E16" s="23" t="s">
        <v>31</v>
      </c>
      <c r="F16" s="24">
        <v>2</v>
      </c>
      <c r="G16" s="25">
        <v>150</v>
      </c>
      <c r="H16" s="15">
        <f t="shared" si="0"/>
        <v>300</v>
      </c>
      <c r="I16" s="26"/>
      <c r="J16" s="14" t="s">
        <v>30</v>
      </c>
      <c r="K16" s="14"/>
      <c r="L16" s="14"/>
      <c r="M16" s="19">
        <v>41646</v>
      </c>
      <c r="N16" s="13"/>
      <c r="O16" s="20"/>
      <c r="P16" s="21">
        <v>41647</v>
      </c>
      <c r="Q16" s="19">
        <v>41647</v>
      </c>
    </row>
    <row r="17" spans="2:17" s="8" customFormat="1" ht="19.5" customHeight="1">
      <c r="B17" s="13"/>
      <c r="C17" s="27"/>
      <c r="D17" s="27"/>
      <c r="E17" s="28"/>
      <c r="F17" s="29"/>
      <c r="G17" s="30"/>
      <c r="H17" s="15">
        <f t="shared" si="0"/>
        <v>0</v>
      </c>
      <c r="I17" s="26"/>
      <c r="J17" s="14"/>
      <c r="K17" s="14"/>
      <c r="L17" s="14"/>
      <c r="M17" s="19"/>
      <c r="N17" s="13"/>
      <c r="O17" s="20"/>
      <c r="P17" s="21"/>
      <c r="Q17" s="19"/>
    </row>
    <row r="18" spans="2:17" s="8" customFormat="1" ht="19.5" customHeight="1">
      <c r="B18" s="31"/>
      <c r="C18" s="31" t="s">
        <v>38</v>
      </c>
      <c r="D18" s="31" t="s">
        <v>39</v>
      </c>
      <c r="E18" s="32" t="s">
        <v>40</v>
      </c>
      <c r="F18" s="33">
        <v>2</v>
      </c>
      <c r="G18" s="34">
        <v>7040</v>
      </c>
      <c r="H18" s="35">
        <f>F18*G18</f>
        <v>14080</v>
      </c>
      <c r="I18" s="35"/>
      <c r="J18" s="36" t="s">
        <v>41</v>
      </c>
      <c r="K18" s="37"/>
      <c r="L18" s="37"/>
      <c r="M18" s="38">
        <v>41621</v>
      </c>
      <c r="N18" s="31"/>
      <c r="O18" s="38">
        <v>41632</v>
      </c>
      <c r="P18" s="39">
        <v>41281</v>
      </c>
      <c r="Q18" s="38">
        <v>41646</v>
      </c>
    </row>
    <row r="19" spans="2:17" s="8" customFormat="1" ht="18" customHeight="1">
      <c r="B19" s="37"/>
      <c r="C19" s="31" t="s">
        <v>38</v>
      </c>
      <c r="D19" s="31" t="s">
        <v>39</v>
      </c>
      <c r="E19" s="40" t="s">
        <v>42</v>
      </c>
      <c r="F19" s="33">
        <v>2</v>
      </c>
      <c r="G19" s="34">
        <v>480</v>
      </c>
      <c r="H19" s="35">
        <f>F19*G19</f>
        <v>960</v>
      </c>
      <c r="I19" s="41"/>
      <c r="J19" s="36" t="s">
        <v>43</v>
      </c>
      <c r="K19" s="42"/>
      <c r="L19" s="43"/>
      <c r="M19" s="38">
        <v>41621</v>
      </c>
      <c r="N19" s="44"/>
      <c r="O19" s="38">
        <v>41632</v>
      </c>
      <c r="P19" s="39">
        <v>41632</v>
      </c>
      <c r="Q19" s="38">
        <v>41632</v>
      </c>
    </row>
    <row r="20" spans="2:17" s="8" customFormat="1" ht="18" customHeight="1">
      <c r="B20" s="31"/>
      <c r="C20" s="31" t="s">
        <v>38</v>
      </c>
      <c r="D20" s="31" t="s">
        <v>39</v>
      </c>
      <c r="E20" s="32" t="s">
        <v>44</v>
      </c>
      <c r="F20" s="33">
        <v>2</v>
      </c>
      <c r="G20" s="34">
        <v>13440</v>
      </c>
      <c r="H20" s="35">
        <f>F20*G20</f>
        <v>26880</v>
      </c>
      <c r="I20" s="41"/>
      <c r="J20" s="36" t="s">
        <v>45</v>
      </c>
      <c r="K20" s="42"/>
      <c r="L20" s="43"/>
      <c r="M20" s="38">
        <v>41621</v>
      </c>
      <c r="N20" s="44"/>
      <c r="O20" s="38">
        <v>41632</v>
      </c>
      <c r="P20" s="39">
        <v>41632</v>
      </c>
      <c r="Q20" s="38">
        <v>41632</v>
      </c>
    </row>
    <row r="21" spans="2:17" s="8" customFormat="1" ht="18" customHeight="1">
      <c r="B21" s="14"/>
      <c r="C21" s="13"/>
      <c r="D21" s="13"/>
      <c r="E21" s="45"/>
      <c r="F21" s="29"/>
      <c r="G21" s="46"/>
      <c r="H21" s="46"/>
      <c r="I21" s="47"/>
      <c r="J21" s="48"/>
      <c r="K21" s="49"/>
      <c r="L21" s="48"/>
      <c r="M21" s="19"/>
      <c r="N21" s="16"/>
      <c r="O21" s="20"/>
      <c r="P21" s="21"/>
      <c r="Q21" s="19"/>
    </row>
    <row r="22" spans="2:17" s="8" customFormat="1" ht="18" customHeight="1">
      <c r="B22" s="14"/>
      <c r="C22" s="13" t="s">
        <v>28</v>
      </c>
      <c r="D22" s="13" t="s">
        <v>28</v>
      </c>
      <c r="E22" s="17" t="s">
        <v>32</v>
      </c>
      <c r="F22" s="14">
        <v>2</v>
      </c>
      <c r="G22" s="18">
        <v>320</v>
      </c>
      <c r="H22" s="15">
        <f>F22*G22</f>
        <v>640</v>
      </c>
      <c r="I22" s="15"/>
      <c r="J22" s="14" t="s">
        <v>33</v>
      </c>
      <c r="K22" s="49"/>
      <c r="L22" s="48"/>
      <c r="M22" s="19">
        <v>41646</v>
      </c>
      <c r="N22" s="16"/>
      <c r="O22" s="20">
        <v>41647</v>
      </c>
      <c r="P22" s="21">
        <v>41647</v>
      </c>
      <c r="Q22" s="19">
        <v>41647</v>
      </c>
    </row>
    <row r="23" spans="2:17" s="8" customFormat="1" ht="18" customHeight="1">
      <c r="B23" s="14"/>
      <c r="C23" s="13"/>
      <c r="D23" s="13"/>
      <c r="E23" s="19"/>
      <c r="F23" s="29"/>
      <c r="G23" s="46"/>
      <c r="H23" s="46"/>
      <c r="I23" s="47"/>
      <c r="J23" s="17"/>
      <c r="K23" s="49"/>
      <c r="L23" s="48"/>
      <c r="M23" s="19"/>
      <c r="N23" s="16"/>
      <c r="O23" s="20"/>
      <c r="P23" s="21"/>
      <c r="Q23" s="19"/>
    </row>
    <row r="24" spans="2:17" s="8" customFormat="1" ht="18" customHeight="1">
      <c r="B24" s="14"/>
      <c r="C24" s="13"/>
      <c r="D24" s="13"/>
      <c r="E24" s="50"/>
      <c r="F24" s="51"/>
      <c r="G24" s="18"/>
      <c r="H24" s="46"/>
      <c r="I24" s="47"/>
      <c r="J24" s="52"/>
      <c r="K24" s="49"/>
      <c r="L24" s="48"/>
      <c r="M24" s="19"/>
      <c r="N24" s="16"/>
      <c r="O24" s="20"/>
      <c r="P24" s="21"/>
      <c r="Q24" s="19"/>
    </row>
    <row r="25" spans="2:17" s="8" customFormat="1" ht="18" customHeight="1">
      <c r="B25" s="14"/>
      <c r="C25" s="13"/>
      <c r="D25" s="13"/>
      <c r="E25" s="53"/>
      <c r="F25" s="54"/>
      <c r="G25" s="18"/>
      <c r="H25" s="46"/>
      <c r="I25" s="46"/>
      <c r="J25" s="53"/>
      <c r="K25" s="49"/>
      <c r="L25" s="48"/>
      <c r="M25" s="19"/>
      <c r="N25" s="16"/>
      <c r="O25" s="20"/>
      <c r="P25" s="20"/>
      <c r="Q25" s="19"/>
    </row>
    <row r="26" spans="2:17" s="8" customFormat="1" ht="18" customHeight="1">
      <c r="B26" s="14"/>
      <c r="C26" s="13"/>
      <c r="D26" s="13"/>
      <c r="E26" s="53"/>
      <c r="F26" s="54"/>
      <c r="G26" s="46"/>
      <c r="H26" s="46"/>
      <c r="I26" s="46"/>
      <c r="J26" s="53"/>
      <c r="K26" s="49"/>
      <c r="L26" s="48"/>
      <c r="M26" s="19"/>
      <c r="N26" s="16"/>
      <c r="O26" s="20"/>
      <c r="P26" s="20"/>
      <c r="Q26" s="19"/>
    </row>
    <row r="27" spans="2:17" s="8" customFormat="1" ht="18" customHeight="1">
      <c r="B27" s="14"/>
      <c r="C27" s="27"/>
      <c r="D27" s="27"/>
      <c r="E27" s="55"/>
      <c r="F27" s="56"/>
      <c r="G27" s="57"/>
      <c r="H27" s="46"/>
      <c r="I27" s="58"/>
      <c r="J27" s="59"/>
      <c r="K27" s="48"/>
      <c r="L27" s="48"/>
      <c r="M27" s="19"/>
      <c r="N27" s="16"/>
      <c r="O27" s="21"/>
      <c r="P27" s="21"/>
      <c r="Q27" s="19"/>
    </row>
    <row r="28" spans="2:17" s="8" customFormat="1" ht="18" customHeight="1">
      <c r="B28" s="14"/>
      <c r="C28" s="27"/>
      <c r="D28" s="27"/>
      <c r="E28" s="55"/>
      <c r="F28" s="56"/>
      <c r="G28" s="57"/>
      <c r="H28" s="46"/>
      <c r="I28" s="58"/>
      <c r="J28" s="59"/>
      <c r="K28" s="48"/>
      <c r="L28" s="48"/>
      <c r="M28" s="19"/>
      <c r="N28" s="16"/>
      <c r="O28" s="21"/>
      <c r="P28" s="21"/>
      <c r="Q28" s="19"/>
    </row>
    <row r="29" spans="2:17" s="8" customFormat="1" ht="18" customHeight="1">
      <c r="B29" s="14"/>
      <c r="C29" s="13"/>
      <c r="D29" s="13"/>
      <c r="E29" s="60"/>
      <c r="F29" s="29"/>
      <c r="G29" s="57"/>
      <c r="H29" s="46">
        <f t="shared" ref="H29:H49" si="1">F29*G29</f>
        <v>0</v>
      </c>
      <c r="I29" s="57"/>
      <c r="J29" s="52"/>
      <c r="K29" s="48"/>
      <c r="L29" s="48"/>
      <c r="M29" s="21"/>
      <c r="N29" s="16"/>
      <c r="O29" s="61"/>
      <c r="P29" s="21"/>
      <c r="Q29" s="19"/>
    </row>
    <row r="30" spans="2:17" s="8" customFormat="1" ht="18" customHeight="1">
      <c r="B30" s="14"/>
      <c r="C30" s="13"/>
      <c r="D30" s="13"/>
      <c r="E30" s="60"/>
      <c r="F30" s="29"/>
      <c r="G30" s="57"/>
      <c r="H30" s="46">
        <f t="shared" si="1"/>
        <v>0</v>
      </c>
      <c r="I30" s="57"/>
      <c r="J30" s="48"/>
      <c r="K30" s="48"/>
      <c r="L30" s="48"/>
      <c r="M30" s="21"/>
      <c r="N30" s="16"/>
      <c r="O30" s="61"/>
      <c r="P30" s="21"/>
      <c r="Q30" s="19"/>
    </row>
    <row r="31" spans="2:17" s="8" customFormat="1" ht="18" customHeight="1">
      <c r="B31" s="14"/>
      <c r="C31" s="13"/>
      <c r="D31" s="13"/>
      <c r="E31" s="48"/>
      <c r="F31" s="29"/>
      <c r="G31" s="46"/>
      <c r="H31" s="46">
        <f t="shared" si="1"/>
        <v>0</v>
      </c>
      <c r="I31" s="47"/>
      <c r="J31" s="48"/>
      <c r="K31" s="48"/>
      <c r="L31" s="48"/>
      <c r="M31" s="21"/>
      <c r="N31" s="16"/>
      <c r="O31" s="61"/>
      <c r="P31" s="21"/>
      <c r="Q31" s="19"/>
    </row>
    <row r="32" spans="2:17" s="8" customFormat="1" ht="18" customHeight="1">
      <c r="B32" s="14"/>
      <c r="C32" s="13"/>
      <c r="D32" s="13"/>
      <c r="E32" s="48"/>
      <c r="F32" s="29"/>
      <c r="G32" s="46"/>
      <c r="H32" s="46">
        <f t="shared" si="1"/>
        <v>0</v>
      </c>
      <c r="I32" s="47"/>
      <c r="J32" s="48"/>
      <c r="K32" s="48"/>
      <c r="L32" s="48"/>
      <c r="M32" s="21"/>
      <c r="N32" s="16"/>
      <c r="O32" s="61"/>
      <c r="P32" s="21"/>
      <c r="Q32" s="19"/>
    </row>
    <row r="33" spans="2:17" s="8" customFormat="1" ht="18" customHeight="1">
      <c r="B33" s="14"/>
      <c r="C33" s="13"/>
      <c r="D33" s="13"/>
      <c r="E33" s="48"/>
      <c r="F33" s="29"/>
      <c r="G33" s="46"/>
      <c r="H33" s="46">
        <f t="shared" si="1"/>
        <v>0</v>
      </c>
      <c r="I33" s="47"/>
      <c r="J33" s="48"/>
      <c r="K33" s="48"/>
      <c r="L33" s="48"/>
      <c r="M33" s="21"/>
      <c r="N33" s="16"/>
      <c r="O33" s="61"/>
      <c r="P33" s="21"/>
      <c r="Q33" s="19"/>
    </row>
    <row r="34" spans="2:17" s="8" customFormat="1" ht="18" customHeight="1">
      <c r="B34" s="14"/>
      <c r="C34" s="13"/>
      <c r="D34" s="13"/>
      <c r="E34" s="48"/>
      <c r="F34" s="29"/>
      <c r="G34" s="46"/>
      <c r="H34" s="46">
        <f t="shared" si="1"/>
        <v>0</v>
      </c>
      <c r="I34" s="47"/>
      <c r="J34" s="48"/>
      <c r="K34" s="48"/>
      <c r="L34" s="48"/>
      <c r="M34" s="21"/>
      <c r="N34" s="16"/>
      <c r="O34" s="61"/>
      <c r="P34" s="21"/>
      <c r="Q34" s="19"/>
    </row>
    <row r="35" spans="2:17" s="8" customFormat="1" ht="18" customHeight="1">
      <c r="B35" s="14"/>
      <c r="C35" s="13"/>
      <c r="D35" s="13"/>
      <c r="E35" s="48"/>
      <c r="F35" s="29"/>
      <c r="G35" s="46"/>
      <c r="H35" s="46">
        <f t="shared" si="1"/>
        <v>0</v>
      </c>
      <c r="I35" s="47"/>
      <c r="J35" s="48"/>
      <c r="K35" s="48"/>
      <c r="L35" s="48"/>
      <c r="M35" s="21"/>
      <c r="N35" s="16"/>
      <c r="O35" s="61"/>
      <c r="P35" s="21"/>
      <c r="Q35" s="19"/>
    </row>
    <row r="36" spans="2:17" s="8" customFormat="1" ht="18" customHeight="1">
      <c r="B36" s="14"/>
      <c r="C36" s="13"/>
      <c r="D36" s="13"/>
      <c r="E36" s="48"/>
      <c r="F36" s="29"/>
      <c r="G36" s="46"/>
      <c r="H36" s="46">
        <f t="shared" si="1"/>
        <v>0</v>
      </c>
      <c r="I36" s="47"/>
      <c r="J36" s="48"/>
      <c r="K36" s="48"/>
      <c r="L36" s="48"/>
      <c r="M36" s="21"/>
      <c r="N36" s="16"/>
      <c r="O36" s="61"/>
      <c r="P36" s="21"/>
      <c r="Q36" s="19"/>
    </row>
    <row r="37" spans="2:17" s="8" customFormat="1" ht="18" customHeight="1">
      <c r="B37" s="14"/>
      <c r="C37" s="13"/>
      <c r="D37" s="13"/>
      <c r="E37" s="48"/>
      <c r="F37" s="29"/>
      <c r="G37" s="46"/>
      <c r="H37" s="46">
        <f t="shared" si="1"/>
        <v>0</v>
      </c>
      <c r="I37" s="47"/>
      <c r="J37" s="48"/>
      <c r="K37" s="48"/>
      <c r="L37" s="48"/>
      <c r="M37" s="21"/>
      <c r="N37" s="16"/>
      <c r="O37" s="61"/>
      <c r="P37" s="21"/>
      <c r="Q37" s="19"/>
    </row>
    <row r="38" spans="2:17" s="8" customFormat="1" ht="18" customHeight="1">
      <c r="B38" s="14"/>
      <c r="C38" s="13"/>
      <c r="D38" s="13"/>
      <c r="E38" s="48"/>
      <c r="F38" s="29"/>
      <c r="G38" s="46"/>
      <c r="H38" s="46">
        <f t="shared" si="1"/>
        <v>0</v>
      </c>
      <c r="I38" s="47"/>
      <c r="J38" s="48"/>
      <c r="K38" s="48"/>
      <c r="L38" s="48"/>
      <c r="M38" s="16"/>
      <c r="N38" s="16"/>
      <c r="O38" s="61"/>
      <c r="P38" s="16"/>
      <c r="Q38" s="19"/>
    </row>
    <row r="39" spans="2:17" s="8" customFormat="1" ht="18" customHeight="1">
      <c r="B39" s="14"/>
      <c r="C39" s="13"/>
      <c r="D39" s="13"/>
      <c r="E39" s="48"/>
      <c r="F39" s="29"/>
      <c r="G39" s="46"/>
      <c r="H39" s="46">
        <f t="shared" si="1"/>
        <v>0</v>
      </c>
      <c r="I39" s="47"/>
      <c r="J39" s="48"/>
      <c r="K39" s="48"/>
      <c r="L39" s="48"/>
      <c r="M39" s="16"/>
      <c r="N39" s="16"/>
      <c r="O39" s="61"/>
      <c r="P39" s="16"/>
      <c r="Q39" s="19"/>
    </row>
    <row r="40" spans="2:17" s="8" customFormat="1" ht="18" customHeight="1">
      <c r="B40" s="14"/>
      <c r="C40" s="13"/>
      <c r="D40" s="13"/>
      <c r="E40" s="48"/>
      <c r="F40" s="29"/>
      <c r="G40" s="46"/>
      <c r="H40" s="46">
        <f t="shared" si="1"/>
        <v>0</v>
      </c>
      <c r="I40" s="47"/>
      <c r="J40" s="48"/>
      <c r="K40" s="48"/>
      <c r="L40" s="48"/>
      <c r="M40" s="16"/>
      <c r="N40" s="16"/>
      <c r="O40" s="61"/>
      <c r="P40" s="16"/>
      <c r="Q40" s="19"/>
    </row>
    <row r="41" spans="2:17" s="8" customFormat="1" ht="18" customHeight="1">
      <c r="B41" s="13"/>
      <c r="C41" s="13"/>
      <c r="D41" s="13"/>
      <c r="E41" s="48"/>
      <c r="F41" s="29"/>
      <c r="G41" s="46"/>
      <c r="H41" s="46">
        <f t="shared" si="1"/>
        <v>0</v>
      </c>
      <c r="I41" s="47"/>
      <c r="J41" s="48"/>
      <c r="K41" s="48"/>
      <c r="L41" s="48"/>
      <c r="M41" s="16"/>
      <c r="N41" s="16"/>
      <c r="O41" s="61"/>
      <c r="P41" s="16"/>
      <c r="Q41" s="19"/>
    </row>
    <row r="42" spans="2:17" s="8" customFormat="1" ht="18" customHeight="1">
      <c r="B42" s="13"/>
      <c r="C42" s="13"/>
      <c r="D42" s="13"/>
      <c r="E42" s="48"/>
      <c r="F42" s="29"/>
      <c r="G42" s="46"/>
      <c r="H42" s="46">
        <f t="shared" si="1"/>
        <v>0</v>
      </c>
      <c r="I42" s="47"/>
      <c r="J42" s="48"/>
      <c r="K42" s="48"/>
      <c r="L42" s="48"/>
      <c r="M42" s="16"/>
      <c r="N42" s="16"/>
      <c r="O42" s="61"/>
      <c r="P42" s="16"/>
      <c r="Q42" s="19"/>
    </row>
    <row r="43" spans="2:17" s="8" customFormat="1" ht="18" customHeight="1">
      <c r="B43" s="13"/>
      <c r="C43" s="13"/>
      <c r="D43" s="13"/>
      <c r="E43" s="48"/>
      <c r="F43" s="29"/>
      <c r="G43" s="46"/>
      <c r="H43" s="46">
        <f t="shared" si="1"/>
        <v>0</v>
      </c>
      <c r="I43" s="47"/>
      <c r="J43" s="48"/>
      <c r="K43" s="48"/>
      <c r="L43" s="48"/>
      <c r="M43" s="16"/>
      <c r="N43" s="16"/>
      <c r="O43" s="61"/>
      <c r="P43" s="16"/>
      <c r="Q43" s="19"/>
    </row>
    <row r="44" spans="2:17" s="8" customFormat="1" ht="18" customHeight="1">
      <c r="B44" s="13"/>
      <c r="C44" s="13"/>
      <c r="D44" s="13"/>
      <c r="E44" s="48"/>
      <c r="F44" s="29"/>
      <c r="G44" s="46"/>
      <c r="H44" s="46">
        <f t="shared" si="1"/>
        <v>0</v>
      </c>
      <c r="I44" s="47"/>
      <c r="J44" s="48"/>
      <c r="K44" s="48"/>
      <c r="L44" s="48"/>
      <c r="M44" s="16"/>
      <c r="N44" s="16"/>
      <c r="O44" s="61"/>
      <c r="P44" s="16"/>
      <c r="Q44" s="19"/>
    </row>
    <row r="45" spans="2:17" s="8" customFormat="1" ht="18" customHeight="1">
      <c r="B45" s="13"/>
      <c r="C45" s="13"/>
      <c r="D45" s="13"/>
      <c r="E45" s="62"/>
      <c r="F45" s="29"/>
      <c r="G45" s="46"/>
      <c r="H45" s="46">
        <f t="shared" si="1"/>
        <v>0</v>
      </c>
      <c r="I45" s="47"/>
      <c r="J45" s="48"/>
      <c r="K45" s="48"/>
      <c r="L45" s="48"/>
      <c r="M45" s="16"/>
      <c r="N45" s="16"/>
      <c r="O45" s="61"/>
      <c r="P45" s="16"/>
      <c r="Q45" s="19"/>
    </row>
    <row r="46" spans="2:17" s="8" customFormat="1" ht="18" customHeight="1">
      <c r="B46" s="13"/>
      <c r="C46" s="13"/>
      <c r="D46" s="13"/>
      <c r="E46" s="48"/>
      <c r="F46" s="29"/>
      <c r="G46" s="46"/>
      <c r="H46" s="46">
        <f t="shared" si="1"/>
        <v>0</v>
      </c>
      <c r="I46" s="47"/>
      <c r="J46" s="48"/>
      <c r="K46" s="48"/>
      <c r="L46" s="48"/>
      <c r="M46" s="16"/>
      <c r="N46" s="16"/>
      <c r="O46" s="61"/>
      <c r="P46" s="16"/>
      <c r="Q46" s="19"/>
    </row>
    <row r="47" spans="2:17" s="8" customFormat="1" ht="18" customHeight="1">
      <c r="B47" s="13"/>
      <c r="C47" s="13"/>
      <c r="D47" s="13"/>
      <c r="E47" s="48"/>
      <c r="F47" s="29"/>
      <c r="G47" s="46"/>
      <c r="H47" s="46">
        <f t="shared" si="1"/>
        <v>0</v>
      </c>
      <c r="I47" s="47"/>
      <c r="J47" s="48"/>
      <c r="K47" s="48"/>
      <c r="L47" s="48"/>
      <c r="M47" s="16"/>
      <c r="N47" s="16"/>
      <c r="O47" s="16"/>
      <c r="P47" s="16"/>
      <c r="Q47" s="16"/>
    </row>
    <row r="48" spans="2:17" s="8" customFormat="1" ht="18" customHeight="1">
      <c r="B48" s="63"/>
      <c r="C48" s="13"/>
      <c r="D48" s="13"/>
      <c r="E48" s="48"/>
      <c r="F48" s="29"/>
      <c r="G48" s="46"/>
      <c r="H48" s="46">
        <f t="shared" si="1"/>
        <v>0</v>
      </c>
      <c r="I48" s="47"/>
      <c r="J48" s="64"/>
      <c r="K48" s="64"/>
      <c r="L48" s="64"/>
      <c r="M48" s="65"/>
      <c r="N48" s="65"/>
      <c r="O48" s="66"/>
      <c r="P48" s="65"/>
      <c r="Q48" s="67"/>
    </row>
    <row r="49" spans="2:17" s="8" customFormat="1" ht="18" customHeight="1">
      <c r="C49" s="13"/>
      <c r="D49" s="13"/>
      <c r="E49" s="48"/>
      <c r="F49" s="29"/>
      <c r="G49" s="46"/>
      <c r="H49" s="46">
        <f t="shared" si="1"/>
        <v>0</v>
      </c>
      <c r="I49" s="47"/>
      <c r="J49" s="64"/>
      <c r="K49" s="64"/>
      <c r="M49" s="65"/>
      <c r="N49" s="65"/>
      <c r="O49" s="66"/>
      <c r="P49" s="65"/>
      <c r="Q49" s="67"/>
    </row>
    <row r="50" spans="2:17" s="8" customFormat="1" ht="18" customHeight="1">
      <c r="B50" s="63"/>
      <c r="C50" s="63"/>
      <c r="D50" s="63"/>
      <c r="E50" s="64"/>
      <c r="F50" s="68"/>
      <c r="G50" s="69"/>
      <c r="H50" s="69"/>
      <c r="I50" s="68"/>
      <c r="J50" s="64"/>
      <c r="K50" s="64"/>
      <c r="M50" s="65"/>
      <c r="N50" s="65"/>
      <c r="O50" s="66"/>
      <c r="P50" s="65"/>
      <c r="Q50" s="67"/>
    </row>
    <row r="51" spans="2:17" ht="18" customHeight="1">
      <c r="C51" s="63"/>
      <c r="D51" s="63"/>
      <c r="E51" s="64"/>
      <c r="F51" s="68"/>
      <c r="G51" s="69"/>
      <c r="H51" s="69"/>
      <c r="I51" s="68"/>
      <c r="J51" s="64"/>
      <c r="K51" s="64"/>
      <c r="M51" s="65"/>
      <c r="N51" s="65"/>
      <c r="O51" s="66"/>
      <c r="Q51" s="67"/>
    </row>
    <row r="52" spans="2:17" ht="18" customHeight="1">
      <c r="C52" s="63"/>
      <c r="D52" s="63"/>
      <c r="E52" s="64"/>
      <c r="F52" s="68"/>
      <c r="G52" s="69"/>
      <c r="H52" s="69"/>
      <c r="I52" s="68"/>
      <c r="M52" s="70"/>
      <c r="O52" s="66"/>
      <c r="Q52" s="67"/>
    </row>
    <row r="53" spans="2:17" ht="18" customHeight="1">
      <c r="C53" s="63"/>
      <c r="D53" s="63"/>
      <c r="E53" s="64"/>
      <c r="F53" s="68"/>
      <c r="G53" s="69"/>
      <c r="H53" s="69"/>
      <c r="I53" s="68"/>
      <c r="M53" s="70"/>
      <c r="O53" s="66"/>
      <c r="Q53" s="67"/>
    </row>
    <row r="54" spans="2:17" ht="18" customHeight="1">
      <c r="C54" s="63"/>
      <c r="D54" s="63"/>
      <c r="F54" s="68"/>
      <c r="H54" s="69"/>
      <c r="J54" s="64"/>
      <c r="K54" s="64"/>
      <c r="L54" s="64"/>
      <c r="M54" s="65"/>
      <c r="O54" s="66"/>
      <c r="Q54" s="67"/>
    </row>
    <row r="55" spans="2:17" ht="18" customHeight="1">
      <c r="C55" s="63"/>
      <c r="D55" s="63"/>
      <c r="F55" s="68"/>
      <c r="H55" s="69"/>
      <c r="M55" s="70"/>
      <c r="O55" s="66"/>
      <c r="Q55" s="67"/>
    </row>
    <row r="56" spans="2:17" ht="18" customHeight="1">
      <c r="C56" s="63"/>
      <c r="D56" s="63"/>
      <c r="E56" s="64"/>
      <c r="F56" s="68"/>
      <c r="G56" s="69"/>
      <c r="H56" s="69"/>
      <c r="I56" s="71"/>
      <c r="M56" s="70"/>
      <c r="O56" s="66"/>
      <c r="Q56" s="67"/>
    </row>
    <row r="57" spans="2:17" ht="18" customHeight="1">
      <c r="C57" s="63"/>
      <c r="D57" s="63"/>
      <c r="F57" s="68"/>
      <c r="H57" s="69"/>
      <c r="M57" s="65"/>
      <c r="O57" s="66"/>
      <c r="Q57" s="67"/>
    </row>
    <row r="58" spans="2:17" ht="18" customHeight="1">
      <c r="C58" s="63"/>
      <c r="D58" s="63"/>
      <c r="F58" s="68"/>
      <c r="H58" s="69"/>
      <c r="M58" s="70"/>
      <c r="O58" s="66"/>
      <c r="Q58" s="67"/>
    </row>
    <row r="59" spans="2:17" ht="18" customHeight="1">
      <c r="C59" s="63"/>
      <c r="D59" s="63"/>
      <c r="F59" s="68"/>
      <c r="H59" s="69"/>
      <c r="M59" s="70"/>
      <c r="O59" s="66"/>
      <c r="Q59" s="67"/>
    </row>
    <row r="60" spans="2:17" ht="18" customHeight="1">
      <c r="C60" s="63"/>
      <c r="D60" s="63"/>
      <c r="F60" s="68"/>
      <c r="H60" s="69"/>
      <c r="K60" s="72"/>
      <c r="M60" s="70"/>
      <c r="O60" s="66"/>
      <c r="Q60" s="67"/>
    </row>
    <row r="61" spans="2:17" ht="18" customHeight="1">
      <c r="C61" s="63"/>
      <c r="D61" s="63"/>
      <c r="F61" s="68"/>
      <c r="H61" s="69"/>
      <c r="M61" s="70"/>
      <c r="O61" s="66"/>
      <c r="Q61" s="67"/>
    </row>
    <row r="62" spans="2:17" ht="18" customHeight="1">
      <c r="C62" s="63"/>
      <c r="D62" s="63"/>
      <c r="F62" s="68"/>
      <c r="H62" s="69"/>
      <c r="M62" s="70"/>
      <c r="O62" s="66"/>
      <c r="Q62" s="67"/>
    </row>
    <row r="63" spans="2:17" ht="18" customHeight="1">
      <c r="C63" s="63"/>
      <c r="D63" s="63"/>
      <c r="F63" s="68"/>
      <c r="H63" s="69"/>
      <c r="M63" s="70"/>
      <c r="O63" s="66"/>
      <c r="Q63" s="67"/>
    </row>
    <row r="64" spans="2:17" ht="18" customHeight="1">
      <c r="C64" s="63"/>
      <c r="D64" s="63"/>
      <c r="F64" s="68"/>
      <c r="H64" s="69"/>
      <c r="M64" s="70"/>
      <c r="O64" s="66"/>
      <c r="Q64" s="67"/>
    </row>
    <row r="65" spans="3:17" ht="18" customHeight="1">
      <c r="C65" s="63"/>
      <c r="D65" s="63"/>
      <c r="F65" s="68"/>
      <c r="H65" s="69"/>
      <c r="M65" s="70"/>
      <c r="N65" s="8"/>
      <c r="O65" s="70"/>
      <c r="P65" s="70"/>
      <c r="Q65" s="67"/>
    </row>
    <row r="66" spans="3:17" ht="18" customHeight="1">
      <c r="C66" s="63"/>
      <c r="D66" s="63"/>
      <c r="F66" s="68"/>
      <c r="H66" s="69"/>
      <c r="M66" s="70"/>
      <c r="N66" s="8"/>
      <c r="O66" s="70"/>
      <c r="P66" s="70"/>
      <c r="Q66" s="67"/>
    </row>
    <row r="67" spans="3:17" ht="18" customHeight="1">
      <c r="C67" s="63"/>
      <c r="D67" s="63"/>
      <c r="I67" s="3"/>
      <c r="M67" s="70"/>
      <c r="N67" s="8"/>
      <c r="O67" s="70"/>
      <c r="P67" s="70"/>
      <c r="Q67" s="67"/>
    </row>
    <row r="68" spans="3:17" ht="18" customHeight="1">
      <c r="C68" s="63"/>
      <c r="D68" s="63"/>
      <c r="I68" s="3"/>
      <c r="M68" s="70"/>
      <c r="N68" s="8"/>
      <c r="O68" s="70"/>
      <c r="P68" s="70"/>
      <c r="Q68" s="67"/>
    </row>
    <row r="69" spans="3:17" ht="18" customHeight="1">
      <c r="C69" s="63"/>
      <c r="D69" s="63"/>
      <c r="I69" s="3"/>
      <c r="M69" s="70"/>
      <c r="N69" s="8"/>
      <c r="O69" s="70"/>
      <c r="P69" s="70"/>
      <c r="Q69" s="67"/>
    </row>
    <row r="70" spans="3:17" ht="18" customHeight="1">
      <c r="C70" s="63"/>
      <c r="D70" s="63"/>
      <c r="I70" s="3"/>
      <c r="M70" s="70"/>
      <c r="N70" s="8"/>
      <c r="O70" s="70"/>
      <c r="P70" s="70"/>
      <c r="Q70" s="67"/>
    </row>
    <row r="71" spans="3:17" ht="18" customHeight="1">
      <c r="C71" s="63"/>
      <c r="D71" s="63"/>
      <c r="I71" s="3"/>
      <c r="M71" s="70"/>
      <c r="N71" s="8"/>
      <c r="O71" s="70"/>
      <c r="P71" s="70"/>
      <c r="Q71" s="67"/>
    </row>
    <row r="72" spans="3:17" ht="18" customHeight="1">
      <c r="C72" s="63"/>
      <c r="D72" s="63"/>
      <c r="I72" s="3"/>
      <c r="M72" s="70"/>
      <c r="N72" s="8"/>
      <c r="O72" s="70"/>
      <c r="P72" s="70"/>
      <c r="Q72" s="67"/>
    </row>
    <row r="73" spans="3:17" ht="18" customHeight="1">
      <c r="C73" s="63"/>
      <c r="D73" s="63"/>
      <c r="I73" s="3"/>
      <c r="M73" s="70"/>
      <c r="N73" s="8"/>
      <c r="O73" s="70"/>
      <c r="P73" s="70"/>
      <c r="Q73" s="67"/>
    </row>
    <row r="74" spans="3:17" ht="18" customHeight="1">
      <c r="C74" s="63"/>
      <c r="D74" s="63"/>
      <c r="I74" s="3"/>
      <c r="M74" s="70"/>
      <c r="N74" s="8"/>
      <c r="O74" s="70"/>
      <c r="P74" s="70"/>
      <c r="Q74" s="67"/>
    </row>
    <row r="75" spans="3:17" ht="18" customHeight="1">
      <c r="C75" s="63"/>
      <c r="D75" s="63"/>
      <c r="I75" s="3"/>
      <c r="M75" s="70"/>
      <c r="N75" s="8"/>
      <c r="O75" s="70"/>
      <c r="P75" s="70"/>
      <c r="Q75" s="67"/>
    </row>
    <row r="76" spans="3:17" ht="18" customHeight="1">
      <c r="C76" s="63"/>
      <c r="D76" s="63"/>
      <c r="I76" s="3"/>
      <c r="M76" s="70"/>
      <c r="N76" s="8"/>
      <c r="O76" s="70"/>
      <c r="P76" s="70"/>
      <c r="Q76" s="67"/>
    </row>
    <row r="77" spans="3:17" ht="18" customHeight="1">
      <c r="C77" s="63"/>
      <c r="D77" s="63"/>
      <c r="I77" s="3"/>
      <c r="M77" s="70"/>
      <c r="N77" s="8"/>
      <c r="O77" s="70"/>
      <c r="P77" s="70"/>
      <c r="Q77" s="67"/>
    </row>
    <row r="78" spans="3:17" ht="18" customHeight="1">
      <c r="C78" s="63"/>
      <c r="D78" s="63"/>
      <c r="I78" s="3"/>
      <c r="M78" s="70"/>
      <c r="N78" s="8"/>
      <c r="O78" s="70"/>
      <c r="P78" s="70"/>
      <c r="Q78" s="67"/>
    </row>
    <row r="79" spans="3:17" ht="18" customHeight="1">
      <c r="C79" s="63"/>
      <c r="D79" s="63"/>
      <c r="I79" s="3"/>
      <c r="M79" s="70"/>
      <c r="N79" s="8"/>
      <c r="O79" s="70"/>
      <c r="P79" s="70"/>
      <c r="Q79" s="67"/>
    </row>
    <row r="80" spans="3:17" ht="18" customHeight="1">
      <c r="C80" s="63"/>
      <c r="D80" s="63"/>
      <c r="I80" s="3"/>
      <c r="M80" s="70"/>
      <c r="N80" s="8"/>
      <c r="O80" s="70"/>
      <c r="P80" s="70"/>
      <c r="Q80" s="67"/>
    </row>
    <row r="81" spans="3:17" ht="18" customHeight="1">
      <c r="C81" s="63"/>
      <c r="D81" s="63"/>
      <c r="I81" s="3"/>
      <c r="M81" s="70"/>
      <c r="N81" s="8"/>
      <c r="O81" s="70"/>
      <c r="P81" s="70"/>
      <c r="Q81" s="67"/>
    </row>
    <row r="82" spans="3:17" ht="18" customHeight="1">
      <c r="C82" s="63"/>
      <c r="D82" s="63"/>
      <c r="I82" s="3"/>
      <c r="M82" s="70"/>
      <c r="N82" s="8"/>
      <c r="O82" s="70"/>
      <c r="P82" s="70"/>
      <c r="Q82" s="67"/>
    </row>
    <row r="83" spans="3:17" ht="18" customHeight="1">
      <c r="C83" s="63"/>
      <c r="D83" s="63"/>
      <c r="I83" s="3"/>
      <c r="M83" s="70"/>
      <c r="N83" s="8"/>
      <c r="O83" s="70"/>
      <c r="P83" s="70"/>
      <c r="Q83" s="67"/>
    </row>
    <row r="84" spans="3:17" ht="18" customHeight="1">
      <c r="C84" s="63"/>
      <c r="D84" s="63"/>
      <c r="I84" s="3"/>
      <c r="M84" s="70"/>
      <c r="N84" s="8"/>
      <c r="O84" s="70"/>
      <c r="P84" s="70"/>
      <c r="Q84" s="67"/>
    </row>
    <row r="85" spans="3:17" ht="18" customHeight="1">
      <c r="C85" s="63"/>
      <c r="D85" s="63"/>
      <c r="I85" s="3"/>
      <c r="M85" s="70"/>
      <c r="N85" s="8"/>
      <c r="O85" s="70"/>
      <c r="P85" s="70"/>
      <c r="Q85" s="67"/>
    </row>
    <row r="86" spans="3:17" ht="18" customHeight="1">
      <c r="C86" s="63"/>
      <c r="D86" s="63"/>
      <c r="I86" s="3"/>
      <c r="M86" s="70"/>
      <c r="N86" s="8"/>
      <c r="O86" s="70"/>
      <c r="P86" s="70"/>
      <c r="Q86" s="67"/>
    </row>
    <row r="87" spans="3:17" ht="18" customHeight="1">
      <c r="C87" s="63"/>
      <c r="D87" s="63"/>
      <c r="I87" s="3"/>
      <c r="M87" s="70"/>
      <c r="N87" s="8"/>
      <c r="O87" s="70"/>
      <c r="P87" s="70"/>
      <c r="Q87" s="67"/>
    </row>
    <row r="88" spans="3:17">
      <c r="C88" s="63"/>
      <c r="D88" s="63"/>
      <c r="I88" s="3"/>
    </row>
    <row r="89" spans="3:17">
      <c r="C89" s="63"/>
      <c r="D89" s="63"/>
      <c r="I89" s="3"/>
    </row>
    <row r="110" spans="8:8">
      <c r="H110" s="73"/>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3540CE-6703-4A89-B090-01D1237728B0}">
  <sheetPr>
    <pageSetUpPr fitToPage="1"/>
  </sheetPr>
  <dimension ref="B2:R101"/>
  <sheetViews>
    <sheetView zoomScale="85" zoomScaleNormal="85" workbookViewId="0">
      <pane xSplit="10" ySplit="8" topLeftCell="O57" activePane="bottomRight" state="frozen"/>
      <selection pane="topRight" activeCell="K1" sqref="K1"/>
      <selection pane="bottomLeft" activeCell="A9" sqref="A9"/>
      <selection pane="bottomRight" activeCell="Q80" sqref="Q80"/>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8" width="9.875" style="76" bestFit="1" customWidth="1"/>
    <col min="9" max="9" width="5.75" style="79" customWidth="1"/>
    <col min="10" max="10" width="30" style="76" bestFit="1" customWidth="1"/>
    <col min="11" max="11" width="11.3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0" style="76" bestFit="1"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0" style="76" bestFit="1"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0" style="76" bestFit="1"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0" style="76" bestFit="1"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0" style="76" bestFit="1"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0" style="76" bestFit="1"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0" style="76" bestFit="1"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0" style="76" bestFit="1"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0" style="76" bestFit="1"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0" style="76" bestFit="1"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0" style="76" bestFit="1"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0" style="76" bestFit="1"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0" style="76" bestFit="1"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0" style="76" bestFit="1"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0" style="76" bestFit="1"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0" style="76" bestFit="1"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0" style="76" bestFit="1"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0" style="76" bestFit="1"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0" style="76" bestFit="1"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0" style="76" bestFit="1"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0" style="76" bestFit="1"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0" style="76" bestFit="1"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0" style="76" bestFit="1"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0" style="76" bestFit="1"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0" style="76" bestFit="1"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0" style="76" bestFit="1"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0" style="76" bestFit="1"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0" style="76" bestFit="1"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0" style="76" bestFit="1"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0" style="76" bestFit="1"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0" style="76" bestFit="1"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0" style="76" bestFit="1"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0" style="76" bestFit="1"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0" style="76" bestFit="1"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0" style="76" bestFit="1"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0" style="76" bestFit="1"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0" style="76" bestFit="1"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0" style="76" bestFit="1"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0" style="76" bestFit="1"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0" style="76" bestFit="1"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0" style="76" bestFit="1"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0" style="76" bestFit="1"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0" style="76" bestFit="1"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0" style="76" bestFit="1"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0" style="76" bestFit="1"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0" style="76" bestFit="1"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0" style="76" bestFit="1"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0" style="76" bestFit="1"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0" style="76" bestFit="1"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0" style="76" bestFit="1"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0" style="76" bestFit="1"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0" style="76" bestFit="1"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0" style="76" bestFit="1"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0" style="76" bestFit="1"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0" style="76" bestFit="1"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0" style="76" bestFit="1"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0" style="76" bestFit="1"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0" style="76" bestFit="1"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0" style="76" bestFit="1"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0" style="76" bestFit="1"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0" style="76" bestFit="1"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0" style="76" bestFit="1"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0" style="76" bestFit="1"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46</v>
      </c>
      <c r="G2" s="4" t="s">
        <v>2</v>
      </c>
      <c r="H2" s="5"/>
      <c r="I2" s="6"/>
      <c r="J2" s="77">
        <f>SUM(H:H)</f>
        <v>1428241</v>
      </c>
    </row>
    <row r="3" spans="2:17" ht="20.100000000000001" customHeight="1">
      <c r="B3" s="74" t="s">
        <v>3</v>
      </c>
      <c r="C3" s="74"/>
      <c r="D3" s="74"/>
      <c r="E3" s="82" t="s">
        <v>47</v>
      </c>
    </row>
    <row r="4" spans="2:17" ht="20.100000000000001" customHeight="1">
      <c r="B4" s="74" t="s">
        <v>5</v>
      </c>
      <c r="C4" s="74"/>
      <c r="D4" s="74"/>
      <c r="E4" s="82">
        <v>115380</v>
      </c>
      <c r="J4" s="83"/>
    </row>
    <row r="5" spans="2:17" ht="20.100000000000001" customHeight="1">
      <c r="B5" s="74" t="s">
        <v>7</v>
      </c>
      <c r="C5" s="74"/>
      <c r="D5" s="74"/>
      <c r="E5" s="84">
        <v>41667</v>
      </c>
      <c r="J5" s="83"/>
    </row>
    <row r="6" spans="2:17" ht="20.100000000000001" customHeight="1">
      <c r="B6" s="74" t="s">
        <v>8</v>
      </c>
      <c r="C6" s="74"/>
      <c r="D6" s="74"/>
      <c r="E6" s="84">
        <v>41667</v>
      </c>
      <c r="G6" s="85" t="s">
        <v>48</v>
      </c>
      <c r="H6" s="85" t="s">
        <v>49</v>
      </c>
      <c r="J6" s="83"/>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88">
        <v>1</v>
      </c>
      <c r="C9" s="88" t="s">
        <v>50</v>
      </c>
      <c r="D9" s="88" t="s">
        <v>50</v>
      </c>
      <c r="E9" s="89" t="s">
        <v>51</v>
      </c>
      <c r="F9" s="90">
        <v>1</v>
      </c>
      <c r="G9" s="91">
        <v>546000</v>
      </c>
      <c r="H9" s="92">
        <f>F9*G9</f>
        <v>546000</v>
      </c>
      <c r="I9" s="93"/>
      <c r="J9" s="94" t="s">
        <v>52</v>
      </c>
      <c r="K9" s="90"/>
      <c r="L9" s="90"/>
      <c r="M9" s="95">
        <v>41620</v>
      </c>
      <c r="N9" s="88"/>
      <c r="O9" s="96">
        <v>41291</v>
      </c>
      <c r="P9" s="97">
        <v>41654</v>
      </c>
      <c r="Q9" s="95">
        <v>41656</v>
      </c>
    </row>
    <row r="10" spans="2:17" s="78" customFormat="1" ht="19.5" customHeight="1">
      <c r="B10" s="88">
        <v>1</v>
      </c>
      <c r="C10" s="88" t="s">
        <v>50</v>
      </c>
      <c r="D10" s="88" t="s">
        <v>50</v>
      </c>
      <c r="E10" s="89" t="s">
        <v>53</v>
      </c>
      <c r="F10" s="90">
        <v>1</v>
      </c>
      <c r="G10" s="91">
        <v>19000</v>
      </c>
      <c r="H10" s="92">
        <f>F10*G10</f>
        <v>19000</v>
      </c>
      <c r="I10" s="93"/>
      <c r="J10" s="90"/>
      <c r="K10" s="90"/>
      <c r="L10" s="90"/>
      <c r="M10" s="95">
        <v>41620</v>
      </c>
      <c r="N10" s="88"/>
      <c r="O10" s="96">
        <v>41291</v>
      </c>
      <c r="P10" s="97">
        <v>41654</v>
      </c>
      <c r="Q10" s="95"/>
    </row>
    <row r="11" spans="2:17" s="78" customFormat="1" ht="19.5" customHeight="1">
      <c r="B11" s="88">
        <v>1</v>
      </c>
      <c r="C11" s="88" t="s">
        <v>50</v>
      </c>
      <c r="D11" s="88" t="s">
        <v>50</v>
      </c>
      <c r="E11" s="89" t="s">
        <v>54</v>
      </c>
      <c r="F11" s="90">
        <v>1</v>
      </c>
      <c r="G11" s="91">
        <v>10000</v>
      </c>
      <c r="H11" s="92">
        <f>F11*G11</f>
        <v>10000</v>
      </c>
      <c r="I11" s="93"/>
      <c r="J11" s="90"/>
      <c r="K11" s="90"/>
      <c r="L11" s="90"/>
      <c r="M11" s="95">
        <v>41620</v>
      </c>
      <c r="N11" s="88"/>
      <c r="O11" s="96">
        <v>41291</v>
      </c>
      <c r="P11" s="97">
        <v>41654</v>
      </c>
      <c r="Q11" s="95"/>
    </row>
    <row r="12" spans="2:17" s="78" customFormat="1" ht="19.5" customHeight="1">
      <c r="B12" s="88">
        <v>1</v>
      </c>
      <c r="C12" s="88" t="s">
        <v>50</v>
      </c>
      <c r="D12" s="88" t="s">
        <v>50</v>
      </c>
      <c r="E12" s="89" t="s">
        <v>55</v>
      </c>
      <c r="F12" s="90">
        <v>1</v>
      </c>
      <c r="G12" s="91">
        <v>30000</v>
      </c>
      <c r="H12" s="92">
        <f>F12*G12</f>
        <v>30000</v>
      </c>
      <c r="I12" s="93"/>
      <c r="J12" s="90"/>
      <c r="K12" s="90"/>
      <c r="L12" s="90"/>
      <c r="M12" s="95">
        <v>41620</v>
      </c>
      <c r="N12" s="88"/>
      <c r="O12" s="96">
        <v>41291</v>
      </c>
      <c r="P12" s="97">
        <v>41654</v>
      </c>
      <c r="Q12" s="95"/>
    </row>
    <row r="13" spans="2:17" s="78" customFormat="1" ht="19.5" customHeight="1">
      <c r="B13" s="88">
        <v>1</v>
      </c>
      <c r="C13" s="88" t="s">
        <v>50</v>
      </c>
      <c r="D13" s="88" t="s">
        <v>50</v>
      </c>
      <c r="E13" s="98" t="s">
        <v>56</v>
      </c>
      <c r="F13" s="90">
        <v>1</v>
      </c>
      <c r="G13" s="99">
        <v>10000</v>
      </c>
      <c r="H13" s="92">
        <f>F13*G13</f>
        <v>10000</v>
      </c>
      <c r="I13" s="93"/>
      <c r="J13" s="90"/>
      <c r="K13" s="90"/>
      <c r="L13" s="90"/>
      <c r="M13" s="95">
        <v>41620</v>
      </c>
      <c r="N13" s="88"/>
      <c r="O13" s="96">
        <v>41291</v>
      </c>
      <c r="P13" s="97"/>
      <c r="Q13" s="95"/>
    </row>
    <row r="14" spans="2:17" s="78" customFormat="1" ht="19.5" customHeight="1">
      <c r="B14" s="27"/>
      <c r="C14" s="27"/>
      <c r="D14" s="27"/>
      <c r="E14" s="60"/>
      <c r="F14" s="24"/>
      <c r="G14" s="100"/>
      <c r="H14" s="57"/>
      <c r="I14" s="26"/>
      <c r="J14" s="24"/>
      <c r="K14" s="24"/>
      <c r="L14" s="24"/>
      <c r="M14" s="87"/>
      <c r="N14" s="27"/>
      <c r="O14" s="24"/>
      <c r="P14" s="101"/>
      <c r="Q14" s="87"/>
    </row>
    <row r="15" spans="2:17" s="78" customFormat="1" ht="19.5" customHeight="1">
      <c r="B15" s="88">
        <v>7</v>
      </c>
      <c r="C15" s="88" t="s">
        <v>50</v>
      </c>
      <c r="D15" s="88" t="s">
        <v>50</v>
      </c>
      <c r="E15" s="102" t="s">
        <v>57</v>
      </c>
      <c r="F15" s="90">
        <v>1</v>
      </c>
      <c r="G15" s="102">
        <v>155400</v>
      </c>
      <c r="H15" s="92">
        <f t="shared" ref="H15:H21" si="0">F15*G15</f>
        <v>155400</v>
      </c>
      <c r="I15" s="103"/>
      <c r="J15" s="102" t="s">
        <v>58</v>
      </c>
      <c r="K15" s="104"/>
      <c r="L15" s="90" t="s">
        <v>59</v>
      </c>
      <c r="M15" s="95">
        <v>41620</v>
      </c>
      <c r="N15" s="88"/>
      <c r="O15" s="96">
        <v>41291</v>
      </c>
      <c r="P15" s="97">
        <v>41646</v>
      </c>
      <c r="Q15" s="95">
        <v>41646</v>
      </c>
    </row>
    <row r="16" spans="2:17" s="78" customFormat="1" ht="19.5" customHeight="1">
      <c r="B16" s="88">
        <v>7</v>
      </c>
      <c r="C16" s="88" t="s">
        <v>50</v>
      </c>
      <c r="D16" s="88" t="s">
        <v>50</v>
      </c>
      <c r="E16" s="105" t="s">
        <v>60</v>
      </c>
      <c r="F16" s="90">
        <v>1</v>
      </c>
      <c r="G16" s="102">
        <v>54600</v>
      </c>
      <c r="H16" s="92">
        <f t="shared" si="0"/>
        <v>54600</v>
      </c>
      <c r="I16" s="103"/>
      <c r="J16" s="94" t="s">
        <v>61</v>
      </c>
      <c r="K16" s="104"/>
      <c r="L16" s="90" t="s">
        <v>59</v>
      </c>
      <c r="M16" s="95">
        <v>41620</v>
      </c>
      <c r="N16" s="88"/>
      <c r="O16" s="96">
        <v>41291</v>
      </c>
      <c r="P16" s="97">
        <v>41646</v>
      </c>
      <c r="Q16" s="95">
        <v>41646</v>
      </c>
    </row>
    <row r="17" spans="2:17" s="78" customFormat="1" ht="19.5" customHeight="1">
      <c r="B17" s="88">
        <v>7</v>
      </c>
      <c r="C17" s="88" t="s">
        <v>50</v>
      </c>
      <c r="D17" s="88" t="s">
        <v>50</v>
      </c>
      <c r="E17" s="106" t="s">
        <v>62</v>
      </c>
      <c r="F17" s="98">
        <v>1</v>
      </c>
      <c r="G17" s="92">
        <v>7900</v>
      </c>
      <c r="H17" s="92">
        <f t="shared" si="0"/>
        <v>7900</v>
      </c>
      <c r="I17" s="92"/>
      <c r="J17" s="94" t="s">
        <v>63</v>
      </c>
      <c r="K17" s="104"/>
      <c r="L17" s="90" t="s">
        <v>59</v>
      </c>
      <c r="M17" s="95">
        <v>41620</v>
      </c>
      <c r="N17" s="88"/>
      <c r="O17" s="96">
        <v>41291</v>
      </c>
      <c r="P17" s="97">
        <v>41646</v>
      </c>
      <c r="Q17" s="95">
        <v>41646</v>
      </c>
    </row>
    <row r="18" spans="2:17" s="78" customFormat="1" ht="19.5" customHeight="1">
      <c r="B18" s="88">
        <v>7</v>
      </c>
      <c r="C18" s="88" t="s">
        <v>50</v>
      </c>
      <c r="D18" s="88" t="s">
        <v>50</v>
      </c>
      <c r="E18" s="106" t="s">
        <v>64</v>
      </c>
      <c r="F18" s="98">
        <v>1</v>
      </c>
      <c r="G18" s="92">
        <v>32700</v>
      </c>
      <c r="H18" s="92">
        <f t="shared" si="0"/>
        <v>32700</v>
      </c>
      <c r="I18" s="107"/>
      <c r="J18" s="94" t="s">
        <v>65</v>
      </c>
      <c r="K18" s="104"/>
      <c r="L18" s="90" t="s">
        <v>59</v>
      </c>
      <c r="M18" s="95">
        <v>41620</v>
      </c>
      <c r="N18" s="88"/>
      <c r="O18" s="96">
        <v>41291</v>
      </c>
      <c r="P18" s="97">
        <v>41646</v>
      </c>
      <c r="Q18" s="95">
        <v>41646</v>
      </c>
    </row>
    <row r="19" spans="2:17" s="78" customFormat="1" ht="19.5" customHeight="1">
      <c r="B19" s="88">
        <v>7</v>
      </c>
      <c r="C19" s="88" t="s">
        <v>50</v>
      </c>
      <c r="D19" s="88" t="s">
        <v>50</v>
      </c>
      <c r="E19" s="102" t="s">
        <v>66</v>
      </c>
      <c r="F19" s="90">
        <v>1</v>
      </c>
      <c r="G19" s="102">
        <v>15000</v>
      </c>
      <c r="H19" s="92">
        <f t="shared" si="0"/>
        <v>15000</v>
      </c>
      <c r="I19" s="103"/>
      <c r="J19" s="94" t="s">
        <v>67</v>
      </c>
      <c r="K19" s="104"/>
      <c r="L19" s="90" t="s">
        <v>59</v>
      </c>
      <c r="M19" s="95">
        <v>41620</v>
      </c>
      <c r="N19" s="88"/>
      <c r="O19" s="96">
        <v>41291</v>
      </c>
      <c r="P19" s="97">
        <v>41646</v>
      </c>
      <c r="Q19" s="95">
        <v>41646</v>
      </c>
    </row>
    <row r="20" spans="2:17" s="78" customFormat="1" ht="19.5" customHeight="1">
      <c r="B20" s="88">
        <v>7</v>
      </c>
      <c r="C20" s="88" t="s">
        <v>50</v>
      </c>
      <c r="D20" s="88" t="s">
        <v>50</v>
      </c>
      <c r="E20" s="94">
        <v>960536106</v>
      </c>
      <c r="F20" s="90">
        <v>1</v>
      </c>
      <c r="G20" s="102">
        <v>12000</v>
      </c>
      <c r="H20" s="92">
        <f t="shared" si="0"/>
        <v>12000</v>
      </c>
      <c r="I20" s="103"/>
      <c r="J20" s="94" t="s">
        <v>68</v>
      </c>
      <c r="K20" s="104"/>
      <c r="L20" s="90" t="s">
        <v>59</v>
      </c>
      <c r="M20" s="95">
        <v>41620</v>
      </c>
      <c r="N20" s="88"/>
      <c r="O20" s="96">
        <v>41291</v>
      </c>
      <c r="P20" s="97">
        <v>41646</v>
      </c>
      <c r="Q20" s="95">
        <v>41646</v>
      </c>
    </row>
    <row r="21" spans="2:17" s="78" customFormat="1" ht="19.5" customHeight="1">
      <c r="B21" s="88">
        <v>7</v>
      </c>
      <c r="C21" s="88" t="s">
        <v>50</v>
      </c>
      <c r="D21" s="88" t="s">
        <v>50</v>
      </c>
      <c r="E21" s="90" t="s">
        <v>56</v>
      </c>
      <c r="F21" s="98">
        <v>1</v>
      </c>
      <c r="G21" s="92">
        <v>1000</v>
      </c>
      <c r="H21" s="92">
        <f t="shared" si="0"/>
        <v>1000</v>
      </c>
      <c r="I21" s="92"/>
      <c r="J21" s="94"/>
      <c r="K21" s="104"/>
      <c r="L21" s="90" t="s">
        <v>59</v>
      </c>
      <c r="M21" s="95">
        <v>41620</v>
      </c>
      <c r="N21" s="88"/>
      <c r="O21" s="96">
        <v>41291</v>
      </c>
      <c r="P21" s="97"/>
      <c r="Q21" s="95"/>
    </row>
    <row r="22" spans="2:17" s="78" customFormat="1" ht="19.5" customHeight="1">
      <c r="B22" s="27"/>
      <c r="C22" s="27"/>
      <c r="D22" s="27"/>
      <c r="E22" s="108"/>
      <c r="F22" s="60"/>
      <c r="G22" s="57"/>
      <c r="H22" s="57"/>
      <c r="I22" s="57"/>
      <c r="J22" s="52"/>
      <c r="K22" s="109"/>
      <c r="L22" s="24"/>
      <c r="M22" s="87"/>
      <c r="N22" s="27"/>
      <c r="O22" s="24"/>
      <c r="P22" s="101"/>
      <c r="Q22" s="87"/>
    </row>
    <row r="23" spans="2:17" s="78" customFormat="1" ht="19.5" customHeight="1">
      <c r="B23" s="110">
        <v>7</v>
      </c>
      <c r="C23" s="111" t="s">
        <v>69</v>
      </c>
      <c r="D23" s="111" t="s">
        <v>69</v>
      </c>
      <c r="E23" s="112" t="s">
        <v>70</v>
      </c>
      <c r="F23" s="113">
        <v>1</v>
      </c>
      <c r="G23" s="114">
        <v>71200</v>
      </c>
      <c r="H23" s="115">
        <f>F23*G23</f>
        <v>71200</v>
      </c>
      <c r="I23" s="92"/>
      <c r="J23" s="94"/>
      <c r="K23" s="104"/>
      <c r="L23" s="90"/>
      <c r="M23" s="95">
        <v>41620</v>
      </c>
      <c r="N23" s="88"/>
      <c r="O23" s="96">
        <v>41291</v>
      </c>
      <c r="P23" s="97">
        <v>41647</v>
      </c>
      <c r="Q23" s="95">
        <v>41647</v>
      </c>
    </row>
    <row r="24" spans="2:17" s="78" customFormat="1" ht="19.5" customHeight="1">
      <c r="B24" s="110">
        <v>7</v>
      </c>
      <c r="C24" s="111" t="s">
        <v>69</v>
      </c>
      <c r="D24" s="111" t="s">
        <v>69</v>
      </c>
      <c r="E24" s="112" t="s">
        <v>71</v>
      </c>
      <c r="F24" s="113">
        <v>1</v>
      </c>
      <c r="G24" s="114">
        <v>32800</v>
      </c>
      <c r="H24" s="115">
        <f>F24*G24</f>
        <v>32800</v>
      </c>
      <c r="I24" s="92"/>
      <c r="J24" s="94"/>
      <c r="K24" s="104"/>
      <c r="L24" s="90"/>
      <c r="M24" s="95">
        <v>41620</v>
      </c>
      <c r="N24" s="88"/>
      <c r="O24" s="96">
        <v>41291</v>
      </c>
      <c r="P24" s="97">
        <v>41647</v>
      </c>
      <c r="Q24" s="95">
        <v>41647</v>
      </c>
    </row>
    <row r="25" spans="2:17" s="78" customFormat="1" ht="19.5" customHeight="1">
      <c r="B25" s="88"/>
      <c r="C25" s="111" t="s">
        <v>69</v>
      </c>
      <c r="D25" s="111" t="s">
        <v>69</v>
      </c>
      <c r="E25" s="102" t="s">
        <v>72</v>
      </c>
      <c r="F25" s="98"/>
      <c r="G25" s="92"/>
      <c r="H25" s="116">
        <v>-4000</v>
      </c>
      <c r="I25" s="107"/>
      <c r="J25" s="94"/>
      <c r="K25" s="104"/>
      <c r="L25" s="90"/>
      <c r="M25" s="95"/>
      <c r="N25" s="88"/>
      <c r="O25" s="90"/>
      <c r="P25" s="97"/>
      <c r="Q25" s="95"/>
    </row>
    <row r="26" spans="2:17" s="78" customFormat="1" ht="19.5" customHeight="1">
      <c r="B26" s="27"/>
      <c r="C26" s="13"/>
      <c r="D26" s="13"/>
      <c r="E26" s="108"/>
      <c r="F26" s="60"/>
      <c r="G26" s="57"/>
      <c r="H26" s="117"/>
      <c r="I26" s="118"/>
      <c r="J26" s="52"/>
      <c r="K26" s="109"/>
      <c r="L26" s="24"/>
      <c r="M26" s="87"/>
      <c r="N26" s="27"/>
      <c r="O26" s="24"/>
      <c r="P26" s="101"/>
      <c r="Q26" s="87"/>
    </row>
    <row r="27" spans="2:17" s="78" customFormat="1" ht="18" customHeight="1">
      <c r="B27" s="27">
        <v>8</v>
      </c>
      <c r="C27" s="13" t="s">
        <v>28</v>
      </c>
      <c r="D27" s="13" t="s">
        <v>28</v>
      </c>
      <c r="E27" s="59" t="s">
        <v>73</v>
      </c>
      <c r="F27" s="14">
        <v>2</v>
      </c>
      <c r="G27" s="46">
        <v>210</v>
      </c>
      <c r="H27" s="46">
        <f t="shared" ref="H27:H49" si="1">F27*G27</f>
        <v>420</v>
      </c>
      <c r="I27" s="58"/>
      <c r="J27" s="59" t="s">
        <v>74</v>
      </c>
      <c r="K27" s="119"/>
      <c r="L27" s="109" t="s">
        <v>59</v>
      </c>
      <c r="M27" s="120">
        <v>41628</v>
      </c>
      <c r="N27" s="86"/>
      <c r="O27" s="87">
        <v>41281</v>
      </c>
      <c r="P27" s="87">
        <v>41281</v>
      </c>
      <c r="Q27" s="87">
        <v>41646</v>
      </c>
    </row>
    <row r="28" spans="2:17" s="78" customFormat="1" ht="18" customHeight="1">
      <c r="B28" s="24">
        <v>8</v>
      </c>
      <c r="C28" s="13" t="s">
        <v>28</v>
      </c>
      <c r="D28" s="13" t="s">
        <v>28</v>
      </c>
      <c r="E28" s="59" t="s">
        <v>75</v>
      </c>
      <c r="F28" s="14">
        <v>1</v>
      </c>
      <c r="G28" s="46">
        <v>6830</v>
      </c>
      <c r="H28" s="46">
        <f t="shared" si="1"/>
        <v>6830</v>
      </c>
      <c r="I28" s="58"/>
      <c r="J28" s="59" t="s">
        <v>76</v>
      </c>
      <c r="K28" s="119"/>
      <c r="L28" s="109" t="s">
        <v>59</v>
      </c>
      <c r="M28" s="120">
        <v>41628</v>
      </c>
      <c r="N28" s="86"/>
      <c r="O28" s="87">
        <v>41281</v>
      </c>
      <c r="P28" s="87">
        <v>41281</v>
      </c>
      <c r="Q28" s="87">
        <v>41646</v>
      </c>
    </row>
    <row r="29" spans="2:17" s="78" customFormat="1" ht="18" customHeight="1">
      <c r="B29" s="27">
        <v>8</v>
      </c>
      <c r="C29" s="13" t="s">
        <v>28</v>
      </c>
      <c r="D29" s="13" t="s">
        <v>28</v>
      </c>
      <c r="E29" s="59" t="s">
        <v>77</v>
      </c>
      <c r="F29" s="14">
        <v>4</v>
      </c>
      <c r="G29" s="46">
        <v>610</v>
      </c>
      <c r="H29" s="46">
        <f t="shared" si="1"/>
        <v>2440</v>
      </c>
      <c r="I29" s="58"/>
      <c r="J29" s="59" t="s">
        <v>78</v>
      </c>
      <c r="K29" s="119"/>
      <c r="L29" s="109" t="s">
        <v>59</v>
      </c>
      <c r="M29" s="120">
        <v>41628</v>
      </c>
      <c r="N29" s="86"/>
      <c r="O29" s="87">
        <v>41281</v>
      </c>
      <c r="P29" s="87">
        <v>41281</v>
      </c>
      <c r="Q29" s="87">
        <v>41646</v>
      </c>
    </row>
    <row r="30" spans="2:17" s="78" customFormat="1" ht="18" customHeight="1">
      <c r="B30" s="27">
        <v>8</v>
      </c>
      <c r="C30" s="13" t="s">
        <v>28</v>
      </c>
      <c r="D30" s="13" t="s">
        <v>28</v>
      </c>
      <c r="E30" s="59" t="s">
        <v>79</v>
      </c>
      <c r="F30" s="14">
        <v>2</v>
      </c>
      <c r="G30" s="46">
        <v>610</v>
      </c>
      <c r="H30" s="46">
        <f t="shared" si="1"/>
        <v>1220</v>
      </c>
      <c r="I30" s="58"/>
      <c r="J30" s="59" t="s">
        <v>78</v>
      </c>
      <c r="K30" s="119"/>
      <c r="L30" s="109"/>
      <c r="M30" s="120">
        <v>41628</v>
      </c>
      <c r="N30" s="86"/>
      <c r="O30" s="87">
        <v>41281</v>
      </c>
      <c r="P30" s="87">
        <v>41281</v>
      </c>
      <c r="Q30" s="87">
        <v>41646</v>
      </c>
    </row>
    <row r="31" spans="2:17" s="78" customFormat="1" ht="18" customHeight="1">
      <c r="B31" s="24">
        <v>8</v>
      </c>
      <c r="C31" s="13" t="s">
        <v>28</v>
      </c>
      <c r="D31" s="13" t="s">
        <v>28</v>
      </c>
      <c r="E31" s="59" t="s">
        <v>80</v>
      </c>
      <c r="F31" s="14">
        <v>1</v>
      </c>
      <c r="G31" s="46">
        <v>78</v>
      </c>
      <c r="H31" s="46">
        <f t="shared" si="1"/>
        <v>78</v>
      </c>
      <c r="I31" s="58"/>
      <c r="J31" s="59" t="s">
        <v>81</v>
      </c>
      <c r="K31" s="119"/>
      <c r="L31" s="109" t="s">
        <v>59</v>
      </c>
      <c r="M31" s="120">
        <v>41628</v>
      </c>
      <c r="N31" s="86"/>
      <c r="O31" s="87">
        <v>41281</v>
      </c>
      <c r="P31" s="87">
        <v>41281</v>
      </c>
      <c r="Q31" s="87">
        <v>41646</v>
      </c>
    </row>
    <row r="32" spans="2:17" s="78" customFormat="1" ht="18" customHeight="1">
      <c r="B32" s="14">
        <v>3</v>
      </c>
      <c r="C32" s="13" t="s">
        <v>28</v>
      </c>
      <c r="D32" s="13" t="s">
        <v>28</v>
      </c>
      <c r="E32" s="59" t="s">
        <v>82</v>
      </c>
      <c r="F32" s="14">
        <v>1</v>
      </c>
      <c r="G32" s="46">
        <v>350</v>
      </c>
      <c r="H32" s="46">
        <f t="shared" si="1"/>
        <v>350</v>
      </c>
      <c r="I32" s="58"/>
      <c r="J32" s="59" t="s">
        <v>83</v>
      </c>
      <c r="K32" s="119"/>
      <c r="L32" s="48"/>
      <c r="M32" s="120">
        <v>41628</v>
      </c>
      <c r="N32" s="16"/>
      <c r="O32" s="87">
        <v>41281</v>
      </c>
      <c r="P32" s="87">
        <v>41281</v>
      </c>
      <c r="Q32" s="87">
        <v>41646</v>
      </c>
    </row>
    <row r="33" spans="2:17" s="78" customFormat="1" ht="18" customHeight="1">
      <c r="B33" s="14">
        <v>3</v>
      </c>
      <c r="C33" s="13" t="s">
        <v>28</v>
      </c>
      <c r="D33" s="13" t="s">
        <v>28</v>
      </c>
      <c r="E33" s="59" t="s">
        <v>84</v>
      </c>
      <c r="F33" s="14">
        <v>1</v>
      </c>
      <c r="G33" s="46">
        <v>676</v>
      </c>
      <c r="H33" s="46">
        <f t="shared" si="1"/>
        <v>676</v>
      </c>
      <c r="I33" s="58"/>
      <c r="J33" s="59" t="s">
        <v>85</v>
      </c>
      <c r="K33" s="119"/>
      <c r="L33" s="48"/>
      <c r="M33" s="120">
        <v>41628</v>
      </c>
      <c r="N33" s="16"/>
      <c r="O33" s="87">
        <v>41281</v>
      </c>
      <c r="P33" s="87">
        <v>41281</v>
      </c>
      <c r="Q33" s="87">
        <v>41646</v>
      </c>
    </row>
    <row r="34" spans="2:17" s="78" customFormat="1" ht="18" customHeight="1">
      <c r="B34" s="14">
        <v>3</v>
      </c>
      <c r="C34" s="13" t="s">
        <v>28</v>
      </c>
      <c r="D34" s="13" t="s">
        <v>28</v>
      </c>
      <c r="E34" s="59" t="s">
        <v>86</v>
      </c>
      <c r="F34" s="14">
        <v>1</v>
      </c>
      <c r="G34" s="46">
        <v>853</v>
      </c>
      <c r="H34" s="46">
        <f t="shared" si="1"/>
        <v>853</v>
      </c>
      <c r="I34" s="58"/>
      <c r="J34" s="59" t="s">
        <v>87</v>
      </c>
      <c r="K34" s="119"/>
      <c r="L34" s="48"/>
      <c r="M34" s="120">
        <v>41628</v>
      </c>
      <c r="N34" s="16"/>
      <c r="O34" s="87">
        <v>41281</v>
      </c>
      <c r="P34" s="87">
        <v>41281</v>
      </c>
      <c r="Q34" s="87">
        <v>41646</v>
      </c>
    </row>
    <row r="35" spans="2:17" s="78" customFormat="1" ht="18" customHeight="1">
      <c r="B35" s="14">
        <v>3</v>
      </c>
      <c r="C35" s="13" t="s">
        <v>28</v>
      </c>
      <c r="D35" s="13" t="s">
        <v>28</v>
      </c>
      <c r="E35" s="59" t="s">
        <v>88</v>
      </c>
      <c r="F35" s="14">
        <v>1</v>
      </c>
      <c r="G35" s="46">
        <v>1018</v>
      </c>
      <c r="H35" s="46">
        <f t="shared" si="1"/>
        <v>1018</v>
      </c>
      <c r="I35" s="58"/>
      <c r="J35" s="59" t="s">
        <v>89</v>
      </c>
      <c r="K35" s="119"/>
      <c r="L35" s="48"/>
      <c r="M35" s="120">
        <v>41628</v>
      </c>
      <c r="N35" s="16"/>
      <c r="O35" s="87">
        <v>41281</v>
      </c>
      <c r="P35" s="87">
        <v>41281</v>
      </c>
      <c r="Q35" s="87">
        <v>41646</v>
      </c>
    </row>
    <row r="36" spans="2:17" s="78" customFormat="1" ht="18" customHeight="1">
      <c r="B36" s="14"/>
      <c r="C36" s="13"/>
      <c r="D36" s="13"/>
      <c r="E36" s="59"/>
      <c r="F36" s="14"/>
      <c r="G36" s="46"/>
      <c r="H36" s="46">
        <f t="shared" si="1"/>
        <v>0</v>
      </c>
      <c r="I36" s="58"/>
      <c r="J36" s="59"/>
      <c r="K36" s="119"/>
      <c r="L36" s="48"/>
      <c r="M36" s="87"/>
      <c r="N36" s="16"/>
      <c r="O36" s="21"/>
      <c r="P36" s="21"/>
      <c r="Q36" s="19"/>
    </row>
    <row r="37" spans="2:17" s="78" customFormat="1" ht="18" customHeight="1">
      <c r="B37" s="14">
        <v>9</v>
      </c>
      <c r="C37" s="13" t="s">
        <v>28</v>
      </c>
      <c r="D37" s="13" t="s">
        <v>28</v>
      </c>
      <c r="E37" s="59" t="s">
        <v>90</v>
      </c>
      <c r="F37" s="14">
        <v>1</v>
      </c>
      <c r="G37" s="121">
        <v>780</v>
      </c>
      <c r="H37" s="46">
        <f t="shared" si="1"/>
        <v>780</v>
      </c>
      <c r="I37" s="58"/>
      <c r="J37" s="108" t="s">
        <v>91</v>
      </c>
      <c r="K37" s="119"/>
      <c r="L37" s="48"/>
      <c r="M37" s="120">
        <v>41628</v>
      </c>
      <c r="N37" s="16"/>
      <c r="O37" s="87">
        <v>41281</v>
      </c>
      <c r="P37" s="87">
        <v>41281</v>
      </c>
      <c r="Q37" s="87">
        <v>41646</v>
      </c>
    </row>
    <row r="38" spans="2:17" s="78" customFormat="1" ht="18" customHeight="1">
      <c r="B38" s="14">
        <v>9</v>
      </c>
      <c r="C38" s="13" t="s">
        <v>28</v>
      </c>
      <c r="D38" s="13" t="s">
        <v>28</v>
      </c>
      <c r="E38" s="59" t="s">
        <v>92</v>
      </c>
      <c r="F38" s="14">
        <v>1</v>
      </c>
      <c r="G38" s="121">
        <v>3380</v>
      </c>
      <c r="H38" s="46">
        <f t="shared" si="1"/>
        <v>3380</v>
      </c>
      <c r="I38" s="58"/>
      <c r="J38" s="108" t="s">
        <v>41</v>
      </c>
      <c r="K38" s="119"/>
      <c r="L38" s="48"/>
      <c r="M38" s="120">
        <v>41628</v>
      </c>
      <c r="N38" s="16"/>
      <c r="O38" s="87">
        <v>41281</v>
      </c>
      <c r="P38" s="87">
        <v>41281</v>
      </c>
      <c r="Q38" s="87">
        <v>41646</v>
      </c>
    </row>
    <row r="39" spans="2:17" s="78" customFormat="1" ht="18" customHeight="1">
      <c r="B39" s="14">
        <v>9</v>
      </c>
      <c r="C39" s="13" t="s">
        <v>28</v>
      </c>
      <c r="D39" s="13" t="s">
        <v>28</v>
      </c>
      <c r="E39" s="108" t="s">
        <v>93</v>
      </c>
      <c r="F39" s="14">
        <v>9</v>
      </c>
      <c r="G39" s="121">
        <v>550</v>
      </c>
      <c r="H39" s="46">
        <f t="shared" si="1"/>
        <v>4950</v>
      </c>
      <c r="I39" s="58"/>
      <c r="J39" s="108" t="s">
        <v>94</v>
      </c>
      <c r="K39" s="119"/>
      <c r="L39" s="48"/>
      <c r="M39" s="120">
        <v>41628</v>
      </c>
      <c r="N39" s="16"/>
      <c r="O39" s="87">
        <v>41281</v>
      </c>
      <c r="P39" s="87">
        <v>41281</v>
      </c>
      <c r="Q39" s="87">
        <v>41646</v>
      </c>
    </row>
    <row r="40" spans="2:17" s="78" customFormat="1" ht="18" customHeight="1">
      <c r="B40" s="14">
        <v>9</v>
      </c>
      <c r="C40" s="13" t="s">
        <v>28</v>
      </c>
      <c r="D40" s="13" t="s">
        <v>28</v>
      </c>
      <c r="E40" s="121" t="s">
        <v>95</v>
      </c>
      <c r="F40" s="14">
        <v>12</v>
      </c>
      <c r="G40" s="121">
        <v>330</v>
      </c>
      <c r="H40" s="46">
        <f t="shared" si="1"/>
        <v>3960</v>
      </c>
      <c r="I40" s="58"/>
      <c r="J40" s="28" t="s">
        <v>96</v>
      </c>
      <c r="K40" s="119"/>
      <c r="L40" s="48"/>
      <c r="M40" s="120">
        <v>41628</v>
      </c>
      <c r="N40" s="16"/>
      <c r="O40" s="87">
        <v>41281</v>
      </c>
      <c r="P40" s="87">
        <v>41281</v>
      </c>
      <c r="Q40" s="87">
        <v>41646</v>
      </c>
    </row>
    <row r="41" spans="2:17" s="78" customFormat="1" ht="18" customHeight="1">
      <c r="B41" s="14">
        <v>9</v>
      </c>
      <c r="C41" s="13" t="s">
        <v>28</v>
      </c>
      <c r="D41" s="13" t="s">
        <v>28</v>
      </c>
      <c r="E41" s="108" t="s">
        <v>97</v>
      </c>
      <c r="F41" s="14">
        <v>20</v>
      </c>
      <c r="G41" s="121">
        <v>26</v>
      </c>
      <c r="H41" s="46">
        <v>520</v>
      </c>
      <c r="I41" s="58"/>
      <c r="J41" s="108" t="s">
        <v>98</v>
      </c>
      <c r="K41" s="119"/>
      <c r="L41" s="48"/>
      <c r="M41" s="120">
        <v>41628</v>
      </c>
      <c r="N41" s="16"/>
      <c r="O41" s="87">
        <v>41281</v>
      </c>
      <c r="P41" s="87">
        <v>41281</v>
      </c>
      <c r="Q41" s="87">
        <v>41646</v>
      </c>
    </row>
    <row r="42" spans="2:17" s="78" customFormat="1" ht="18" customHeight="1">
      <c r="B42" s="14">
        <v>9</v>
      </c>
      <c r="C42" s="13" t="s">
        <v>28</v>
      </c>
      <c r="D42" s="13" t="s">
        <v>28</v>
      </c>
      <c r="E42" s="121" t="s">
        <v>99</v>
      </c>
      <c r="F42" s="14">
        <v>2</v>
      </c>
      <c r="G42" s="121">
        <v>130</v>
      </c>
      <c r="H42" s="46">
        <f t="shared" si="1"/>
        <v>260</v>
      </c>
      <c r="I42" s="58"/>
      <c r="J42" s="28" t="s">
        <v>100</v>
      </c>
      <c r="K42" s="119"/>
      <c r="L42" s="48"/>
      <c r="M42" s="120">
        <v>41628</v>
      </c>
      <c r="N42" s="16"/>
      <c r="O42" s="87">
        <v>41281</v>
      </c>
      <c r="P42" s="87">
        <v>41281</v>
      </c>
      <c r="Q42" s="87">
        <v>41646</v>
      </c>
    </row>
    <row r="43" spans="2:17" s="78" customFormat="1" ht="18" customHeight="1">
      <c r="B43" s="14">
        <v>9</v>
      </c>
      <c r="C43" s="13" t="s">
        <v>28</v>
      </c>
      <c r="D43" s="13" t="s">
        <v>28</v>
      </c>
      <c r="E43" s="59" t="s">
        <v>101</v>
      </c>
      <c r="F43" s="14">
        <v>1</v>
      </c>
      <c r="G43" s="46">
        <v>1500</v>
      </c>
      <c r="H43" s="46">
        <f t="shared" si="1"/>
        <v>1500</v>
      </c>
      <c r="I43" s="58"/>
      <c r="J43" s="59" t="s">
        <v>102</v>
      </c>
      <c r="K43" s="119"/>
      <c r="L43" s="48"/>
      <c r="M43" s="120">
        <v>41628</v>
      </c>
      <c r="N43" s="16"/>
      <c r="O43" s="87">
        <v>41281</v>
      </c>
      <c r="P43" s="87">
        <v>41281</v>
      </c>
      <c r="Q43" s="87">
        <v>41646</v>
      </c>
    </row>
    <row r="44" spans="2:17" s="78" customFormat="1" ht="18" customHeight="1">
      <c r="B44" s="14">
        <v>4</v>
      </c>
      <c r="C44" s="27" t="s">
        <v>103</v>
      </c>
      <c r="D44" s="27" t="s">
        <v>103</v>
      </c>
      <c r="E44" s="55" t="s">
        <v>104</v>
      </c>
      <c r="F44" s="56">
        <v>1</v>
      </c>
      <c r="G44" s="57">
        <v>5200</v>
      </c>
      <c r="H44" s="46">
        <f t="shared" si="1"/>
        <v>5200</v>
      </c>
      <c r="I44" s="58"/>
      <c r="J44" s="59" t="s">
        <v>105</v>
      </c>
      <c r="K44" s="119"/>
      <c r="L44" s="48"/>
      <c r="M44" s="120">
        <v>41628</v>
      </c>
      <c r="N44" s="16"/>
      <c r="O44" s="87">
        <v>41281</v>
      </c>
      <c r="P44" s="87">
        <v>41281</v>
      </c>
      <c r="Q44" s="87">
        <v>41646</v>
      </c>
    </row>
    <row r="45" spans="2:17" s="78" customFormat="1" ht="18" customHeight="1">
      <c r="B45" s="14">
        <v>4</v>
      </c>
      <c r="C45" s="27" t="s">
        <v>103</v>
      </c>
      <c r="D45" s="27" t="s">
        <v>103</v>
      </c>
      <c r="E45" s="55" t="s">
        <v>106</v>
      </c>
      <c r="F45" s="56">
        <v>1</v>
      </c>
      <c r="G45" s="57">
        <v>203</v>
      </c>
      <c r="H45" s="46">
        <f t="shared" si="1"/>
        <v>203</v>
      </c>
      <c r="I45" s="58"/>
      <c r="J45" s="59" t="s">
        <v>107</v>
      </c>
      <c r="K45" s="119"/>
      <c r="L45" s="48"/>
      <c r="M45" s="120">
        <v>41628</v>
      </c>
      <c r="N45" s="16"/>
      <c r="O45" s="87">
        <v>41281</v>
      </c>
      <c r="P45" s="87">
        <v>41281</v>
      </c>
      <c r="Q45" s="87">
        <v>41646</v>
      </c>
    </row>
    <row r="46" spans="2:17" s="78" customFormat="1" ht="18" customHeight="1">
      <c r="B46" s="14">
        <v>9</v>
      </c>
      <c r="C46" s="27" t="s">
        <v>103</v>
      </c>
      <c r="D46" s="27" t="s">
        <v>103</v>
      </c>
      <c r="E46" s="59" t="s">
        <v>108</v>
      </c>
      <c r="F46" s="14">
        <v>1</v>
      </c>
      <c r="G46" s="46">
        <v>1260</v>
      </c>
      <c r="H46" s="46">
        <f t="shared" si="1"/>
        <v>1260</v>
      </c>
      <c r="I46" s="58"/>
      <c r="J46" s="59" t="s">
        <v>109</v>
      </c>
      <c r="K46" s="122"/>
      <c r="L46" s="48"/>
      <c r="M46" s="120">
        <v>41628</v>
      </c>
      <c r="N46" s="16"/>
      <c r="O46" s="87">
        <v>41281</v>
      </c>
      <c r="P46" s="87">
        <v>41281</v>
      </c>
      <c r="Q46" s="87">
        <v>41646</v>
      </c>
    </row>
    <row r="47" spans="2:17" s="78" customFormat="1" ht="18" customHeight="1">
      <c r="B47" s="14">
        <v>8</v>
      </c>
      <c r="C47" s="27" t="s">
        <v>103</v>
      </c>
      <c r="D47" s="27" t="s">
        <v>103</v>
      </c>
      <c r="E47" s="59" t="s">
        <v>110</v>
      </c>
      <c r="F47" s="14">
        <v>100</v>
      </c>
      <c r="G47" s="46">
        <v>30</v>
      </c>
      <c r="H47" s="46">
        <f t="shared" si="1"/>
        <v>3000</v>
      </c>
      <c r="I47" s="58"/>
      <c r="J47" s="59" t="s">
        <v>111</v>
      </c>
      <c r="K47" s="122"/>
      <c r="L47" s="48"/>
      <c r="M47" s="120">
        <v>41628</v>
      </c>
      <c r="N47" s="16"/>
      <c r="O47" s="87">
        <v>41281</v>
      </c>
      <c r="P47" s="87">
        <v>41281</v>
      </c>
      <c r="Q47" s="87">
        <v>41646</v>
      </c>
    </row>
    <row r="48" spans="2:17" s="78" customFormat="1" ht="18" customHeight="1">
      <c r="B48" s="14">
        <v>8</v>
      </c>
      <c r="C48" s="27" t="s">
        <v>103</v>
      </c>
      <c r="D48" s="27" t="s">
        <v>103</v>
      </c>
      <c r="E48" s="59" t="s">
        <v>112</v>
      </c>
      <c r="F48" s="14">
        <v>100</v>
      </c>
      <c r="G48" s="46">
        <v>30</v>
      </c>
      <c r="H48" s="46">
        <f t="shared" si="1"/>
        <v>3000</v>
      </c>
      <c r="I48" s="58"/>
      <c r="J48" s="59" t="s">
        <v>111</v>
      </c>
      <c r="K48" s="122"/>
      <c r="L48" s="48"/>
      <c r="M48" s="120">
        <v>41628</v>
      </c>
      <c r="N48" s="16"/>
      <c r="O48" s="87">
        <v>41281</v>
      </c>
      <c r="P48" s="87">
        <v>41281</v>
      </c>
      <c r="Q48" s="87">
        <v>41646</v>
      </c>
    </row>
    <row r="49" spans="2:18" s="78" customFormat="1" ht="18" customHeight="1">
      <c r="B49" s="14">
        <v>8</v>
      </c>
      <c r="C49" s="27" t="s">
        <v>103</v>
      </c>
      <c r="D49" s="27" t="s">
        <v>103</v>
      </c>
      <c r="E49" s="59" t="s">
        <v>113</v>
      </c>
      <c r="F49" s="14">
        <v>100</v>
      </c>
      <c r="G49" s="46">
        <v>35</v>
      </c>
      <c r="H49" s="46">
        <f t="shared" si="1"/>
        <v>3500</v>
      </c>
      <c r="I49" s="58"/>
      <c r="J49" s="59" t="s">
        <v>111</v>
      </c>
      <c r="K49" s="122"/>
      <c r="L49" s="48"/>
      <c r="M49" s="120">
        <v>41628</v>
      </c>
      <c r="N49" s="16"/>
      <c r="O49" s="87">
        <v>41281</v>
      </c>
      <c r="P49" s="87">
        <v>41281</v>
      </c>
      <c r="Q49" s="87">
        <v>41646</v>
      </c>
    </row>
    <row r="50" spans="2:18" s="78" customFormat="1" ht="18" customHeight="1">
      <c r="B50" s="14"/>
      <c r="C50" s="13"/>
      <c r="D50" s="13"/>
      <c r="E50" s="59"/>
      <c r="F50" s="14"/>
      <c r="G50" s="46"/>
      <c r="H50" s="46"/>
      <c r="I50" s="58"/>
      <c r="J50" s="59"/>
      <c r="K50" s="122"/>
      <c r="L50" s="48"/>
      <c r="M50" s="87"/>
      <c r="N50" s="16"/>
      <c r="O50" s="21"/>
      <c r="P50" s="21"/>
      <c r="Q50" s="19"/>
    </row>
    <row r="51" spans="2:18" s="78" customFormat="1" ht="18" customHeight="1">
      <c r="B51" s="90">
        <v>8</v>
      </c>
      <c r="C51" s="88" t="s">
        <v>114</v>
      </c>
      <c r="D51" s="88" t="s">
        <v>115</v>
      </c>
      <c r="E51" s="91" t="s">
        <v>116</v>
      </c>
      <c r="F51" s="90">
        <v>1</v>
      </c>
      <c r="G51" s="91">
        <v>42000</v>
      </c>
      <c r="H51" s="92">
        <f>F51*G51</f>
        <v>42000</v>
      </c>
      <c r="I51" s="92"/>
      <c r="J51" s="102"/>
      <c r="K51" s="105"/>
      <c r="L51" s="104"/>
      <c r="M51" s="95">
        <v>41620</v>
      </c>
      <c r="N51" s="123"/>
      <c r="O51" s="96">
        <v>41291</v>
      </c>
      <c r="P51" s="97">
        <v>41291</v>
      </c>
      <c r="Q51" s="95">
        <v>41655</v>
      </c>
    </row>
    <row r="52" spans="2:18" s="78" customFormat="1" ht="18" customHeight="1">
      <c r="B52" s="90">
        <v>8</v>
      </c>
      <c r="C52" s="88" t="s">
        <v>114</v>
      </c>
      <c r="D52" s="88" t="s">
        <v>115</v>
      </c>
      <c r="E52" s="91" t="s">
        <v>117</v>
      </c>
      <c r="F52" s="90">
        <v>1</v>
      </c>
      <c r="G52" s="91">
        <v>21000</v>
      </c>
      <c r="H52" s="92">
        <f>F52*G52</f>
        <v>21000</v>
      </c>
      <c r="I52" s="92"/>
      <c r="J52" s="102"/>
      <c r="K52" s="105"/>
      <c r="L52" s="104"/>
      <c r="M52" s="95">
        <v>41620</v>
      </c>
      <c r="N52" s="123"/>
      <c r="O52" s="96">
        <v>41291</v>
      </c>
      <c r="P52" s="97">
        <v>41291</v>
      </c>
      <c r="Q52" s="95">
        <v>41655</v>
      </c>
    </row>
    <row r="53" spans="2:18" s="78" customFormat="1" ht="18" customHeight="1">
      <c r="B53" s="110">
        <v>9</v>
      </c>
      <c r="C53" s="111" t="s">
        <v>118</v>
      </c>
      <c r="D53" s="88" t="s">
        <v>115</v>
      </c>
      <c r="E53" s="124" t="s">
        <v>119</v>
      </c>
      <c r="F53" s="110">
        <v>1</v>
      </c>
      <c r="G53" s="91">
        <v>1710</v>
      </c>
      <c r="H53" s="92">
        <f>F53*G53</f>
        <v>1710</v>
      </c>
      <c r="I53" s="125"/>
      <c r="J53" s="124" t="s">
        <v>120</v>
      </c>
      <c r="K53" s="126"/>
      <c r="L53" s="127"/>
      <c r="M53" s="95">
        <v>41620</v>
      </c>
      <c r="N53" s="128"/>
      <c r="O53" s="96">
        <v>41291</v>
      </c>
      <c r="P53" s="129">
        <v>41291</v>
      </c>
      <c r="Q53" s="130">
        <v>41656</v>
      </c>
    </row>
    <row r="54" spans="2:18" s="78" customFormat="1" ht="18" customHeight="1">
      <c r="B54" s="110">
        <v>7</v>
      </c>
      <c r="C54" s="111" t="s">
        <v>121</v>
      </c>
      <c r="D54" s="111" t="s">
        <v>121</v>
      </c>
      <c r="E54" s="124" t="s">
        <v>122</v>
      </c>
      <c r="F54" s="110">
        <v>1</v>
      </c>
      <c r="G54" s="114">
        <v>32219</v>
      </c>
      <c r="H54" s="114">
        <f>F54*G54</f>
        <v>32219</v>
      </c>
      <c r="I54" s="125"/>
      <c r="J54" s="124" t="s">
        <v>123</v>
      </c>
      <c r="K54" s="126"/>
      <c r="L54" s="127"/>
      <c r="M54" s="95">
        <v>41620</v>
      </c>
      <c r="N54" s="128"/>
      <c r="O54" s="96">
        <v>41291</v>
      </c>
      <c r="P54" s="129"/>
      <c r="Q54" s="130">
        <v>41624</v>
      </c>
    </row>
    <row r="55" spans="2:18" s="78" customFormat="1" ht="18" customHeight="1">
      <c r="B55" s="14"/>
      <c r="C55" s="13"/>
      <c r="D55" s="13"/>
      <c r="E55" s="59"/>
      <c r="F55" s="14"/>
      <c r="G55" s="46"/>
      <c r="H55" s="46"/>
      <c r="I55" s="58"/>
      <c r="J55" s="59"/>
      <c r="K55" s="122"/>
      <c r="L55" s="48"/>
      <c r="M55" s="87"/>
      <c r="N55" s="16"/>
      <c r="O55" s="61"/>
      <c r="P55" s="21"/>
      <c r="Q55" s="19"/>
    </row>
    <row r="56" spans="2:18" s="141" customFormat="1" ht="18" customHeight="1">
      <c r="B56" s="131">
        <v>8</v>
      </c>
      <c r="C56" s="132" t="s">
        <v>24</v>
      </c>
      <c r="D56" s="132" t="s">
        <v>24</v>
      </c>
      <c r="E56" s="133" t="s">
        <v>124</v>
      </c>
      <c r="F56" s="134">
        <v>1</v>
      </c>
      <c r="G56" s="135">
        <v>5500</v>
      </c>
      <c r="H56" s="135">
        <f>F56*G56</f>
        <v>5500</v>
      </c>
      <c r="I56" s="136"/>
      <c r="J56" s="133" t="s">
        <v>125</v>
      </c>
      <c r="K56" s="137"/>
      <c r="L56" s="138"/>
      <c r="M56" s="19">
        <v>41624</v>
      </c>
      <c r="N56" s="139"/>
      <c r="O56" s="140">
        <v>41294</v>
      </c>
      <c r="P56" s="140">
        <v>41294</v>
      </c>
      <c r="Q56" s="140">
        <v>41659</v>
      </c>
    </row>
    <row r="57" spans="2:18" s="141" customFormat="1" ht="18" customHeight="1">
      <c r="B57" s="131">
        <v>8</v>
      </c>
      <c r="C57" s="132" t="s">
        <v>24</v>
      </c>
      <c r="D57" s="132" t="s">
        <v>24</v>
      </c>
      <c r="E57" s="133" t="s">
        <v>126</v>
      </c>
      <c r="F57" s="134">
        <v>1</v>
      </c>
      <c r="G57" s="135">
        <v>12800</v>
      </c>
      <c r="H57" s="135">
        <v>38400</v>
      </c>
      <c r="I57" s="136"/>
      <c r="J57" s="133" t="s">
        <v>127</v>
      </c>
      <c r="K57" s="137"/>
      <c r="L57" s="138" t="s">
        <v>59</v>
      </c>
      <c r="M57" s="19">
        <v>41624</v>
      </c>
      <c r="N57" s="139"/>
      <c r="O57" s="140">
        <v>41294</v>
      </c>
      <c r="P57" s="140">
        <v>41294</v>
      </c>
      <c r="Q57" s="140">
        <v>41659</v>
      </c>
      <c r="R57" s="142"/>
    </row>
    <row r="58" spans="2:18" s="141" customFormat="1" ht="18" customHeight="1">
      <c r="B58" s="131">
        <v>8</v>
      </c>
      <c r="C58" s="132" t="s">
        <v>24</v>
      </c>
      <c r="D58" s="132" t="s">
        <v>24</v>
      </c>
      <c r="E58" s="133" t="s">
        <v>128</v>
      </c>
      <c r="F58" s="134">
        <v>1</v>
      </c>
      <c r="G58" s="135">
        <v>1000</v>
      </c>
      <c r="H58" s="135">
        <v>3000</v>
      </c>
      <c r="I58" s="136"/>
      <c r="J58" s="133" t="s">
        <v>129</v>
      </c>
      <c r="K58" s="137"/>
      <c r="L58" s="138"/>
      <c r="M58" s="19">
        <v>41624</v>
      </c>
      <c r="N58" s="139"/>
      <c r="O58" s="140">
        <v>41294</v>
      </c>
      <c r="P58" s="140">
        <v>41294</v>
      </c>
      <c r="Q58" s="140">
        <v>41659</v>
      </c>
      <c r="R58" s="142"/>
    </row>
    <row r="59" spans="2:18" s="141" customFormat="1" ht="18" customHeight="1">
      <c r="B59" s="131">
        <v>8</v>
      </c>
      <c r="C59" s="132" t="s">
        <v>24</v>
      </c>
      <c r="D59" s="132" t="s">
        <v>24</v>
      </c>
      <c r="E59" s="133" t="s">
        <v>130</v>
      </c>
      <c r="F59" s="134">
        <v>1</v>
      </c>
      <c r="G59" s="135">
        <v>5300</v>
      </c>
      <c r="H59" s="135">
        <v>15900</v>
      </c>
      <c r="I59" s="136"/>
      <c r="J59" s="133" t="s">
        <v>131</v>
      </c>
      <c r="K59" s="137"/>
      <c r="L59" s="138" t="s">
        <v>59</v>
      </c>
      <c r="M59" s="19">
        <v>41624</v>
      </c>
      <c r="N59" s="139"/>
      <c r="O59" s="140">
        <v>41294</v>
      </c>
      <c r="P59" s="140">
        <v>41294</v>
      </c>
      <c r="Q59" s="140">
        <v>41659</v>
      </c>
      <c r="R59" s="142"/>
    </row>
    <row r="60" spans="2:18" s="141" customFormat="1" ht="18" customHeight="1">
      <c r="B60" s="131">
        <v>8</v>
      </c>
      <c r="C60" s="132" t="s">
        <v>24</v>
      </c>
      <c r="D60" s="132" t="s">
        <v>24</v>
      </c>
      <c r="E60" s="133" t="s">
        <v>132</v>
      </c>
      <c r="F60" s="143">
        <v>1</v>
      </c>
      <c r="G60" s="135">
        <v>4600</v>
      </c>
      <c r="H60" s="135">
        <f>F60*G60</f>
        <v>4600</v>
      </c>
      <c r="I60" s="135"/>
      <c r="J60" s="144" t="s">
        <v>133</v>
      </c>
      <c r="K60" s="137"/>
      <c r="L60" s="138" t="s">
        <v>59</v>
      </c>
      <c r="M60" s="19">
        <v>41624</v>
      </c>
      <c r="N60" s="139"/>
      <c r="O60" s="140">
        <v>41294</v>
      </c>
      <c r="P60" s="140">
        <v>41294</v>
      </c>
      <c r="Q60" s="140">
        <v>41659</v>
      </c>
      <c r="R60" s="142"/>
    </row>
    <row r="61" spans="2:18" s="141" customFormat="1" ht="18" customHeight="1">
      <c r="B61" s="131">
        <v>8</v>
      </c>
      <c r="C61" s="132" t="s">
        <v>24</v>
      </c>
      <c r="D61" s="132" t="s">
        <v>24</v>
      </c>
      <c r="E61" s="133" t="s">
        <v>134</v>
      </c>
      <c r="F61" s="131">
        <v>1</v>
      </c>
      <c r="G61" s="135">
        <v>5300</v>
      </c>
      <c r="H61" s="135">
        <v>15900</v>
      </c>
      <c r="I61" s="135"/>
      <c r="J61" s="145" t="s">
        <v>135</v>
      </c>
      <c r="K61" s="137"/>
      <c r="L61" s="138" t="s">
        <v>59</v>
      </c>
      <c r="M61" s="19">
        <v>41624</v>
      </c>
      <c r="N61" s="139"/>
      <c r="O61" s="140">
        <v>41294</v>
      </c>
      <c r="P61" s="140">
        <v>41294</v>
      </c>
      <c r="Q61" s="140">
        <v>41659</v>
      </c>
      <c r="R61" s="142"/>
    </row>
    <row r="62" spans="2:18" s="141" customFormat="1" ht="18" customHeight="1">
      <c r="B62" s="131">
        <v>8</v>
      </c>
      <c r="C62" s="132" t="s">
        <v>24</v>
      </c>
      <c r="D62" s="132" t="s">
        <v>24</v>
      </c>
      <c r="E62" s="133" t="s">
        <v>136</v>
      </c>
      <c r="F62" s="143">
        <v>2</v>
      </c>
      <c r="G62" s="135">
        <v>600</v>
      </c>
      <c r="H62" s="135">
        <f t="shared" ref="H62:H92" si="2">F62*G62</f>
        <v>1200</v>
      </c>
      <c r="I62" s="135"/>
      <c r="J62" s="145" t="s">
        <v>137</v>
      </c>
      <c r="K62" s="137"/>
      <c r="L62" s="138" t="s">
        <v>59</v>
      </c>
      <c r="M62" s="19">
        <v>41624</v>
      </c>
      <c r="N62" s="139"/>
      <c r="O62" s="140">
        <v>41294</v>
      </c>
      <c r="P62" s="140">
        <v>41294</v>
      </c>
      <c r="Q62" s="140">
        <v>41659</v>
      </c>
    </row>
    <row r="63" spans="2:18" s="141" customFormat="1" ht="18" customHeight="1">
      <c r="B63" s="131">
        <v>8</v>
      </c>
      <c r="C63" s="132" t="s">
        <v>24</v>
      </c>
      <c r="D63" s="132" t="s">
        <v>24</v>
      </c>
      <c r="E63" s="133" t="s">
        <v>138</v>
      </c>
      <c r="F63" s="143">
        <v>1</v>
      </c>
      <c r="G63" s="135">
        <v>4500</v>
      </c>
      <c r="H63" s="135">
        <f t="shared" si="2"/>
        <v>4500</v>
      </c>
      <c r="I63" s="135"/>
      <c r="J63" s="144" t="s">
        <v>139</v>
      </c>
      <c r="K63" s="137"/>
      <c r="L63" s="138" t="s">
        <v>59</v>
      </c>
      <c r="M63" s="19">
        <v>41624</v>
      </c>
      <c r="N63" s="139"/>
      <c r="O63" s="140">
        <v>41294</v>
      </c>
      <c r="P63" s="140">
        <v>41294</v>
      </c>
      <c r="Q63" s="140">
        <v>41659</v>
      </c>
    </row>
    <row r="64" spans="2:18" s="141" customFormat="1" ht="18" customHeight="1">
      <c r="B64" s="131">
        <v>8</v>
      </c>
      <c r="C64" s="132" t="s">
        <v>24</v>
      </c>
      <c r="D64" s="132" t="s">
        <v>24</v>
      </c>
      <c r="E64" s="144" t="s">
        <v>140</v>
      </c>
      <c r="F64" s="131">
        <v>1</v>
      </c>
      <c r="G64" s="135">
        <v>18500</v>
      </c>
      <c r="H64" s="135">
        <f t="shared" si="2"/>
        <v>18500</v>
      </c>
      <c r="I64" s="135"/>
      <c r="J64" s="144" t="s">
        <v>141</v>
      </c>
      <c r="K64" s="137"/>
      <c r="L64" s="138" t="s">
        <v>59</v>
      </c>
      <c r="M64" s="19">
        <v>41624</v>
      </c>
      <c r="N64" s="139"/>
      <c r="O64" s="140">
        <v>41294</v>
      </c>
      <c r="P64" s="140">
        <v>41294</v>
      </c>
      <c r="Q64" s="140">
        <v>41659</v>
      </c>
    </row>
    <row r="65" spans="2:17" s="141" customFormat="1" ht="18" customHeight="1">
      <c r="B65" s="131">
        <v>8</v>
      </c>
      <c r="C65" s="132" t="s">
        <v>24</v>
      </c>
      <c r="D65" s="132" t="s">
        <v>24</v>
      </c>
      <c r="E65" s="146" t="s">
        <v>142</v>
      </c>
      <c r="F65" s="131">
        <v>1</v>
      </c>
      <c r="G65" s="144">
        <v>5000</v>
      </c>
      <c r="H65" s="135">
        <f t="shared" si="2"/>
        <v>5000</v>
      </c>
      <c r="I65" s="135"/>
      <c r="J65" s="147" t="s">
        <v>143</v>
      </c>
      <c r="K65" s="137"/>
      <c r="L65" s="138"/>
      <c r="M65" s="19">
        <v>41624</v>
      </c>
      <c r="N65" s="139"/>
      <c r="O65" s="140">
        <v>41294</v>
      </c>
      <c r="P65" s="140">
        <v>41294</v>
      </c>
      <c r="Q65" s="140">
        <v>41659</v>
      </c>
    </row>
    <row r="66" spans="2:17" s="141" customFormat="1" ht="18" customHeight="1">
      <c r="B66" s="131">
        <v>8</v>
      </c>
      <c r="C66" s="132" t="s">
        <v>24</v>
      </c>
      <c r="D66" s="132" t="s">
        <v>24</v>
      </c>
      <c r="E66" s="146" t="s">
        <v>144</v>
      </c>
      <c r="F66" s="131">
        <v>1</v>
      </c>
      <c r="G66" s="144">
        <v>6700</v>
      </c>
      <c r="H66" s="135">
        <f t="shared" si="2"/>
        <v>6700</v>
      </c>
      <c r="I66" s="135"/>
      <c r="J66" s="147" t="s">
        <v>145</v>
      </c>
      <c r="K66" s="137"/>
      <c r="L66" s="138"/>
      <c r="M66" s="19">
        <v>41624</v>
      </c>
      <c r="N66" s="139"/>
      <c r="O66" s="140">
        <v>41294</v>
      </c>
      <c r="P66" s="140">
        <v>41294</v>
      </c>
      <c r="Q66" s="140">
        <v>41659</v>
      </c>
    </row>
    <row r="67" spans="2:17" s="141" customFormat="1" ht="18" customHeight="1">
      <c r="B67" s="131">
        <v>8</v>
      </c>
      <c r="C67" s="132" t="s">
        <v>24</v>
      </c>
      <c r="D67" s="132" t="s">
        <v>24</v>
      </c>
      <c r="E67" s="146" t="s">
        <v>146</v>
      </c>
      <c r="F67" s="143">
        <v>1</v>
      </c>
      <c r="G67" s="144">
        <v>5100</v>
      </c>
      <c r="H67" s="135">
        <f t="shared" si="2"/>
        <v>5100</v>
      </c>
      <c r="I67" s="135"/>
      <c r="J67" s="147" t="s">
        <v>147</v>
      </c>
      <c r="K67" s="137"/>
      <c r="L67" s="138"/>
      <c r="M67" s="19">
        <v>41624</v>
      </c>
      <c r="N67" s="139"/>
      <c r="O67" s="140">
        <v>41294</v>
      </c>
      <c r="P67" s="140">
        <v>41294</v>
      </c>
      <c r="Q67" s="140">
        <v>41659</v>
      </c>
    </row>
    <row r="68" spans="2:17" s="141" customFormat="1" ht="18" customHeight="1">
      <c r="B68" s="131">
        <v>8</v>
      </c>
      <c r="C68" s="132" t="s">
        <v>24</v>
      </c>
      <c r="D68" s="132" t="s">
        <v>24</v>
      </c>
      <c r="E68" s="144" t="s">
        <v>148</v>
      </c>
      <c r="F68" s="143">
        <v>1</v>
      </c>
      <c r="G68" s="144">
        <v>5300</v>
      </c>
      <c r="H68" s="135">
        <f t="shared" si="2"/>
        <v>5300</v>
      </c>
      <c r="I68" s="135"/>
      <c r="J68" s="146" t="s">
        <v>149</v>
      </c>
      <c r="K68" s="137"/>
      <c r="L68" s="138"/>
      <c r="M68" s="19">
        <v>41624</v>
      </c>
      <c r="N68" s="139"/>
      <c r="O68" s="140">
        <v>41294</v>
      </c>
      <c r="P68" s="140">
        <v>41294</v>
      </c>
      <c r="Q68" s="140">
        <v>41659</v>
      </c>
    </row>
    <row r="69" spans="2:17" s="78" customFormat="1" ht="18" customHeight="1">
      <c r="B69" s="24">
        <v>9</v>
      </c>
      <c r="C69" s="132" t="s">
        <v>24</v>
      </c>
      <c r="D69" s="132" t="s">
        <v>24</v>
      </c>
      <c r="E69" s="148" t="s">
        <v>150</v>
      </c>
      <c r="F69" s="24">
        <v>1</v>
      </c>
      <c r="G69" s="57">
        <v>6300</v>
      </c>
      <c r="H69" s="57">
        <f t="shared" si="2"/>
        <v>6300</v>
      </c>
      <c r="I69" s="57"/>
      <c r="J69" s="108" t="s">
        <v>151</v>
      </c>
      <c r="K69" s="137"/>
      <c r="L69" s="109"/>
      <c r="M69" s="19">
        <v>41624</v>
      </c>
      <c r="N69" s="86"/>
      <c r="O69" s="140">
        <v>41294</v>
      </c>
      <c r="P69" s="140">
        <v>41294</v>
      </c>
      <c r="Q69" s="140">
        <v>41659</v>
      </c>
    </row>
    <row r="70" spans="2:17" s="78" customFormat="1" ht="18" customHeight="1">
      <c r="B70" s="24">
        <v>9</v>
      </c>
      <c r="C70" s="132" t="s">
        <v>24</v>
      </c>
      <c r="D70" s="132" t="s">
        <v>24</v>
      </c>
      <c r="E70" s="148" t="s">
        <v>152</v>
      </c>
      <c r="F70" s="24">
        <v>4</v>
      </c>
      <c r="G70" s="57">
        <v>1400</v>
      </c>
      <c r="H70" s="57">
        <f t="shared" si="2"/>
        <v>5600</v>
      </c>
      <c r="I70" s="57"/>
      <c r="J70" s="108" t="s">
        <v>153</v>
      </c>
      <c r="K70" s="137"/>
      <c r="L70" s="109"/>
      <c r="M70" s="19">
        <v>41624</v>
      </c>
      <c r="N70" s="86"/>
      <c r="O70" s="140">
        <v>41294</v>
      </c>
      <c r="P70" s="140">
        <v>41294</v>
      </c>
      <c r="Q70" s="140">
        <v>41659</v>
      </c>
    </row>
    <row r="71" spans="2:17" s="78" customFormat="1" ht="18" customHeight="1">
      <c r="B71" s="24">
        <v>9</v>
      </c>
      <c r="C71" s="132" t="s">
        <v>24</v>
      </c>
      <c r="D71" s="132" t="s">
        <v>24</v>
      </c>
      <c r="E71" s="148" t="s">
        <v>154</v>
      </c>
      <c r="F71" s="24">
        <v>1</v>
      </c>
      <c r="G71" s="57">
        <v>58000</v>
      </c>
      <c r="H71" s="57">
        <f t="shared" si="2"/>
        <v>58000</v>
      </c>
      <c r="I71" s="57"/>
      <c r="J71" s="108" t="s">
        <v>155</v>
      </c>
      <c r="K71" s="137"/>
      <c r="L71" s="109"/>
      <c r="M71" s="19">
        <v>41624</v>
      </c>
      <c r="N71" s="86"/>
      <c r="O71" s="140">
        <v>41294</v>
      </c>
      <c r="P71" s="140">
        <v>41294</v>
      </c>
      <c r="Q71" s="140">
        <v>41659</v>
      </c>
    </row>
    <row r="72" spans="2:17" s="78" customFormat="1" ht="18" customHeight="1">
      <c r="B72" s="24">
        <v>9</v>
      </c>
      <c r="C72" s="132" t="s">
        <v>24</v>
      </c>
      <c r="D72" s="132" t="s">
        <v>24</v>
      </c>
      <c r="E72" s="148" t="s">
        <v>156</v>
      </c>
      <c r="F72" s="24">
        <v>3</v>
      </c>
      <c r="G72" s="57">
        <v>3500</v>
      </c>
      <c r="H72" s="57">
        <f t="shared" si="2"/>
        <v>10500</v>
      </c>
      <c r="I72" s="57"/>
      <c r="J72" s="108" t="s">
        <v>157</v>
      </c>
      <c r="K72" s="137"/>
      <c r="L72" s="109"/>
      <c r="M72" s="19">
        <v>41624</v>
      </c>
      <c r="N72" s="86"/>
      <c r="O72" s="140">
        <v>41294</v>
      </c>
      <c r="P72" s="140">
        <v>41294</v>
      </c>
      <c r="Q72" s="140">
        <v>41659</v>
      </c>
    </row>
    <row r="73" spans="2:17" s="78" customFormat="1" ht="18" customHeight="1">
      <c r="B73" s="24">
        <v>9</v>
      </c>
      <c r="C73" s="132" t="s">
        <v>24</v>
      </c>
      <c r="D73" s="132" t="s">
        <v>24</v>
      </c>
      <c r="E73" s="148" t="s">
        <v>158</v>
      </c>
      <c r="F73" s="24">
        <v>2</v>
      </c>
      <c r="G73" s="57">
        <v>1800</v>
      </c>
      <c r="H73" s="57">
        <f t="shared" si="2"/>
        <v>3600</v>
      </c>
      <c r="I73" s="57"/>
      <c r="J73" s="108" t="s">
        <v>159</v>
      </c>
      <c r="K73" s="137"/>
      <c r="L73" s="109"/>
      <c r="M73" s="19">
        <v>41624</v>
      </c>
      <c r="N73" s="86"/>
      <c r="O73" s="140">
        <v>41294</v>
      </c>
      <c r="P73" s="140">
        <v>41294</v>
      </c>
      <c r="Q73" s="140">
        <v>41659</v>
      </c>
    </row>
    <row r="74" spans="2:17" s="78" customFormat="1" ht="18" customHeight="1">
      <c r="B74" s="24">
        <v>9</v>
      </c>
      <c r="C74" s="132" t="s">
        <v>24</v>
      </c>
      <c r="D74" s="132" t="s">
        <v>24</v>
      </c>
      <c r="E74" s="148" t="s">
        <v>160</v>
      </c>
      <c r="F74" s="24">
        <v>1</v>
      </c>
      <c r="G74" s="57">
        <v>1700</v>
      </c>
      <c r="H74" s="57">
        <f t="shared" si="2"/>
        <v>1700</v>
      </c>
      <c r="I74" s="57"/>
      <c r="J74" s="108" t="s">
        <v>161</v>
      </c>
      <c r="K74" s="137"/>
      <c r="L74" s="109"/>
      <c r="M74" s="19">
        <v>41624</v>
      </c>
      <c r="N74" s="86"/>
      <c r="O74" s="140">
        <v>41294</v>
      </c>
      <c r="P74" s="140">
        <v>41294</v>
      </c>
      <c r="Q74" s="140">
        <v>41659</v>
      </c>
    </row>
    <row r="75" spans="2:17" s="78" customFormat="1" ht="18" customHeight="1">
      <c r="B75" s="24">
        <v>9</v>
      </c>
      <c r="C75" s="132" t="s">
        <v>24</v>
      </c>
      <c r="D75" s="132" t="s">
        <v>24</v>
      </c>
      <c r="E75" s="148" t="s">
        <v>162</v>
      </c>
      <c r="F75" s="24">
        <v>1</v>
      </c>
      <c r="G75" s="57">
        <v>800</v>
      </c>
      <c r="H75" s="57">
        <f t="shared" si="2"/>
        <v>800</v>
      </c>
      <c r="I75" s="57"/>
      <c r="J75" s="108" t="s">
        <v>163</v>
      </c>
      <c r="K75" s="137"/>
      <c r="L75" s="109"/>
      <c r="M75" s="19">
        <v>41624</v>
      </c>
      <c r="N75" s="86"/>
      <c r="O75" s="140">
        <v>41294</v>
      </c>
      <c r="P75" s="140">
        <v>41294</v>
      </c>
      <c r="Q75" s="140">
        <v>41659</v>
      </c>
    </row>
    <row r="76" spans="2:17" s="78" customFormat="1" ht="18" customHeight="1">
      <c r="B76" s="24">
        <v>9</v>
      </c>
      <c r="C76" s="132" t="s">
        <v>24</v>
      </c>
      <c r="D76" s="132" t="s">
        <v>24</v>
      </c>
      <c r="E76" s="148" t="s">
        <v>164</v>
      </c>
      <c r="F76" s="24">
        <v>4</v>
      </c>
      <c r="G76" s="57">
        <v>16100</v>
      </c>
      <c r="H76" s="57">
        <f t="shared" si="2"/>
        <v>64400</v>
      </c>
      <c r="I76" s="57"/>
      <c r="J76" s="108" t="s">
        <v>165</v>
      </c>
      <c r="K76" s="137"/>
      <c r="L76" s="109"/>
      <c r="M76" s="19">
        <v>41624</v>
      </c>
      <c r="N76" s="86"/>
      <c r="O76" s="140">
        <v>41294</v>
      </c>
      <c r="P76" s="140">
        <v>41294</v>
      </c>
      <c r="Q76" s="140">
        <v>41659</v>
      </c>
    </row>
    <row r="77" spans="2:17" s="78" customFormat="1" ht="18" customHeight="1">
      <c r="B77" s="24">
        <v>9</v>
      </c>
      <c r="C77" s="132" t="s">
        <v>24</v>
      </c>
      <c r="D77" s="132" t="s">
        <v>24</v>
      </c>
      <c r="E77" s="149" t="s">
        <v>166</v>
      </c>
      <c r="F77" s="150">
        <v>12</v>
      </c>
      <c r="G77" s="149">
        <v>750</v>
      </c>
      <c r="H77" s="57">
        <f t="shared" si="2"/>
        <v>9000</v>
      </c>
      <c r="I77" s="57"/>
      <c r="J77" s="149" t="s">
        <v>167</v>
      </c>
      <c r="K77" s="137"/>
      <c r="L77" s="109"/>
      <c r="M77" s="19">
        <v>41624</v>
      </c>
      <c r="N77" s="86"/>
      <c r="O77" s="140">
        <v>41294</v>
      </c>
      <c r="P77" s="140">
        <v>41294</v>
      </c>
      <c r="Q77" s="140">
        <v>41659</v>
      </c>
    </row>
    <row r="78" spans="2:17" s="78" customFormat="1" ht="18" customHeight="1">
      <c r="B78" s="24"/>
      <c r="C78" s="27"/>
      <c r="D78" s="27"/>
      <c r="E78" s="149"/>
      <c r="F78" s="150"/>
      <c r="G78" s="149"/>
      <c r="H78" s="57">
        <f t="shared" si="2"/>
        <v>0</v>
      </c>
      <c r="I78" s="57"/>
      <c r="J78" s="149"/>
      <c r="K78" s="151"/>
      <c r="L78" s="109"/>
      <c r="M78" s="87"/>
      <c r="N78" s="86"/>
      <c r="O78" s="152"/>
      <c r="P78" s="101"/>
      <c r="Q78" s="87"/>
    </row>
    <row r="79" spans="2:17" s="78" customFormat="1" ht="18" customHeight="1">
      <c r="B79" s="24"/>
      <c r="C79" s="27" t="s">
        <v>103</v>
      </c>
      <c r="D79" s="27" t="s">
        <v>103</v>
      </c>
      <c r="E79" s="149" t="s">
        <v>168</v>
      </c>
      <c r="F79" s="150">
        <v>1</v>
      </c>
      <c r="G79" s="149">
        <v>2814</v>
      </c>
      <c r="H79" s="57">
        <v>2814</v>
      </c>
      <c r="I79" s="57"/>
      <c r="J79" s="149" t="s">
        <v>169</v>
      </c>
      <c r="K79" s="151"/>
      <c r="L79" s="109"/>
      <c r="M79" s="87">
        <v>41662</v>
      </c>
      <c r="N79" s="86"/>
      <c r="O79" s="87">
        <v>41676</v>
      </c>
      <c r="P79" s="101">
        <v>41674</v>
      </c>
      <c r="Q79" s="87">
        <v>41674</v>
      </c>
    </row>
    <row r="80" spans="2:17" s="78" customFormat="1" ht="18" customHeight="1">
      <c r="B80" s="24"/>
      <c r="C80" s="27"/>
      <c r="D80" s="27"/>
      <c r="E80" s="149"/>
      <c r="F80" s="150"/>
      <c r="G80" s="149"/>
      <c r="H80" s="57">
        <f t="shared" si="2"/>
        <v>0</v>
      </c>
      <c r="I80" s="57"/>
      <c r="J80" s="149"/>
      <c r="K80" s="151"/>
      <c r="L80" s="109"/>
      <c r="M80" s="87"/>
      <c r="N80" s="86"/>
      <c r="O80" s="152"/>
      <c r="P80" s="101"/>
      <c r="Q80" s="87"/>
    </row>
    <row r="81" spans="2:17" s="78" customFormat="1" ht="18" customHeight="1">
      <c r="B81" s="24"/>
      <c r="C81" s="27"/>
      <c r="D81" s="27"/>
      <c r="E81" s="149"/>
      <c r="F81" s="150"/>
      <c r="G81" s="149"/>
      <c r="H81" s="57">
        <f t="shared" si="2"/>
        <v>0</v>
      </c>
      <c r="I81" s="57"/>
      <c r="J81" s="149"/>
      <c r="K81" s="151"/>
      <c r="L81" s="109"/>
      <c r="M81" s="87"/>
      <c r="N81" s="86"/>
      <c r="O81" s="152"/>
      <c r="P81" s="101"/>
      <c r="Q81" s="87"/>
    </row>
    <row r="82" spans="2:17" s="78" customFormat="1" ht="18" customHeight="1">
      <c r="B82" s="24"/>
      <c r="C82" s="27"/>
      <c r="D82" s="27"/>
      <c r="E82" s="149"/>
      <c r="F82" s="150"/>
      <c r="G82" s="149"/>
      <c r="H82" s="57">
        <f t="shared" si="2"/>
        <v>0</v>
      </c>
      <c r="I82" s="57"/>
      <c r="J82" s="149"/>
      <c r="K82" s="151"/>
      <c r="L82" s="109"/>
      <c r="M82" s="87"/>
      <c r="N82" s="86"/>
      <c r="O82" s="152"/>
      <c r="P82" s="101"/>
      <c r="Q82" s="87"/>
    </row>
    <row r="83" spans="2:17" s="78" customFormat="1" ht="18" customHeight="1">
      <c r="B83" s="24"/>
      <c r="C83" s="27"/>
      <c r="D83" s="27"/>
      <c r="E83" s="149"/>
      <c r="F83" s="150"/>
      <c r="G83" s="149"/>
      <c r="H83" s="57">
        <f t="shared" si="2"/>
        <v>0</v>
      </c>
      <c r="I83" s="57"/>
      <c r="J83" s="149"/>
      <c r="K83" s="151"/>
      <c r="L83" s="109"/>
      <c r="M83" s="87"/>
      <c r="N83" s="86"/>
      <c r="O83" s="152"/>
      <c r="P83" s="101"/>
      <c r="Q83" s="87"/>
    </row>
    <row r="84" spans="2:17" s="78" customFormat="1" ht="18" customHeight="1">
      <c r="B84" s="24"/>
      <c r="C84" s="27"/>
      <c r="D84" s="27"/>
      <c r="E84" s="149"/>
      <c r="F84" s="150"/>
      <c r="G84" s="149"/>
      <c r="H84" s="57">
        <f t="shared" si="2"/>
        <v>0</v>
      </c>
      <c r="I84" s="57"/>
      <c r="J84" s="149"/>
      <c r="K84" s="151"/>
      <c r="L84" s="109"/>
      <c r="M84" s="87"/>
      <c r="N84" s="86"/>
      <c r="O84" s="152"/>
      <c r="P84" s="101"/>
      <c r="Q84" s="87"/>
    </row>
    <row r="85" spans="2:17" s="78" customFormat="1" ht="18" customHeight="1">
      <c r="B85" s="24"/>
      <c r="C85" s="27"/>
      <c r="D85" s="27"/>
      <c r="E85" s="149"/>
      <c r="F85" s="150"/>
      <c r="G85" s="149"/>
      <c r="H85" s="57">
        <f t="shared" si="2"/>
        <v>0</v>
      </c>
      <c r="I85" s="57"/>
      <c r="J85" s="149"/>
      <c r="K85" s="151"/>
      <c r="L85" s="109"/>
      <c r="M85" s="87"/>
      <c r="N85" s="86"/>
      <c r="O85" s="152"/>
      <c r="P85" s="101"/>
      <c r="Q85" s="87"/>
    </row>
    <row r="86" spans="2:17" s="78" customFormat="1" ht="18" customHeight="1">
      <c r="B86" s="24"/>
      <c r="C86" s="27"/>
      <c r="D86" s="27"/>
      <c r="E86" s="149"/>
      <c r="F86" s="150"/>
      <c r="G86" s="149"/>
      <c r="H86" s="57">
        <f t="shared" si="2"/>
        <v>0</v>
      </c>
      <c r="I86" s="57"/>
      <c r="J86" s="149"/>
      <c r="K86" s="151"/>
      <c r="L86" s="109"/>
      <c r="M86" s="87"/>
      <c r="N86" s="86"/>
      <c r="O86" s="152"/>
      <c r="P86" s="101"/>
      <c r="Q86" s="87"/>
    </row>
    <row r="87" spans="2:17" s="78" customFormat="1" ht="18" customHeight="1">
      <c r="B87" s="24"/>
      <c r="C87" s="27"/>
      <c r="D87" s="27"/>
      <c r="E87" s="149"/>
      <c r="F87" s="150"/>
      <c r="G87" s="149"/>
      <c r="H87" s="57">
        <f t="shared" si="2"/>
        <v>0</v>
      </c>
      <c r="I87" s="57"/>
      <c r="J87" s="149"/>
      <c r="K87" s="151"/>
      <c r="L87" s="109"/>
      <c r="M87" s="87"/>
      <c r="N87" s="86"/>
      <c r="O87" s="152"/>
      <c r="P87" s="101"/>
      <c r="Q87" s="87"/>
    </row>
    <row r="88" spans="2:17" s="78" customFormat="1" ht="18" customHeight="1">
      <c r="B88" s="24"/>
      <c r="C88" s="27"/>
      <c r="D88" s="27"/>
      <c r="E88" s="149"/>
      <c r="F88" s="150"/>
      <c r="G88" s="149"/>
      <c r="H88" s="57">
        <f t="shared" si="2"/>
        <v>0</v>
      </c>
      <c r="I88" s="57"/>
      <c r="J88" s="149"/>
      <c r="K88" s="151"/>
      <c r="L88" s="109"/>
      <c r="M88" s="87"/>
      <c r="N88" s="86"/>
      <c r="O88" s="152"/>
      <c r="P88" s="101"/>
      <c r="Q88" s="87"/>
    </row>
    <row r="89" spans="2:17" s="78" customFormat="1" ht="18" customHeight="1">
      <c r="B89" s="24"/>
      <c r="C89" s="27"/>
      <c r="D89" s="27"/>
      <c r="E89" s="148"/>
      <c r="F89" s="24"/>
      <c r="G89" s="57"/>
      <c r="H89" s="57">
        <f t="shared" si="2"/>
        <v>0</v>
      </c>
      <c r="I89" s="57"/>
      <c r="J89" s="108"/>
      <c r="K89" s="151"/>
      <c r="L89" s="109"/>
      <c r="M89" s="87"/>
      <c r="N89" s="101"/>
      <c r="O89" s="153"/>
      <c r="P89" s="101"/>
      <c r="Q89" s="87"/>
    </row>
    <row r="90" spans="2:17" s="78" customFormat="1" ht="18" customHeight="1">
      <c r="B90" s="24"/>
      <c r="C90" s="27"/>
      <c r="D90" s="27"/>
      <c r="E90" s="148"/>
      <c r="F90" s="24"/>
      <c r="G90" s="57"/>
      <c r="H90" s="57">
        <f t="shared" si="2"/>
        <v>0</v>
      </c>
      <c r="I90" s="57"/>
      <c r="J90" s="108"/>
      <c r="K90" s="151"/>
      <c r="L90" s="109"/>
      <c r="M90" s="87"/>
      <c r="N90" s="86"/>
      <c r="O90" s="152"/>
      <c r="P90" s="101"/>
      <c r="Q90" s="87"/>
    </row>
    <row r="91" spans="2:17" s="78" customFormat="1" ht="18" customHeight="1">
      <c r="B91" s="24"/>
      <c r="C91" s="27"/>
      <c r="D91" s="27"/>
      <c r="E91" s="148"/>
      <c r="F91" s="24"/>
      <c r="G91" s="57"/>
      <c r="H91" s="57">
        <f t="shared" si="2"/>
        <v>0</v>
      </c>
      <c r="I91" s="57"/>
      <c r="J91" s="108"/>
      <c r="K91" s="151"/>
      <c r="L91" s="109"/>
      <c r="M91" s="87"/>
      <c r="N91" s="86"/>
      <c r="O91" s="152"/>
      <c r="P91" s="101"/>
      <c r="Q91" s="87"/>
    </row>
    <row r="92" spans="2:17" s="78" customFormat="1" ht="18" customHeight="1">
      <c r="B92" s="24"/>
      <c r="C92" s="27"/>
      <c r="D92" s="27"/>
      <c r="E92" s="151"/>
      <c r="F92" s="154"/>
      <c r="G92" s="57"/>
      <c r="H92" s="57">
        <f t="shared" si="2"/>
        <v>0</v>
      </c>
      <c r="I92" s="57"/>
      <c r="J92" s="155"/>
      <c r="K92" s="151"/>
      <c r="L92" s="109"/>
      <c r="M92" s="87"/>
      <c r="N92" s="86"/>
      <c r="O92" s="152"/>
      <c r="P92" s="101"/>
      <c r="Q92" s="87"/>
    </row>
    <row r="93" spans="2:17" s="78" customFormat="1" ht="18" customHeight="1">
      <c r="B93" s="24"/>
      <c r="C93" s="24"/>
      <c r="D93" s="24"/>
      <c r="E93" s="151"/>
      <c r="F93" s="154"/>
      <c r="G93" s="57"/>
      <c r="H93" s="57"/>
      <c r="I93" s="57"/>
      <c r="J93" s="109"/>
      <c r="K93" s="151"/>
      <c r="L93" s="109"/>
      <c r="M93" s="87"/>
      <c r="N93" s="86"/>
      <c r="O93" s="152"/>
      <c r="P93" s="86"/>
      <c r="Q93" s="87"/>
    </row>
    <row r="94" spans="2:17" s="78" customFormat="1" ht="18" customHeight="1">
      <c r="B94" s="24"/>
      <c r="C94" s="24"/>
      <c r="D94" s="24"/>
      <c r="E94" s="151"/>
      <c r="F94" s="154"/>
      <c r="G94" s="57"/>
      <c r="H94" s="57"/>
      <c r="I94" s="57"/>
      <c r="J94" s="109"/>
      <c r="K94" s="151"/>
      <c r="L94" s="109"/>
      <c r="M94" s="87"/>
      <c r="N94" s="86"/>
      <c r="O94" s="152"/>
      <c r="P94" s="86"/>
      <c r="Q94" s="87"/>
    </row>
    <row r="95" spans="2:17" ht="18" customHeight="1">
      <c r="B95" s="24"/>
      <c r="C95" s="24"/>
      <c r="D95" s="24"/>
      <c r="E95" s="151"/>
      <c r="F95" s="154"/>
      <c r="G95" s="57"/>
      <c r="H95" s="57"/>
      <c r="I95" s="57"/>
      <c r="J95" s="109"/>
      <c r="K95" s="151"/>
      <c r="L95" s="109"/>
      <c r="M95" s="87"/>
      <c r="N95" s="86"/>
      <c r="O95" s="152"/>
      <c r="P95" s="156"/>
      <c r="Q95" s="157"/>
    </row>
    <row r="99" spans="13:13">
      <c r="M99" s="158"/>
    </row>
    <row r="101" spans="13:13">
      <c r="M101" s="158"/>
    </row>
  </sheetData>
  <autoFilter ref="B8:O68" xr:uid="{67306F27-0FC5-425E-9BE5-EDF59B374430}"/>
  <mergeCells count="6">
    <mergeCell ref="B2:D2"/>
    <mergeCell ref="G2:I2"/>
    <mergeCell ref="B3:D3"/>
    <mergeCell ref="B4:D4"/>
    <mergeCell ref="B5:D5"/>
    <mergeCell ref="B6:D6"/>
  </mergeCells>
  <phoneticPr fontId="3"/>
  <pageMargins left="0.2" right="0.2" top="0.75" bottom="0.75" header="0.3" footer="0.3"/>
  <pageSetup paperSize="8" scale="74"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4BD3D6-2648-401C-AF9F-04C04A89BA1E}">
  <dimension ref="B2:Q32"/>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170</v>
      </c>
      <c r="G2" s="162" t="s">
        <v>2</v>
      </c>
      <c r="H2" s="163"/>
      <c r="I2" s="164"/>
      <c r="J2" s="165">
        <f>SUM(H9:H26)</f>
        <v>156160</v>
      </c>
    </row>
    <row r="3" spans="2:17" ht="20.100000000000001" customHeight="1">
      <c r="B3" s="159" t="s">
        <v>3</v>
      </c>
      <c r="C3" s="159"/>
      <c r="D3" s="159"/>
      <c r="E3" s="170" t="s">
        <v>171</v>
      </c>
    </row>
    <row r="4" spans="2:17" ht="20.100000000000001" customHeight="1">
      <c r="B4" s="159" t="s">
        <v>5</v>
      </c>
      <c r="C4" s="159"/>
      <c r="D4" s="159"/>
      <c r="E4" s="160">
        <v>115482</v>
      </c>
    </row>
    <row r="5" spans="2:17" ht="20.100000000000001" customHeight="1">
      <c r="B5" s="159" t="s">
        <v>7</v>
      </c>
      <c r="C5" s="159"/>
      <c r="D5" s="159"/>
      <c r="E5" s="172">
        <v>41288</v>
      </c>
    </row>
    <row r="6" spans="2:17" ht="20.100000000000001" customHeight="1">
      <c r="B6" s="159" t="s">
        <v>8</v>
      </c>
      <c r="C6" s="159"/>
      <c r="D6" s="159"/>
      <c r="E6" s="172">
        <v>41656</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2</v>
      </c>
      <c r="C9" s="173" t="s">
        <v>28</v>
      </c>
      <c r="D9" s="173" t="s">
        <v>28</v>
      </c>
      <c r="E9" s="178" t="s">
        <v>172</v>
      </c>
      <c r="F9" s="179">
        <v>1</v>
      </c>
      <c r="G9" s="180">
        <v>53860</v>
      </c>
      <c r="H9" s="181">
        <f t="shared" ref="H9:H25" si="0">F9*G9</f>
        <v>53860</v>
      </c>
      <c r="I9" s="175"/>
      <c r="J9" s="182" t="s">
        <v>173</v>
      </c>
      <c r="K9" s="182"/>
      <c r="L9" s="174"/>
      <c r="M9" s="183">
        <v>41633</v>
      </c>
      <c r="N9" s="173"/>
      <c r="O9" s="174"/>
      <c r="P9" s="183">
        <v>41282</v>
      </c>
      <c r="Q9" s="177">
        <v>41647</v>
      </c>
    </row>
    <row r="10" spans="2:17" s="166" customFormat="1" ht="19.5" customHeight="1">
      <c r="B10" s="173">
        <v>2</v>
      </c>
      <c r="C10" s="173" t="s">
        <v>28</v>
      </c>
      <c r="D10" s="173" t="s">
        <v>28</v>
      </c>
      <c r="E10" s="178" t="s">
        <v>174</v>
      </c>
      <c r="F10" s="179">
        <v>10</v>
      </c>
      <c r="G10" s="180">
        <v>52</v>
      </c>
      <c r="H10" s="181">
        <f t="shared" si="0"/>
        <v>520</v>
      </c>
      <c r="I10" s="175"/>
      <c r="J10" s="182" t="s">
        <v>175</v>
      </c>
      <c r="K10" s="182"/>
      <c r="L10" s="174"/>
      <c r="M10" s="183">
        <v>41633</v>
      </c>
      <c r="N10" s="173"/>
      <c r="O10" s="174"/>
      <c r="P10" s="183">
        <v>41634</v>
      </c>
      <c r="Q10" s="177">
        <v>41999</v>
      </c>
    </row>
    <row r="11" spans="2:17" s="166" customFormat="1" ht="19.5" customHeight="1">
      <c r="B11" s="173">
        <v>1</v>
      </c>
      <c r="C11" s="173" t="s">
        <v>28</v>
      </c>
      <c r="D11" s="173" t="s">
        <v>28</v>
      </c>
      <c r="E11" s="178" t="s">
        <v>176</v>
      </c>
      <c r="F11" s="179">
        <v>10</v>
      </c>
      <c r="G11" s="180">
        <v>250</v>
      </c>
      <c r="H11" s="181">
        <f t="shared" si="0"/>
        <v>2500</v>
      </c>
      <c r="I11" s="175"/>
      <c r="J11" s="182" t="s">
        <v>177</v>
      </c>
      <c r="K11" s="182"/>
      <c r="L11" s="174"/>
      <c r="M11" s="183">
        <v>41633</v>
      </c>
      <c r="N11" s="173"/>
      <c r="O11" s="174"/>
      <c r="P11" s="183">
        <v>41634</v>
      </c>
      <c r="Q11" s="177">
        <v>41999</v>
      </c>
    </row>
    <row r="12" spans="2:17" s="166" customFormat="1" ht="19.5" customHeight="1">
      <c r="B12" s="173">
        <v>2</v>
      </c>
      <c r="C12" s="173" t="s">
        <v>28</v>
      </c>
      <c r="D12" s="173" t="s">
        <v>28</v>
      </c>
      <c r="E12" s="178" t="s">
        <v>178</v>
      </c>
      <c r="F12" s="179">
        <v>10</v>
      </c>
      <c r="G12" s="180">
        <v>25</v>
      </c>
      <c r="H12" s="181">
        <f t="shared" si="0"/>
        <v>250</v>
      </c>
      <c r="I12" s="175"/>
      <c r="J12" s="182" t="s">
        <v>179</v>
      </c>
      <c r="K12" s="182"/>
      <c r="L12" s="174"/>
      <c r="M12" s="183">
        <v>41633</v>
      </c>
      <c r="N12" s="173"/>
      <c r="O12" s="174"/>
      <c r="P12" s="183">
        <v>41634</v>
      </c>
      <c r="Q12" s="177">
        <v>41999</v>
      </c>
    </row>
    <row r="13" spans="2:17" s="166" customFormat="1" ht="19.5" customHeight="1">
      <c r="B13" s="173">
        <v>1</v>
      </c>
      <c r="C13" s="173" t="s">
        <v>28</v>
      </c>
      <c r="D13" s="173" t="s">
        <v>28</v>
      </c>
      <c r="E13" s="178" t="s">
        <v>180</v>
      </c>
      <c r="F13" s="179">
        <v>1</v>
      </c>
      <c r="G13" s="180">
        <v>270</v>
      </c>
      <c r="H13" s="181">
        <f t="shared" si="0"/>
        <v>270</v>
      </c>
      <c r="I13" s="175"/>
      <c r="J13" s="182" t="s">
        <v>181</v>
      </c>
      <c r="K13" s="182"/>
      <c r="L13" s="174"/>
      <c r="M13" s="183">
        <v>41633</v>
      </c>
      <c r="N13" s="173"/>
      <c r="O13" s="174"/>
      <c r="P13" s="183">
        <v>41634</v>
      </c>
      <c r="Q13" s="177">
        <v>41999</v>
      </c>
    </row>
    <row r="14" spans="2:17" s="166" customFormat="1" ht="19.5" customHeight="1">
      <c r="B14" s="173">
        <v>1</v>
      </c>
      <c r="C14" s="173" t="s">
        <v>28</v>
      </c>
      <c r="D14" s="173" t="s">
        <v>28</v>
      </c>
      <c r="E14" s="184" t="s">
        <v>182</v>
      </c>
      <c r="F14" s="179">
        <v>1</v>
      </c>
      <c r="G14" s="180">
        <v>460</v>
      </c>
      <c r="H14" s="181">
        <f t="shared" si="0"/>
        <v>460</v>
      </c>
      <c r="I14" s="175"/>
      <c r="J14" s="182" t="s">
        <v>183</v>
      </c>
      <c r="K14" s="182"/>
      <c r="L14" s="174"/>
      <c r="M14" s="183">
        <v>41633</v>
      </c>
      <c r="N14" s="173"/>
      <c r="O14" s="174"/>
      <c r="P14" s="183">
        <v>41634</v>
      </c>
      <c r="Q14" s="177">
        <v>41999</v>
      </c>
    </row>
    <row r="15" spans="2:17" s="166" customFormat="1" ht="19.5" customHeight="1">
      <c r="B15" s="173"/>
      <c r="C15" s="173"/>
      <c r="D15" s="173"/>
      <c r="E15" s="178"/>
      <c r="F15" s="179"/>
      <c r="G15" s="180"/>
      <c r="H15" s="181">
        <f t="shared" si="0"/>
        <v>0</v>
      </c>
      <c r="I15" s="175"/>
      <c r="J15" s="182"/>
      <c r="K15" s="182"/>
      <c r="L15" s="174"/>
      <c r="M15" s="183"/>
      <c r="N15" s="173"/>
      <c r="O15" s="174"/>
      <c r="P15" s="183"/>
      <c r="Q15" s="177"/>
    </row>
    <row r="16" spans="2:17" s="166" customFormat="1" ht="19.5" customHeight="1">
      <c r="B16" s="173">
        <v>1</v>
      </c>
      <c r="C16" s="173" t="s">
        <v>184</v>
      </c>
      <c r="D16" s="173" t="s">
        <v>184</v>
      </c>
      <c r="E16" s="178" t="s">
        <v>185</v>
      </c>
      <c r="F16" s="179">
        <v>1</v>
      </c>
      <c r="G16" s="180">
        <v>89800</v>
      </c>
      <c r="H16" s="181">
        <f t="shared" si="0"/>
        <v>89800</v>
      </c>
      <c r="I16" s="175"/>
      <c r="J16" s="182" t="s">
        <v>186</v>
      </c>
      <c r="K16" s="182"/>
      <c r="L16" s="174"/>
      <c r="M16" s="183">
        <v>41633</v>
      </c>
      <c r="N16" s="173"/>
      <c r="O16" s="174"/>
      <c r="P16" s="183"/>
      <c r="Q16" s="177">
        <v>41635</v>
      </c>
    </row>
    <row r="17" spans="2:17" s="166" customFormat="1" ht="19.5" customHeight="1">
      <c r="B17" s="173">
        <v>1</v>
      </c>
      <c r="C17" s="173" t="s">
        <v>184</v>
      </c>
      <c r="D17" s="173" t="s">
        <v>184</v>
      </c>
      <c r="E17" s="178" t="s">
        <v>187</v>
      </c>
      <c r="F17" s="179">
        <v>2</v>
      </c>
      <c r="G17" s="180">
        <v>0</v>
      </c>
      <c r="H17" s="181">
        <f t="shared" si="0"/>
        <v>0</v>
      </c>
      <c r="I17" s="175"/>
      <c r="J17" s="182" t="s">
        <v>188</v>
      </c>
      <c r="K17" s="182"/>
      <c r="L17" s="174"/>
      <c r="M17" s="183">
        <v>41633</v>
      </c>
      <c r="N17" s="173"/>
      <c r="O17" s="174"/>
      <c r="P17" s="183"/>
      <c r="Q17" s="177">
        <v>41635</v>
      </c>
    </row>
    <row r="18" spans="2:17" s="166" customFormat="1" ht="19.5" customHeight="1">
      <c r="B18" s="173">
        <v>1</v>
      </c>
      <c r="C18" s="173" t="s">
        <v>184</v>
      </c>
      <c r="D18" s="173" t="s">
        <v>184</v>
      </c>
      <c r="E18" s="178" t="s">
        <v>189</v>
      </c>
      <c r="F18" s="179">
        <v>1</v>
      </c>
      <c r="G18" s="180">
        <v>0</v>
      </c>
      <c r="H18" s="181">
        <f t="shared" si="0"/>
        <v>0</v>
      </c>
      <c r="I18" s="175"/>
      <c r="J18" s="182" t="s">
        <v>190</v>
      </c>
      <c r="K18" s="182"/>
      <c r="L18" s="174"/>
      <c r="M18" s="183">
        <v>41633</v>
      </c>
      <c r="N18" s="173"/>
      <c r="O18" s="174"/>
      <c r="P18" s="183"/>
      <c r="Q18" s="177">
        <v>41635</v>
      </c>
    </row>
    <row r="19" spans="2:17" s="166" customFormat="1" ht="19.5" customHeight="1">
      <c r="B19" s="173"/>
      <c r="C19" s="173"/>
      <c r="D19" s="173"/>
      <c r="E19" s="178"/>
      <c r="F19" s="179"/>
      <c r="G19" s="180"/>
      <c r="H19" s="181">
        <f t="shared" si="0"/>
        <v>0</v>
      </c>
      <c r="I19" s="175"/>
      <c r="J19" s="182"/>
      <c r="K19" s="182"/>
      <c r="L19" s="174"/>
      <c r="M19" s="183"/>
      <c r="N19" s="173"/>
      <c r="O19" s="174"/>
      <c r="P19" s="183"/>
      <c r="Q19" s="177"/>
    </row>
    <row r="20" spans="2:17" s="166" customFormat="1" ht="19.5" customHeight="1">
      <c r="B20" s="173">
        <v>2</v>
      </c>
      <c r="C20" s="173" t="s">
        <v>24</v>
      </c>
      <c r="D20" s="173" t="s">
        <v>24</v>
      </c>
      <c r="E20" s="178" t="s">
        <v>191</v>
      </c>
      <c r="F20" s="179">
        <v>1</v>
      </c>
      <c r="G20" s="180">
        <v>8500</v>
      </c>
      <c r="H20" s="181">
        <f t="shared" si="0"/>
        <v>8500</v>
      </c>
      <c r="I20" s="175"/>
      <c r="J20" s="182" t="s">
        <v>192</v>
      </c>
      <c r="K20" s="182"/>
      <c r="L20" s="174"/>
      <c r="M20" s="183">
        <v>41633</v>
      </c>
      <c r="N20" s="173"/>
      <c r="O20" s="174"/>
      <c r="P20" s="183"/>
      <c r="Q20" s="177">
        <v>41653</v>
      </c>
    </row>
    <row r="21" spans="2:17" s="166" customFormat="1" ht="19.5" customHeight="1">
      <c r="B21" s="173"/>
      <c r="C21" s="173"/>
      <c r="D21" s="173"/>
      <c r="E21" s="178"/>
      <c r="F21" s="179"/>
      <c r="G21" s="180"/>
      <c r="H21" s="181">
        <f t="shared" si="0"/>
        <v>0</v>
      </c>
      <c r="I21" s="175"/>
      <c r="J21" s="182"/>
      <c r="K21" s="182"/>
      <c r="L21" s="174"/>
      <c r="M21" s="183"/>
      <c r="N21" s="173"/>
      <c r="O21" s="174"/>
      <c r="P21" s="183"/>
      <c r="Q21" s="177"/>
    </row>
    <row r="22" spans="2:17" s="166" customFormat="1" ht="19.5" customHeight="1">
      <c r="B22" s="173"/>
      <c r="C22" s="173"/>
      <c r="D22" s="173"/>
      <c r="E22" s="178"/>
      <c r="F22" s="179"/>
      <c r="G22" s="180"/>
      <c r="H22" s="181">
        <f t="shared" si="0"/>
        <v>0</v>
      </c>
      <c r="I22" s="175"/>
      <c r="J22" s="182"/>
      <c r="K22" s="182"/>
      <c r="L22" s="174"/>
      <c r="M22" s="183"/>
      <c r="N22" s="173"/>
      <c r="O22" s="174"/>
      <c r="P22" s="183"/>
      <c r="Q22" s="177"/>
    </row>
    <row r="23" spans="2:17" s="166" customFormat="1" ht="19.5" customHeight="1">
      <c r="B23" s="173"/>
      <c r="C23" s="173"/>
      <c r="D23" s="173"/>
      <c r="E23" s="178"/>
      <c r="F23" s="179"/>
      <c r="G23" s="180"/>
      <c r="H23" s="181">
        <f t="shared" si="0"/>
        <v>0</v>
      </c>
      <c r="I23" s="175"/>
      <c r="J23" s="182"/>
      <c r="K23" s="182"/>
      <c r="L23" s="174"/>
      <c r="M23" s="183"/>
      <c r="N23" s="173"/>
      <c r="O23" s="174"/>
      <c r="P23" s="183"/>
      <c r="Q23" s="177"/>
    </row>
    <row r="24" spans="2:17" s="166" customFormat="1" ht="19.5" customHeight="1">
      <c r="B24" s="173"/>
      <c r="C24" s="173"/>
      <c r="D24" s="173"/>
      <c r="E24" s="178"/>
      <c r="F24" s="179"/>
      <c r="G24" s="180"/>
      <c r="H24" s="181">
        <f t="shared" si="0"/>
        <v>0</v>
      </c>
      <c r="I24" s="175"/>
      <c r="J24" s="182"/>
      <c r="K24" s="182"/>
      <c r="L24" s="174"/>
      <c r="M24" s="183"/>
      <c r="N24" s="173"/>
      <c r="O24" s="174"/>
      <c r="P24" s="183"/>
      <c r="Q24" s="177"/>
    </row>
    <row r="25" spans="2:17" s="166" customFormat="1" ht="19.5" customHeight="1">
      <c r="B25" s="185"/>
      <c r="C25" s="173"/>
      <c r="D25" s="173"/>
      <c r="E25" s="186"/>
      <c r="F25" s="179"/>
      <c r="G25" s="180"/>
      <c r="H25" s="181">
        <f t="shared" si="0"/>
        <v>0</v>
      </c>
      <c r="I25" s="175"/>
      <c r="J25" s="178"/>
      <c r="K25" s="182"/>
      <c r="L25" s="174"/>
      <c r="M25" s="183"/>
      <c r="N25" s="173"/>
      <c r="O25" s="174"/>
      <c r="P25" s="183"/>
      <c r="Q25" s="177"/>
    </row>
    <row r="26" spans="2:17" s="166" customFormat="1" ht="19.5" customHeight="1">
      <c r="B26" s="185"/>
      <c r="C26" s="173"/>
      <c r="D26" s="173"/>
      <c r="E26" s="186"/>
      <c r="F26" s="179"/>
      <c r="G26" s="180"/>
      <c r="H26" s="181">
        <f>F26*G26</f>
        <v>0</v>
      </c>
      <c r="I26" s="175"/>
      <c r="J26" s="178"/>
      <c r="K26" s="182"/>
      <c r="L26" s="174"/>
      <c r="M26" s="183"/>
      <c r="N26" s="173"/>
      <c r="O26" s="174"/>
      <c r="P26" s="183"/>
      <c r="Q26" s="177"/>
    </row>
    <row r="27" spans="2:17">
      <c r="M27" s="187"/>
    </row>
    <row r="30" spans="2:17">
      <c r="M30" s="188"/>
    </row>
    <row r="32" spans="2:17">
      <c r="M32" s="188"/>
    </row>
  </sheetData>
  <autoFilter ref="B8:O26" xr:uid="{6A4A42A8-BB06-4447-9D4C-8B4473D247A7}"/>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8A7C9-0488-4DEE-8169-33CDC9C03AE9}">
  <dimension ref="B2:Q111"/>
  <sheetViews>
    <sheetView zoomScale="85" zoomScaleNormal="85" workbookViewId="0">
      <pane xSplit="10" ySplit="8" topLeftCell="P9" activePane="bottomRight" state="frozen"/>
      <selection pane="topRight" activeCell="K1" sqref="K1"/>
      <selection pane="bottomLeft" activeCell="A9" sqref="A9"/>
      <selection pane="bottomRight" activeCell="Q10" sqref="Q10"/>
    </sheetView>
  </sheetViews>
  <sheetFormatPr defaultRowHeight="13.5"/>
  <cols>
    <col min="1" max="1" width="2.625" style="3" customWidth="1"/>
    <col min="2" max="2" width="11.625" style="8" customWidth="1"/>
    <col min="3" max="3" width="10.625" style="3" customWidth="1"/>
    <col min="4" max="4" width="10.375" style="3" customWidth="1"/>
    <col min="5" max="5" width="34.875" style="8" bestFit="1" customWidth="1"/>
    <col min="6" max="6" width="7.125" style="3" customWidth="1"/>
    <col min="7" max="7" width="7.75" style="3" customWidth="1"/>
    <col min="8" max="8" width="9.25" style="3" bestFit="1" customWidth="1"/>
    <col min="9" max="9" width="11" style="9" customWidth="1"/>
    <col min="10" max="10" width="42" style="8" bestFit="1" customWidth="1"/>
    <col min="11" max="11" width="17.25" style="8" customWidth="1"/>
    <col min="12" max="12" width="13.5" style="8" bestFit="1" customWidth="1"/>
    <col min="13" max="13" width="13.75" style="8" customWidth="1"/>
    <col min="14" max="14" width="10" style="3" bestFit="1" customWidth="1"/>
    <col min="15" max="15" width="13.25" style="9" customWidth="1"/>
    <col min="16" max="16" width="14.5" style="10" customWidth="1"/>
    <col min="17" max="17" width="15.625" style="10" customWidth="1"/>
    <col min="18" max="256" width="9" style="3"/>
    <col min="257" max="257" width="2.625" style="3" customWidth="1"/>
    <col min="258" max="258" width="11.625" style="3" customWidth="1"/>
    <col min="259" max="259" width="10.625" style="3" customWidth="1"/>
    <col min="260" max="260" width="10.375" style="3" customWidth="1"/>
    <col min="261" max="261" width="34.875" style="3" bestFit="1" customWidth="1"/>
    <col min="262" max="262" width="7.125" style="3" customWidth="1"/>
    <col min="263" max="263" width="7.75" style="3" customWidth="1"/>
    <col min="264" max="264" width="9.25" style="3" bestFit="1" customWidth="1"/>
    <col min="265" max="265" width="11" style="3" customWidth="1"/>
    <col min="266" max="266" width="42" style="3" bestFit="1" customWidth="1"/>
    <col min="267" max="267" width="17.25" style="3" customWidth="1"/>
    <col min="268" max="268" width="13.5" style="3" bestFit="1" customWidth="1"/>
    <col min="269" max="269" width="13.75" style="3" customWidth="1"/>
    <col min="270" max="270" width="10" style="3" bestFit="1" customWidth="1"/>
    <col min="271" max="271" width="13.25" style="3" customWidth="1"/>
    <col min="272" max="272" width="14.5" style="3" customWidth="1"/>
    <col min="273" max="273" width="15.625" style="3" customWidth="1"/>
    <col min="274" max="512" width="9" style="3"/>
    <col min="513" max="513" width="2.625" style="3" customWidth="1"/>
    <col min="514" max="514" width="11.625" style="3" customWidth="1"/>
    <col min="515" max="515" width="10.625" style="3" customWidth="1"/>
    <col min="516" max="516" width="10.375" style="3" customWidth="1"/>
    <col min="517" max="517" width="34.875" style="3" bestFit="1" customWidth="1"/>
    <col min="518" max="518" width="7.125" style="3" customWidth="1"/>
    <col min="519" max="519" width="7.75" style="3" customWidth="1"/>
    <col min="520" max="520" width="9.25" style="3" bestFit="1" customWidth="1"/>
    <col min="521" max="521" width="11" style="3" customWidth="1"/>
    <col min="522" max="522" width="42" style="3" bestFit="1" customWidth="1"/>
    <col min="523" max="523" width="17.25" style="3" customWidth="1"/>
    <col min="524" max="524" width="13.5" style="3" bestFit="1" customWidth="1"/>
    <col min="525" max="525" width="13.75" style="3" customWidth="1"/>
    <col min="526" max="526" width="10" style="3" bestFit="1" customWidth="1"/>
    <col min="527" max="527" width="13.25" style="3" customWidth="1"/>
    <col min="528" max="528" width="14.5" style="3" customWidth="1"/>
    <col min="529" max="529" width="15.625" style="3" customWidth="1"/>
    <col min="530" max="768" width="9" style="3"/>
    <col min="769" max="769" width="2.625" style="3" customWidth="1"/>
    <col min="770" max="770" width="11.625" style="3" customWidth="1"/>
    <col min="771" max="771" width="10.625" style="3" customWidth="1"/>
    <col min="772" max="772" width="10.375" style="3" customWidth="1"/>
    <col min="773" max="773" width="34.875" style="3" bestFit="1" customWidth="1"/>
    <col min="774" max="774" width="7.125" style="3" customWidth="1"/>
    <col min="775" max="775" width="7.75" style="3" customWidth="1"/>
    <col min="776" max="776" width="9.25" style="3" bestFit="1" customWidth="1"/>
    <col min="777" max="777" width="11" style="3" customWidth="1"/>
    <col min="778" max="778" width="42" style="3" bestFit="1" customWidth="1"/>
    <col min="779" max="779" width="17.25" style="3" customWidth="1"/>
    <col min="780" max="780" width="13.5" style="3" bestFit="1" customWidth="1"/>
    <col min="781" max="781" width="13.75" style="3" customWidth="1"/>
    <col min="782" max="782" width="10" style="3" bestFit="1" customWidth="1"/>
    <col min="783" max="783" width="13.25" style="3" customWidth="1"/>
    <col min="784" max="784" width="14.5" style="3" customWidth="1"/>
    <col min="785" max="785" width="15.625" style="3" customWidth="1"/>
    <col min="786" max="1024" width="9" style="3"/>
    <col min="1025" max="1025" width="2.625" style="3" customWidth="1"/>
    <col min="1026" max="1026" width="11.625" style="3" customWidth="1"/>
    <col min="1027" max="1027" width="10.625" style="3" customWidth="1"/>
    <col min="1028" max="1028" width="10.375" style="3" customWidth="1"/>
    <col min="1029" max="1029" width="34.875" style="3" bestFit="1" customWidth="1"/>
    <col min="1030" max="1030" width="7.125" style="3" customWidth="1"/>
    <col min="1031" max="1031" width="7.75" style="3" customWidth="1"/>
    <col min="1032" max="1032" width="9.25" style="3" bestFit="1" customWidth="1"/>
    <col min="1033" max="1033" width="11" style="3" customWidth="1"/>
    <col min="1034" max="1034" width="42" style="3" bestFit="1" customWidth="1"/>
    <col min="1035" max="1035" width="17.25" style="3" customWidth="1"/>
    <col min="1036" max="1036" width="13.5" style="3" bestFit="1" customWidth="1"/>
    <col min="1037" max="1037" width="13.75" style="3" customWidth="1"/>
    <col min="1038" max="1038" width="10" style="3" bestFit="1" customWidth="1"/>
    <col min="1039" max="1039" width="13.25" style="3" customWidth="1"/>
    <col min="1040" max="1040" width="14.5" style="3" customWidth="1"/>
    <col min="1041" max="1041" width="15.625" style="3" customWidth="1"/>
    <col min="1042" max="1280" width="9" style="3"/>
    <col min="1281" max="1281" width="2.625" style="3" customWidth="1"/>
    <col min="1282" max="1282" width="11.625" style="3" customWidth="1"/>
    <col min="1283" max="1283" width="10.625" style="3" customWidth="1"/>
    <col min="1284" max="1284" width="10.375" style="3" customWidth="1"/>
    <col min="1285" max="1285" width="34.875" style="3" bestFit="1" customWidth="1"/>
    <col min="1286" max="1286" width="7.125" style="3" customWidth="1"/>
    <col min="1287" max="1287" width="7.75" style="3" customWidth="1"/>
    <col min="1288" max="1288" width="9.25" style="3" bestFit="1" customWidth="1"/>
    <col min="1289" max="1289" width="11" style="3" customWidth="1"/>
    <col min="1290" max="1290" width="42" style="3" bestFit="1" customWidth="1"/>
    <col min="1291" max="1291" width="17.25" style="3" customWidth="1"/>
    <col min="1292" max="1292" width="13.5" style="3" bestFit="1" customWidth="1"/>
    <col min="1293" max="1293" width="13.75" style="3" customWidth="1"/>
    <col min="1294" max="1294" width="10" style="3" bestFit="1" customWidth="1"/>
    <col min="1295" max="1295" width="13.25" style="3" customWidth="1"/>
    <col min="1296" max="1296" width="14.5" style="3" customWidth="1"/>
    <col min="1297" max="1297" width="15.625" style="3" customWidth="1"/>
    <col min="1298" max="1536" width="9" style="3"/>
    <col min="1537" max="1537" width="2.625" style="3" customWidth="1"/>
    <col min="1538" max="1538" width="11.625" style="3" customWidth="1"/>
    <col min="1539" max="1539" width="10.625" style="3" customWidth="1"/>
    <col min="1540" max="1540" width="10.375" style="3" customWidth="1"/>
    <col min="1541" max="1541" width="34.875" style="3" bestFit="1" customWidth="1"/>
    <col min="1542" max="1542" width="7.125" style="3" customWidth="1"/>
    <col min="1543" max="1543" width="7.75" style="3" customWidth="1"/>
    <col min="1544" max="1544" width="9.25" style="3" bestFit="1" customWidth="1"/>
    <col min="1545" max="1545" width="11" style="3" customWidth="1"/>
    <col min="1546" max="1546" width="42" style="3" bestFit="1" customWidth="1"/>
    <col min="1547" max="1547" width="17.25" style="3" customWidth="1"/>
    <col min="1548" max="1548" width="13.5" style="3" bestFit="1" customWidth="1"/>
    <col min="1549" max="1549" width="13.75" style="3" customWidth="1"/>
    <col min="1550" max="1550" width="10" style="3" bestFit="1" customWidth="1"/>
    <col min="1551" max="1551" width="13.25" style="3" customWidth="1"/>
    <col min="1552" max="1552" width="14.5" style="3" customWidth="1"/>
    <col min="1553" max="1553" width="15.625" style="3" customWidth="1"/>
    <col min="1554" max="1792" width="9" style="3"/>
    <col min="1793" max="1793" width="2.625" style="3" customWidth="1"/>
    <col min="1794" max="1794" width="11.625" style="3" customWidth="1"/>
    <col min="1795" max="1795" width="10.625" style="3" customWidth="1"/>
    <col min="1796" max="1796" width="10.375" style="3" customWidth="1"/>
    <col min="1797" max="1797" width="34.875" style="3" bestFit="1" customWidth="1"/>
    <col min="1798" max="1798" width="7.125" style="3" customWidth="1"/>
    <col min="1799" max="1799" width="7.75" style="3" customWidth="1"/>
    <col min="1800" max="1800" width="9.25" style="3" bestFit="1" customWidth="1"/>
    <col min="1801" max="1801" width="11" style="3" customWidth="1"/>
    <col min="1802" max="1802" width="42" style="3" bestFit="1" customWidth="1"/>
    <col min="1803" max="1803" width="17.25" style="3" customWidth="1"/>
    <col min="1804" max="1804" width="13.5" style="3" bestFit="1" customWidth="1"/>
    <col min="1805" max="1805" width="13.75" style="3" customWidth="1"/>
    <col min="1806" max="1806" width="10" style="3" bestFit="1" customWidth="1"/>
    <col min="1807" max="1807" width="13.25" style="3" customWidth="1"/>
    <col min="1808" max="1808" width="14.5" style="3" customWidth="1"/>
    <col min="1809" max="1809" width="15.625" style="3" customWidth="1"/>
    <col min="1810" max="2048" width="9" style="3"/>
    <col min="2049" max="2049" width="2.625" style="3" customWidth="1"/>
    <col min="2050" max="2050" width="11.625" style="3" customWidth="1"/>
    <col min="2051" max="2051" width="10.625" style="3" customWidth="1"/>
    <col min="2052" max="2052" width="10.375" style="3" customWidth="1"/>
    <col min="2053" max="2053" width="34.875" style="3" bestFit="1" customWidth="1"/>
    <col min="2054" max="2054" width="7.125" style="3" customWidth="1"/>
    <col min="2055" max="2055" width="7.75" style="3" customWidth="1"/>
    <col min="2056" max="2056" width="9.25" style="3" bestFit="1" customWidth="1"/>
    <col min="2057" max="2057" width="11" style="3" customWidth="1"/>
    <col min="2058" max="2058" width="42" style="3" bestFit="1" customWidth="1"/>
    <col min="2059" max="2059" width="17.25" style="3" customWidth="1"/>
    <col min="2060" max="2060" width="13.5" style="3" bestFit="1" customWidth="1"/>
    <col min="2061" max="2061" width="13.75" style="3" customWidth="1"/>
    <col min="2062" max="2062" width="10" style="3" bestFit="1" customWidth="1"/>
    <col min="2063" max="2063" width="13.25" style="3" customWidth="1"/>
    <col min="2064" max="2064" width="14.5" style="3" customWidth="1"/>
    <col min="2065" max="2065" width="15.625" style="3" customWidth="1"/>
    <col min="2066" max="2304" width="9" style="3"/>
    <col min="2305" max="2305" width="2.625" style="3" customWidth="1"/>
    <col min="2306" max="2306" width="11.625" style="3" customWidth="1"/>
    <col min="2307" max="2307" width="10.625" style="3" customWidth="1"/>
    <col min="2308" max="2308" width="10.375" style="3" customWidth="1"/>
    <col min="2309" max="2309" width="34.875" style="3" bestFit="1" customWidth="1"/>
    <col min="2310" max="2310" width="7.125" style="3" customWidth="1"/>
    <col min="2311" max="2311" width="7.75" style="3" customWidth="1"/>
    <col min="2312" max="2312" width="9.25" style="3" bestFit="1" customWidth="1"/>
    <col min="2313" max="2313" width="11" style="3" customWidth="1"/>
    <col min="2314" max="2314" width="42" style="3" bestFit="1" customWidth="1"/>
    <col min="2315" max="2315" width="17.25" style="3" customWidth="1"/>
    <col min="2316" max="2316" width="13.5" style="3" bestFit="1" customWidth="1"/>
    <col min="2317" max="2317" width="13.75" style="3" customWidth="1"/>
    <col min="2318" max="2318" width="10" style="3" bestFit="1" customWidth="1"/>
    <col min="2319" max="2319" width="13.25" style="3" customWidth="1"/>
    <col min="2320" max="2320" width="14.5" style="3" customWidth="1"/>
    <col min="2321" max="2321" width="15.625" style="3" customWidth="1"/>
    <col min="2322" max="2560" width="9" style="3"/>
    <col min="2561" max="2561" width="2.625" style="3" customWidth="1"/>
    <col min="2562" max="2562" width="11.625" style="3" customWidth="1"/>
    <col min="2563" max="2563" width="10.625" style="3" customWidth="1"/>
    <col min="2564" max="2564" width="10.375" style="3" customWidth="1"/>
    <col min="2565" max="2565" width="34.875" style="3" bestFit="1" customWidth="1"/>
    <col min="2566" max="2566" width="7.125" style="3" customWidth="1"/>
    <col min="2567" max="2567" width="7.75" style="3" customWidth="1"/>
    <col min="2568" max="2568" width="9.25" style="3" bestFit="1" customWidth="1"/>
    <col min="2569" max="2569" width="11" style="3" customWidth="1"/>
    <col min="2570" max="2570" width="42" style="3" bestFit="1" customWidth="1"/>
    <col min="2571" max="2571" width="17.25" style="3" customWidth="1"/>
    <col min="2572" max="2572" width="13.5" style="3" bestFit="1" customWidth="1"/>
    <col min="2573" max="2573" width="13.75" style="3" customWidth="1"/>
    <col min="2574" max="2574" width="10" style="3" bestFit="1" customWidth="1"/>
    <col min="2575" max="2575" width="13.25" style="3" customWidth="1"/>
    <col min="2576" max="2576" width="14.5" style="3" customWidth="1"/>
    <col min="2577" max="2577" width="15.625" style="3" customWidth="1"/>
    <col min="2578" max="2816" width="9" style="3"/>
    <col min="2817" max="2817" width="2.625" style="3" customWidth="1"/>
    <col min="2818" max="2818" width="11.625" style="3" customWidth="1"/>
    <col min="2819" max="2819" width="10.625" style="3" customWidth="1"/>
    <col min="2820" max="2820" width="10.375" style="3" customWidth="1"/>
    <col min="2821" max="2821" width="34.875" style="3" bestFit="1" customWidth="1"/>
    <col min="2822" max="2822" width="7.125" style="3" customWidth="1"/>
    <col min="2823" max="2823" width="7.75" style="3" customWidth="1"/>
    <col min="2824" max="2824" width="9.25" style="3" bestFit="1" customWidth="1"/>
    <col min="2825" max="2825" width="11" style="3" customWidth="1"/>
    <col min="2826" max="2826" width="42" style="3" bestFit="1" customWidth="1"/>
    <col min="2827" max="2827" width="17.25" style="3" customWidth="1"/>
    <col min="2828" max="2828" width="13.5" style="3" bestFit="1" customWidth="1"/>
    <col min="2829" max="2829" width="13.75" style="3" customWidth="1"/>
    <col min="2830" max="2830" width="10" style="3" bestFit="1" customWidth="1"/>
    <col min="2831" max="2831" width="13.25" style="3" customWidth="1"/>
    <col min="2832" max="2832" width="14.5" style="3" customWidth="1"/>
    <col min="2833" max="2833" width="15.625" style="3" customWidth="1"/>
    <col min="2834" max="3072" width="9" style="3"/>
    <col min="3073" max="3073" width="2.625" style="3" customWidth="1"/>
    <col min="3074" max="3074" width="11.625" style="3" customWidth="1"/>
    <col min="3075" max="3075" width="10.625" style="3" customWidth="1"/>
    <col min="3076" max="3076" width="10.375" style="3" customWidth="1"/>
    <col min="3077" max="3077" width="34.875" style="3" bestFit="1" customWidth="1"/>
    <col min="3078" max="3078" width="7.125" style="3" customWidth="1"/>
    <col min="3079" max="3079" width="7.75" style="3" customWidth="1"/>
    <col min="3080" max="3080" width="9.25" style="3" bestFit="1" customWidth="1"/>
    <col min="3081" max="3081" width="11" style="3" customWidth="1"/>
    <col min="3082" max="3082" width="42" style="3" bestFit="1" customWidth="1"/>
    <col min="3083" max="3083" width="17.25" style="3" customWidth="1"/>
    <col min="3084" max="3084" width="13.5" style="3" bestFit="1" customWidth="1"/>
    <col min="3085" max="3085" width="13.75" style="3" customWidth="1"/>
    <col min="3086" max="3086" width="10" style="3" bestFit="1" customWidth="1"/>
    <col min="3087" max="3087" width="13.25" style="3" customWidth="1"/>
    <col min="3088" max="3088" width="14.5" style="3" customWidth="1"/>
    <col min="3089" max="3089" width="15.625" style="3" customWidth="1"/>
    <col min="3090" max="3328" width="9" style="3"/>
    <col min="3329" max="3329" width="2.625" style="3" customWidth="1"/>
    <col min="3330" max="3330" width="11.625" style="3" customWidth="1"/>
    <col min="3331" max="3331" width="10.625" style="3" customWidth="1"/>
    <col min="3332" max="3332" width="10.375" style="3" customWidth="1"/>
    <col min="3333" max="3333" width="34.875" style="3" bestFit="1" customWidth="1"/>
    <col min="3334" max="3334" width="7.125" style="3" customWidth="1"/>
    <col min="3335" max="3335" width="7.75" style="3" customWidth="1"/>
    <col min="3336" max="3336" width="9.25" style="3" bestFit="1" customWidth="1"/>
    <col min="3337" max="3337" width="11" style="3" customWidth="1"/>
    <col min="3338" max="3338" width="42" style="3" bestFit="1" customWidth="1"/>
    <col min="3339" max="3339" width="17.25" style="3" customWidth="1"/>
    <col min="3340" max="3340" width="13.5" style="3" bestFit="1" customWidth="1"/>
    <col min="3341" max="3341" width="13.75" style="3" customWidth="1"/>
    <col min="3342" max="3342" width="10" style="3" bestFit="1" customWidth="1"/>
    <col min="3343" max="3343" width="13.25" style="3" customWidth="1"/>
    <col min="3344" max="3344" width="14.5" style="3" customWidth="1"/>
    <col min="3345" max="3345" width="15.625" style="3" customWidth="1"/>
    <col min="3346" max="3584" width="9" style="3"/>
    <col min="3585" max="3585" width="2.625" style="3" customWidth="1"/>
    <col min="3586" max="3586" width="11.625" style="3" customWidth="1"/>
    <col min="3587" max="3587" width="10.625" style="3" customWidth="1"/>
    <col min="3588" max="3588" width="10.375" style="3" customWidth="1"/>
    <col min="3589" max="3589" width="34.875" style="3" bestFit="1" customWidth="1"/>
    <col min="3590" max="3590" width="7.125" style="3" customWidth="1"/>
    <col min="3591" max="3591" width="7.75" style="3" customWidth="1"/>
    <col min="3592" max="3592" width="9.25" style="3" bestFit="1" customWidth="1"/>
    <col min="3593" max="3593" width="11" style="3" customWidth="1"/>
    <col min="3594" max="3594" width="42" style="3" bestFit="1" customWidth="1"/>
    <col min="3595" max="3595" width="17.25" style="3" customWidth="1"/>
    <col min="3596" max="3596" width="13.5" style="3" bestFit="1" customWidth="1"/>
    <col min="3597" max="3597" width="13.75" style="3" customWidth="1"/>
    <col min="3598" max="3598" width="10" style="3" bestFit="1" customWidth="1"/>
    <col min="3599" max="3599" width="13.25" style="3" customWidth="1"/>
    <col min="3600" max="3600" width="14.5" style="3" customWidth="1"/>
    <col min="3601" max="3601" width="15.625" style="3" customWidth="1"/>
    <col min="3602" max="3840" width="9" style="3"/>
    <col min="3841" max="3841" width="2.625" style="3" customWidth="1"/>
    <col min="3842" max="3842" width="11.625" style="3" customWidth="1"/>
    <col min="3843" max="3843" width="10.625" style="3" customWidth="1"/>
    <col min="3844" max="3844" width="10.375" style="3" customWidth="1"/>
    <col min="3845" max="3845" width="34.875" style="3" bestFit="1" customWidth="1"/>
    <col min="3846" max="3846" width="7.125" style="3" customWidth="1"/>
    <col min="3847" max="3847" width="7.75" style="3" customWidth="1"/>
    <col min="3848" max="3848" width="9.25" style="3" bestFit="1" customWidth="1"/>
    <col min="3849" max="3849" width="11" style="3" customWidth="1"/>
    <col min="3850" max="3850" width="42" style="3" bestFit="1" customWidth="1"/>
    <col min="3851" max="3851" width="17.25" style="3" customWidth="1"/>
    <col min="3852" max="3852" width="13.5" style="3" bestFit="1" customWidth="1"/>
    <col min="3853" max="3853" width="13.75" style="3" customWidth="1"/>
    <col min="3854" max="3854" width="10" style="3" bestFit="1" customWidth="1"/>
    <col min="3855" max="3855" width="13.25" style="3" customWidth="1"/>
    <col min="3856" max="3856" width="14.5" style="3" customWidth="1"/>
    <col min="3857" max="3857" width="15.625" style="3" customWidth="1"/>
    <col min="3858" max="4096" width="9" style="3"/>
    <col min="4097" max="4097" width="2.625" style="3" customWidth="1"/>
    <col min="4098" max="4098" width="11.625" style="3" customWidth="1"/>
    <col min="4099" max="4099" width="10.625" style="3" customWidth="1"/>
    <col min="4100" max="4100" width="10.375" style="3" customWidth="1"/>
    <col min="4101" max="4101" width="34.875" style="3" bestFit="1" customWidth="1"/>
    <col min="4102" max="4102" width="7.125" style="3" customWidth="1"/>
    <col min="4103" max="4103" width="7.75" style="3" customWidth="1"/>
    <col min="4104" max="4104" width="9.25" style="3" bestFit="1" customWidth="1"/>
    <col min="4105" max="4105" width="11" style="3" customWidth="1"/>
    <col min="4106" max="4106" width="42" style="3" bestFit="1" customWidth="1"/>
    <col min="4107" max="4107" width="17.25" style="3" customWidth="1"/>
    <col min="4108" max="4108" width="13.5" style="3" bestFit="1" customWidth="1"/>
    <col min="4109" max="4109" width="13.75" style="3" customWidth="1"/>
    <col min="4110" max="4110" width="10" style="3" bestFit="1" customWidth="1"/>
    <col min="4111" max="4111" width="13.25" style="3" customWidth="1"/>
    <col min="4112" max="4112" width="14.5" style="3" customWidth="1"/>
    <col min="4113" max="4113" width="15.625" style="3" customWidth="1"/>
    <col min="4114" max="4352" width="9" style="3"/>
    <col min="4353" max="4353" width="2.625" style="3" customWidth="1"/>
    <col min="4354" max="4354" width="11.625" style="3" customWidth="1"/>
    <col min="4355" max="4355" width="10.625" style="3" customWidth="1"/>
    <col min="4356" max="4356" width="10.375" style="3" customWidth="1"/>
    <col min="4357" max="4357" width="34.875" style="3" bestFit="1" customWidth="1"/>
    <col min="4358" max="4358" width="7.125" style="3" customWidth="1"/>
    <col min="4359" max="4359" width="7.75" style="3" customWidth="1"/>
    <col min="4360" max="4360" width="9.25" style="3" bestFit="1" customWidth="1"/>
    <col min="4361" max="4361" width="11" style="3" customWidth="1"/>
    <col min="4362" max="4362" width="42" style="3" bestFit="1" customWidth="1"/>
    <col min="4363" max="4363" width="17.25" style="3" customWidth="1"/>
    <col min="4364" max="4364" width="13.5" style="3" bestFit="1" customWidth="1"/>
    <col min="4365" max="4365" width="13.75" style="3" customWidth="1"/>
    <col min="4366" max="4366" width="10" style="3" bestFit="1" customWidth="1"/>
    <col min="4367" max="4367" width="13.25" style="3" customWidth="1"/>
    <col min="4368" max="4368" width="14.5" style="3" customWidth="1"/>
    <col min="4369" max="4369" width="15.625" style="3" customWidth="1"/>
    <col min="4370" max="4608" width="9" style="3"/>
    <col min="4609" max="4609" width="2.625" style="3" customWidth="1"/>
    <col min="4610" max="4610" width="11.625" style="3" customWidth="1"/>
    <col min="4611" max="4611" width="10.625" style="3" customWidth="1"/>
    <col min="4612" max="4612" width="10.375" style="3" customWidth="1"/>
    <col min="4613" max="4613" width="34.875" style="3" bestFit="1" customWidth="1"/>
    <col min="4614" max="4614" width="7.125" style="3" customWidth="1"/>
    <col min="4615" max="4615" width="7.75" style="3" customWidth="1"/>
    <col min="4616" max="4616" width="9.25" style="3" bestFit="1" customWidth="1"/>
    <col min="4617" max="4617" width="11" style="3" customWidth="1"/>
    <col min="4618" max="4618" width="42" style="3" bestFit="1" customWidth="1"/>
    <col min="4619" max="4619" width="17.25" style="3" customWidth="1"/>
    <col min="4620" max="4620" width="13.5" style="3" bestFit="1" customWidth="1"/>
    <col min="4621" max="4621" width="13.75" style="3" customWidth="1"/>
    <col min="4622" max="4622" width="10" style="3" bestFit="1" customWidth="1"/>
    <col min="4623" max="4623" width="13.25" style="3" customWidth="1"/>
    <col min="4624" max="4624" width="14.5" style="3" customWidth="1"/>
    <col min="4625" max="4625" width="15.625" style="3" customWidth="1"/>
    <col min="4626" max="4864" width="9" style="3"/>
    <col min="4865" max="4865" width="2.625" style="3" customWidth="1"/>
    <col min="4866" max="4866" width="11.625" style="3" customWidth="1"/>
    <col min="4867" max="4867" width="10.625" style="3" customWidth="1"/>
    <col min="4868" max="4868" width="10.375" style="3" customWidth="1"/>
    <col min="4869" max="4869" width="34.875" style="3" bestFit="1" customWidth="1"/>
    <col min="4870" max="4870" width="7.125" style="3" customWidth="1"/>
    <col min="4871" max="4871" width="7.75" style="3" customWidth="1"/>
    <col min="4872" max="4872" width="9.25" style="3" bestFit="1" customWidth="1"/>
    <col min="4873" max="4873" width="11" style="3" customWidth="1"/>
    <col min="4874" max="4874" width="42" style="3" bestFit="1" customWidth="1"/>
    <col min="4875" max="4875" width="17.25" style="3" customWidth="1"/>
    <col min="4876" max="4876" width="13.5" style="3" bestFit="1" customWidth="1"/>
    <col min="4877" max="4877" width="13.75" style="3" customWidth="1"/>
    <col min="4878" max="4878" width="10" style="3" bestFit="1" customWidth="1"/>
    <col min="4879" max="4879" width="13.25" style="3" customWidth="1"/>
    <col min="4880" max="4880" width="14.5" style="3" customWidth="1"/>
    <col min="4881" max="4881" width="15.625" style="3" customWidth="1"/>
    <col min="4882" max="5120" width="9" style="3"/>
    <col min="5121" max="5121" width="2.625" style="3" customWidth="1"/>
    <col min="5122" max="5122" width="11.625" style="3" customWidth="1"/>
    <col min="5123" max="5123" width="10.625" style="3" customWidth="1"/>
    <col min="5124" max="5124" width="10.375" style="3" customWidth="1"/>
    <col min="5125" max="5125" width="34.875" style="3" bestFit="1" customWidth="1"/>
    <col min="5126" max="5126" width="7.125" style="3" customWidth="1"/>
    <col min="5127" max="5127" width="7.75" style="3" customWidth="1"/>
    <col min="5128" max="5128" width="9.25" style="3" bestFit="1" customWidth="1"/>
    <col min="5129" max="5129" width="11" style="3" customWidth="1"/>
    <col min="5130" max="5130" width="42" style="3" bestFit="1" customWidth="1"/>
    <col min="5131" max="5131" width="17.25" style="3" customWidth="1"/>
    <col min="5132" max="5132" width="13.5" style="3" bestFit="1" customWidth="1"/>
    <col min="5133" max="5133" width="13.75" style="3" customWidth="1"/>
    <col min="5134" max="5134" width="10" style="3" bestFit="1" customWidth="1"/>
    <col min="5135" max="5135" width="13.25" style="3" customWidth="1"/>
    <col min="5136" max="5136" width="14.5" style="3" customWidth="1"/>
    <col min="5137" max="5137" width="15.625" style="3" customWidth="1"/>
    <col min="5138" max="5376" width="9" style="3"/>
    <col min="5377" max="5377" width="2.625" style="3" customWidth="1"/>
    <col min="5378" max="5378" width="11.625" style="3" customWidth="1"/>
    <col min="5379" max="5379" width="10.625" style="3" customWidth="1"/>
    <col min="5380" max="5380" width="10.375" style="3" customWidth="1"/>
    <col min="5381" max="5381" width="34.875" style="3" bestFit="1" customWidth="1"/>
    <col min="5382" max="5382" width="7.125" style="3" customWidth="1"/>
    <col min="5383" max="5383" width="7.75" style="3" customWidth="1"/>
    <col min="5384" max="5384" width="9.25" style="3" bestFit="1" customWidth="1"/>
    <col min="5385" max="5385" width="11" style="3" customWidth="1"/>
    <col min="5386" max="5386" width="42" style="3" bestFit="1" customWidth="1"/>
    <col min="5387" max="5387" width="17.25" style="3" customWidth="1"/>
    <col min="5388" max="5388" width="13.5" style="3" bestFit="1" customWidth="1"/>
    <col min="5389" max="5389" width="13.75" style="3" customWidth="1"/>
    <col min="5390" max="5390" width="10" style="3" bestFit="1" customWidth="1"/>
    <col min="5391" max="5391" width="13.25" style="3" customWidth="1"/>
    <col min="5392" max="5392" width="14.5" style="3" customWidth="1"/>
    <col min="5393" max="5393" width="15.625" style="3" customWidth="1"/>
    <col min="5394" max="5632" width="9" style="3"/>
    <col min="5633" max="5633" width="2.625" style="3" customWidth="1"/>
    <col min="5634" max="5634" width="11.625" style="3" customWidth="1"/>
    <col min="5635" max="5635" width="10.625" style="3" customWidth="1"/>
    <col min="5636" max="5636" width="10.375" style="3" customWidth="1"/>
    <col min="5637" max="5637" width="34.875" style="3" bestFit="1" customWidth="1"/>
    <col min="5638" max="5638" width="7.125" style="3" customWidth="1"/>
    <col min="5639" max="5639" width="7.75" style="3" customWidth="1"/>
    <col min="5640" max="5640" width="9.25" style="3" bestFit="1" customWidth="1"/>
    <col min="5641" max="5641" width="11" style="3" customWidth="1"/>
    <col min="5642" max="5642" width="42" style="3" bestFit="1" customWidth="1"/>
    <col min="5643" max="5643" width="17.25" style="3" customWidth="1"/>
    <col min="5644" max="5644" width="13.5" style="3" bestFit="1" customWidth="1"/>
    <col min="5645" max="5645" width="13.75" style="3" customWidth="1"/>
    <col min="5646" max="5646" width="10" style="3" bestFit="1" customWidth="1"/>
    <col min="5647" max="5647" width="13.25" style="3" customWidth="1"/>
    <col min="5648" max="5648" width="14.5" style="3" customWidth="1"/>
    <col min="5649" max="5649" width="15.625" style="3" customWidth="1"/>
    <col min="5650" max="5888" width="9" style="3"/>
    <col min="5889" max="5889" width="2.625" style="3" customWidth="1"/>
    <col min="5890" max="5890" width="11.625" style="3" customWidth="1"/>
    <col min="5891" max="5891" width="10.625" style="3" customWidth="1"/>
    <col min="5892" max="5892" width="10.375" style="3" customWidth="1"/>
    <col min="5893" max="5893" width="34.875" style="3" bestFit="1" customWidth="1"/>
    <col min="5894" max="5894" width="7.125" style="3" customWidth="1"/>
    <col min="5895" max="5895" width="7.75" style="3" customWidth="1"/>
    <col min="5896" max="5896" width="9.25" style="3" bestFit="1" customWidth="1"/>
    <col min="5897" max="5897" width="11" style="3" customWidth="1"/>
    <col min="5898" max="5898" width="42" style="3" bestFit="1" customWidth="1"/>
    <col min="5899" max="5899" width="17.25" style="3" customWidth="1"/>
    <col min="5900" max="5900" width="13.5" style="3" bestFit="1" customWidth="1"/>
    <col min="5901" max="5901" width="13.75" style="3" customWidth="1"/>
    <col min="5902" max="5902" width="10" style="3" bestFit="1" customWidth="1"/>
    <col min="5903" max="5903" width="13.25" style="3" customWidth="1"/>
    <col min="5904" max="5904" width="14.5" style="3" customWidth="1"/>
    <col min="5905" max="5905" width="15.625" style="3" customWidth="1"/>
    <col min="5906" max="6144" width="9" style="3"/>
    <col min="6145" max="6145" width="2.625" style="3" customWidth="1"/>
    <col min="6146" max="6146" width="11.625" style="3" customWidth="1"/>
    <col min="6147" max="6147" width="10.625" style="3" customWidth="1"/>
    <col min="6148" max="6148" width="10.375" style="3" customWidth="1"/>
    <col min="6149" max="6149" width="34.875" style="3" bestFit="1" customWidth="1"/>
    <col min="6150" max="6150" width="7.125" style="3" customWidth="1"/>
    <col min="6151" max="6151" width="7.75" style="3" customWidth="1"/>
    <col min="6152" max="6152" width="9.25" style="3" bestFit="1" customWidth="1"/>
    <col min="6153" max="6153" width="11" style="3" customWidth="1"/>
    <col min="6154" max="6154" width="42" style="3" bestFit="1" customWidth="1"/>
    <col min="6155" max="6155" width="17.25" style="3" customWidth="1"/>
    <col min="6156" max="6156" width="13.5" style="3" bestFit="1" customWidth="1"/>
    <col min="6157" max="6157" width="13.75" style="3" customWidth="1"/>
    <col min="6158" max="6158" width="10" style="3" bestFit="1" customWidth="1"/>
    <col min="6159" max="6159" width="13.25" style="3" customWidth="1"/>
    <col min="6160" max="6160" width="14.5" style="3" customWidth="1"/>
    <col min="6161" max="6161" width="15.625" style="3" customWidth="1"/>
    <col min="6162" max="6400" width="9" style="3"/>
    <col min="6401" max="6401" width="2.625" style="3" customWidth="1"/>
    <col min="6402" max="6402" width="11.625" style="3" customWidth="1"/>
    <col min="6403" max="6403" width="10.625" style="3" customWidth="1"/>
    <col min="6404" max="6404" width="10.375" style="3" customWidth="1"/>
    <col min="6405" max="6405" width="34.875" style="3" bestFit="1" customWidth="1"/>
    <col min="6406" max="6406" width="7.125" style="3" customWidth="1"/>
    <col min="6407" max="6407" width="7.75" style="3" customWidth="1"/>
    <col min="6408" max="6408" width="9.25" style="3" bestFit="1" customWidth="1"/>
    <col min="6409" max="6409" width="11" style="3" customWidth="1"/>
    <col min="6410" max="6410" width="42" style="3" bestFit="1" customWidth="1"/>
    <col min="6411" max="6411" width="17.25" style="3" customWidth="1"/>
    <col min="6412" max="6412" width="13.5" style="3" bestFit="1" customWidth="1"/>
    <col min="6413" max="6413" width="13.75" style="3" customWidth="1"/>
    <col min="6414" max="6414" width="10" style="3" bestFit="1" customWidth="1"/>
    <col min="6415" max="6415" width="13.25" style="3" customWidth="1"/>
    <col min="6416" max="6416" width="14.5" style="3" customWidth="1"/>
    <col min="6417" max="6417" width="15.625" style="3" customWidth="1"/>
    <col min="6418" max="6656" width="9" style="3"/>
    <col min="6657" max="6657" width="2.625" style="3" customWidth="1"/>
    <col min="6658" max="6658" width="11.625" style="3" customWidth="1"/>
    <col min="6659" max="6659" width="10.625" style="3" customWidth="1"/>
    <col min="6660" max="6660" width="10.375" style="3" customWidth="1"/>
    <col min="6661" max="6661" width="34.875" style="3" bestFit="1" customWidth="1"/>
    <col min="6662" max="6662" width="7.125" style="3" customWidth="1"/>
    <col min="6663" max="6663" width="7.75" style="3" customWidth="1"/>
    <col min="6664" max="6664" width="9.25" style="3" bestFit="1" customWidth="1"/>
    <col min="6665" max="6665" width="11" style="3" customWidth="1"/>
    <col min="6666" max="6666" width="42" style="3" bestFit="1" customWidth="1"/>
    <col min="6667" max="6667" width="17.25" style="3" customWidth="1"/>
    <col min="6668" max="6668" width="13.5" style="3" bestFit="1" customWidth="1"/>
    <col min="6669" max="6669" width="13.75" style="3" customWidth="1"/>
    <col min="6670" max="6670" width="10" style="3" bestFit="1" customWidth="1"/>
    <col min="6671" max="6671" width="13.25" style="3" customWidth="1"/>
    <col min="6672" max="6672" width="14.5" style="3" customWidth="1"/>
    <col min="6673" max="6673" width="15.625" style="3" customWidth="1"/>
    <col min="6674" max="6912" width="9" style="3"/>
    <col min="6913" max="6913" width="2.625" style="3" customWidth="1"/>
    <col min="6914" max="6914" width="11.625" style="3" customWidth="1"/>
    <col min="6915" max="6915" width="10.625" style="3" customWidth="1"/>
    <col min="6916" max="6916" width="10.375" style="3" customWidth="1"/>
    <col min="6917" max="6917" width="34.875" style="3" bestFit="1" customWidth="1"/>
    <col min="6918" max="6918" width="7.125" style="3" customWidth="1"/>
    <col min="6919" max="6919" width="7.75" style="3" customWidth="1"/>
    <col min="6920" max="6920" width="9.25" style="3" bestFit="1" customWidth="1"/>
    <col min="6921" max="6921" width="11" style="3" customWidth="1"/>
    <col min="6922" max="6922" width="42" style="3" bestFit="1" customWidth="1"/>
    <col min="6923" max="6923" width="17.25" style="3" customWidth="1"/>
    <col min="6924" max="6924" width="13.5" style="3" bestFit="1" customWidth="1"/>
    <col min="6925" max="6925" width="13.75" style="3" customWidth="1"/>
    <col min="6926" max="6926" width="10" style="3" bestFit="1" customWidth="1"/>
    <col min="6927" max="6927" width="13.25" style="3" customWidth="1"/>
    <col min="6928" max="6928" width="14.5" style="3" customWidth="1"/>
    <col min="6929" max="6929" width="15.625" style="3" customWidth="1"/>
    <col min="6930" max="7168" width="9" style="3"/>
    <col min="7169" max="7169" width="2.625" style="3" customWidth="1"/>
    <col min="7170" max="7170" width="11.625" style="3" customWidth="1"/>
    <col min="7171" max="7171" width="10.625" style="3" customWidth="1"/>
    <col min="7172" max="7172" width="10.375" style="3" customWidth="1"/>
    <col min="7173" max="7173" width="34.875" style="3" bestFit="1" customWidth="1"/>
    <col min="7174" max="7174" width="7.125" style="3" customWidth="1"/>
    <col min="7175" max="7175" width="7.75" style="3" customWidth="1"/>
    <col min="7176" max="7176" width="9.25" style="3" bestFit="1" customWidth="1"/>
    <col min="7177" max="7177" width="11" style="3" customWidth="1"/>
    <col min="7178" max="7178" width="42" style="3" bestFit="1" customWidth="1"/>
    <col min="7179" max="7179" width="17.25" style="3" customWidth="1"/>
    <col min="7180" max="7180" width="13.5" style="3" bestFit="1" customWidth="1"/>
    <col min="7181" max="7181" width="13.75" style="3" customWidth="1"/>
    <col min="7182" max="7182" width="10" style="3" bestFit="1" customWidth="1"/>
    <col min="7183" max="7183" width="13.25" style="3" customWidth="1"/>
    <col min="7184" max="7184" width="14.5" style="3" customWidth="1"/>
    <col min="7185" max="7185" width="15.625" style="3" customWidth="1"/>
    <col min="7186" max="7424" width="9" style="3"/>
    <col min="7425" max="7425" width="2.625" style="3" customWidth="1"/>
    <col min="7426" max="7426" width="11.625" style="3" customWidth="1"/>
    <col min="7427" max="7427" width="10.625" style="3" customWidth="1"/>
    <col min="7428" max="7428" width="10.375" style="3" customWidth="1"/>
    <col min="7429" max="7429" width="34.875" style="3" bestFit="1" customWidth="1"/>
    <col min="7430" max="7430" width="7.125" style="3" customWidth="1"/>
    <col min="7431" max="7431" width="7.75" style="3" customWidth="1"/>
    <col min="7432" max="7432" width="9.25" style="3" bestFit="1" customWidth="1"/>
    <col min="7433" max="7433" width="11" style="3" customWidth="1"/>
    <col min="7434" max="7434" width="42" style="3" bestFit="1" customWidth="1"/>
    <col min="7435" max="7435" width="17.25" style="3" customWidth="1"/>
    <col min="7436" max="7436" width="13.5" style="3" bestFit="1" customWidth="1"/>
    <col min="7437" max="7437" width="13.75" style="3" customWidth="1"/>
    <col min="7438" max="7438" width="10" style="3" bestFit="1" customWidth="1"/>
    <col min="7439" max="7439" width="13.25" style="3" customWidth="1"/>
    <col min="7440" max="7440" width="14.5" style="3" customWidth="1"/>
    <col min="7441" max="7441" width="15.625" style="3" customWidth="1"/>
    <col min="7442" max="7680" width="9" style="3"/>
    <col min="7681" max="7681" width="2.625" style="3" customWidth="1"/>
    <col min="7682" max="7682" width="11.625" style="3" customWidth="1"/>
    <col min="7683" max="7683" width="10.625" style="3" customWidth="1"/>
    <col min="7684" max="7684" width="10.375" style="3" customWidth="1"/>
    <col min="7685" max="7685" width="34.875" style="3" bestFit="1" customWidth="1"/>
    <col min="7686" max="7686" width="7.125" style="3" customWidth="1"/>
    <col min="7687" max="7687" width="7.75" style="3" customWidth="1"/>
    <col min="7688" max="7688" width="9.25" style="3" bestFit="1" customWidth="1"/>
    <col min="7689" max="7689" width="11" style="3" customWidth="1"/>
    <col min="7690" max="7690" width="42" style="3" bestFit="1" customWidth="1"/>
    <col min="7691" max="7691" width="17.25" style="3" customWidth="1"/>
    <col min="7692" max="7692" width="13.5" style="3" bestFit="1" customWidth="1"/>
    <col min="7693" max="7693" width="13.75" style="3" customWidth="1"/>
    <col min="7694" max="7694" width="10" style="3" bestFit="1" customWidth="1"/>
    <col min="7695" max="7695" width="13.25" style="3" customWidth="1"/>
    <col min="7696" max="7696" width="14.5" style="3" customWidth="1"/>
    <col min="7697" max="7697" width="15.625" style="3" customWidth="1"/>
    <col min="7698" max="7936" width="9" style="3"/>
    <col min="7937" max="7937" width="2.625" style="3" customWidth="1"/>
    <col min="7938" max="7938" width="11.625" style="3" customWidth="1"/>
    <col min="7939" max="7939" width="10.625" style="3" customWidth="1"/>
    <col min="7940" max="7940" width="10.375" style="3" customWidth="1"/>
    <col min="7941" max="7941" width="34.875" style="3" bestFit="1" customWidth="1"/>
    <col min="7942" max="7942" width="7.125" style="3" customWidth="1"/>
    <col min="7943" max="7943" width="7.75" style="3" customWidth="1"/>
    <col min="7944" max="7944" width="9.25" style="3" bestFit="1" customWidth="1"/>
    <col min="7945" max="7945" width="11" style="3" customWidth="1"/>
    <col min="7946" max="7946" width="42" style="3" bestFit="1" customWidth="1"/>
    <col min="7947" max="7947" width="17.25" style="3" customWidth="1"/>
    <col min="7948" max="7948" width="13.5" style="3" bestFit="1" customWidth="1"/>
    <col min="7949" max="7949" width="13.75" style="3" customWidth="1"/>
    <col min="7950" max="7950" width="10" style="3" bestFit="1" customWidth="1"/>
    <col min="7951" max="7951" width="13.25" style="3" customWidth="1"/>
    <col min="7952" max="7952" width="14.5" style="3" customWidth="1"/>
    <col min="7953" max="7953" width="15.625" style="3" customWidth="1"/>
    <col min="7954" max="8192" width="9" style="3"/>
    <col min="8193" max="8193" width="2.625" style="3" customWidth="1"/>
    <col min="8194" max="8194" width="11.625" style="3" customWidth="1"/>
    <col min="8195" max="8195" width="10.625" style="3" customWidth="1"/>
    <col min="8196" max="8196" width="10.375" style="3" customWidth="1"/>
    <col min="8197" max="8197" width="34.875" style="3" bestFit="1" customWidth="1"/>
    <col min="8198" max="8198" width="7.125" style="3" customWidth="1"/>
    <col min="8199" max="8199" width="7.75" style="3" customWidth="1"/>
    <col min="8200" max="8200" width="9.25" style="3" bestFit="1" customWidth="1"/>
    <col min="8201" max="8201" width="11" style="3" customWidth="1"/>
    <col min="8202" max="8202" width="42" style="3" bestFit="1" customWidth="1"/>
    <col min="8203" max="8203" width="17.25" style="3" customWidth="1"/>
    <col min="8204" max="8204" width="13.5" style="3" bestFit="1" customWidth="1"/>
    <col min="8205" max="8205" width="13.75" style="3" customWidth="1"/>
    <col min="8206" max="8206" width="10" style="3" bestFit="1" customWidth="1"/>
    <col min="8207" max="8207" width="13.25" style="3" customWidth="1"/>
    <col min="8208" max="8208" width="14.5" style="3" customWidth="1"/>
    <col min="8209" max="8209" width="15.625" style="3" customWidth="1"/>
    <col min="8210" max="8448" width="9" style="3"/>
    <col min="8449" max="8449" width="2.625" style="3" customWidth="1"/>
    <col min="8450" max="8450" width="11.625" style="3" customWidth="1"/>
    <col min="8451" max="8451" width="10.625" style="3" customWidth="1"/>
    <col min="8452" max="8452" width="10.375" style="3" customWidth="1"/>
    <col min="8453" max="8453" width="34.875" style="3" bestFit="1" customWidth="1"/>
    <col min="8454" max="8454" width="7.125" style="3" customWidth="1"/>
    <col min="8455" max="8455" width="7.75" style="3" customWidth="1"/>
    <col min="8456" max="8456" width="9.25" style="3" bestFit="1" customWidth="1"/>
    <col min="8457" max="8457" width="11" style="3" customWidth="1"/>
    <col min="8458" max="8458" width="42" style="3" bestFit="1" customWidth="1"/>
    <col min="8459" max="8459" width="17.25" style="3" customWidth="1"/>
    <col min="8460" max="8460" width="13.5" style="3" bestFit="1" customWidth="1"/>
    <col min="8461" max="8461" width="13.75" style="3" customWidth="1"/>
    <col min="8462" max="8462" width="10" style="3" bestFit="1" customWidth="1"/>
    <col min="8463" max="8463" width="13.25" style="3" customWidth="1"/>
    <col min="8464" max="8464" width="14.5" style="3" customWidth="1"/>
    <col min="8465" max="8465" width="15.625" style="3" customWidth="1"/>
    <col min="8466" max="8704" width="9" style="3"/>
    <col min="8705" max="8705" width="2.625" style="3" customWidth="1"/>
    <col min="8706" max="8706" width="11.625" style="3" customWidth="1"/>
    <col min="8707" max="8707" width="10.625" style="3" customWidth="1"/>
    <col min="8708" max="8708" width="10.375" style="3" customWidth="1"/>
    <col min="8709" max="8709" width="34.875" style="3" bestFit="1" customWidth="1"/>
    <col min="8710" max="8710" width="7.125" style="3" customWidth="1"/>
    <col min="8711" max="8711" width="7.75" style="3" customWidth="1"/>
    <col min="8712" max="8712" width="9.25" style="3" bestFit="1" customWidth="1"/>
    <col min="8713" max="8713" width="11" style="3" customWidth="1"/>
    <col min="8714" max="8714" width="42" style="3" bestFit="1" customWidth="1"/>
    <col min="8715" max="8715" width="17.25" style="3" customWidth="1"/>
    <col min="8716" max="8716" width="13.5" style="3" bestFit="1" customWidth="1"/>
    <col min="8717" max="8717" width="13.75" style="3" customWidth="1"/>
    <col min="8718" max="8718" width="10" style="3" bestFit="1" customWidth="1"/>
    <col min="8719" max="8719" width="13.25" style="3" customWidth="1"/>
    <col min="8720" max="8720" width="14.5" style="3" customWidth="1"/>
    <col min="8721" max="8721" width="15.625" style="3" customWidth="1"/>
    <col min="8722" max="8960" width="9" style="3"/>
    <col min="8961" max="8961" width="2.625" style="3" customWidth="1"/>
    <col min="8962" max="8962" width="11.625" style="3" customWidth="1"/>
    <col min="8963" max="8963" width="10.625" style="3" customWidth="1"/>
    <col min="8964" max="8964" width="10.375" style="3" customWidth="1"/>
    <col min="8965" max="8965" width="34.875" style="3" bestFit="1" customWidth="1"/>
    <col min="8966" max="8966" width="7.125" style="3" customWidth="1"/>
    <col min="8967" max="8967" width="7.75" style="3" customWidth="1"/>
    <col min="8968" max="8968" width="9.25" style="3" bestFit="1" customWidth="1"/>
    <col min="8969" max="8969" width="11" style="3" customWidth="1"/>
    <col min="8970" max="8970" width="42" style="3" bestFit="1" customWidth="1"/>
    <col min="8971" max="8971" width="17.25" style="3" customWidth="1"/>
    <col min="8972" max="8972" width="13.5" style="3" bestFit="1" customWidth="1"/>
    <col min="8973" max="8973" width="13.75" style="3" customWidth="1"/>
    <col min="8974" max="8974" width="10" style="3" bestFit="1" customWidth="1"/>
    <col min="8975" max="8975" width="13.25" style="3" customWidth="1"/>
    <col min="8976" max="8976" width="14.5" style="3" customWidth="1"/>
    <col min="8977" max="8977" width="15.625" style="3" customWidth="1"/>
    <col min="8978" max="9216" width="9" style="3"/>
    <col min="9217" max="9217" width="2.625" style="3" customWidth="1"/>
    <col min="9218" max="9218" width="11.625" style="3" customWidth="1"/>
    <col min="9219" max="9219" width="10.625" style="3" customWidth="1"/>
    <col min="9220" max="9220" width="10.375" style="3" customWidth="1"/>
    <col min="9221" max="9221" width="34.875" style="3" bestFit="1" customWidth="1"/>
    <col min="9222" max="9222" width="7.125" style="3" customWidth="1"/>
    <col min="9223" max="9223" width="7.75" style="3" customWidth="1"/>
    <col min="9224" max="9224" width="9.25" style="3" bestFit="1" customWidth="1"/>
    <col min="9225" max="9225" width="11" style="3" customWidth="1"/>
    <col min="9226" max="9226" width="42" style="3" bestFit="1" customWidth="1"/>
    <col min="9227" max="9227" width="17.25" style="3" customWidth="1"/>
    <col min="9228" max="9228" width="13.5" style="3" bestFit="1" customWidth="1"/>
    <col min="9229" max="9229" width="13.75" style="3" customWidth="1"/>
    <col min="9230" max="9230" width="10" style="3" bestFit="1" customWidth="1"/>
    <col min="9231" max="9231" width="13.25" style="3" customWidth="1"/>
    <col min="9232" max="9232" width="14.5" style="3" customWidth="1"/>
    <col min="9233" max="9233" width="15.625" style="3" customWidth="1"/>
    <col min="9234" max="9472" width="9" style="3"/>
    <col min="9473" max="9473" width="2.625" style="3" customWidth="1"/>
    <col min="9474" max="9474" width="11.625" style="3" customWidth="1"/>
    <col min="9475" max="9475" width="10.625" style="3" customWidth="1"/>
    <col min="9476" max="9476" width="10.375" style="3" customWidth="1"/>
    <col min="9477" max="9477" width="34.875" style="3" bestFit="1" customWidth="1"/>
    <col min="9478" max="9478" width="7.125" style="3" customWidth="1"/>
    <col min="9479" max="9479" width="7.75" style="3" customWidth="1"/>
    <col min="9480" max="9480" width="9.25" style="3" bestFit="1" customWidth="1"/>
    <col min="9481" max="9481" width="11" style="3" customWidth="1"/>
    <col min="9482" max="9482" width="42" style="3" bestFit="1" customWidth="1"/>
    <col min="9483" max="9483" width="17.25" style="3" customWidth="1"/>
    <col min="9484" max="9484" width="13.5" style="3" bestFit="1" customWidth="1"/>
    <col min="9485" max="9485" width="13.75" style="3" customWidth="1"/>
    <col min="9486" max="9486" width="10" style="3" bestFit="1" customWidth="1"/>
    <col min="9487" max="9487" width="13.25" style="3" customWidth="1"/>
    <col min="9488" max="9488" width="14.5" style="3" customWidth="1"/>
    <col min="9489" max="9489" width="15.625" style="3" customWidth="1"/>
    <col min="9490" max="9728" width="9" style="3"/>
    <col min="9729" max="9729" width="2.625" style="3" customWidth="1"/>
    <col min="9730" max="9730" width="11.625" style="3" customWidth="1"/>
    <col min="9731" max="9731" width="10.625" style="3" customWidth="1"/>
    <col min="9732" max="9732" width="10.375" style="3" customWidth="1"/>
    <col min="9733" max="9733" width="34.875" style="3" bestFit="1" customWidth="1"/>
    <col min="9734" max="9734" width="7.125" style="3" customWidth="1"/>
    <col min="9735" max="9735" width="7.75" style="3" customWidth="1"/>
    <col min="9736" max="9736" width="9.25" style="3" bestFit="1" customWidth="1"/>
    <col min="9737" max="9737" width="11" style="3" customWidth="1"/>
    <col min="9738" max="9738" width="42" style="3" bestFit="1" customWidth="1"/>
    <col min="9739" max="9739" width="17.25" style="3" customWidth="1"/>
    <col min="9740" max="9740" width="13.5" style="3" bestFit="1" customWidth="1"/>
    <col min="9741" max="9741" width="13.75" style="3" customWidth="1"/>
    <col min="9742" max="9742" width="10" style="3" bestFit="1" customWidth="1"/>
    <col min="9743" max="9743" width="13.25" style="3" customWidth="1"/>
    <col min="9744" max="9744" width="14.5" style="3" customWidth="1"/>
    <col min="9745" max="9745" width="15.625" style="3" customWidth="1"/>
    <col min="9746" max="9984" width="9" style="3"/>
    <col min="9985" max="9985" width="2.625" style="3" customWidth="1"/>
    <col min="9986" max="9986" width="11.625" style="3" customWidth="1"/>
    <col min="9987" max="9987" width="10.625" style="3" customWidth="1"/>
    <col min="9988" max="9988" width="10.375" style="3" customWidth="1"/>
    <col min="9989" max="9989" width="34.875" style="3" bestFit="1" customWidth="1"/>
    <col min="9990" max="9990" width="7.125" style="3" customWidth="1"/>
    <col min="9991" max="9991" width="7.75" style="3" customWidth="1"/>
    <col min="9992" max="9992" width="9.25" style="3" bestFit="1" customWidth="1"/>
    <col min="9993" max="9993" width="11" style="3" customWidth="1"/>
    <col min="9994" max="9994" width="42" style="3" bestFit="1" customWidth="1"/>
    <col min="9995" max="9995" width="17.25" style="3" customWidth="1"/>
    <col min="9996" max="9996" width="13.5" style="3" bestFit="1" customWidth="1"/>
    <col min="9997" max="9997" width="13.75" style="3" customWidth="1"/>
    <col min="9998" max="9998" width="10" style="3" bestFit="1"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1.625" style="3" customWidth="1"/>
    <col min="10243" max="10243" width="10.625" style="3" customWidth="1"/>
    <col min="10244" max="10244" width="10.375" style="3" customWidth="1"/>
    <col min="10245" max="10245" width="34.875" style="3" bestFit="1" customWidth="1"/>
    <col min="10246" max="10246" width="7.125" style="3" customWidth="1"/>
    <col min="10247" max="10247" width="7.75" style="3" customWidth="1"/>
    <col min="10248" max="10248" width="9.25" style="3" bestFit="1" customWidth="1"/>
    <col min="10249" max="10249" width="11" style="3" customWidth="1"/>
    <col min="10250" max="10250" width="42" style="3" bestFit="1" customWidth="1"/>
    <col min="10251" max="10251" width="17.25" style="3" customWidth="1"/>
    <col min="10252" max="10252" width="13.5" style="3" bestFit="1" customWidth="1"/>
    <col min="10253" max="10253" width="13.75" style="3" customWidth="1"/>
    <col min="10254" max="10254" width="10" style="3" bestFit="1"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1.625" style="3" customWidth="1"/>
    <col min="10499" max="10499" width="10.625" style="3" customWidth="1"/>
    <col min="10500" max="10500" width="10.375" style="3" customWidth="1"/>
    <col min="10501" max="10501" width="34.875" style="3" bestFit="1" customWidth="1"/>
    <col min="10502" max="10502" width="7.125" style="3" customWidth="1"/>
    <col min="10503" max="10503" width="7.75" style="3" customWidth="1"/>
    <col min="10504" max="10504" width="9.25" style="3" bestFit="1" customWidth="1"/>
    <col min="10505" max="10505" width="11" style="3" customWidth="1"/>
    <col min="10506" max="10506" width="42" style="3" bestFit="1" customWidth="1"/>
    <col min="10507" max="10507" width="17.25" style="3" customWidth="1"/>
    <col min="10508" max="10508" width="13.5" style="3" bestFit="1" customWidth="1"/>
    <col min="10509" max="10509" width="13.75" style="3" customWidth="1"/>
    <col min="10510" max="10510" width="10" style="3" bestFit="1"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1.625" style="3" customWidth="1"/>
    <col min="10755" max="10755" width="10.625" style="3" customWidth="1"/>
    <col min="10756" max="10756" width="10.375" style="3" customWidth="1"/>
    <col min="10757" max="10757" width="34.875" style="3" bestFit="1" customWidth="1"/>
    <col min="10758" max="10758" width="7.125" style="3" customWidth="1"/>
    <col min="10759" max="10759" width="7.75" style="3" customWidth="1"/>
    <col min="10760" max="10760" width="9.25" style="3" bestFit="1" customWidth="1"/>
    <col min="10761" max="10761" width="11" style="3" customWidth="1"/>
    <col min="10762" max="10762" width="42" style="3" bestFit="1" customWidth="1"/>
    <col min="10763" max="10763" width="17.25" style="3" customWidth="1"/>
    <col min="10764" max="10764" width="13.5" style="3" bestFit="1" customWidth="1"/>
    <col min="10765" max="10765" width="13.75" style="3" customWidth="1"/>
    <col min="10766" max="10766" width="10" style="3" bestFit="1"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1.625" style="3" customWidth="1"/>
    <col min="11011" max="11011" width="10.625" style="3" customWidth="1"/>
    <col min="11012" max="11012" width="10.375" style="3" customWidth="1"/>
    <col min="11013" max="11013" width="34.875" style="3" bestFit="1" customWidth="1"/>
    <col min="11014" max="11014" width="7.125" style="3" customWidth="1"/>
    <col min="11015" max="11015" width="7.75" style="3" customWidth="1"/>
    <col min="11016" max="11016" width="9.25" style="3" bestFit="1" customWidth="1"/>
    <col min="11017" max="11017" width="11" style="3" customWidth="1"/>
    <col min="11018" max="11018" width="42" style="3" bestFit="1" customWidth="1"/>
    <col min="11019" max="11019" width="17.25" style="3" customWidth="1"/>
    <col min="11020" max="11020" width="13.5" style="3" bestFit="1" customWidth="1"/>
    <col min="11021" max="11021" width="13.75" style="3" customWidth="1"/>
    <col min="11022" max="11022" width="10" style="3" bestFit="1"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1.625" style="3" customWidth="1"/>
    <col min="11267" max="11267" width="10.625" style="3" customWidth="1"/>
    <col min="11268" max="11268" width="10.375" style="3" customWidth="1"/>
    <col min="11269" max="11269" width="34.875" style="3" bestFit="1" customWidth="1"/>
    <col min="11270" max="11270" width="7.125" style="3" customWidth="1"/>
    <col min="11271" max="11271" width="7.75" style="3" customWidth="1"/>
    <col min="11272" max="11272" width="9.25" style="3" bestFit="1" customWidth="1"/>
    <col min="11273" max="11273" width="11" style="3" customWidth="1"/>
    <col min="11274" max="11274" width="42" style="3" bestFit="1" customWidth="1"/>
    <col min="11275" max="11275" width="17.25" style="3" customWidth="1"/>
    <col min="11276" max="11276" width="13.5" style="3" bestFit="1" customWidth="1"/>
    <col min="11277" max="11277" width="13.75" style="3" customWidth="1"/>
    <col min="11278" max="11278" width="10" style="3" bestFit="1"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1.625" style="3" customWidth="1"/>
    <col min="11523" max="11523" width="10.625" style="3" customWidth="1"/>
    <col min="11524" max="11524" width="10.375" style="3" customWidth="1"/>
    <col min="11525" max="11525" width="34.875" style="3" bestFit="1" customWidth="1"/>
    <col min="11526" max="11526" width="7.125" style="3" customWidth="1"/>
    <col min="11527" max="11527" width="7.75" style="3" customWidth="1"/>
    <col min="11528" max="11528" width="9.25" style="3" bestFit="1" customWidth="1"/>
    <col min="11529" max="11529" width="11" style="3" customWidth="1"/>
    <col min="11530" max="11530" width="42" style="3" bestFit="1" customWidth="1"/>
    <col min="11531" max="11531" width="17.25" style="3" customWidth="1"/>
    <col min="11532" max="11532" width="13.5" style="3" bestFit="1" customWidth="1"/>
    <col min="11533" max="11533" width="13.75" style="3" customWidth="1"/>
    <col min="11534" max="11534" width="10" style="3" bestFit="1"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1.625" style="3" customWidth="1"/>
    <col min="11779" max="11779" width="10.625" style="3" customWidth="1"/>
    <col min="11780" max="11780" width="10.375" style="3" customWidth="1"/>
    <col min="11781" max="11781" width="34.875" style="3" bestFit="1" customWidth="1"/>
    <col min="11782" max="11782" width="7.125" style="3" customWidth="1"/>
    <col min="11783" max="11783" width="7.75" style="3" customWidth="1"/>
    <col min="11784" max="11784" width="9.25" style="3" bestFit="1" customWidth="1"/>
    <col min="11785" max="11785" width="11" style="3" customWidth="1"/>
    <col min="11786" max="11786" width="42" style="3" bestFit="1" customWidth="1"/>
    <col min="11787" max="11787" width="17.25" style="3" customWidth="1"/>
    <col min="11788" max="11788" width="13.5" style="3" bestFit="1" customWidth="1"/>
    <col min="11789" max="11789" width="13.75" style="3" customWidth="1"/>
    <col min="11790" max="11790" width="10" style="3" bestFit="1"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1.625" style="3" customWidth="1"/>
    <col min="12035" max="12035" width="10.625" style="3" customWidth="1"/>
    <col min="12036" max="12036" width="10.375" style="3" customWidth="1"/>
    <col min="12037" max="12037" width="34.875" style="3" bestFit="1" customWidth="1"/>
    <col min="12038" max="12038" width="7.125" style="3" customWidth="1"/>
    <col min="12039" max="12039" width="7.75" style="3" customWidth="1"/>
    <col min="12040" max="12040" width="9.25" style="3" bestFit="1" customWidth="1"/>
    <col min="12041" max="12041" width="11" style="3" customWidth="1"/>
    <col min="12042" max="12042" width="42" style="3" bestFit="1" customWidth="1"/>
    <col min="12043" max="12043" width="17.25" style="3" customWidth="1"/>
    <col min="12044" max="12044" width="13.5" style="3" bestFit="1" customWidth="1"/>
    <col min="12045" max="12045" width="13.75" style="3" customWidth="1"/>
    <col min="12046" max="12046" width="10" style="3" bestFit="1"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1.625" style="3" customWidth="1"/>
    <col min="12291" max="12291" width="10.625" style="3" customWidth="1"/>
    <col min="12292" max="12292" width="10.375" style="3" customWidth="1"/>
    <col min="12293" max="12293" width="34.875" style="3" bestFit="1" customWidth="1"/>
    <col min="12294" max="12294" width="7.125" style="3" customWidth="1"/>
    <col min="12295" max="12295" width="7.75" style="3" customWidth="1"/>
    <col min="12296" max="12296" width="9.25" style="3" bestFit="1" customWidth="1"/>
    <col min="12297" max="12297" width="11" style="3" customWidth="1"/>
    <col min="12298" max="12298" width="42" style="3" bestFit="1" customWidth="1"/>
    <col min="12299" max="12299" width="17.25" style="3" customWidth="1"/>
    <col min="12300" max="12300" width="13.5" style="3" bestFit="1" customWidth="1"/>
    <col min="12301" max="12301" width="13.75" style="3" customWidth="1"/>
    <col min="12302" max="12302" width="10" style="3" bestFit="1"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1.625" style="3" customWidth="1"/>
    <col min="12547" max="12547" width="10.625" style="3" customWidth="1"/>
    <col min="12548" max="12548" width="10.375" style="3" customWidth="1"/>
    <col min="12549" max="12549" width="34.875" style="3" bestFit="1" customWidth="1"/>
    <col min="12550" max="12550" width="7.125" style="3" customWidth="1"/>
    <col min="12551" max="12551" width="7.75" style="3" customWidth="1"/>
    <col min="12552" max="12552" width="9.25" style="3" bestFit="1" customWidth="1"/>
    <col min="12553" max="12553" width="11" style="3" customWidth="1"/>
    <col min="12554" max="12554" width="42" style="3" bestFit="1" customWidth="1"/>
    <col min="12555" max="12555" width="17.25" style="3" customWidth="1"/>
    <col min="12556" max="12556" width="13.5" style="3" bestFit="1" customWidth="1"/>
    <col min="12557" max="12557" width="13.75" style="3" customWidth="1"/>
    <col min="12558" max="12558" width="10" style="3" bestFit="1"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1.625" style="3" customWidth="1"/>
    <col min="12803" max="12803" width="10.625" style="3" customWidth="1"/>
    <col min="12804" max="12804" width="10.375" style="3" customWidth="1"/>
    <col min="12805" max="12805" width="34.875" style="3" bestFit="1" customWidth="1"/>
    <col min="12806" max="12806" width="7.125" style="3" customWidth="1"/>
    <col min="12807" max="12807" width="7.75" style="3" customWidth="1"/>
    <col min="12808" max="12808" width="9.25" style="3" bestFit="1" customWidth="1"/>
    <col min="12809" max="12809" width="11" style="3" customWidth="1"/>
    <col min="12810" max="12810" width="42" style="3" bestFit="1" customWidth="1"/>
    <col min="12811" max="12811" width="17.25" style="3" customWidth="1"/>
    <col min="12812" max="12812" width="13.5" style="3" bestFit="1" customWidth="1"/>
    <col min="12813" max="12813" width="13.75" style="3" customWidth="1"/>
    <col min="12814" max="12814" width="10" style="3" bestFit="1"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1.625" style="3" customWidth="1"/>
    <col min="13059" max="13059" width="10.625" style="3" customWidth="1"/>
    <col min="13060" max="13060" width="10.375" style="3" customWidth="1"/>
    <col min="13061" max="13061" width="34.875" style="3" bestFit="1" customWidth="1"/>
    <col min="13062" max="13062" width="7.125" style="3" customWidth="1"/>
    <col min="13063" max="13063" width="7.75" style="3" customWidth="1"/>
    <col min="13064" max="13064" width="9.25" style="3" bestFit="1" customWidth="1"/>
    <col min="13065" max="13065" width="11" style="3" customWidth="1"/>
    <col min="13066" max="13066" width="42" style="3" bestFit="1" customWidth="1"/>
    <col min="13067" max="13067" width="17.25" style="3" customWidth="1"/>
    <col min="13068" max="13068" width="13.5" style="3" bestFit="1" customWidth="1"/>
    <col min="13069" max="13069" width="13.75" style="3" customWidth="1"/>
    <col min="13070" max="13070" width="10" style="3" bestFit="1"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1.625" style="3" customWidth="1"/>
    <col min="13315" max="13315" width="10.625" style="3" customWidth="1"/>
    <col min="13316" max="13316" width="10.375" style="3" customWidth="1"/>
    <col min="13317" max="13317" width="34.875" style="3" bestFit="1" customWidth="1"/>
    <col min="13318" max="13318" width="7.125" style="3" customWidth="1"/>
    <col min="13319" max="13319" width="7.75" style="3" customWidth="1"/>
    <col min="13320" max="13320" width="9.25" style="3" bestFit="1" customWidth="1"/>
    <col min="13321" max="13321" width="11" style="3" customWidth="1"/>
    <col min="13322" max="13322" width="42" style="3" bestFit="1" customWidth="1"/>
    <col min="13323" max="13323" width="17.25" style="3" customWidth="1"/>
    <col min="13324" max="13324" width="13.5" style="3" bestFit="1" customWidth="1"/>
    <col min="13325" max="13325" width="13.75" style="3" customWidth="1"/>
    <col min="13326" max="13326" width="10" style="3" bestFit="1"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1.625" style="3" customWidth="1"/>
    <col min="13571" max="13571" width="10.625" style="3" customWidth="1"/>
    <col min="13572" max="13572" width="10.375" style="3" customWidth="1"/>
    <col min="13573" max="13573" width="34.875" style="3" bestFit="1" customWidth="1"/>
    <col min="13574" max="13574" width="7.125" style="3" customWidth="1"/>
    <col min="13575" max="13575" width="7.75" style="3" customWidth="1"/>
    <col min="13576" max="13576" width="9.25" style="3" bestFit="1" customWidth="1"/>
    <col min="13577" max="13577" width="11" style="3" customWidth="1"/>
    <col min="13578" max="13578" width="42" style="3" bestFit="1" customWidth="1"/>
    <col min="13579" max="13579" width="17.25" style="3" customWidth="1"/>
    <col min="13580" max="13580" width="13.5" style="3" bestFit="1" customWidth="1"/>
    <col min="13581" max="13581" width="13.75" style="3" customWidth="1"/>
    <col min="13582" max="13582" width="10" style="3" bestFit="1"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1.625" style="3" customWidth="1"/>
    <col min="13827" max="13827" width="10.625" style="3" customWidth="1"/>
    <col min="13828" max="13828" width="10.375" style="3" customWidth="1"/>
    <col min="13829" max="13829" width="34.875" style="3" bestFit="1" customWidth="1"/>
    <col min="13830" max="13830" width="7.125" style="3" customWidth="1"/>
    <col min="13831" max="13831" width="7.75" style="3" customWidth="1"/>
    <col min="13832" max="13832" width="9.25" style="3" bestFit="1" customWidth="1"/>
    <col min="13833" max="13833" width="11" style="3" customWidth="1"/>
    <col min="13834" max="13834" width="42" style="3" bestFit="1" customWidth="1"/>
    <col min="13835" max="13835" width="17.25" style="3" customWidth="1"/>
    <col min="13836" max="13836" width="13.5" style="3" bestFit="1" customWidth="1"/>
    <col min="13837" max="13837" width="13.75" style="3" customWidth="1"/>
    <col min="13838" max="13838" width="10" style="3" bestFit="1"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1.625" style="3" customWidth="1"/>
    <col min="14083" max="14083" width="10.625" style="3" customWidth="1"/>
    <col min="14084" max="14084" width="10.375" style="3" customWidth="1"/>
    <col min="14085" max="14085" width="34.875" style="3" bestFit="1" customWidth="1"/>
    <col min="14086" max="14086" width="7.125" style="3" customWidth="1"/>
    <col min="14087" max="14087" width="7.75" style="3" customWidth="1"/>
    <col min="14088" max="14088" width="9.25" style="3" bestFit="1" customWidth="1"/>
    <col min="14089" max="14089" width="11" style="3" customWidth="1"/>
    <col min="14090" max="14090" width="42" style="3" bestFit="1" customWidth="1"/>
    <col min="14091" max="14091" width="17.25" style="3" customWidth="1"/>
    <col min="14092" max="14092" width="13.5" style="3" bestFit="1" customWidth="1"/>
    <col min="14093" max="14093" width="13.75" style="3" customWidth="1"/>
    <col min="14094" max="14094" width="10" style="3" bestFit="1"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1.625" style="3" customWidth="1"/>
    <col min="14339" max="14339" width="10.625" style="3" customWidth="1"/>
    <col min="14340" max="14340" width="10.375" style="3" customWidth="1"/>
    <col min="14341" max="14341" width="34.875" style="3" bestFit="1" customWidth="1"/>
    <col min="14342" max="14342" width="7.125" style="3" customWidth="1"/>
    <col min="14343" max="14343" width="7.75" style="3" customWidth="1"/>
    <col min="14344" max="14344" width="9.25" style="3" bestFit="1" customWidth="1"/>
    <col min="14345" max="14345" width="11" style="3" customWidth="1"/>
    <col min="14346" max="14346" width="42" style="3" bestFit="1" customWidth="1"/>
    <col min="14347" max="14347" width="17.25" style="3" customWidth="1"/>
    <col min="14348" max="14348" width="13.5" style="3" bestFit="1" customWidth="1"/>
    <col min="14349" max="14349" width="13.75" style="3" customWidth="1"/>
    <col min="14350" max="14350" width="10" style="3" bestFit="1"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1.625" style="3" customWidth="1"/>
    <col min="14595" max="14595" width="10.625" style="3" customWidth="1"/>
    <col min="14596" max="14596" width="10.375" style="3" customWidth="1"/>
    <col min="14597" max="14597" width="34.875" style="3" bestFit="1" customWidth="1"/>
    <col min="14598" max="14598" width="7.125" style="3" customWidth="1"/>
    <col min="14599" max="14599" width="7.75" style="3" customWidth="1"/>
    <col min="14600" max="14600" width="9.25" style="3" bestFit="1" customWidth="1"/>
    <col min="14601" max="14601" width="11" style="3" customWidth="1"/>
    <col min="14602" max="14602" width="42" style="3" bestFit="1" customWidth="1"/>
    <col min="14603" max="14603" width="17.25" style="3" customWidth="1"/>
    <col min="14604" max="14604" width="13.5" style="3" bestFit="1" customWidth="1"/>
    <col min="14605" max="14605" width="13.75" style="3" customWidth="1"/>
    <col min="14606" max="14606" width="10" style="3" bestFit="1"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1.625" style="3" customWidth="1"/>
    <col min="14851" max="14851" width="10.625" style="3" customWidth="1"/>
    <col min="14852" max="14852" width="10.375" style="3" customWidth="1"/>
    <col min="14853" max="14853" width="34.875" style="3" bestFit="1" customWidth="1"/>
    <col min="14854" max="14854" width="7.125" style="3" customWidth="1"/>
    <col min="14855" max="14855" width="7.75" style="3" customWidth="1"/>
    <col min="14856" max="14856" width="9.25" style="3" bestFit="1" customWidth="1"/>
    <col min="14857" max="14857" width="11" style="3" customWidth="1"/>
    <col min="14858" max="14858" width="42" style="3" bestFit="1" customWidth="1"/>
    <col min="14859" max="14859" width="17.25" style="3" customWidth="1"/>
    <col min="14860" max="14860" width="13.5" style="3" bestFit="1" customWidth="1"/>
    <col min="14861" max="14861" width="13.75" style="3" customWidth="1"/>
    <col min="14862" max="14862" width="10" style="3" bestFit="1"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1.625" style="3" customWidth="1"/>
    <col min="15107" max="15107" width="10.625" style="3" customWidth="1"/>
    <col min="15108" max="15108" width="10.375" style="3" customWidth="1"/>
    <col min="15109" max="15109" width="34.875" style="3" bestFit="1" customWidth="1"/>
    <col min="15110" max="15110" width="7.125" style="3" customWidth="1"/>
    <col min="15111" max="15111" width="7.75" style="3" customWidth="1"/>
    <col min="15112" max="15112" width="9.25" style="3" bestFit="1" customWidth="1"/>
    <col min="15113" max="15113" width="11" style="3" customWidth="1"/>
    <col min="15114" max="15114" width="42" style="3" bestFit="1" customWidth="1"/>
    <col min="15115" max="15115" width="17.25" style="3" customWidth="1"/>
    <col min="15116" max="15116" width="13.5" style="3" bestFit="1" customWidth="1"/>
    <col min="15117" max="15117" width="13.75" style="3" customWidth="1"/>
    <col min="15118" max="15118" width="10" style="3" bestFit="1"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1.625" style="3" customWidth="1"/>
    <col min="15363" max="15363" width="10.625" style="3" customWidth="1"/>
    <col min="15364" max="15364" width="10.375" style="3" customWidth="1"/>
    <col min="15365" max="15365" width="34.875" style="3" bestFit="1" customWidth="1"/>
    <col min="15366" max="15366" width="7.125" style="3" customWidth="1"/>
    <col min="15367" max="15367" width="7.75" style="3" customWidth="1"/>
    <col min="15368" max="15368" width="9.25" style="3" bestFit="1" customWidth="1"/>
    <col min="15369" max="15369" width="11" style="3" customWidth="1"/>
    <col min="15370" max="15370" width="42" style="3" bestFit="1" customWidth="1"/>
    <col min="15371" max="15371" width="17.25" style="3" customWidth="1"/>
    <col min="15372" max="15372" width="13.5" style="3" bestFit="1" customWidth="1"/>
    <col min="15373" max="15373" width="13.75" style="3" customWidth="1"/>
    <col min="15374" max="15374" width="10" style="3" bestFit="1"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1.625" style="3" customWidth="1"/>
    <col min="15619" max="15619" width="10.625" style="3" customWidth="1"/>
    <col min="15620" max="15620" width="10.375" style="3" customWidth="1"/>
    <col min="15621" max="15621" width="34.875" style="3" bestFit="1" customWidth="1"/>
    <col min="15622" max="15622" width="7.125" style="3" customWidth="1"/>
    <col min="15623" max="15623" width="7.75" style="3" customWidth="1"/>
    <col min="15624" max="15624" width="9.25" style="3" bestFit="1" customWidth="1"/>
    <col min="15625" max="15625" width="11" style="3" customWidth="1"/>
    <col min="15626" max="15626" width="42" style="3" bestFit="1" customWidth="1"/>
    <col min="15627" max="15627" width="17.25" style="3" customWidth="1"/>
    <col min="15628" max="15628" width="13.5" style="3" bestFit="1" customWidth="1"/>
    <col min="15629" max="15629" width="13.75" style="3" customWidth="1"/>
    <col min="15630" max="15630" width="10" style="3" bestFit="1"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1.625" style="3" customWidth="1"/>
    <col min="15875" max="15875" width="10.625" style="3" customWidth="1"/>
    <col min="15876" max="15876" width="10.375" style="3" customWidth="1"/>
    <col min="15877" max="15877" width="34.875" style="3" bestFit="1" customWidth="1"/>
    <col min="15878" max="15878" width="7.125" style="3" customWidth="1"/>
    <col min="15879" max="15879" width="7.75" style="3" customWidth="1"/>
    <col min="15880" max="15880" width="9.25" style="3" bestFit="1" customWidth="1"/>
    <col min="15881" max="15881" width="11" style="3" customWidth="1"/>
    <col min="15882" max="15882" width="42" style="3" bestFit="1" customWidth="1"/>
    <col min="15883" max="15883" width="17.25" style="3" customWidth="1"/>
    <col min="15884" max="15884" width="13.5" style="3" bestFit="1" customWidth="1"/>
    <col min="15885" max="15885" width="13.75" style="3" customWidth="1"/>
    <col min="15886" max="15886" width="10" style="3" bestFit="1"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1.625" style="3" customWidth="1"/>
    <col min="16131" max="16131" width="10.625" style="3" customWidth="1"/>
    <col min="16132" max="16132" width="10.375" style="3" customWidth="1"/>
    <col min="16133" max="16133" width="34.875" style="3" bestFit="1" customWidth="1"/>
    <col min="16134" max="16134" width="7.125" style="3" customWidth="1"/>
    <col min="16135" max="16135" width="7.75" style="3" customWidth="1"/>
    <col min="16136" max="16136" width="9.25" style="3" bestFit="1" customWidth="1"/>
    <col min="16137" max="16137" width="11" style="3" customWidth="1"/>
    <col min="16138" max="16138" width="42" style="3" bestFit="1" customWidth="1"/>
    <col min="16139" max="16139" width="17.25" style="3" customWidth="1"/>
    <col min="16140" max="16140" width="13.5" style="3" bestFit="1" customWidth="1"/>
    <col min="16141" max="16141" width="13.75" style="3" customWidth="1"/>
    <col min="16142" max="16142" width="10" style="3" bestFit="1"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193</v>
      </c>
      <c r="G2" s="4" t="s">
        <v>2</v>
      </c>
      <c r="H2" s="5"/>
      <c r="I2" s="6"/>
      <c r="J2" s="7">
        <f>SUM(H:H)</f>
        <v>33280</v>
      </c>
    </row>
    <row r="3" spans="2:17" ht="20.100000000000001" customHeight="1">
      <c r="B3" s="1" t="s">
        <v>3</v>
      </c>
      <c r="C3" s="1"/>
      <c r="D3" s="1"/>
      <c r="E3" s="2" t="s">
        <v>4</v>
      </c>
    </row>
    <row r="4" spans="2:17" ht="20.100000000000001" customHeight="1">
      <c r="B4" s="1" t="s">
        <v>5</v>
      </c>
      <c r="C4" s="1"/>
      <c r="D4" s="1"/>
      <c r="E4" s="2">
        <v>115560</v>
      </c>
      <c r="G4" s="1" t="s">
        <v>6</v>
      </c>
      <c r="H4" s="1"/>
      <c r="I4" s="1"/>
      <c r="J4" s="11"/>
      <c r="K4" s="11"/>
    </row>
    <row r="5" spans="2:17" ht="20.100000000000001" customHeight="1">
      <c r="B5" s="1" t="s">
        <v>7</v>
      </c>
      <c r="C5" s="1"/>
      <c r="D5" s="1"/>
      <c r="E5" s="12">
        <v>41655</v>
      </c>
      <c r="G5" s="1"/>
      <c r="H5" s="1"/>
      <c r="I5" s="1"/>
      <c r="J5" s="11"/>
      <c r="K5" s="11"/>
    </row>
    <row r="6" spans="2:17" ht="20.100000000000001" customHeight="1">
      <c r="B6" s="1" t="s">
        <v>8</v>
      </c>
      <c r="C6" s="1"/>
      <c r="D6" s="1"/>
      <c r="E6" s="12">
        <v>41655</v>
      </c>
      <c r="G6" s="1"/>
      <c r="H6" s="1"/>
      <c r="I6" s="1"/>
      <c r="J6" s="11"/>
      <c r="K6" s="11"/>
    </row>
    <row r="8" spans="2:17" s="8"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7" s="8" customFormat="1" ht="19.5" customHeight="1">
      <c r="B9" s="111"/>
      <c r="C9" s="111" t="s">
        <v>24</v>
      </c>
      <c r="D9" s="111" t="s">
        <v>24</v>
      </c>
      <c r="E9" s="189" t="s">
        <v>25</v>
      </c>
      <c r="F9" s="110">
        <v>1</v>
      </c>
      <c r="G9" s="190">
        <v>9000</v>
      </c>
      <c r="H9" s="191">
        <f t="shared" ref="H9:H18" si="0">F9*G9</f>
        <v>9000</v>
      </c>
      <c r="I9" s="191"/>
      <c r="J9" s="110" t="s">
        <v>26</v>
      </c>
      <c r="K9" s="110"/>
      <c r="L9" s="110"/>
      <c r="M9" s="130">
        <v>41635</v>
      </c>
      <c r="N9" s="111"/>
      <c r="O9" s="192">
        <v>41289</v>
      </c>
      <c r="P9" s="129"/>
      <c r="Q9" s="130">
        <v>41654</v>
      </c>
    </row>
    <row r="10" spans="2:17" s="8" customFormat="1" ht="19.5" customHeight="1">
      <c r="B10" s="13"/>
      <c r="C10" s="13"/>
      <c r="D10" s="13"/>
      <c r="E10" s="17"/>
      <c r="F10" s="14"/>
      <c r="G10" s="18"/>
      <c r="H10" s="15">
        <f t="shared" si="0"/>
        <v>0</v>
      </c>
      <c r="I10" s="15"/>
      <c r="J10" s="22"/>
      <c r="K10" s="14"/>
      <c r="L10" s="14"/>
      <c r="M10" s="19"/>
      <c r="N10" s="13"/>
      <c r="O10" s="20"/>
      <c r="P10" s="21"/>
      <c r="Q10" s="19"/>
    </row>
    <row r="11" spans="2:17" s="8" customFormat="1" ht="19.5" customHeight="1">
      <c r="B11" s="13"/>
      <c r="C11" s="13" t="s">
        <v>28</v>
      </c>
      <c r="D11" s="13" t="s">
        <v>28</v>
      </c>
      <c r="E11" s="17" t="s">
        <v>29</v>
      </c>
      <c r="F11" s="14">
        <v>1</v>
      </c>
      <c r="G11" s="18">
        <v>220</v>
      </c>
      <c r="H11" s="15">
        <f t="shared" si="0"/>
        <v>220</v>
      </c>
      <c r="I11" s="15"/>
      <c r="J11" s="14" t="s">
        <v>30</v>
      </c>
      <c r="K11" s="14"/>
      <c r="L11" s="14"/>
      <c r="M11" s="19">
        <v>41635</v>
      </c>
      <c r="N11" s="13"/>
      <c r="O11" s="20">
        <v>41281</v>
      </c>
      <c r="P11" s="21">
        <v>41281</v>
      </c>
      <c r="Q11" s="19">
        <v>41646</v>
      </c>
    </row>
    <row r="12" spans="2:17" s="8" customFormat="1" ht="19.5" customHeight="1">
      <c r="B12" s="13"/>
      <c r="C12" s="13" t="s">
        <v>28</v>
      </c>
      <c r="D12" s="13" t="s">
        <v>28</v>
      </c>
      <c r="E12" s="17" t="s">
        <v>31</v>
      </c>
      <c r="F12" s="14">
        <v>1</v>
      </c>
      <c r="G12" s="18">
        <v>150</v>
      </c>
      <c r="H12" s="15">
        <f t="shared" si="0"/>
        <v>150</v>
      </c>
      <c r="I12" s="15"/>
      <c r="J12" s="14" t="s">
        <v>30</v>
      </c>
      <c r="K12" s="14"/>
      <c r="L12" s="14"/>
      <c r="M12" s="19">
        <v>41635</v>
      </c>
      <c r="N12" s="13"/>
      <c r="O12" s="20">
        <v>41281</v>
      </c>
      <c r="P12" s="21">
        <v>41281</v>
      </c>
      <c r="Q12" s="19">
        <v>41646</v>
      </c>
    </row>
    <row r="13" spans="2:17" s="8" customFormat="1" ht="19.5" customHeight="1">
      <c r="B13" s="13"/>
      <c r="C13" s="13" t="s">
        <v>28</v>
      </c>
      <c r="D13" s="13" t="s">
        <v>28</v>
      </c>
      <c r="E13" s="17" t="s">
        <v>32</v>
      </c>
      <c r="F13" s="14">
        <v>1</v>
      </c>
      <c r="G13" s="18">
        <v>320</v>
      </c>
      <c r="H13" s="15">
        <f t="shared" si="0"/>
        <v>320</v>
      </c>
      <c r="I13" s="15"/>
      <c r="J13" s="14" t="s">
        <v>33</v>
      </c>
      <c r="K13" s="14"/>
      <c r="L13" s="14"/>
      <c r="M13" s="19">
        <v>41635</v>
      </c>
      <c r="N13" s="13"/>
      <c r="O13" s="20">
        <v>41281</v>
      </c>
      <c r="P13" s="21">
        <v>41281</v>
      </c>
      <c r="Q13" s="19">
        <v>41646</v>
      </c>
    </row>
    <row r="14" spans="2:17" s="8" customFormat="1" ht="19.5" customHeight="1">
      <c r="B14" s="13"/>
      <c r="C14" s="13" t="s">
        <v>28</v>
      </c>
      <c r="D14" s="13" t="s">
        <v>28</v>
      </c>
      <c r="E14" s="17" t="s">
        <v>34</v>
      </c>
      <c r="F14" s="14">
        <v>1</v>
      </c>
      <c r="G14" s="18">
        <v>1560</v>
      </c>
      <c r="H14" s="15">
        <f t="shared" si="0"/>
        <v>1560</v>
      </c>
      <c r="I14" s="15"/>
      <c r="J14" s="14" t="s">
        <v>35</v>
      </c>
      <c r="K14" s="14"/>
      <c r="L14" s="14"/>
      <c r="M14" s="19">
        <v>41635</v>
      </c>
      <c r="N14" s="13"/>
      <c r="O14" s="20">
        <v>41281</v>
      </c>
      <c r="P14" s="21">
        <v>41281</v>
      </c>
      <c r="Q14" s="19">
        <v>41646</v>
      </c>
    </row>
    <row r="15" spans="2:17" s="8" customFormat="1" ht="19.5" customHeight="1">
      <c r="B15" s="13"/>
      <c r="C15" s="13" t="s">
        <v>28</v>
      </c>
      <c r="D15" s="13" t="s">
        <v>28</v>
      </c>
      <c r="E15" s="17" t="s">
        <v>36</v>
      </c>
      <c r="F15" s="14">
        <v>2</v>
      </c>
      <c r="G15" s="18">
        <v>300</v>
      </c>
      <c r="H15" s="15">
        <f t="shared" si="0"/>
        <v>600</v>
      </c>
      <c r="I15" s="15"/>
      <c r="J15" s="14" t="s">
        <v>37</v>
      </c>
      <c r="K15" s="14"/>
      <c r="L15" s="14"/>
      <c r="M15" s="19">
        <v>41635</v>
      </c>
      <c r="N15" s="13"/>
      <c r="O15" s="20">
        <v>41281</v>
      </c>
      <c r="P15" s="21">
        <v>41281</v>
      </c>
      <c r="Q15" s="19">
        <v>41646</v>
      </c>
    </row>
    <row r="16" spans="2:17" s="8" customFormat="1" ht="19.5" customHeight="1">
      <c r="B16" s="13"/>
      <c r="C16" s="13" t="s">
        <v>28</v>
      </c>
      <c r="D16" s="13" t="s">
        <v>28</v>
      </c>
      <c r="E16" s="17" t="s">
        <v>31</v>
      </c>
      <c r="F16" s="24">
        <v>1</v>
      </c>
      <c r="G16" s="25">
        <v>150</v>
      </c>
      <c r="H16" s="15">
        <f t="shared" si="0"/>
        <v>150</v>
      </c>
      <c r="I16" s="26"/>
      <c r="J16" s="14" t="s">
        <v>30</v>
      </c>
      <c r="K16" s="14"/>
      <c r="L16" s="14"/>
      <c r="M16" s="19">
        <v>41646</v>
      </c>
      <c r="N16" s="13"/>
      <c r="O16" s="20"/>
      <c r="P16" s="21">
        <v>41647</v>
      </c>
      <c r="Q16" s="19">
        <v>41647</v>
      </c>
    </row>
    <row r="17" spans="2:17" s="8" customFormat="1" ht="19.5" customHeight="1">
      <c r="B17" s="13"/>
      <c r="C17" s="13" t="s">
        <v>28</v>
      </c>
      <c r="D17" s="13" t="s">
        <v>28</v>
      </c>
      <c r="E17" s="17" t="s">
        <v>194</v>
      </c>
      <c r="F17" s="24">
        <v>1</v>
      </c>
      <c r="G17" s="25">
        <v>320</v>
      </c>
      <c r="H17" s="15">
        <f t="shared" si="0"/>
        <v>320</v>
      </c>
      <c r="I17" s="26"/>
      <c r="J17" s="14" t="s">
        <v>33</v>
      </c>
      <c r="K17" s="14"/>
      <c r="L17" s="14"/>
      <c r="M17" s="19">
        <v>41647</v>
      </c>
      <c r="N17" s="13"/>
      <c r="O17" s="20"/>
      <c r="P17" s="21">
        <v>41648</v>
      </c>
      <c r="Q17" s="19">
        <v>41648</v>
      </c>
    </row>
    <row r="18" spans="2:17" s="8" customFormat="1" ht="19.5" customHeight="1">
      <c r="B18" s="13"/>
      <c r="C18" s="27"/>
      <c r="D18" s="27"/>
      <c r="E18" s="28"/>
      <c r="F18" s="29"/>
      <c r="G18" s="30"/>
      <c r="H18" s="15">
        <f t="shared" si="0"/>
        <v>0</v>
      </c>
      <c r="I18" s="26"/>
      <c r="J18" s="14"/>
      <c r="K18" s="14"/>
      <c r="L18" s="14"/>
      <c r="M18" s="19"/>
      <c r="N18" s="13"/>
      <c r="O18" s="20"/>
      <c r="P18" s="21"/>
      <c r="Q18" s="19"/>
    </row>
    <row r="19" spans="2:17" s="8" customFormat="1" ht="19.5" customHeight="1">
      <c r="B19" s="111"/>
      <c r="C19" s="111" t="s">
        <v>38</v>
      </c>
      <c r="D19" s="111" t="s">
        <v>39</v>
      </c>
      <c r="E19" s="89" t="s">
        <v>40</v>
      </c>
      <c r="F19" s="113">
        <v>1</v>
      </c>
      <c r="G19" s="91">
        <v>7040</v>
      </c>
      <c r="H19" s="191">
        <f>F19*G19</f>
        <v>7040</v>
      </c>
      <c r="I19" s="191"/>
      <c r="J19" s="193" t="s">
        <v>41</v>
      </c>
      <c r="K19" s="110"/>
      <c r="L19" s="110"/>
      <c r="M19" s="130">
        <v>41635</v>
      </c>
      <c r="N19" s="111"/>
      <c r="O19" s="130">
        <v>41288</v>
      </c>
      <c r="P19" s="129">
        <v>41654</v>
      </c>
      <c r="Q19" s="130">
        <v>41653</v>
      </c>
    </row>
    <row r="20" spans="2:17" s="8" customFormat="1" ht="18" customHeight="1">
      <c r="B20" s="110"/>
      <c r="C20" s="111" t="s">
        <v>38</v>
      </c>
      <c r="D20" s="111" t="s">
        <v>39</v>
      </c>
      <c r="E20" s="194" t="s">
        <v>42</v>
      </c>
      <c r="F20" s="113">
        <v>1</v>
      </c>
      <c r="G20" s="91">
        <v>480</v>
      </c>
      <c r="H20" s="191">
        <f>F20*G20</f>
        <v>480</v>
      </c>
      <c r="I20" s="190"/>
      <c r="J20" s="193" t="s">
        <v>43</v>
      </c>
      <c r="K20" s="195"/>
      <c r="L20" s="127"/>
      <c r="M20" s="130">
        <v>41635</v>
      </c>
      <c r="N20" s="128"/>
      <c r="O20" s="130">
        <v>41288</v>
      </c>
      <c r="P20" s="129">
        <v>41654</v>
      </c>
      <c r="Q20" s="130">
        <v>41653</v>
      </c>
    </row>
    <row r="21" spans="2:17" s="8" customFormat="1" ht="18" customHeight="1">
      <c r="B21" s="111"/>
      <c r="C21" s="111" t="s">
        <v>38</v>
      </c>
      <c r="D21" s="111" t="s">
        <v>39</v>
      </c>
      <c r="E21" s="89" t="s">
        <v>44</v>
      </c>
      <c r="F21" s="113">
        <v>1</v>
      </c>
      <c r="G21" s="91">
        <v>13440</v>
      </c>
      <c r="H21" s="191">
        <f>F21*G21</f>
        <v>13440</v>
      </c>
      <c r="I21" s="190"/>
      <c r="J21" s="193" t="s">
        <v>45</v>
      </c>
      <c r="K21" s="195"/>
      <c r="L21" s="127"/>
      <c r="M21" s="130">
        <v>41635</v>
      </c>
      <c r="N21" s="128"/>
      <c r="O21" s="130">
        <v>41288</v>
      </c>
      <c r="P21" s="129">
        <v>41654</v>
      </c>
      <c r="Q21" s="130">
        <v>41653</v>
      </c>
    </row>
    <row r="22" spans="2:17" s="8" customFormat="1" ht="18" customHeight="1">
      <c r="B22" s="14"/>
      <c r="C22" s="13"/>
      <c r="D22" s="13"/>
      <c r="E22" s="45"/>
      <c r="F22" s="29"/>
      <c r="G22" s="46"/>
      <c r="H22" s="46"/>
      <c r="I22" s="47"/>
      <c r="J22" s="48"/>
      <c r="K22" s="49"/>
      <c r="L22" s="48"/>
      <c r="M22" s="19"/>
      <c r="N22" s="16"/>
      <c r="O22" s="20"/>
      <c r="P22" s="21"/>
      <c r="Q22" s="19"/>
    </row>
    <row r="23" spans="2:17" s="8" customFormat="1" ht="18" customHeight="1">
      <c r="B23" s="14"/>
      <c r="C23" s="13"/>
      <c r="D23" s="13"/>
      <c r="E23" s="155"/>
      <c r="F23" s="29"/>
      <c r="G23" s="46"/>
      <c r="H23" s="46"/>
      <c r="I23" s="47"/>
      <c r="J23" s="17"/>
      <c r="K23" s="49"/>
      <c r="L23" s="48"/>
      <c r="M23" s="19"/>
      <c r="N23" s="16"/>
      <c r="O23" s="20"/>
      <c r="P23" s="21"/>
      <c r="Q23" s="19"/>
    </row>
    <row r="24" spans="2:17" s="8" customFormat="1" ht="18" customHeight="1">
      <c r="B24" s="14"/>
      <c r="C24" s="13"/>
      <c r="D24" s="13"/>
      <c r="E24" s="19"/>
      <c r="F24" s="29"/>
      <c r="G24" s="46"/>
      <c r="H24" s="46"/>
      <c r="I24" s="47"/>
      <c r="J24" s="17"/>
      <c r="K24" s="49"/>
      <c r="L24" s="48"/>
      <c r="M24" s="19"/>
      <c r="N24" s="16"/>
      <c r="O24" s="20"/>
      <c r="P24" s="21"/>
      <c r="Q24" s="19"/>
    </row>
    <row r="25" spans="2:17" s="8" customFormat="1" ht="18" customHeight="1">
      <c r="B25" s="14"/>
      <c r="C25" s="13"/>
      <c r="D25" s="13"/>
      <c r="E25" s="50"/>
      <c r="F25" s="51"/>
      <c r="G25" s="18"/>
      <c r="H25" s="46"/>
      <c r="I25" s="47"/>
      <c r="J25" s="52"/>
      <c r="K25" s="49"/>
      <c r="L25" s="48"/>
      <c r="M25" s="19"/>
      <c r="N25" s="16"/>
      <c r="O25" s="20"/>
      <c r="P25" s="21"/>
      <c r="Q25" s="19"/>
    </row>
    <row r="26" spans="2:17" s="8" customFormat="1" ht="18" customHeight="1">
      <c r="B26" s="14"/>
      <c r="C26" s="13"/>
      <c r="D26" s="13"/>
      <c r="E26" s="53"/>
      <c r="F26" s="54"/>
      <c r="G26" s="18"/>
      <c r="H26" s="46"/>
      <c r="I26" s="46"/>
      <c r="J26" s="53"/>
      <c r="K26" s="49"/>
      <c r="L26" s="48"/>
      <c r="M26" s="19"/>
      <c r="N26" s="16"/>
      <c r="O26" s="20"/>
      <c r="P26" s="20"/>
      <c r="Q26" s="19"/>
    </row>
    <row r="27" spans="2:17" s="8" customFormat="1" ht="18" customHeight="1">
      <c r="B27" s="14"/>
      <c r="C27" s="13"/>
      <c r="D27" s="13"/>
      <c r="E27" s="53"/>
      <c r="F27" s="54"/>
      <c r="G27" s="46"/>
      <c r="H27" s="46"/>
      <c r="I27" s="46"/>
      <c r="J27" s="53"/>
      <c r="K27" s="49"/>
      <c r="L27" s="48"/>
      <c r="M27" s="19"/>
      <c r="N27" s="16"/>
      <c r="O27" s="20"/>
      <c r="P27" s="20"/>
      <c r="Q27" s="19"/>
    </row>
    <row r="28" spans="2:17" s="8" customFormat="1" ht="18" customHeight="1">
      <c r="B28" s="14"/>
      <c r="C28" s="27"/>
      <c r="D28" s="27"/>
      <c r="E28" s="55"/>
      <c r="F28" s="56"/>
      <c r="G28" s="57"/>
      <c r="H28" s="46"/>
      <c r="I28" s="58"/>
      <c r="J28" s="59"/>
      <c r="K28" s="48"/>
      <c r="L28" s="48"/>
      <c r="M28" s="19"/>
      <c r="N28" s="16"/>
      <c r="O28" s="21"/>
      <c r="P28" s="21"/>
      <c r="Q28" s="19"/>
    </row>
    <row r="29" spans="2:17" s="8" customFormat="1" ht="18" customHeight="1">
      <c r="B29" s="14"/>
      <c r="C29" s="27"/>
      <c r="D29" s="27"/>
      <c r="E29" s="55"/>
      <c r="F29" s="56"/>
      <c r="G29" s="57"/>
      <c r="H29" s="46"/>
      <c r="I29" s="58"/>
      <c r="J29" s="59"/>
      <c r="K29" s="48"/>
      <c r="L29" s="48"/>
      <c r="M29" s="19"/>
      <c r="N29" s="16"/>
      <c r="O29" s="21"/>
      <c r="P29" s="21"/>
      <c r="Q29" s="19"/>
    </row>
    <row r="30" spans="2:17" s="8" customFormat="1" ht="18" customHeight="1">
      <c r="B30" s="14"/>
      <c r="C30" s="13"/>
      <c r="D30" s="13"/>
      <c r="E30" s="60"/>
      <c r="F30" s="29"/>
      <c r="G30" s="57"/>
      <c r="H30" s="46">
        <f t="shared" ref="H30:H50" si="1">F30*G30</f>
        <v>0</v>
      </c>
      <c r="I30" s="57"/>
      <c r="J30" s="52"/>
      <c r="K30" s="48"/>
      <c r="L30" s="48"/>
      <c r="M30" s="21"/>
      <c r="N30" s="16"/>
      <c r="O30" s="61"/>
      <c r="P30" s="21"/>
      <c r="Q30" s="19"/>
    </row>
    <row r="31" spans="2:17" s="8" customFormat="1" ht="18" customHeight="1">
      <c r="B31" s="14"/>
      <c r="C31" s="13"/>
      <c r="D31" s="13"/>
      <c r="E31" s="60"/>
      <c r="F31" s="29"/>
      <c r="G31" s="57"/>
      <c r="H31" s="46">
        <f t="shared" si="1"/>
        <v>0</v>
      </c>
      <c r="I31" s="57"/>
      <c r="J31" s="48"/>
      <c r="K31" s="48"/>
      <c r="L31" s="48"/>
      <c r="M31" s="21"/>
      <c r="N31" s="16"/>
      <c r="O31" s="61"/>
      <c r="P31" s="21"/>
      <c r="Q31" s="19"/>
    </row>
    <row r="32" spans="2:17" s="8" customFormat="1" ht="18" customHeight="1">
      <c r="B32" s="14"/>
      <c r="C32" s="13"/>
      <c r="D32" s="13"/>
      <c r="E32" s="48"/>
      <c r="F32" s="29"/>
      <c r="G32" s="46"/>
      <c r="H32" s="46">
        <f t="shared" si="1"/>
        <v>0</v>
      </c>
      <c r="I32" s="47"/>
      <c r="J32" s="48"/>
      <c r="K32" s="48"/>
      <c r="L32" s="48"/>
      <c r="M32" s="21"/>
      <c r="N32" s="16"/>
      <c r="O32" s="61"/>
      <c r="P32" s="21"/>
      <c r="Q32" s="19"/>
    </row>
    <row r="33" spans="2:17" s="8" customFormat="1" ht="18" customHeight="1">
      <c r="B33" s="14"/>
      <c r="C33" s="13"/>
      <c r="D33" s="13"/>
      <c r="E33" s="48"/>
      <c r="F33" s="29"/>
      <c r="G33" s="46"/>
      <c r="H33" s="46">
        <f t="shared" si="1"/>
        <v>0</v>
      </c>
      <c r="I33" s="47"/>
      <c r="J33" s="48"/>
      <c r="K33" s="48"/>
      <c r="L33" s="48"/>
      <c r="M33" s="21"/>
      <c r="N33" s="16"/>
      <c r="O33" s="61"/>
      <c r="P33" s="21"/>
      <c r="Q33" s="19"/>
    </row>
    <row r="34" spans="2:17" s="8" customFormat="1" ht="18" customHeight="1">
      <c r="B34" s="14"/>
      <c r="C34" s="13"/>
      <c r="D34" s="13"/>
      <c r="E34" s="48"/>
      <c r="F34" s="29"/>
      <c r="G34" s="46"/>
      <c r="H34" s="46">
        <f t="shared" si="1"/>
        <v>0</v>
      </c>
      <c r="I34" s="47"/>
      <c r="J34" s="48"/>
      <c r="K34" s="48"/>
      <c r="L34" s="48"/>
      <c r="M34" s="21"/>
      <c r="N34" s="16"/>
      <c r="O34" s="61"/>
      <c r="P34" s="21"/>
      <c r="Q34" s="19"/>
    </row>
    <row r="35" spans="2:17" s="8" customFormat="1" ht="18" customHeight="1">
      <c r="B35" s="14"/>
      <c r="C35" s="13"/>
      <c r="D35" s="13"/>
      <c r="E35" s="48"/>
      <c r="F35" s="29"/>
      <c r="G35" s="46"/>
      <c r="H35" s="46">
        <f t="shared" si="1"/>
        <v>0</v>
      </c>
      <c r="I35" s="47"/>
      <c r="J35" s="48"/>
      <c r="K35" s="48"/>
      <c r="L35" s="48"/>
      <c r="M35" s="21"/>
      <c r="N35" s="16"/>
      <c r="O35" s="61"/>
      <c r="P35" s="21"/>
      <c r="Q35" s="19"/>
    </row>
    <row r="36" spans="2:17" s="8" customFormat="1" ht="18" customHeight="1">
      <c r="B36" s="14"/>
      <c r="C36" s="13"/>
      <c r="D36" s="13"/>
      <c r="E36" s="48"/>
      <c r="F36" s="29"/>
      <c r="G36" s="46"/>
      <c r="H36" s="46">
        <f t="shared" si="1"/>
        <v>0</v>
      </c>
      <c r="I36" s="47"/>
      <c r="J36" s="48"/>
      <c r="K36" s="48"/>
      <c r="L36" s="48"/>
      <c r="M36" s="21"/>
      <c r="N36" s="16"/>
      <c r="O36" s="61"/>
      <c r="P36" s="21"/>
      <c r="Q36" s="19"/>
    </row>
    <row r="37" spans="2:17" s="8" customFormat="1" ht="18" customHeight="1">
      <c r="B37" s="14"/>
      <c r="C37" s="13"/>
      <c r="D37" s="13"/>
      <c r="E37" s="48"/>
      <c r="F37" s="29"/>
      <c r="G37" s="46"/>
      <c r="H37" s="46">
        <f t="shared" si="1"/>
        <v>0</v>
      </c>
      <c r="I37" s="47"/>
      <c r="J37" s="48"/>
      <c r="K37" s="48"/>
      <c r="L37" s="48"/>
      <c r="M37" s="21"/>
      <c r="N37" s="16"/>
      <c r="O37" s="61"/>
      <c r="P37" s="21"/>
      <c r="Q37" s="19"/>
    </row>
    <row r="38" spans="2:17" s="8" customFormat="1" ht="18" customHeight="1">
      <c r="B38" s="14"/>
      <c r="C38" s="13"/>
      <c r="D38" s="13"/>
      <c r="E38" s="48"/>
      <c r="F38" s="29"/>
      <c r="G38" s="46"/>
      <c r="H38" s="46">
        <f t="shared" si="1"/>
        <v>0</v>
      </c>
      <c r="I38" s="47"/>
      <c r="J38" s="48"/>
      <c r="K38" s="48"/>
      <c r="L38" s="48"/>
      <c r="M38" s="21"/>
      <c r="N38" s="16"/>
      <c r="O38" s="61"/>
      <c r="P38" s="21"/>
      <c r="Q38" s="19"/>
    </row>
    <row r="39" spans="2:17" s="8" customFormat="1" ht="18" customHeight="1">
      <c r="B39" s="14"/>
      <c r="C39" s="13"/>
      <c r="D39" s="13"/>
      <c r="E39" s="48"/>
      <c r="F39" s="29"/>
      <c r="G39" s="46"/>
      <c r="H39" s="46">
        <f t="shared" si="1"/>
        <v>0</v>
      </c>
      <c r="I39" s="47"/>
      <c r="J39" s="48"/>
      <c r="K39" s="48"/>
      <c r="L39" s="48"/>
      <c r="M39" s="16"/>
      <c r="N39" s="16"/>
      <c r="O39" s="61"/>
      <c r="P39" s="16"/>
      <c r="Q39" s="19"/>
    </row>
    <row r="40" spans="2:17" s="8" customFormat="1" ht="18" customHeight="1">
      <c r="B40" s="14"/>
      <c r="C40" s="13"/>
      <c r="D40" s="13"/>
      <c r="E40" s="48"/>
      <c r="F40" s="29"/>
      <c r="G40" s="46"/>
      <c r="H40" s="46">
        <f t="shared" si="1"/>
        <v>0</v>
      </c>
      <c r="I40" s="47"/>
      <c r="J40" s="48"/>
      <c r="K40" s="48"/>
      <c r="L40" s="48"/>
      <c r="M40" s="16"/>
      <c r="N40" s="16"/>
      <c r="O40" s="61"/>
      <c r="P40" s="16"/>
      <c r="Q40" s="19"/>
    </row>
    <row r="41" spans="2:17" s="8" customFormat="1" ht="18" customHeight="1">
      <c r="B41" s="14"/>
      <c r="C41" s="13"/>
      <c r="D41" s="13"/>
      <c r="E41" s="48"/>
      <c r="F41" s="29"/>
      <c r="G41" s="46"/>
      <c r="H41" s="46">
        <f t="shared" si="1"/>
        <v>0</v>
      </c>
      <c r="I41" s="47"/>
      <c r="J41" s="48"/>
      <c r="K41" s="48"/>
      <c r="L41" s="48"/>
      <c r="M41" s="16"/>
      <c r="N41" s="16"/>
      <c r="O41" s="61"/>
      <c r="P41" s="16"/>
      <c r="Q41" s="19"/>
    </row>
    <row r="42" spans="2:17" s="8" customFormat="1" ht="18" customHeight="1">
      <c r="B42" s="13"/>
      <c r="C42" s="13"/>
      <c r="D42" s="13"/>
      <c r="E42" s="48"/>
      <c r="F42" s="29"/>
      <c r="G42" s="46"/>
      <c r="H42" s="46">
        <f t="shared" si="1"/>
        <v>0</v>
      </c>
      <c r="I42" s="47"/>
      <c r="J42" s="48"/>
      <c r="K42" s="48"/>
      <c r="L42" s="48"/>
      <c r="M42" s="16"/>
      <c r="N42" s="16"/>
      <c r="O42" s="61"/>
      <c r="P42" s="16"/>
      <c r="Q42" s="19"/>
    </row>
    <row r="43" spans="2:17" s="8" customFormat="1" ht="18" customHeight="1">
      <c r="B43" s="13"/>
      <c r="C43" s="13"/>
      <c r="D43" s="13"/>
      <c r="E43" s="48"/>
      <c r="F43" s="29"/>
      <c r="G43" s="46"/>
      <c r="H43" s="46">
        <f t="shared" si="1"/>
        <v>0</v>
      </c>
      <c r="I43" s="47"/>
      <c r="J43" s="48"/>
      <c r="K43" s="48"/>
      <c r="L43" s="48"/>
      <c r="M43" s="16"/>
      <c r="N43" s="16"/>
      <c r="O43" s="61"/>
      <c r="P43" s="16"/>
      <c r="Q43" s="19"/>
    </row>
    <row r="44" spans="2:17" s="8" customFormat="1" ht="18" customHeight="1">
      <c r="B44" s="13"/>
      <c r="C44" s="13"/>
      <c r="D44" s="13"/>
      <c r="E44" s="48"/>
      <c r="F44" s="29"/>
      <c r="G44" s="46"/>
      <c r="H44" s="46">
        <f t="shared" si="1"/>
        <v>0</v>
      </c>
      <c r="I44" s="47"/>
      <c r="J44" s="48"/>
      <c r="K44" s="48"/>
      <c r="L44" s="48"/>
      <c r="M44" s="16"/>
      <c r="N44" s="16"/>
      <c r="O44" s="61"/>
      <c r="P44" s="16"/>
      <c r="Q44" s="19"/>
    </row>
    <row r="45" spans="2:17" s="8" customFormat="1" ht="18" customHeight="1">
      <c r="B45" s="13"/>
      <c r="C45" s="13"/>
      <c r="D45" s="13"/>
      <c r="E45" s="48"/>
      <c r="F45" s="29"/>
      <c r="G45" s="46"/>
      <c r="H45" s="46">
        <f t="shared" si="1"/>
        <v>0</v>
      </c>
      <c r="I45" s="47"/>
      <c r="J45" s="48"/>
      <c r="K45" s="48"/>
      <c r="L45" s="48"/>
      <c r="M45" s="16"/>
      <c r="N45" s="16"/>
      <c r="O45" s="61"/>
      <c r="P45" s="16"/>
      <c r="Q45" s="19"/>
    </row>
    <row r="46" spans="2:17" s="8" customFormat="1" ht="18" customHeight="1">
      <c r="B46" s="13"/>
      <c r="C46" s="13"/>
      <c r="D46" s="13"/>
      <c r="E46" s="62"/>
      <c r="F46" s="29"/>
      <c r="G46" s="46"/>
      <c r="H46" s="46">
        <f t="shared" si="1"/>
        <v>0</v>
      </c>
      <c r="I46" s="47"/>
      <c r="J46" s="48"/>
      <c r="K46" s="48"/>
      <c r="L46" s="48"/>
      <c r="M46" s="16"/>
      <c r="N46" s="16"/>
      <c r="O46" s="61"/>
      <c r="P46" s="16"/>
      <c r="Q46" s="19"/>
    </row>
    <row r="47" spans="2:17" s="8" customFormat="1" ht="18" customHeight="1">
      <c r="B47" s="13"/>
      <c r="C47" s="13"/>
      <c r="D47" s="13"/>
      <c r="E47" s="48"/>
      <c r="F47" s="29"/>
      <c r="G47" s="46"/>
      <c r="H47" s="46">
        <f t="shared" si="1"/>
        <v>0</v>
      </c>
      <c r="I47" s="47"/>
      <c r="J47" s="48"/>
      <c r="K47" s="48"/>
      <c r="L47" s="48"/>
      <c r="M47" s="16"/>
      <c r="N47" s="16"/>
      <c r="O47" s="61"/>
      <c r="P47" s="16"/>
      <c r="Q47" s="19"/>
    </row>
    <row r="48" spans="2:17" s="8" customFormat="1" ht="18" customHeight="1">
      <c r="B48" s="13"/>
      <c r="C48" s="13"/>
      <c r="D48" s="13"/>
      <c r="E48" s="48"/>
      <c r="F48" s="29"/>
      <c r="G48" s="46"/>
      <c r="H48" s="46">
        <f t="shared" si="1"/>
        <v>0</v>
      </c>
      <c r="I48" s="47"/>
      <c r="J48" s="48"/>
      <c r="K48" s="48"/>
      <c r="L48" s="48"/>
      <c r="M48" s="16"/>
      <c r="N48" s="16"/>
      <c r="O48" s="16"/>
      <c r="P48" s="16"/>
      <c r="Q48" s="16"/>
    </row>
    <row r="49" spans="2:17" s="8" customFormat="1" ht="18" customHeight="1">
      <c r="B49" s="63"/>
      <c r="C49" s="13"/>
      <c r="D49" s="13"/>
      <c r="E49" s="48"/>
      <c r="F49" s="29"/>
      <c r="G49" s="46"/>
      <c r="H49" s="46">
        <f t="shared" si="1"/>
        <v>0</v>
      </c>
      <c r="I49" s="47"/>
      <c r="J49" s="64"/>
      <c r="K49" s="64"/>
      <c r="L49" s="64"/>
      <c r="M49" s="65"/>
      <c r="N49" s="65"/>
      <c r="O49" s="66"/>
      <c r="P49" s="65"/>
      <c r="Q49" s="67"/>
    </row>
    <row r="50" spans="2:17" s="8" customFormat="1" ht="18" customHeight="1">
      <c r="C50" s="13"/>
      <c r="D50" s="13"/>
      <c r="E50" s="48"/>
      <c r="F50" s="29"/>
      <c r="G50" s="46"/>
      <c r="H50" s="46">
        <f t="shared" si="1"/>
        <v>0</v>
      </c>
      <c r="I50" s="47"/>
      <c r="J50" s="64"/>
      <c r="K50" s="64"/>
      <c r="M50" s="65"/>
      <c r="N50" s="65"/>
      <c r="O50" s="66"/>
      <c r="P50" s="65"/>
      <c r="Q50" s="67"/>
    </row>
    <row r="51" spans="2:17" s="8" customFormat="1" ht="18" customHeight="1">
      <c r="B51" s="63"/>
      <c r="C51" s="63"/>
      <c r="D51" s="63"/>
      <c r="E51" s="64"/>
      <c r="F51" s="68"/>
      <c r="G51" s="69"/>
      <c r="H51" s="69"/>
      <c r="I51" s="68"/>
      <c r="J51" s="64"/>
      <c r="K51" s="64"/>
      <c r="M51" s="65"/>
      <c r="N51" s="65"/>
      <c r="O51" s="66"/>
      <c r="P51" s="65"/>
      <c r="Q51" s="67"/>
    </row>
    <row r="52" spans="2:17" ht="18" customHeight="1">
      <c r="C52" s="63"/>
      <c r="D52" s="63"/>
      <c r="E52" s="64"/>
      <c r="F52" s="68"/>
      <c r="G52" s="69"/>
      <c r="H52" s="69"/>
      <c r="I52" s="68"/>
      <c r="J52" s="64"/>
      <c r="K52" s="64"/>
      <c r="M52" s="65"/>
      <c r="N52" s="65"/>
      <c r="O52" s="66"/>
      <c r="Q52" s="67"/>
    </row>
    <row r="53" spans="2:17" ht="18" customHeight="1">
      <c r="C53" s="63"/>
      <c r="D53" s="63"/>
      <c r="E53" s="64"/>
      <c r="F53" s="68"/>
      <c r="G53" s="69"/>
      <c r="H53" s="69"/>
      <c r="I53" s="68"/>
      <c r="M53" s="70"/>
      <c r="O53" s="66"/>
      <c r="Q53" s="67"/>
    </row>
    <row r="54" spans="2:17" ht="18" customHeight="1">
      <c r="C54" s="63"/>
      <c r="D54" s="63"/>
      <c r="E54" s="64"/>
      <c r="F54" s="68"/>
      <c r="G54" s="69"/>
      <c r="H54" s="69"/>
      <c r="I54" s="68"/>
      <c r="M54" s="70"/>
      <c r="O54" s="66"/>
      <c r="Q54" s="67"/>
    </row>
    <row r="55" spans="2:17" ht="18" customHeight="1">
      <c r="C55" s="63"/>
      <c r="D55" s="63"/>
      <c r="F55" s="68"/>
      <c r="H55" s="69"/>
      <c r="J55" s="64"/>
      <c r="K55" s="64"/>
      <c r="L55" s="64"/>
      <c r="M55" s="65"/>
      <c r="O55" s="66"/>
      <c r="Q55" s="67"/>
    </row>
    <row r="56" spans="2:17" ht="18" customHeight="1">
      <c r="C56" s="63"/>
      <c r="D56" s="63"/>
      <c r="F56" s="68"/>
      <c r="H56" s="69"/>
      <c r="M56" s="70"/>
      <c r="O56" s="66"/>
      <c r="Q56" s="67"/>
    </row>
    <row r="57" spans="2:17" ht="18" customHeight="1">
      <c r="C57" s="63"/>
      <c r="D57" s="63"/>
      <c r="E57" s="64"/>
      <c r="F57" s="68"/>
      <c r="G57" s="69"/>
      <c r="H57" s="69"/>
      <c r="I57" s="71"/>
      <c r="M57" s="70"/>
      <c r="O57" s="66"/>
      <c r="Q57" s="67"/>
    </row>
    <row r="58" spans="2:17" ht="18" customHeight="1">
      <c r="C58" s="63"/>
      <c r="D58" s="63"/>
      <c r="F58" s="68"/>
      <c r="H58" s="69"/>
      <c r="M58" s="65"/>
      <c r="O58" s="66"/>
      <c r="Q58" s="67"/>
    </row>
    <row r="59" spans="2:17" ht="18" customHeight="1">
      <c r="C59" s="63"/>
      <c r="D59" s="63"/>
      <c r="F59" s="68"/>
      <c r="H59" s="69"/>
      <c r="M59" s="70"/>
      <c r="O59" s="66"/>
      <c r="Q59" s="67"/>
    </row>
    <row r="60" spans="2:17" ht="18" customHeight="1">
      <c r="C60" s="63"/>
      <c r="D60" s="63"/>
      <c r="F60" s="68"/>
      <c r="H60" s="69"/>
      <c r="M60" s="70"/>
      <c r="O60" s="66"/>
      <c r="Q60" s="67"/>
    </row>
    <row r="61" spans="2:17" ht="18" customHeight="1">
      <c r="C61" s="63"/>
      <c r="D61" s="63"/>
      <c r="F61" s="68"/>
      <c r="H61" s="69"/>
      <c r="K61" s="72"/>
      <c r="M61" s="70"/>
      <c r="O61" s="66"/>
      <c r="Q61" s="67"/>
    </row>
    <row r="62" spans="2:17" ht="18" customHeight="1">
      <c r="C62" s="63"/>
      <c r="D62" s="63"/>
      <c r="F62" s="68"/>
      <c r="H62" s="69"/>
      <c r="M62" s="70"/>
      <c r="O62" s="66"/>
      <c r="Q62" s="67"/>
    </row>
    <row r="63" spans="2:17" ht="18" customHeight="1">
      <c r="C63" s="63"/>
      <c r="D63" s="63"/>
      <c r="F63" s="68"/>
      <c r="H63" s="69"/>
      <c r="M63" s="70"/>
      <c r="O63" s="66"/>
      <c r="Q63" s="67"/>
    </row>
    <row r="64" spans="2:17" ht="18" customHeight="1">
      <c r="C64" s="63"/>
      <c r="D64" s="63"/>
      <c r="F64" s="68"/>
      <c r="H64" s="69"/>
      <c r="M64" s="70"/>
      <c r="O64" s="66"/>
      <c r="Q64" s="67"/>
    </row>
    <row r="65" spans="3:17" ht="18" customHeight="1">
      <c r="C65" s="63"/>
      <c r="D65" s="63"/>
      <c r="F65" s="68"/>
      <c r="H65" s="69"/>
      <c r="M65" s="70"/>
      <c r="O65" s="66"/>
      <c r="Q65" s="67"/>
    </row>
    <row r="66" spans="3:17" ht="18" customHeight="1">
      <c r="C66" s="63"/>
      <c r="D66" s="63"/>
      <c r="F66" s="68"/>
      <c r="H66" s="69"/>
      <c r="M66" s="70"/>
      <c r="N66" s="8"/>
      <c r="O66" s="70"/>
      <c r="P66" s="70"/>
      <c r="Q66" s="67"/>
    </row>
    <row r="67" spans="3:17" ht="18" customHeight="1">
      <c r="C67" s="63"/>
      <c r="D67" s="63"/>
      <c r="F67" s="68"/>
      <c r="H67" s="69"/>
      <c r="M67" s="70"/>
      <c r="N67" s="8"/>
      <c r="O67" s="70"/>
      <c r="P67" s="70"/>
      <c r="Q67" s="67"/>
    </row>
    <row r="68" spans="3:17" ht="18" customHeight="1">
      <c r="C68" s="63"/>
      <c r="D68" s="63"/>
      <c r="I68" s="3"/>
      <c r="M68" s="70"/>
      <c r="N68" s="8"/>
      <c r="O68" s="70"/>
      <c r="P68" s="70"/>
      <c r="Q68" s="67"/>
    </row>
    <row r="69" spans="3:17" ht="18" customHeight="1">
      <c r="C69" s="63"/>
      <c r="D69" s="63"/>
      <c r="I69" s="3"/>
      <c r="M69" s="70"/>
      <c r="N69" s="8"/>
      <c r="O69" s="70"/>
      <c r="P69" s="70"/>
      <c r="Q69" s="67"/>
    </row>
    <row r="70" spans="3:17" ht="18" customHeight="1">
      <c r="C70" s="63"/>
      <c r="D70" s="63"/>
      <c r="I70" s="3"/>
      <c r="M70" s="70"/>
      <c r="N70" s="8"/>
      <c r="O70" s="70"/>
      <c r="P70" s="70"/>
      <c r="Q70" s="67"/>
    </row>
    <row r="71" spans="3:17" ht="18" customHeight="1">
      <c r="C71" s="63"/>
      <c r="D71" s="63"/>
      <c r="I71" s="3"/>
      <c r="M71" s="70"/>
      <c r="N71" s="8"/>
      <c r="O71" s="70"/>
      <c r="P71" s="70"/>
      <c r="Q71" s="67"/>
    </row>
    <row r="72" spans="3:17" ht="18" customHeight="1">
      <c r="C72" s="63"/>
      <c r="D72" s="63"/>
      <c r="I72" s="3"/>
      <c r="M72" s="70"/>
      <c r="N72" s="8"/>
      <c r="O72" s="70"/>
      <c r="P72" s="70"/>
      <c r="Q72" s="67"/>
    </row>
    <row r="73" spans="3:17" ht="18" customHeight="1">
      <c r="C73" s="63"/>
      <c r="D73" s="63"/>
      <c r="I73" s="3"/>
      <c r="M73" s="70"/>
      <c r="N73" s="8"/>
      <c r="O73" s="70"/>
      <c r="P73" s="70"/>
      <c r="Q73" s="67"/>
    </row>
    <row r="74" spans="3:17" ht="18" customHeight="1">
      <c r="C74" s="63"/>
      <c r="D74" s="63"/>
      <c r="I74" s="3"/>
      <c r="M74" s="70"/>
      <c r="N74" s="8"/>
      <c r="O74" s="70"/>
      <c r="P74" s="70"/>
      <c r="Q74" s="67"/>
    </row>
    <row r="75" spans="3:17" ht="18" customHeight="1">
      <c r="C75" s="63"/>
      <c r="D75" s="63"/>
      <c r="I75" s="3"/>
      <c r="M75" s="70"/>
      <c r="N75" s="8"/>
      <c r="O75" s="70"/>
      <c r="P75" s="70"/>
      <c r="Q75" s="67"/>
    </row>
    <row r="76" spans="3:17" ht="18" customHeight="1">
      <c r="C76" s="63"/>
      <c r="D76" s="63"/>
      <c r="I76" s="3"/>
      <c r="M76" s="70"/>
      <c r="N76" s="8"/>
      <c r="O76" s="70"/>
      <c r="P76" s="70"/>
      <c r="Q76" s="67"/>
    </row>
    <row r="77" spans="3:17" ht="18" customHeight="1">
      <c r="C77" s="63"/>
      <c r="D77" s="63"/>
      <c r="I77" s="3"/>
      <c r="M77" s="70"/>
      <c r="N77" s="8"/>
      <c r="O77" s="70"/>
      <c r="P77" s="70"/>
      <c r="Q77" s="67"/>
    </row>
    <row r="78" spans="3:17" ht="18" customHeight="1">
      <c r="C78" s="63"/>
      <c r="D78" s="63"/>
      <c r="I78" s="3"/>
      <c r="M78" s="70"/>
      <c r="N78" s="8"/>
      <c r="O78" s="70"/>
      <c r="P78" s="70"/>
      <c r="Q78" s="67"/>
    </row>
    <row r="79" spans="3:17" ht="18" customHeight="1">
      <c r="C79" s="63"/>
      <c r="D79" s="63"/>
      <c r="I79" s="3"/>
      <c r="M79" s="70"/>
      <c r="N79" s="8"/>
      <c r="O79" s="70"/>
      <c r="P79" s="70"/>
      <c r="Q79" s="67"/>
    </row>
    <row r="80" spans="3:17" ht="18" customHeight="1">
      <c r="C80" s="63"/>
      <c r="D80" s="63"/>
      <c r="I80" s="3"/>
      <c r="M80" s="70"/>
      <c r="N80" s="8"/>
      <c r="O80" s="70"/>
      <c r="P80" s="70"/>
      <c r="Q80" s="67"/>
    </row>
    <row r="81" spans="3:17" ht="18" customHeight="1">
      <c r="C81" s="63"/>
      <c r="D81" s="63"/>
      <c r="I81" s="3"/>
      <c r="M81" s="70"/>
      <c r="N81" s="8"/>
      <c r="O81" s="70"/>
      <c r="P81" s="70"/>
      <c r="Q81" s="67"/>
    </row>
    <row r="82" spans="3:17" ht="18" customHeight="1">
      <c r="C82" s="63"/>
      <c r="D82" s="63"/>
      <c r="I82" s="3"/>
      <c r="M82" s="70"/>
      <c r="N82" s="8"/>
      <c r="O82" s="70"/>
      <c r="P82" s="70"/>
      <c r="Q82" s="67"/>
    </row>
    <row r="83" spans="3:17" ht="18" customHeight="1">
      <c r="C83" s="63"/>
      <c r="D83" s="63"/>
      <c r="I83" s="3"/>
      <c r="M83" s="70"/>
      <c r="N83" s="8"/>
      <c r="O83" s="70"/>
      <c r="P83" s="70"/>
      <c r="Q83" s="67"/>
    </row>
    <row r="84" spans="3:17" ht="18" customHeight="1">
      <c r="C84" s="63"/>
      <c r="D84" s="63"/>
      <c r="I84" s="3"/>
      <c r="M84" s="70"/>
      <c r="N84" s="8"/>
      <c r="O84" s="70"/>
      <c r="P84" s="70"/>
      <c r="Q84" s="67"/>
    </row>
    <row r="85" spans="3:17" ht="18" customHeight="1">
      <c r="C85" s="63"/>
      <c r="D85" s="63"/>
      <c r="I85" s="3"/>
      <c r="M85" s="70"/>
      <c r="N85" s="8"/>
      <c r="O85" s="70"/>
      <c r="P85" s="70"/>
      <c r="Q85" s="67"/>
    </row>
    <row r="86" spans="3:17" ht="18" customHeight="1">
      <c r="C86" s="63"/>
      <c r="D86" s="63"/>
      <c r="I86" s="3"/>
      <c r="M86" s="70"/>
      <c r="N86" s="8"/>
      <c r="O86" s="70"/>
      <c r="P86" s="70"/>
      <c r="Q86" s="67"/>
    </row>
    <row r="87" spans="3:17" ht="18" customHeight="1">
      <c r="C87" s="63"/>
      <c r="D87" s="63"/>
      <c r="I87" s="3"/>
      <c r="M87" s="70"/>
      <c r="N87" s="8"/>
      <c r="O87" s="70"/>
      <c r="P87" s="70"/>
      <c r="Q87" s="67"/>
    </row>
    <row r="88" spans="3:17" ht="18" customHeight="1">
      <c r="C88" s="63"/>
      <c r="D88" s="63"/>
      <c r="I88" s="3"/>
      <c r="M88" s="70"/>
      <c r="N88" s="8"/>
      <c r="O88" s="70"/>
      <c r="P88" s="70"/>
      <c r="Q88" s="67"/>
    </row>
    <row r="89" spans="3:17">
      <c r="C89" s="63"/>
      <c r="D89" s="63"/>
      <c r="I89" s="3"/>
    </row>
    <row r="90" spans="3:17">
      <c r="C90" s="63"/>
      <c r="D90" s="63"/>
      <c r="I90" s="3"/>
    </row>
    <row r="111" spans="8:8">
      <c r="H111" s="73"/>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978CC-C5BB-41E2-9A85-46E8B98E96DB}">
  <sheetPr>
    <pageSetUpPr fitToPage="1"/>
  </sheetPr>
  <dimension ref="B2:Q27"/>
  <sheetViews>
    <sheetView zoomScale="85" zoomScaleNormal="85" workbookViewId="0">
      <pane xSplit="10" ySplit="8" topLeftCell="Q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3" width="20.625" style="161" customWidth="1"/>
    <col min="4" max="4" width="10.625" style="161" customWidth="1"/>
    <col min="5" max="5" width="30.625" style="161" customWidth="1"/>
    <col min="6" max="6" width="6.25" style="161" customWidth="1"/>
    <col min="7" max="8" width="11.625" style="161" customWidth="1"/>
    <col min="9" max="9" width="5.75" style="167" customWidth="1"/>
    <col min="10" max="10" width="30.625" style="161" customWidth="1"/>
    <col min="11" max="11" width="20.625" style="161" customWidth="1"/>
    <col min="12" max="12" width="6.625" style="166" customWidth="1"/>
    <col min="13" max="13" width="13.75" style="166" customWidth="1"/>
    <col min="14" max="14" width="6.375" style="161" customWidth="1"/>
    <col min="15" max="15" width="13.25" style="167" customWidth="1"/>
    <col min="16" max="16" width="14.5" style="168" customWidth="1"/>
    <col min="17" max="17" width="15.625" style="168" customWidth="1"/>
    <col min="18" max="256" width="9" style="161"/>
    <col min="257" max="257" width="2.625" style="161" customWidth="1"/>
    <col min="258" max="258" width="5.125" style="161" customWidth="1"/>
    <col min="259" max="259" width="20.625" style="161" customWidth="1"/>
    <col min="260" max="260" width="10.625" style="161" customWidth="1"/>
    <col min="261" max="261" width="30.625" style="161" customWidth="1"/>
    <col min="262" max="262" width="6.25" style="161" customWidth="1"/>
    <col min="263" max="264" width="11.625" style="161" customWidth="1"/>
    <col min="265" max="265" width="5.75" style="161" customWidth="1"/>
    <col min="266" max="266" width="30.625" style="161" customWidth="1"/>
    <col min="267" max="267" width="20.625" style="161" customWidth="1"/>
    <col min="268" max="268" width="6.625" style="161" customWidth="1"/>
    <col min="269" max="269" width="13.75" style="16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5" width="20.625" style="161" customWidth="1"/>
    <col min="516" max="516" width="10.625" style="161" customWidth="1"/>
    <col min="517" max="517" width="30.625" style="161" customWidth="1"/>
    <col min="518" max="518" width="6.25" style="161" customWidth="1"/>
    <col min="519" max="520" width="11.625" style="161" customWidth="1"/>
    <col min="521" max="521" width="5.75" style="161" customWidth="1"/>
    <col min="522" max="522" width="30.625" style="161" customWidth="1"/>
    <col min="523" max="523" width="20.625" style="161" customWidth="1"/>
    <col min="524" max="524" width="6.625" style="161" customWidth="1"/>
    <col min="525" max="525" width="13.75" style="16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1" width="20.625" style="161" customWidth="1"/>
    <col min="772" max="772" width="10.625" style="161" customWidth="1"/>
    <col min="773" max="773" width="30.625" style="161" customWidth="1"/>
    <col min="774" max="774" width="6.25" style="161" customWidth="1"/>
    <col min="775" max="776" width="11.625" style="161" customWidth="1"/>
    <col min="777" max="777" width="5.75" style="161" customWidth="1"/>
    <col min="778" max="778" width="30.625" style="161" customWidth="1"/>
    <col min="779" max="779" width="20.625" style="161" customWidth="1"/>
    <col min="780" max="780" width="6.625" style="161" customWidth="1"/>
    <col min="781" max="781" width="13.75" style="16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7" width="20.625" style="161" customWidth="1"/>
    <col min="1028" max="1028" width="10.625" style="161" customWidth="1"/>
    <col min="1029" max="1029" width="30.625" style="161" customWidth="1"/>
    <col min="1030" max="1030" width="6.25" style="161" customWidth="1"/>
    <col min="1031" max="1032" width="11.625" style="161" customWidth="1"/>
    <col min="1033" max="1033" width="5.75" style="161" customWidth="1"/>
    <col min="1034" max="1034" width="30.625" style="161" customWidth="1"/>
    <col min="1035" max="1035" width="20.625" style="161" customWidth="1"/>
    <col min="1036" max="1036" width="6.625" style="161" customWidth="1"/>
    <col min="1037" max="1037" width="13.75" style="16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3" width="20.625" style="161" customWidth="1"/>
    <col min="1284" max="1284" width="10.625" style="161" customWidth="1"/>
    <col min="1285" max="1285" width="30.625" style="161" customWidth="1"/>
    <col min="1286" max="1286" width="6.25" style="161" customWidth="1"/>
    <col min="1287" max="1288" width="11.625" style="161" customWidth="1"/>
    <col min="1289" max="1289" width="5.75" style="161" customWidth="1"/>
    <col min="1290" max="1290" width="30.625" style="161" customWidth="1"/>
    <col min="1291" max="1291" width="20.625" style="161" customWidth="1"/>
    <col min="1292" max="1292" width="6.625" style="161" customWidth="1"/>
    <col min="1293" max="1293" width="13.75" style="16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39" width="20.625" style="161" customWidth="1"/>
    <col min="1540" max="1540" width="10.625" style="161" customWidth="1"/>
    <col min="1541" max="1541" width="30.625" style="161" customWidth="1"/>
    <col min="1542" max="1542" width="6.25" style="161" customWidth="1"/>
    <col min="1543" max="1544" width="11.625" style="161" customWidth="1"/>
    <col min="1545" max="1545" width="5.75" style="161" customWidth="1"/>
    <col min="1546" max="1546" width="30.625" style="161" customWidth="1"/>
    <col min="1547" max="1547" width="20.625" style="161" customWidth="1"/>
    <col min="1548" max="1548" width="6.625" style="161" customWidth="1"/>
    <col min="1549" max="1549" width="13.75" style="16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5" width="20.625" style="161" customWidth="1"/>
    <col min="1796" max="1796" width="10.625" style="161" customWidth="1"/>
    <col min="1797" max="1797" width="30.625" style="161" customWidth="1"/>
    <col min="1798" max="1798" width="6.25" style="161" customWidth="1"/>
    <col min="1799" max="1800" width="11.625" style="161" customWidth="1"/>
    <col min="1801" max="1801" width="5.75" style="161" customWidth="1"/>
    <col min="1802" max="1802" width="30.625" style="161" customWidth="1"/>
    <col min="1803" max="1803" width="20.625" style="161" customWidth="1"/>
    <col min="1804" max="1804" width="6.625" style="161" customWidth="1"/>
    <col min="1805" max="1805" width="13.75" style="16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1" width="20.625" style="161" customWidth="1"/>
    <col min="2052" max="2052" width="10.625" style="161" customWidth="1"/>
    <col min="2053" max="2053" width="30.625" style="161" customWidth="1"/>
    <col min="2054" max="2054" width="6.25" style="161" customWidth="1"/>
    <col min="2055" max="2056" width="11.625" style="161" customWidth="1"/>
    <col min="2057" max="2057" width="5.75" style="161" customWidth="1"/>
    <col min="2058" max="2058" width="30.625" style="161" customWidth="1"/>
    <col min="2059" max="2059" width="20.625" style="161" customWidth="1"/>
    <col min="2060" max="2060" width="6.625" style="161" customWidth="1"/>
    <col min="2061" max="2061" width="13.75" style="16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7" width="20.625" style="161" customWidth="1"/>
    <col min="2308" max="2308" width="10.625" style="161" customWidth="1"/>
    <col min="2309" max="2309" width="30.625" style="161" customWidth="1"/>
    <col min="2310" max="2310" width="6.25" style="161" customWidth="1"/>
    <col min="2311" max="2312" width="11.625" style="161" customWidth="1"/>
    <col min="2313" max="2313" width="5.75" style="161" customWidth="1"/>
    <col min="2314" max="2314" width="30.625" style="161" customWidth="1"/>
    <col min="2315" max="2315" width="20.625" style="161" customWidth="1"/>
    <col min="2316" max="2316" width="6.625" style="161" customWidth="1"/>
    <col min="2317" max="2317" width="13.75" style="16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3" width="20.625" style="161" customWidth="1"/>
    <col min="2564" max="2564" width="10.625" style="161" customWidth="1"/>
    <col min="2565" max="2565" width="30.625" style="161" customWidth="1"/>
    <col min="2566" max="2566" width="6.25" style="161" customWidth="1"/>
    <col min="2567" max="2568" width="11.625" style="161" customWidth="1"/>
    <col min="2569" max="2569" width="5.75" style="161" customWidth="1"/>
    <col min="2570" max="2570" width="30.625" style="161" customWidth="1"/>
    <col min="2571" max="2571" width="20.625" style="161" customWidth="1"/>
    <col min="2572" max="2572" width="6.625" style="161" customWidth="1"/>
    <col min="2573" max="2573" width="13.75" style="16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19" width="20.625" style="161" customWidth="1"/>
    <col min="2820" max="2820" width="10.625" style="161" customWidth="1"/>
    <col min="2821" max="2821" width="30.625" style="161" customWidth="1"/>
    <col min="2822" max="2822" width="6.25" style="161" customWidth="1"/>
    <col min="2823" max="2824" width="11.625" style="161" customWidth="1"/>
    <col min="2825" max="2825" width="5.75" style="161" customWidth="1"/>
    <col min="2826" max="2826" width="30.625" style="161" customWidth="1"/>
    <col min="2827" max="2827" width="20.625" style="161" customWidth="1"/>
    <col min="2828" max="2828" width="6.625" style="161" customWidth="1"/>
    <col min="2829" max="2829" width="13.75" style="16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5" width="20.625" style="161" customWidth="1"/>
    <col min="3076" max="3076" width="10.625" style="161" customWidth="1"/>
    <col min="3077" max="3077" width="30.625" style="161" customWidth="1"/>
    <col min="3078" max="3078" width="6.25" style="161" customWidth="1"/>
    <col min="3079" max="3080" width="11.625" style="161" customWidth="1"/>
    <col min="3081" max="3081" width="5.75" style="161" customWidth="1"/>
    <col min="3082" max="3082" width="30.625" style="161" customWidth="1"/>
    <col min="3083" max="3083" width="20.625" style="161" customWidth="1"/>
    <col min="3084" max="3084" width="6.625" style="161" customWidth="1"/>
    <col min="3085" max="3085" width="13.75" style="16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1" width="20.625" style="161" customWidth="1"/>
    <col min="3332" max="3332" width="10.625" style="161" customWidth="1"/>
    <col min="3333" max="3333" width="30.625" style="161" customWidth="1"/>
    <col min="3334" max="3334" width="6.25" style="161" customWidth="1"/>
    <col min="3335" max="3336" width="11.625" style="161" customWidth="1"/>
    <col min="3337" max="3337" width="5.75" style="161" customWidth="1"/>
    <col min="3338" max="3338" width="30.625" style="161" customWidth="1"/>
    <col min="3339" max="3339" width="20.625" style="161" customWidth="1"/>
    <col min="3340" max="3340" width="6.625" style="161" customWidth="1"/>
    <col min="3341" max="3341" width="13.75" style="16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7" width="20.625" style="161" customWidth="1"/>
    <col min="3588" max="3588" width="10.625" style="161" customWidth="1"/>
    <col min="3589" max="3589" width="30.625" style="161" customWidth="1"/>
    <col min="3590" max="3590" width="6.25" style="161" customWidth="1"/>
    <col min="3591" max="3592" width="11.625" style="161" customWidth="1"/>
    <col min="3593" max="3593" width="5.75" style="161" customWidth="1"/>
    <col min="3594" max="3594" width="30.625" style="161" customWidth="1"/>
    <col min="3595" max="3595" width="20.625" style="161" customWidth="1"/>
    <col min="3596" max="3596" width="6.625" style="161" customWidth="1"/>
    <col min="3597" max="3597" width="13.75" style="16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3" width="20.625" style="161" customWidth="1"/>
    <col min="3844" max="3844" width="10.625" style="161" customWidth="1"/>
    <col min="3845" max="3845" width="30.625" style="161" customWidth="1"/>
    <col min="3846" max="3846" width="6.25" style="161" customWidth="1"/>
    <col min="3847" max="3848" width="11.625" style="161" customWidth="1"/>
    <col min="3849" max="3849" width="5.75" style="161" customWidth="1"/>
    <col min="3850" max="3850" width="30.625" style="161" customWidth="1"/>
    <col min="3851" max="3851" width="20.625" style="161" customWidth="1"/>
    <col min="3852" max="3852" width="6.625" style="161" customWidth="1"/>
    <col min="3853" max="3853" width="13.75" style="16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099" width="20.625" style="161" customWidth="1"/>
    <col min="4100" max="4100" width="10.625" style="161" customWidth="1"/>
    <col min="4101" max="4101" width="30.625" style="161" customWidth="1"/>
    <col min="4102" max="4102" width="6.25" style="161" customWidth="1"/>
    <col min="4103" max="4104" width="11.625" style="161" customWidth="1"/>
    <col min="4105" max="4105" width="5.75" style="161" customWidth="1"/>
    <col min="4106" max="4106" width="30.625" style="161" customWidth="1"/>
    <col min="4107" max="4107" width="20.625" style="161" customWidth="1"/>
    <col min="4108" max="4108" width="6.625" style="161" customWidth="1"/>
    <col min="4109" max="4109" width="13.75" style="16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5" width="20.625" style="161" customWidth="1"/>
    <col min="4356" max="4356" width="10.625" style="161" customWidth="1"/>
    <col min="4357" max="4357" width="30.625" style="161" customWidth="1"/>
    <col min="4358" max="4358" width="6.25" style="161" customWidth="1"/>
    <col min="4359" max="4360" width="11.625" style="161" customWidth="1"/>
    <col min="4361" max="4361" width="5.75" style="161" customWidth="1"/>
    <col min="4362" max="4362" width="30.625" style="161" customWidth="1"/>
    <col min="4363" max="4363" width="20.625" style="161" customWidth="1"/>
    <col min="4364" max="4364" width="6.625" style="161" customWidth="1"/>
    <col min="4365" max="4365" width="13.75" style="16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1" width="20.625" style="161" customWidth="1"/>
    <col min="4612" max="4612" width="10.625" style="161" customWidth="1"/>
    <col min="4613" max="4613" width="30.625" style="161" customWidth="1"/>
    <col min="4614" max="4614" width="6.25" style="161" customWidth="1"/>
    <col min="4615" max="4616" width="11.625" style="161" customWidth="1"/>
    <col min="4617" max="4617" width="5.75" style="161" customWidth="1"/>
    <col min="4618" max="4618" width="30.625" style="161" customWidth="1"/>
    <col min="4619" max="4619" width="20.625" style="161" customWidth="1"/>
    <col min="4620" max="4620" width="6.625" style="161" customWidth="1"/>
    <col min="4621" max="4621" width="13.75" style="16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7" width="20.625" style="161" customWidth="1"/>
    <col min="4868" max="4868" width="10.625" style="161" customWidth="1"/>
    <col min="4869" max="4869" width="30.625" style="161" customWidth="1"/>
    <col min="4870" max="4870" width="6.25" style="161" customWidth="1"/>
    <col min="4871" max="4872" width="11.625" style="161" customWidth="1"/>
    <col min="4873" max="4873" width="5.75" style="161" customWidth="1"/>
    <col min="4874" max="4874" width="30.625" style="161" customWidth="1"/>
    <col min="4875" max="4875" width="20.625" style="161" customWidth="1"/>
    <col min="4876" max="4876" width="6.625" style="161" customWidth="1"/>
    <col min="4877" max="4877" width="13.75" style="16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3" width="20.625" style="161" customWidth="1"/>
    <col min="5124" max="5124" width="10.625" style="161" customWidth="1"/>
    <col min="5125" max="5125" width="30.625" style="161" customWidth="1"/>
    <col min="5126" max="5126" width="6.25" style="161" customWidth="1"/>
    <col min="5127" max="5128" width="11.625" style="161" customWidth="1"/>
    <col min="5129" max="5129" width="5.75" style="161" customWidth="1"/>
    <col min="5130" max="5130" width="30.625" style="161" customWidth="1"/>
    <col min="5131" max="5131" width="20.625" style="161" customWidth="1"/>
    <col min="5132" max="5132" width="6.625" style="161" customWidth="1"/>
    <col min="5133" max="5133" width="13.75" style="16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79" width="20.625" style="161" customWidth="1"/>
    <col min="5380" max="5380" width="10.625" style="161" customWidth="1"/>
    <col min="5381" max="5381" width="30.625" style="161" customWidth="1"/>
    <col min="5382" max="5382" width="6.25" style="161" customWidth="1"/>
    <col min="5383" max="5384" width="11.625" style="161" customWidth="1"/>
    <col min="5385" max="5385" width="5.75" style="161" customWidth="1"/>
    <col min="5386" max="5386" width="30.625" style="161" customWidth="1"/>
    <col min="5387" max="5387" width="20.625" style="161" customWidth="1"/>
    <col min="5388" max="5388" width="6.625" style="161" customWidth="1"/>
    <col min="5389" max="5389" width="13.75" style="16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5" width="20.625" style="161" customWidth="1"/>
    <col min="5636" max="5636" width="10.625" style="161" customWidth="1"/>
    <col min="5637" max="5637" width="30.625" style="161" customWidth="1"/>
    <col min="5638" max="5638" width="6.25" style="161" customWidth="1"/>
    <col min="5639" max="5640" width="11.625" style="161" customWidth="1"/>
    <col min="5641" max="5641" width="5.75" style="161" customWidth="1"/>
    <col min="5642" max="5642" width="30.625" style="161" customWidth="1"/>
    <col min="5643" max="5643" width="20.625" style="161" customWidth="1"/>
    <col min="5644" max="5644" width="6.625" style="161" customWidth="1"/>
    <col min="5645" max="5645" width="13.75" style="16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1" width="20.625" style="161" customWidth="1"/>
    <col min="5892" max="5892" width="10.625" style="161" customWidth="1"/>
    <col min="5893" max="5893" width="30.625" style="161" customWidth="1"/>
    <col min="5894" max="5894" width="6.25" style="161" customWidth="1"/>
    <col min="5895" max="5896" width="11.625" style="161" customWidth="1"/>
    <col min="5897" max="5897" width="5.75" style="161" customWidth="1"/>
    <col min="5898" max="5898" width="30.625" style="161" customWidth="1"/>
    <col min="5899" max="5899" width="20.625" style="161" customWidth="1"/>
    <col min="5900" max="5900" width="6.625" style="161" customWidth="1"/>
    <col min="5901" max="5901" width="13.75" style="16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7" width="20.625" style="161" customWidth="1"/>
    <col min="6148" max="6148" width="10.625" style="161" customWidth="1"/>
    <col min="6149" max="6149" width="30.625" style="161" customWidth="1"/>
    <col min="6150" max="6150" width="6.25" style="161" customWidth="1"/>
    <col min="6151" max="6152" width="11.625" style="161" customWidth="1"/>
    <col min="6153" max="6153" width="5.75" style="161" customWidth="1"/>
    <col min="6154" max="6154" width="30.625" style="161" customWidth="1"/>
    <col min="6155" max="6155" width="20.625" style="161" customWidth="1"/>
    <col min="6156" max="6156" width="6.625" style="161" customWidth="1"/>
    <col min="6157" max="6157" width="13.75" style="16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3" width="20.625" style="161" customWidth="1"/>
    <col min="6404" max="6404" width="10.625" style="161" customWidth="1"/>
    <col min="6405" max="6405" width="30.625" style="161" customWidth="1"/>
    <col min="6406" max="6406" width="6.25" style="161" customWidth="1"/>
    <col min="6407" max="6408" width="11.625" style="161" customWidth="1"/>
    <col min="6409" max="6409" width="5.75" style="161" customWidth="1"/>
    <col min="6410" max="6410" width="30.625" style="161" customWidth="1"/>
    <col min="6411" max="6411" width="20.625" style="161" customWidth="1"/>
    <col min="6412" max="6412" width="6.625" style="161" customWidth="1"/>
    <col min="6413" max="6413" width="13.75" style="16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59" width="20.625" style="161" customWidth="1"/>
    <col min="6660" max="6660" width="10.625" style="161" customWidth="1"/>
    <col min="6661" max="6661" width="30.625" style="161" customWidth="1"/>
    <col min="6662" max="6662" width="6.25" style="161" customWidth="1"/>
    <col min="6663" max="6664" width="11.625" style="161" customWidth="1"/>
    <col min="6665" max="6665" width="5.75" style="161" customWidth="1"/>
    <col min="6666" max="6666" width="30.625" style="161" customWidth="1"/>
    <col min="6667" max="6667" width="20.625" style="161" customWidth="1"/>
    <col min="6668" max="6668" width="6.625" style="161" customWidth="1"/>
    <col min="6669" max="6669" width="13.75" style="16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5" width="20.625" style="161" customWidth="1"/>
    <col min="6916" max="6916" width="10.625" style="161" customWidth="1"/>
    <col min="6917" max="6917" width="30.625" style="161" customWidth="1"/>
    <col min="6918" max="6918" width="6.25" style="161" customWidth="1"/>
    <col min="6919" max="6920" width="11.625" style="161" customWidth="1"/>
    <col min="6921" max="6921" width="5.75" style="161" customWidth="1"/>
    <col min="6922" max="6922" width="30.625" style="161" customWidth="1"/>
    <col min="6923" max="6923" width="20.625" style="161" customWidth="1"/>
    <col min="6924" max="6924" width="6.625" style="161" customWidth="1"/>
    <col min="6925" max="6925" width="13.75" style="16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1" width="20.625" style="161" customWidth="1"/>
    <col min="7172" max="7172" width="10.625" style="161" customWidth="1"/>
    <col min="7173" max="7173" width="30.625" style="161" customWidth="1"/>
    <col min="7174" max="7174" width="6.25" style="161" customWidth="1"/>
    <col min="7175" max="7176" width="11.625" style="161" customWidth="1"/>
    <col min="7177" max="7177" width="5.75" style="161" customWidth="1"/>
    <col min="7178" max="7178" width="30.625" style="161" customWidth="1"/>
    <col min="7179" max="7179" width="20.625" style="161" customWidth="1"/>
    <col min="7180" max="7180" width="6.625" style="161" customWidth="1"/>
    <col min="7181" max="7181" width="13.75" style="16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7" width="20.625" style="161" customWidth="1"/>
    <col min="7428" max="7428" width="10.625" style="161" customWidth="1"/>
    <col min="7429" max="7429" width="30.625" style="161" customWidth="1"/>
    <col min="7430" max="7430" width="6.25" style="161" customWidth="1"/>
    <col min="7431" max="7432" width="11.625" style="161" customWidth="1"/>
    <col min="7433" max="7433" width="5.75" style="161" customWidth="1"/>
    <col min="7434" max="7434" width="30.625" style="161" customWidth="1"/>
    <col min="7435" max="7435" width="20.625" style="161" customWidth="1"/>
    <col min="7436" max="7436" width="6.625" style="161" customWidth="1"/>
    <col min="7437" max="7437" width="13.75" style="16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3" width="20.625" style="161" customWidth="1"/>
    <col min="7684" max="7684" width="10.625" style="161" customWidth="1"/>
    <col min="7685" max="7685" width="30.625" style="161" customWidth="1"/>
    <col min="7686" max="7686" width="6.25" style="161" customWidth="1"/>
    <col min="7687" max="7688" width="11.625" style="161" customWidth="1"/>
    <col min="7689" max="7689" width="5.75" style="161" customWidth="1"/>
    <col min="7690" max="7690" width="30.625" style="161" customWidth="1"/>
    <col min="7691" max="7691" width="20.625" style="161" customWidth="1"/>
    <col min="7692" max="7692" width="6.625" style="161" customWidth="1"/>
    <col min="7693" max="7693" width="13.75" style="16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39" width="20.625" style="161" customWidth="1"/>
    <col min="7940" max="7940" width="10.625" style="161" customWidth="1"/>
    <col min="7941" max="7941" width="30.625" style="161" customWidth="1"/>
    <col min="7942" max="7942" width="6.25" style="161" customWidth="1"/>
    <col min="7943" max="7944" width="11.625" style="161" customWidth="1"/>
    <col min="7945" max="7945" width="5.75" style="161" customWidth="1"/>
    <col min="7946" max="7946" width="30.625" style="161" customWidth="1"/>
    <col min="7947" max="7947" width="20.625" style="161" customWidth="1"/>
    <col min="7948" max="7948" width="6.625" style="161" customWidth="1"/>
    <col min="7949" max="7949" width="13.75" style="16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5" width="20.625" style="161" customWidth="1"/>
    <col min="8196" max="8196" width="10.625" style="161" customWidth="1"/>
    <col min="8197" max="8197" width="30.625" style="161" customWidth="1"/>
    <col min="8198" max="8198" width="6.25" style="161" customWidth="1"/>
    <col min="8199" max="8200" width="11.625" style="161" customWidth="1"/>
    <col min="8201" max="8201" width="5.75" style="161" customWidth="1"/>
    <col min="8202" max="8202" width="30.625" style="161" customWidth="1"/>
    <col min="8203" max="8203" width="20.625" style="161" customWidth="1"/>
    <col min="8204" max="8204" width="6.625" style="161" customWidth="1"/>
    <col min="8205" max="8205" width="13.75" style="16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1" width="20.625" style="161" customWidth="1"/>
    <col min="8452" max="8452" width="10.625" style="161" customWidth="1"/>
    <col min="8453" max="8453" width="30.625" style="161" customWidth="1"/>
    <col min="8454" max="8454" width="6.25" style="161" customWidth="1"/>
    <col min="8455" max="8456" width="11.625" style="161" customWidth="1"/>
    <col min="8457" max="8457" width="5.75" style="161" customWidth="1"/>
    <col min="8458" max="8458" width="30.625" style="161" customWidth="1"/>
    <col min="8459" max="8459" width="20.625" style="161" customWidth="1"/>
    <col min="8460" max="8460" width="6.625" style="161" customWidth="1"/>
    <col min="8461" max="8461" width="13.75" style="16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7" width="20.625" style="161" customWidth="1"/>
    <col min="8708" max="8708" width="10.625" style="161" customWidth="1"/>
    <col min="8709" max="8709" width="30.625" style="161" customWidth="1"/>
    <col min="8710" max="8710" width="6.25" style="161" customWidth="1"/>
    <col min="8711" max="8712" width="11.625" style="161" customWidth="1"/>
    <col min="8713" max="8713" width="5.75" style="161" customWidth="1"/>
    <col min="8714" max="8714" width="30.625" style="161" customWidth="1"/>
    <col min="8715" max="8715" width="20.625" style="161" customWidth="1"/>
    <col min="8716" max="8716" width="6.625" style="161" customWidth="1"/>
    <col min="8717" max="8717" width="13.75" style="16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3" width="20.625" style="161" customWidth="1"/>
    <col min="8964" max="8964" width="10.625" style="161" customWidth="1"/>
    <col min="8965" max="8965" width="30.625" style="161" customWidth="1"/>
    <col min="8966" max="8966" width="6.25" style="161" customWidth="1"/>
    <col min="8967" max="8968" width="11.625" style="161" customWidth="1"/>
    <col min="8969" max="8969" width="5.75" style="161" customWidth="1"/>
    <col min="8970" max="8970" width="30.625" style="161" customWidth="1"/>
    <col min="8971" max="8971" width="20.625" style="161" customWidth="1"/>
    <col min="8972" max="8972" width="6.625" style="161" customWidth="1"/>
    <col min="8973" max="8973" width="13.75" style="16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19" width="20.625" style="161" customWidth="1"/>
    <col min="9220" max="9220" width="10.625" style="161" customWidth="1"/>
    <col min="9221" max="9221" width="30.625" style="161" customWidth="1"/>
    <col min="9222" max="9222" width="6.25" style="161" customWidth="1"/>
    <col min="9223" max="9224" width="11.625" style="161" customWidth="1"/>
    <col min="9225" max="9225" width="5.75" style="161" customWidth="1"/>
    <col min="9226" max="9226" width="30.625" style="161" customWidth="1"/>
    <col min="9227" max="9227" width="20.625" style="161" customWidth="1"/>
    <col min="9228" max="9228" width="6.625" style="161" customWidth="1"/>
    <col min="9229" max="9229" width="13.75" style="16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5" width="20.625" style="161" customWidth="1"/>
    <col min="9476" max="9476" width="10.625" style="161" customWidth="1"/>
    <col min="9477" max="9477" width="30.625" style="161" customWidth="1"/>
    <col min="9478" max="9478" width="6.25" style="161" customWidth="1"/>
    <col min="9479" max="9480" width="11.625" style="161" customWidth="1"/>
    <col min="9481" max="9481" width="5.75" style="161" customWidth="1"/>
    <col min="9482" max="9482" width="30.625" style="161" customWidth="1"/>
    <col min="9483" max="9483" width="20.625" style="161" customWidth="1"/>
    <col min="9484" max="9484" width="6.625" style="161" customWidth="1"/>
    <col min="9485" max="9485" width="13.75" style="16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1" width="20.625" style="161" customWidth="1"/>
    <col min="9732" max="9732" width="10.625" style="161" customWidth="1"/>
    <col min="9733" max="9733" width="30.625" style="161" customWidth="1"/>
    <col min="9734" max="9734" width="6.25" style="161" customWidth="1"/>
    <col min="9735" max="9736" width="11.625" style="161" customWidth="1"/>
    <col min="9737" max="9737" width="5.75" style="161" customWidth="1"/>
    <col min="9738" max="9738" width="30.625" style="161" customWidth="1"/>
    <col min="9739" max="9739" width="20.625" style="161" customWidth="1"/>
    <col min="9740" max="9740" width="6.625" style="161" customWidth="1"/>
    <col min="9741" max="9741" width="13.75" style="16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7" width="20.625" style="161" customWidth="1"/>
    <col min="9988" max="9988" width="10.625" style="161" customWidth="1"/>
    <col min="9989" max="9989" width="30.625" style="161" customWidth="1"/>
    <col min="9990" max="9990" width="6.25" style="161" customWidth="1"/>
    <col min="9991" max="9992" width="11.625" style="161" customWidth="1"/>
    <col min="9993" max="9993" width="5.75" style="161" customWidth="1"/>
    <col min="9994" max="9994" width="30.625" style="161" customWidth="1"/>
    <col min="9995" max="9995" width="20.625" style="161" customWidth="1"/>
    <col min="9996" max="9996" width="6.625" style="161" customWidth="1"/>
    <col min="9997" max="9997" width="13.75" style="16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3" width="20.625" style="161" customWidth="1"/>
    <col min="10244" max="10244" width="10.625" style="161" customWidth="1"/>
    <col min="10245" max="10245" width="30.625" style="161" customWidth="1"/>
    <col min="10246" max="10246" width="6.25" style="161" customWidth="1"/>
    <col min="10247" max="10248" width="11.625" style="161" customWidth="1"/>
    <col min="10249" max="10249" width="5.75" style="161" customWidth="1"/>
    <col min="10250" max="10250" width="30.625" style="161" customWidth="1"/>
    <col min="10251" max="10251" width="20.625" style="161" customWidth="1"/>
    <col min="10252" max="10252" width="6.625" style="161" customWidth="1"/>
    <col min="10253" max="10253" width="13.75" style="16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499" width="20.625" style="161" customWidth="1"/>
    <col min="10500" max="10500" width="10.625" style="161" customWidth="1"/>
    <col min="10501" max="10501" width="30.625" style="161" customWidth="1"/>
    <col min="10502" max="10502" width="6.25" style="161" customWidth="1"/>
    <col min="10503" max="10504" width="11.625" style="161" customWidth="1"/>
    <col min="10505" max="10505" width="5.75" style="161" customWidth="1"/>
    <col min="10506" max="10506" width="30.625" style="161" customWidth="1"/>
    <col min="10507" max="10507" width="20.625" style="161" customWidth="1"/>
    <col min="10508" max="10508" width="6.625" style="161" customWidth="1"/>
    <col min="10509" max="10509" width="13.75" style="16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5" width="20.625" style="161" customWidth="1"/>
    <col min="10756" max="10756" width="10.625" style="161" customWidth="1"/>
    <col min="10757" max="10757" width="30.625" style="161" customWidth="1"/>
    <col min="10758" max="10758" width="6.25" style="161" customWidth="1"/>
    <col min="10759" max="10760" width="11.625" style="161" customWidth="1"/>
    <col min="10761" max="10761" width="5.75" style="161" customWidth="1"/>
    <col min="10762" max="10762" width="30.625" style="161" customWidth="1"/>
    <col min="10763" max="10763" width="20.625" style="161" customWidth="1"/>
    <col min="10764" max="10764" width="6.625" style="161" customWidth="1"/>
    <col min="10765" max="10765" width="13.75" style="16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1" width="20.625" style="161" customWidth="1"/>
    <col min="11012" max="11012" width="10.625" style="161" customWidth="1"/>
    <col min="11013" max="11013" width="30.625" style="161" customWidth="1"/>
    <col min="11014" max="11014" width="6.25" style="161" customWidth="1"/>
    <col min="11015" max="11016" width="11.625" style="161" customWidth="1"/>
    <col min="11017" max="11017" width="5.75" style="161" customWidth="1"/>
    <col min="11018" max="11018" width="30.625" style="161" customWidth="1"/>
    <col min="11019" max="11019" width="20.625" style="161" customWidth="1"/>
    <col min="11020" max="11020" width="6.625" style="161" customWidth="1"/>
    <col min="11021" max="11021" width="13.75" style="16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7" width="20.625" style="161" customWidth="1"/>
    <col min="11268" max="11268" width="10.625" style="161" customWidth="1"/>
    <col min="11269" max="11269" width="30.625" style="161" customWidth="1"/>
    <col min="11270" max="11270" width="6.25" style="161" customWidth="1"/>
    <col min="11271" max="11272" width="11.625" style="161" customWidth="1"/>
    <col min="11273" max="11273" width="5.75" style="161" customWidth="1"/>
    <col min="11274" max="11274" width="30.625" style="161" customWidth="1"/>
    <col min="11275" max="11275" width="20.625" style="161" customWidth="1"/>
    <col min="11276" max="11276" width="6.625" style="161" customWidth="1"/>
    <col min="11277" max="11277" width="13.75" style="16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3" width="20.625" style="161" customWidth="1"/>
    <col min="11524" max="11524" width="10.625" style="161" customWidth="1"/>
    <col min="11525" max="11525" width="30.625" style="161" customWidth="1"/>
    <col min="11526" max="11526" width="6.25" style="161" customWidth="1"/>
    <col min="11527" max="11528" width="11.625" style="161" customWidth="1"/>
    <col min="11529" max="11529" width="5.75" style="161" customWidth="1"/>
    <col min="11530" max="11530" width="30.625" style="161" customWidth="1"/>
    <col min="11531" max="11531" width="20.625" style="161" customWidth="1"/>
    <col min="11532" max="11532" width="6.625" style="161" customWidth="1"/>
    <col min="11533" max="11533" width="13.75" style="16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79" width="20.625" style="161" customWidth="1"/>
    <col min="11780" max="11780" width="10.625" style="161" customWidth="1"/>
    <col min="11781" max="11781" width="30.625" style="161" customWidth="1"/>
    <col min="11782" max="11782" width="6.25" style="161" customWidth="1"/>
    <col min="11783" max="11784" width="11.625" style="161" customWidth="1"/>
    <col min="11785" max="11785" width="5.75" style="161" customWidth="1"/>
    <col min="11786" max="11786" width="30.625" style="161" customWidth="1"/>
    <col min="11787" max="11787" width="20.625" style="161" customWidth="1"/>
    <col min="11788" max="11788" width="6.625" style="161" customWidth="1"/>
    <col min="11789" max="11789" width="13.75" style="16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5" width="20.625" style="161" customWidth="1"/>
    <col min="12036" max="12036" width="10.625" style="161" customWidth="1"/>
    <col min="12037" max="12037" width="30.625" style="161" customWidth="1"/>
    <col min="12038" max="12038" width="6.25" style="161" customWidth="1"/>
    <col min="12039" max="12040" width="11.625" style="161" customWidth="1"/>
    <col min="12041" max="12041" width="5.75" style="161" customWidth="1"/>
    <col min="12042" max="12042" width="30.625" style="161" customWidth="1"/>
    <col min="12043" max="12043" width="20.625" style="161" customWidth="1"/>
    <col min="12044" max="12044" width="6.625" style="161" customWidth="1"/>
    <col min="12045" max="12045" width="13.75" style="16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1" width="20.625" style="161" customWidth="1"/>
    <col min="12292" max="12292" width="10.625" style="161" customWidth="1"/>
    <col min="12293" max="12293" width="30.625" style="161" customWidth="1"/>
    <col min="12294" max="12294" width="6.25" style="161" customWidth="1"/>
    <col min="12295" max="12296" width="11.625" style="161" customWidth="1"/>
    <col min="12297" max="12297" width="5.75" style="161" customWidth="1"/>
    <col min="12298" max="12298" width="30.625" style="161" customWidth="1"/>
    <col min="12299" max="12299" width="20.625" style="161" customWidth="1"/>
    <col min="12300" max="12300" width="6.625" style="161" customWidth="1"/>
    <col min="12301" max="12301" width="13.75" style="16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7" width="20.625" style="161" customWidth="1"/>
    <col min="12548" max="12548" width="10.625" style="161" customWidth="1"/>
    <col min="12549" max="12549" width="30.625" style="161" customWidth="1"/>
    <col min="12550" max="12550" width="6.25" style="161" customWidth="1"/>
    <col min="12551" max="12552" width="11.625" style="161" customWidth="1"/>
    <col min="12553" max="12553" width="5.75" style="161" customWidth="1"/>
    <col min="12554" max="12554" width="30.625" style="161" customWidth="1"/>
    <col min="12555" max="12555" width="20.625" style="161" customWidth="1"/>
    <col min="12556" max="12556" width="6.625" style="161" customWidth="1"/>
    <col min="12557" max="12557" width="13.75" style="16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3" width="20.625" style="161" customWidth="1"/>
    <col min="12804" max="12804" width="10.625" style="161" customWidth="1"/>
    <col min="12805" max="12805" width="30.625" style="161" customWidth="1"/>
    <col min="12806" max="12806" width="6.25" style="161" customWidth="1"/>
    <col min="12807" max="12808" width="11.625" style="161" customWidth="1"/>
    <col min="12809" max="12809" width="5.75" style="161" customWidth="1"/>
    <col min="12810" max="12810" width="30.625" style="161" customWidth="1"/>
    <col min="12811" max="12811" width="20.625" style="161" customWidth="1"/>
    <col min="12812" max="12812" width="6.625" style="161" customWidth="1"/>
    <col min="12813" max="12813" width="13.75" style="16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59" width="20.625" style="161" customWidth="1"/>
    <col min="13060" max="13060" width="10.625" style="161" customWidth="1"/>
    <col min="13061" max="13061" width="30.625" style="161" customWidth="1"/>
    <col min="13062" max="13062" width="6.25" style="161" customWidth="1"/>
    <col min="13063" max="13064" width="11.625" style="161" customWidth="1"/>
    <col min="13065" max="13065" width="5.75" style="161" customWidth="1"/>
    <col min="13066" max="13066" width="30.625" style="161" customWidth="1"/>
    <col min="13067" max="13067" width="20.625" style="161" customWidth="1"/>
    <col min="13068" max="13068" width="6.625" style="161" customWidth="1"/>
    <col min="13069" max="13069" width="13.75" style="16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5" width="20.625" style="161" customWidth="1"/>
    <col min="13316" max="13316" width="10.625" style="161" customWidth="1"/>
    <col min="13317" max="13317" width="30.625" style="161" customWidth="1"/>
    <col min="13318" max="13318" width="6.25" style="161" customWidth="1"/>
    <col min="13319" max="13320" width="11.625" style="161" customWidth="1"/>
    <col min="13321" max="13321" width="5.75" style="161" customWidth="1"/>
    <col min="13322" max="13322" width="30.625" style="161" customWidth="1"/>
    <col min="13323" max="13323" width="20.625" style="161" customWidth="1"/>
    <col min="13324" max="13324" width="6.625" style="161" customWidth="1"/>
    <col min="13325" max="13325" width="13.75" style="16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1" width="20.625" style="161" customWidth="1"/>
    <col min="13572" max="13572" width="10.625" style="161" customWidth="1"/>
    <col min="13573" max="13573" width="30.625" style="161" customWidth="1"/>
    <col min="13574" max="13574" width="6.25" style="161" customWidth="1"/>
    <col min="13575" max="13576" width="11.625" style="161" customWidth="1"/>
    <col min="13577" max="13577" width="5.75" style="161" customWidth="1"/>
    <col min="13578" max="13578" width="30.625" style="161" customWidth="1"/>
    <col min="13579" max="13579" width="20.625" style="161" customWidth="1"/>
    <col min="13580" max="13580" width="6.625" style="161" customWidth="1"/>
    <col min="13581" max="13581" width="13.75" style="16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7" width="20.625" style="161" customWidth="1"/>
    <col min="13828" max="13828" width="10.625" style="161" customWidth="1"/>
    <col min="13829" max="13829" width="30.625" style="161" customWidth="1"/>
    <col min="13830" max="13830" width="6.25" style="161" customWidth="1"/>
    <col min="13831" max="13832" width="11.625" style="161" customWidth="1"/>
    <col min="13833" max="13833" width="5.75" style="161" customWidth="1"/>
    <col min="13834" max="13834" width="30.625" style="161" customWidth="1"/>
    <col min="13835" max="13835" width="20.625" style="161" customWidth="1"/>
    <col min="13836" max="13836" width="6.625" style="161" customWidth="1"/>
    <col min="13837" max="13837" width="13.75" style="16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3" width="20.625" style="161" customWidth="1"/>
    <col min="14084" max="14084" width="10.625" style="161" customWidth="1"/>
    <col min="14085" max="14085" width="30.625" style="161" customWidth="1"/>
    <col min="14086" max="14086" width="6.25" style="161" customWidth="1"/>
    <col min="14087" max="14088" width="11.625" style="161" customWidth="1"/>
    <col min="14089" max="14089" width="5.75" style="161" customWidth="1"/>
    <col min="14090" max="14090" width="30.625" style="161" customWidth="1"/>
    <col min="14091" max="14091" width="20.625" style="161" customWidth="1"/>
    <col min="14092" max="14092" width="6.625" style="161" customWidth="1"/>
    <col min="14093" max="14093" width="13.75" style="16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39" width="20.625" style="161" customWidth="1"/>
    <col min="14340" max="14340" width="10.625" style="161" customWidth="1"/>
    <col min="14341" max="14341" width="30.625" style="161" customWidth="1"/>
    <col min="14342" max="14342" width="6.25" style="161" customWidth="1"/>
    <col min="14343" max="14344" width="11.625" style="161" customWidth="1"/>
    <col min="14345" max="14345" width="5.75" style="161" customWidth="1"/>
    <col min="14346" max="14346" width="30.625" style="161" customWidth="1"/>
    <col min="14347" max="14347" width="20.625" style="161" customWidth="1"/>
    <col min="14348" max="14348" width="6.625" style="161" customWidth="1"/>
    <col min="14349" max="14349" width="13.75" style="16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5" width="20.625" style="161" customWidth="1"/>
    <col min="14596" max="14596" width="10.625" style="161" customWidth="1"/>
    <col min="14597" max="14597" width="30.625" style="161" customWidth="1"/>
    <col min="14598" max="14598" width="6.25" style="161" customWidth="1"/>
    <col min="14599" max="14600" width="11.625" style="161" customWidth="1"/>
    <col min="14601" max="14601" width="5.75" style="161" customWidth="1"/>
    <col min="14602" max="14602" width="30.625" style="161" customWidth="1"/>
    <col min="14603" max="14603" width="20.625" style="161" customWidth="1"/>
    <col min="14604" max="14604" width="6.625" style="161" customWidth="1"/>
    <col min="14605" max="14605" width="13.75" style="16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1" width="20.625" style="161" customWidth="1"/>
    <col min="14852" max="14852" width="10.625" style="161" customWidth="1"/>
    <col min="14853" max="14853" width="30.625" style="161" customWidth="1"/>
    <col min="14854" max="14854" width="6.25" style="161" customWidth="1"/>
    <col min="14855" max="14856" width="11.625" style="161" customWidth="1"/>
    <col min="14857" max="14857" width="5.75" style="161" customWidth="1"/>
    <col min="14858" max="14858" width="30.625" style="161" customWidth="1"/>
    <col min="14859" max="14859" width="20.625" style="161" customWidth="1"/>
    <col min="14860" max="14860" width="6.625" style="161" customWidth="1"/>
    <col min="14861" max="14861" width="13.75" style="16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7" width="20.625" style="161" customWidth="1"/>
    <col min="15108" max="15108" width="10.625" style="161" customWidth="1"/>
    <col min="15109" max="15109" width="30.625" style="161" customWidth="1"/>
    <col min="15110" max="15110" width="6.25" style="161" customWidth="1"/>
    <col min="15111" max="15112" width="11.625" style="161" customWidth="1"/>
    <col min="15113" max="15113" width="5.75" style="161" customWidth="1"/>
    <col min="15114" max="15114" width="30.625" style="161" customWidth="1"/>
    <col min="15115" max="15115" width="20.625" style="161" customWidth="1"/>
    <col min="15116" max="15116" width="6.625" style="161" customWidth="1"/>
    <col min="15117" max="15117" width="13.75" style="16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3" width="20.625" style="161" customWidth="1"/>
    <col min="15364" max="15364" width="10.625" style="161" customWidth="1"/>
    <col min="15365" max="15365" width="30.625" style="161" customWidth="1"/>
    <col min="15366" max="15366" width="6.25" style="161" customWidth="1"/>
    <col min="15367" max="15368" width="11.625" style="161" customWidth="1"/>
    <col min="15369" max="15369" width="5.75" style="161" customWidth="1"/>
    <col min="15370" max="15370" width="30.625" style="161" customWidth="1"/>
    <col min="15371" max="15371" width="20.625" style="161" customWidth="1"/>
    <col min="15372" max="15372" width="6.625" style="161" customWidth="1"/>
    <col min="15373" max="15373" width="13.75" style="16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19" width="20.625" style="161" customWidth="1"/>
    <col min="15620" max="15620" width="10.625" style="161" customWidth="1"/>
    <col min="15621" max="15621" width="30.625" style="161" customWidth="1"/>
    <col min="15622" max="15622" width="6.25" style="161" customWidth="1"/>
    <col min="15623" max="15624" width="11.625" style="161" customWidth="1"/>
    <col min="15625" max="15625" width="5.75" style="161" customWidth="1"/>
    <col min="15626" max="15626" width="30.625" style="161" customWidth="1"/>
    <col min="15627" max="15627" width="20.625" style="161" customWidth="1"/>
    <col min="15628" max="15628" width="6.625" style="161" customWidth="1"/>
    <col min="15629" max="15629" width="13.75" style="16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5" width="20.625" style="161" customWidth="1"/>
    <col min="15876" max="15876" width="10.625" style="161" customWidth="1"/>
    <col min="15877" max="15877" width="30.625" style="161" customWidth="1"/>
    <col min="15878" max="15878" width="6.25" style="161" customWidth="1"/>
    <col min="15879" max="15880" width="11.625" style="161" customWidth="1"/>
    <col min="15881" max="15881" width="5.75" style="161" customWidth="1"/>
    <col min="15882" max="15882" width="30.625" style="161" customWidth="1"/>
    <col min="15883" max="15883" width="20.625" style="161" customWidth="1"/>
    <col min="15884" max="15884" width="6.625" style="161" customWidth="1"/>
    <col min="15885" max="15885" width="13.75" style="16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1" width="20.625" style="161" customWidth="1"/>
    <col min="16132" max="16132" width="10.625" style="161" customWidth="1"/>
    <col min="16133" max="16133" width="30.625" style="161" customWidth="1"/>
    <col min="16134" max="16134" width="6.25" style="161" customWidth="1"/>
    <col min="16135" max="16136" width="11.625" style="161" customWidth="1"/>
    <col min="16137" max="16137" width="5.75" style="161" customWidth="1"/>
    <col min="16138" max="16138" width="30.625" style="161" customWidth="1"/>
    <col min="16139" max="16139" width="20.625" style="161" customWidth="1"/>
    <col min="16140" max="16140" width="6.625" style="161" customWidth="1"/>
    <col min="16141" max="16141" width="13.75" style="16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195</v>
      </c>
      <c r="G2" s="162" t="s">
        <v>2</v>
      </c>
      <c r="H2" s="163"/>
      <c r="I2" s="164"/>
      <c r="J2" s="165">
        <f>SUM(H:H)</f>
        <v>39023</v>
      </c>
    </row>
    <row r="3" spans="2:17" ht="20.100000000000001" customHeight="1">
      <c r="B3" s="159" t="s">
        <v>3</v>
      </c>
      <c r="C3" s="159"/>
      <c r="D3" s="159"/>
      <c r="E3" s="170" t="s">
        <v>196</v>
      </c>
    </row>
    <row r="4" spans="2:17" ht="20.100000000000001" customHeight="1">
      <c r="B4" s="159" t="s">
        <v>5</v>
      </c>
      <c r="C4" s="159"/>
      <c r="D4" s="159"/>
      <c r="E4" s="170">
        <v>115613</v>
      </c>
    </row>
    <row r="5" spans="2:17" ht="20.100000000000001" customHeight="1">
      <c r="B5" s="159" t="s">
        <v>7</v>
      </c>
      <c r="C5" s="159"/>
      <c r="D5" s="159"/>
      <c r="E5" s="172">
        <v>41634</v>
      </c>
    </row>
    <row r="6" spans="2:17" ht="20.100000000000001" customHeight="1">
      <c r="B6" s="159" t="s">
        <v>8</v>
      </c>
      <c r="C6" s="159"/>
      <c r="D6" s="159"/>
      <c r="E6" s="172">
        <v>41654</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6" t="s">
        <v>23</v>
      </c>
    </row>
    <row r="9" spans="2:17" s="166" customFormat="1" ht="19.5" customHeight="1">
      <c r="B9" s="173">
        <v>3</v>
      </c>
      <c r="C9" s="173" t="s">
        <v>184</v>
      </c>
      <c r="D9" s="173" t="s">
        <v>184</v>
      </c>
      <c r="E9" s="196" t="s">
        <v>197</v>
      </c>
      <c r="F9" s="196">
        <v>1</v>
      </c>
      <c r="G9" s="197">
        <v>8800</v>
      </c>
      <c r="H9" s="181">
        <f t="shared" ref="H9:H21" si="0">F9*G9</f>
        <v>8800</v>
      </c>
      <c r="I9" s="175"/>
      <c r="J9" s="198"/>
      <c r="K9" s="199"/>
      <c r="L9" s="174"/>
      <c r="M9" s="183">
        <v>41627</v>
      </c>
      <c r="N9" s="173"/>
      <c r="O9" s="174"/>
      <c r="P9" s="183">
        <v>41633</v>
      </c>
      <c r="Q9" s="177">
        <v>41633</v>
      </c>
    </row>
    <row r="10" spans="2:17" s="166" customFormat="1" ht="19.5" customHeight="1">
      <c r="B10" s="173"/>
      <c r="C10" s="173"/>
      <c r="D10" s="173"/>
      <c r="E10" s="196"/>
      <c r="F10" s="196"/>
      <c r="G10" s="181"/>
      <c r="H10" s="181">
        <f t="shared" si="0"/>
        <v>0</v>
      </c>
      <c r="I10" s="175"/>
      <c r="J10" s="178"/>
      <c r="K10" s="199"/>
      <c r="L10" s="174"/>
      <c r="M10" s="183"/>
      <c r="N10" s="173"/>
      <c r="O10" s="174"/>
      <c r="P10" s="183"/>
      <c r="Q10" s="177"/>
    </row>
    <row r="11" spans="2:17" s="166" customFormat="1" ht="19.5" customHeight="1">
      <c r="B11" s="185">
        <v>3</v>
      </c>
      <c r="C11" s="173" t="s">
        <v>28</v>
      </c>
      <c r="D11" s="173" t="s">
        <v>28</v>
      </c>
      <c r="E11" s="196" t="s">
        <v>198</v>
      </c>
      <c r="F11" s="196">
        <v>1</v>
      </c>
      <c r="G11" s="181">
        <v>66</v>
      </c>
      <c r="H11" s="181">
        <f t="shared" si="0"/>
        <v>66</v>
      </c>
      <c r="I11" s="180"/>
      <c r="J11" s="196" t="s">
        <v>199</v>
      </c>
      <c r="K11" s="199"/>
      <c r="L11" s="174"/>
      <c r="M11" s="183">
        <v>41627</v>
      </c>
      <c r="N11" s="173"/>
      <c r="O11" s="174"/>
      <c r="P11" s="183">
        <v>41632</v>
      </c>
      <c r="Q11" s="177">
        <v>41632</v>
      </c>
    </row>
    <row r="12" spans="2:17" s="166" customFormat="1" ht="19.5" customHeight="1">
      <c r="B12" s="185">
        <v>3</v>
      </c>
      <c r="C12" s="173" t="s">
        <v>28</v>
      </c>
      <c r="D12" s="173" t="s">
        <v>28</v>
      </c>
      <c r="E12" s="196" t="s">
        <v>200</v>
      </c>
      <c r="F12" s="196">
        <v>1</v>
      </c>
      <c r="G12" s="181">
        <v>510</v>
      </c>
      <c r="H12" s="181">
        <f t="shared" si="0"/>
        <v>510</v>
      </c>
      <c r="I12" s="180"/>
      <c r="J12" s="196" t="s">
        <v>201</v>
      </c>
      <c r="K12" s="199"/>
      <c r="L12" s="174"/>
      <c r="M12" s="183">
        <v>41627</v>
      </c>
      <c r="N12" s="173"/>
      <c r="O12" s="174"/>
      <c r="P12" s="183">
        <v>41632</v>
      </c>
      <c r="Q12" s="177">
        <v>41632</v>
      </c>
    </row>
    <row r="13" spans="2:17" s="166" customFormat="1" ht="19.5" customHeight="1">
      <c r="B13" s="185">
        <v>3</v>
      </c>
      <c r="C13" s="173" t="s">
        <v>28</v>
      </c>
      <c r="D13" s="173" t="s">
        <v>28</v>
      </c>
      <c r="E13" s="196" t="s">
        <v>202</v>
      </c>
      <c r="F13" s="196">
        <v>1</v>
      </c>
      <c r="G13" s="181">
        <v>542</v>
      </c>
      <c r="H13" s="181">
        <f t="shared" si="0"/>
        <v>542</v>
      </c>
      <c r="I13" s="180"/>
      <c r="J13" s="196" t="s">
        <v>201</v>
      </c>
      <c r="K13" s="199"/>
      <c r="L13" s="174"/>
      <c r="M13" s="183">
        <v>41627</v>
      </c>
      <c r="N13" s="173"/>
      <c r="O13" s="174"/>
      <c r="P13" s="183">
        <v>41632</v>
      </c>
      <c r="Q13" s="177">
        <v>41632</v>
      </c>
    </row>
    <row r="14" spans="2:17" s="166" customFormat="1" ht="19.5" customHeight="1">
      <c r="B14" s="185">
        <v>3</v>
      </c>
      <c r="C14" s="173" t="s">
        <v>28</v>
      </c>
      <c r="D14" s="173" t="s">
        <v>28</v>
      </c>
      <c r="E14" s="196" t="s">
        <v>203</v>
      </c>
      <c r="F14" s="196">
        <v>1</v>
      </c>
      <c r="G14" s="181">
        <v>3300</v>
      </c>
      <c r="H14" s="181">
        <f t="shared" si="0"/>
        <v>3300</v>
      </c>
      <c r="I14" s="180"/>
      <c r="J14" s="196" t="s">
        <v>204</v>
      </c>
      <c r="K14" s="199"/>
      <c r="L14" s="174"/>
      <c r="M14" s="183">
        <v>41627</v>
      </c>
      <c r="N14" s="173"/>
      <c r="O14" s="174"/>
      <c r="P14" s="183">
        <v>41632</v>
      </c>
      <c r="Q14" s="177">
        <v>41632</v>
      </c>
    </row>
    <row r="15" spans="2:17" s="166" customFormat="1" ht="19.5" customHeight="1">
      <c r="B15" s="185">
        <v>3</v>
      </c>
      <c r="C15" s="185" t="s">
        <v>28</v>
      </c>
      <c r="D15" s="185" t="s">
        <v>28</v>
      </c>
      <c r="E15" s="196" t="s">
        <v>205</v>
      </c>
      <c r="F15" s="196">
        <v>1</v>
      </c>
      <c r="G15" s="200">
        <v>125</v>
      </c>
      <c r="H15" s="200">
        <f t="shared" si="0"/>
        <v>125</v>
      </c>
      <c r="I15" s="201"/>
      <c r="J15" s="196" t="s">
        <v>206</v>
      </c>
      <c r="K15" s="202"/>
      <c r="L15" s="203"/>
      <c r="M15" s="183">
        <v>41627</v>
      </c>
      <c r="N15" s="185"/>
      <c r="O15" s="203"/>
      <c r="P15" s="183">
        <v>41632</v>
      </c>
      <c r="Q15" s="204">
        <v>41632</v>
      </c>
    </row>
    <row r="16" spans="2:17" s="166" customFormat="1" ht="19.5" customHeight="1">
      <c r="B16" s="173"/>
      <c r="C16" s="173"/>
      <c r="D16" s="173"/>
      <c r="E16" s="182"/>
      <c r="F16" s="174"/>
      <c r="G16" s="181"/>
      <c r="H16" s="181">
        <f t="shared" si="0"/>
        <v>0</v>
      </c>
      <c r="I16" s="180"/>
      <c r="J16" s="178"/>
      <c r="K16" s="199"/>
      <c r="L16" s="174"/>
      <c r="M16" s="183"/>
      <c r="N16" s="173"/>
      <c r="O16" s="174"/>
      <c r="P16" s="183"/>
      <c r="Q16" s="177"/>
    </row>
    <row r="17" spans="2:17" s="166" customFormat="1" ht="19.5" customHeight="1">
      <c r="B17" s="173">
        <v>3</v>
      </c>
      <c r="C17" s="173" t="s">
        <v>207</v>
      </c>
      <c r="D17" s="173" t="s">
        <v>207</v>
      </c>
      <c r="E17" s="182" t="s">
        <v>208</v>
      </c>
      <c r="F17" s="178">
        <v>1</v>
      </c>
      <c r="G17" s="181">
        <v>11520</v>
      </c>
      <c r="H17" s="181">
        <f t="shared" si="0"/>
        <v>11520</v>
      </c>
      <c r="I17" s="180"/>
      <c r="J17" s="182" t="s">
        <v>209</v>
      </c>
      <c r="K17" s="199"/>
      <c r="L17" s="174"/>
      <c r="M17" s="183">
        <v>41627</v>
      </c>
      <c r="N17" s="173"/>
      <c r="O17" s="174"/>
      <c r="P17" s="183">
        <v>41284</v>
      </c>
      <c r="Q17" s="177">
        <v>41648</v>
      </c>
    </row>
    <row r="18" spans="2:17" s="166" customFormat="1" ht="19.5" customHeight="1">
      <c r="B18" s="173">
        <v>3</v>
      </c>
      <c r="C18" s="173" t="s">
        <v>207</v>
      </c>
      <c r="D18" s="173" t="s">
        <v>207</v>
      </c>
      <c r="E18" s="182" t="s">
        <v>210</v>
      </c>
      <c r="F18" s="178">
        <v>1</v>
      </c>
      <c r="G18" s="181">
        <v>3000</v>
      </c>
      <c r="H18" s="181">
        <f t="shared" si="0"/>
        <v>3000</v>
      </c>
      <c r="I18" s="180"/>
      <c r="J18" s="182" t="s">
        <v>211</v>
      </c>
      <c r="K18" s="199"/>
      <c r="L18" s="174"/>
      <c r="M18" s="183">
        <v>41627</v>
      </c>
      <c r="N18" s="173"/>
      <c r="O18" s="174"/>
      <c r="P18" s="183">
        <v>41284</v>
      </c>
      <c r="Q18" s="177">
        <v>41648</v>
      </c>
    </row>
    <row r="19" spans="2:17" s="166" customFormat="1" ht="19.5" customHeight="1">
      <c r="B19" s="173">
        <v>3</v>
      </c>
      <c r="C19" s="173" t="s">
        <v>207</v>
      </c>
      <c r="D19" s="173" t="s">
        <v>207</v>
      </c>
      <c r="E19" s="182" t="s">
        <v>212</v>
      </c>
      <c r="F19" s="178">
        <v>1</v>
      </c>
      <c r="G19" s="181">
        <v>3000</v>
      </c>
      <c r="H19" s="181">
        <f t="shared" si="0"/>
        <v>3000</v>
      </c>
      <c r="I19" s="180"/>
      <c r="J19" s="182" t="s">
        <v>213</v>
      </c>
      <c r="K19" s="199"/>
      <c r="L19" s="174"/>
      <c r="M19" s="183">
        <v>41627</v>
      </c>
      <c r="N19" s="173"/>
      <c r="O19" s="174"/>
      <c r="P19" s="183">
        <v>41284</v>
      </c>
      <c r="Q19" s="177">
        <v>41648</v>
      </c>
    </row>
    <row r="20" spans="2:17" s="166" customFormat="1" ht="19.5" customHeight="1">
      <c r="B20" s="173">
        <v>3</v>
      </c>
      <c r="C20" s="173" t="s">
        <v>207</v>
      </c>
      <c r="D20" s="173" t="s">
        <v>207</v>
      </c>
      <c r="E20" s="178" t="s">
        <v>214</v>
      </c>
      <c r="F20" s="178">
        <v>1</v>
      </c>
      <c r="G20" s="181">
        <v>8160</v>
      </c>
      <c r="H20" s="181">
        <f t="shared" si="0"/>
        <v>8160</v>
      </c>
      <c r="I20" s="180"/>
      <c r="J20" s="178" t="s">
        <v>215</v>
      </c>
      <c r="K20" s="199"/>
      <c r="L20" s="174"/>
      <c r="M20" s="183">
        <v>41627</v>
      </c>
      <c r="N20" s="173"/>
      <c r="O20" s="174"/>
      <c r="P20" s="183">
        <v>41284</v>
      </c>
      <c r="Q20" s="177">
        <v>41648</v>
      </c>
    </row>
    <row r="21" spans="2:17" s="166" customFormat="1" ht="19.5" customHeight="1">
      <c r="B21" s="173"/>
      <c r="C21" s="173"/>
      <c r="D21" s="173"/>
      <c r="E21" s="182"/>
      <c r="F21" s="174"/>
      <c r="G21" s="181"/>
      <c r="H21" s="181">
        <f t="shared" si="0"/>
        <v>0</v>
      </c>
      <c r="I21" s="180"/>
      <c r="J21" s="178"/>
      <c r="K21" s="199"/>
      <c r="L21" s="174"/>
      <c r="M21" s="183"/>
      <c r="N21" s="173"/>
      <c r="O21" s="174"/>
      <c r="P21" s="183"/>
      <c r="Q21" s="177"/>
    </row>
    <row r="22" spans="2:17">
      <c r="Q22" s="169"/>
    </row>
    <row r="23" spans="2:17">
      <c r="Q23" s="169"/>
    </row>
    <row r="24" spans="2:17">
      <c r="Q24" s="169"/>
    </row>
    <row r="25" spans="2:17">
      <c r="M25" s="188"/>
      <c r="Q25" s="169"/>
    </row>
    <row r="26" spans="2:17">
      <c r="Q26" s="169"/>
    </row>
    <row r="27" spans="2:17">
      <c r="M27" s="188"/>
      <c r="Q27" s="169"/>
    </row>
  </sheetData>
  <autoFilter ref="B8:O21" xr:uid="{C4B612BE-A65B-4491-BA5F-B23EB9FCEEA8}"/>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CE7B9-A5C7-4E03-BE07-4401DC580EBC}">
  <dimension ref="B2:Q29"/>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170</v>
      </c>
      <c r="G2" s="162" t="s">
        <v>2</v>
      </c>
      <c r="H2" s="163"/>
      <c r="I2" s="164"/>
      <c r="J2" s="165">
        <f>SUM(H9:H23)</f>
        <v>24963</v>
      </c>
    </row>
    <row r="3" spans="2:17" ht="20.100000000000001" customHeight="1">
      <c r="B3" s="159" t="s">
        <v>3</v>
      </c>
      <c r="C3" s="159"/>
      <c r="D3" s="159"/>
      <c r="E3" s="170" t="s">
        <v>216</v>
      </c>
    </row>
    <row r="4" spans="2:17" ht="20.100000000000001" customHeight="1">
      <c r="B4" s="159" t="s">
        <v>5</v>
      </c>
      <c r="C4" s="159"/>
      <c r="D4" s="159"/>
      <c r="E4" s="160">
        <v>115700</v>
      </c>
    </row>
    <row r="5" spans="2:17" ht="20.100000000000001" customHeight="1">
      <c r="B5" s="159" t="s">
        <v>7</v>
      </c>
      <c r="C5" s="159"/>
      <c r="D5" s="159"/>
      <c r="E5" s="172">
        <v>41284</v>
      </c>
    </row>
    <row r="6" spans="2:17" ht="20.100000000000001" customHeight="1">
      <c r="B6" s="159" t="s">
        <v>8</v>
      </c>
      <c r="C6" s="159"/>
      <c r="D6" s="159"/>
      <c r="E6" s="172">
        <v>41656</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3</v>
      </c>
      <c r="C9" s="173" t="s">
        <v>28</v>
      </c>
      <c r="D9" s="173" t="s">
        <v>28</v>
      </c>
      <c r="E9" s="178" t="s">
        <v>217</v>
      </c>
      <c r="F9" s="179">
        <v>2</v>
      </c>
      <c r="G9" s="180">
        <v>330</v>
      </c>
      <c r="H9" s="181">
        <f t="shared" ref="H9:H22" si="0">F9*G9</f>
        <v>660</v>
      </c>
      <c r="I9" s="175"/>
      <c r="J9" s="182" t="s">
        <v>218</v>
      </c>
      <c r="K9" s="182"/>
      <c r="L9" s="174"/>
      <c r="M9" s="183">
        <v>41633</v>
      </c>
      <c r="N9" s="173"/>
      <c r="O9" s="174"/>
      <c r="P9" s="183">
        <v>41635</v>
      </c>
      <c r="Q9" s="177">
        <v>41635</v>
      </c>
    </row>
    <row r="10" spans="2:17" s="166" customFormat="1" ht="19.5" customHeight="1">
      <c r="B10" s="173">
        <v>3</v>
      </c>
      <c r="C10" s="173" t="s">
        <v>28</v>
      </c>
      <c r="D10" s="173" t="s">
        <v>28</v>
      </c>
      <c r="E10" s="178" t="s">
        <v>219</v>
      </c>
      <c r="F10" s="179">
        <v>2</v>
      </c>
      <c r="G10" s="180">
        <v>740</v>
      </c>
      <c r="H10" s="181">
        <f t="shared" si="0"/>
        <v>1480</v>
      </c>
      <c r="I10" s="175"/>
      <c r="J10" s="182" t="s">
        <v>218</v>
      </c>
      <c r="K10" s="182"/>
      <c r="L10" s="174"/>
      <c r="M10" s="183">
        <v>41633</v>
      </c>
      <c r="N10" s="173"/>
      <c r="O10" s="174"/>
      <c r="P10" s="183">
        <v>41635</v>
      </c>
      <c r="Q10" s="177">
        <v>41635</v>
      </c>
    </row>
    <row r="11" spans="2:17" s="166" customFormat="1" ht="19.5" customHeight="1">
      <c r="B11" s="173">
        <v>3</v>
      </c>
      <c r="C11" s="173" t="s">
        <v>28</v>
      </c>
      <c r="D11" s="173" t="s">
        <v>28</v>
      </c>
      <c r="E11" s="178" t="s">
        <v>220</v>
      </c>
      <c r="F11" s="179">
        <v>20</v>
      </c>
      <c r="G11" s="180">
        <v>224</v>
      </c>
      <c r="H11" s="181">
        <f t="shared" si="0"/>
        <v>4480</v>
      </c>
      <c r="I11" s="175"/>
      <c r="J11" s="182" t="s">
        <v>221</v>
      </c>
      <c r="K11" s="182"/>
      <c r="L11" s="174"/>
      <c r="M11" s="183">
        <v>41633</v>
      </c>
      <c r="N11" s="173"/>
      <c r="O11" s="174"/>
      <c r="P11" s="183">
        <v>41634</v>
      </c>
      <c r="Q11" s="177">
        <v>41634</v>
      </c>
    </row>
    <row r="12" spans="2:17" s="166" customFormat="1" ht="19.5" customHeight="1">
      <c r="B12" s="173">
        <v>3</v>
      </c>
      <c r="C12" s="173" t="s">
        <v>28</v>
      </c>
      <c r="D12" s="173" t="s">
        <v>28</v>
      </c>
      <c r="E12" s="178" t="s">
        <v>222</v>
      </c>
      <c r="F12" s="179">
        <v>12</v>
      </c>
      <c r="G12" s="180">
        <v>149</v>
      </c>
      <c r="H12" s="181">
        <f t="shared" si="0"/>
        <v>1788</v>
      </c>
      <c r="I12" s="175"/>
      <c r="J12" s="182" t="s">
        <v>223</v>
      </c>
      <c r="K12" s="182"/>
      <c r="L12" s="174"/>
      <c r="M12" s="183">
        <v>41633</v>
      </c>
      <c r="N12" s="173"/>
      <c r="O12" s="174"/>
      <c r="P12" s="183">
        <v>41634</v>
      </c>
      <c r="Q12" s="177">
        <v>41634</v>
      </c>
    </row>
    <row r="13" spans="2:17" s="166" customFormat="1" ht="30" customHeight="1">
      <c r="B13" s="173">
        <v>3</v>
      </c>
      <c r="C13" s="173" t="s">
        <v>28</v>
      </c>
      <c r="D13" s="173" t="s">
        <v>28</v>
      </c>
      <c r="E13" s="186" t="s">
        <v>224</v>
      </c>
      <c r="F13" s="179">
        <v>2</v>
      </c>
      <c r="G13" s="180">
        <v>2740</v>
      </c>
      <c r="H13" s="181">
        <f t="shared" si="0"/>
        <v>5480</v>
      </c>
      <c r="I13" s="175"/>
      <c r="J13" s="182" t="s">
        <v>225</v>
      </c>
      <c r="K13" s="182"/>
      <c r="L13" s="174"/>
      <c r="M13" s="183">
        <v>41633</v>
      </c>
      <c r="N13" s="173"/>
      <c r="O13" s="174"/>
      <c r="P13" s="183">
        <v>41282</v>
      </c>
      <c r="Q13" s="177">
        <v>41647</v>
      </c>
    </row>
    <row r="14" spans="2:17" s="166" customFormat="1" ht="30" customHeight="1">
      <c r="B14" s="173">
        <v>3</v>
      </c>
      <c r="C14" s="173" t="s">
        <v>28</v>
      </c>
      <c r="D14" s="173" t="s">
        <v>28</v>
      </c>
      <c r="E14" s="186" t="s">
        <v>226</v>
      </c>
      <c r="F14" s="179">
        <v>2</v>
      </c>
      <c r="G14" s="180">
        <v>1540</v>
      </c>
      <c r="H14" s="181">
        <f t="shared" si="0"/>
        <v>3080</v>
      </c>
      <c r="I14" s="175"/>
      <c r="J14" s="182" t="s">
        <v>225</v>
      </c>
      <c r="K14" s="182"/>
      <c r="L14" s="174"/>
      <c r="M14" s="183">
        <v>41633</v>
      </c>
      <c r="N14" s="173"/>
      <c r="O14" s="174"/>
      <c r="P14" s="183">
        <v>41282</v>
      </c>
      <c r="Q14" s="177">
        <v>41647</v>
      </c>
    </row>
    <row r="15" spans="2:17" s="166" customFormat="1" ht="19.5" customHeight="1">
      <c r="B15" s="173">
        <v>3</v>
      </c>
      <c r="C15" s="173" t="s">
        <v>28</v>
      </c>
      <c r="D15" s="173" t="s">
        <v>28</v>
      </c>
      <c r="E15" s="178" t="s">
        <v>227</v>
      </c>
      <c r="F15" s="179">
        <v>25</v>
      </c>
      <c r="G15" s="180">
        <v>33</v>
      </c>
      <c r="H15" s="181">
        <f>F15*G15</f>
        <v>825</v>
      </c>
      <c r="I15" s="175"/>
      <c r="J15" s="182" t="s">
        <v>228</v>
      </c>
      <c r="K15" s="182"/>
      <c r="L15" s="174"/>
      <c r="M15" s="183">
        <v>41633</v>
      </c>
      <c r="N15" s="173"/>
      <c r="O15" s="174"/>
      <c r="P15" s="183">
        <v>41634</v>
      </c>
      <c r="Q15" s="177">
        <v>41634</v>
      </c>
    </row>
    <row r="16" spans="2:17" s="166" customFormat="1" ht="19.5" customHeight="1">
      <c r="B16" s="173">
        <v>3</v>
      </c>
      <c r="C16" s="173" t="s">
        <v>28</v>
      </c>
      <c r="D16" s="173" t="s">
        <v>28</v>
      </c>
      <c r="E16" s="178" t="s">
        <v>229</v>
      </c>
      <c r="F16" s="179">
        <v>20</v>
      </c>
      <c r="G16" s="180">
        <v>33</v>
      </c>
      <c r="H16" s="181">
        <f>F16*G16</f>
        <v>660</v>
      </c>
      <c r="I16" s="175"/>
      <c r="J16" s="182" t="s">
        <v>228</v>
      </c>
      <c r="K16" s="182"/>
      <c r="L16" s="174"/>
      <c r="M16" s="183">
        <v>41633</v>
      </c>
      <c r="N16" s="173"/>
      <c r="O16" s="174"/>
      <c r="P16" s="183">
        <v>41634</v>
      </c>
      <c r="Q16" s="177">
        <v>41634</v>
      </c>
    </row>
    <row r="17" spans="2:17" s="166" customFormat="1" ht="19.5" customHeight="1">
      <c r="B17" s="173">
        <v>2</v>
      </c>
      <c r="C17" s="173" t="s">
        <v>28</v>
      </c>
      <c r="D17" s="173" t="s">
        <v>28</v>
      </c>
      <c r="E17" s="178" t="s">
        <v>230</v>
      </c>
      <c r="F17" s="179">
        <v>1</v>
      </c>
      <c r="G17" s="180">
        <v>950</v>
      </c>
      <c r="H17" s="181">
        <f t="shared" si="0"/>
        <v>950</v>
      </c>
      <c r="I17" s="175"/>
      <c r="J17" s="182" t="s">
        <v>231</v>
      </c>
      <c r="K17" s="182"/>
      <c r="L17" s="174"/>
      <c r="M17" s="183">
        <v>41633</v>
      </c>
      <c r="N17" s="173"/>
      <c r="O17" s="174"/>
      <c r="P17" s="183">
        <v>41282</v>
      </c>
      <c r="Q17" s="177">
        <v>41647</v>
      </c>
    </row>
    <row r="18" spans="2:17" s="166" customFormat="1" ht="19.5" customHeight="1">
      <c r="B18" s="173">
        <v>2</v>
      </c>
      <c r="C18" s="173" t="s">
        <v>28</v>
      </c>
      <c r="D18" s="173" t="s">
        <v>28</v>
      </c>
      <c r="E18" s="178" t="s">
        <v>232</v>
      </c>
      <c r="F18" s="179">
        <v>3</v>
      </c>
      <c r="G18" s="180">
        <v>1000</v>
      </c>
      <c r="H18" s="181">
        <f t="shared" si="0"/>
        <v>3000</v>
      </c>
      <c r="I18" s="175"/>
      <c r="J18" s="182" t="s">
        <v>233</v>
      </c>
      <c r="K18" s="182"/>
      <c r="L18" s="174"/>
      <c r="M18" s="183">
        <v>41633</v>
      </c>
      <c r="N18" s="173"/>
      <c r="O18" s="174"/>
      <c r="P18" s="183">
        <v>41282</v>
      </c>
      <c r="Q18" s="177">
        <v>41647</v>
      </c>
    </row>
    <row r="19" spans="2:17" s="166" customFormat="1" ht="19.5" customHeight="1">
      <c r="B19" s="173">
        <v>3</v>
      </c>
      <c r="C19" s="173" t="s">
        <v>28</v>
      </c>
      <c r="D19" s="173" t="s">
        <v>28</v>
      </c>
      <c r="E19" s="178" t="s">
        <v>234</v>
      </c>
      <c r="F19" s="179">
        <v>10</v>
      </c>
      <c r="G19" s="180">
        <v>52</v>
      </c>
      <c r="H19" s="181">
        <f t="shared" si="0"/>
        <v>520</v>
      </c>
      <c r="I19" s="175"/>
      <c r="J19" s="182" t="s">
        <v>175</v>
      </c>
      <c r="K19" s="182"/>
      <c r="L19" s="174"/>
      <c r="M19" s="183">
        <v>41633</v>
      </c>
      <c r="N19" s="173"/>
      <c r="O19" s="174"/>
      <c r="P19" s="183">
        <v>41634</v>
      </c>
      <c r="Q19" s="177">
        <v>41634</v>
      </c>
    </row>
    <row r="20" spans="2:17" s="166" customFormat="1" ht="19.5" customHeight="1">
      <c r="B20" s="173">
        <v>3</v>
      </c>
      <c r="C20" s="173" t="s">
        <v>28</v>
      </c>
      <c r="D20" s="173" t="s">
        <v>28</v>
      </c>
      <c r="E20" s="178" t="s">
        <v>235</v>
      </c>
      <c r="F20" s="179">
        <v>10</v>
      </c>
      <c r="G20" s="180">
        <v>52</v>
      </c>
      <c r="H20" s="181">
        <f t="shared" si="0"/>
        <v>520</v>
      </c>
      <c r="I20" s="175"/>
      <c r="J20" s="182" t="s">
        <v>175</v>
      </c>
      <c r="K20" s="182"/>
      <c r="L20" s="174"/>
      <c r="M20" s="183">
        <v>41633</v>
      </c>
      <c r="N20" s="173"/>
      <c r="O20" s="174"/>
      <c r="P20" s="183">
        <v>41634</v>
      </c>
      <c r="Q20" s="177">
        <v>41634</v>
      </c>
    </row>
    <row r="21" spans="2:17" s="166" customFormat="1" ht="19.5" customHeight="1">
      <c r="B21" s="173">
        <v>3</v>
      </c>
      <c r="C21" s="173" t="s">
        <v>28</v>
      </c>
      <c r="D21" s="173" t="s">
        <v>28</v>
      </c>
      <c r="E21" s="178" t="s">
        <v>174</v>
      </c>
      <c r="F21" s="179">
        <v>10</v>
      </c>
      <c r="G21" s="180">
        <v>52</v>
      </c>
      <c r="H21" s="181">
        <f t="shared" si="0"/>
        <v>520</v>
      </c>
      <c r="I21" s="175"/>
      <c r="J21" s="182" t="s">
        <v>175</v>
      </c>
      <c r="K21" s="182"/>
      <c r="L21" s="174"/>
      <c r="M21" s="183">
        <v>41633</v>
      </c>
      <c r="N21" s="173"/>
      <c r="O21" s="174"/>
      <c r="P21" s="183">
        <v>41634</v>
      </c>
      <c r="Q21" s="177">
        <v>41634</v>
      </c>
    </row>
    <row r="22" spans="2:17" s="166" customFormat="1" ht="19.5" customHeight="1">
      <c r="B22" s="205">
        <v>3</v>
      </c>
      <c r="C22" s="205" t="s">
        <v>28</v>
      </c>
      <c r="D22" s="205" t="s">
        <v>28</v>
      </c>
      <c r="E22" s="206" t="s">
        <v>236</v>
      </c>
      <c r="F22" s="207">
        <v>1</v>
      </c>
      <c r="G22" s="208">
        <v>1000</v>
      </c>
      <c r="H22" s="209">
        <f t="shared" si="0"/>
        <v>1000</v>
      </c>
      <c r="I22" s="210"/>
      <c r="J22" s="182" t="s">
        <v>231</v>
      </c>
      <c r="K22" s="211" t="s">
        <v>237</v>
      </c>
      <c r="L22" s="212"/>
      <c r="M22" s="213">
        <v>41649</v>
      </c>
      <c r="N22" s="205"/>
      <c r="O22" s="212"/>
      <c r="P22" s="213">
        <v>41653</v>
      </c>
      <c r="Q22" s="214">
        <v>41653</v>
      </c>
    </row>
    <row r="23" spans="2:17" s="166" customFormat="1" ht="19.5" customHeight="1">
      <c r="B23" s="173"/>
      <c r="C23" s="173"/>
      <c r="D23" s="173"/>
      <c r="E23" s="184"/>
      <c r="F23" s="179"/>
      <c r="G23" s="180"/>
      <c r="H23" s="181"/>
      <c r="I23" s="175"/>
      <c r="J23" s="182"/>
      <c r="K23" s="182"/>
      <c r="L23" s="174"/>
      <c r="M23" s="183"/>
      <c r="N23" s="173"/>
      <c r="O23" s="174"/>
      <c r="P23" s="183"/>
      <c r="Q23" s="177"/>
    </row>
    <row r="24" spans="2:17">
      <c r="M24" s="187"/>
    </row>
    <row r="27" spans="2:17">
      <c r="M27" s="188"/>
    </row>
    <row r="29" spans="2:17">
      <c r="M29" s="188"/>
    </row>
  </sheetData>
  <autoFilter ref="B8:O23" xr:uid="{0D033D65-C4BD-4DAC-B859-A1CE9830A8F4}"/>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13C726-F26B-4C74-A604-0DA6EFF13BCE}">
  <dimension ref="B2:Q32"/>
  <sheetViews>
    <sheetView zoomScale="85" zoomScaleNormal="85" workbookViewId="0">
      <pane xSplit="10" ySplit="8" topLeftCell="K9" activePane="bottomRight" state="frozen"/>
      <selection pane="topRight" activeCell="K1" sqref="K1"/>
      <selection pane="bottomLeft" activeCell="A9" sqref="A9"/>
      <selection pane="bottomRight" activeCell="I28" sqref="I28"/>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238</v>
      </c>
      <c r="G2" s="4" t="s">
        <v>2</v>
      </c>
      <c r="H2" s="5"/>
      <c r="I2" s="6"/>
      <c r="J2" s="77">
        <f>SUM(H9:H23)</f>
        <v>18668</v>
      </c>
    </row>
    <row r="3" spans="2:17" ht="20.100000000000001" customHeight="1">
      <c r="B3" s="74" t="s">
        <v>3</v>
      </c>
      <c r="C3" s="74"/>
      <c r="D3" s="74"/>
      <c r="E3" s="82" t="s">
        <v>239</v>
      </c>
    </row>
    <row r="4" spans="2:17" ht="20.100000000000001" customHeight="1">
      <c r="B4" s="74" t="s">
        <v>5</v>
      </c>
      <c r="C4" s="74"/>
      <c r="D4" s="74"/>
      <c r="E4" s="75">
        <v>115708</v>
      </c>
    </row>
    <row r="5" spans="2:17" ht="20.100000000000001" customHeight="1">
      <c r="B5" s="74" t="s">
        <v>7</v>
      </c>
      <c r="C5" s="74"/>
      <c r="D5" s="74"/>
      <c r="E5" s="84">
        <v>41668</v>
      </c>
    </row>
    <row r="6" spans="2:17" ht="20.100000000000001" customHeight="1">
      <c r="B6" s="74" t="s">
        <v>8</v>
      </c>
      <c r="C6" s="74"/>
      <c r="D6" s="74"/>
      <c r="E6" s="84">
        <v>41668</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v>3</v>
      </c>
      <c r="C9" s="27" t="s">
        <v>240</v>
      </c>
      <c r="D9" s="27" t="s">
        <v>240</v>
      </c>
      <c r="E9" s="108" t="s">
        <v>241</v>
      </c>
      <c r="F9" s="100">
        <v>1</v>
      </c>
      <c r="G9" s="30">
        <v>7500</v>
      </c>
      <c r="H9" s="57">
        <f t="shared" ref="H9:H21" si="0">F9*G9</f>
        <v>7500</v>
      </c>
      <c r="I9" s="26"/>
      <c r="J9" s="52" t="s">
        <v>242</v>
      </c>
      <c r="K9" s="52"/>
      <c r="L9" s="24"/>
      <c r="M9" s="101">
        <v>41284</v>
      </c>
      <c r="N9" s="27"/>
      <c r="O9" s="216">
        <v>41657</v>
      </c>
      <c r="P9" s="216">
        <v>41657</v>
      </c>
      <c r="Q9" s="216">
        <v>41657</v>
      </c>
    </row>
    <row r="10" spans="2:17" s="78" customFormat="1" ht="19.5" customHeight="1">
      <c r="B10" s="27">
        <v>3</v>
      </c>
      <c r="C10" s="27" t="s">
        <v>240</v>
      </c>
      <c r="D10" s="27" t="s">
        <v>240</v>
      </c>
      <c r="E10" s="108" t="s">
        <v>243</v>
      </c>
      <c r="F10" s="100">
        <v>1</v>
      </c>
      <c r="G10" s="30">
        <v>2500</v>
      </c>
      <c r="H10" s="57">
        <f t="shared" si="0"/>
        <v>2500</v>
      </c>
      <c r="I10" s="26"/>
      <c r="J10" s="52" t="s">
        <v>244</v>
      </c>
      <c r="K10" s="52"/>
      <c r="L10" s="24"/>
      <c r="M10" s="101">
        <v>41284</v>
      </c>
      <c r="N10" s="27"/>
      <c r="O10" s="216">
        <v>41657</v>
      </c>
      <c r="P10" s="101">
        <v>41292</v>
      </c>
      <c r="Q10" s="216">
        <v>41657</v>
      </c>
    </row>
    <row r="11" spans="2:17" s="78" customFormat="1" ht="19.5" customHeight="1">
      <c r="B11" s="27">
        <v>3</v>
      </c>
      <c r="C11" s="27" t="s">
        <v>28</v>
      </c>
      <c r="D11" s="27" t="s">
        <v>28</v>
      </c>
      <c r="E11" s="217" t="s">
        <v>245</v>
      </c>
      <c r="F11" s="217">
        <v>2</v>
      </c>
      <c r="G11" s="218">
        <v>275</v>
      </c>
      <c r="H11" s="57">
        <f t="shared" si="0"/>
        <v>550</v>
      </c>
      <c r="I11" s="24"/>
      <c r="J11" s="219" t="s">
        <v>246</v>
      </c>
      <c r="K11" s="219"/>
      <c r="L11" s="24"/>
      <c r="M11" s="101">
        <v>41284</v>
      </c>
      <c r="N11" s="27"/>
      <c r="O11" s="216">
        <v>41657</v>
      </c>
      <c r="P11" s="101">
        <v>41292</v>
      </c>
      <c r="Q11" s="216">
        <v>41657</v>
      </c>
    </row>
    <row r="12" spans="2:17" s="78" customFormat="1" ht="19.5" customHeight="1">
      <c r="B12" s="27">
        <v>3</v>
      </c>
      <c r="C12" s="27" t="s">
        <v>28</v>
      </c>
      <c r="D12" s="27" t="s">
        <v>28</v>
      </c>
      <c r="E12" s="217" t="s">
        <v>247</v>
      </c>
      <c r="F12" s="217">
        <v>1</v>
      </c>
      <c r="G12" s="218">
        <v>2479</v>
      </c>
      <c r="H12" s="57">
        <f t="shared" si="0"/>
        <v>2479</v>
      </c>
      <c r="I12" s="24"/>
      <c r="J12" s="219" t="s">
        <v>248</v>
      </c>
      <c r="K12" s="219"/>
      <c r="L12" s="24"/>
      <c r="M12" s="101">
        <v>41284</v>
      </c>
      <c r="N12" s="27"/>
      <c r="O12" s="216">
        <v>41657</v>
      </c>
      <c r="P12" s="101">
        <v>41292</v>
      </c>
      <c r="Q12" s="216">
        <v>41657</v>
      </c>
    </row>
    <row r="13" spans="2:17" s="78" customFormat="1" ht="19.5" customHeight="1">
      <c r="B13" s="27">
        <v>3</v>
      </c>
      <c r="C13" s="27" t="s">
        <v>28</v>
      </c>
      <c r="D13" s="27" t="s">
        <v>28</v>
      </c>
      <c r="E13" s="217" t="s">
        <v>249</v>
      </c>
      <c r="F13" s="217">
        <v>1</v>
      </c>
      <c r="G13" s="218">
        <v>1603</v>
      </c>
      <c r="H13" s="57">
        <f t="shared" si="0"/>
        <v>1603</v>
      </c>
      <c r="I13" s="24"/>
      <c r="J13" s="219" t="s">
        <v>250</v>
      </c>
      <c r="K13" s="219"/>
      <c r="L13" s="24"/>
      <c r="M13" s="101">
        <v>41284</v>
      </c>
      <c r="N13" s="27"/>
      <c r="O13" s="216">
        <v>41657</v>
      </c>
      <c r="P13" s="101">
        <v>41292</v>
      </c>
      <c r="Q13" s="216">
        <v>41657</v>
      </c>
    </row>
    <row r="14" spans="2:17" s="78" customFormat="1" ht="19.5" customHeight="1">
      <c r="B14" s="27">
        <v>3</v>
      </c>
      <c r="C14" s="27" t="s">
        <v>28</v>
      </c>
      <c r="D14" s="27" t="s">
        <v>28</v>
      </c>
      <c r="E14" s="217" t="s">
        <v>251</v>
      </c>
      <c r="F14" s="217">
        <v>1</v>
      </c>
      <c r="G14" s="218">
        <v>265</v>
      </c>
      <c r="H14" s="57">
        <f t="shared" si="0"/>
        <v>265</v>
      </c>
      <c r="I14" s="24"/>
      <c r="J14" s="220" t="s">
        <v>252</v>
      </c>
      <c r="K14" s="220"/>
      <c r="L14" s="24"/>
      <c r="M14" s="101">
        <v>41284</v>
      </c>
      <c r="N14" s="27"/>
      <c r="O14" s="216">
        <v>41657</v>
      </c>
      <c r="P14" s="101">
        <v>41292</v>
      </c>
      <c r="Q14" s="216">
        <v>41657</v>
      </c>
    </row>
    <row r="15" spans="2:17" s="78" customFormat="1" ht="19.5" customHeight="1">
      <c r="B15" s="27">
        <v>3</v>
      </c>
      <c r="C15" s="27" t="s">
        <v>28</v>
      </c>
      <c r="D15" s="27" t="s">
        <v>28</v>
      </c>
      <c r="E15" s="217" t="s">
        <v>253</v>
      </c>
      <c r="F15" s="217">
        <v>1</v>
      </c>
      <c r="G15" s="218">
        <v>192</v>
      </c>
      <c r="H15" s="57">
        <f>F15*G15</f>
        <v>192</v>
      </c>
      <c r="I15" s="24"/>
      <c r="J15" s="220" t="s">
        <v>254</v>
      </c>
      <c r="K15" s="220"/>
      <c r="L15" s="24"/>
      <c r="M15" s="101">
        <v>41284</v>
      </c>
      <c r="N15" s="27"/>
      <c r="O15" s="216">
        <v>41657</v>
      </c>
      <c r="P15" s="101">
        <v>41292</v>
      </c>
      <c r="Q15" s="216">
        <v>41657</v>
      </c>
    </row>
    <row r="16" spans="2:17" s="78" customFormat="1" ht="19.5" customHeight="1">
      <c r="B16" s="27">
        <v>3</v>
      </c>
      <c r="C16" s="27" t="s">
        <v>28</v>
      </c>
      <c r="D16" s="27" t="s">
        <v>28</v>
      </c>
      <c r="E16" s="217" t="s">
        <v>255</v>
      </c>
      <c r="F16" s="217">
        <v>2</v>
      </c>
      <c r="G16" s="218">
        <v>148</v>
      </c>
      <c r="H16" s="57">
        <f>F16*G16</f>
        <v>296</v>
      </c>
      <c r="I16" s="24"/>
      <c r="J16" s="220" t="s">
        <v>256</v>
      </c>
      <c r="K16" s="220"/>
      <c r="L16" s="24"/>
      <c r="M16" s="101">
        <v>41284</v>
      </c>
      <c r="N16" s="27"/>
      <c r="O16" s="216">
        <v>41657</v>
      </c>
      <c r="P16" s="101">
        <v>41292</v>
      </c>
      <c r="Q16" s="216">
        <v>41657</v>
      </c>
    </row>
    <row r="17" spans="2:17" s="78" customFormat="1" ht="19.5" customHeight="1">
      <c r="B17" s="27">
        <v>2</v>
      </c>
      <c r="C17" s="27" t="s">
        <v>28</v>
      </c>
      <c r="D17" s="27" t="s">
        <v>28</v>
      </c>
      <c r="E17" s="217" t="s">
        <v>257</v>
      </c>
      <c r="F17" s="217">
        <v>2</v>
      </c>
      <c r="G17" s="218">
        <v>200</v>
      </c>
      <c r="H17" s="57">
        <f t="shared" si="0"/>
        <v>400</v>
      </c>
      <c r="I17" s="24"/>
      <c r="J17" s="220" t="s">
        <v>258</v>
      </c>
      <c r="K17" s="220"/>
      <c r="L17" s="24"/>
      <c r="M17" s="101">
        <v>41284</v>
      </c>
      <c r="N17" s="27"/>
      <c r="O17" s="216">
        <v>41657</v>
      </c>
      <c r="P17" s="101">
        <v>41292</v>
      </c>
      <c r="Q17" s="216">
        <v>41657</v>
      </c>
    </row>
    <row r="18" spans="2:17" s="78" customFormat="1" ht="19.5" customHeight="1">
      <c r="B18" s="27">
        <v>2</v>
      </c>
      <c r="C18" s="27" t="s">
        <v>28</v>
      </c>
      <c r="D18" s="27" t="s">
        <v>28</v>
      </c>
      <c r="E18" s="217" t="s">
        <v>259</v>
      </c>
      <c r="F18" s="217">
        <v>1</v>
      </c>
      <c r="G18" s="218">
        <v>199</v>
      </c>
      <c r="H18" s="57">
        <f t="shared" si="0"/>
        <v>199</v>
      </c>
      <c r="I18" s="24"/>
      <c r="J18" s="220" t="s">
        <v>258</v>
      </c>
      <c r="K18" s="220"/>
      <c r="L18" s="24"/>
      <c r="M18" s="101">
        <v>41284</v>
      </c>
      <c r="N18" s="27"/>
      <c r="O18" s="216">
        <v>41657</v>
      </c>
      <c r="P18" s="101">
        <v>41292</v>
      </c>
      <c r="Q18" s="216">
        <v>41657</v>
      </c>
    </row>
    <row r="19" spans="2:17" s="78" customFormat="1" ht="34.5" customHeight="1">
      <c r="B19" s="27">
        <v>3</v>
      </c>
      <c r="C19" s="27" t="s">
        <v>28</v>
      </c>
      <c r="D19" s="27" t="s">
        <v>28</v>
      </c>
      <c r="E19" s="221" t="s">
        <v>260</v>
      </c>
      <c r="F19" s="217">
        <v>2</v>
      </c>
      <c r="G19" s="217">
        <v>1020</v>
      </c>
      <c r="H19" s="57">
        <f t="shared" si="0"/>
        <v>2040</v>
      </c>
      <c r="I19" s="24"/>
      <c r="J19" s="220" t="s">
        <v>261</v>
      </c>
      <c r="K19" s="220"/>
      <c r="L19" s="24"/>
      <c r="M19" s="101">
        <v>41284</v>
      </c>
      <c r="N19" s="27"/>
      <c r="O19" s="216">
        <v>41657</v>
      </c>
      <c r="P19" s="101">
        <v>41292</v>
      </c>
      <c r="Q19" s="216">
        <v>41657</v>
      </c>
    </row>
    <row r="20" spans="2:17" s="78" customFormat="1" ht="19.5" customHeight="1">
      <c r="B20" s="27">
        <v>3</v>
      </c>
      <c r="C20" s="27" t="s">
        <v>28</v>
      </c>
      <c r="D20" s="27" t="s">
        <v>28</v>
      </c>
      <c r="E20" s="217" t="s">
        <v>262</v>
      </c>
      <c r="F20" s="217">
        <v>10</v>
      </c>
      <c r="G20" s="217">
        <v>41</v>
      </c>
      <c r="H20" s="57">
        <f t="shared" si="0"/>
        <v>410</v>
      </c>
      <c r="I20" s="24"/>
      <c r="J20" s="219" t="s">
        <v>263</v>
      </c>
      <c r="K20" s="219"/>
      <c r="L20" s="24"/>
      <c r="M20" s="101">
        <v>41284</v>
      </c>
      <c r="N20" s="27"/>
      <c r="O20" s="216">
        <v>41657</v>
      </c>
      <c r="P20" s="101">
        <v>41292</v>
      </c>
      <c r="Q20" s="216">
        <v>41657</v>
      </c>
    </row>
    <row r="21" spans="2:17" s="78" customFormat="1" ht="19.5" customHeight="1">
      <c r="B21" s="27">
        <v>3</v>
      </c>
      <c r="C21" s="27" t="s">
        <v>28</v>
      </c>
      <c r="D21" s="27" t="s">
        <v>28</v>
      </c>
      <c r="E21" s="217" t="s">
        <v>264</v>
      </c>
      <c r="F21" s="217">
        <v>6</v>
      </c>
      <c r="G21" s="217">
        <v>39</v>
      </c>
      <c r="H21" s="57">
        <f t="shared" si="0"/>
        <v>234</v>
      </c>
      <c r="I21" s="24"/>
      <c r="J21" s="219" t="s">
        <v>265</v>
      </c>
      <c r="K21" s="219"/>
      <c r="L21" s="24"/>
      <c r="M21" s="101">
        <v>41284</v>
      </c>
      <c r="N21" s="27"/>
      <c r="O21" s="216">
        <v>41657</v>
      </c>
      <c r="P21" s="101">
        <v>41292</v>
      </c>
      <c r="Q21" s="216">
        <v>41657</v>
      </c>
    </row>
    <row r="22" spans="2:17" s="78" customFormat="1" ht="19.5" customHeight="1">
      <c r="B22" s="222"/>
      <c r="C22" s="222"/>
      <c r="D22" s="222"/>
      <c r="E22" s="223"/>
      <c r="F22" s="224"/>
      <c r="G22" s="225"/>
      <c r="H22" s="226"/>
      <c r="I22" s="227"/>
      <c r="J22" s="52"/>
      <c r="K22" s="228"/>
      <c r="L22" s="49"/>
      <c r="M22" s="101">
        <v>41284</v>
      </c>
      <c r="N22" s="222"/>
      <c r="O22" s="216">
        <v>41657</v>
      </c>
      <c r="P22" s="101">
        <v>41292</v>
      </c>
      <c r="Q22" s="216">
        <v>41657</v>
      </c>
    </row>
    <row r="23" spans="2:17" s="78" customFormat="1" ht="19.5" customHeight="1">
      <c r="B23" s="27"/>
      <c r="C23" s="27"/>
      <c r="D23" s="27"/>
      <c r="E23" s="184"/>
      <c r="F23" s="100"/>
      <c r="G23" s="30"/>
      <c r="H23" s="57"/>
      <c r="I23" s="26"/>
      <c r="J23" s="52"/>
      <c r="K23" s="52"/>
      <c r="L23" s="24"/>
      <c r="M23" s="101">
        <v>41284</v>
      </c>
      <c r="N23" s="27"/>
      <c r="O23" s="216">
        <v>41657</v>
      </c>
      <c r="P23" s="101">
        <v>41292</v>
      </c>
      <c r="Q23" s="216">
        <v>41657</v>
      </c>
    </row>
    <row r="24" spans="2:17">
      <c r="M24" s="229"/>
    </row>
    <row r="27" spans="2:17">
      <c r="M27" s="158"/>
    </row>
    <row r="29" spans="2:17">
      <c r="M29" s="158"/>
    </row>
    <row r="32" spans="2:17">
      <c r="O32" s="101"/>
    </row>
  </sheetData>
  <autoFilter ref="B8:O23" xr:uid="{A687D2DC-1CFF-467C-AF37-BB4B49BD051E}"/>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15CD5-CF4E-4BBE-821C-40B70BE5CE4E}">
  <sheetPr>
    <pageSetUpPr fitToPage="1"/>
  </sheetPr>
  <dimension ref="B2:Q16"/>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3" width="20.625" style="161" customWidth="1"/>
    <col min="4" max="4" width="10.625" style="161" customWidth="1"/>
    <col min="5" max="5" width="30.625" style="161" customWidth="1"/>
    <col min="6" max="6" width="6.25" style="161" customWidth="1"/>
    <col min="7" max="8" width="11.625" style="161" customWidth="1"/>
    <col min="9" max="9" width="5.75" style="167" customWidth="1"/>
    <col min="10" max="10" width="30.625" style="161" customWidth="1"/>
    <col min="11" max="11" width="20.625" style="161" customWidth="1"/>
    <col min="12" max="12" width="6.625" style="166" customWidth="1"/>
    <col min="13" max="13" width="13.75" style="166" customWidth="1"/>
    <col min="14" max="14" width="6.375" style="161" customWidth="1"/>
    <col min="15" max="15" width="13.25" style="167" customWidth="1"/>
    <col min="16" max="16" width="14.5" style="168" customWidth="1"/>
    <col min="17" max="17" width="15.625" style="168" customWidth="1"/>
    <col min="18" max="256" width="9" style="161"/>
    <col min="257" max="257" width="2.625" style="161" customWidth="1"/>
    <col min="258" max="258" width="5.125" style="161" customWidth="1"/>
    <col min="259" max="259" width="20.625" style="161" customWidth="1"/>
    <col min="260" max="260" width="10.625" style="161" customWidth="1"/>
    <col min="261" max="261" width="30.625" style="161" customWidth="1"/>
    <col min="262" max="262" width="6.25" style="161" customWidth="1"/>
    <col min="263" max="264" width="11.625" style="161" customWidth="1"/>
    <col min="265" max="265" width="5.75" style="161" customWidth="1"/>
    <col min="266" max="266" width="30.625" style="161" customWidth="1"/>
    <col min="267" max="267" width="20.625" style="161" customWidth="1"/>
    <col min="268" max="268" width="6.625" style="161" customWidth="1"/>
    <col min="269" max="269" width="13.75" style="16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5" width="20.625" style="161" customWidth="1"/>
    <col min="516" max="516" width="10.625" style="161" customWidth="1"/>
    <col min="517" max="517" width="30.625" style="161" customWidth="1"/>
    <col min="518" max="518" width="6.25" style="161" customWidth="1"/>
    <col min="519" max="520" width="11.625" style="161" customWidth="1"/>
    <col min="521" max="521" width="5.75" style="161" customWidth="1"/>
    <col min="522" max="522" width="30.625" style="161" customWidth="1"/>
    <col min="523" max="523" width="20.625" style="161" customWidth="1"/>
    <col min="524" max="524" width="6.625" style="161" customWidth="1"/>
    <col min="525" max="525" width="13.75" style="16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1" width="20.625" style="161" customWidth="1"/>
    <col min="772" max="772" width="10.625" style="161" customWidth="1"/>
    <col min="773" max="773" width="30.625" style="161" customWidth="1"/>
    <col min="774" max="774" width="6.25" style="161" customWidth="1"/>
    <col min="775" max="776" width="11.625" style="161" customWidth="1"/>
    <col min="777" max="777" width="5.75" style="161" customWidth="1"/>
    <col min="778" max="778" width="30.625" style="161" customWidth="1"/>
    <col min="779" max="779" width="20.625" style="161" customWidth="1"/>
    <col min="780" max="780" width="6.625" style="161" customWidth="1"/>
    <col min="781" max="781" width="13.75" style="16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7" width="20.625" style="161" customWidth="1"/>
    <col min="1028" max="1028" width="10.625" style="161" customWidth="1"/>
    <col min="1029" max="1029" width="30.625" style="161" customWidth="1"/>
    <col min="1030" max="1030" width="6.25" style="161" customWidth="1"/>
    <col min="1031" max="1032" width="11.625" style="161" customWidth="1"/>
    <col min="1033" max="1033" width="5.75" style="161" customWidth="1"/>
    <col min="1034" max="1034" width="30.625" style="161" customWidth="1"/>
    <col min="1035" max="1035" width="20.625" style="161" customWidth="1"/>
    <col min="1036" max="1036" width="6.625" style="161" customWidth="1"/>
    <col min="1037" max="1037" width="13.75" style="16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3" width="20.625" style="161" customWidth="1"/>
    <col min="1284" max="1284" width="10.625" style="161" customWidth="1"/>
    <col min="1285" max="1285" width="30.625" style="161" customWidth="1"/>
    <col min="1286" max="1286" width="6.25" style="161" customWidth="1"/>
    <col min="1287" max="1288" width="11.625" style="161" customWidth="1"/>
    <col min="1289" max="1289" width="5.75" style="161" customWidth="1"/>
    <col min="1290" max="1290" width="30.625" style="161" customWidth="1"/>
    <col min="1291" max="1291" width="20.625" style="161" customWidth="1"/>
    <col min="1292" max="1292" width="6.625" style="161" customWidth="1"/>
    <col min="1293" max="1293" width="13.75" style="16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39" width="20.625" style="161" customWidth="1"/>
    <col min="1540" max="1540" width="10.625" style="161" customWidth="1"/>
    <col min="1541" max="1541" width="30.625" style="161" customWidth="1"/>
    <col min="1542" max="1542" width="6.25" style="161" customWidth="1"/>
    <col min="1543" max="1544" width="11.625" style="161" customWidth="1"/>
    <col min="1545" max="1545" width="5.75" style="161" customWidth="1"/>
    <col min="1546" max="1546" width="30.625" style="161" customWidth="1"/>
    <col min="1547" max="1547" width="20.625" style="161" customWidth="1"/>
    <col min="1548" max="1548" width="6.625" style="161" customWidth="1"/>
    <col min="1549" max="1549" width="13.75" style="16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5" width="20.625" style="161" customWidth="1"/>
    <col min="1796" max="1796" width="10.625" style="161" customWidth="1"/>
    <col min="1797" max="1797" width="30.625" style="161" customWidth="1"/>
    <col min="1798" max="1798" width="6.25" style="161" customWidth="1"/>
    <col min="1799" max="1800" width="11.625" style="161" customWidth="1"/>
    <col min="1801" max="1801" width="5.75" style="161" customWidth="1"/>
    <col min="1802" max="1802" width="30.625" style="161" customWidth="1"/>
    <col min="1803" max="1803" width="20.625" style="161" customWidth="1"/>
    <col min="1804" max="1804" width="6.625" style="161" customWidth="1"/>
    <col min="1805" max="1805" width="13.75" style="16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1" width="20.625" style="161" customWidth="1"/>
    <col min="2052" max="2052" width="10.625" style="161" customWidth="1"/>
    <col min="2053" max="2053" width="30.625" style="161" customWidth="1"/>
    <col min="2054" max="2054" width="6.25" style="161" customWidth="1"/>
    <col min="2055" max="2056" width="11.625" style="161" customWidth="1"/>
    <col min="2057" max="2057" width="5.75" style="161" customWidth="1"/>
    <col min="2058" max="2058" width="30.625" style="161" customWidth="1"/>
    <col min="2059" max="2059" width="20.625" style="161" customWidth="1"/>
    <col min="2060" max="2060" width="6.625" style="161" customWidth="1"/>
    <col min="2061" max="2061" width="13.75" style="16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7" width="20.625" style="161" customWidth="1"/>
    <col min="2308" max="2308" width="10.625" style="161" customWidth="1"/>
    <col min="2309" max="2309" width="30.625" style="161" customWidth="1"/>
    <col min="2310" max="2310" width="6.25" style="161" customWidth="1"/>
    <col min="2311" max="2312" width="11.625" style="161" customWidth="1"/>
    <col min="2313" max="2313" width="5.75" style="161" customWidth="1"/>
    <col min="2314" max="2314" width="30.625" style="161" customWidth="1"/>
    <col min="2315" max="2315" width="20.625" style="161" customWidth="1"/>
    <col min="2316" max="2316" width="6.625" style="161" customWidth="1"/>
    <col min="2317" max="2317" width="13.75" style="16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3" width="20.625" style="161" customWidth="1"/>
    <col min="2564" max="2564" width="10.625" style="161" customWidth="1"/>
    <col min="2565" max="2565" width="30.625" style="161" customWidth="1"/>
    <col min="2566" max="2566" width="6.25" style="161" customWidth="1"/>
    <col min="2567" max="2568" width="11.625" style="161" customWidth="1"/>
    <col min="2569" max="2569" width="5.75" style="161" customWidth="1"/>
    <col min="2570" max="2570" width="30.625" style="161" customWidth="1"/>
    <col min="2571" max="2571" width="20.625" style="161" customWidth="1"/>
    <col min="2572" max="2572" width="6.625" style="161" customWidth="1"/>
    <col min="2573" max="2573" width="13.75" style="16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19" width="20.625" style="161" customWidth="1"/>
    <col min="2820" max="2820" width="10.625" style="161" customWidth="1"/>
    <col min="2821" max="2821" width="30.625" style="161" customWidth="1"/>
    <col min="2822" max="2822" width="6.25" style="161" customWidth="1"/>
    <col min="2823" max="2824" width="11.625" style="161" customWidth="1"/>
    <col min="2825" max="2825" width="5.75" style="161" customWidth="1"/>
    <col min="2826" max="2826" width="30.625" style="161" customWidth="1"/>
    <col min="2827" max="2827" width="20.625" style="161" customWidth="1"/>
    <col min="2828" max="2828" width="6.625" style="161" customWidth="1"/>
    <col min="2829" max="2829" width="13.75" style="16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5" width="20.625" style="161" customWidth="1"/>
    <col min="3076" max="3076" width="10.625" style="161" customWidth="1"/>
    <col min="3077" max="3077" width="30.625" style="161" customWidth="1"/>
    <col min="3078" max="3078" width="6.25" style="161" customWidth="1"/>
    <col min="3079" max="3080" width="11.625" style="161" customWidth="1"/>
    <col min="3081" max="3081" width="5.75" style="161" customWidth="1"/>
    <col min="3082" max="3082" width="30.625" style="161" customWidth="1"/>
    <col min="3083" max="3083" width="20.625" style="161" customWidth="1"/>
    <col min="3084" max="3084" width="6.625" style="161" customWidth="1"/>
    <col min="3085" max="3085" width="13.75" style="16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1" width="20.625" style="161" customWidth="1"/>
    <col min="3332" max="3332" width="10.625" style="161" customWidth="1"/>
    <col min="3333" max="3333" width="30.625" style="161" customWidth="1"/>
    <col min="3334" max="3334" width="6.25" style="161" customWidth="1"/>
    <col min="3335" max="3336" width="11.625" style="161" customWidth="1"/>
    <col min="3337" max="3337" width="5.75" style="161" customWidth="1"/>
    <col min="3338" max="3338" width="30.625" style="161" customWidth="1"/>
    <col min="3339" max="3339" width="20.625" style="161" customWidth="1"/>
    <col min="3340" max="3340" width="6.625" style="161" customWidth="1"/>
    <col min="3341" max="3341" width="13.75" style="16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7" width="20.625" style="161" customWidth="1"/>
    <col min="3588" max="3588" width="10.625" style="161" customWidth="1"/>
    <col min="3589" max="3589" width="30.625" style="161" customWidth="1"/>
    <col min="3590" max="3590" width="6.25" style="161" customWidth="1"/>
    <col min="3591" max="3592" width="11.625" style="161" customWidth="1"/>
    <col min="3593" max="3593" width="5.75" style="161" customWidth="1"/>
    <col min="3594" max="3594" width="30.625" style="161" customWidth="1"/>
    <col min="3595" max="3595" width="20.625" style="161" customWidth="1"/>
    <col min="3596" max="3596" width="6.625" style="161" customWidth="1"/>
    <col min="3597" max="3597" width="13.75" style="16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3" width="20.625" style="161" customWidth="1"/>
    <col min="3844" max="3844" width="10.625" style="161" customWidth="1"/>
    <col min="3845" max="3845" width="30.625" style="161" customWidth="1"/>
    <col min="3846" max="3846" width="6.25" style="161" customWidth="1"/>
    <col min="3847" max="3848" width="11.625" style="161" customWidth="1"/>
    <col min="3849" max="3849" width="5.75" style="161" customWidth="1"/>
    <col min="3850" max="3850" width="30.625" style="161" customWidth="1"/>
    <col min="3851" max="3851" width="20.625" style="161" customWidth="1"/>
    <col min="3852" max="3852" width="6.625" style="161" customWidth="1"/>
    <col min="3853" max="3853" width="13.75" style="16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099" width="20.625" style="161" customWidth="1"/>
    <col min="4100" max="4100" width="10.625" style="161" customWidth="1"/>
    <col min="4101" max="4101" width="30.625" style="161" customWidth="1"/>
    <col min="4102" max="4102" width="6.25" style="161" customWidth="1"/>
    <col min="4103" max="4104" width="11.625" style="161" customWidth="1"/>
    <col min="4105" max="4105" width="5.75" style="161" customWidth="1"/>
    <col min="4106" max="4106" width="30.625" style="161" customWidth="1"/>
    <col min="4107" max="4107" width="20.625" style="161" customWidth="1"/>
    <col min="4108" max="4108" width="6.625" style="161" customWidth="1"/>
    <col min="4109" max="4109" width="13.75" style="16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5" width="20.625" style="161" customWidth="1"/>
    <col min="4356" max="4356" width="10.625" style="161" customWidth="1"/>
    <col min="4357" max="4357" width="30.625" style="161" customWidth="1"/>
    <col min="4358" max="4358" width="6.25" style="161" customWidth="1"/>
    <col min="4359" max="4360" width="11.625" style="161" customWidth="1"/>
    <col min="4361" max="4361" width="5.75" style="161" customWidth="1"/>
    <col min="4362" max="4362" width="30.625" style="161" customWidth="1"/>
    <col min="4363" max="4363" width="20.625" style="161" customWidth="1"/>
    <col min="4364" max="4364" width="6.625" style="161" customWidth="1"/>
    <col min="4365" max="4365" width="13.75" style="16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1" width="20.625" style="161" customWidth="1"/>
    <col min="4612" max="4612" width="10.625" style="161" customWidth="1"/>
    <col min="4613" max="4613" width="30.625" style="161" customWidth="1"/>
    <col min="4614" max="4614" width="6.25" style="161" customWidth="1"/>
    <col min="4615" max="4616" width="11.625" style="161" customWidth="1"/>
    <col min="4617" max="4617" width="5.75" style="161" customWidth="1"/>
    <col min="4618" max="4618" width="30.625" style="161" customWidth="1"/>
    <col min="4619" max="4619" width="20.625" style="161" customWidth="1"/>
    <col min="4620" max="4620" width="6.625" style="161" customWidth="1"/>
    <col min="4621" max="4621" width="13.75" style="16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7" width="20.625" style="161" customWidth="1"/>
    <col min="4868" max="4868" width="10.625" style="161" customWidth="1"/>
    <col min="4869" max="4869" width="30.625" style="161" customWidth="1"/>
    <col min="4870" max="4870" width="6.25" style="161" customWidth="1"/>
    <col min="4871" max="4872" width="11.625" style="161" customWidth="1"/>
    <col min="4873" max="4873" width="5.75" style="161" customWidth="1"/>
    <col min="4874" max="4874" width="30.625" style="161" customWidth="1"/>
    <col min="4875" max="4875" width="20.625" style="161" customWidth="1"/>
    <col min="4876" max="4876" width="6.625" style="161" customWidth="1"/>
    <col min="4877" max="4877" width="13.75" style="16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3" width="20.625" style="161" customWidth="1"/>
    <col min="5124" max="5124" width="10.625" style="161" customWidth="1"/>
    <col min="5125" max="5125" width="30.625" style="161" customWidth="1"/>
    <col min="5126" max="5126" width="6.25" style="161" customWidth="1"/>
    <col min="5127" max="5128" width="11.625" style="161" customWidth="1"/>
    <col min="5129" max="5129" width="5.75" style="161" customWidth="1"/>
    <col min="5130" max="5130" width="30.625" style="161" customWidth="1"/>
    <col min="5131" max="5131" width="20.625" style="161" customWidth="1"/>
    <col min="5132" max="5132" width="6.625" style="161" customWidth="1"/>
    <col min="5133" max="5133" width="13.75" style="16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79" width="20.625" style="161" customWidth="1"/>
    <col min="5380" max="5380" width="10.625" style="161" customWidth="1"/>
    <col min="5381" max="5381" width="30.625" style="161" customWidth="1"/>
    <col min="5382" max="5382" width="6.25" style="161" customWidth="1"/>
    <col min="5383" max="5384" width="11.625" style="161" customWidth="1"/>
    <col min="5385" max="5385" width="5.75" style="161" customWidth="1"/>
    <col min="5386" max="5386" width="30.625" style="161" customWidth="1"/>
    <col min="5387" max="5387" width="20.625" style="161" customWidth="1"/>
    <col min="5388" max="5388" width="6.625" style="161" customWidth="1"/>
    <col min="5389" max="5389" width="13.75" style="16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5" width="20.625" style="161" customWidth="1"/>
    <col min="5636" max="5636" width="10.625" style="161" customWidth="1"/>
    <col min="5637" max="5637" width="30.625" style="161" customWidth="1"/>
    <col min="5638" max="5638" width="6.25" style="161" customWidth="1"/>
    <col min="5639" max="5640" width="11.625" style="161" customWidth="1"/>
    <col min="5641" max="5641" width="5.75" style="161" customWidth="1"/>
    <col min="5642" max="5642" width="30.625" style="161" customWidth="1"/>
    <col min="5643" max="5643" width="20.625" style="161" customWidth="1"/>
    <col min="5644" max="5644" width="6.625" style="161" customWidth="1"/>
    <col min="5645" max="5645" width="13.75" style="16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1" width="20.625" style="161" customWidth="1"/>
    <col min="5892" max="5892" width="10.625" style="161" customWidth="1"/>
    <col min="5893" max="5893" width="30.625" style="161" customWidth="1"/>
    <col min="5894" max="5894" width="6.25" style="161" customWidth="1"/>
    <col min="5895" max="5896" width="11.625" style="161" customWidth="1"/>
    <col min="5897" max="5897" width="5.75" style="161" customWidth="1"/>
    <col min="5898" max="5898" width="30.625" style="161" customWidth="1"/>
    <col min="5899" max="5899" width="20.625" style="161" customWidth="1"/>
    <col min="5900" max="5900" width="6.625" style="161" customWidth="1"/>
    <col min="5901" max="5901" width="13.75" style="16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7" width="20.625" style="161" customWidth="1"/>
    <col min="6148" max="6148" width="10.625" style="161" customWidth="1"/>
    <col min="6149" max="6149" width="30.625" style="161" customWidth="1"/>
    <col min="6150" max="6150" width="6.25" style="161" customWidth="1"/>
    <col min="6151" max="6152" width="11.625" style="161" customWidth="1"/>
    <col min="6153" max="6153" width="5.75" style="161" customWidth="1"/>
    <col min="6154" max="6154" width="30.625" style="161" customWidth="1"/>
    <col min="6155" max="6155" width="20.625" style="161" customWidth="1"/>
    <col min="6156" max="6156" width="6.625" style="161" customWidth="1"/>
    <col min="6157" max="6157" width="13.75" style="16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3" width="20.625" style="161" customWidth="1"/>
    <col min="6404" max="6404" width="10.625" style="161" customWidth="1"/>
    <col min="6405" max="6405" width="30.625" style="161" customWidth="1"/>
    <col min="6406" max="6406" width="6.25" style="161" customWidth="1"/>
    <col min="6407" max="6408" width="11.625" style="161" customWidth="1"/>
    <col min="6409" max="6409" width="5.75" style="161" customWidth="1"/>
    <col min="6410" max="6410" width="30.625" style="161" customWidth="1"/>
    <col min="6411" max="6411" width="20.625" style="161" customWidth="1"/>
    <col min="6412" max="6412" width="6.625" style="161" customWidth="1"/>
    <col min="6413" max="6413" width="13.75" style="16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59" width="20.625" style="161" customWidth="1"/>
    <col min="6660" max="6660" width="10.625" style="161" customWidth="1"/>
    <col min="6661" max="6661" width="30.625" style="161" customWidth="1"/>
    <col min="6662" max="6662" width="6.25" style="161" customWidth="1"/>
    <col min="6663" max="6664" width="11.625" style="161" customWidth="1"/>
    <col min="6665" max="6665" width="5.75" style="161" customWidth="1"/>
    <col min="6666" max="6666" width="30.625" style="161" customWidth="1"/>
    <col min="6667" max="6667" width="20.625" style="161" customWidth="1"/>
    <col min="6668" max="6668" width="6.625" style="161" customWidth="1"/>
    <col min="6669" max="6669" width="13.75" style="16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5" width="20.625" style="161" customWidth="1"/>
    <col min="6916" max="6916" width="10.625" style="161" customWidth="1"/>
    <col min="6917" max="6917" width="30.625" style="161" customWidth="1"/>
    <col min="6918" max="6918" width="6.25" style="161" customWidth="1"/>
    <col min="6919" max="6920" width="11.625" style="161" customWidth="1"/>
    <col min="6921" max="6921" width="5.75" style="161" customWidth="1"/>
    <col min="6922" max="6922" width="30.625" style="161" customWidth="1"/>
    <col min="6923" max="6923" width="20.625" style="161" customWidth="1"/>
    <col min="6924" max="6924" width="6.625" style="161" customWidth="1"/>
    <col min="6925" max="6925" width="13.75" style="16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1" width="20.625" style="161" customWidth="1"/>
    <col min="7172" max="7172" width="10.625" style="161" customWidth="1"/>
    <col min="7173" max="7173" width="30.625" style="161" customWidth="1"/>
    <col min="7174" max="7174" width="6.25" style="161" customWidth="1"/>
    <col min="7175" max="7176" width="11.625" style="161" customWidth="1"/>
    <col min="7177" max="7177" width="5.75" style="161" customWidth="1"/>
    <col min="7178" max="7178" width="30.625" style="161" customWidth="1"/>
    <col min="7179" max="7179" width="20.625" style="161" customWidth="1"/>
    <col min="7180" max="7180" width="6.625" style="161" customWidth="1"/>
    <col min="7181" max="7181" width="13.75" style="16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7" width="20.625" style="161" customWidth="1"/>
    <col min="7428" max="7428" width="10.625" style="161" customWidth="1"/>
    <col min="7429" max="7429" width="30.625" style="161" customWidth="1"/>
    <col min="7430" max="7430" width="6.25" style="161" customWidth="1"/>
    <col min="7431" max="7432" width="11.625" style="161" customWidth="1"/>
    <col min="7433" max="7433" width="5.75" style="161" customWidth="1"/>
    <col min="7434" max="7434" width="30.625" style="161" customWidth="1"/>
    <col min="7435" max="7435" width="20.625" style="161" customWidth="1"/>
    <col min="7436" max="7436" width="6.625" style="161" customWidth="1"/>
    <col min="7437" max="7437" width="13.75" style="16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3" width="20.625" style="161" customWidth="1"/>
    <col min="7684" max="7684" width="10.625" style="161" customWidth="1"/>
    <col min="7685" max="7685" width="30.625" style="161" customWidth="1"/>
    <col min="7686" max="7686" width="6.25" style="161" customWidth="1"/>
    <col min="7687" max="7688" width="11.625" style="161" customWidth="1"/>
    <col min="7689" max="7689" width="5.75" style="161" customWidth="1"/>
    <col min="7690" max="7690" width="30.625" style="161" customWidth="1"/>
    <col min="7691" max="7691" width="20.625" style="161" customWidth="1"/>
    <col min="7692" max="7692" width="6.625" style="161" customWidth="1"/>
    <col min="7693" max="7693" width="13.75" style="16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39" width="20.625" style="161" customWidth="1"/>
    <col min="7940" max="7940" width="10.625" style="161" customWidth="1"/>
    <col min="7941" max="7941" width="30.625" style="161" customWidth="1"/>
    <col min="7942" max="7942" width="6.25" style="161" customWidth="1"/>
    <col min="7943" max="7944" width="11.625" style="161" customWidth="1"/>
    <col min="7945" max="7945" width="5.75" style="161" customWidth="1"/>
    <col min="7946" max="7946" width="30.625" style="161" customWidth="1"/>
    <col min="7947" max="7947" width="20.625" style="161" customWidth="1"/>
    <col min="7948" max="7948" width="6.625" style="161" customWidth="1"/>
    <col min="7949" max="7949" width="13.75" style="16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5" width="20.625" style="161" customWidth="1"/>
    <col min="8196" max="8196" width="10.625" style="161" customWidth="1"/>
    <col min="8197" max="8197" width="30.625" style="161" customWidth="1"/>
    <col min="8198" max="8198" width="6.25" style="161" customWidth="1"/>
    <col min="8199" max="8200" width="11.625" style="161" customWidth="1"/>
    <col min="8201" max="8201" width="5.75" style="161" customWidth="1"/>
    <col min="8202" max="8202" width="30.625" style="161" customWidth="1"/>
    <col min="8203" max="8203" width="20.625" style="161" customWidth="1"/>
    <col min="8204" max="8204" width="6.625" style="161" customWidth="1"/>
    <col min="8205" max="8205" width="13.75" style="16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1" width="20.625" style="161" customWidth="1"/>
    <col min="8452" max="8452" width="10.625" style="161" customWidth="1"/>
    <col min="8453" max="8453" width="30.625" style="161" customWidth="1"/>
    <col min="8454" max="8454" width="6.25" style="161" customWidth="1"/>
    <col min="8455" max="8456" width="11.625" style="161" customWidth="1"/>
    <col min="8457" max="8457" width="5.75" style="161" customWidth="1"/>
    <col min="8458" max="8458" width="30.625" style="161" customWidth="1"/>
    <col min="8459" max="8459" width="20.625" style="161" customWidth="1"/>
    <col min="8460" max="8460" width="6.625" style="161" customWidth="1"/>
    <col min="8461" max="8461" width="13.75" style="16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7" width="20.625" style="161" customWidth="1"/>
    <col min="8708" max="8708" width="10.625" style="161" customWidth="1"/>
    <col min="8709" max="8709" width="30.625" style="161" customWidth="1"/>
    <col min="8710" max="8710" width="6.25" style="161" customWidth="1"/>
    <col min="8711" max="8712" width="11.625" style="161" customWidth="1"/>
    <col min="8713" max="8713" width="5.75" style="161" customWidth="1"/>
    <col min="8714" max="8714" width="30.625" style="161" customWidth="1"/>
    <col min="8715" max="8715" width="20.625" style="161" customWidth="1"/>
    <col min="8716" max="8716" width="6.625" style="161" customWidth="1"/>
    <col min="8717" max="8717" width="13.75" style="16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3" width="20.625" style="161" customWidth="1"/>
    <col min="8964" max="8964" width="10.625" style="161" customWidth="1"/>
    <col min="8965" max="8965" width="30.625" style="161" customWidth="1"/>
    <col min="8966" max="8966" width="6.25" style="161" customWidth="1"/>
    <col min="8967" max="8968" width="11.625" style="161" customWidth="1"/>
    <col min="8969" max="8969" width="5.75" style="161" customWidth="1"/>
    <col min="8970" max="8970" width="30.625" style="161" customWidth="1"/>
    <col min="8971" max="8971" width="20.625" style="161" customWidth="1"/>
    <col min="8972" max="8972" width="6.625" style="161" customWidth="1"/>
    <col min="8973" max="8973" width="13.75" style="16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19" width="20.625" style="161" customWidth="1"/>
    <col min="9220" max="9220" width="10.625" style="161" customWidth="1"/>
    <col min="9221" max="9221" width="30.625" style="161" customWidth="1"/>
    <col min="9222" max="9222" width="6.25" style="161" customWidth="1"/>
    <col min="9223" max="9224" width="11.625" style="161" customWidth="1"/>
    <col min="9225" max="9225" width="5.75" style="161" customWidth="1"/>
    <col min="9226" max="9226" width="30.625" style="161" customWidth="1"/>
    <col min="9227" max="9227" width="20.625" style="161" customWidth="1"/>
    <col min="9228" max="9228" width="6.625" style="161" customWidth="1"/>
    <col min="9229" max="9229" width="13.75" style="16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5" width="20.625" style="161" customWidth="1"/>
    <col min="9476" max="9476" width="10.625" style="161" customWidth="1"/>
    <col min="9477" max="9477" width="30.625" style="161" customWidth="1"/>
    <col min="9478" max="9478" width="6.25" style="161" customWidth="1"/>
    <col min="9479" max="9480" width="11.625" style="161" customWidth="1"/>
    <col min="9481" max="9481" width="5.75" style="161" customWidth="1"/>
    <col min="9482" max="9482" width="30.625" style="161" customWidth="1"/>
    <col min="9483" max="9483" width="20.625" style="161" customWidth="1"/>
    <col min="9484" max="9484" width="6.625" style="161" customWidth="1"/>
    <col min="9485" max="9485" width="13.75" style="16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1" width="20.625" style="161" customWidth="1"/>
    <col min="9732" max="9732" width="10.625" style="161" customWidth="1"/>
    <col min="9733" max="9733" width="30.625" style="161" customWidth="1"/>
    <col min="9734" max="9734" width="6.25" style="161" customWidth="1"/>
    <col min="9735" max="9736" width="11.625" style="161" customWidth="1"/>
    <col min="9737" max="9737" width="5.75" style="161" customWidth="1"/>
    <col min="9738" max="9738" width="30.625" style="161" customWidth="1"/>
    <col min="9739" max="9739" width="20.625" style="161" customWidth="1"/>
    <col min="9740" max="9740" width="6.625" style="161" customWidth="1"/>
    <col min="9741" max="9741" width="13.75" style="16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7" width="20.625" style="161" customWidth="1"/>
    <col min="9988" max="9988" width="10.625" style="161" customWidth="1"/>
    <col min="9989" max="9989" width="30.625" style="161" customWidth="1"/>
    <col min="9990" max="9990" width="6.25" style="161" customWidth="1"/>
    <col min="9991" max="9992" width="11.625" style="161" customWidth="1"/>
    <col min="9993" max="9993" width="5.75" style="161" customWidth="1"/>
    <col min="9994" max="9994" width="30.625" style="161" customWidth="1"/>
    <col min="9995" max="9995" width="20.625" style="161" customWidth="1"/>
    <col min="9996" max="9996" width="6.625" style="161" customWidth="1"/>
    <col min="9997" max="9997" width="13.75" style="16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3" width="20.625" style="161" customWidth="1"/>
    <col min="10244" max="10244" width="10.625" style="161" customWidth="1"/>
    <col min="10245" max="10245" width="30.625" style="161" customWidth="1"/>
    <col min="10246" max="10246" width="6.25" style="161" customWidth="1"/>
    <col min="10247" max="10248" width="11.625" style="161" customWidth="1"/>
    <col min="10249" max="10249" width="5.75" style="161" customWidth="1"/>
    <col min="10250" max="10250" width="30.625" style="161" customWidth="1"/>
    <col min="10251" max="10251" width="20.625" style="161" customWidth="1"/>
    <col min="10252" max="10252" width="6.625" style="161" customWidth="1"/>
    <col min="10253" max="10253" width="13.75" style="16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499" width="20.625" style="161" customWidth="1"/>
    <col min="10500" max="10500" width="10.625" style="161" customWidth="1"/>
    <col min="10501" max="10501" width="30.625" style="161" customWidth="1"/>
    <col min="10502" max="10502" width="6.25" style="161" customWidth="1"/>
    <col min="10503" max="10504" width="11.625" style="161" customWidth="1"/>
    <col min="10505" max="10505" width="5.75" style="161" customWidth="1"/>
    <col min="10506" max="10506" width="30.625" style="161" customWidth="1"/>
    <col min="10507" max="10507" width="20.625" style="161" customWidth="1"/>
    <col min="10508" max="10508" width="6.625" style="161" customWidth="1"/>
    <col min="10509" max="10509" width="13.75" style="16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5" width="20.625" style="161" customWidth="1"/>
    <col min="10756" max="10756" width="10.625" style="161" customWidth="1"/>
    <col min="10757" max="10757" width="30.625" style="161" customWidth="1"/>
    <col min="10758" max="10758" width="6.25" style="161" customWidth="1"/>
    <col min="10759" max="10760" width="11.625" style="161" customWidth="1"/>
    <col min="10761" max="10761" width="5.75" style="161" customWidth="1"/>
    <col min="10762" max="10762" width="30.625" style="161" customWidth="1"/>
    <col min="10763" max="10763" width="20.625" style="161" customWidth="1"/>
    <col min="10764" max="10764" width="6.625" style="161" customWidth="1"/>
    <col min="10765" max="10765" width="13.75" style="16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1" width="20.625" style="161" customWidth="1"/>
    <col min="11012" max="11012" width="10.625" style="161" customWidth="1"/>
    <col min="11013" max="11013" width="30.625" style="161" customWidth="1"/>
    <col min="11014" max="11014" width="6.25" style="161" customWidth="1"/>
    <col min="11015" max="11016" width="11.625" style="161" customWidth="1"/>
    <col min="11017" max="11017" width="5.75" style="161" customWidth="1"/>
    <col min="11018" max="11018" width="30.625" style="161" customWidth="1"/>
    <col min="11019" max="11019" width="20.625" style="161" customWidth="1"/>
    <col min="11020" max="11020" width="6.625" style="161" customWidth="1"/>
    <col min="11021" max="11021" width="13.75" style="16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7" width="20.625" style="161" customWidth="1"/>
    <col min="11268" max="11268" width="10.625" style="161" customWidth="1"/>
    <col min="11269" max="11269" width="30.625" style="161" customWidth="1"/>
    <col min="11270" max="11270" width="6.25" style="161" customWidth="1"/>
    <col min="11271" max="11272" width="11.625" style="161" customWidth="1"/>
    <col min="11273" max="11273" width="5.75" style="161" customWidth="1"/>
    <col min="11274" max="11274" width="30.625" style="161" customWidth="1"/>
    <col min="11275" max="11275" width="20.625" style="161" customWidth="1"/>
    <col min="11276" max="11276" width="6.625" style="161" customWidth="1"/>
    <col min="11277" max="11277" width="13.75" style="16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3" width="20.625" style="161" customWidth="1"/>
    <col min="11524" max="11524" width="10.625" style="161" customWidth="1"/>
    <col min="11525" max="11525" width="30.625" style="161" customWidth="1"/>
    <col min="11526" max="11526" width="6.25" style="161" customWidth="1"/>
    <col min="11527" max="11528" width="11.625" style="161" customWidth="1"/>
    <col min="11529" max="11529" width="5.75" style="161" customWidth="1"/>
    <col min="11530" max="11530" width="30.625" style="161" customWidth="1"/>
    <col min="11531" max="11531" width="20.625" style="161" customWidth="1"/>
    <col min="11532" max="11532" width="6.625" style="161" customWidth="1"/>
    <col min="11533" max="11533" width="13.75" style="16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79" width="20.625" style="161" customWidth="1"/>
    <col min="11780" max="11780" width="10.625" style="161" customWidth="1"/>
    <col min="11781" max="11781" width="30.625" style="161" customWidth="1"/>
    <col min="11782" max="11782" width="6.25" style="161" customWidth="1"/>
    <col min="11783" max="11784" width="11.625" style="161" customWidth="1"/>
    <col min="11785" max="11785" width="5.75" style="161" customWidth="1"/>
    <col min="11786" max="11786" width="30.625" style="161" customWidth="1"/>
    <col min="11787" max="11787" width="20.625" style="161" customWidth="1"/>
    <col min="11788" max="11788" width="6.625" style="161" customWidth="1"/>
    <col min="11789" max="11789" width="13.75" style="16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5" width="20.625" style="161" customWidth="1"/>
    <col min="12036" max="12036" width="10.625" style="161" customWidth="1"/>
    <col min="12037" max="12037" width="30.625" style="161" customWidth="1"/>
    <col min="12038" max="12038" width="6.25" style="161" customWidth="1"/>
    <col min="12039" max="12040" width="11.625" style="161" customWidth="1"/>
    <col min="12041" max="12041" width="5.75" style="161" customWidth="1"/>
    <col min="12042" max="12042" width="30.625" style="161" customWidth="1"/>
    <col min="12043" max="12043" width="20.625" style="161" customWidth="1"/>
    <col min="12044" max="12044" width="6.625" style="161" customWidth="1"/>
    <col min="12045" max="12045" width="13.75" style="16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1" width="20.625" style="161" customWidth="1"/>
    <col min="12292" max="12292" width="10.625" style="161" customWidth="1"/>
    <col min="12293" max="12293" width="30.625" style="161" customWidth="1"/>
    <col min="12294" max="12294" width="6.25" style="161" customWidth="1"/>
    <col min="12295" max="12296" width="11.625" style="161" customWidth="1"/>
    <col min="12297" max="12297" width="5.75" style="161" customWidth="1"/>
    <col min="12298" max="12298" width="30.625" style="161" customWidth="1"/>
    <col min="12299" max="12299" width="20.625" style="161" customWidth="1"/>
    <col min="12300" max="12300" width="6.625" style="161" customWidth="1"/>
    <col min="12301" max="12301" width="13.75" style="16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7" width="20.625" style="161" customWidth="1"/>
    <col min="12548" max="12548" width="10.625" style="161" customWidth="1"/>
    <col min="12549" max="12549" width="30.625" style="161" customWidth="1"/>
    <col min="12550" max="12550" width="6.25" style="161" customWidth="1"/>
    <col min="12551" max="12552" width="11.625" style="161" customWidth="1"/>
    <col min="12553" max="12553" width="5.75" style="161" customWidth="1"/>
    <col min="12554" max="12554" width="30.625" style="161" customWidth="1"/>
    <col min="12555" max="12555" width="20.625" style="161" customWidth="1"/>
    <col min="12556" max="12556" width="6.625" style="161" customWidth="1"/>
    <col min="12557" max="12557" width="13.75" style="16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3" width="20.625" style="161" customWidth="1"/>
    <col min="12804" max="12804" width="10.625" style="161" customWidth="1"/>
    <col min="12805" max="12805" width="30.625" style="161" customWidth="1"/>
    <col min="12806" max="12806" width="6.25" style="161" customWidth="1"/>
    <col min="12807" max="12808" width="11.625" style="161" customWidth="1"/>
    <col min="12809" max="12809" width="5.75" style="161" customWidth="1"/>
    <col min="12810" max="12810" width="30.625" style="161" customWidth="1"/>
    <col min="12811" max="12811" width="20.625" style="161" customWidth="1"/>
    <col min="12812" max="12812" width="6.625" style="161" customWidth="1"/>
    <col min="12813" max="12813" width="13.75" style="16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59" width="20.625" style="161" customWidth="1"/>
    <col min="13060" max="13060" width="10.625" style="161" customWidth="1"/>
    <col min="13061" max="13061" width="30.625" style="161" customWidth="1"/>
    <col min="13062" max="13062" width="6.25" style="161" customWidth="1"/>
    <col min="13063" max="13064" width="11.625" style="161" customWidth="1"/>
    <col min="13065" max="13065" width="5.75" style="161" customWidth="1"/>
    <col min="13066" max="13066" width="30.625" style="161" customWidth="1"/>
    <col min="13067" max="13067" width="20.625" style="161" customWidth="1"/>
    <col min="13068" max="13068" width="6.625" style="161" customWidth="1"/>
    <col min="13069" max="13069" width="13.75" style="16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5" width="20.625" style="161" customWidth="1"/>
    <col min="13316" max="13316" width="10.625" style="161" customWidth="1"/>
    <col min="13317" max="13317" width="30.625" style="161" customWidth="1"/>
    <col min="13318" max="13318" width="6.25" style="161" customWidth="1"/>
    <col min="13319" max="13320" width="11.625" style="161" customWidth="1"/>
    <col min="13321" max="13321" width="5.75" style="161" customWidth="1"/>
    <col min="13322" max="13322" width="30.625" style="161" customWidth="1"/>
    <col min="13323" max="13323" width="20.625" style="161" customWidth="1"/>
    <col min="13324" max="13324" width="6.625" style="161" customWidth="1"/>
    <col min="13325" max="13325" width="13.75" style="16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1" width="20.625" style="161" customWidth="1"/>
    <col min="13572" max="13572" width="10.625" style="161" customWidth="1"/>
    <col min="13573" max="13573" width="30.625" style="161" customWidth="1"/>
    <col min="13574" max="13574" width="6.25" style="161" customWidth="1"/>
    <col min="13575" max="13576" width="11.625" style="161" customWidth="1"/>
    <col min="13577" max="13577" width="5.75" style="161" customWidth="1"/>
    <col min="13578" max="13578" width="30.625" style="161" customWidth="1"/>
    <col min="13579" max="13579" width="20.625" style="161" customWidth="1"/>
    <col min="13580" max="13580" width="6.625" style="161" customWidth="1"/>
    <col min="13581" max="13581" width="13.75" style="16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7" width="20.625" style="161" customWidth="1"/>
    <col min="13828" max="13828" width="10.625" style="161" customWidth="1"/>
    <col min="13829" max="13829" width="30.625" style="161" customWidth="1"/>
    <col min="13830" max="13830" width="6.25" style="161" customWidth="1"/>
    <col min="13831" max="13832" width="11.625" style="161" customWidth="1"/>
    <col min="13833" max="13833" width="5.75" style="161" customWidth="1"/>
    <col min="13834" max="13834" width="30.625" style="161" customWidth="1"/>
    <col min="13835" max="13835" width="20.625" style="161" customWidth="1"/>
    <col min="13836" max="13836" width="6.625" style="161" customWidth="1"/>
    <col min="13837" max="13837" width="13.75" style="16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3" width="20.625" style="161" customWidth="1"/>
    <col min="14084" max="14084" width="10.625" style="161" customWidth="1"/>
    <col min="14085" max="14085" width="30.625" style="161" customWidth="1"/>
    <col min="14086" max="14086" width="6.25" style="161" customWidth="1"/>
    <col min="14087" max="14088" width="11.625" style="161" customWidth="1"/>
    <col min="14089" max="14089" width="5.75" style="161" customWidth="1"/>
    <col min="14090" max="14090" width="30.625" style="161" customWidth="1"/>
    <col min="14091" max="14091" width="20.625" style="161" customWidth="1"/>
    <col min="14092" max="14092" width="6.625" style="161" customWidth="1"/>
    <col min="14093" max="14093" width="13.75" style="16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39" width="20.625" style="161" customWidth="1"/>
    <col min="14340" max="14340" width="10.625" style="161" customWidth="1"/>
    <col min="14341" max="14341" width="30.625" style="161" customWidth="1"/>
    <col min="14342" max="14342" width="6.25" style="161" customWidth="1"/>
    <col min="14343" max="14344" width="11.625" style="161" customWidth="1"/>
    <col min="14345" max="14345" width="5.75" style="161" customWidth="1"/>
    <col min="14346" max="14346" width="30.625" style="161" customWidth="1"/>
    <col min="14347" max="14347" width="20.625" style="161" customWidth="1"/>
    <col min="14348" max="14348" width="6.625" style="161" customWidth="1"/>
    <col min="14349" max="14349" width="13.75" style="16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5" width="20.625" style="161" customWidth="1"/>
    <col min="14596" max="14596" width="10.625" style="161" customWidth="1"/>
    <col min="14597" max="14597" width="30.625" style="161" customWidth="1"/>
    <col min="14598" max="14598" width="6.25" style="161" customWidth="1"/>
    <col min="14599" max="14600" width="11.625" style="161" customWidth="1"/>
    <col min="14601" max="14601" width="5.75" style="161" customWidth="1"/>
    <col min="14602" max="14602" width="30.625" style="161" customWidth="1"/>
    <col min="14603" max="14603" width="20.625" style="161" customWidth="1"/>
    <col min="14604" max="14604" width="6.625" style="161" customWidth="1"/>
    <col min="14605" max="14605" width="13.75" style="16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1" width="20.625" style="161" customWidth="1"/>
    <col min="14852" max="14852" width="10.625" style="161" customWidth="1"/>
    <col min="14853" max="14853" width="30.625" style="161" customWidth="1"/>
    <col min="14854" max="14854" width="6.25" style="161" customWidth="1"/>
    <col min="14855" max="14856" width="11.625" style="161" customWidth="1"/>
    <col min="14857" max="14857" width="5.75" style="161" customWidth="1"/>
    <col min="14858" max="14858" width="30.625" style="161" customWidth="1"/>
    <col min="14859" max="14859" width="20.625" style="161" customWidth="1"/>
    <col min="14860" max="14860" width="6.625" style="161" customWidth="1"/>
    <col min="14861" max="14861" width="13.75" style="16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7" width="20.625" style="161" customWidth="1"/>
    <col min="15108" max="15108" width="10.625" style="161" customWidth="1"/>
    <col min="15109" max="15109" width="30.625" style="161" customWidth="1"/>
    <col min="15110" max="15110" width="6.25" style="161" customWidth="1"/>
    <col min="15111" max="15112" width="11.625" style="161" customWidth="1"/>
    <col min="15113" max="15113" width="5.75" style="161" customWidth="1"/>
    <col min="15114" max="15114" width="30.625" style="161" customWidth="1"/>
    <col min="15115" max="15115" width="20.625" style="161" customWidth="1"/>
    <col min="15116" max="15116" width="6.625" style="161" customWidth="1"/>
    <col min="15117" max="15117" width="13.75" style="16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3" width="20.625" style="161" customWidth="1"/>
    <col min="15364" max="15364" width="10.625" style="161" customWidth="1"/>
    <col min="15365" max="15365" width="30.625" style="161" customWidth="1"/>
    <col min="15366" max="15366" width="6.25" style="161" customWidth="1"/>
    <col min="15367" max="15368" width="11.625" style="161" customWidth="1"/>
    <col min="15369" max="15369" width="5.75" style="161" customWidth="1"/>
    <col min="15370" max="15370" width="30.625" style="161" customWidth="1"/>
    <col min="15371" max="15371" width="20.625" style="161" customWidth="1"/>
    <col min="15372" max="15372" width="6.625" style="161" customWidth="1"/>
    <col min="15373" max="15373" width="13.75" style="16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19" width="20.625" style="161" customWidth="1"/>
    <col min="15620" max="15620" width="10.625" style="161" customWidth="1"/>
    <col min="15621" max="15621" width="30.625" style="161" customWidth="1"/>
    <col min="15622" max="15622" width="6.25" style="161" customWidth="1"/>
    <col min="15623" max="15624" width="11.625" style="161" customWidth="1"/>
    <col min="15625" max="15625" width="5.75" style="161" customWidth="1"/>
    <col min="15626" max="15626" width="30.625" style="161" customWidth="1"/>
    <col min="15627" max="15627" width="20.625" style="161" customWidth="1"/>
    <col min="15628" max="15628" width="6.625" style="161" customWidth="1"/>
    <col min="15629" max="15629" width="13.75" style="16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5" width="20.625" style="161" customWidth="1"/>
    <col min="15876" max="15876" width="10.625" style="161" customWidth="1"/>
    <col min="15877" max="15877" width="30.625" style="161" customWidth="1"/>
    <col min="15878" max="15878" width="6.25" style="161" customWidth="1"/>
    <col min="15879" max="15880" width="11.625" style="161" customWidth="1"/>
    <col min="15881" max="15881" width="5.75" style="161" customWidth="1"/>
    <col min="15882" max="15882" width="30.625" style="161" customWidth="1"/>
    <col min="15883" max="15883" width="20.625" style="161" customWidth="1"/>
    <col min="15884" max="15884" width="6.625" style="161" customWidth="1"/>
    <col min="15885" max="15885" width="13.75" style="16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1" width="20.625" style="161" customWidth="1"/>
    <col min="16132" max="16132" width="10.625" style="161" customWidth="1"/>
    <col min="16133" max="16133" width="30.625" style="161" customWidth="1"/>
    <col min="16134" max="16134" width="6.25" style="161" customWidth="1"/>
    <col min="16135" max="16136" width="11.625" style="161" customWidth="1"/>
    <col min="16137" max="16137" width="5.75" style="161" customWidth="1"/>
    <col min="16138" max="16138" width="30.625" style="161" customWidth="1"/>
    <col min="16139" max="16139" width="20.625" style="161" customWidth="1"/>
    <col min="16140" max="16140" width="6.625" style="161" customWidth="1"/>
    <col min="16141" max="16141" width="13.75" style="16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266</v>
      </c>
      <c r="G2" s="162" t="s">
        <v>2</v>
      </c>
      <c r="H2" s="163"/>
      <c r="I2" s="164"/>
      <c r="J2" s="165">
        <f>SUM(H:H)</f>
        <v>12000</v>
      </c>
    </row>
    <row r="3" spans="2:17" ht="20.100000000000001" customHeight="1">
      <c r="B3" s="159" t="s">
        <v>3</v>
      </c>
      <c r="C3" s="159"/>
      <c r="D3" s="159"/>
      <c r="E3" s="170" t="s">
        <v>196</v>
      </c>
    </row>
    <row r="4" spans="2:17" ht="20.100000000000001" customHeight="1">
      <c r="B4" s="159" t="s">
        <v>5</v>
      </c>
      <c r="C4" s="159"/>
      <c r="D4" s="159"/>
      <c r="E4" s="170">
        <v>115822</v>
      </c>
    </row>
    <row r="5" spans="2:17" ht="20.100000000000001" customHeight="1">
      <c r="B5" s="159" t="s">
        <v>7</v>
      </c>
      <c r="C5" s="159"/>
      <c r="D5" s="159"/>
      <c r="E5" s="172">
        <v>41653</v>
      </c>
    </row>
    <row r="6" spans="2:17" ht="20.100000000000001" customHeight="1">
      <c r="B6" s="159" t="s">
        <v>8</v>
      </c>
      <c r="C6" s="159"/>
      <c r="D6" s="159"/>
      <c r="E6" s="172">
        <v>41654</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6" t="s">
        <v>23</v>
      </c>
    </row>
    <row r="9" spans="2:17" s="166" customFormat="1" ht="19.5" customHeight="1">
      <c r="B9" s="173">
        <v>1</v>
      </c>
      <c r="C9" s="173" t="s">
        <v>207</v>
      </c>
      <c r="D9" s="173" t="s">
        <v>207</v>
      </c>
      <c r="E9" s="196" t="s">
        <v>267</v>
      </c>
      <c r="F9" s="196">
        <v>1</v>
      </c>
      <c r="G9" s="197">
        <v>12000</v>
      </c>
      <c r="H9" s="181">
        <f>F9*G9</f>
        <v>12000</v>
      </c>
      <c r="I9" s="175"/>
      <c r="J9" s="198" t="s">
        <v>268</v>
      </c>
      <c r="K9" s="230" t="s">
        <v>269</v>
      </c>
      <c r="L9" s="174"/>
      <c r="M9" s="183">
        <v>41645</v>
      </c>
      <c r="N9" s="173"/>
      <c r="O9" s="174"/>
      <c r="P9" s="183">
        <v>41653</v>
      </c>
      <c r="Q9" s="177">
        <v>41653</v>
      </c>
    </row>
    <row r="10" spans="2:17" s="166" customFormat="1" ht="19.5" customHeight="1">
      <c r="B10" s="173"/>
      <c r="C10" s="173"/>
      <c r="D10" s="173"/>
      <c r="E10" s="196"/>
      <c r="F10" s="196"/>
      <c r="G10" s="181"/>
      <c r="H10" s="181">
        <f>F10*G10</f>
        <v>0</v>
      </c>
      <c r="I10" s="175"/>
      <c r="J10" s="178"/>
      <c r="K10" s="199"/>
      <c r="L10" s="174"/>
      <c r="M10" s="183"/>
      <c r="N10" s="173"/>
      <c r="O10" s="174"/>
      <c r="P10" s="183"/>
      <c r="Q10" s="177"/>
    </row>
    <row r="11" spans="2:17">
      <c r="Q11" s="169"/>
    </row>
    <row r="12" spans="2:17">
      <c r="Q12" s="169"/>
    </row>
    <row r="13" spans="2:17">
      <c r="Q13" s="169"/>
    </row>
    <row r="14" spans="2:17">
      <c r="M14" s="188"/>
      <c r="Q14" s="169"/>
    </row>
    <row r="15" spans="2:17">
      <c r="Q15" s="169"/>
    </row>
    <row r="16" spans="2:17">
      <c r="M16" s="188"/>
      <c r="Q16" s="169"/>
    </row>
  </sheetData>
  <autoFilter ref="B8:O10" xr:uid="{DB43284F-ED9B-4517-BDED-2BD96111520D}"/>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2A25D-23CF-48C0-8619-601511F91751}">
  <sheetPr>
    <pageSetUpPr fitToPage="1"/>
  </sheetPr>
  <dimension ref="B2:R35"/>
  <sheetViews>
    <sheetView zoomScale="85" zoomScaleNormal="85" workbookViewId="0">
      <pane xSplit="10" ySplit="8" topLeftCell="O9" activePane="bottomRight" state="frozen"/>
      <selection pane="topRight" activeCell="K1" sqref="K1"/>
      <selection pane="bottomLeft" activeCell="A9" sqref="A9"/>
      <selection pane="bottomRight" activeCell="P18" sqref="P18"/>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8" width="9.875" style="76" bestFit="1" customWidth="1"/>
    <col min="9" max="9" width="5.75" style="79" customWidth="1"/>
    <col min="10" max="10" width="34.625" style="76" customWidth="1"/>
    <col min="11" max="11" width="11.3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0"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4.625" style="76"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4.625" style="76"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4.625" style="76"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4.625" style="76"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4.625" style="76"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4.625" style="76"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4.625" style="76"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4.625" style="76"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4.625" style="76"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4.625" style="76"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4.625" style="76"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4.625" style="76"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4.625" style="76"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4.625" style="76"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4.625" style="76"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4.625" style="76"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4.625" style="76"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4.625" style="76"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4.625" style="76"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4.625" style="76"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4.625" style="76"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4.625" style="76"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4.625" style="76"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4.625" style="76"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4.625" style="76"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4.625" style="76"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4.625" style="76"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4.625" style="76"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4.625" style="76"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4.625" style="76"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4.625" style="76"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4.625" style="76"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4.625" style="76"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4.625" style="76"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4.625" style="76"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4.625" style="76"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4.625" style="76"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4.625" style="76"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4.625" style="76"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4.625" style="76"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4.625" style="76"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4.625" style="76"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4.625" style="76"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4.625" style="76"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4.625" style="76"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4.625" style="76"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4.625" style="76"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4.625" style="76"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4.625" style="76"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4.625" style="76"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4.625" style="76"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4.625" style="76"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4.625" style="76"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4.625" style="76"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4.625" style="76"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4.625" style="76"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4.625" style="76"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4.625" style="76"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4.625" style="76"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4.625" style="76"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4.625" style="76"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4.625" style="76"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4.625" style="76"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8" ht="20.100000000000001" customHeight="1">
      <c r="B2" s="74" t="s">
        <v>0</v>
      </c>
      <c r="C2" s="74"/>
      <c r="D2" s="74"/>
      <c r="E2" s="75" t="s">
        <v>270</v>
      </c>
      <c r="G2" s="4" t="s">
        <v>2</v>
      </c>
      <c r="H2" s="5"/>
      <c r="I2" s="6"/>
      <c r="J2" s="77">
        <f>SUM(H:H)</f>
        <v>32000</v>
      </c>
    </row>
    <row r="3" spans="2:18" ht="20.100000000000001" customHeight="1">
      <c r="B3" s="74" t="s">
        <v>3</v>
      </c>
      <c r="C3" s="74"/>
      <c r="D3" s="74"/>
      <c r="E3" s="82" t="s">
        <v>271</v>
      </c>
    </row>
    <row r="4" spans="2:18" ht="20.100000000000001" customHeight="1">
      <c r="B4" s="74" t="s">
        <v>5</v>
      </c>
      <c r="C4" s="74"/>
      <c r="D4" s="74"/>
      <c r="E4" s="82">
        <v>116332</v>
      </c>
    </row>
    <row r="5" spans="2:18" ht="20.100000000000001" customHeight="1">
      <c r="B5" s="74" t="s">
        <v>7</v>
      </c>
      <c r="C5" s="74"/>
      <c r="D5" s="74"/>
      <c r="E5" s="84">
        <v>41659</v>
      </c>
    </row>
    <row r="6" spans="2:18" ht="20.100000000000001" customHeight="1">
      <c r="B6" s="74" t="s">
        <v>8</v>
      </c>
      <c r="C6" s="74"/>
      <c r="D6" s="74"/>
      <c r="E6" s="84">
        <v>41659</v>
      </c>
    </row>
    <row r="8" spans="2:18"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6" t="s">
        <v>23</v>
      </c>
    </row>
    <row r="9" spans="2:18" s="78" customFormat="1" ht="19.5" customHeight="1">
      <c r="B9" s="27">
        <v>1</v>
      </c>
      <c r="C9" s="27" t="s">
        <v>50</v>
      </c>
      <c r="D9" s="27" t="s">
        <v>50</v>
      </c>
      <c r="E9" s="52" t="s">
        <v>272</v>
      </c>
      <c r="F9" s="24">
        <v>1</v>
      </c>
      <c r="G9" s="24">
        <v>31000</v>
      </c>
      <c r="H9" s="57">
        <f>F9*G9</f>
        <v>31000</v>
      </c>
      <c r="I9" s="26"/>
      <c r="J9" s="24" t="s">
        <v>273</v>
      </c>
      <c r="K9" s="24"/>
      <c r="L9" s="24"/>
      <c r="M9" s="27" t="s">
        <v>274</v>
      </c>
      <c r="N9" s="27"/>
      <c r="O9" s="24"/>
      <c r="P9" s="101">
        <v>41660</v>
      </c>
      <c r="Q9" s="86" t="s">
        <v>275</v>
      </c>
    </row>
    <row r="10" spans="2:18" s="78" customFormat="1" ht="19.5" customHeight="1">
      <c r="B10" s="27">
        <v>2</v>
      </c>
      <c r="C10" s="27" t="s">
        <v>50</v>
      </c>
      <c r="D10" s="27" t="s">
        <v>50</v>
      </c>
      <c r="E10" s="52" t="s">
        <v>276</v>
      </c>
      <c r="F10" s="24">
        <v>1</v>
      </c>
      <c r="G10" s="24">
        <v>1000</v>
      </c>
      <c r="H10" s="57">
        <f>F10*G10</f>
        <v>1000</v>
      </c>
      <c r="I10" s="26"/>
      <c r="J10" s="52"/>
      <c r="K10" s="24"/>
      <c r="L10" s="24"/>
      <c r="M10" s="27"/>
      <c r="N10" s="27"/>
      <c r="O10" s="24"/>
      <c r="P10" s="86"/>
      <c r="Q10" s="86"/>
    </row>
    <row r="11" spans="2:18" s="78" customFormat="1" ht="19.5" customHeight="1">
      <c r="B11" s="27">
        <v>3</v>
      </c>
      <c r="C11" s="27"/>
      <c r="D11" s="27"/>
      <c r="E11" s="52"/>
      <c r="F11" s="24"/>
      <c r="G11" s="24"/>
      <c r="H11" s="57"/>
      <c r="I11" s="26"/>
      <c r="J11" s="24"/>
      <c r="K11" s="24"/>
      <c r="L11" s="24"/>
      <c r="M11" s="27"/>
      <c r="N11" s="27"/>
      <c r="O11" s="24"/>
      <c r="P11" s="86"/>
      <c r="Q11" s="86"/>
    </row>
    <row r="12" spans="2:18" s="78" customFormat="1" ht="19.5" customHeight="1">
      <c r="B12" s="27">
        <v>4</v>
      </c>
      <c r="C12" s="27"/>
      <c r="D12" s="27"/>
      <c r="E12" s="52"/>
      <c r="F12" s="24"/>
      <c r="G12" s="24"/>
      <c r="H12" s="57"/>
      <c r="I12" s="26"/>
      <c r="J12" s="24"/>
      <c r="K12" s="24"/>
      <c r="L12" s="24"/>
      <c r="M12" s="27"/>
      <c r="N12" s="27"/>
      <c r="O12" s="24"/>
      <c r="P12" s="86"/>
      <c r="Q12" s="86"/>
    </row>
    <row r="13" spans="2:18" s="78" customFormat="1" ht="19.5" customHeight="1">
      <c r="B13" s="27">
        <v>5</v>
      </c>
      <c r="C13" s="27"/>
      <c r="D13" s="27"/>
      <c r="E13" s="52"/>
      <c r="F13" s="24"/>
      <c r="G13" s="24"/>
      <c r="H13" s="57"/>
      <c r="I13" s="26"/>
      <c r="J13" s="52"/>
      <c r="K13" s="24"/>
      <c r="L13" s="24"/>
      <c r="M13" s="27"/>
      <c r="N13" s="27"/>
      <c r="O13" s="24"/>
      <c r="P13" s="86"/>
      <c r="Q13" s="86"/>
    </row>
    <row r="14" spans="2:18" s="78" customFormat="1" ht="19.5" customHeight="1">
      <c r="B14" s="27">
        <v>6</v>
      </c>
      <c r="C14" s="27"/>
      <c r="D14" s="27"/>
      <c r="E14" s="52"/>
      <c r="F14" s="56"/>
      <c r="G14" s="154"/>
      <c r="H14" s="57"/>
      <c r="I14" s="57"/>
      <c r="J14" s="52"/>
      <c r="K14" s="151"/>
      <c r="L14" s="109"/>
      <c r="M14" s="101"/>
      <c r="N14" s="27"/>
      <c r="O14" s="24"/>
      <c r="P14" s="101"/>
      <c r="Q14" s="87"/>
    </row>
    <row r="15" spans="2:18" s="78" customFormat="1" ht="18" customHeight="1">
      <c r="B15" s="24">
        <v>7</v>
      </c>
      <c r="C15" s="27"/>
      <c r="D15" s="27"/>
      <c r="E15" s="231"/>
      <c r="F15" s="60"/>
      <c r="G15" s="154"/>
      <c r="H15" s="57"/>
      <c r="I15" s="57"/>
      <c r="J15" s="232"/>
      <c r="K15" s="108"/>
      <c r="L15" s="109"/>
      <c r="M15" s="101"/>
      <c r="N15" s="86"/>
      <c r="O15" s="152"/>
      <c r="P15" s="101"/>
      <c r="Q15" s="87"/>
      <c r="R15" s="233"/>
    </row>
    <row r="16" spans="2:18" s="78" customFormat="1" ht="18" customHeight="1">
      <c r="B16" s="24">
        <v>8</v>
      </c>
      <c r="C16" s="27"/>
      <c r="D16" s="27"/>
      <c r="E16" s="52"/>
      <c r="F16" s="24"/>
      <c r="G16" s="154"/>
      <c r="H16" s="57"/>
      <c r="I16" s="57"/>
      <c r="J16" s="52"/>
      <c r="K16" s="151"/>
      <c r="L16" s="109"/>
      <c r="M16" s="101"/>
      <c r="N16" s="86"/>
      <c r="O16" s="152"/>
      <c r="P16" s="101"/>
      <c r="Q16" s="87"/>
    </row>
    <row r="17" spans="2:17" s="78" customFormat="1" ht="18" customHeight="1">
      <c r="B17" s="24">
        <v>9</v>
      </c>
      <c r="C17" s="27"/>
      <c r="D17" s="27"/>
      <c r="E17" s="52"/>
      <c r="F17" s="24"/>
      <c r="G17" s="154"/>
      <c r="H17" s="57"/>
      <c r="I17" s="57"/>
      <c r="J17" s="52"/>
      <c r="K17" s="151"/>
      <c r="L17" s="109"/>
      <c r="M17" s="101"/>
      <c r="N17" s="86"/>
      <c r="O17" s="152"/>
      <c r="P17" s="101"/>
      <c r="Q17" s="87"/>
    </row>
    <row r="18" spans="2:17" s="78" customFormat="1" ht="18" customHeight="1">
      <c r="B18" s="24">
        <v>10</v>
      </c>
      <c r="C18" s="27"/>
      <c r="D18" s="27"/>
      <c r="E18" s="55"/>
      <c r="F18" s="56"/>
      <c r="G18" s="154"/>
      <c r="H18" s="57"/>
      <c r="I18" s="57"/>
      <c r="J18" s="52"/>
      <c r="K18" s="151"/>
      <c r="L18" s="109"/>
      <c r="M18" s="101"/>
      <c r="N18" s="86"/>
      <c r="O18" s="152"/>
      <c r="P18" s="101"/>
      <c r="Q18" s="87"/>
    </row>
    <row r="19" spans="2:17" s="78" customFormat="1" ht="18" customHeight="1">
      <c r="B19" s="24">
        <v>11</v>
      </c>
      <c r="C19" s="27"/>
      <c r="D19" s="27"/>
      <c r="E19" s="55"/>
      <c r="F19" s="56"/>
      <c r="G19" s="154"/>
      <c r="H19" s="57"/>
      <c r="I19" s="57"/>
      <c r="J19" s="52"/>
      <c r="K19" s="151"/>
      <c r="L19" s="109"/>
      <c r="M19" s="101"/>
      <c r="N19" s="86"/>
      <c r="O19" s="152"/>
      <c r="P19" s="101"/>
      <c r="Q19" s="87"/>
    </row>
    <row r="20" spans="2:17" s="78" customFormat="1" ht="18" customHeight="1">
      <c r="B20" s="24">
        <v>12</v>
      </c>
      <c r="C20" s="27"/>
      <c r="D20" s="27"/>
      <c r="E20" s="55"/>
      <c r="F20" s="56"/>
      <c r="G20" s="154"/>
      <c r="H20" s="57"/>
      <c r="I20" s="57"/>
      <c r="J20" s="52"/>
      <c r="K20" s="151"/>
      <c r="L20" s="109"/>
      <c r="M20" s="101"/>
      <c r="N20" s="86"/>
      <c r="O20" s="152"/>
      <c r="P20" s="101"/>
      <c r="Q20" s="87"/>
    </row>
    <row r="21" spans="2:17" s="78" customFormat="1" ht="18" customHeight="1">
      <c r="B21" s="24">
        <v>13</v>
      </c>
      <c r="C21" s="27"/>
      <c r="D21" s="27"/>
      <c r="E21" s="148"/>
      <c r="F21" s="24"/>
      <c r="G21" s="154"/>
      <c r="H21" s="57"/>
      <c r="I21" s="57"/>
      <c r="J21" s="108"/>
      <c r="K21" s="151"/>
      <c r="L21" s="109"/>
      <c r="M21" s="101"/>
      <c r="N21" s="86"/>
      <c r="O21" s="152"/>
      <c r="P21" s="101"/>
      <c r="Q21" s="87"/>
    </row>
    <row r="22" spans="2:17" s="78" customFormat="1" ht="18" customHeight="1">
      <c r="B22" s="24">
        <v>14</v>
      </c>
      <c r="C22" s="27"/>
      <c r="D22" s="27"/>
      <c r="E22" s="55"/>
      <c r="F22" s="56"/>
      <c r="G22" s="154"/>
      <c r="H22" s="57"/>
      <c r="I22" s="57"/>
      <c r="J22" s="52"/>
      <c r="K22" s="151"/>
      <c r="L22" s="109"/>
      <c r="M22" s="101"/>
      <c r="N22" s="86"/>
      <c r="O22" s="152"/>
      <c r="P22" s="101"/>
      <c r="Q22" s="87"/>
    </row>
    <row r="23" spans="2:17" s="78" customFormat="1" ht="18" customHeight="1">
      <c r="B23" s="24"/>
      <c r="C23" s="27"/>
      <c r="D23" s="27"/>
      <c r="E23" s="149"/>
      <c r="F23" s="149"/>
      <c r="G23" s="149"/>
      <c r="H23" s="57"/>
      <c r="I23" s="57"/>
      <c r="J23" s="149"/>
      <c r="K23" s="151"/>
      <c r="L23" s="109"/>
      <c r="M23" s="101"/>
      <c r="N23" s="86"/>
      <c r="O23" s="152"/>
      <c r="P23" s="101"/>
      <c r="Q23" s="87"/>
    </row>
    <row r="24" spans="2:17" s="78" customFormat="1" ht="18" customHeight="1">
      <c r="B24" s="24"/>
      <c r="C24" s="27"/>
      <c r="D24" s="27"/>
      <c r="E24" s="149"/>
      <c r="F24" s="149"/>
      <c r="G24" s="149"/>
      <c r="H24" s="57"/>
      <c r="I24" s="57"/>
      <c r="J24" s="149"/>
      <c r="K24" s="151"/>
      <c r="L24" s="109"/>
      <c r="M24" s="101"/>
      <c r="N24" s="86"/>
      <c r="O24" s="152"/>
      <c r="P24" s="101"/>
      <c r="Q24" s="87"/>
    </row>
    <row r="25" spans="2:17" s="78" customFormat="1" ht="18" customHeight="1">
      <c r="B25" s="24"/>
      <c r="C25" s="27"/>
      <c r="D25" s="27"/>
      <c r="E25" s="149"/>
      <c r="F25" s="149"/>
      <c r="G25" s="149"/>
      <c r="H25" s="57"/>
      <c r="I25" s="57"/>
      <c r="J25" s="149"/>
      <c r="K25" s="151"/>
      <c r="L25" s="109"/>
      <c r="M25" s="101"/>
      <c r="N25" s="86"/>
      <c r="O25" s="152"/>
      <c r="P25" s="101"/>
      <c r="Q25" s="87"/>
    </row>
    <row r="26" spans="2:17" s="78" customFormat="1" ht="18" customHeight="1">
      <c r="B26" s="24"/>
      <c r="C26" s="27"/>
      <c r="D26" s="27"/>
      <c r="E26" s="149"/>
      <c r="F26" s="149"/>
      <c r="G26" s="149"/>
      <c r="H26" s="57"/>
      <c r="I26" s="57"/>
      <c r="J26" s="149"/>
      <c r="K26" s="151"/>
      <c r="L26" s="109"/>
      <c r="M26" s="101"/>
      <c r="N26" s="86"/>
      <c r="O26" s="152"/>
      <c r="P26" s="101"/>
      <c r="Q26" s="87"/>
    </row>
    <row r="27" spans="2:17" s="78" customFormat="1" ht="18" customHeight="1">
      <c r="B27" s="24"/>
      <c r="C27" s="27"/>
      <c r="D27" s="27"/>
      <c r="E27" s="149"/>
      <c r="F27" s="149"/>
      <c r="G27" s="149"/>
      <c r="H27" s="57"/>
      <c r="I27" s="57"/>
      <c r="J27" s="149"/>
      <c r="K27" s="151"/>
      <c r="L27" s="109"/>
      <c r="M27" s="101"/>
      <c r="N27" s="86"/>
      <c r="O27" s="152"/>
      <c r="P27" s="101"/>
      <c r="Q27" s="87"/>
    </row>
    <row r="28" spans="2:17" s="78" customFormat="1" ht="18" customHeight="1">
      <c r="B28" s="24"/>
      <c r="C28" s="27"/>
      <c r="D28" s="27"/>
      <c r="E28" s="149"/>
      <c r="F28" s="149"/>
      <c r="G28" s="149"/>
      <c r="H28" s="57"/>
      <c r="I28" s="57"/>
      <c r="J28" s="149"/>
      <c r="K28" s="151"/>
      <c r="L28" s="109"/>
      <c r="M28" s="101"/>
      <c r="N28" s="86"/>
      <c r="O28" s="152"/>
      <c r="P28" s="101"/>
      <c r="Q28" s="87"/>
    </row>
    <row r="29" spans="2:17" ht="18" customHeight="1">
      <c r="B29" s="24"/>
      <c r="C29" s="24"/>
      <c r="D29" s="24"/>
      <c r="E29" s="151"/>
      <c r="F29" s="57"/>
      <c r="G29" s="57"/>
      <c r="H29" s="57"/>
      <c r="I29" s="57"/>
      <c r="J29" s="109"/>
      <c r="K29" s="151"/>
      <c r="L29" s="109"/>
      <c r="M29" s="101"/>
      <c r="N29" s="86"/>
      <c r="O29" s="152"/>
      <c r="P29" s="156"/>
      <c r="Q29" s="157"/>
    </row>
    <row r="30" spans="2:17">
      <c r="Q30" s="81"/>
    </row>
    <row r="31" spans="2:17">
      <c r="Q31" s="81"/>
    </row>
    <row r="32" spans="2:17">
      <c r="Q32" s="81"/>
    </row>
    <row r="33" spans="13:17">
      <c r="M33" s="158"/>
      <c r="Q33" s="81"/>
    </row>
    <row r="34" spans="13:17">
      <c r="Q34" s="81"/>
    </row>
    <row r="35" spans="13:17">
      <c r="M35" s="158"/>
      <c r="Q35" s="81"/>
    </row>
  </sheetData>
  <autoFilter ref="B8:O21" xr:uid="{993F07E9-1861-43CE-98A4-CFA2FBBA5FD8}"/>
  <mergeCells count="6">
    <mergeCell ref="B2:D2"/>
    <mergeCell ref="G2:I2"/>
    <mergeCell ref="B3:D3"/>
    <mergeCell ref="B4:D4"/>
    <mergeCell ref="B5:D5"/>
    <mergeCell ref="B6:D6"/>
  </mergeCells>
  <phoneticPr fontId="3"/>
  <pageMargins left="0.2" right="0.2" top="0.75" bottom="0.75" header="0.3" footer="0.3"/>
  <pageSetup paperSize="9" scale="41" orientation="landscape"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F2206-BB67-4074-AB5F-B152735EBC96}">
  <sheetPr>
    <pageSetUpPr fitToPage="1"/>
  </sheetPr>
  <dimension ref="B2:R97"/>
  <sheetViews>
    <sheetView zoomScale="70" zoomScaleNormal="70" workbookViewId="0">
      <pane xSplit="10" ySplit="8" topLeftCell="K48" activePane="bottomRight" state="frozen"/>
      <selection pane="topRight" activeCell="K1" sqref="K1"/>
      <selection pane="bottomLeft" activeCell="A9" sqref="A9"/>
      <selection pane="bottomRight" activeCell="Q76" sqref="Q76"/>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8" width="9.875" style="76" bestFit="1" customWidth="1"/>
    <col min="9" max="9" width="5.75" style="79" customWidth="1"/>
    <col min="10" max="10" width="30" style="76" bestFit="1" customWidth="1"/>
    <col min="11" max="11" width="11.3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0" style="76" bestFit="1"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0" style="76" bestFit="1"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0" style="76" bestFit="1"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0" style="76" bestFit="1"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0" style="76" bestFit="1"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0" style="76" bestFit="1"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0" style="76" bestFit="1"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0" style="76" bestFit="1"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0" style="76" bestFit="1"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0" style="76" bestFit="1"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0" style="76" bestFit="1"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0" style="76" bestFit="1"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0" style="76" bestFit="1"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0" style="76" bestFit="1"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0" style="76" bestFit="1"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0" style="76" bestFit="1"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0" style="76" bestFit="1"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0" style="76" bestFit="1"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0" style="76" bestFit="1"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0" style="76" bestFit="1"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0" style="76" bestFit="1"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0" style="76" bestFit="1"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0" style="76" bestFit="1"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0" style="76" bestFit="1"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0" style="76" bestFit="1"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0" style="76" bestFit="1"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0" style="76" bestFit="1"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0" style="76" bestFit="1"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0" style="76" bestFit="1"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0" style="76" bestFit="1"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0" style="76" bestFit="1"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0" style="76" bestFit="1"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0" style="76" bestFit="1"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0" style="76" bestFit="1"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0" style="76" bestFit="1"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0" style="76" bestFit="1"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0" style="76" bestFit="1"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0" style="76" bestFit="1"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0" style="76" bestFit="1"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0" style="76" bestFit="1"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0" style="76" bestFit="1"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0" style="76" bestFit="1"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0" style="76" bestFit="1"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0" style="76" bestFit="1"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0" style="76" bestFit="1"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0" style="76" bestFit="1"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0" style="76" bestFit="1"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0" style="76" bestFit="1"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0" style="76" bestFit="1"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0" style="76" bestFit="1"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0" style="76" bestFit="1"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0" style="76" bestFit="1"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0" style="76" bestFit="1"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0" style="76" bestFit="1"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0" style="76" bestFit="1"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0" style="76" bestFit="1"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0" style="76" bestFit="1"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0" style="76" bestFit="1"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0" style="76" bestFit="1"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0" style="76" bestFit="1"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0" style="76" bestFit="1"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0" style="76" bestFit="1"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0" style="76" bestFit="1"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46</v>
      </c>
      <c r="G2" s="4" t="s">
        <v>2</v>
      </c>
      <c r="H2" s="5"/>
      <c r="I2" s="6"/>
      <c r="J2" s="77">
        <f>SUM(H:H)</f>
        <v>4003934</v>
      </c>
    </row>
    <row r="3" spans="2:17" ht="20.100000000000001" customHeight="1">
      <c r="B3" s="74" t="s">
        <v>3</v>
      </c>
      <c r="C3" s="74"/>
      <c r="D3" s="74"/>
      <c r="E3" s="82" t="s">
        <v>47</v>
      </c>
    </row>
    <row r="4" spans="2:17" ht="20.100000000000001" customHeight="1">
      <c r="B4" s="74" t="s">
        <v>5</v>
      </c>
      <c r="C4" s="74"/>
      <c r="D4" s="74"/>
      <c r="E4" s="82">
        <v>115381</v>
      </c>
      <c r="J4" s="83"/>
    </row>
    <row r="5" spans="2:17" ht="20.100000000000001" customHeight="1">
      <c r="B5" s="74" t="s">
        <v>7</v>
      </c>
      <c r="C5" s="74"/>
      <c r="D5" s="74"/>
      <c r="E5" s="84">
        <v>41682</v>
      </c>
      <c r="J5" s="83"/>
    </row>
    <row r="6" spans="2:17" ht="20.100000000000001" customHeight="1">
      <c r="B6" s="74" t="s">
        <v>8</v>
      </c>
      <c r="C6" s="74"/>
      <c r="D6" s="74"/>
      <c r="E6" s="84">
        <v>41682</v>
      </c>
      <c r="G6" s="85" t="s">
        <v>48</v>
      </c>
      <c r="H6" s="85" t="s">
        <v>277</v>
      </c>
      <c r="J6" s="83"/>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88">
        <v>1</v>
      </c>
      <c r="C9" s="88" t="s">
        <v>50</v>
      </c>
      <c r="D9" s="88" t="s">
        <v>50</v>
      </c>
      <c r="E9" s="89" t="s">
        <v>51</v>
      </c>
      <c r="F9" s="90">
        <v>3</v>
      </c>
      <c r="G9" s="91">
        <v>546000</v>
      </c>
      <c r="H9" s="92">
        <f>F9*G9</f>
        <v>1638000</v>
      </c>
      <c r="I9" s="93"/>
      <c r="J9" s="94" t="s">
        <v>52</v>
      </c>
      <c r="K9" s="90"/>
      <c r="L9" s="90"/>
      <c r="M9" s="95">
        <v>41620</v>
      </c>
      <c r="N9" s="88"/>
      <c r="O9" s="96">
        <v>41291</v>
      </c>
      <c r="P9" s="97">
        <v>41663</v>
      </c>
      <c r="Q9" s="95">
        <v>41663</v>
      </c>
    </row>
    <row r="10" spans="2:17" s="78" customFormat="1" ht="19.5" customHeight="1">
      <c r="B10" s="88">
        <v>1</v>
      </c>
      <c r="C10" s="88" t="s">
        <v>50</v>
      </c>
      <c r="D10" s="88" t="s">
        <v>50</v>
      </c>
      <c r="E10" s="89" t="s">
        <v>53</v>
      </c>
      <c r="F10" s="90">
        <v>3</v>
      </c>
      <c r="G10" s="91">
        <v>19000</v>
      </c>
      <c r="H10" s="92">
        <f>F10*G10</f>
        <v>57000</v>
      </c>
      <c r="I10" s="93"/>
      <c r="J10" s="90"/>
      <c r="K10" s="90"/>
      <c r="L10" s="90"/>
      <c r="M10" s="95">
        <v>41620</v>
      </c>
      <c r="N10" s="88"/>
      <c r="O10" s="96">
        <v>41291</v>
      </c>
      <c r="P10" s="97">
        <v>41663</v>
      </c>
      <c r="Q10" s="95"/>
    </row>
    <row r="11" spans="2:17" s="78" customFormat="1" ht="19.5" customHeight="1">
      <c r="B11" s="88">
        <v>1</v>
      </c>
      <c r="C11" s="88" t="s">
        <v>50</v>
      </c>
      <c r="D11" s="88" t="s">
        <v>50</v>
      </c>
      <c r="E11" s="89" t="s">
        <v>54</v>
      </c>
      <c r="F11" s="90">
        <v>3</v>
      </c>
      <c r="G11" s="91">
        <v>10000</v>
      </c>
      <c r="H11" s="92">
        <f>F11*G11</f>
        <v>30000</v>
      </c>
      <c r="I11" s="93"/>
      <c r="J11" s="90"/>
      <c r="K11" s="90"/>
      <c r="L11" s="90"/>
      <c r="M11" s="95">
        <v>41620</v>
      </c>
      <c r="N11" s="88"/>
      <c r="O11" s="96">
        <v>41291</v>
      </c>
      <c r="P11" s="97">
        <v>41663</v>
      </c>
      <c r="Q11" s="95"/>
    </row>
    <row r="12" spans="2:17" s="78" customFormat="1" ht="19.5" customHeight="1">
      <c r="B12" s="88">
        <v>1</v>
      </c>
      <c r="C12" s="88" t="s">
        <v>50</v>
      </c>
      <c r="D12" s="88" t="s">
        <v>50</v>
      </c>
      <c r="E12" s="89" t="s">
        <v>55</v>
      </c>
      <c r="F12" s="90">
        <v>3</v>
      </c>
      <c r="G12" s="91">
        <v>30000</v>
      </c>
      <c r="H12" s="92">
        <f>F12*G12</f>
        <v>90000</v>
      </c>
      <c r="I12" s="93"/>
      <c r="J12" s="90"/>
      <c r="K12" s="90"/>
      <c r="L12" s="90"/>
      <c r="M12" s="95">
        <v>41620</v>
      </c>
      <c r="N12" s="88"/>
      <c r="O12" s="96">
        <v>41291</v>
      </c>
      <c r="P12" s="97">
        <v>41663</v>
      </c>
      <c r="Q12" s="95"/>
    </row>
    <row r="13" spans="2:17" s="78" customFormat="1" ht="19.5" customHeight="1">
      <c r="B13" s="88">
        <v>1</v>
      </c>
      <c r="C13" s="88" t="s">
        <v>50</v>
      </c>
      <c r="D13" s="88" t="s">
        <v>50</v>
      </c>
      <c r="E13" s="98" t="s">
        <v>56</v>
      </c>
      <c r="F13" s="90">
        <v>3</v>
      </c>
      <c r="G13" s="99">
        <v>10000</v>
      </c>
      <c r="H13" s="92">
        <f>F13*G13</f>
        <v>30000</v>
      </c>
      <c r="I13" s="93"/>
      <c r="J13" s="90"/>
      <c r="K13" s="90"/>
      <c r="L13" s="90"/>
      <c r="M13" s="95">
        <v>41620</v>
      </c>
      <c r="N13" s="88"/>
      <c r="O13" s="96">
        <v>41291</v>
      </c>
      <c r="P13" s="97"/>
      <c r="Q13" s="95"/>
    </row>
    <row r="14" spans="2:17" s="78" customFormat="1" ht="19.5" customHeight="1">
      <c r="B14" s="27"/>
      <c r="C14" s="27"/>
      <c r="D14" s="27"/>
      <c r="E14" s="60"/>
      <c r="F14" s="24"/>
      <c r="G14" s="100"/>
      <c r="H14" s="57"/>
      <c r="I14" s="26"/>
      <c r="J14" s="24"/>
      <c r="K14" s="24"/>
      <c r="L14" s="24"/>
      <c r="M14" s="87"/>
      <c r="N14" s="27"/>
      <c r="O14" s="24"/>
      <c r="P14" s="101"/>
      <c r="Q14" s="87"/>
    </row>
    <row r="15" spans="2:17" s="78" customFormat="1" ht="19.5" customHeight="1">
      <c r="B15" s="88">
        <v>7</v>
      </c>
      <c r="C15" s="88" t="s">
        <v>50</v>
      </c>
      <c r="D15" s="88" t="s">
        <v>50</v>
      </c>
      <c r="E15" s="102" t="s">
        <v>57</v>
      </c>
      <c r="F15" s="90">
        <v>3</v>
      </c>
      <c r="G15" s="102">
        <v>155400</v>
      </c>
      <c r="H15" s="92">
        <f t="shared" ref="H15:H21" si="0">F15*G15</f>
        <v>466200</v>
      </c>
      <c r="I15" s="103"/>
      <c r="J15" s="102" t="s">
        <v>58</v>
      </c>
      <c r="K15" s="104"/>
      <c r="L15" s="90" t="s">
        <v>59</v>
      </c>
      <c r="M15" s="95">
        <v>41620</v>
      </c>
      <c r="N15" s="88"/>
      <c r="O15" s="96">
        <v>41291</v>
      </c>
      <c r="P15" s="97">
        <v>41646</v>
      </c>
      <c r="Q15" s="95">
        <v>41646</v>
      </c>
    </row>
    <row r="16" spans="2:17" s="78" customFormat="1" ht="19.5" customHeight="1">
      <c r="B16" s="88">
        <v>7</v>
      </c>
      <c r="C16" s="88" t="s">
        <v>50</v>
      </c>
      <c r="D16" s="88" t="s">
        <v>50</v>
      </c>
      <c r="E16" s="105" t="s">
        <v>60</v>
      </c>
      <c r="F16" s="90">
        <v>3</v>
      </c>
      <c r="G16" s="102">
        <v>54600</v>
      </c>
      <c r="H16" s="92">
        <f t="shared" si="0"/>
        <v>163800</v>
      </c>
      <c r="I16" s="103"/>
      <c r="J16" s="94" t="s">
        <v>61</v>
      </c>
      <c r="K16" s="104"/>
      <c r="L16" s="90" t="s">
        <v>59</v>
      </c>
      <c r="M16" s="95">
        <v>41620</v>
      </c>
      <c r="N16" s="88"/>
      <c r="O16" s="96">
        <v>41291</v>
      </c>
      <c r="P16" s="97">
        <v>41646</v>
      </c>
      <c r="Q16" s="95">
        <v>41646</v>
      </c>
    </row>
    <row r="17" spans="2:17" s="78" customFormat="1" ht="19.5" customHeight="1">
      <c r="B17" s="88">
        <v>7</v>
      </c>
      <c r="C17" s="88" t="s">
        <v>50</v>
      </c>
      <c r="D17" s="88" t="s">
        <v>50</v>
      </c>
      <c r="E17" s="106" t="s">
        <v>62</v>
      </c>
      <c r="F17" s="98">
        <v>3</v>
      </c>
      <c r="G17" s="92">
        <v>7900</v>
      </c>
      <c r="H17" s="92">
        <f t="shared" si="0"/>
        <v>23700</v>
      </c>
      <c r="I17" s="92"/>
      <c r="J17" s="94" t="s">
        <v>63</v>
      </c>
      <c r="K17" s="104"/>
      <c r="L17" s="90" t="s">
        <v>59</v>
      </c>
      <c r="M17" s="95">
        <v>41620</v>
      </c>
      <c r="N17" s="88"/>
      <c r="O17" s="96">
        <v>41291</v>
      </c>
      <c r="P17" s="97">
        <v>41646</v>
      </c>
      <c r="Q17" s="95">
        <v>41646</v>
      </c>
    </row>
    <row r="18" spans="2:17" s="78" customFormat="1" ht="19.5" customHeight="1">
      <c r="B18" s="88">
        <v>7</v>
      </c>
      <c r="C18" s="88" t="s">
        <v>50</v>
      </c>
      <c r="D18" s="88" t="s">
        <v>50</v>
      </c>
      <c r="E18" s="106" t="s">
        <v>64</v>
      </c>
      <c r="F18" s="98">
        <v>3</v>
      </c>
      <c r="G18" s="92">
        <v>32700</v>
      </c>
      <c r="H18" s="92">
        <f t="shared" si="0"/>
        <v>98100</v>
      </c>
      <c r="I18" s="107"/>
      <c r="J18" s="94" t="s">
        <v>65</v>
      </c>
      <c r="K18" s="104"/>
      <c r="L18" s="90" t="s">
        <v>59</v>
      </c>
      <c r="M18" s="95">
        <v>41620</v>
      </c>
      <c r="N18" s="88"/>
      <c r="O18" s="96">
        <v>41291</v>
      </c>
      <c r="P18" s="97">
        <v>41646</v>
      </c>
      <c r="Q18" s="95">
        <v>41646</v>
      </c>
    </row>
    <row r="19" spans="2:17" s="78" customFormat="1" ht="19.5" customHeight="1">
      <c r="B19" s="88">
        <v>7</v>
      </c>
      <c r="C19" s="88" t="s">
        <v>50</v>
      </c>
      <c r="D19" s="88" t="s">
        <v>50</v>
      </c>
      <c r="E19" s="102" t="s">
        <v>66</v>
      </c>
      <c r="F19" s="90">
        <v>3</v>
      </c>
      <c r="G19" s="102">
        <v>15000</v>
      </c>
      <c r="H19" s="92">
        <f t="shared" si="0"/>
        <v>45000</v>
      </c>
      <c r="I19" s="103"/>
      <c r="J19" s="94" t="s">
        <v>67</v>
      </c>
      <c r="K19" s="104"/>
      <c r="L19" s="90" t="s">
        <v>59</v>
      </c>
      <c r="M19" s="95">
        <v>41620</v>
      </c>
      <c r="N19" s="88"/>
      <c r="O19" s="96">
        <v>41291</v>
      </c>
      <c r="P19" s="97">
        <v>41646</v>
      </c>
      <c r="Q19" s="95">
        <v>41646</v>
      </c>
    </row>
    <row r="20" spans="2:17" s="78" customFormat="1" ht="19.5" customHeight="1">
      <c r="B20" s="88">
        <v>7</v>
      </c>
      <c r="C20" s="88" t="s">
        <v>50</v>
      </c>
      <c r="D20" s="88" t="s">
        <v>50</v>
      </c>
      <c r="E20" s="94">
        <v>960536106</v>
      </c>
      <c r="F20" s="90">
        <v>3</v>
      </c>
      <c r="G20" s="102">
        <v>12000</v>
      </c>
      <c r="H20" s="92">
        <f t="shared" si="0"/>
        <v>36000</v>
      </c>
      <c r="I20" s="103"/>
      <c r="J20" s="94" t="s">
        <v>68</v>
      </c>
      <c r="K20" s="104"/>
      <c r="L20" s="90" t="s">
        <v>59</v>
      </c>
      <c r="M20" s="95">
        <v>41620</v>
      </c>
      <c r="N20" s="88"/>
      <c r="O20" s="96">
        <v>41291</v>
      </c>
      <c r="P20" s="97">
        <v>41646</v>
      </c>
      <c r="Q20" s="95">
        <v>41646</v>
      </c>
    </row>
    <row r="21" spans="2:17" s="78" customFormat="1" ht="19.5" customHeight="1">
      <c r="B21" s="88">
        <v>7</v>
      </c>
      <c r="C21" s="88" t="s">
        <v>50</v>
      </c>
      <c r="D21" s="88" t="s">
        <v>50</v>
      </c>
      <c r="E21" s="90" t="s">
        <v>56</v>
      </c>
      <c r="F21" s="98">
        <v>1</v>
      </c>
      <c r="G21" s="92">
        <v>1000</v>
      </c>
      <c r="H21" s="92">
        <f t="shared" si="0"/>
        <v>1000</v>
      </c>
      <c r="I21" s="92"/>
      <c r="J21" s="94"/>
      <c r="K21" s="104"/>
      <c r="L21" s="90" t="s">
        <v>59</v>
      </c>
      <c r="M21" s="95">
        <v>41620</v>
      </c>
      <c r="N21" s="88"/>
      <c r="O21" s="96">
        <v>41291</v>
      </c>
      <c r="P21" s="97"/>
      <c r="Q21" s="95"/>
    </row>
    <row r="22" spans="2:17" s="78" customFormat="1" ht="19.5" customHeight="1">
      <c r="B22" s="27"/>
      <c r="C22" s="27"/>
      <c r="D22" s="27"/>
      <c r="E22" s="108"/>
      <c r="F22" s="60"/>
      <c r="G22" s="57"/>
      <c r="H22" s="57"/>
      <c r="I22" s="57"/>
      <c r="J22" s="52"/>
      <c r="K22" s="109"/>
      <c r="L22" s="24"/>
      <c r="M22" s="87"/>
      <c r="N22" s="27"/>
      <c r="O22" s="24"/>
      <c r="P22" s="101"/>
      <c r="Q22" s="87"/>
    </row>
    <row r="23" spans="2:17" s="78" customFormat="1" ht="19.5" customHeight="1">
      <c r="B23" s="110">
        <v>7</v>
      </c>
      <c r="C23" s="111" t="s">
        <v>69</v>
      </c>
      <c r="D23" s="111" t="s">
        <v>69</v>
      </c>
      <c r="E23" s="112" t="s">
        <v>70</v>
      </c>
      <c r="F23" s="113">
        <v>3</v>
      </c>
      <c r="G23" s="114">
        <v>71200</v>
      </c>
      <c r="H23" s="115">
        <f>F23*G23</f>
        <v>213600</v>
      </c>
      <c r="I23" s="92"/>
      <c r="J23" s="94"/>
      <c r="K23" s="104"/>
      <c r="L23" s="90"/>
      <c r="M23" s="95">
        <v>41620</v>
      </c>
      <c r="N23" s="88"/>
      <c r="O23" s="96">
        <v>41291</v>
      </c>
      <c r="P23" s="97">
        <v>41647</v>
      </c>
      <c r="Q23" s="95">
        <v>41647</v>
      </c>
    </row>
    <row r="24" spans="2:17" s="78" customFormat="1" ht="19.5" customHeight="1">
      <c r="B24" s="110">
        <v>7</v>
      </c>
      <c r="C24" s="111" t="s">
        <v>69</v>
      </c>
      <c r="D24" s="111" t="s">
        <v>69</v>
      </c>
      <c r="E24" s="112" t="s">
        <v>71</v>
      </c>
      <c r="F24" s="113">
        <v>3</v>
      </c>
      <c r="G24" s="114">
        <v>32800</v>
      </c>
      <c r="H24" s="115">
        <f>F24*G24</f>
        <v>98400</v>
      </c>
      <c r="I24" s="92"/>
      <c r="J24" s="94"/>
      <c r="K24" s="104"/>
      <c r="L24" s="90"/>
      <c r="M24" s="95">
        <v>41620</v>
      </c>
      <c r="N24" s="88"/>
      <c r="O24" s="96">
        <v>41291</v>
      </c>
      <c r="P24" s="97">
        <v>41647</v>
      </c>
      <c r="Q24" s="95">
        <v>41647</v>
      </c>
    </row>
    <row r="25" spans="2:17" s="78" customFormat="1" ht="19.5" customHeight="1">
      <c r="B25" s="88"/>
      <c r="C25" s="111" t="s">
        <v>69</v>
      </c>
      <c r="D25" s="111" t="s">
        <v>69</v>
      </c>
      <c r="E25" s="102" t="s">
        <v>72</v>
      </c>
      <c r="F25" s="98"/>
      <c r="G25" s="92"/>
      <c r="H25" s="116">
        <v>-12000</v>
      </c>
      <c r="I25" s="107"/>
      <c r="J25" s="94"/>
      <c r="K25" s="104"/>
      <c r="L25" s="90"/>
      <c r="M25" s="95"/>
      <c r="N25" s="88"/>
      <c r="O25" s="90"/>
      <c r="P25" s="97"/>
      <c r="Q25" s="95"/>
    </row>
    <row r="26" spans="2:17" s="78" customFormat="1" ht="19.5" customHeight="1">
      <c r="B26" s="27"/>
      <c r="C26" s="13"/>
      <c r="D26" s="13"/>
      <c r="E26" s="108"/>
      <c r="F26" s="60"/>
      <c r="G26" s="57"/>
      <c r="H26" s="117"/>
      <c r="I26" s="118"/>
      <c r="J26" s="52"/>
      <c r="K26" s="109"/>
      <c r="L26" s="24"/>
      <c r="M26" s="87"/>
      <c r="N26" s="27"/>
      <c r="O26" s="24"/>
      <c r="P26" s="101"/>
      <c r="Q26" s="87"/>
    </row>
    <row r="27" spans="2:17" s="78" customFormat="1" ht="18" customHeight="1">
      <c r="B27" s="27">
        <v>8</v>
      </c>
      <c r="C27" s="13" t="s">
        <v>28</v>
      </c>
      <c r="D27" s="13" t="s">
        <v>28</v>
      </c>
      <c r="E27" s="59" t="s">
        <v>73</v>
      </c>
      <c r="F27" s="14">
        <v>6</v>
      </c>
      <c r="G27" s="46">
        <v>210</v>
      </c>
      <c r="H27" s="46">
        <f t="shared" ref="H27:H46" si="1">F27*G27</f>
        <v>1260</v>
      </c>
      <c r="I27" s="58"/>
      <c r="J27" s="59" t="s">
        <v>74</v>
      </c>
      <c r="K27" s="119"/>
      <c r="L27" s="109" t="s">
        <v>59</v>
      </c>
      <c r="M27" s="19">
        <v>41628</v>
      </c>
      <c r="N27" s="86"/>
      <c r="O27" s="87">
        <v>41280</v>
      </c>
      <c r="P27" s="87">
        <v>41281</v>
      </c>
      <c r="Q27" s="87">
        <v>41646</v>
      </c>
    </row>
    <row r="28" spans="2:17" s="78" customFormat="1" ht="18" customHeight="1">
      <c r="B28" s="24">
        <v>8</v>
      </c>
      <c r="C28" s="13" t="s">
        <v>28</v>
      </c>
      <c r="D28" s="13" t="s">
        <v>28</v>
      </c>
      <c r="E28" s="59" t="s">
        <v>75</v>
      </c>
      <c r="F28" s="14">
        <v>3</v>
      </c>
      <c r="G28" s="46">
        <v>6830</v>
      </c>
      <c r="H28" s="46">
        <f t="shared" si="1"/>
        <v>20490</v>
      </c>
      <c r="I28" s="58"/>
      <c r="J28" s="59" t="s">
        <v>76</v>
      </c>
      <c r="K28" s="119"/>
      <c r="L28" s="109" t="s">
        <v>59</v>
      </c>
      <c r="M28" s="19">
        <v>41628</v>
      </c>
      <c r="N28" s="86"/>
      <c r="O28" s="87">
        <v>41280</v>
      </c>
      <c r="P28" s="87">
        <v>41281</v>
      </c>
      <c r="Q28" s="87">
        <v>41646</v>
      </c>
    </row>
    <row r="29" spans="2:17" s="78" customFormat="1" ht="18" customHeight="1">
      <c r="B29" s="27">
        <v>8</v>
      </c>
      <c r="C29" s="13" t="s">
        <v>28</v>
      </c>
      <c r="D29" s="13" t="s">
        <v>28</v>
      </c>
      <c r="E29" s="59" t="s">
        <v>77</v>
      </c>
      <c r="F29" s="14">
        <v>12</v>
      </c>
      <c r="G29" s="46">
        <v>579</v>
      </c>
      <c r="H29" s="46">
        <f t="shared" si="1"/>
        <v>6948</v>
      </c>
      <c r="I29" s="58"/>
      <c r="J29" s="59" t="s">
        <v>78</v>
      </c>
      <c r="K29" s="119"/>
      <c r="L29" s="109" t="s">
        <v>59</v>
      </c>
      <c r="M29" s="19">
        <v>41628</v>
      </c>
      <c r="N29" s="86"/>
      <c r="O29" s="87">
        <v>41280</v>
      </c>
      <c r="P29" s="87">
        <v>41281</v>
      </c>
      <c r="Q29" s="87">
        <v>41646</v>
      </c>
    </row>
    <row r="30" spans="2:17" s="78" customFormat="1" ht="18" customHeight="1">
      <c r="B30" s="27">
        <v>8</v>
      </c>
      <c r="C30" s="13" t="s">
        <v>28</v>
      </c>
      <c r="D30" s="13" t="s">
        <v>28</v>
      </c>
      <c r="E30" s="59" t="s">
        <v>79</v>
      </c>
      <c r="F30" s="14">
        <v>6</v>
      </c>
      <c r="G30" s="46">
        <v>610</v>
      </c>
      <c r="H30" s="46">
        <f t="shared" si="1"/>
        <v>3660</v>
      </c>
      <c r="I30" s="58"/>
      <c r="J30" s="59" t="s">
        <v>78</v>
      </c>
      <c r="K30" s="119"/>
      <c r="L30" s="109"/>
      <c r="M30" s="19">
        <v>41628</v>
      </c>
      <c r="N30" s="86"/>
      <c r="O30" s="87">
        <v>41280</v>
      </c>
      <c r="P30" s="87">
        <v>41281</v>
      </c>
      <c r="Q30" s="87">
        <v>41646</v>
      </c>
    </row>
    <row r="31" spans="2:17" s="78" customFormat="1" ht="18" customHeight="1">
      <c r="B31" s="24">
        <v>8</v>
      </c>
      <c r="C31" s="13" t="s">
        <v>28</v>
      </c>
      <c r="D31" s="13" t="s">
        <v>28</v>
      </c>
      <c r="E31" s="59" t="s">
        <v>80</v>
      </c>
      <c r="F31" s="14">
        <v>3</v>
      </c>
      <c r="G31" s="46">
        <v>78</v>
      </c>
      <c r="H31" s="46">
        <f t="shared" si="1"/>
        <v>234</v>
      </c>
      <c r="I31" s="58"/>
      <c r="J31" s="59" t="s">
        <v>81</v>
      </c>
      <c r="K31" s="119"/>
      <c r="L31" s="109" t="s">
        <v>59</v>
      </c>
      <c r="M31" s="19">
        <v>41628</v>
      </c>
      <c r="N31" s="86"/>
      <c r="O31" s="87">
        <v>41280</v>
      </c>
      <c r="P31" s="87">
        <v>41281</v>
      </c>
      <c r="Q31" s="87">
        <v>41646</v>
      </c>
    </row>
    <row r="32" spans="2:17" s="78" customFormat="1" ht="18" customHeight="1">
      <c r="B32" s="14">
        <v>3</v>
      </c>
      <c r="C32" s="13" t="s">
        <v>28</v>
      </c>
      <c r="D32" s="13" t="s">
        <v>28</v>
      </c>
      <c r="E32" s="59" t="s">
        <v>82</v>
      </c>
      <c r="F32" s="14">
        <v>3</v>
      </c>
      <c r="G32" s="46">
        <v>350</v>
      </c>
      <c r="H32" s="46">
        <f t="shared" si="1"/>
        <v>1050</v>
      </c>
      <c r="I32" s="58"/>
      <c r="J32" s="59" t="s">
        <v>83</v>
      </c>
      <c r="K32" s="119"/>
      <c r="L32" s="48"/>
      <c r="M32" s="19">
        <v>41628</v>
      </c>
      <c r="N32" s="16"/>
      <c r="O32" s="87">
        <v>41280</v>
      </c>
      <c r="P32" s="87">
        <v>41281</v>
      </c>
      <c r="Q32" s="87">
        <v>41646</v>
      </c>
    </row>
    <row r="33" spans="2:17" s="78" customFormat="1" ht="18" customHeight="1">
      <c r="B33" s="14">
        <v>3</v>
      </c>
      <c r="C33" s="13" t="s">
        <v>28</v>
      </c>
      <c r="D33" s="13" t="s">
        <v>28</v>
      </c>
      <c r="E33" s="59" t="s">
        <v>84</v>
      </c>
      <c r="F33" s="14">
        <v>3</v>
      </c>
      <c r="G33" s="46">
        <v>676</v>
      </c>
      <c r="H33" s="46">
        <f t="shared" si="1"/>
        <v>2028</v>
      </c>
      <c r="I33" s="58"/>
      <c r="J33" s="59" t="s">
        <v>85</v>
      </c>
      <c r="K33" s="119"/>
      <c r="L33" s="48"/>
      <c r="M33" s="19">
        <v>41628</v>
      </c>
      <c r="N33" s="16"/>
      <c r="O33" s="87">
        <v>41280</v>
      </c>
      <c r="P33" s="87">
        <v>41281</v>
      </c>
      <c r="Q33" s="87">
        <v>41646</v>
      </c>
    </row>
    <row r="34" spans="2:17" s="78" customFormat="1" ht="18" customHeight="1">
      <c r="B34" s="14">
        <v>3</v>
      </c>
      <c r="C34" s="13" t="s">
        <v>28</v>
      </c>
      <c r="D34" s="13" t="s">
        <v>28</v>
      </c>
      <c r="E34" s="59" t="s">
        <v>86</v>
      </c>
      <c r="F34" s="14">
        <v>3</v>
      </c>
      <c r="G34" s="46">
        <v>853</v>
      </c>
      <c r="H34" s="46">
        <f t="shared" si="1"/>
        <v>2559</v>
      </c>
      <c r="I34" s="58"/>
      <c r="J34" s="59" t="s">
        <v>87</v>
      </c>
      <c r="K34" s="119"/>
      <c r="L34" s="48"/>
      <c r="M34" s="19">
        <v>41628</v>
      </c>
      <c r="N34" s="16"/>
      <c r="O34" s="87">
        <v>41280</v>
      </c>
      <c r="P34" s="87">
        <v>41281</v>
      </c>
      <c r="Q34" s="87">
        <v>41646</v>
      </c>
    </row>
    <row r="35" spans="2:17" s="78" customFormat="1" ht="18" customHeight="1">
      <c r="B35" s="14">
        <v>3</v>
      </c>
      <c r="C35" s="13" t="s">
        <v>28</v>
      </c>
      <c r="D35" s="13" t="s">
        <v>28</v>
      </c>
      <c r="E35" s="59" t="s">
        <v>88</v>
      </c>
      <c r="F35" s="14">
        <v>3</v>
      </c>
      <c r="G35" s="46">
        <v>1018</v>
      </c>
      <c r="H35" s="46">
        <f t="shared" si="1"/>
        <v>3054</v>
      </c>
      <c r="I35" s="58"/>
      <c r="J35" s="59" t="s">
        <v>89</v>
      </c>
      <c r="K35" s="119"/>
      <c r="L35" s="48"/>
      <c r="M35" s="19">
        <v>41628</v>
      </c>
      <c r="N35" s="16"/>
      <c r="O35" s="87">
        <v>41280</v>
      </c>
      <c r="P35" s="87">
        <v>41281</v>
      </c>
      <c r="Q35" s="87">
        <v>41646</v>
      </c>
    </row>
    <row r="36" spans="2:17" s="78" customFormat="1" ht="18" customHeight="1">
      <c r="B36" s="14"/>
      <c r="C36" s="13"/>
      <c r="D36" s="13"/>
      <c r="E36" s="59"/>
      <c r="F36" s="14"/>
      <c r="G36" s="46"/>
      <c r="H36" s="46">
        <f t="shared" si="1"/>
        <v>0</v>
      </c>
      <c r="I36" s="58"/>
      <c r="J36" s="59"/>
      <c r="K36" s="119"/>
      <c r="L36" s="48"/>
      <c r="M36" s="87"/>
      <c r="N36" s="16"/>
      <c r="O36" s="21"/>
      <c r="P36" s="21"/>
      <c r="Q36" s="19"/>
    </row>
    <row r="37" spans="2:17" s="78" customFormat="1" ht="18" customHeight="1">
      <c r="B37" s="14">
        <v>9</v>
      </c>
      <c r="C37" s="13" t="s">
        <v>28</v>
      </c>
      <c r="D37" s="13" t="s">
        <v>28</v>
      </c>
      <c r="E37" s="59" t="s">
        <v>90</v>
      </c>
      <c r="F37" s="14">
        <v>3</v>
      </c>
      <c r="G37" s="121">
        <v>780</v>
      </c>
      <c r="H37" s="46">
        <f t="shared" si="1"/>
        <v>2340</v>
      </c>
      <c r="I37" s="58"/>
      <c r="J37" s="108" t="s">
        <v>91</v>
      </c>
      <c r="K37" s="119"/>
      <c r="L37" s="48"/>
      <c r="M37" s="19">
        <v>41628</v>
      </c>
      <c r="N37" s="16"/>
      <c r="O37" s="87">
        <v>41280</v>
      </c>
      <c r="P37" s="87">
        <v>41281</v>
      </c>
      <c r="Q37" s="87">
        <v>41646</v>
      </c>
    </row>
    <row r="38" spans="2:17" s="78" customFormat="1" ht="18" customHeight="1">
      <c r="B38" s="14">
        <v>9</v>
      </c>
      <c r="C38" s="13" t="s">
        <v>28</v>
      </c>
      <c r="D38" s="13" t="s">
        <v>28</v>
      </c>
      <c r="E38" s="59" t="s">
        <v>92</v>
      </c>
      <c r="F38" s="14">
        <v>3</v>
      </c>
      <c r="G38" s="121">
        <v>3380</v>
      </c>
      <c r="H38" s="46">
        <f t="shared" si="1"/>
        <v>10140</v>
      </c>
      <c r="I38" s="58"/>
      <c r="J38" s="108" t="s">
        <v>41</v>
      </c>
      <c r="K38" s="119"/>
      <c r="L38" s="48"/>
      <c r="M38" s="19">
        <v>41628</v>
      </c>
      <c r="N38" s="16"/>
      <c r="O38" s="87">
        <v>41280</v>
      </c>
      <c r="P38" s="87">
        <v>41281</v>
      </c>
      <c r="Q38" s="87">
        <v>41646</v>
      </c>
    </row>
    <row r="39" spans="2:17" s="78" customFormat="1" ht="18" customHeight="1">
      <c r="B39" s="14">
        <v>9</v>
      </c>
      <c r="C39" s="13" t="s">
        <v>28</v>
      </c>
      <c r="D39" s="13" t="s">
        <v>28</v>
      </c>
      <c r="E39" s="108" t="s">
        <v>93</v>
      </c>
      <c r="F39" s="14">
        <v>27</v>
      </c>
      <c r="G39" s="121">
        <v>550</v>
      </c>
      <c r="H39" s="46">
        <f t="shared" si="1"/>
        <v>14850</v>
      </c>
      <c r="I39" s="58"/>
      <c r="J39" s="108" t="s">
        <v>94</v>
      </c>
      <c r="K39" s="119"/>
      <c r="L39" s="48"/>
      <c r="M39" s="19">
        <v>41628</v>
      </c>
      <c r="N39" s="16"/>
      <c r="O39" s="87">
        <v>41280</v>
      </c>
      <c r="P39" s="87">
        <v>41281</v>
      </c>
      <c r="Q39" s="87">
        <v>41646</v>
      </c>
    </row>
    <row r="40" spans="2:17" s="78" customFormat="1" ht="18" customHeight="1">
      <c r="B40" s="14">
        <v>9</v>
      </c>
      <c r="C40" s="13" t="s">
        <v>28</v>
      </c>
      <c r="D40" s="13" t="s">
        <v>28</v>
      </c>
      <c r="E40" s="121" t="s">
        <v>95</v>
      </c>
      <c r="F40" s="14">
        <v>36</v>
      </c>
      <c r="G40" s="121">
        <v>330</v>
      </c>
      <c r="H40" s="46">
        <f t="shared" si="1"/>
        <v>11880</v>
      </c>
      <c r="I40" s="58"/>
      <c r="J40" s="28" t="s">
        <v>96</v>
      </c>
      <c r="K40" s="119"/>
      <c r="L40" s="48"/>
      <c r="M40" s="19">
        <v>41628</v>
      </c>
      <c r="N40" s="16"/>
      <c r="O40" s="87">
        <v>41280</v>
      </c>
      <c r="P40" s="87">
        <v>41281</v>
      </c>
      <c r="Q40" s="87">
        <v>41646</v>
      </c>
    </row>
    <row r="41" spans="2:17" s="78" customFormat="1" ht="18" customHeight="1">
      <c r="B41" s="14">
        <v>9</v>
      </c>
      <c r="C41" s="13" t="s">
        <v>28</v>
      </c>
      <c r="D41" s="13" t="s">
        <v>28</v>
      </c>
      <c r="E41" s="108" t="s">
        <v>97</v>
      </c>
      <c r="F41" s="14">
        <v>60</v>
      </c>
      <c r="G41" s="121">
        <v>26</v>
      </c>
      <c r="H41" s="46">
        <v>520</v>
      </c>
      <c r="I41" s="58"/>
      <c r="J41" s="108" t="s">
        <v>98</v>
      </c>
      <c r="K41" s="119"/>
      <c r="L41" s="48"/>
      <c r="M41" s="19">
        <v>41628</v>
      </c>
      <c r="N41" s="16"/>
      <c r="O41" s="87">
        <v>41280</v>
      </c>
      <c r="P41" s="87">
        <v>41281</v>
      </c>
      <c r="Q41" s="87">
        <v>41646</v>
      </c>
    </row>
    <row r="42" spans="2:17" s="78" customFormat="1" ht="18" customHeight="1">
      <c r="B42" s="14">
        <v>9</v>
      </c>
      <c r="C42" s="13" t="s">
        <v>28</v>
      </c>
      <c r="D42" s="13" t="s">
        <v>28</v>
      </c>
      <c r="E42" s="121" t="s">
        <v>99</v>
      </c>
      <c r="F42" s="14">
        <v>6</v>
      </c>
      <c r="G42" s="121">
        <v>130</v>
      </c>
      <c r="H42" s="46">
        <f t="shared" si="1"/>
        <v>780</v>
      </c>
      <c r="I42" s="58"/>
      <c r="J42" s="28" t="s">
        <v>100</v>
      </c>
      <c r="K42" s="119"/>
      <c r="L42" s="48"/>
      <c r="M42" s="19">
        <v>41628</v>
      </c>
      <c r="N42" s="16"/>
      <c r="O42" s="87">
        <v>41280</v>
      </c>
      <c r="P42" s="87">
        <v>41281</v>
      </c>
      <c r="Q42" s="87">
        <v>41646</v>
      </c>
    </row>
    <row r="43" spans="2:17" s="78" customFormat="1" ht="18" customHeight="1">
      <c r="B43" s="14">
        <v>4</v>
      </c>
      <c r="C43" s="27" t="s">
        <v>103</v>
      </c>
      <c r="D43" s="27" t="s">
        <v>103</v>
      </c>
      <c r="E43" s="55" t="s">
        <v>104</v>
      </c>
      <c r="F43" s="56">
        <v>3</v>
      </c>
      <c r="G43" s="57">
        <v>5200</v>
      </c>
      <c r="H43" s="46">
        <f t="shared" si="1"/>
        <v>15600</v>
      </c>
      <c r="I43" s="58"/>
      <c r="J43" s="59" t="s">
        <v>105</v>
      </c>
      <c r="K43" s="119"/>
      <c r="L43" s="48"/>
      <c r="M43" s="19">
        <v>41628</v>
      </c>
      <c r="N43" s="16"/>
      <c r="O43" s="87">
        <v>41280</v>
      </c>
      <c r="P43" s="87">
        <v>41281</v>
      </c>
      <c r="Q43" s="87">
        <v>41646</v>
      </c>
    </row>
    <row r="44" spans="2:17" s="78" customFormat="1" ht="18" customHeight="1">
      <c r="B44" s="14">
        <v>4</v>
      </c>
      <c r="C44" s="27" t="s">
        <v>103</v>
      </c>
      <c r="D44" s="27" t="s">
        <v>103</v>
      </c>
      <c r="E44" s="55" t="s">
        <v>106</v>
      </c>
      <c r="F44" s="56">
        <v>3</v>
      </c>
      <c r="G44" s="57">
        <v>203</v>
      </c>
      <c r="H44" s="46">
        <f t="shared" si="1"/>
        <v>609</v>
      </c>
      <c r="I44" s="58"/>
      <c r="J44" s="59" t="s">
        <v>107</v>
      </c>
      <c r="K44" s="119"/>
      <c r="L44" s="48"/>
      <c r="M44" s="19">
        <v>41628</v>
      </c>
      <c r="N44" s="16"/>
      <c r="O44" s="87">
        <v>41280</v>
      </c>
      <c r="P44" s="87">
        <v>41281</v>
      </c>
      <c r="Q44" s="87">
        <v>41646</v>
      </c>
    </row>
    <row r="45" spans="2:17" s="78" customFormat="1" ht="18" customHeight="1">
      <c r="B45" s="14">
        <v>9</v>
      </c>
      <c r="C45" s="27" t="s">
        <v>103</v>
      </c>
      <c r="D45" s="27" t="s">
        <v>103</v>
      </c>
      <c r="E45" s="59" t="s">
        <v>108</v>
      </c>
      <c r="F45" s="14">
        <v>1</v>
      </c>
      <c r="G45" s="46">
        <v>1260</v>
      </c>
      <c r="H45" s="46">
        <f t="shared" si="1"/>
        <v>1260</v>
      </c>
      <c r="I45" s="58"/>
      <c r="J45" s="59" t="s">
        <v>109</v>
      </c>
      <c r="K45" s="122"/>
      <c r="L45" s="48"/>
      <c r="M45" s="19">
        <v>41628</v>
      </c>
      <c r="N45" s="16"/>
      <c r="O45" s="87">
        <v>41280</v>
      </c>
      <c r="P45" s="87">
        <v>41281</v>
      </c>
      <c r="Q45" s="87">
        <v>41646</v>
      </c>
    </row>
    <row r="46" spans="2:17" s="78" customFormat="1" ht="18" customHeight="1">
      <c r="B46" s="14"/>
      <c r="C46" s="27" t="s">
        <v>103</v>
      </c>
      <c r="D46" s="27" t="s">
        <v>103</v>
      </c>
      <c r="E46" s="59" t="s">
        <v>278</v>
      </c>
      <c r="F46" s="14">
        <v>3</v>
      </c>
      <c r="G46" s="46">
        <v>400</v>
      </c>
      <c r="H46" s="46">
        <f t="shared" si="1"/>
        <v>1200</v>
      </c>
      <c r="I46" s="58"/>
      <c r="J46" s="59" t="s">
        <v>279</v>
      </c>
      <c r="K46" s="122"/>
      <c r="L46" s="48"/>
      <c r="M46" s="19">
        <v>41628</v>
      </c>
      <c r="N46" s="16"/>
      <c r="O46" s="87">
        <v>41280</v>
      </c>
      <c r="P46" s="87">
        <v>41281</v>
      </c>
      <c r="Q46" s="87">
        <v>41646</v>
      </c>
    </row>
    <row r="47" spans="2:17" s="78" customFormat="1" ht="18" customHeight="1">
      <c r="B47" s="14"/>
      <c r="C47" s="13"/>
      <c r="D47" s="13"/>
      <c r="E47" s="59"/>
      <c r="F47" s="14"/>
      <c r="G47" s="46"/>
      <c r="H47" s="46"/>
      <c r="I47" s="58"/>
      <c r="J47" s="59"/>
      <c r="K47" s="122"/>
      <c r="L47" s="48"/>
      <c r="M47" s="87"/>
      <c r="N47" s="16"/>
      <c r="O47" s="21"/>
      <c r="P47" s="21"/>
      <c r="Q47" s="19"/>
    </row>
    <row r="48" spans="2:17" s="78" customFormat="1" ht="18" customHeight="1">
      <c r="B48" s="90">
        <v>8</v>
      </c>
      <c r="C48" s="88" t="s">
        <v>114</v>
      </c>
      <c r="D48" s="88" t="s">
        <v>115</v>
      </c>
      <c r="E48" s="91" t="s">
        <v>116</v>
      </c>
      <c r="F48" s="90">
        <v>3</v>
      </c>
      <c r="G48" s="91">
        <v>42000</v>
      </c>
      <c r="H48" s="92">
        <f>F48*G48</f>
        <v>126000</v>
      </c>
      <c r="I48" s="92"/>
      <c r="J48" s="102"/>
      <c r="K48" s="105"/>
      <c r="L48" s="104"/>
      <c r="M48" s="95">
        <v>41620</v>
      </c>
      <c r="N48" s="123"/>
      <c r="O48" s="96">
        <v>41291</v>
      </c>
      <c r="P48" s="97">
        <v>41291</v>
      </c>
      <c r="Q48" s="95">
        <v>41655</v>
      </c>
    </row>
    <row r="49" spans="2:18" s="78" customFormat="1" ht="18" customHeight="1">
      <c r="B49" s="90">
        <v>8</v>
      </c>
      <c r="C49" s="88" t="s">
        <v>114</v>
      </c>
      <c r="D49" s="88" t="s">
        <v>115</v>
      </c>
      <c r="E49" s="91" t="s">
        <v>117</v>
      </c>
      <c r="F49" s="90">
        <v>3</v>
      </c>
      <c r="G49" s="91">
        <v>21000</v>
      </c>
      <c r="H49" s="92">
        <f>F49*G49</f>
        <v>63000</v>
      </c>
      <c r="I49" s="92"/>
      <c r="J49" s="102"/>
      <c r="K49" s="105"/>
      <c r="L49" s="104"/>
      <c r="M49" s="95">
        <v>41620</v>
      </c>
      <c r="N49" s="123"/>
      <c r="O49" s="96">
        <v>41291</v>
      </c>
      <c r="P49" s="97">
        <v>41291</v>
      </c>
      <c r="Q49" s="95">
        <v>41655</v>
      </c>
    </row>
    <row r="50" spans="2:18" s="78" customFormat="1" ht="18" customHeight="1">
      <c r="B50" s="110">
        <v>9</v>
      </c>
      <c r="C50" s="111" t="s">
        <v>118</v>
      </c>
      <c r="D50" s="88" t="s">
        <v>115</v>
      </c>
      <c r="E50" s="124" t="s">
        <v>119</v>
      </c>
      <c r="F50" s="110">
        <v>3</v>
      </c>
      <c r="G50" s="91">
        <v>1710</v>
      </c>
      <c r="H50" s="92">
        <f>F50*G50</f>
        <v>5130</v>
      </c>
      <c r="I50" s="125"/>
      <c r="J50" s="124" t="s">
        <v>120</v>
      </c>
      <c r="K50" s="126"/>
      <c r="L50" s="127"/>
      <c r="M50" s="95">
        <v>41620</v>
      </c>
      <c r="N50" s="128"/>
      <c r="O50" s="96">
        <v>41291</v>
      </c>
      <c r="P50" s="129">
        <v>41291</v>
      </c>
      <c r="Q50" s="130">
        <v>41656</v>
      </c>
    </row>
    <row r="51" spans="2:18" s="78" customFormat="1" ht="18" customHeight="1">
      <c r="B51" s="14"/>
      <c r="C51" s="13"/>
      <c r="D51" s="13"/>
      <c r="E51" s="59"/>
      <c r="F51" s="14"/>
      <c r="G51" s="46"/>
      <c r="H51" s="46"/>
      <c r="I51" s="58"/>
      <c r="J51" s="59"/>
      <c r="K51" s="122"/>
      <c r="L51" s="48"/>
      <c r="M51" s="87"/>
      <c r="N51" s="16"/>
      <c r="O51" s="61"/>
      <c r="P51" s="21"/>
      <c r="Q51" s="19"/>
    </row>
    <row r="52" spans="2:18" s="141" customFormat="1" ht="18" customHeight="1">
      <c r="B52" s="131">
        <v>8</v>
      </c>
      <c r="C52" s="132" t="s">
        <v>24</v>
      </c>
      <c r="D52" s="132" t="s">
        <v>24</v>
      </c>
      <c r="E52" s="133" t="s">
        <v>124</v>
      </c>
      <c r="F52" s="134">
        <v>3</v>
      </c>
      <c r="G52" s="135">
        <v>5500</v>
      </c>
      <c r="H52" s="135">
        <f>F52*G52</f>
        <v>16500</v>
      </c>
      <c r="I52" s="136"/>
      <c r="J52" s="133" t="s">
        <v>125</v>
      </c>
      <c r="K52" s="137"/>
      <c r="L52" s="138"/>
      <c r="M52" s="19">
        <v>41624</v>
      </c>
      <c r="N52" s="139"/>
      <c r="O52" s="140">
        <v>41294</v>
      </c>
      <c r="P52" s="140">
        <v>41294</v>
      </c>
      <c r="Q52" s="140">
        <v>41659</v>
      </c>
    </row>
    <row r="53" spans="2:18" s="141" customFormat="1" ht="18" customHeight="1">
      <c r="B53" s="131">
        <v>8</v>
      </c>
      <c r="C53" s="132" t="s">
        <v>24</v>
      </c>
      <c r="D53" s="132" t="s">
        <v>24</v>
      </c>
      <c r="E53" s="133" t="s">
        <v>126</v>
      </c>
      <c r="F53" s="134">
        <v>3</v>
      </c>
      <c r="G53" s="135">
        <v>12800</v>
      </c>
      <c r="H53" s="135">
        <v>38400</v>
      </c>
      <c r="I53" s="136"/>
      <c r="J53" s="133" t="s">
        <v>127</v>
      </c>
      <c r="K53" s="137"/>
      <c r="L53" s="138" t="s">
        <v>59</v>
      </c>
      <c r="M53" s="19">
        <v>41624</v>
      </c>
      <c r="N53" s="139"/>
      <c r="O53" s="140">
        <v>41294</v>
      </c>
      <c r="P53" s="140">
        <v>41294</v>
      </c>
      <c r="Q53" s="140">
        <v>41659</v>
      </c>
      <c r="R53" s="142"/>
    </row>
    <row r="54" spans="2:18" s="141" customFormat="1" ht="18" customHeight="1">
      <c r="B54" s="131">
        <v>8</v>
      </c>
      <c r="C54" s="132" t="s">
        <v>24</v>
      </c>
      <c r="D54" s="132" t="s">
        <v>24</v>
      </c>
      <c r="E54" s="133" t="s">
        <v>128</v>
      </c>
      <c r="F54" s="134">
        <v>3</v>
      </c>
      <c r="G54" s="135">
        <v>1000</v>
      </c>
      <c r="H54" s="135">
        <v>3000</v>
      </c>
      <c r="I54" s="136"/>
      <c r="J54" s="133" t="s">
        <v>129</v>
      </c>
      <c r="K54" s="137"/>
      <c r="L54" s="138"/>
      <c r="M54" s="19">
        <v>41624</v>
      </c>
      <c r="N54" s="139"/>
      <c r="O54" s="140">
        <v>41294</v>
      </c>
      <c r="P54" s="140">
        <v>41294</v>
      </c>
      <c r="Q54" s="140">
        <v>41659</v>
      </c>
      <c r="R54" s="142"/>
    </row>
    <row r="55" spans="2:18" s="141" customFormat="1" ht="18" customHeight="1">
      <c r="B55" s="131">
        <v>8</v>
      </c>
      <c r="C55" s="132" t="s">
        <v>24</v>
      </c>
      <c r="D55" s="132" t="s">
        <v>24</v>
      </c>
      <c r="E55" s="133" t="s">
        <v>130</v>
      </c>
      <c r="F55" s="134">
        <v>3</v>
      </c>
      <c r="G55" s="135">
        <v>5300</v>
      </c>
      <c r="H55" s="135">
        <v>15900</v>
      </c>
      <c r="I55" s="136"/>
      <c r="J55" s="133" t="s">
        <v>131</v>
      </c>
      <c r="K55" s="137"/>
      <c r="L55" s="138" t="s">
        <v>59</v>
      </c>
      <c r="M55" s="19">
        <v>41624</v>
      </c>
      <c r="N55" s="139"/>
      <c r="O55" s="140">
        <v>41294</v>
      </c>
      <c r="P55" s="140">
        <v>41294</v>
      </c>
      <c r="Q55" s="140">
        <v>41659</v>
      </c>
      <c r="R55" s="142"/>
    </row>
    <row r="56" spans="2:18" s="141" customFormat="1" ht="18" customHeight="1">
      <c r="B56" s="131">
        <v>8</v>
      </c>
      <c r="C56" s="132" t="s">
        <v>24</v>
      </c>
      <c r="D56" s="132" t="s">
        <v>24</v>
      </c>
      <c r="E56" s="133" t="s">
        <v>132</v>
      </c>
      <c r="F56" s="143">
        <v>3</v>
      </c>
      <c r="G56" s="135">
        <v>4600</v>
      </c>
      <c r="H56" s="135">
        <f>F56*G56</f>
        <v>13800</v>
      </c>
      <c r="I56" s="135"/>
      <c r="J56" s="144" t="s">
        <v>133</v>
      </c>
      <c r="K56" s="137"/>
      <c r="L56" s="138" t="s">
        <v>59</v>
      </c>
      <c r="M56" s="19">
        <v>41624</v>
      </c>
      <c r="N56" s="139"/>
      <c r="O56" s="140">
        <v>41294</v>
      </c>
      <c r="P56" s="140">
        <v>41294</v>
      </c>
      <c r="Q56" s="140">
        <v>41659</v>
      </c>
      <c r="R56" s="142"/>
    </row>
    <row r="57" spans="2:18" s="141" customFormat="1" ht="18" customHeight="1">
      <c r="B57" s="131">
        <v>8</v>
      </c>
      <c r="C57" s="132" t="s">
        <v>24</v>
      </c>
      <c r="D57" s="132" t="s">
        <v>24</v>
      </c>
      <c r="E57" s="133" t="s">
        <v>134</v>
      </c>
      <c r="F57" s="131">
        <v>3</v>
      </c>
      <c r="G57" s="135">
        <v>5300</v>
      </c>
      <c r="H57" s="135">
        <v>15900</v>
      </c>
      <c r="I57" s="135"/>
      <c r="J57" s="145" t="s">
        <v>135</v>
      </c>
      <c r="K57" s="137"/>
      <c r="L57" s="138" t="s">
        <v>59</v>
      </c>
      <c r="M57" s="19">
        <v>41624</v>
      </c>
      <c r="N57" s="139"/>
      <c r="O57" s="140">
        <v>41294</v>
      </c>
      <c r="P57" s="140">
        <v>41294</v>
      </c>
      <c r="Q57" s="140">
        <v>41659</v>
      </c>
      <c r="R57" s="142"/>
    </row>
    <row r="58" spans="2:18" s="141" customFormat="1" ht="18" customHeight="1">
      <c r="B58" s="131">
        <v>8</v>
      </c>
      <c r="C58" s="132" t="s">
        <v>24</v>
      </c>
      <c r="D58" s="132" t="s">
        <v>24</v>
      </c>
      <c r="E58" s="133" t="s">
        <v>136</v>
      </c>
      <c r="F58" s="143">
        <v>6</v>
      </c>
      <c r="G58" s="135">
        <v>600</v>
      </c>
      <c r="H58" s="135">
        <f t="shared" ref="H58:H88" si="2">F58*G58</f>
        <v>3600</v>
      </c>
      <c r="I58" s="135"/>
      <c r="J58" s="145" t="s">
        <v>137</v>
      </c>
      <c r="K58" s="137"/>
      <c r="L58" s="138" t="s">
        <v>59</v>
      </c>
      <c r="M58" s="19">
        <v>41624</v>
      </c>
      <c r="N58" s="139"/>
      <c r="O58" s="140">
        <v>41294</v>
      </c>
      <c r="P58" s="140">
        <v>41294</v>
      </c>
      <c r="Q58" s="140">
        <v>41659</v>
      </c>
    </row>
    <row r="59" spans="2:18" s="141" customFormat="1" ht="18" customHeight="1">
      <c r="B59" s="131">
        <v>8</v>
      </c>
      <c r="C59" s="132" t="s">
        <v>24</v>
      </c>
      <c r="D59" s="132" t="s">
        <v>24</v>
      </c>
      <c r="E59" s="133" t="s">
        <v>138</v>
      </c>
      <c r="F59" s="143">
        <v>3</v>
      </c>
      <c r="G59" s="135">
        <v>4500</v>
      </c>
      <c r="H59" s="135">
        <f t="shared" si="2"/>
        <v>13500</v>
      </c>
      <c r="I59" s="135"/>
      <c r="J59" s="144" t="s">
        <v>139</v>
      </c>
      <c r="K59" s="137"/>
      <c r="L59" s="138" t="s">
        <v>59</v>
      </c>
      <c r="M59" s="19">
        <v>41624</v>
      </c>
      <c r="N59" s="139"/>
      <c r="O59" s="140">
        <v>41294</v>
      </c>
      <c r="P59" s="140">
        <v>41294</v>
      </c>
      <c r="Q59" s="140">
        <v>41659</v>
      </c>
    </row>
    <row r="60" spans="2:18" s="141" customFormat="1" ht="18" customHeight="1">
      <c r="B60" s="131">
        <v>8</v>
      </c>
      <c r="C60" s="132" t="s">
        <v>24</v>
      </c>
      <c r="D60" s="132" t="s">
        <v>24</v>
      </c>
      <c r="E60" s="144" t="s">
        <v>140</v>
      </c>
      <c r="F60" s="131">
        <v>3</v>
      </c>
      <c r="G60" s="135">
        <v>18500</v>
      </c>
      <c r="H60" s="135">
        <f t="shared" si="2"/>
        <v>55500</v>
      </c>
      <c r="I60" s="135"/>
      <c r="J60" s="144" t="s">
        <v>141</v>
      </c>
      <c r="K60" s="137"/>
      <c r="L60" s="138" t="s">
        <v>59</v>
      </c>
      <c r="M60" s="19">
        <v>41624</v>
      </c>
      <c r="N60" s="139"/>
      <c r="O60" s="140">
        <v>41294</v>
      </c>
      <c r="P60" s="140">
        <v>41294</v>
      </c>
      <c r="Q60" s="140">
        <v>41659</v>
      </c>
    </row>
    <row r="61" spans="2:18" s="141" customFormat="1" ht="18" customHeight="1">
      <c r="B61" s="131">
        <v>8</v>
      </c>
      <c r="C61" s="132" t="s">
        <v>24</v>
      </c>
      <c r="D61" s="132" t="s">
        <v>24</v>
      </c>
      <c r="E61" s="146" t="s">
        <v>142</v>
      </c>
      <c r="F61" s="131">
        <v>3</v>
      </c>
      <c r="G61" s="144">
        <v>5000</v>
      </c>
      <c r="H61" s="135">
        <f t="shared" si="2"/>
        <v>15000</v>
      </c>
      <c r="I61" s="135"/>
      <c r="J61" s="147" t="s">
        <v>143</v>
      </c>
      <c r="K61" s="137"/>
      <c r="L61" s="138"/>
      <c r="M61" s="19">
        <v>41624</v>
      </c>
      <c r="N61" s="139"/>
      <c r="O61" s="140">
        <v>41294</v>
      </c>
      <c r="P61" s="140">
        <v>41294</v>
      </c>
      <c r="Q61" s="140">
        <v>41659</v>
      </c>
    </row>
    <row r="62" spans="2:18" s="141" customFormat="1" ht="18" customHeight="1">
      <c r="B62" s="131">
        <v>8</v>
      </c>
      <c r="C62" s="132" t="s">
        <v>24</v>
      </c>
      <c r="D62" s="132" t="s">
        <v>24</v>
      </c>
      <c r="E62" s="146" t="s">
        <v>144</v>
      </c>
      <c r="F62" s="131">
        <v>3</v>
      </c>
      <c r="G62" s="144">
        <v>6700</v>
      </c>
      <c r="H62" s="135">
        <f t="shared" si="2"/>
        <v>20100</v>
      </c>
      <c r="I62" s="135"/>
      <c r="J62" s="147" t="s">
        <v>145</v>
      </c>
      <c r="K62" s="137"/>
      <c r="L62" s="138"/>
      <c r="M62" s="19">
        <v>41624</v>
      </c>
      <c r="N62" s="139"/>
      <c r="O62" s="140">
        <v>41294</v>
      </c>
      <c r="P62" s="140">
        <v>41294</v>
      </c>
      <c r="Q62" s="140">
        <v>41659</v>
      </c>
    </row>
    <row r="63" spans="2:18" s="141" customFormat="1" ht="18" customHeight="1">
      <c r="B63" s="131">
        <v>8</v>
      </c>
      <c r="C63" s="132" t="s">
        <v>24</v>
      </c>
      <c r="D63" s="132" t="s">
        <v>24</v>
      </c>
      <c r="E63" s="146" t="s">
        <v>146</v>
      </c>
      <c r="F63" s="143">
        <v>3</v>
      </c>
      <c r="G63" s="144">
        <v>5100</v>
      </c>
      <c r="H63" s="135">
        <f t="shared" si="2"/>
        <v>15300</v>
      </c>
      <c r="I63" s="135"/>
      <c r="J63" s="147" t="s">
        <v>147</v>
      </c>
      <c r="K63" s="137"/>
      <c r="L63" s="138"/>
      <c r="M63" s="19">
        <v>41624</v>
      </c>
      <c r="N63" s="139"/>
      <c r="O63" s="140">
        <v>41294</v>
      </c>
      <c r="P63" s="140">
        <v>41294</v>
      </c>
      <c r="Q63" s="140">
        <v>41659</v>
      </c>
    </row>
    <row r="64" spans="2:18" s="141" customFormat="1" ht="18" customHeight="1">
      <c r="B64" s="131">
        <v>8</v>
      </c>
      <c r="C64" s="132" t="s">
        <v>24</v>
      </c>
      <c r="D64" s="132" t="s">
        <v>24</v>
      </c>
      <c r="E64" s="144" t="s">
        <v>148</v>
      </c>
      <c r="F64" s="143">
        <v>3</v>
      </c>
      <c r="G64" s="144">
        <v>5300</v>
      </c>
      <c r="H64" s="135">
        <f t="shared" si="2"/>
        <v>15900</v>
      </c>
      <c r="I64" s="135"/>
      <c r="J64" s="146" t="s">
        <v>149</v>
      </c>
      <c r="K64" s="137"/>
      <c r="L64" s="138"/>
      <c r="M64" s="19">
        <v>41624</v>
      </c>
      <c r="N64" s="139"/>
      <c r="O64" s="140">
        <v>41294</v>
      </c>
      <c r="P64" s="140">
        <v>41294</v>
      </c>
      <c r="Q64" s="140">
        <v>41659</v>
      </c>
    </row>
    <row r="65" spans="2:17" s="78" customFormat="1" ht="18" customHeight="1">
      <c r="B65" s="24">
        <v>9</v>
      </c>
      <c r="C65" s="132" t="s">
        <v>24</v>
      </c>
      <c r="D65" s="132" t="s">
        <v>24</v>
      </c>
      <c r="E65" s="148" t="s">
        <v>150</v>
      </c>
      <c r="F65" s="24">
        <v>3</v>
      </c>
      <c r="G65" s="57">
        <v>6300</v>
      </c>
      <c r="H65" s="57">
        <f t="shared" si="2"/>
        <v>18900</v>
      </c>
      <c r="I65" s="57"/>
      <c r="J65" s="108" t="s">
        <v>151</v>
      </c>
      <c r="K65" s="137"/>
      <c r="L65" s="109"/>
      <c r="M65" s="19">
        <v>41624</v>
      </c>
      <c r="N65" s="86"/>
      <c r="O65" s="140">
        <v>41294</v>
      </c>
      <c r="P65" s="140">
        <v>41294</v>
      </c>
      <c r="Q65" s="140">
        <v>41659</v>
      </c>
    </row>
    <row r="66" spans="2:17" s="78" customFormat="1" ht="18" customHeight="1">
      <c r="B66" s="24">
        <v>9</v>
      </c>
      <c r="C66" s="132" t="s">
        <v>24</v>
      </c>
      <c r="D66" s="132" t="s">
        <v>24</v>
      </c>
      <c r="E66" s="148" t="s">
        <v>152</v>
      </c>
      <c r="F66" s="24">
        <v>12</v>
      </c>
      <c r="G66" s="57">
        <v>1400</v>
      </c>
      <c r="H66" s="57">
        <f t="shared" si="2"/>
        <v>16800</v>
      </c>
      <c r="I66" s="57"/>
      <c r="J66" s="108" t="s">
        <v>153</v>
      </c>
      <c r="K66" s="137"/>
      <c r="L66" s="109"/>
      <c r="M66" s="19">
        <v>41624</v>
      </c>
      <c r="N66" s="86"/>
      <c r="O66" s="140">
        <v>41294</v>
      </c>
      <c r="P66" s="140">
        <v>41294</v>
      </c>
      <c r="Q66" s="140">
        <v>41659</v>
      </c>
    </row>
    <row r="67" spans="2:17" s="78" customFormat="1" ht="18" customHeight="1">
      <c r="B67" s="24">
        <v>9</v>
      </c>
      <c r="C67" s="132" t="s">
        <v>24</v>
      </c>
      <c r="D67" s="132" t="s">
        <v>24</v>
      </c>
      <c r="E67" s="148" t="s">
        <v>154</v>
      </c>
      <c r="F67" s="24">
        <v>3</v>
      </c>
      <c r="G67" s="57">
        <v>58000</v>
      </c>
      <c r="H67" s="57">
        <f t="shared" si="2"/>
        <v>174000</v>
      </c>
      <c r="I67" s="57"/>
      <c r="J67" s="108" t="s">
        <v>155</v>
      </c>
      <c r="K67" s="137"/>
      <c r="L67" s="109"/>
      <c r="M67" s="19">
        <v>41624</v>
      </c>
      <c r="N67" s="86"/>
      <c r="O67" s="140">
        <v>41294</v>
      </c>
      <c r="P67" s="140">
        <v>41294</v>
      </c>
      <c r="Q67" s="140">
        <v>41659</v>
      </c>
    </row>
    <row r="68" spans="2:17" s="78" customFormat="1" ht="18" customHeight="1">
      <c r="B68" s="24">
        <v>9</v>
      </c>
      <c r="C68" s="132" t="s">
        <v>24</v>
      </c>
      <c r="D68" s="132" t="s">
        <v>24</v>
      </c>
      <c r="E68" s="148" t="s">
        <v>156</v>
      </c>
      <c r="F68" s="24">
        <v>9</v>
      </c>
      <c r="G68" s="57">
        <v>3500</v>
      </c>
      <c r="H68" s="57">
        <f t="shared" si="2"/>
        <v>31500</v>
      </c>
      <c r="I68" s="57"/>
      <c r="J68" s="108" t="s">
        <v>157</v>
      </c>
      <c r="K68" s="137"/>
      <c r="L68" s="109"/>
      <c r="M68" s="19">
        <v>41624</v>
      </c>
      <c r="N68" s="86"/>
      <c r="O68" s="140">
        <v>41294</v>
      </c>
      <c r="P68" s="140">
        <v>41294</v>
      </c>
      <c r="Q68" s="140">
        <v>41659</v>
      </c>
    </row>
    <row r="69" spans="2:17" s="78" customFormat="1" ht="18" customHeight="1">
      <c r="B69" s="24">
        <v>9</v>
      </c>
      <c r="C69" s="132" t="s">
        <v>24</v>
      </c>
      <c r="D69" s="132" t="s">
        <v>24</v>
      </c>
      <c r="E69" s="148" t="s">
        <v>158</v>
      </c>
      <c r="F69" s="24">
        <v>6</v>
      </c>
      <c r="G69" s="57">
        <v>1800</v>
      </c>
      <c r="H69" s="57">
        <f t="shared" si="2"/>
        <v>10800</v>
      </c>
      <c r="I69" s="57"/>
      <c r="J69" s="108" t="s">
        <v>159</v>
      </c>
      <c r="K69" s="137"/>
      <c r="L69" s="109"/>
      <c r="M69" s="19">
        <v>41624</v>
      </c>
      <c r="N69" s="86"/>
      <c r="O69" s="140">
        <v>41294</v>
      </c>
      <c r="P69" s="140">
        <v>41294</v>
      </c>
      <c r="Q69" s="140">
        <v>41659</v>
      </c>
    </row>
    <row r="70" spans="2:17" s="78" customFormat="1" ht="18" customHeight="1">
      <c r="B70" s="24">
        <v>9</v>
      </c>
      <c r="C70" s="132" t="s">
        <v>24</v>
      </c>
      <c r="D70" s="132" t="s">
        <v>24</v>
      </c>
      <c r="E70" s="148" t="s">
        <v>160</v>
      </c>
      <c r="F70" s="24">
        <v>3</v>
      </c>
      <c r="G70" s="57">
        <v>1700</v>
      </c>
      <c r="H70" s="57">
        <f t="shared" si="2"/>
        <v>5100</v>
      </c>
      <c r="I70" s="57"/>
      <c r="J70" s="108" t="s">
        <v>161</v>
      </c>
      <c r="K70" s="137"/>
      <c r="L70" s="109"/>
      <c r="M70" s="19">
        <v>41624</v>
      </c>
      <c r="N70" s="86"/>
      <c r="O70" s="140">
        <v>41294</v>
      </c>
      <c r="P70" s="140">
        <v>41294</v>
      </c>
      <c r="Q70" s="140">
        <v>41659</v>
      </c>
    </row>
    <row r="71" spans="2:17" s="78" customFormat="1" ht="18" customHeight="1">
      <c r="B71" s="24">
        <v>9</v>
      </c>
      <c r="C71" s="132" t="s">
        <v>24</v>
      </c>
      <c r="D71" s="132" t="s">
        <v>24</v>
      </c>
      <c r="E71" s="148" t="s">
        <v>162</v>
      </c>
      <c r="F71" s="24">
        <v>3</v>
      </c>
      <c r="G71" s="57">
        <v>800</v>
      </c>
      <c r="H71" s="57">
        <f t="shared" si="2"/>
        <v>2400</v>
      </c>
      <c r="I71" s="57"/>
      <c r="J71" s="108" t="s">
        <v>163</v>
      </c>
      <c r="K71" s="137"/>
      <c r="L71" s="109"/>
      <c r="M71" s="19">
        <v>41624</v>
      </c>
      <c r="N71" s="86"/>
      <c r="O71" s="140">
        <v>41294</v>
      </c>
      <c r="P71" s="140">
        <v>41294</v>
      </c>
      <c r="Q71" s="140">
        <v>41659</v>
      </c>
    </row>
    <row r="72" spans="2:17" s="78" customFormat="1" ht="18" customHeight="1">
      <c r="B72" s="24">
        <v>9</v>
      </c>
      <c r="C72" s="132" t="s">
        <v>24</v>
      </c>
      <c r="D72" s="132" t="s">
        <v>24</v>
      </c>
      <c r="E72" s="148" t="s">
        <v>164</v>
      </c>
      <c r="F72" s="24">
        <v>12</v>
      </c>
      <c r="G72" s="57">
        <v>16100</v>
      </c>
      <c r="H72" s="57">
        <f t="shared" si="2"/>
        <v>193200</v>
      </c>
      <c r="I72" s="57"/>
      <c r="J72" s="108" t="s">
        <v>165</v>
      </c>
      <c r="K72" s="137"/>
      <c r="L72" s="109"/>
      <c r="M72" s="19">
        <v>41624</v>
      </c>
      <c r="N72" s="86"/>
      <c r="O72" s="140">
        <v>41294</v>
      </c>
      <c r="P72" s="140">
        <v>41294</v>
      </c>
      <c r="Q72" s="140">
        <v>41659</v>
      </c>
    </row>
    <row r="73" spans="2:17" s="78" customFormat="1" ht="18" customHeight="1">
      <c r="B73" s="24">
        <v>9</v>
      </c>
      <c r="C73" s="132" t="s">
        <v>24</v>
      </c>
      <c r="D73" s="132" t="s">
        <v>24</v>
      </c>
      <c r="E73" s="149" t="s">
        <v>166</v>
      </c>
      <c r="F73" s="150">
        <v>36</v>
      </c>
      <c r="G73" s="149">
        <v>750</v>
      </c>
      <c r="H73" s="57">
        <f t="shared" si="2"/>
        <v>27000</v>
      </c>
      <c r="I73" s="57"/>
      <c r="J73" s="149" t="s">
        <v>167</v>
      </c>
      <c r="K73" s="137"/>
      <c r="L73" s="109"/>
      <c r="M73" s="19">
        <v>41624</v>
      </c>
      <c r="N73" s="86"/>
      <c r="O73" s="140">
        <v>41294</v>
      </c>
      <c r="P73" s="140">
        <v>41294</v>
      </c>
      <c r="Q73" s="140">
        <v>41659</v>
      </c>
    </row>
    <row r="74" spans="2:17" s="78" customFormat="1" ht="18" customHeight="1">
      <c r="B74" s="24"/>
      <c r="C74" s="27"/>
      <c r="D74" s="27"/>
      <c r="E74" s="149"/>
      <c r="F74" s="150"/>
      <c r="G74" s="149"/>
      <c r="H74" s="57">
        <f t="shared" si="2"/>
        <v>0</v>
      </c>
      <c r="I74" s="57"/>
      <c r="J74" s="149"/>
      <c r="K74" s="151"/>
      <c r="L74" s="109"/>
      <c r="M74" s="87"/>
      <c r="N74" s="86"/>
      <c r="O74" s="152"/>
      <c r="P74" s="101"/>
      <c r="Q74" s="87"/>
    </row>
    <row r="75" spans="2:17" s="78" customFormat="1" ht="18" customHeight="1">
      <c r="B75" s="24"/>
      <c r="C75" s="27" t="s">
        <v>103</v>
      </c>
      <c r="D75" s="27" t="s">
        <v>103</v>
      </c>
      <c r="E75" s="149" t="s">
        <v>168</v>
      </c>
      <c r="F75" s="150">
        <v>3</v>
      </c>
      <c r="G75" s="149">
        <v>2814</v>
      </c>
      <c r="H75" s="57">
        <v>8442</v>
      </c>
      <c r="I75" s="57"/>
      <c r="J75" s="149" t="s">
        <v>169</v>
      </c>
      <c r="K75" s="151"/>
      <c r="L75" s="109"/>
      <c r="M75" s="87">
        <v>41662</v>
      </c>
      <c r="N75" s="86"/>
      <c r="O75" s="87">
        <v>41676</v>
      </c>
      <c r="P75" s="101">
        <v>41674</v>
      </c>
      <c r="Q75" s="87">
        <v>41674</v>
      </c>
    </row>
    <row r="76" spans="2:17" s="78" customFormat="1" ht="18" customHeight="1">
      <c r="B76" s="24"/>
      <c r="C76" s="27"/>
      <c r="D76" s="27"/>
      <c r="E76" s="149"/>
      <c r="F76" s="150"/>
      <c r="G76" s="149"/>
      <c r="H76" s="57">
        <f t="shared" si="2"/>
        <v>0</v>
      </c>
      <c r="I76" s="57"/>
      <c r="J76" s="149"/>
      <c r="K76" s="151"/>
      <c r="L76" s="109"/>
      <c r="M76" s="87"/>
      <c r="N76" s="86"/>
      <c r="O76" s="152"/>
      <c r="P76" s="101"/>
      <c r="Q76" s="87"/>
    </row>
    <row r="77" spans="2:17" s="78" customFormat="1" ht="18" customHeight="1">
      <c r="B77" s="24"/>
      <c r="C77" s="27"/>
      <c r="D77" s="27"/>
      <c r="E77" s="149"/>
      <c r="F77" s="150"/>
      <c r="G77" s="149"/>
      <c r="H77" s="57">
        <f t="shared" si="2"/>
        <v>0</v>
      </c>
      <c r="I77" s="57"/>
      <c r="J77" s="149"/>
      <c r="K77" s="151"/>
      <c r="L77" s="109"/>
      <c r="M77" s="87"/>
      <c r="N77" s="86"/>
      <c r="O77" s="152"/>
      <c r="P77" s="101"/>
      <c r="Q77" s="87"/>
    </row>
    <row r="78" spans="2:17" s="78" customFormat="1" ht="18" customHeight="1">
      <c r="B78" s="24"/>
      <c r="C78" s="27"/>
      <c r="D78" s="27"/>
      <c r="E78" s="149"/>
      <c r="F78" s="150"/>
      <c r="G78" s="149"/>
      <c r="H78" s="57">
        <f t="shared" si="2"/>
        <v>0</v>
      </c>
      <c r="I78" s="57"/>
      <c r="J78" s="149"/>
      <c r="K78" s="151"/>
      <c r="L78" s="109"/>
      <c r="M78" s="87"/>
      <c r="N78" s="86"/>
      <c r="O78" s="152"/>
      <c r="P78" s="101"/>
      <c r="Q78" s="87"/>
    </row>
    <row r="79" spans="2:17" s="78" customFormat="1" ht="18" customHeight="1">
      <c r="B79" s="24"/>
      <c r="C79" s="27"/>
      <c r="D79" s="27"/>
      <c r="E79" s="149"/>
      <c r="F79" s="150"/>
      <c r="G79" s="149"/>
      <c r="H79" s="57">
        <f t="shared" si="2"/>
        <v>0</v>
      </c>
      <c r="I79" s="57"/>
      <c r="J79" s="149"/>
      <c r="K79" s="151"/>
      <c r="L79" s="109"/>
      <c r="M79" s="87"/>
      <c r="N79" s="86"/>
      <c r="O79" s="152"/>
      <c r="P79" s="101"/>
      <c r="Q79" s="87"/>
    </row>
    <row r="80" spans="2:17" s="78" customFormat="1" ht="18" customHeight="1">
      <c r="B80" s="24"/>
      <c r="C80" s="27"/>
      <c r="D80" s="27"/>
      <c r="E80" s="149"/>
      <c r="F80" s="150"/>
      <c r="G80" s="149"/>
      <c r="H80" s="57">
        <f t="shared" si="2"/>
        <v>0</v>
      </c>
      <c r="I80" s="57"/>
      <c r="J80" s="149"/>
      <c r="K80" s="151"/>
      <c r="L80" s="109"/>
      <c r="M80" s="87"/>
      <c r="N80" s="86"/>
      <c r="O80" s="152"/>
      <c r="P80" s="101"/>
      <c r="Q80" s="87"/>
    </row>
    <row r="81" spans="2:17" s="78" customFormat="1" ht="18" customHeight="1">
      <c r="B81" s="24"/>
      <c r="C81" s="27"/>
      <c r="D81" s="27"/>
      <c r="E81" s="149"/>
      <c r="F81" s="150"/>
      <c r="G81" s="149"/>
      <c r="H81" s="57">
        <f t="shared" si="2"/>
        <v>0</v>
      </c>
      <c r="I81" s="57"/>
      <c r="J81" s="149"/>
      <c r="K81" s="151"/>
      <c r="L81" s="109"/>
      <c r="M81" s="87"/>
      <c r="N81" s="86"/>
      <c r="O81" s="152"/>
      <c r="P81" s="101"/>
      <c r="Q81" s="87"/>
    </row>
    <row r="82" spans="2:17" s="78" customFormat="1" ht="18" customHeight="1">
      <c r="B82" s="24"/>
      <c r="C82" s="27"/>
      <c r="D82" s="27"/>
      <c r="E82" s="149"/>
      <c r="F82" s="150"/>
      <c r="G82" s="149"/>
      <c r="H82" s="57">
        <f t="shared" si="2"/>
        <v>0</v>
      </c>
      <c r="I82" s="57"/>
      <c r="J82" s="149"/>
      <c r="K82" s="151"/>
      <c r="L82" s="109"/>
      <c r="M82" s="87"/>
      <c r="N82" s="86"/>
      <c r="O82" s="152"/>
      <c r="P82" s="101"/>
      <c r="Q82" s="87"/>
    </row>
    <row r="83" spans="2:17" s="78" customFormat="1" ht="18" customHeight="1">
      <c r="B83" s="24"/>
      <c r="C83" s="27"/>
      <c r="D83" s="27"/>
      <c r="E83" s="149"/>
      <c r="F83" s="150"/>
      <c r="G83" s="149"/>
      <c r="H83" s="57">
        <f t="shared" si="2"/>
        <v>0</v>
      </c>
      <c r="I83" s="57"/>
      <c r="J83" s="149"/>
      <c r="K83" s="151"/>
      <c r="L83" s="109"/>
      <c r="M83" s="87"/>
      <c r="N83" s="86"/>
      <c r="O83" s="152"/>
      <c r="P83" s="101"/>
      <c r="Q83" s="87"/>
    </row>
    <row r="84" spans="2:17" s="78" customFormat="1" ht="18" customHeight="1">
      <c r="B84" s="24"/>
      <c r="C84" s="27"/>
      <c r="D84" s="27"/>
      <c r="E84" s="149"/>
      <c r="F84" s="150"/>
      <c r="G84" s="149"/>
      <c r="H84" s="57">
        <f t="shared" si="2"/>
        <v>0</v>
      </c>
      <c r="I84" s="57"/>
      <c r="J84" s="149"/>
      <c r="K84" s="151"/>
      <c r="L84" s="109"/>
      <c r="M84" s="87"/>
      <c r="N84" s="86"/>
      <c r="O84" s="152"/>
      <c r="P84" s="101"/>
      <c r="Q84" s="87"/>
    </row>
    <row r="85" spans="2:17" s="78" customFormat="1" ht="18" customHeight="1">
      <c r="B85" s="24"/>
      <c r="C85" s="27"/>
      <c r="D85" s="27"/>
      <c r="E85" s="148"/>
      <c r="F85" s="24"/>
      <c r="G85" s="57"/>
      <c r="H85" s="57">
        <f t="shared" si="2"/>
        <v>0</v>
      </c>
      <c r="I85" s="57"/>
      <c r="J85" s="108"/>
      <c r="K85" s="151"/>
      <c r="L85" s="109"/>
      <c r="M85" s="87"/>
      <c r="N85" s="101"/>
      <c r="O85" s="153"/>
      <c r="P85" s="101"/>
      <c r="Q85" s="87"/>
    </row>
    <row r="86" spans="2:17" s="78" customFormat="1" ht="18" customHeight="1">
      <c r="B86" s="24"/>
      <c r="C86" s="27"/>
      <c r="D86" s="27"/>
      <c r="E86" s="148"/>
      <c r="F86" s="24"/>
      <c r="G86" s="57"/>
      <c r="H86" s="57">
        <f t="shared" si="2"/>
        <v>0</v>
      </c>
      <c r="I86" s="57"/>
      <c r="J86" s="108"/>
      <c r="K86" s="151"/>
      <c r="L86" s="109"/>
      <c r="M86" s="87"/>
      <c r="N86" s="86"/>
      <c r="O86" s="152"/>
      <c r="P86" s="101"/>
      <c r="Q86" s="87"/>
    </row>
    <row r="87" spans="2:17" s="78" customFormat="1" ht="18" customHeight="1">
      <c r="B87" s="24"/>
      <c r="C87" s="27"/>
      <c r="D87" s="27"/>
      <c r="E87" s="148"/>
      <c r="F87" s="24"/>
      <c r="G87" s="57"/>
      <c r="H87" s="57">
        <f t="shared" si="2"/>
        <v>0</v>
      </c>
      <c r="I87" s="57"/>
      <c r="J87" s="108"/>
      <c r="K87" s="151"/>
      <c r="L87" s="109"/>
      <c r="M87" s="87"/>
      <c r="N87" s="86"/>
      <c r="O87" s="152"/>
      <c r="P87" s="101"/>
      <c r="Q87" s="87"/>
    </row>
    <row r="88" spans="2:17" s="78" customFormat="1" ht="18" customHeight="1">
      <c r="B88" s="24"/>
      <c r="C88" s="27"/>
      <c r="D88" s="27"/>
      <c r="E88" s="151"/>
      <c r="F88" s="154"/>
      <c r="G88" s="57"/>
      <c r="H88" s="57">
        <f t="shared" si="2"/>
        <v>0</v>
      </c>
      <c r="I88" s="57"/>
      <c r="J88" s="155"/>
      <c r="K88" s="151"/>
      <c r="L88" s="109"/>
      <c r="M88" s="87"/>
      <c r="N88" s="86"/>
      <c r="O88" s="152"/>
      <c r="P88" s="101"/>
      <c r="Q88" s="87"/>
    </row>
    <row r="89" spans="2:17" s="78" customFormat="1" ht="18" customHeight="1">
      <c r="B89" s="24"/>
      <c r="C89" s="24"/>
      <c r="D89" s="24"/>
      <c r="E89" s="151"/>
      <c r="F89" s="154"/>
      <c r="G89" s="57"/>
      <c r="H89" s="57"/>
      <c r="I89" s="57"/>
      <c r="J89" s="109"/>
      <c r="K89" s="151"/>
      <c r="L89" s="109"/>
      <c r="M89" s="87"/>
      <c r="N89" s="86"/>
      <c r="O89" s="152"/>
      <c r="P89" s="86"/>
      <c r="Q89" s="87"/>
    </row>
    <row r="90" spans="2:17" s="78" customFormat="1" ht="18" customHeight="1">
      <c r="B90" s="24"/>
      <c r="C90" s="24"/>
      <c r="D90" s="24"/>
      <c r="E90" s="151"/>
      <c r="F90" s="154"/>
      <c r="G90" s="57"/>
      <c r="H90" s="57"/>
      <c r="I90" s="57"/>
      <c r="J90" s="109"/>
      <c r="K90" s="151"/>
      <c r="L90" s="109"/>
      <c r="M90" s="87"/>
      <c r="N90" s="86"/>
      <c r="O90" s="152"/>
      <c r="P90" s="86"/>
      <c r="Q90" s="87"/>
    </row>
    <row r="91" spans="2:17" ht="18" customHeight="1">
      <c r="B91" s="24"/>
      <c r="C91" s="24"/>
      <c r="D91" s="24"/>
      <c r="E91" s="151"/>
      <c r="F91" s="154"/>
      <c r="G91" s="57"/>
      <c r="H91" s="57"/>
      <c r="I91" s="57"/>
      <c r="J91" s="109"/>
      <c r="K91" s="151"/>
      <c r="L91" s="109"/>
      <c r="M91" s="87"/>
      <c r="N91" s="86"/>
      <c r="O91" s="152"/>
      <c r="P91" s="156"/>
      <c r="Q91" s="157"/>
    </row>
    <row r="95" spans="2:17">
      <c r="M95" s="158"/>
    </row>
    <row r="97" spans="13:13">
      <c r="M97" s="158"/>
    </row>
  </sheetData>
  <autoFilter ref="B8:O64" xr:uid="{92F9DB11-8A45-49E8-90B2-1A5E424FAD9D}"/>
  <mergeCells count="6">
    <mergeCell ref="B2:D2"/>
    <mergeCell ref="G2:I2"/>
    <mergeCell ref="B3:D3"/>
    <mergeCell ref="B4:D4"/>
    <mergeCell ref="B5:D5"/>
    <mergeCell ref="B6:D6"/>
  </mergeCells>
  <phoneticPr fontId="3"/>
  <pageMargins left="0.2" right="0.2" top="0.75" bottom="0.75" header="0.3" footer="0.3"/>
  <pageSetup paperSize="8" scale="74"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5EDE6-6076-4167-8E42-D499BD21A52B}">
  <dimension ref="B2:Q27"/>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280</v>
      </c>
      <c r="G2" s="162" t="s">
        <v>2</v>
      </c>
      <c r="H2" s="163"/>
      <c r="I2" s="164"/>
      <c r="J2" s="165">
        <f>SUM(H9:H21)</f>
        <v>115967</v>
      </c>
    </row>
    <row r="3" spans="2:17" ht="20.100000000000001" customHeight="1">
      <c r="B3" s="159" t="s">
        <v>3</v>
      </c>
      <c r="C3" s="159"/>
      <c r="D3" s="159"/>
      <c r="E3" s="170" t="s">
        <v>281</v>
      </c>
    </row>
    <row r="4" spans="2:17" ht="20.100000000000001" customHeight="1">
      <c r="B4" s="159" t="s">
        <v>5</v>
      </c>
      <c r="C4" s="159"/>
      <c r="D4" s="159"/>
      <c r="E4" s="160">
        <v>115863</v>
      </c>
    </row>
    <row r="5" spans="2:17" ht="20.100000000000001" customHeight="1">
      <c r="B5" s="159" t="s">
        <v>7</v>
      </c>
      <c r="C5" s="159"/>
      <c r="D5" s="159"/>
      <c r="E5" s="172">
        <v>41666</v>
      </c>
    </row>
    <row r="6" spans="2:17" ht="20.100000000000001" customHeight="1">
      <c r="B6" s="159" t="s">
        <v>8</v>
      </c>
      <c r="C6" s="159"/>
      <c r="D6" s="159"/>
      <c r="E6" s="172">
        <v>41673</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3</v>
      </c>
      <c r="C9" s="173" t="s">
        <v>28</v>
      </c>
      <c r="D9" s="173" t="s">
        <v>28</v>
      </c>
      <c r="E9" s="234" t="s">
        <v>282</v>
      </c>
      <c r="F9" s="179">
        <v>1</v>
      </c>
      <c r="G9" s="180">
        <v>1767</v>
      </c>
      <c r="H9" s="181">
        <f t="shared" ref="H9:H21" si="0">F9*G9</f>
        <v>1767</v>
      </c>
      <c r="I9" s="175"/>
      <c r="J9" s="182" t="s">
        <v>283</v>
      </c>
      <c r="K9" s="182"/>
      <c r="L9" s="174"/>
      <c r="M9" s="183">
        <v>41646</v>
      </c>
      <c r="N9" s="173"/>
      <c r="O9" s="174"/>
      <c r="P9" s="183">
        <v>41655</v>
      </c>
      <c r="Q9" s="177">
        <v>41655</v>
      </c>
    </row>
    <row r="10" spans="2:17" s="166" customFormat="1" ht="19.5" customHeight="1">
      <c r="B10" s="173">
        <v>12</v>
      </c>
      <c r="C10" s="173" t="s">
        <v>28</v>
      </c>
      <c r="D10" s="173" t="s">
        <v>28</v>
      </c>
      <c r="E10" s="178" t="s">
        <v>284</v>
      </c>
      <c r="F10" s="179">
        <v>1</v>
      </c>
      <c r="G10" s="180">
        <v>29000</v>
      </c>
      <c r="H10" s="181">
        <f t="shared" si="0"/>
        <v>29000</v>
      </c>
      <c r="I10" s="175"/>
      <c r="J10" s="178" t="s">
        <v>285</v>
      </c>
      <c r="K10" s="182"/>
      <c r="L10" s="174"/>
      <c r="M10" s="183">
        <v>41646</v>
      </c>
      <c r="N10" s="173"/>
      <c r="O10" s="174"/>
      <c r="P10" s="183">
        <v>41653</v>
      </c>
      <c r="Q10" s="177">
        <v>41653</v>
      </c>
    </row>
    <row r="11" spans="2:17" s="166" customFormat="1" ht="19.5" customHeight="1">
      <c r="B11" s="173">
        <v>12</v>
      </c>
      <c r="C11" s="173" t="s">
        <v>28</v>
      </c>
      <c r="D11" s="173" t="s">
        <v>28</v>
      </c>
      <c r="E11" s="178" t="s">
        <v>286</v>
      </c>
      <c r="F11" s="179">
        <v>1</v>
      </c>
      <c r="G11" s="180">
        <v>21000</v>
      </c>
      <c r="H11" s="181">
        <f t="shared" si="0"/>
        <v>21000</v>
      </c>
      <c r="I11" s="175"/>
      <c r="J11" s="178" t="s">
        <v>287</v>
      </c>
      <c r="K11" s="182"/>
      <c r="L11" s="174"/>
      <c r="M11" s="183">
        <v>41646</v>
      </c>
      <c r="N11" s="173"/>
      <c r="O11" s="174"/>
      <c r="P11" s="183">
        <v>41653</v>
      </c>
      <c r="Q11" s="177">
        <v>41653</v>
      </c>
    </row>
    <row r="12" spans="2:17" s="166" customFormat="1" ht="19.5" customHeight="1">
      <c r="B12" s="185">
        <v>3</v>
      </c>
      <c r="C12" s="185" t="s">
        <v>28</v>
      </c>
      <c r="D12" s="185" t="s">
        <v>28</v>
      </c>
      <c r="E12" s="196" t="s">
        <v>288</v>
      </c>
      <c r="F12" s="235">
        <v>1</v>
      </c>
      <c r="G12" s="201">
        <v>16500</v>
      </c>
      <c r="H12" s="200">
        <f t="shared" si="0"/>
        <v>16500</v>
      </c>
      <c r="I12" s="236"/>
      <c r="J12" s="237" t="s">
        <v>283</v>
      </c>
      <c r="K12" s="182"/>
      <c r="L12" s="174"/>
      <c r="M12" s="183">
        <v>41648</v>
      </c>
      <c r="N12" s="173"/>
      <c r="O12" s="174"/>
      <c r="P12" s="183">
        <v>41661</v>
      </c>
      <c r="Q12" s="177">
        <v>41661</v>
      </c>
    </row>
    <row r="13" spans="2:17" s="166" customFormat="1" ht="19.5" customHeight="1">
      <c r="B13" s="185">
        <v>18</v>
      </c>
      <c r="C13" s="185" t="s">
        <v>28</v>
      </c>
      <c r="D13" s="185" t="s">
        <v>28</v>
      </c>
      <c r="E13" s="196" t="s">
        <v>289</v>
      </c>
      <c r="F13" s="235">
        <v>1</v>
      </c>
      <c r="G13" s="201">
        <v>950</v>
      </c>
      <c r="H13" s="200">
        <f t="shared" si="0"/>
        <v>950</v>
      </c>
      <c r="I13" s="236"/>
      <c r="J13" s="196" t="s">
        <v>290</v>
      </c>
      <c r="K13" s="237" t="s">
        <v>291</v>
      </c>
      <c r="L13" s="203"/>
      <c r="M13" s="238">
        <v>41653</v>
      </c>
      <c r="N13" s="185"/>
      <c r="O13" s="203"/>
      <c r="P13" s="238">
        <v>41655</v>
      </c>
      <c r="Q13" s="204">
        <v>41655</v>
      </c>
    </row>
    <row r="14" spans="2:17" s="166" customFormat="1" ht="19.5" customHeight="1">
      <c r="B14" s="185">
        <v>18</v>
      </c>
      <c r="C14" s="185" t="s">
        <v>28</v>
      </c>
      <c r="D14" s="185" t="s">
        <v>28</v>
      </c>
      <c r="E14" s="196" t="s">
        <v>292</v>
      </c>
      <c r="F14" s="235">
        <v>1</v>
      </c>
      <c r="G14" s="201">
        <v>1650</v>
      </c>
      <c r="H14" s="200">
        <f t="shared" si="0"/>
        <v>1650</v>
      </c>
      <c r="I14" s="236"/>
      <c r="J14" s="196" t="s">
        <v>293</v>
      </c>
      <c r="K14" s="237" t="s">
        <v>291</v>
      </c>
      <c r="L14" s="203"/>
      <c r="M14" s="238">
        <v>41653</v>
      </c>
      <c r="N14" s="185"/>
      <c r="O14" s="203"/>
      <c r="P14" s="238">
        <v>41655</v>
      </c>
      <c r="Q14" s="204">
        <v>41655</v>
      </c>
    </row>
    <row r="15" spans="2:17" s="166" customFormat="1" ht="19.5" customHeight="1">
      <c r="B15" s="173"/>
      <c r="C15" s="173"/>
      <c r="D15" s="173"/>
      <c r="E15" s="178"/>
      <c r="F15" s="179"/>
      <c r="G15" s="180"/>
      <c r="H15" s="181">
        <f t="shared" si="0"/>
        <v>0</v>
      </c>
      <c r="I15" s="175"/>
      <c r="J15" s="178"/>
      <c r="K15" s="182"/>
      <c r="L15" s="174"/>
      <c r="M15" s="183"/>
      <c r="N15" s="173"/>
      <c r="O15" s="174"/>
      <c r="P15" s="183"/>
      <c r="Q15" s="177"/>
    </row>
    <row r="16" spans="2:17" s="166" customFormat="1" ht="19.5" customHeight="1">
      <c r="B16" s="185">
        <v>12</v>
      </c>
      <c r="C16" s="185" t="s">
        <v>24</v>
      </c>
      <c r="D16" s="185" t="s">
        <v>24</v>
      </c>
      <c r="E16" s="196" t="s">
        <v>294</v>
      </c>
      <c r="F16" s="235">
        <v>1</v>
      </c>
      <c r="G16" s="201">
        <v>5900</v>
      </c>
      <c r="H16" s="200">
        <f t="shared" si="0"/>
        <v>5900</v>
      </c>
      <c r="I16" s="236"/>
      <c r="J16" s="196" t="s">
        <v>295</v>
      </c>
      <c r="K16" s="237"/>
      <c r="L16" s="203"/>
      <c r="M16" s="238">
        <v>41654</v>
      </c>
      <c r="N16" s="185"/>
      <c r="O16" s="203"/>
      <c r="P16" s="238"/>
      <c r="Q16" s="204">
        <v>41666</v>
      </c>
    </row>
    <row r="17" spans="2:17" s="166" customFormat="1" ht="19.5" customHeight="1">
      <c r="B17" s="185">
        <v>12</v>
      </c>
      <c r="C17" s="185" t="s">
        <v>24</v>
      </c>
      <c r="D17" s="185" t="s">
        <v>24</v>
      </c>
      <c r="E17" s="196" t="s">
        <v>296</v>
      </c>
      <c r="F17" s="235">
        <v>1</v>
      </c>
      <c r="G17" s="201">
        <v>5800</v>
      </c>
      <c r="H17" s="200">
        <f t="shared" si="0"/>
        <v>5800</v>
      </c>
      <c r="I17" s="236"/>
      <c r="J17" s="196" t="s">
        <v>297</v>
      </c>
      <c r="K17" s="237"/>
      <c r="L17" s="203"/>
      <c r="M17" s="238">
        <v>41654</v>
      </c>
      <c r="N17" s="185"/>
      <c r="O17" s="203"/>
      <c r="P17" s="238"/>
      <c r="Q17" s="204">
        <v>41666</v>
      </c>
    </row>
    <row r="18" spans="2:17" s="166" customFormat="1" ht="19.5" customHeight="1">
      <c r="B18" s="185">
        <v>12</v>
      </c>
      <c r="C18" s="185" t="s">
        <v>24</v>
      </c>
      <c r="D18" s="185" t="s">
        <v>24</v>
      </c>
      <c r="E18" s="196" t="s">
        <v>298</v>
      </c>
      <c r="F18" s="235">
        <v>1</v>
      </c>
      <c r="G18" s="201">
        <v>8800</v>
      </c>
      <c r="H18" s="200">
        <f t="shared" si="0"/>
        <v>8800</v>
      </c>
      <c r="I18" s="236"/>
      <c r="J18" s="196" t="s">
        <v>299</v>
      </c>
      <c r="K18" s="237"/>
      <c r="L18" s="203"/>
      <c r="M18" s="238">
        <v>41654</v>
      </c>
      <c r="N18" s="185"/>
      <c r="O18" s="203"/>
      <c r="P18" s="238"/>
      <c r="Q18" s="204">
        <v>41666</v>
      </c>
    </row>
    <row r="19" spans="2:17" s="166" customFormat="1" ht="19.5" customHeight="1">
      <c r="B19" s="185">
        <v>12</v>
      </c>
      <c r="C19" s="185" t="s">
        <v>24</v>
      </c>
      <c r="D19" s="185" t="s">
        <v>24</v>
      </c>
      <c r="E19" s="196" t="s">
        <v>300</v>
      </c>
      <c r="F19" s="235">
        <v>1</v>
      </c>
      <c r="G19" s="201">
        <v>7200</v>
      </c>
      <c r="H19" s="200">
        <f t="shared" si="0"/>
        <v>7200</v>
      </c>
      <c r="I19" s="236"/>
      <c r="J19" s="196" t="s">
        <v>301</v>
      </c>
      <c r="K19" s="237"/>
      <c r="L19" s="203"/>
      <c r="M19" s="238">
        <v>41654</v>
      </c>
      <c r="N19" s="185"/>
      <c r="O19" s="203"/>
      <c r="P19" s="238"/>
      <c r="Q19" s="204">
        <v>41666</v>
      </c>
    </row>
    <row r="20" spans="2:17" s="166" customFormat="1" ht="19.5" customHeight="1">
      <c r="B20" s="185">
        <v>13</v>
      </c>
      <c r="C20" s="185" t="s">
        <v>24</v>
      </c>
      <c r="D20" s="185" t="s">
        <v>24</v>
      </c>
      <c r="E20" s="196" t="s">
        <v>302</v>
      </c>
      <c r="F20" s="235">
        <v>1</v>
      </c>
      <c r="G20" s="201">
        <v>17400</v>
      </c>
      <c r="H20" s="200">
        <f t="shared" si="0"/>
        <v>17400</v>
      </c>
      <c r="I20" s="236"/>
      <c r="J20" s="196" t="s">
        <v>151</v>
      </c>
      <c r="K20" s="237"/>
      <c r="L20" s="203"/>
      <c r="M20" s="238">
        <v>41654</v>
      </c>
      <c r="N20" s="185"/>
      <c r="O20" s="203"/>
      <c r="P20" s="238"/>
      <c r="Q20" s="204">
        <v>41666</v>
      </c>
    </row>
    <row r="21" spans="2:17" s="166" customFormat="1" ht="19.5" customHeight="1">
      <c r="B21" s="173"/>
      <c r="C21" s="173"/>
      <c r="D21" s="173"/>
      <c r="E21" s="178"/>
      <c r="F21" s="179"/>
      <c r="G21" s="180"/>
      <c r="H21" s="181">
        <f t="shared" si="0"/>
        <v>0</v>
      </c>
      <c r="I21" s="175"/>
      <c r="J21" s="178"/>
      <c r="K21" s="182"/>
      <c r="L21" s="174"/>
      <c r="M21" s="183"/>
      <c r="N21" s="173"/>
      <c r="O21" s="174"/>
      <c r="P21" s="183"/>
      <c r="Q21" s="177"/>
    </row>
    <row r="22" spans="2:17">
      <c r="M22" s="187"/>
    </row>
    <row r="25" spans="2:17">
      <c r="M25" s="188"/>
    </row>
    <row r="27" spans="2:17">
      <c r="M27" s="188"/>
    </row>
  </sheetData>
  <autoFilter ref="B8:O21" xr:uid="{E1C3D416-72E6-452C-8462-646B840AA376}"/>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3CA91-B6B9-4C52-8389-F3134D2077A8}">
  <dimension ref="B2:Q52"/>
  <sheetViews>
    <sheetView zoomScale="85" zoomScaleNormal="85" workbookViewId="0">
      <pane xSplit="10" ySplit="8" topLeftCell="K9" activePane="bottomRight" state="frozen"/>
      <selection pane="topRight" activeCell="K1" sqref="K1"/>
      <selection pane="bottomLeft" activeCell="A9" sqref="A9"/>
      <selection pane="bottomRight" activeCell="B43" sqref="B43"/>
    </sheetView>
  </sheetViews>
  <sheetFormatPr defaultRowHeight="13.5"/>
  <cols>
    <col min="1" max="1" width="2.625" style="161" customWidth="1"/>
    <col min="2" max="2" width="6.5" style="166" customWidth="1"/>
    <col min="3" max="4" width="12.625" style="161" customWidth="1"/>
    <col min="5" max="5" width="39.125" style="161" bestFit="1" customWidth="1"/>
    <col min="6" max="6" width="6.25" style="166" customWidth="1"/>
    <col min="7" max="7" width="9.875" style="171" bestFit="1" customWidth="1"/>
    <col min="8" max="8" width="9.875" style="161" bestFit="1" customWidth="1"/>
    <col min="9" max="9" width="5.75" style="167" customWidth="1"/>
    <col min="10" max="10" width="28.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6.5" style="161" customWidth="1"/>
    <col min="259" max="260" width="12.625" style="161" customWidth="1"/>
    <col min="261" max="261" width="39.125" style="161" bestFit="1" customWidth="1"/>
    <col min="262" max="262" width="6.25" style="161" customWidth="1"/>
    <col min="263" max="264" width="9.875" style="161" bestFit="1" customWidth="1"/>
    <col min="265" max="265" width="5.75" style="161" customWidth="1"/>
    <col min="266" max="266" width="28.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6.5" style="161" customWidth="1"/>
    <col min="515" max="516" width="12.625" style="161" customWidth="1"/>
    <col min="517" max="517" width="39.125" style="161" bestFit="1" customWidth="1"/>
    <col min="518" max="518" width="6.25" style="161" customWidth="1"/>
    <col min="519" max="520" width="9.875" style="161" bestFit="1" customWidth="1"/>
    <col min="521" max="521" width="5.75" style="161" customWidth="1"/>
    <col min="522" max="522" width="28.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6.5" style="161" customWidth="1"/>
    <col min="771" max="772" width="12.625" style="161" customWidth="1"/>
    <col min="773" max="773" width="39.125" style="161" bestFit="1" customWidth="1"/>
    <col min="774" max="774" width="6.25" style="161" customWidth="1"/>
    <col min="775" max="776" width="9.875" style="161" bestFit="1" customWidth="1"/>
    <col min="777" max="777" width="5.75" style="161" customWidth="1"/>
    <col min="778" max="778" width="28.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6.5" style="161" customWidth="1"/>
    <col min="1027" max="1028" width="12.625" style="161" customWidth="1"/>
    <col min="1029" max="1029" width="39.125" style="161" bestFit="1" customWidth="1"/>
    <col min="1030" max="1030" width="6.25" style="161" customWidth="1"/>
    <col min="1031" max="1032" width="9.875" style="161" bestFit="1" customWidth="1"/>
    <col min="1033" max="1033" width="5.75" style="161" customWidth="1"/>
    <col min="1034" max="1034" width="28.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6.5" style="161" customWidth="1"/>
    <col min="1283" max="1284" width="12.625" style="161" customWidth="1"/>
    <col min="1285" max="1285" width="39.125" style="161" bestFit="1" customWidth="1"/>
    <col min="1286" max="1286" width="6.25" style="161" customWidth="1"/>
    <col min="1287" max="1288" width="9.875" style="161" bestFit="1" customWidth="1"/>
    <col min="1289" max="1289" width="5.75" style="161" customWidth="1"/>
    <col min="1290" max="1290" width="28.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6.5" style="161" customWidth="1"/>
    <col min="1539" max="1540" width="12.625" style="161" customWidth="1"/>
    <col min="1541" max="1541" width="39.125" style="161" bestFit="1" customWidth="1"/>
    <col min="1542" max="1542" width="6.25" style="161" customWidth="1"/>
    <col min="1543" max="1544" width="9.875" style="161" bestFit="1" customWidth="1"/>
    <col min="1545" max="1545" width="5.75" style="161" customWidth="1"/>
    <col min="1546" max="1546" width="28.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6.5" style="161" customWidth="1"/>
    <col min="1795" max="1796" width="12.625" style="161" customWidth="1"/>
    <col min="1797" max="1797" width="39.125" style="161" bestFit="1" customWidth="1"/>
    <col min="1798" max="1798" width="6.25" style="161" customWidth="1"/>
    <col min="1799" max="1800" width="9.875" style="161" bestFit="1" customWidth="1"/>
    <col min="1801" max="1801" width="5.75" style="161" customWidth="1"/>
    <col min="1802" max="1802" width="28.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6.5" style="161" customWidth="1"/>
    <col min="2051" max="2052" width="12.625" style="161" customWidth="1"/>
    <col min="2053" max="2053" width="39.125" style="161" bestFit="1" customWidth="1"/>
    <col min="2054" max="2054" width="6.25" style="161" customWidth="1"/>
    <col min="2055" max="2056" width="9.875" style="161" bestFit="1" customWidth="1"/>
    <col min="2057" max="2057" width="5.75" style="161" customWidth="1"/>
    <col min="2058" max="2058" width="28.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6.5" style="161" customWidth="1"/>
    <col min="2307" max="2308" width="12.625" style="161" customWidth="1"/>
    <col min="2309" max="2309" width="39.125" style="161" bestFit="1" customWidth="1"/>
    <col min="2310" max="2310" width="6.25" style="161" customWidth="1"/>
    <col min="2311" max="2312" width="9.875" style="161" bestFit="1" customWidth="1"/>
    <col min="2313" max="2313" width="5.75" style="161" customWidth="1"/>
    <col min="2314" max="2314" width="28.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6.5" style="161" customWidth="1"/>
    <col min="2563" max="2564" width="12.625" style="161" customWidth="1"/>
    <col min="2565" max="2565" width="39.125" style="161" bestFit="1" customWidth="1"/>
    <col min="2566" max="2566" width="6.25" style="161" customWidth="1"/>
    <col min="2567" max="2568" width="9.875" style="161" bestFit="1" customWidth="1"/>
    <col min="2569" max="2569" width="5.75" style="161" customWidth="1"/>
    <col min="2570" max="2570" width="28.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6.5" style="161" customWidth="1"/>
    <col min="2819" max="2820" width="12.625" style="161" customWidth="1"/>
    <col min="2821" max="2821" width="39.125" style="161" bestFit="1" customWidth="1"/>
    <col min="2822" max="2822" width="6.25" style="161" customWidth="1"/>
    <col min="2823" max="2824" width="9.875" style="161" bestFit="1" customWidth="1"/>
    <col min="2825" max="2825" width="5.75" style="161" customWidth="1"/>
    <col min="2826" max="2826" width="28.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6.5" style="161" customWidth="1"/>
    <col min="3075" max="3076" width="12.625" style="161" customWidth="1"/>
    <col min="3077" max="3077" width="39.125" style="161" bestFit="1" customWidth="1"/>
    <col min="3078" max="3078" width="6.25" style="161" customWidth="1"/>
    <col min="3079" max="3080" width="9.875" style="161" bestFit="1" customWidth="1"/>
    <col min="3081" max="3081" width="5.75" style="161" customWidth="1"/>
    <col min="3082" max="3082" width="28.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6.5" style="161" customWidth="1"/>
    <col min="3331" max="3332" width="12.625" style="161" customWidth="1"/>
    <col min="3333" max="3333" width="39.125" style="161" bestFit="1" customWidth="1"/>
    <col min="3334" max="3334" width="6.25" style="161" customWidth="1"/>
    <col min="3335" max="3336" width="9.875" style="161" bestFit="1" customWidth="1"/>
    <col min="3337" max="3337" width="5.75" style="161" customWidth="1"/>
    <col min="3338" max="3338" width="28.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6.5" style="161" customWidth="1"/>
    <col min="3587" max="3588" width="12.625" style="161" customWidth="1"/>
    <col min="3589" max="3589" width="39.125" style="161" bestFit="1" customWidth="1"/>
    <col min="3590" max="3590" width="6.25" style="161" customWidth="1"/>
    <col min="3591" max="3592" width="9.875" style="161" bestFit="1" customWidth="1"/>
    <col min="3593" max="3593" width="5.75" style="161" customWidth="1"/>
    <col min="3594" max="3594" width="28.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6.5" style="161" customWidth="1"/>
    <col min="3843" max="3844" width="12.625" style="161" customWidth="1"/>
    <col min="3845" max="3845" width="39.125" style="161" bestFit="1" customWidth="1"/>
    <col min="3846" max="3846" width="6.25" style="161" customWidth="1"/>
    <col min="3847" max="3848" width="9.875" style="161" bestFit="1" customWidth="1"/>
    <col min="3849" max="3849" width="5.75" style="161" customWidth="1"/>
    <col min="3850" max="3850" width="28.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6.5" style="161" customWidth="1"/>
    <col min="4099" max="4100" width="12.625" style="161" customWidth="1"/>
    <col min="4101" max="4101" width="39.125" style="161" bestFit="1" customWidth="1"/>
    <col min="4102" max="4102" width="6.25" style="161" customWidth="1"/>
    <col min="4103" max="4104" width="9.875" style="161" bestFit="1" customWidth="1"/>
    <col min="4105" max="4105" width="5.75" style="161" customWidth="1"/>
    <col min="4106" max="4106" width="28.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6.5" style="161" customWidth="1"/>
    <col min="4355" max="4356" width="12.625" style="161" customWidth="1"/>
    <col min="4357" max="4357" width="39.125" style="161" bestFit="1" customWidth="1"/>
    <col min="4358" max="4358" width="6.25" style="161" customWidth="1"/>
    <col min="4359" max="4360" width="9.875" style="161" bestFit="1" customWidth="1"/>
    <col min="4361" max="4361" width="5.75" style="161" customWidth="1"/>
    <col min="4362" max="4362" width="28.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6.5" style="161" customWidth="1"/>
    <col min="4611" max="4612" width="12.625" style="161" customWidth="1"/>
    <col min="4613" max="4613" width="39.125" style="161" bestFit="1" customWidth="1"/>
    <col min="4614" max="4614" width="6.25" style="161" customWidth="1"/>
    <col min="4615" max="4616" width="9.875" style="161" bestFit="1" customWidth="1"/>
    <col min="4617" max="4617" width="5.75" style="161" customWidth="1"/>
    <col min="4618" max="4618" width="28.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6.5" style="161" customWidth="1"/>
    <col min="4867" max="4868" width="12.625" style="161" customWidth="1"/>
    <col min="4869" max="4869" width="39.125" style="161" bestFit="1" customWidth="1"/>
    <col min="4870" max="4870" width="6.25" style="161" customWidth="1"/>
    <col min="4871" max="4872" width="9.875" style="161" bestFit="1" customWidth="1"/>
    <col min="4873" max="4873" width="5.75" style="161" customWidth="1"/>
    <col min="4874" max="4874" width="28.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6.5" style="161" customWidth="1"/>
    <col min="5123" max="5124" width="12.625" style="161" customWidth="1"/>
    <col min="5125" max="5125" width="39.125" style="161" bestFit="1" customWidth="1"/>
    <col min="5126" max="5126" width="6.25" style="161" customWidth="1"/>
    <col min="5127" max="5128" width="9.875" style="161" bestFit="1" customWidth="1"/>
    <col min="5129" max="5129" width="5.75" style="161" customWidth="1"/>
    <col min="5130" max="5130" width="28.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6.5" style="161" customWidth="1"/>
    <col min="5379" max="5380" width="12.625" style="161" customWidth="1"/>
    <col min="5381" max="5381" width="39.125" style="161" bestFit="1" customWidth="1"/>
    <col min="5382" max="5382" width="6.25" style="161" customWidth="1"/>
    <col min="5383" max="5384" width="9.875" style="161" bestFit="1" customWidth="1"/>
    <col min="5385" max="5385" width="5.75" style="161" customWidth="1"/>
    <col min="5386" max="5386" width="28.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6.5" style="161" customWidth="1"/>
    <col min="5635" max="5636" width="12.625" style="161" customWidth="1"/>
    <col min="5637" max="5637" width="39.125" style="161" bestFit="1" customWidth="1"/>
    <col min="5638" max="5638" width="6.25" style="161" customWidth="1"/>
    <col min="5639" max="5640" width="9.875" style="161" bestFit="1" customWidth="1"/>
    <col min="5641" max="5641" width="5.75" style="161" customWidth="1"/>
    <col min="5642" max="5642" width="28.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6.5" style="161" customWidth="1"/>
    <col min="5891" max="5892" width="12.625" style="161" customWidth="1"/>
    <col min="5893" max="5893" width="39.125" style="161" bestFit="1" customWidth="1"/>
    <col min="5894" max="5894" width="6.25" style="161" customWidth="1"/>
    <col min="5895" max="5896" width="9.875" style="161" bestFit="1" customWidth="1"/>
    <col min="5897" max="5897" width="5.75" style="161" customWidth="1"/>
    <col min="5898" max="5898" width="28.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6.5" style="161" customWidth="1"/>
    <col min="6147" max="6148" width="12.625" style="161" customWidth="1"/>
    <col min="6149" max="6149" width="39.125" style="161" bestFit="1" customWidth="1"/>
    <col min="6150" max="6150" width="6.25" style="161" customWidth="1"/>
    <col min="6151" max="6152" width="9.875" style="161" bestFit="1" customWidth="1"/>
    <col min="6153" max="6153" width="5.75" style="161" customWidth="1"/>
    <col min="6154" max="6154" width="28.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6.5" style="161" customWidth="1"/>
    <col min="6403" max="6404" width="12.625" style="161" customWidth="1"/>
    <col min="6405" max="6405" width="39.125" style="161" bestFit="1" customWidth="1"/>
    <col min="6406" max="6406" width="6.25" style="161" customWidth="1"/>
    <col min="6407" max="6408" width="9.875" style="161" bestFit="1" customWidth="1"/>
    <col min="6409" max="6409" width="5.75" style="161" customWidth="1"/>
    <col min="6410" max="6410" width="28.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6.5" style="161" customWidth="1"/>
    <col min="6659" max="6660" width="12.625" style="161" customWidth="1"/>
    <col min="6661" max="6661" width="39.125" style="161" bestFit="1" customWidth="1"/>
    <col min="6662" max="6662" width="6.25" style="161" customWidth="1"/>
    <col min="6663" max="6664" width="9.875" style="161" bestFit="1" customWidth="1"/>
    <col min="6665" max="6665" width="5.75" style="161" customWidth="1"/>
    <col min="6666" max="6666" width="28.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6.5" style="161" customWidth="1"/>
    <col min="6915" max="6916" width="12.625" style="161" customWidth="1"/>
    <col min="6917" max="6917" width="39.125" style="161" bestFit="1" customWidth="1"/>
    <col min="6918" max="6918" width="6.25" style="161" customWidth="1"/>
    <col min="6919" max="6920" width="9.875" style="161" bestFit="1" customWidth="1"/>
    <col min="6921" max="6921" width="5.75" style="161" customWidth="1"/>
    <col min="6922" max="6922" width="28.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6.5" style="161" customWidth="1"/>
    <col min="7171" max="7172" width="12.625" style="161" customWidth="1"/>
    <col min="7173" max="7173" width="39.125" style="161" bestFit="1" customWidth="1"/>
    <col min="7174" max="7174" width="6.25" style="161" customWidth="1"/>
    <col min="7175" max="7176" width="9.875" style="161" bestFit="1" customWidth="1"/>
    <col min="7177" max="7177" width="5.75" style="161" customWidth="1"/>
    <col min="7178" max="7178" width="28.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6.5" style="161" customWidth="1"/>
    <col min="7427" max="7428" width="12.625" style="161" customWidth="1"/>
    <col min="7429" max="7429" width="39.125" style="161" bestFit="1" customWidth="1"/>
    <col min="7430" max="7430" width="6.25" style="161" customWidth="1"/>
    <col min="7431" max="7432" width="9.875" style="161" bestFit="1" customWidth="1"/>
    <col min="7433" max="7433" width="5.75" style="161" customWidth="1"/>
    <col min="7434" max="7434" width="28.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6.5" style="161" customWidth="1"/>
    <col min="7683" max="7684" width="12.625" style="161" customWidth="1"/>
    <col min="7685" max="7685" width="39.125" style="161" bestFit="1" customWidth="1"/>
    <col min="7686" max="7686" width="6.25" style="161" customWidth="1"/>
    <col min="7687" max="7688" width="9.875" style="161" bestFit="1" customWidth="1"/>
    <col min="7689" max="7689" width="5.75" style="161" customWidth="1"/>
    <col min="7690" max="7690" width="28.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6.5" style="161" customWidth="1"/>
    <col min="7939" max="7940" width="12.625" style="161" customWidth="1"/>
    <col min="7941" max="7941" width="39.125" style="161" bestFit="1" customWidth="1"/>
    <col min="7942" max="7942" width="6.25" style="161" customWidth="1"/>
    <col min="7943" max="7944" width="9.875" style="161" bestFit="1" customWidth="1"/>
    <col min="7945" max="7945" width="5.75" style="161" customWidth="1"/>
    <col min="7946" max="7946" width="28.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6.5" style="161" customWidth="1"/>
    <col min="8195" max="8196" width="12.625" style="161" customWidth="1"/>
    <col min="8197" max="8197" width="39.125" style="161" bestFit="1" customWidth="1"/>
    <col min="8198" max="8198" width="6.25" style="161" customWidth="1"/>
    <col min="8199" max="8200" width="9.875" style="161" bestFit="1" customWidth="1"/>
    <col min="8201" max="8201" width="5.75" style="161" customWidth="1"/>
    <col min="8202" max="8202" width="28.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6.5" style="161" customWidth="1"/>
    <col min="8451" max="8452" width="12.625" style="161" customWidth="1"/>
    <col min="8453" max="8453" width="39.125" style="161" bestFit="1" customWidth="1"/>
    <col min="8454" max="8454" width="6.25" style="161" customWidth="1"/>
    <col min="8455" max="8456" width="9.875" style="161" bestFit="1" customWidth="1"/>
    <col min="8457" max="8457" width="5.75" style="161" customWidth="1"/>
    <col min="8458" max="8458" width="28.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6.5" style="161" customWidth="1"/>
    <col min="8707" max="8708" width="12.625" style="161" customWidth="1"/>
    <col min="8709" max="8709" width="39.125" style="161" bestFit="1" customWidth="1"/>
    <col min="8710" max="8710" width="6.25" style="161" customWidth="1"/>
    <col min="8711" max="8712" width="9.875" style="161" bestFit="1" customWidth="1"/>
    <col min="8713" max="8713" width="5.75" style="161" customWidth="1"/>
    <col min="8714" max="8714" width="28.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6.5" style="161" customWidth="1"/>
    <col min="8963" max="8964" width="12.625" style="161" customWidth="1"/>
    <col min="8965" max="8965" width="39.125" style="161" bestFit="1" customWidth="1"/>
    <col min="8966" max="8966" width="6.25" style="161" customWidth="1"/>
    <col min="8967" max="8968" width="9.875" style="161" bestFit="1" customWidth="1"/>
    <col min="8969" max="8969" width="5.75" style="161" customWidth="1"/>
    <col min="8970" max="8970" width="28.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6.5" style="161" customWidth="1"/>
    <col min="9219" max="9220" width="12.625" style="161" customWidth="1"/>
    <col min="9221" max="9221" width="39.125" style="161" bestFit="1" customWidth="1"/>
    <col min="9222" max="9222" width="6.25" style="161" customWidth="1"/>
    <col min="9223" max="9224" width="9.875" style="161" bestFit="1" customWidth="1"/>
    <col min="9225" max="9225" width="5.75" style="161" customWidth="1"/>
    <col min="9226" max="9226" width="28.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6.5" style="161" customWidth="1"/>
    <col min="9475" max="9476" width="12.625" style="161" customWidth="1"/>
    <col min="9477" max="9477" width="39.125" style="161" bestFit="1" customWidth="1"/>
    <col min="9478" max="9478" width="6.25" style="161" customWidth="1"/>
    <col min="9479" max="9480" width="9.875" style="161" bestFit="1" customWidth="1"/>
    <col min="9481" max="9481" width="5.75" style="161" customWidth="1"/>
    <col min="9482" max="9482" width="28.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6.5" style="161" customWidth="1"/>
    <col min="9731" max="9732" width="12.625" style="161" customWidth="1"/>
    <col min="9733" max="9733" width="39.125" style="161" bestFit="1" customWidth="1"/>
    <col min="9734" max="9734" width="6.25" style="161" customWidth="1"/>
    <col min="9735" max="9736" width="9.875" style="161" bestFit="1" customWidth="1"/>
    <col min="9737" max="9737" width="5.75" style="161" customWidth="1"/>
    <col min="9738" max="9738" width="28.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6.5" style="161" customWidth="1"/>
    <col min="9987" max="9988" width="12.625" style="161" customWidth="1"/>
    <col min="9989" max="9989" width="39.125" style="161" bestFit="1" customWidth="1"/>
    <col min="9990" max="9990" width="6.25" style="161" customWidth="1"/>
    <col min="9991" max="9992" width="9.875" style="161" bestFit="1" customWidth="1"/>
    <col min="9993" max="9993" width="5.75" style="161" customWidth="1"/>
    <col min="9994" max="9994" width="28.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6.5" style="161" customWidth="1"/>
    <col min="10243" max="10244" width="12.625" style="161" customWidth="1"/>
    <col min="10245" max="10245" width="39.125" style="161" bestFit="1" customWidth="1"/>
    <col min="10246" max="10246" width="6.25" style="161" customWidth="1"/>
    <col min="10247" max="10248" width="9.875" style="161" bestFit="1" customWidth="1"/>
    <col min="10249" max="10249" width="5.75" style="161" customWidth="1"/>
    <col min="10250" max="10250" width="28.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6.5" style="161" customWidth="1"/>
    <col min="10499" max="10500" width="12.625" style="161" customWidth="1"/>
    <col min="10501" max="10501" width="39.125" style="161" bestFit="1" customWidth="1"/>
    <col min="10502" max="10502" width="6.25" style="161" customWidth="1"/>
    <col min="10503" max="10504" width="9.875" style="161" bestFit="1" customWidth="1"/>
    <col min="10505" max="10505" width="5.75" style="161" customWidth="1"/>
    <col min="10506" max="10506" width="28.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6.5" style="161" customWidth="1"/>
    <col min="10755" max="10756" width="12.625" style="161" customWidth="1"/>
    <col min="10757" max="10757" width="39.125" style="161" bestFit="1" customWidth="1"/>
    <col min="10758" max="10758" width="6.25" style="161" customWidth="1"/>
    <col min="10759" max="10760" width="9.875" style="161" bestFit="1" customWidth="1"/>
    <col min="10761" max="10761" width="5.75" style="161" customWidth="1"/>
    <col min="10762" max="10762" width="28.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6.5" style="161" customWidth="1"/>
    <col min="11011" max="11012" width="12.625" style="161" customWidth="1"/>
    <col min="11013" max="11013" width="39.125" style="161" bestFit="1" customWidth="1"/>
    <col min="11014" max="11014" width="6.25" style="161" customWidth="1"/>
    <col min="11015" max="11016" width="9.875" style="161" bestFit="1" customWidth="1"/>
    <col min="11017" max="11017" width="5.75" style="161" customWidth="1"/>
    <col min="11018" max="11018" width="28.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6.5" style="161" customWidth="1"/>
    <col min="11267" max="11268" width="12.625" style="161" customWidth="1"/>
    <col min="11269" max="11269" width="39.125" style="161" bestFit="1" customWidth="1"/>
    <col min="11270" max="11270" width="6.25" style="161" customWidth="1"/>
    <col min="11271" max="11272" width="9.875" style="161" bestFit="1" customWidth="1"/>
    <col min="11273" max="11273" width="5.75" style="161" customWidth="1"/>
    <col min="11274" max="11274" width="28.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6.5" style="161" customWidth="1"/>
    <col min="11523" max="11524" width="12.625" style="161" customWidth="1"/>
    <col min="11525" max="11525" width="39.125" style="161" bestFit="1" customWidth="1"/>
    <col min="11526" max="11526" width="6.25" style="161" customWidth="1"/>
    <col min="11527" max="11528" width="9.875" style="161" bestFit="1" customWidth="1"/>
    <col min="11529" max="11529" width="5.75" style="161" customWidth="1"/>
    <col min="11530" max="11530" width="28.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6.5" style="161" customWidth="1"/>
    <col min="11779" max="11780" width="12.625" style="161" customWidth="1"/>
    <col min="11781" max="11781" width="39.125" style="161" bestFit="1" customWidth="1"/>
    <col min="11782" max="11782" width="6.25" style="161" customWidth="1"/>
    <col min="11783" max="11784" width="9.875" style="161" bestFit="1" customWidth="1"/>
    <col min="11785" max="11785" width="5.75" style="161" customWidth="1"/>
    <col min="11786" max="11786" width="28.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6.5" style="161" customWidth="1"/>
    <col min="12035" max="12036" width="12.625" style="161" customWidth="1"/>
    <col min="12037" max="12037" width="39.125" style="161" bestFit="1" customWidth="1"/>
    <col min="12038" max="12038" width="6.25" style="161" customWidth="1"/>
    <col min="12039" max="12040" width="9.875" style="161" bestFit="1" customWidth="1"/>
    <col min="12041" max="12041" width="5.75" style="161" customWidth="1"/>
    <col min="12042" max="12042" width="28.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6.5" style="161" customWidth="1"/>
    <col min="12291" max="12292" width="12.625" style="161" customWidth="1"/>
    <col min="12293" max="12293" width="39.125" style="161" bestFit="1" customWidth="1"/>
    <col min="12294" max="12294" width="6.25" style="161" customWidth="1"/>
    <col min="12295" max="12296" width="9.875" style="161" bestFit="1" customWidth="1"/>
    <col min="12297" max="12297" width="5.75" style="161" customWidth="1"/>
    <col min="12298" max="12298" width="28.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6.5" style="161" customWidth="1"/>
    <col min="12547" max="12548" width="12.625" style="161" customWidth="1"/>
    <col min="12549" max="12549" width="39.125" style="161" bestFit="1" customWidth="1"/>
    <col min="12550" max="12550" width="6.25" style="161" customWidth="1"/>
    <col min="12551" max="12552" width="9.875" style="161" bestFit="1" customWidth="1"/>
    <col min="12553" max="12553" width="5.75" style="161" customWidth="1"/>
    <col min="12554" max="12554" width="28.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6.5" style="161" customWidth="1"/>
    <col min="12803" max="12804" width="12.625" style="161" customWidth="1"/>
    <col min="12805" max="12805" width="39.125" style="161" bestFit="1" customWidth="1"/>
    <col min="12806" max="12806" width="6.25" style="161" customWidth="1"/>
    <col min="12807" max="12808" width="9.875" style="161" bestFit="1" customWidth="1"/>
    <col min="12809" max="12809" width="5.75" style="161" customWidth="1"/>
    <col min="12810" max="12810" width="28.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6.5" style="161" customWidth="1"/>
    <col min="13059" max="13060" width="12.625" style="161" customWidth="1"/>
    <col min="13061" max="13061" width="39.125" style="161" bestFit="1" customWidth="1"/>
    <col min="13062" max="13062" width="6.25" style="161" customWidth="1"/>
    <col min="13063" max="13064" width="9.875" style="161" bestFit="1" customWidth="1"/>
    <col min="13065" max="13065" width="5.75" style="161" customWidth="1"/>
    <col min="13066" max="13066" width="28.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6.5" style="161" customWidth="1"/>
    <col min="13315" max="13316" width="12.625" style="161" customWidth="1"/>
    <col min="13317" max="13317" width="39.125" style="161" bestFit="1" customWidth="1"/>
    <col min="13318" max="13318" width="6.25" style="161" customWidth="1"/>
    <col min="13319" max="13320" width="9.875" style="161" bestFit="1" customWidth="1"/>
    <col min="13321" max="13321" width="5.75" style="161" customWidth="1"/>
    <col min="13322" max="13322" width="28.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6.5" style="161" customWidth="1"/>
    <col min="13571" max="13572" width="12.625" style="161" customWidth="1"/>
    <col min="13573" max="13573" width="39.125" style="161" bestFit="1" customWidth="1"/>
    <col min="13574" max="13574" width="6.25" style="161" customWidth="1"/>
    <col min="13575" max="13576" width="9.875" style="161" bestFit="1" customWidth="1"/>
    <col min="13577" max="13577" width="5.75" style="161" customWidth="1"/>
    <col min="13578" max="13578" width="28.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6.5" style="161" customWidth="1"/>
    <col min="13827" max="13828" width="12.625" style="161" customWidth="1"/>
    <col min="13829" max="13829" width="39.125" style="161" bestFit="1" customWidth="1"/>
    <col min="13830" max="13830" width="6.25" style="161" customWidth="1"/>
    <col min="13831" max="13832" width="9.875" style="161" bestFit="1" customWidth="1"/>
    <col min="13833" max="13833" width="5.75" style="161" customWidth="1"/>
    <col min="13834" max="13834" width="28.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6.5" style="161" customWidth="1"/>
    <col min="14083" max="14084" width="12.625" style="161" customWidth="1"/>
    <col min="14085" max="14085" width="39.125" style="161" bestFit="1" customWidth="1"/>
    <col min="14086" max="14086" width="6.25" style="161" customWidth="1"/>
    <col min="14087" max="14088" width="9.875" style="161" bestFit="1" customWidth="1"/>
    <col min="14089" max="14089" width="5.75" style="161" customWidth="1"/>
    <col min="14090" max="14090" width="28.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6.5" style="161" customWidth="1"/>
    <col min="14339" max="14340" width="12.625" style="161" customWidth="1"/>
    <col min="14341" max="14341" width="39.125" style="161" bestFit="1" customWidth="1"/>
    <col min="14342" max="14342" width="6.25" style="161" customWidth="1"/>
    <col min="14343" max="14344" width="9.875" style="161" bestFit="1" customWidth="1"/>
    <col min="14345" max="14345" width="5.75" style="161" customWidth="1"/>
    <col min="14346" max="14346" width="28.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6.5" style="161" customWidth="1"/>
    <col min="14595" max="14596" width="12.625" style="161" customWidth="1"/>
    <col min="14597" max="14597" width="39.125" style="161" bestFit="1" customWidth="1"/>
    <col min="14598" max="14598" width="6.25" style="161" customWidth="1"/>
    <col min="14599" max="14600" width="9.875" style="161" bestFit="1" customWidth="1"/>
    <col min="14601" max="14601" width="5.75" style="161" customWidth="1"/>
    <col min="14602" max="14602" width="28.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6.5" style="161" customWidth="1"/>
    <col min="14851" max="14852" width="12.625" style="161" customWidth="1"/>
    <col min="14853" max="14853" width="39.125" style="161" bestFit="1" customWidth="1"/>
    <col min="14854" max="14854" width="6.25" style="161" customWidth="1"/>
    <col min="14855" max="14856" width="9.875" style="161" bestFit="1" customWidth="1"/>
    <col min="14857" max="14857" width="5.75" style="161" customWidth="1"/>
    <col min="14858" max="14858" width="28.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6.5" style="161" customWidth="1"/>
    <col min="15107" max="15108" width="12.625" style="161" customWidth="1"/>
    <col min="15109" max="15109" width="39.125" style="161" bestFit="1" customWidth="1"/>
    <col min="15110" max="15110" width="6.25" style="161" customWidth="1"/>
    <col min="15111" max="15112" width="9.875" style="161" bestFit="1" customWidth="1"/>
    <col min="15113" max="15113" width="5.75" style="161" customWidth="1"/>
    <col min="15114" max="15114" width="28.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6.5" style="161" customWidth="1"/>
    <col min="15363" max="15364" width="12.625" style="161" customWidth="1"/>
    <col min="15365" max="15365" width="39.125" style="161" bestFit="1" customWidth="1"/>
    <col min="15366" max="15366" width="6.25" style="161" customWidth="1"/>
    <col min="15367" max="15368" width="9.875" style="161" bestFit="1" customWidth="1"/>
    <col min="15369" max="15369" width="5.75" style="161" customWidth="1"/>
    <col min="15370" max="15370" width="28.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6.5" style="161" customWidth="1"/>
    <col min="15619" max="15620" width="12.625" style="161" customWidth="1"/>
    <col min="15621" max="15621" width="39.125" style="161" bestFit="1" customWidth="1"/>
    <col min="15622" max="15622" width="6.25" style="161" customWidth="1"/>
    <col min="15623" max="15624" width="9.875" style="161" bestFit="1" customWidth="1"/>
    <col min="15625" max="15625" width="5.75" style="161" customWidth="1"/>
    <col min="15626" max="15626" width="28.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6.5" style="161" customWidth="1"/>
    <col min="15875" max="15876" width="12.625" style="161" customWidth="1"/>
    <col min="15877" max="15877" width="39.125" style="161" bestFit="1" customWidth="1"/>
    <col min="15878" max="15878" width="6.25" style="161" customWidth="1"/>
    <col min="15879" max="15880" width="9.875" style="161" bestFit="1" customWidth="1"/>
    <col min="15881" max="15881" width="5.75" style="161" customWidth="1"/>
    <col min="15882" max="15882" width="28.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6.5" style="161" customWidth="1"/>
    <col min="16131" max="16132" width="12.625" style="161" customWidth="1"/>
    <col min="16133" max="16133" width="39.125" style="161" bestFit="1" customWidth="1"/>
    <col min="16134" max="16134" width="6.25" style="161" customWidth="1"/>
    <col min="16135" max="16136" width="9.875" style="161" bestFit="1" customWidth="1"/>
    <col min="16137" max="16137" width="5.75" style="161" customWidth="1"/>
    <col min="16138" max="16138" width="28.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303</v>
      </c>
      <c r="G2" s="162" t="s">
        <v>2</v>
      </c>
      <c r="H2" s="163"/>
      <c r="I2" s="164"/>
      <c r="J2" s="165">
        <f>SUM(H9:H46)</f>
        <v>661133</v>
      </c>
    </row>
    <row r="3" spans="2:17" ht="20.100000000000001" customHeight="1">
      <c r="B3" s="159" t="s">
        <v>3</v>
      </c>
      <c r="C3" s="159"/>
      <c r="D3" s="159"/>
      <c r="E3" s="170" t="s">
        <v>47</v>
      </c>
      <c r="M3" s="239"/>
    </row>
    <row r="4" spans="2:17" ht="20.100000000000001" customHeight="1">
      <c r="B4" s="159" t="s">
        <v>5</v>
      </c>
      <c r="C4" s="159"/>
      <c r="D4" s="159"/>
      <c r="E4" s="160">
        <v>115880</v>
      </c>
    </row>
    <row r="5" spans="2:17" ht="20.100000000000001" customHeight="1">
      <c r="B5" s="159" t="s">
        <v>7</v>
      </c>
      <c r="C5" s="159"/>
      <c r="D5" s="159"/>
      <c r="E5" s="172">
        <v>41676</v>
      </c>
    </row>
    <row r="6" spans="2:17" ht="20.100000000000001" customHeight="1">
      <c r="B6" s="159" t="s">
        <v>8</v>
      </c>
      <c r="C6" s="159"/>
      <c r="D6" s="159"/>
      <c r="E6" s="172">
        <v>41676</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1</v>
      </c>
      <c r="C9" s="240" t="s">
        <v>50</v>
      </c>
      <c r="D9" s="240" t="s">
        <v>50</v>
      </c>
      <c r="E9" s="241" t="s">
        <v>304</v>
      </c>
      <c r="F9" s="242">
        <v>1</v>
      </c>
      <c r="G9" s="243">
        <v>546000</v>
      </c>
      <c r="H9" s="181">
        <f>F9*G9</f>
        <v>546000</v>
      </c>
      <c r="I9" s="244"/>
      <c r="J9" s="242"/>
      <c r="K9" s="245"/>
      <c r="L9" s="242"/>
      <c r="M9" s="246">
        <v>41646</v>
      </c>
      <c r="N9" s="240"/>
      <c r="O9" s="247">
        <v>41673</v>
      </c>
      <c r="P9" s="248">
        <v>41673</v>
      </c>
      <c r="Q9" s="246">
        <v>41673</v>
      </c>
    </row>
    <row r="10" spans="2:17" s="166" customFormat="1" ht="19.5" customHeight="1">
      <c r="B10" s="173">
        <v>4</v>
      </c>
      <c r="C10" s="173" t="s">
        <v>50</v>
      </c>
      <c r="D10" s="173" t="s">
        <v>50</v>
      </c>
      <c r="E10" s="28" t="s">
        <v>55</v>
      </c>
      <c r="F10" s="174">
        <v>1</v>
      </c>
      <c r="G10" s="25">
        <v>30000</v>
      </c>
      <c r="H10" s="181">
        <f>F10*G10</f>
        <v>30000</v>
      </c>
      <c r="I10" s="244"/>
      <c r="J10" s="242"/>
      <c r="K10" s="245"/>
      <c r="L10" s="242"/>
      <c r="M10" s="246">
        <v>41646</v>
      </c>
      <c r="N10" s="240"/>
      <c r="O10" s="247">
        <v>41673</v>
      </c>
      <c r="P10" s="248">
        <v>41673</v>
      </c>
      <c r="Q10" s="246"/>
    </row>
    <row r="11" spans="2:17" s="166" customFormat="1" ht="19.5" customHeight="1">
      <c r="B11" s="173">
        <v>1</v>
      </c>
      <c r="C11" s="173" t="s">
        <v>50</v>
      </c>
      <c r="D11" s="173" t="s">
        <v>50</v>
      </c>
      <c r="E11" s="230" t="s">
        <v>305</v>
      </c>
      <c r="F11" s="174">
        <v>1</v>
      </c>
      <c r="G11" s="180">
        <v>10000</v>
      </c>
      <c r="H11" s="180">
        <v>10000</v>
      </c>
      <c r="I11" s="175"/>
      <c r="J11" s="242"/>
      <c r="K11" s="249"/>
      <c r="L11" s="242"/>
      <c r="M11" s="246"/>
      <c r="N11" s="240"/>
      <c r="O11" s="242"/>
      <c r="P11" s="246"/>
      <c r="Q11" s="246"/>
    </row>
    <row r="12" spans="2:17" s="166" customFormat="1" ht="19.5" customHeight="1">
      <c r="B12" s="173"/>
      <c r="C12" s="173"/>
      <c r="D12" s="173"/>
      <c r="E12" s="178"/>
      <c r="F12" s="174"/>
      <c r="G12" s="180"/>
      <c r="H12" s="181">
        <f>F12*G12</f>
        <v>0</v>
      </c>
      <c r="I12" s="175"/>
      <c r="J12" s="182"/>
      <c r="K12" s="182"/>
      <c r="L12" s="174"/>
      <c r="M12" s="183"/>
      <c r="N12" s="173"/>
      <c r="O12" s="174"/>
      <c r="P12" s="183"/>
      <c r="Q12" s="177"/>
    </row>
    <row r="13" spans="2:17" s="166" customFormat="1" ht="19.5" customHeight="1">
      <c r="B13" s="173">
        <v>16</v>
      </c>
      <c r="C13" s="173" t="s">
        <v>24</v>
      </c>
      <c r="D13" s="173" t="s">
        <v>24</v>
      </c>
      <c r="E13" s="178" t="s">
        <v>306</v>
      </c>
      <c r="F13" s="174">
        <v>1</v>
      </c>
      <c r="G13" s="180">
        <v>8600</v>
      </c>
      <c r="H13" s="181">
        <f>F13*G13</f>
        <v>8600</v>
      </c>
      <c r="I13" s="175"/>
      <c r="J13" s="182" t="s">
        <v>307</v>
      </c>
      <c r="K13" s="182"/>
      <c r="L13" s="174"/>
      <c r="M13" s="183">
        <v>41656</v>
      </c>
      <c r="N13" s="173" t="s">
        <v>275</v>
      </c>
      <c r="O13" s="250">
        <v>41673</v>
      </c>
      <c r="P13" s="183"/>
      <c r="Q13" s="177">
        <v>41674</v>
      </c>
    </row>
    <row r="14" spans="2:17" s="166" customFormat="1" ht="19.5" customHeight="1">
      <c r="B14" s="173">
        <v>16</v>
      </c>
      <c r="C14" s="173" t="s">
        <v>24</v>
      </c>
      <c r="D14" s="173" t="s">
        <v>24</v>
      </c>
      <c r="E14" s="178" t="s">
        <v>308</v>
      </c>
      <c r="F14" s="174">
        <v>1</v>
      </c>
      <c r="G14" s="180">
        <v>4200</v>
      </c>
      <c r="H14" s="181">
        <f>F14*G14</f>
        <v>4200</v>
      </c>
      <c r="I14" s="175"/>
      <c r="J14" s="182" t="s">
        <v>155</v>
      </c>
      <c r="K14" s="182"/>
      <c r="L14" s="174"/>
      <c r="M14" s="183">
        <v>41656</v>
      </c>
      <c r="N14" s="173" t="s">
        <v>275</v>
      </c>
      <c r="O14" s="250">
        <v>41673</v>
      </c>
      <c r="P14" s="183"/>
      <c r="Q14" s="177">
        <v>41674</v>
      </c>
    </row>
    <row r="15" spans="2:17" s="166" customFormat="1" ht="19.5" customHeight="1">
      <c r="B15" s="173">
        <v>3</v>
      </c>
      <c r="C15" s="173" t="s">
        <v>24</v>
      </c>
      <c r="D15" s="173" t="s">
        <v>24</v>
      </c>
      <c r="E15" s="178" t="s">
        <v>309</v>
      </c>
      <c r="F15" s="174">
        <v>1</v>
      </c>
      <c r="G15" s="180">
        <v>900</v>
      </c>
      <c r="H15" s="181">
        <f>F15*G15</f>
        <v>900</v>
      </c>
      <c r="I15" s="175"/>
      <c r="J15" s="182" t="s">
        <v>310</v>
      </c>
      <c r="K15" s="182"/>
      <c r="L15" s="174"/>
      <c r="M15" s="183">
        <v>41656</v>
      </c>
      <c r="N15" s="173" t="s">
        <v>275</v>
      </c>
      <c r="O15" s="250">
        <v>41673</v>
      </c>
      <c r="P15" s="183"/>
      <c r="Q15" s="177">
        <v>41674</v>
      </c>
    </row>
    <row r="16" spans="2:17" s="166" customFormat="1" ht="19.5" customHeight="1">
      <c r="B16" s="173">
        <v>3</v>
      </c>
      <c r="C16" s="173" t="s">
        <v>24</v>
      </c>
      <c r="D16" s="173" t="s">
        <v>24</v>
      </c>
      <c r="E16" s="178" t="s">
        <v>311</v>
      </c>
      <c r="F16" s="174">
        <v>1</v>
      </c>
      <c r="G16" s="180">
        <v>2100</v>
      </c>
      <c r="H16" s="181">
        <f t="shared" ref="H16:H46" si="0">F16*G16</f>
        <v>2100</v>
      </c>
      <c r="I16" s="175"/>
      <c r="J16" s="182" t="s">
        <v>312</v>
      </c>
      <c r="K16" s="182"/>
      <c r="L16" s="174"/>
      <c r="M16" s="183">
        <v>41656</v>
      </c>
      <c r="N16" s="173" t="s">
        <v>275</v>
      </c>
      <c r="O16" s="250">
        <v>41673</v>
      </c>
      <c r="P16" s="183"/>
      <c r="Q16" s="177">
        <v>41674</v>
      </c>
    </row>
    <row r="17" spans="2:17" s="166" customFormat="1" ht="19.5" customHeight="1">
      <c r="B17" s="173">
        <v>3</v>
      </c>
      <c r="C17" s="173" t="s">
        <v>24</v>
      </c>
      <c r="D17" s="173" t="s">
        <v>24</v>
      </c>
      <c r="E17" s="178" t="s">
        <v>313</v>
      </c>
      <c r="F17" s="174">
        <v>1</v>
      </c>
      <c r="G17" s="180">
        <v>16600</v>
      </c>
      <c r="H17" s="181">
        <f t="shared" si="0"/>
        <v>16600</v>
      </c>
      <c r="I17" s="175"/>
      <c r="J17" s="182" t="s">
        <v>314</v>
      </c>
      <c r="K17" s="182"/>
      <c r="L17" s="174"/>
      <c r="M17" s="183">
        <v>41656</v>
      </c>
      <c r="N17" s="173" t="s">
        <v>275</v>
      </c>
      <c r="O17" s="250">
        <v>41673</v>
      </c>
      <c r="P17" s="183"/>
      <c r="Q17" s="177">
        <v>41674</v>
      </c>
    </row>
    <row r="18" spans="2:17" s="166" customFormat="1" ht="19.5" customHeight="1">
      <c r="B18" s="173"/>
      <c r="C18" s="173"/>
      <c r="D18" s="173"/>
      <c r="E18" s="178"/>
      <c r="F18" s="174"/>
      <c r="G18" s="180"/>
      <c r="H18" s="181">
        <f t="shared" si="0"/>
        <v>0</v>
      </c>
      <c r="I18" s="175"/>
      <c r="J18" s="182"/>
      <c r="K18" s="182"/>
      <c r="L18" s="174"/>
      <c r="M18" s="183"/>
      <c r="N18" s="173"/>
      <c r="O18" s="174"/>
      <c r="P18" s="183"/>
      <c r="Q18" s="177"/>
    </row>
    <row r="19" spans="2:17" s="166" customFormat="1" ht="19.5" customHeight="1">
      <c r="B19" s="173">
        <v>16</v>
      </c>
      <c r="C19" s="173" t="s">
        <v>28</v>
      </c>
      <c r="D19" s="173" t="s">
        <v>103</v>
      </c>
      <c r="E19" s="178" t="s">
        <v>315</v>
      </c>
      <c r="F19" s="54">
        <v>1</v>
      </c>
      <c r="G19" s="53">
        <v>180</v>
      </c>
      <c r="H19" s="181">
        <f t="shared" si="0"/>
        <v>180</v>
      </c>
      <c r="I19" s="175"/>
      <c r="J19" s="178" t="s">
        <v>316</v>
      </c>
      <c r="K19" s="182"/>
      <c r="L19" s="174"/>
      <c r="M19" s="183">
        <v>41656</v>
      </c>
      <c r="N19" s="173" t="s">
        <v>275</v>
      </c>
      <c r="O19" s="250">
        <v>41659</v>
      </c>
      <c r="P19" s="250">
        <v>41661</v>
      </c>
      <c r="Q19" s="177">
        <v>41661</v>
      </c>
    </row>
    <row r="20" spans="2:17" s="166" customFormat="1" ht="19.5" customHeight="1">
      <c r="B20" s="173">
        <v>16</v>
      </c>
      <c r="C20" s="173" t="s">
        <v>28</v>
      </c>
      <c r="D20" s="173" t="s">
        <v>28</v>
      </c>
      <c r="E20" s="178" t="s">
        <v>317</v>
      </c>
      <c r="F20" s="242">
        <v>2</v>
      </c>
      <c r="G20" s="251">
        <v>184</v>
      </c>
      <c r="H20" s="181">
        <f t="shared" si="0"/>
        <v>368</v>
      </c>
      <c r="I20" s="175"/>
      <c r="J20" s="182" t="s">
        <v>318</v>
      </c>
      <c r="K20" s="182"/>
      <c r="L20" s="174"/>
      <c r="M20" s="183">
        <v>41656</v>
      </c>
      <c r="N20" s="173" t="s">
        <v>275</v>
      </c>
      <c r="O20" s="250">
        <v>41659</v>
      </c>
      <c r="P20" s="250">
        <v>41659</v>
      </c>
      <c r="Q20" s="177">
        <v>41659</v>
      </c>
    </row>
    <row r="21" spans="2:17" s="166" customFormat="1" ht="19.5" customHeight="1">
      <c r="B21" s="173">
        <v>3</v>
      </c>
      <c r="C21" s="173" t="s">
        <v>28</v>
      </c>
      <c r="D21" s="173" t="s">
        <v>28</v>
      </c>
      <c r="E21" s="252" t="s">
        <v>319</v>
      </c>
      <c r="F21" s="242">
        <v>1</v>
      </c>
      <c r="G21" s="243">
        <v>2670</v>
      </c>
      <c r="H21" s="181">
        <f t="shared" si="0"/>
        <v>2670</v>
      </c>
      <c r="I21" s="242"/>
      <c r="J21" s="241" t="s">
        <v>320</v>
      </c>
      <c r="K21" s="182"/>
      <c r="L21" s="174"/>
      <c r="M21" s="183">
        <v>41656</v>
      </c>
      <c r="N21" s="173" t="s">
        <v>275</v>
      </c>
      <c r="O21" s="250">
        <v>41659</v>
      </c>
      <c r="P21" s="250">
        <v>41659</v>
      </c>
      <c r="Q21" s="177">
        <v>41659</v>
      </c>
    </row>
    <row r="22" spans="2:17" s="166" customFormat="1" ht="19.5" customHeight="1">
      <c r="B22" s="173">
        <v>3</v>
      </c>
      <c r="C22" s="173" t="s">
        <v>28</v>
      </c>
      <c r="D22" s="173" t="s">
        <v>28</v>
      </c>
      <c r="E22" s="252" t="s">
        <v>321</v>
      </c>
      <c r="F22" s="242">
        <v>1</v>
      </c>
      <c r="G22" s="180">
        <v>5100</v>
      </c>
      <c r="H22" s="181">
        <f t="shared" si="0"/>
        <v>5100</v>
      </c>
      <c r="I22" s="242"/>
      <c r="J22" s="241" t="s">
        <v>322</v>
      </c>
      <c r="K22" s="182"/>
      <c r="L22" s="174"/>
      <c r="M22" s="183">
        <v>41656</v>
      </c>
      <c r="N22" s="173" t="s">
        <v>275</v>
      </c>
      <c r="O22" s="250">
        <v>41659</v>
      </c>
      <c r="P22" s="250">
        <v>41659</v>
      </c>
      <c r="Q22" s="177">
        <v>41659</v>
      </c>
    </row>
    <row r="23" spans="2:17" s="166" customFormat="1" ht="19.5" customHeight="1">
      <c r="B23" s="173">
        <v>3</v>
      </c>
      <c r="C23" s="173" t="s">
        <v>28</v>
      </c>
      <c r="D23" s="173" t="s">
        <v>28</v>
      </c>
      <c r="E23" s="252" t="s">
        <v>323</v>
      </c>
      <c r="F23" s="242">
        <v>1</v>
      </c>
      <c r="G23" s="180">
        <v>2218</v>
      </c>
      <c r="H23" s="181">
        <f t="shared" si="0"/>
        <v>2218</v>
      </c>
      <c r="I23" s="242"/>
      <c r="J23" s="241" t="s">
        <v>324</v>
      </c>
      <c r="K23" s="182"/>
      <c r="L23" s="174"/>
      <c r="M23" s="183">
        <v>41656</v>
      </c>
      <c r="N23" s="173" t="s">
        <v>275</v>
      </c>
      <c r="O23" s="250">
        <v>41659</v>
      </c>
      <c r="P23" s="250">
        <v>41659</v>
      </c>
      <c r="Q23" s="177">
        <v>41659</v>
      </c>
    </row>
    <row r="24" spans="2:17" s="166" customFormat="1" ht="19.5" customHeight="1">
      <c r="B24" s="173">
        <v>3</v>
      </c>
      <c r="C24" s="173" t="s">
        <v>28</v>
      </c>
      <c r="D24" s="173" t="s">
        <v>28</v>
      </c>
      <c r="E24" s="178" t="s">
        <v>325</v>
      </c>
      <c r="F24" s="253">
        <v>1</v>
      </c>
      <c r="G24" s="180">
        <v>5719</v>
      </c>
      <c r="H24" s="181">
        <f t="shared" si="0"/>
        <v>5719</v>
      </c>
      <c r="I24" s="175"/>
      <c r="J24" s="230" t="s">
        <v>326</v>
      </c>
      <c r="K24" s="182"/>
      <c r="L24" s="174"/>
      <c r="M24" s="183">
        <v>41656</v>
      </c>
      <c r="N24" s="173" t="s">
        <v>275</v>
      </c>
      <c r="O24" s="250">
        <v>41659</v>
      </c>
      <c r="P24" s="250">
        <v>41659</v>
      </c>
      <c r="Q24" s="177">
        <v>41660</v>
      </c>
    </row>
    <row r="25" spans="2:17" s="166" customFormat="1" ht="19.5" customHeight="1">
      <c r="B25" s="173">
        <v>3</v>
      </c>
      <c r="C25" s="173" t="s">
        <v>28</v>
      </c>
      <c r="D25" s="173" t="s">
        <v>28</v>
      </c>
      <c r="E25" s="252" t="s">
        <v>327</v>
      </c>
      <c r="F25" s="242">
        <v>1</v>
      </c>
      <c r="G25" s="180">
        <v>1080</v>
      </c>
      <c r="H25" s="181">
        <f t="shared" si="0"/>
        <v>1080</v>
      </c>
      <c r="I25" s="242"/>
      <c r="J25" s="241" t="s">
        <v>328</v>
      </c>
      <c r="K25" s="182"/>
      <c r="L25" s="174"/>
      <c r="M25" s="183">
        <v>41656</v>
      </c>
      <c r="N25" s="173" t="s">
        <v>275</v>
      </c>
      <c r="O25" s="250">
        <v>41661</v>
      </c>
      <c r="P25" s="250">
        <v>41661</v>
      </c>
      <c r="Q25" s="177">
        <v>41661</v>
      </c>
    </row>
    <row r="26" spans="2:17" s="166" customFormat="1" ht="19.5" customHeight="1">
      <c r="B26" s="173">
        <v>3</v>
      </c>
      <c r="C26" s="173" t="s">
        <v>28</v>
      </c>
      <c r="D26" s="173" t="s">
        <v>28</v>
      </c>
      <c r="E26" s="182" t="s">
        <v>329</v>
      </c>
      <c r="F26" s="174">
        <v>1</v>
      </c>
      <c r="G26" s="180">
        <v>160</v>
      </c>
      <c r="H26" s="181">
        <f t="shared" si="0"/>
        <v>160</v>
      </c>
      <c r="I26" s="254"/>
      <c r="J26" s="182" t="s">
        <v>330</v>
      </c>
      <c r="K26" s="182"/>
      <c r="L26" s="174"/>
      <c r="M26" s="183">
        <v>41656</v>
      </c>
      <c r="N26" s="173" t="s">
        <v>275</v>
      </c>
      <c r="O26" s="250">
        <v>41659</v>
      </c>
      <c r="P26" s="250">
        <v>41659</v>
      </c>
      <c r="Q26" s="177">
        <v>41659</v>
      </c>
    </row>
    <row r="27" spans="2:17" s="166" customFormat="1" ht="19.5" customHeight="1">
      <c r="B27" s="173">
        <v>3</v>
      </c>
      <c r="C27" s="173" t="s">
        <v>28</v>
      </c>
      <c r="D27" s="173" t="s">
        <v>28</v>
      </c>
      <c r="E27" s="182" t="s">
        <v>331</v>
      </c>
      <c r="F27" s="174">
        <v>1</v>
      </c>
      <c r="G27" s="180">
        <v>548</v>
      </c>
      <c r="H27" s="181">
        <f t="shared" si="0"/>
        <v>548</v>
      </c>
      <c r="I27" s="254"/>
      <c r="J27" s="182" t="s">
        <v>332</v>
      </c>
      <c r="K27" s="182"/>
      <c r="L27" s="174"/>
      <c r="M27" s="183">
        <v>41656</v>
      </c>
      <c r="N27" s="173" t="s">
        <v>275</v>
      </c>
      <c r="O27" s="250">
        <v>41659</v>
      </c>
      <c r="P27" s="250">
        <v>41659</v>
      </c>
      <c r="Q27" s="177">
        <v>41659</v>
      </c>
    </row>
    <row r="28" spans="2:17" s="166" customFormat="1" ht="19.5" customHeight="1">
      <c r="B28" s="173">
        <v>3</v>
      </c>
      <c r="C28" s="173" t="s">
        <v>28</v>
      </c>
      <c r="D28" s="173" t="s">
        <v>28</v>
      </c>
      <c r="E28" s="182" t="s">
        <v>333</v>
      </c>
      <c r="F28" s="174">
        <v>1</v>
      </c>
      <c r="G28" s="178">
        <v>830</v>
      </c>
      <c r="H28" s="181">
        <f t="shared" si="0"/>
        <v>830</v>
      </c>
      <c r="I28" s="254"/>
      <c r="J28" s="182" t="s">
        <v>334</v>
      </c>
      <c r="K28" s="182"/>
      <c r="L28" s="174"/>
      <c r="M28" s="183">
        <v>41656</v>
      </c>
      <c r="N28" s="173" t="s">
        <v>275</v>
      </c>
      <c r="O28" s="250">
        <v>41661</v>
      </c>
      <c r="P28" s="250">
        <v>41661</v>
      </c>
      <c r="Q28" s="177">
        <v>41661</v>
      </c>
    </row>
    <row r="29" spans="2:17" s="166" customFormat="1" ht="19.5" customHeight="1">
      <c r="B29" s="173">
        <v>3</v>
      </c>
      <c r="C29" s="173" t="s">
        <v>28</v>
      </c>
      <c r="D29" s="173" t="s">
        <v>28</v>
      </c>
      <c r="E29" s="182" t="s">
        <v>335</v>
      </c>
      <c r="F29" s="174">
        <v>2</v>
      </c>
      <c r="G29" s="178">
        <v>190</v>
      </c>
      <c r="H29" s="181">
        <f t="shared" si="0"/>
        <v>380</v>
      </c>
      <c r="I29" s="254"/>
      <c r="J29" s="182" t="s">
        <v>336</v>
      </c>
      <c r="K29" s="182"/>
      <c r="L29" s="174"/>
      <c r="M29" s="183">
        <v>41656</v>
      </c>
      <c r="N29" s="173" t="s">
        <v>275</v>
      </c>
      <c r="O29" s="250">
        <v>41659</v>
      </c>
      <c r="P29" s="250">
        <v>41659</v>
      </c>
      <c r="Q29" s="177">
        <v>41659</v>
      </c>
    </row>
    <row r="30" spans="2:17" s="166" customFormat="1" ht="19.5" customHeight="1">
      <c r="B30" s="173">
        <v>3</v>
      </c>
      <c r="C30" s="173" t="s">
        <v>28</v>
      </c>
      <c r="D30" s="173" t="s">
        <v>28</v>
      </c>
      <c r="E30" s="255" t="s">
        <v>337</v>
      </c>
      <c r="F30" s="256">
        <v>1</v>
      </c>
      <c r="G30" s="249">
        <v>6840</v>
      </c>
      <c r="H30" s="181">
        <f t="shared" si="0"/>
        <v>6840</v>
      </c>
      <c r="I30" s="249"/>
      <c r="J30" s="241" t="s">
        <v>338</v>
      </c>
      <c r="K30" s="182"/>
      <c r="L30" s="174"/>
      <c r="M30" s="183">
        <v>41656</v>
      </c>
      <c r="N30" s="173" t="s">
        <v>275</v>
      </c>
      <c r="O30" s="250">
        <v>41661</v>
      </c>
      <c r="P30" s="250">
        <v>41661</v>
      </c>
      <c r="Q30" s="177">
        <v>41661</v>
      </c>
    </row>
    <row r="31" spans="2:17" s="166" customFormat="1" ht="19.5" customHeight="1">
      <c r="B31" s="173">
        <v>3</v>
      </c>
      <c r="C31" s="173" t="s">
        <v>28</v>
      </c>
      <c r="D31" s="173" t="s">
        <v>28</v>
      </c>
      <c r="E31" s="178" t="s">
        <v>339</v>
      </c>
      <c r="F31" s="174">
        <v>1</v>
      </c>
      <c r="G31" s="180">
        <v>5270</v>
      </c>
      <c r="H31" s="181">
        <f t="shared" si="0"/>
        <v>5270</v>
      </c>
      <c r="I31" s="175"/>
      <c r="J31" s="182" t="s">
        <v>340</v>
      </c>
      <c r="K31" s="182"/>
      <c r="L31" s="174"/>
      <c r="M31" s="183">
        <v>41656</v>
      </c>
      <c r="N31" s="173" t="s">
        <v>275</v>
      </c>
      <c r="O31" s="250">
        <v>41661</v>
      </c>
      <c r="P31" s="250">
        <v>41661</v>
      </c>
      <c r="Q31" s="177">
        <v>41661</v>
      </c>
    </row>
    <row r="32" spans="2:17" s="166" customFormat="1" ht="19.5" customHeight="1">
      <c r="B32" s="173">
        <v>3</v>
      </c>
      <c r="C32" s="173" t="s">
        <v>28</v>
      </c>
      <c r="D32" s="173" t="s">
        <v>28</v>
      </c>
      <c r="E32" s="178" t="s">
        <v>341</v>
      </c>
      <c r="F32" s="174">
        <v>2</v>
      </c>
      <c r="G32" s="180">
        <v>667</v>
      </c>
      <c r="H32" s="181">
        <f t="shared" si="0"/>
        <v>1334</v>
      </c>
      <c r="I32" s="175"/>
      <c r="J32" s="182" t="s">
        <v>342</v>
      </c>
      <c r="K32" s="182"/>
      <c r="L32" s="174"/>
      <c r="M32" s="183">
        <v>41656</v>
      </c>
      <c r="N32" s="173" t="s">
        <v>275</v>
      </c>
      <c r="O32" s="250">
        <v>41659</v>
      </c>
      <c r="P32" s="250">
        <v>41659</v>
      </c>
      <c r="Q32" s="177">
        <v>41659</v>
      </c>
    </row>
    <row r="33" spans="2:17" s="166" customFormat="1" ht="19.5" customHeight="1">
      <c r="B33" s="173">
        <v>4</v>
      </c>
      <c r="C33" s="240" t="s">
        <v>28</v>
      </c>
      <c r="D33" s="240" t="s">
        <v>28</v>
      </c>
      <c r="E33" s="28" t="s">
        <v>343</v>
      </c>
      <c r="F33" s="256">
        <v>1</v>
      </c>
      <c r="G33" s="181">
        <v>5200</v>
      </c>
      <c r="H33" s="181">
        <f t="shared" si="0"/>
        <v>5200</v>
      </c>
      <c r="I33" s="181"/>
      <c r="J33" s="182" t="s">
        <v>344</v>
      </c>
      <c r="K33" s="182"/>
      <c r="L33" s="174"/>
      <c r="M33" s="183">
        <v>41656</v>
      </c>
      <c r="N33" s="173" t="s">
        <v>275</v>
      </c>
      <c r="O33" s="250">
        <v>41659</v>
      </c>
      <c r="P33" s="250">
        <v>41659</v>
      </c>
      <c r="Q33" s="177">
        <v>41659</v>
      </c>
    </row>
    <row r="34" spans="2:17" s="166" customFormat="1" ht="19.5" customHeight="1">
      <c r="B34" s="173">
        <v>4</v>
      </c>
      <c r="C34" s="240" t="s">
        <v>28</v>
      </c>
      <c r="D34" s="240" t="s">
        <v>28</v>
      </c>
      <c r="E34" s="28" t="s">
        <v>345</v>
      </c>
      <c r="F34" s="256">
        <v>1</v>
      </c>
      <c r="G34" s="121">
        <v>203</v>
      </c>
      <c r="H34" s="181">
        <f t="shared" si="0"/>
        <v>203</v>
      </c>
      <c r="I34" s="175"/>
      <c r="J34" s="182" t="s">
        <v>346</v>
      </c>
      <c r="K34" s="182"/>
      <c r="L34" s="174"/>
      <c r="M34" s="183">
        <v>41656</v>
      </c>
      <c r="N34" s="173" t="s">
        <v>275</v>
      </c>
      <c r="O34" s="250">
        <v>41659</v>
      </c>
      <c r="P34" s="250">
        <v>41659</v>
      </c>
      <c r="Q34" s="177">
        <v>41659</v>
      </c>
    </row>
    <row r="35" spans="2:17" s="166" customFormat="1" ht="19.5" customHeight="1">
      <c r="B35" s="173">
        <v>16</v>
      </c>
      <c r="C35" s="257" t="s">
        <v>28</v>
      </c>
      <c r="D35" s="257" t="s">
        <v>28</v>
      </c>
      <c r="E35" s="258" t="s">
        <v>347</v>
      </c>
      <c r="F35" s="259">
        <v>1</v>
      </c>
      <c r="G35" s="260">
        <v>200</v>
      </c>
      <c r="H35" s="261">
        <f t="shared" si="0"/>
        <v>200</v>
      </c>
      <c r="I35" s="262"/>
      <c r="J35" s="263" t="s">
        <v>348</v>
      </c>
      <c r="K35" s="264"/>
      <c r="L35" s="265"/>
      <c r="M35" s="266">
        <v>41675</v>
      </c>
      <c r="N35" s="267" t="s">
        <v>275</v>
      </c>
      <c r="O35" s="268">
        <v>41676</v>
      </c>
      <c r="P35" s="268">
        <v>41676</v>
      </c>
      <c r="Q35" s="268">
        <v>41676</v>
      </c>
    </row>
    <row r="36" spans="2:17" s="166" customFormat="1" ht="19.5" customHeight="1">
      <c r="B36" s="173">
        <v>16</v>
      </c>
      <c r="C36" s="257" t="s">
        <v>28</v>
      </c>
      <c r="D36" s="257" t="s">
        <v>28</v>
      </c>
      <c r="E36" s="258" t="s">
        <v>349</v>
      </c>
      <c r="F36" s="259">
        <v>1</v>
      </c>
      <c r="G36" s="260">
        <v>180</v>
      </c>
      <c r="H36" s="261">
        <f t="shared" si="0"/>
        <v>180</v>
      </c>
      <c r="I36" s="262"/>
      <c r="J36" s="263" t="s">
        <v>350</v>
      </c>
      <c r="K36" s="264"/>
      <c r="L36" s="265"/>
      <c r="M36" s="266">
        <v>41675</v>
      </c>
      <c r="N36" s="267" t="s">
        <v>275</v>
      </c>
      <c r="O36" s="268">
        <v>41680</v>
      </c>
      <c r="P36" s="268">
        <v>41680</v>
      </c>
      <c r="Q36" s="268">
        <v>41680</v>
      </c>
    </row>
    <row r="37" spans="2:17" s="166" customFormat="1" ht="19.5" customHeight="1">
      <c r="B37" s="173">
        <v>3</v>
      </c>
      <c r="C37" s="257" t="s">
        <v>28</v>
      </c>
      <c r="D37" s="257" t="s">
        <v>28</v>
      </c>
      <c r="E37" s="258" t="s">
        <v>351</v>
      </c>
      <c r="F37" s="259">
        <v>1</v>
      </c>
      <c r="G37" s="260">
        <v>733</v>
      </c>
      <c r="H37" s="261">
        <f t="shared" si="0"/>
        <v>733</v>
      </c>
      <c r="I37" s="262"/>
      <c r="J37" s="263" t="s">
        <v>352</v>
      </c>
      <c r="K37" s="264"/>
      <c r="L37" s="265"/>
      <c r="M37" s="266">
        <v>41675</v>
      </c>
      <c r="N37" s="267" t="s">
        <v>275</v>
      </c>
      <c r="O37" s="268">
        <v>41676</v>
      </c>
      <c r="P37" s="268">
        <v>41676</v>
      </c>
      <c r="Q37" s="268">
        <v>41676</v>
      </c>
    </row>
    <row r="38" spans="2:17" s="166" customFormat="1" ht="19.5" customHeight="1">
      <c r="B38" s="173">
        <v>16</v>
      </c>
      <c r="C38" s="257" t="s">
        <v>28</v>
      </c>
      <c r="D38" s="257" t="s">
        <v>28</v>
      </c>
      <c r="E38" s="258" t="s">
        <v>353</v>
      </c>
      <c r="F38" s="259">
        <v>5</v>
      </c>
      <c r="G38" s="260">
        <v>230</v>
      </c>
      <c r="H38" s="261">
        <f t="shared" si="0"/>
        <v>1150</v>
      </c>
      <c r="I38" s="262"/>
      <c r="J38" s="264" t="s">
        <v>354</v>
      </c>
      <c r="K38" s="264"/>
      <c r="L38" s="265"/>
      <c r="M38" s="266">
        <v>41675</v>
      </c>
      <c r="N38" s="267" t="s">
        <v>275</v>
      </c>
      <c r="O38" s="268">
        <v>41676</v>
      </c>
      <c r="P38" s="268">
        <v>41676</v>
      </c>
      <c r="Q38" s="268">
        <v>41676</v>
      </c>
    </row>
    <row r="39" spans="2:17" s="166" customFormat="1" ht="19.5" customHeight="1">
      <c r="B39" s="173">
        <v>16</v>
      </c>
      <c r="C39" s="257" t="s">
        <v>28</v>
      </c>
      <c r="D39" s="257" t="s">
        <v>28</v>
      </c>
      <c r="E39" s="258" t="s">
        <v>355</v>
      </c>
      <c r="F39" s="259">
        <v>2</v>
      </c>
      <c r="G39" s="260">
        <v>170</v>
      </c>
      <c r="H39" s="261">
        <f t="shared" si="0"/>
        <v>340</v>
      </c>
      <c r="I39" s="262"/>
      <c r="J39" s="264" t="s">
        <v>356</v>
      </c>
      <c r="K39" s="264"/>
      <c r="L39" s="265"/>
      <c r="M39" s="266">
        <v>41688</v>
      </c>
      <c r="N39" s="267" t="s">
        <v>357</v>
      </c>
      <c r="O39" s="268">
        <v>41689</v>
      </c>
      <c r="P39" s="268">
        <v>41689</v>
      </c>
      <c r="Q39" s="268">
        <v>41689</v>
      </c>
    </row>
    <row r="40" spans="2:17" s="166" customFormat="1" ht="19.5" customHeight="1">
      <c r="B40" s="173"/>
      <c r="C40" s="173"/>
      <c r="D40" s="173"/>
      <c r="E40" s="178"/>
      <c r="F40" s="174"/>
      <c r="G40" s="180"/>
      <c r="H40" s="181">
        <f t="shared" si="0"/>
        <v>0</v>
      </c>
      <c r="I40" s="175"/>
      <c r="J40" s="182"/>
      <c r="K40" s="182"/>
      <c r="L40" s="174"/>
      <c r="M40" s="183"/>
      <c r="N40" s="173"/>
      <c r="O40" s="174"/>
      <c r="P40" s="183"/>
      <c r="Q40" s="177"/>
    </row>
    <row r="41" spans="2:17" s="166" customFormat="1" ht="19.5" customHeight="1">
      <c r="B41" s="173">
        <v>16</v>
      </c>
      <c r="C41" s="240" t="s">
        <v>170</v>
      </c>
      <c r="D41" s="240" t="s">
        <v>39</v>
      </c>
      <c r="E41" s="249" t="s">
        <v>358</v>
      </c>
      <c r="F41" s="242">
        <v>1</v>
      </c>
      <c r="G41" s="180">
        <v>320</v>
      </c>
      <c r="H41" s="181">
        <f t="shared" si="0"/>
        <v>320</v>
      </c>
      <c r="I41" s="242"/>
      <c r="J41" s="241"/>
      <c r="K41" s="182"/>
      <c r="L41" s="174"/>
      <c r="M41" s="183">
        <v>41660</v>
      </c>
      <c r="N41" s="173"/>
      <c r="O41" s="250">
        <v>41673</v>
      </c>
      <c r="P41" s="183">
        <v>41669</v>
      </c>
      <c r="Q41" s="177">
        <v>41666</v>
      </c>
    </row>
    <row r="42" spans="2:17" s="166" customFormat="1" ht="19.5" customHeight="1">
      <c r="B42" s="173">
        <v>16</v>
      </c>
      <c r="C42" s="173" t="s">
        <v>38</v>
      </c>
      <c r="D42" s="173" t="s">
        <v>39</v>
      </c>
      <c r="E42" s="249" t="s">
        <v>359</v>
      </c>
      <c r="F42" s="242">
        <v>1</v>
      </c>
      <c r="G42" s="121">
        <v>1710</v>
      </c>
      <c r="H42" s="181">
        <f>F42*G42</f>
        <v>1710</v>
      </c>
      <c r="I42" s="175"/>
      <c r="J42" s="182" t="s">
        <v>120</v>
      </c>
      <c r="K42" s="182"/>
      <c r="L42" s="174"/>
      <c r="M42" s="183">
        <v>41674</v>
      </c>
      <c r="N42" s="173"/>
      <c r="O42" s="250">
        <v>41676</v>
      </c>
      <c r="P42" s="183">
        <v>41680</v>
      </c>
      <c r="Q42" s="177">
        <v>41680</v>
      </c>
    </row>
    <row r="43" spans="2:17" s="166" customFormat="1" ht="19.5" customHeight="1">
      <c r="B43" s="173"/>
      <c r="C43" s="173"/>
      <c r="D43" s="173"/>
      <c r="E43" s="178"/>
      <c r="F43" s="174"/>
      <c r="G43" s="180"/>
      <c r="H43" s="181">
        <f t="shared" si="0"/>
        <v>0</v>
      </c>
      <c r="I43" s="175"/>
      <c r="J43" s="182"/>
      <c r="K43" s="182"/>
      <c r="L43" s="174"/>
      <c r="M43" s="183"/>
      <c r="N43" s="173"/>
      <c r="O43" s="174"/>
      <c r="P43" s="183"/>
      <c r="Q43" s="177"/>
    </row>
    <row r="44" spans="2:17" s="166" customFormat="1" ht="19.5" customHeight="1">
      <c r="B44" s="173"/>
      <c r="C44" s="173"/>
      <c r="D44" s="173"/>
      <c r="E44" s="178"/>
      <c r="F44" s="174"/>
      <c r="G44" s="180"/>
      <c r="H44" s="181">
        <f t="shared" si="0"/>
        <v>0</v>
      </c>
      <c r="I44" s="175"/>
      <c r="J44" s="182"/>
      <c r="K44" s="182"/>
      <c r="L44" s="174"/>
      <c r="M44" s="183"/>
      <c r="N44" s="173"/>
      <c r="O44" s="174"/>
      <c r="P44" s="183"/>
      <c r="Q44" s="177"/>
    </row>
    <row r="45" spans="2:17" s="166" customFormat="1" ht="19.5" customHeight="1">
      <c r="B45" s="185"/>
      <c r="C45" s="173"/>
      <c r="D45" s="173"/>
      <c r="E45" s="186"/>
      <c r="F45" s="174"/>
      <c r="G45" s="180"/>
      <c r="H45" s="181">
        <f t="shared" si="0"/>
        <v>0</v>
      </c>
      <c r="I45" s="175"/>
      <c r="J45" s="178"/>
      <c r="K45" s="182"/>
      <c r="L45" s="174"/>
      <c r="M45" s="183"/>
      <c r="N45" s="173"/>
      <c r="O45" s="174"/>
      <c r="P45" s="183"/>
      <c r="Q45" s="177"/>
    </row>
    <row r="46" spans="2:17" s="166" customFormat="1" ht="19.5" customHeight="1">
      <c r="B46" s="185"/>
      <c r="C46" s="173"/>
      <c r="D46" s="173"/>
      <c r="E46" s="186"/>
      <c r="F46" s="174"/>
      <c r="G46" s="180"/>
      <c r="H46" s="181">
        <f t="shared" si="0"/>
        <v>0</v>
      </c>
      <c r="I46" s="175"/>
      <c r="J46" s="178"/>
      <c r="K46" s="182"/>
      <c r="L46" s="174"/>
      <c r="M46" s="183"/>
      <c r="N46" s="173"/>
      <c r="O46" s="174"/>
      <c r="P46" s="183"/>
      <c r="Q46" s="177"/>
    </row>
    <row r="47" spans="2:17">
      <c r="M47" s="187"/>
    </row>
    <row r="50" spans="13:13">
      <c r="M50" s="188"/>
    </row>
    <row r="52" spans="13:13">
      <c r="M52" s="188"/>
    </row>
  </sheetData>
  <autoFilter ref="B8:O46" xr:uid="{233937ED-0034-4009-AB61-AAF9B66AB147}"/>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3A58A-0267-4BD2-BEEA-1709307C0495}">
  <dimension ref="B2:Q108"/>
  <sheetViews>
    <sheetView zoomScale="85" zoomScaleNormal="85" workbookViewId="0">
      <pane xSplit="10" ySplit="8" topLeftCell="P9" activePane="bottomRight" state="frozen"/>
      <selection pane="topRight" activeCell="K1" sqref="K1"/>
      <selection pane="bottomLeft" activeCell="A9" sqref="A9"/>
      <selection pane="bottomRight" activeCell="P26" sqref="P26"/>
    </sheetView>
  </sheetViews>
  <sheetFormatPr defaultRowHeight="13.5"/>
  <cols>
    <col min="1" max="1" width="2.625" style="3" customWidth="1"/>
    <col min="2" max="2" width="11.625" style="8" customWidth="1"/>
    <col min="3" max="3" width="10.625" style="3" customWidth="1"/>
    <col min="4" max="4" width="10.375" style="3" customWidth="1"/>
    <col min="5" max="5" width="34.875" style="8" bestFit="1" customWidth="1"/>
    <col min="6" max="6" width="7.125" style="3" customWidth="1"/>
    <col min="7" max="7" width="7.75" style="3" customWidth="1"/>
    <col min="8" max="8" width="9.25" style="3" bestFit="1" customWidth="1"/>
    <col min="9" max="9" width="11" style="9" customWidth="1"/>
    <col min="10" max="10" width="42" style="8" bestFit="1" customWidth="1"/>
    <col min="11" max="11" width="17.25" style="8" customWidth="1"/>
    <col min="12" max="12" width="13.5" style="8" bestFit="1" customWidth="1"/>
    <col min="13" max="13" width="13.75" style="8" customWidth="1"/>
    <col min="14" max="14" width="10" style="3" bestFit="1" customWidth="1"/>
    <col min="15" max="15" width="13.25" style="9" customWidth="1"/>
    <col min="16" max="16" width="14.5" style="10" customWidth="1"/>
    <col min="17" max="17" width="15.625" style="10" customWidth="1"/>
    <col min="18" max="256" width="9" style="3"/>
    <col min="257" max="257" width="2.625" style="3" customWidth="1"/>
    <col min="258" max="258" width="11.625" style="3" customWidth="1"/>
    <col min="259" max="259" width="10.625" style="3" customWidth="1"/>
    <col min="260" max="260" width="10.375" style="3" customWidth="1"/>
    <col min="261" max="261" width="34.875" style="3" bestFit="1" customWidth="1"/>
    <col min="262" max="262" width="7.125" style="3" customWidth="1"/>
    <col min="263" max="263" width="7.75" style="3" customWidth="1"/>
    <col min="264" max="264" width="9.25" style="3" bestFit="1" customWidth="1"/>
    <col min="265" max="265" width="11" style="3" customWidth="1"/>
    <col min="266" max="266" width="42" style="3" bestFit="1" customWidth="1"/>
    <col min="267" max="267" width="17.25" style="3" customWidth="1"/>
    <col min="268" max="268" width="13.5" style="3" bestFit="1" customWidth="1"/>
    <col min="269" max="269" width="13.75" style="3" customWidth="1"/>
    <col min="270" max="270" width="10" style="3" bestFit="1" customWidth="1"/>
    <col min="271" max="271" width="13.25" style="3" customWidth="1"/>
    <col min="272" max="272" width="14.5" style="3" customWidth="1"/>
    <col min="273" max="273" width="15.625" style="3" customWidth="1"/>
    <col min="274" max="512" width="9" style="3"/>
    <col min="513" max="513" width="2.625" style="3" customWidth="1"/>
    <col min="514" max="514" width="11.625" style="3" customWidth="1"/>
    <col min="515" max="515" width="10.625" style="3" customWidth="1"/>
    <col min="516" max="516" width="10.375" style="3" customWidth="1"/>
    <col min="517" max="517" width="34.875" style="3" bestFit="1" customWidth="1"/>
    <col min="518" max="518" width="7.125" style="3" customWidth="1"/>
    <col min="519" max="519" width="7.75" style="3" customWidth="1"/>
    <col min="520" max="520" width="9.25" style="3" bestFit="1" customWidth="1"/>
    <col min="521" max="521" width="11" style="3" customWidth="1"/>
    <col min="522" max="522" width="42" style="3" bestFit="1" customWidth="1"/>
    <col min="523" max="523" width="17.25" style="3" customWidth="1"/>
    <col min="524" max="524" width="13.5" style="3" bestFit="1" customWidth="1"/>
    <col min="525" max="525" width="13.75" style="3" customWidth="1"/>
    <col min="526" max="526" width="10" style="3" bestFit="1" customWidth="1"/>
    <col min="527" max="527" width="13.25" style="3" customWidth="1"/>
    <col min="528" max="528" width="14.5" style="3" customWidth="1"/>
    <col min="529" max="529" width="15.625" style="3" customWidth="1"/>
    <col min="530" max="768" width="9" style="3"/>
    <col min="769" max="769" width="2.625" style="3" customWidth="1"/>
    <col min="770" max="770" width="11.625" style="3" customWidth="1"/>
    <col min="771" max="771" width="10.625" style="3" customWidth="1"/>
    <col min="772" max="772" width="10.375" style="3" customWidth="1"/>
    <col min="773" max="773" width="34.875" style="3" bestFit="1" customWidth="1"/>
    <col min="774" max="774" width="7.125" style="3" customWidth="1"/>
    <col min="775" max="775" width="7.75" style="3" customWidth="1"/>
    <col min="776" max="776" width="9.25" style="3" bestFit="1" customWidth="1"/>
    <col min="777" max="777" width="11" style="3" customWidth="1"/>
    <col min="778" max="778" width="42" style="3" bestFit="1" customWidth="1"/>
    <col min="779" max="779" width="17.25" style="3" customWidth="1"/>
    <col min="780" max="780" width="13.5" style="3" bestFit="1" customWidth="1"/>
    <col min="781" max="781" width="13.75" style="3" customWidth="1"/>
    <col min="782" max="782" width="10" style="3" bestFit="1" customWidth="1"/>
    <col min="783" max="783" width="13.25" style="3" customWidth="1"/>
    <col min="784" max="784" width="14.5" style="3" customWidth="1"/>
    <col min="785" max="785" width="15.625" style="3" customWidth="1"/>
    <col min="786" max="1024" width="9" style="3"/>
    <col min="1025" max="1025" width="2.625" style="3" customWidth="1"/>
    <col min="1026" max="1026" width="11.625" style="3" customWidth="1"/>
    <col min="1027" max="1027" width="10.625" style="3" customWidth="1"/>
    <col min="1028" max="1028" width="10.375" style="3" customWidth="1"/>
    <col min="1029" max="1029" width="34.875" style="3" bestFit="1" customWidth="1"/>
    <col min="1030" max="1030" width="7.125" style="3" customWidth="1"/>
    <col min="1031" max="1031" width="7.75" style="3" customWidth="1"/>
    <col min="1032" max="1032" width="9.25" style="3" bestFit="1" customWidth="1"/>
    <col min="1033" max="1033" width="11" style="3" customWidth="1"/>
    <col min="1034" max="1034" width="42" style="3" bestFit="1" customWidth="1"/>
    <col min="1035" max="1035" width="17.25" style="3" customWidth="1"/>
    <col min="1036" max="1036" width="13.5" style="3" bestFit="1" customWidth="1"/>
    <col min="1037" max="1037" width="13.75" style="3" customWidth="1"/>
    <col min="1038" max="1038" width="10" style="3" bestFit="1" customWidth="1"/>
    <col min="1039" max="1039" width="13.25" style="3" customWidth="1"/>
    <col min="1040" max="1040" width="14.5" style="3" customWidth="1"/>
    <col min="1041" max="1041" width="15.625" style="3" customWidth="1"/>
    <col min="1042" max="1280" width="9" style="3"/>
    <col min="1281" max="1281" width="2.625" style="3" customWidth="1"/>
    <col min="1282" max="1282" width="11.625" style="3" customWidth="1"/>
    <col min="1283" max="1283" width="10.625" style="3" customWidth="1"/>
    <col min="1284" max="1284" width="10.375" style="3" customWidth="1"/>
    <col min="1285" max="1285" width="34.875" style="3" bestFit="1" customWidth="1"/>
    <col min="1286" max="1286" width="7.125" style="3" customWidth="1"/>
    <col min="1287" max="1287" width="7.75" style="3" customWidth="1"/>
    <col min="1288" max="1288" width="9.25" style="3" bestFit="1" customWidth="1"/>
    <col min="1289" max="1289" width="11" style="3" customWidth="1"/>
    <col min="1290" max="1290" width="42" style="3" bestFit="1" customWidth="1"/>
    <col min="1291" max="1291" width="17.25" style="3" customWidth="1"/>
    <col min="1292" max="1292" width="13.5" style="3" bestFit="1" customWidth="1"/>
    <col min="1293" max="1293" width="13.75" style="3" customWidth="1"/>
    <col min="1294" max="1294" width="10" style="3" bestFit="1" customWidth="1"/>
    <col min="1295" max="1295" width="13.25" style="3" customWidth="1"/>
    <col min="1296" max="1296" width="14.5" style="3" customWidth="1"/>
    <col min="1297" max="1297" width="15.625" style="3" customWidth="1"/>
    <col min="1298" max="1536" width="9" style="3"/>
    <col min="1537" max="1537" width="2.625" style="3" customWidth="1"/>
    <col min="1538" max="1538" width="11.625" style="3" customWidth="1"/>
    <col min="1539" max="1539" width="10.625" style="3" customWidth="1"/>
    <col min="1540" max="1540" width="10.375" style="3" customWidth="1"/>
    <col min="1541" max="1541" width="34.875" style="3" bestFit="1" customWidth="1"/>
    <col min="1542" max="1542" width="7.125" style="3" customWidth="1"/>
    <col min="1543" max="1543" width="7.75" style="3" customWidth="1"/>
    <col min="1544" max="1544" width="9.25" style="3" bestFit="1" customWidth="1"/>
    <col min="1545" max="1545" width="11" style="3" customWidth="1"/>
    <col min="1546" max="1546" width="42" style="3" bestFit="1" customWidth="1"/>
    <col min="1547" max="1547" width="17.25" style="3" customWidth="1"/>
    <col min="1548" max="1548" width="13.5" style="3" bestFit="1" customWidth="1"/>
    <col min="1549" max="1549" width="13.75" style="3" customWidth="1"/>
    <col min="1550" max="1550" width="10" style="3" bestFit="1" customWidth="1"/>
    <col min="1551" max="1551" width="13.25" style="3" customWidth="1"/>
    <col min="1552" max="1552" width="14.5" style="3" customWidth="1"/>
    <col min="1553" max="1553" width="15.625" style="3" customWidth="1"/>
    <col min="1554" max="1792" width="9" style="3"/>
    <col min="1793" max="1793" width="2.625" style="3" customWidth="1"/>
    <col min="1794" max="1794" width="11.625" style="3" customWidth="1"/>
    <col min="1795" max="1795" width="10.625" style="3" customWidth="1"/>
    <col min="1796" max="1796" width="10.375" style="3" customWidth="1"/>
    <col min="1797" max="1797" width="34.875" style="3" bestFit="1" customWidth="1"/>
    <col min="1798" max="1798" width="7.125" style="3" customWidth="1"/>
    <col min="1799" max="1799" width="7.75" style="3" customWidth="1"/>
    <col min="1800" max="1800" width="9.25" style="3" bestFit="1" customWidth="1"/>
    <col min="1801" max="1801" width="11" style="3" customWidth="1"/>
    <col min="1802" max="1802" width="42" style="3" bestFit="1" customWidth="1"/>
    <col min="1803" max="1803" width="17.25" style="3" customWidth="1"/>
    <col min="1804" max="1804" width="13.5" style="3" bestFit="1" customWidth="1"/>
    <col min="1805" max="1805" width="13.75" style="3" customWidth="1"/>
    <col min="1806" max="1806" width="10" style="3" bestFit="1" customWidth="1"/>
    <col min="1807" max="1807" width="13.25" style="3" customWidth="1"/>
    <col min="1808" max="1808" width="14.5" style="3" customWidth="1"/>
    <col min="1809" max="1809" width="15.625" style="3" customWidth="1"/>
    <col min="1810" max="2048" width="9" style="3"/>
    <col min="2049" max="2049" width="2.625" style="3" customWidth="1"/>
    <col min="2050" max="2050" width="11.625" style="3" customWidth="1"/>
    <col min="2051" max="2051" width="10.625" style="3" customWidth="1"/>
    <col min="2052" max="2052" width="10.375" style="3" customWidth="1"/>
    <col min="2053" max="2053" width="34.875" style="3" bestFit="1" customWidth="1"/>
    <col min="2054" max="2054" width="7.125" style="3" customWidth="1"/>
    <col min="2055" max="2055" width="7.75" style="3" customWidth="1"/>
    <col min="2056" max="2056" width="9.25" style="3" bestFit="1" customWidth="1"/>
    <col min="2057" max="2057" width="11" style="3" customWidth="1"/>
    <col min="2058" max="2058" width="42" style="3" bestFit="1" customWidth="1"/>
    <col min="2059" max="2059" width="17.25" style="3" customWidth="1"/>
    <col min="2060" max="2060" width="13.5" style="3" bestFit="1" customWidth="1"/>
    <col min="2061" max="2061" width="13.75" style="3" customWidth="1"/>
    <col min="2062" max="2062" width="10" style="3" bestFit="1" customWidth="1"/>
    <col min="2063" max="2063" width="13.25" style="3" customWidth="1"/>
    <col min="2064" max="2064" width="14.5" style="3" customWidth="1"/>
    <col min="2065" max="2065" width="15.625" style="3" customWidth="1"/>
    <col min="2066" max="2304" width="9" style="3"/>
    <col min="2305" max="2305" width="2.625" style="3" customWidth="1"/>
    <col min="2306" max="2306" width="11.625" style="3" customWidth="1"/>
    <col min="2307" max="2307" width="10.625" style="3" customWidth="1"/>
    <col min="2308" max="2308" width="10.375" style="3" customWidth="1"/>
    <col min="2309" max="2309" width="34.875" style="3" bestFit="1" customWidth="1"/>
    <col min="2310" max="2310" width="7.125" style="3" customWidth="1"/>
    <col min="2311" max="2311" width="7.75" style="3" customWidth="1"/>
    <col min="2312" max="2312" width="9.25" style="3" bestFit="1" customWidth="1"/>
    <col min="2313" max="2313" width="11" style="3" customWidth="1"/>
    <col min="2314" max="2314" width="42" style="3" bestFit="1" customWidth="1"/>
    <col min="2315" max="2315" width="17.25" style="3" customWidth="1"/>
    <col min="2316" max="2316" width="13.5" style="3" bestFit="1" customWidth="1"/>
    <col min="2317" max="2317" width="13.75" style="3" customWidth="1"/>
    <col min="2318" max="2318" width="10" style="3" bestFit="1" customWidth="1"/>
    <col min="2319" max="2319" width="13.25" style="3" customWidth="1"/>
    <col min="2320" max="2320" width="14.5" style="3" customWidth="1"/>
    <col min="2321" max="2321" width="15.625" style="3" customWidth="1"/>
    <col min="2322" max="2560" width="9" style="3"/>
    <col min="2561" max="2561" width="2.625" style="3" customWidth="1"/>
    <col min="2562" max="2562" width="11.625" style="3" customWidth="1"/>
    <col min="2563" max="2563" width="10.625" style="3" customWidth="1"/>
    <col min="2564" max="2564" width="10.375" style="3" customWidth="1"/>
    <col min="2565" max="2565" width="34.875" style="3" bestFit="1" customWidth="1"/>
    <col min="2566" max="2566" width="7.125" style="3" customWidth="1"/>
    <col min="2567" max="2567" width="7.75" style="3" customWidth="1"/>
    <col min="2568" max="2568" width="9.25" style="3" bestFit="1" customWidth="1"/>
    <col min="2569" max="2569" width="11" style="3" customWidth="1"/>
    <col min="2570" max="2570" width="42" style="3" bestFit="1" customWidth="1"/>
    <col min="2571" max="2571" width="17.25" style="3" customWidth="1"/>
    <col min="2572" max="2572" width="13.5" style="3" bestFit="1" customWidth="1"/>
    <col min="2573" max="2573" width="13.75" style="3" customWidth="1"/>
    <col min="2574" max="2574" width="10" style="3" bestFit="1" customWidth="1"/>
    <col min="2575" max="2575" width="13.25" style="3" customWidth="1"/>
    <col min="2576" max="2576" width="14.5" style="3" customWidth="1"/>
    <col min="2577" max="2577" width="15.625" style="3" customWidth="1"/>
    <col min="2578" max="2816" width="9" style="3"/>
    <col min="2817" max="2817" width="2.625" style="3" customWidth="1"/>
    <col min="2818" max="2818" width="11.625" style="3" customWidth="1"/>
    <col min="2819" max="2819" width="10.625" style="3" customWidth="1"/>
    <col min="2820" max="2820" width="10.375" style="3" customWidth="1"/>
    <col min="2821" max="2821" width="34.875" style="3" bestFit="1" customWidth="1"/>
    <col min="2822" max="2822" width="7.125" style="3" customWidth="1"/>
    <col min="2823" max="2823" width="7.75" style="3" customWidth="1"/>
    <col min="2824" max="2824" width="9.25" style="3" bestFit="1" customWidth="1"/>
    <col min="2825" max="2825" width="11" style="3" customWidth="1"/>
    <col min="2826" max="2826" width="42" style="3" bestFit="1" customWidth="1"/>
    <col min="2827" max="2827" width="17.25" style="3" customWidth="1"/>
    <col min="2828" max="2828" width="13.5" style="3" bestFit="1" customWidth="1"/>
    <col min="2829" max="2829" width="13.75" style="3" customWidth="1"/>
    <col min="2830" max="2830" width="10" style="3" bestFit="1" customWidth="1"/>
    <col min="2831" max="2831" width="13.25" style="3" customWidth="1"/>
    <col min="2832" max="2832" width="14.5" style="3" customWidth="1"/>
    <col min="2833" max="2833" width="15.625" style="3" customWidth="1"/>
    <col min="2834" max="3072" width="9" style="3"/>
    <col min="3073" max="3073" width="2.625" style="3" customWidth="1"/>
    <col min="3074" max="3074" width="11.625" style="3" customWidth="1"/>
    <col min="3075" max="3075" width="10.625" style="3" customWidth="1"/>
    <col min="3076" max="3076" width="10.375" style="3" customWidth="1"/>
    <col min="3077" max="3077" width="34.875" style="3" bestFit="1" customWidth="1"/>
    <col min="3078" max="3078" width="7.125" style="3" customWidth="1"/>
    <col min="3079" max="3079" width="7.75" style="3" customWidth="1"/>
    <col min="3080" max="3080" width="9.25" style="3" bestFit="1" customWidth="1"/>
    <col min="3081" max="3081" width="11" style="3" customWidth="1"/>
    <col min="3082" max="3082" width="42" style="3" bestFit="1" customWidth="1"/>
    <col min="3083" max="3083" width="17.25" style="3" customWidth="1"/>
    <col min="3084" max="3084" width="13.5" style="3" bestFit="1" customWidth="1"/>
    <col min="3085" max="3085" width="13.75" style="3" customWidth="1"/>
    <col min="3086" max="3086" width="10" style="3" bestFit="1" customWidth="1"/>
    <col min="3087" max="3087" width="13.25" style="3" customWidth="1"/>
    <col min="3088" max="3088" width="14.5" style="3" customWidth="1"/>
    <col min="3089" max="3089" width="15.625" style="3" customWidth="1"/>
    <col min="3090" max="3328" width="9" style="3"/>
    <col min="3329" max="3329" width="2.625" style="3" customWidth="1"/>
    <col min="3330" max="3330" width="11.625" style="3" customWidth="1"/>
    <col min="3331" max="3331" width="10.625" style="3" customWidth="1"/>
    <col min="3332" max="3332" width="10.375" style="3" customWidth="1"/>
    <col min="3333" max="3333" width="34.875" style="3" bestFit="1" customWidth="1"/>
    <col min="3334" max="3334" width="7.125" style="3" customWidth="1"/>
    <col min="3335" max="3335" width="7.75" style="3" customWidth="1"/>
    <col min="3336" max="3336" width="9.25" style="3" bestFit="1" customWidth="1"/>
    <col min="3337" max="3337" width="11" style="3" customWidth="1"/>
    <col min="3338" max="3338" width="42" style="3" bestFit="1" customWidth="1"/>
    <col min="3339" max="3339" width="17.25" style="3" customWidth="1"/>
    <col min="3340" max="3340" width="13.5" style="3" bestFit="1" customWidth="1"/>
    <col min="3341" max="3341" width="13.75" style="3" customWidth="1"/>
    <col min="3342" max="3342" width="10" style="3" bestFit="1" customWidth="1"/>
    <col min="3343" max="3343" width="13.25" style="3" customWidth="1"/>
    <col min="3344" max="3344" width="14.5" style="3" customWidth="1"/>
    <col min="3345" max="3345" width="15.625" style="3" customWidth="1"/>
    <col min="3346" max="3584" width="9" style="3"/>
    <col min="3585" max="3585" width="2.625" style="3" customWidth="1"/>
    <col min="3586" max="3586" width="11.625" style="3" customWidth="1"/>
    <col min="3587" max="3587" width="10.625" style="3" customWidth="1"/>
    <col min="3588" max="3588" width="10.375" style="3" customWidth="1"/>
    <col min="3589" max="3589" width="34.875" style="3" bestFit="1" customWidth="1"/>
    <col min="3590" max="3590" width="7.125" style="3" customWidth="1"/>
    <col min="3591" max="3591" width="7.75" style="3" customWidth="1"/>
    <col min="3592" max="3592" width="9.25" style="3" bestFit="1" customWidth="1"/>
    <col min="3593" max="3593" width="11" style="3" customWidth="1"/>
    <col min="3594" max="3594" width="42" style="3" bestFit="1" customWidth="1"/>
    <col min="3595" max="3595" width="17.25" style="3" customWidth="1"/>
    <col min="3596" max="3596" width="13.5" style="3" bestFit="1" customWidth="1"/>
    <col min="3597" max="3597" width="13.75" style="3" customWidth="1"/>
    <col min="3598" max="3598" width="10" style="3" bestFit="1" customWidth="1"/>
    <col min="3599" max="3599" width="13.25" style="3" customWidth="1"/>
    <col min="3600" max="3600" width="14.5" style="3" customWidth="1"/>
    <col min="3601" max="3601" width="15.625" style="3" customWidth="1"/>
    <col min="3602" max="3840" width="9" style="3"/>
    <col min="3841" max="3841" width="2.625" style="3" customWidth="1"/>
    <col min="3842" max="3842" width="11.625" style="3" customWidth="1"/>
    <col min="3843" max="3843" width="10.625" style="3" customWidth="1"/>
    <col min="3844" max="3844" width="10.375" style="3" customWidth="1"/>
    <col min="3845" max="3845" width="34.875" style="3" bestFit="1" customWidth="1"/>
    <col min="3846" max="3846" width="7.125" style="3" customWidth="1"/>
    <col min="3847" max="3847" width="7.75" style="3" customWidth="1"/>
    <col min="3848" max="3848" width="9.25" style="3" bestFit="1" customWidth="1"/>
    <col min="3849" max="3849" width="11" style="3" customWidth="1"/>
    <col min="3850" max="3850" width="42" style="3" bestFit="1" customWidth="1"/>
    <col min="3851" max="3851" width="17.25" style="3" customWidth="1"/>
    <col min="3852" max="3852" width="13.5" style="3" bestFit="1" customWidth="1"/>
    <col min="3853" max="3853" width="13.75" style="3" customWidth="1"/>
    <col min="3854" max="3854" width="10" style="3" bestFit="1" customWidth="1"/>
    <col min="3855" max="3855" width="13.25" style="3" customWidth="1"/>
    <col min="3856" max="3856" width="14.5" style="3" customWidth="1"/>
    <col min="3857" max="3857" width="15.625" style="3" customWidth="1"/>
    <col min="3858" max="4096" width="9" style="3"/>
    <col min="4097" max="4097" width="2.625" style="3" customWidth="1"/>
    <col min="4098" max="4098" width="11.625" style="3" customWidth="1"/>
    <col min="4099" max="4099" width="10.625" style="3" customWidth="1"/>
    <col min="4100" max="4100" width="10.375" style="3" customWidth="1"/>
    <col min="4101" max="4101" width="34.875" style="3" bestFit="1" customWidth="1"/>
    <col min="4102" max="4102" width="7.125" style="3" customWidth="1"/>
    <col min="4103" max="4103" width="7.75" style="3" customWidth="1"/>
    <col min="4104" max="4104" width="9.25" style="3" bestFit="1" customWidth="1"/>
    <col min="4105" max="4105" width="11" style="3" customWidth="1"/>
    <col min="4106" max="4106" width="42" style="3" bestFit="1" customWidth="1"/>
    <col min="4107" max="4107" width="17.25" style="3" customWidth="1"/>
    <col min="4108" max="4108" width="13.5" style="3" bestFit="1" customWidth="1"/>
    <col min="4109" max="4109" width="13.75" style="3" customWidth="1"/>
    <col min="4110" max="4110" width="10" style="3" bestFit="1" customWidth="1"/>
    <col min="4111" max="4111" width="13.25" style="3" customWidth="1"/>
    <col min="4112" max="4112" width="14.5" style="3" customWidth="1"/>
    <col min="4113" max="4113" width="15.625" style="3" customWidth="1"/>
    <col min="4114" max="4352" width="9" style="3"/>
    <col min="4353" max="4353" width="2.625" style="3" customWidth="1"/>
    <col min="4354" max="4354" width="11.625" style="3" customWidth="1"/>
    <col min="4355" max="4355" width="10.625" style="3" customWidth="1"/>
    <col min="4356" max="4356" width="10.375" style="3" customWidth="1"/>
    <col min="4357" max="4357" width="34.875" style="3" bestFit="1" customWidth="1"/>
    <col min="4358" max="4358" width="7.125" style="3" customWidth="1"/>
    <col min="4359" max="4359" width="7.75" style="3" customWidth="1"/>
    <col min="4360" max="4360" width="9.25" style="3" bestFit="1" customWidth="1"/>
    <col min="4361" max="4361" width="11" style="3" customWidth="1"/>
    <col min="4362" max="4362" width="42" style="3" bestFit="1" customWidth="1"/>
    <col min="4363" max="4363" width="17.25" style="3" customWidth="1"/>
    <col min="4364" max="4364" width="13.5" style="3" bestFit="1" customWidth="1"/>
    <col min="4365" max="4365" width="13.75" style="3" customWidth="1"/>
    <col min="4366" max="4366" width="10" style="3" bestFit="1" customWidth="1"/>
    <col min="4367" max="4367" width="13.25" style="3" customWidth="1"/>
    <col min="4368" max="4368" width="14.5" style="3" customWidth="1"/>
    <col min="4369" max="4369" width="15.625" style="3" customWidth="1"/>
    <col min="4370" max="4608" width="9" style="3"/>
    <col min="4609" max="4609" width="2.625" style="3" customWidth="1"/>
    <col min="4610" max="4610" width="11.625" style="3" customWidth="1"/>
    <col min="4611" max="4611" width="10.625" style="3" customWidth="1"/>
    <col min="4612" max="4612" width="10.375" style="3" customWidth="1"/>
    <col min="4613" max="4613" width="34.875" style="3" bestFit="1" customWidth="1"/>
    <col min="4614" max="4614" width="7.125" style="3" customWidth="1"/>
    <col min="4615" max="4615" width="7.75" style="3" customWidth="1"/>
    <col min="4616" max="4616" width="9.25" style="3" bestFit="1" customWidth="1"/>
    <col min="4617" max="4617" width="11" style="3" customWidth="1"/>
    <col min="4618" max="4618" width="42" style="3" bestFit="1" customWidth="1"/>
    <col min="4619" max="4619" width="17.25" style="3" customWidth="1"/>
    <col min="4620" max="4620" width="13.5" style="3" bestFit="1" customWidth="1"/>
    <col min="4621" max="4621" width="13.75" style="3" customWidth="1"/>
    <col min="4622" max="4622" width="10" style="3" bestFit="1" customWidth="1"/>
    <col min="4623" max="4623" width="13.25" style="3" customWidth="1"/>
    <col min="4624" max="4624" width="14.5" style="3" customWidth="1"/>
    <col min="4625" max="4625" width="15.625" style="3" customWidth="1"/>
    <col min="4626" max="4864" width="9" style="3"/>
    <col min="4865" max="4865" width="2.625" style="3" customWidth="1"/>
    <col min="4866" max="4866" width="11.625" style="3" customWidth="1"/>
    <col min="4867" max="4867" width="10.625" style="3" customWidth="1"/>
    <col min="4868" max="4868" width="10.375" style="3" customWidth="1"/>
    <col min="4869" max="4869" width="34.875" style="3" bestFit="1" customWidth="1"/>
    <col min="4870" max="4870" width="7.125" style="3" customWidth="1"/>
    <col min="4871" max="4871" width="7.75" style="3" customWidth="1"/>
    <col min="4872" max="4872" width="9.25" style="3" bestFit="1" customWidth="1"/>
    <col min="4873" max="4873" width="11" style="3" customWidth="1"/>
    <col min="4874" max="4874" width="42" style="3" bestFit="1" customWidth="1"/>
    <col min="4875" max="4875" width="17.25" style="3" customWidth="1"/>
    <col min="4876" max="4876" width="13.5" style="3" bestFit="1" customWidth="1"/>
    <col min="4877" max="4877" width="13.75" style="3" customWidth="1"/>
    <col min="4878" max="4878" width="10" style="3" bestFit="1" customWidth="1"/>
    <col min="4879" max="4879" width="13.25" style="3" customWidth="1"/>
    <col min="4880" max="4880" width="14.5" style="3" customWidth="1"/>
    <col min="4881" max="4881" width="15.625" style="3" customWidth="1"/>
    <col min="4882" max="5120" width="9" style="3"/>
    <col min="5121" max="5121" width="2.625" style="3" customWidth="1"/>
    <col min="5122" max="5122" width="11.625" style="3" customWidth="1"/>
    <col min="5123" max="5123" width="10.625" style="3" customWidth="1"/>
    <col min="5124" max="5124" width="10.375" style="3" customWidth="1"/>
    <col min="5125" max="5125" width="34.875" style="3" bestFit="1" customWidth="1"/>
    <col min="5126" max="5126" width="7.125" style="3" customWidth="1"/>
    <col min="5127" max="5127" width="7.75" style="3" customWidth="1"/>
    <col min="5128" max="5128" width="9.25" style="3" bestFit="1" customWidth="1"/>
    <col min="5129" max="5129" width="11" style="3" customWidth="1"/>
    <col min="5130" max="5130" width="42" style="3" bestFit="1" customWidth="1"/>
    <col min="5131" max="5131" width="17.25" style="3" customWidth="1"/>
    <col min="5132" max="5132" width="13.5" style="3" bestFit="1" customWidth="1"/>
    <col min="5133" max="5133" width="13.75" style="3" customWidth="1"/>
    <col min="5134" max="5134" width="10" style="3" bestFit="1" customWidth="1"/>
    <col min="5135" max="5135" width="13.25" style="3" customWidth="1"/>
    <col min="5136" max="5136" width="14.5" style="3" customWidth="1"/>
    <col min="5137" max="5137" width="15.625" style="3" customWidth="1"/>
    <col min="5138" max="5376" width="9" style="3"/>
    <col min="5377" max="5377" width="2.625" style="3" customWidth="1"/>
    <col min="5378" max="5378" width="11.625" style="3" customWidth="1"/>
    <col min="5379" max="5379" width="10.625" style="3" customWidth="1"/>
    <col min="5380" max="5380" width="10.375" style="3" customWidth="1"/>
    <col min="5381" max="5381" width="34.875" style="3" bestFit="1" customWidth="1"/>
    <col min="5382" max="5382" width="7.125" style="3" customWidth="1"/>
    <col min="5383" max="5383" width="7.75" style="3" customWidth="1"/>
    <col min="5384" max="5384" width="9.25" style="3" bestFit="1" customWidth="1"/>
    <col min="5385" max="5385" width="11" style="3" customWidth="1"/>
    <col min="5386" max="5386" width="42" style="3" bestFit="1" customWidth="1"/>
    <col min="5387" max="5387" width="17.25" style="3" customWidth="1"/>
    <col min="5388" max="5388" width="13.5" style="3" bestFit="1" customWidth="1"/>
    <col min="5389" max="5389" width="13.75" style="3" customWidth="1"/>
    <col min="5390" max="5390" width="10" style="3" bestFit="1" customWidth="1"/>
    <col min="5391" max="5391" width="13.25" style="3" customWidth="1"/>
    <col min="5392" max="5392" width="14.5" style="3" customWidth="1"/>
    <col min="5393" max="5393" width="15.625" style="3" customWidth="1"/>
    <col min="5394" max="5632" width="9" style="3"/>
    <col min="5633" max="5633" width="2.625" style="3" customWidth="1"/>
    <col min="5634" max="5634" width="11.625" style="3" customWidth="1"/>
    <col min="5635" max="5635" width="10.625" style="3" customWidth="1"/>
    <col min="5636" max="5636" width="10.375" style="3" customWidth="1"/>
    <col min="5637" max="5637" width="34.875" style="3" bestFit="1" customWidth="1"/>
    <col min="5638" max="5638" width="7.125" style="3" customWidth="1"/>
    <col min="5639" max="5639" width="7.75" style="3" customWidth="1"/>
    <col min="5640" max="5640" width="9.25" style="3" bestFit="1" customWidth="1"/>
    <col min="5641" max="5641" width="11" style="3" customWidth="1"/>
    <col min="5642" max="5642" width="42" style="3" bestFit="1" customWidth="1"/>
    <col min="5643" max="5643" width="17.25" style="3" customWidth="1"/>
    <col min="5644" max="5644" width="13.5" style="3" bestFit="1" customWidth="1"/>
    <col min="5645" max="5645" width="13.75" style="3" customWidth="1"/>
    <col min="5646" max="5646" width="10" style="3" bestFit="1" customWidth="1"/>
    <col min="5647" max="5647" width="13.25" style="3" customWidth="1"/>
    <col min="5648" max="5648" width="14.5" style="3" customWidth="1"/>
    <col min="5649" max="5649" width="15.625" style="3" customWidth="1"/>
    <col min="5650" max="5888" width="9" style="3"/>
    <col min="5889" max="5889" width="2.625" style="3" customWidth="1"/>
    <col min="5890" max="5890" width="11.625" style="3" customWidth="1"/>
    <col min="5891" max="5891" width="10.625" style="3" customWidth="1"/>
    <col min="5892" max="5892" width="10.375" style="3" customWidth="1"/>
    <col min="5893" max="5893" width="34.875" style="3" bestFit="1" customWidth="1"/>
    <col min="5894" max="5894" width="7.125" style="3" customWidth="1"/>
    <col min="5895" max="5895" width="7.75" style="3" customWidth="1"/>
    <col min="5896" max="5896" width="9.25" style="3" bestFit="1" customWidth="1"/>
    <col min="5897" max="5897" width="11" style="3" customWidth="1"/>
    <col min="5898" max="5898" width="42" style="3" bestFit="1" customWidth="1"/>
    <col min="5899" max="5899" width="17.25" style="3" customWidth="1"/>
    <col min="5900" max="5900" width="13.5" style="3" bestFit="1" customWidth="1"/>
    <col min="5901" max="5901" width="13.75" style="3" customWidth="1"/>
    <col min="5902" max="5902" width="10" style="3" bestFit="1" customWidth="1"/>
    <col min="5903" max="5903" width="13.25" style="3" customWidth="1"/>
    <col min="5904" max="5904" width="14.5" style="3" customWidth="1"/>
    <col min="5905" max="5905" width="15.625" style="3" customWidth="1"/>
    <col min="5906" max="6144" width="9" style="3"/>
    <col min="6145" max="6145" width="2.625" style="3" customWidth="1"/>
    <col min="6146" max="6146" width="11.625" style="3" customWidth="1"/>
    <col min="6147" max="6147" width="10.625" style="3" customWidth="1"/>
    <col min="6148" max="6148" width="10.375" style="3" customWidth="1"/>
    <col min="6149" max="6149" width="34.875" style="3" bestFit="1" customWidth="1"/>
    <col min="6150" max="6150" width="7.125" style="3" customWidth="1"/>
    <col min="6151" max="6151" width="7.75" style="3" customWidth="1"/>
    <col min="6152" max="6152" width="9.25" style="3" bestFit="1" customWidth="1"/>
    <col min="6153" max="6153" width="11" style="3" customWidth="1"/>
    <col min="6154" max="6154" width="42" style="3" bestFit="1" customWidth="1"/>
    <col min="6155" max="6155" width="17.25" style="3" customWidth="1"/>
    <col min="6156" max="6156" width="13.5" style="3" bestFit="1" customWidth="1"/>
    <col min="6157" max="6157" width="13.75" style="3" customWidth="1"/>
    <col min="6158" max="6158" width="10" style="3" bestFit="1" customWidth="1"/>
    <col min="6159" max="6159" width="13.25" style="3" customWidth="1"/>
    <col min="6160" max="6160" width="14.5" style="3" customWidth="1"/>
    <col min="6161" max="6161" width="15.625" style="3" customWidth="1"/>
    <col min="6162" max="6400" width="9" style="3"/>
    <col min="6401" max="6401" width="2.625" style="3" customWidth="1"/>
    <col min="6402" max="6402" width="11.625" style="3" customWidth="1"/>
    <col min="6403" max="6403" width="10.625" style="3" customWidth="1"/>
    <col min="6404" max="6404" width="10.375" style="3" customWidth="1"/>
    <col min="6405" max="6405" width="34.875" style="3" bestFit="1" customWidth="1"/>
    <col min="6406" max="6406" width="7.125" style="3" customWidth="1"/>
    <col min="6407" max="6407" width="7.75" style="3" customWidth="1"/>
    <col min="6408" max="6408" width="9.25" style="3" bestFit="1" customWidth="1"/>
    <col min="6409" max="6409" width="11" style="3" customWidth="1"/>
    <col min="6410" max="6410" width="42" style="3" bestFit="1" customWidth="1"/>
    <col min="6411" max="6411" width="17.25" style="3" customWidth="1"/>
    <col min="6412" max="6412" width="13.5" style="3" bestFit="1" customWidth="1"/>
    <col min="6413" max="6413" width="13.75" style="3" customWidth="1"/>
    <col min="6414" max="6414" width="10" style="3" bestFit="1" customWidth="1"/>
    <col min="6415" max="6415" width="13.25" style="3" customWidth="1"/>
    <col min="6416" max="6416" width="14.5" style="3" customWidth="1"/>
    <col min="6417" max="6417" width="15.625" style="3" customWidth="1"/>
    <col min="6418" max="6656" width="9" style="3"/>
    <col min="6657" max="6657" width="2.625" style="3" customWidth="1"/>
    <col min="6658" max="6658" width="11.625" style="3" customWidth="1"/>
    <col min="6659" max="6659" width="10.625" style="3" customWidth="1"/>
    <col min="6660" max="6660" width="10.375" style="3" customWidth="1"/>
    <col min="6661" max="6661" width="34.875" style="3" bestFit="1" customWidth="1"/>
    <col min="6662" max="6662" width="7.125" style="3" customWidth="1"/>
    <col min="6663" max="6663" width="7.75" style="3" customWidth="1"/>
    <col min="6664" max="6664" width="9.25" style="3" bestFit="1" customWidth="1"/>
    <col min="6665" max="6665" width="11" style="3" customWidth="1"/>
    <col min="6666" max="6666" width="42" style="3" bestFit="1" customWidth="1"/>
    <col min="6667" max="6667" width="17.25" style="3" customWidth="1"/>
    <col min="6668" max="6668" width="13.5" style="3" bestFit="1" customWidth="1"/>
    <col min="6669" max="6669" width="13.75" style="3" customWidth="1"/>
    <col min="6670" max="6670" width="10" style="3" bestFit="1" customWidth="1"/>
    <col min="6671" max="6671" width="13.25" style="3" customWidth="1"/>
    <col min="6672" max="6672" width="14.5" style="3" customWidth="1"/>
    <col min="6673" max="6673" width="15.625" style="3" customWidth="1"/>
    <col min="6674" max="6912" width="9" style="3"/>
    <col min="6913" max="6913" width="2.625" style="3" customWidth="1"/>
    <col min="6914" max="6914" width="11.625" style="3" customWidth="1"/>
    <col min="6915" max="6915" width="10.625" style="3" customWidth="1"/>
    <col min="6916" max="6916" width="10.375" style="3" customWidth="1"/>
    <col min="6917" max="6917" width="34.875" style="3" bestFit="1" customWidth="1"/>
    <col min="6918" max="6918" width="7.125" style="3" customWidth="1"/>
    <col min="6919" max="6919" width="7.75" style="3" customWidth="1"/>
    <col min="6920" max="6920" width="9.25" style="3" bestFit="1" customWidth="1"/>
    <col min="6921" max="6921" width="11" style="3" customWidth="1"/>
    <col min="6922" max="6922" width="42" style="3" bestFit="1" customWidth="1"/>
    <col min="6923" max="6923" width="17.25" style="3" customWidth="1"/>
    <col min="6924" max="6924" width="13.5" style="3" bestFit="1" customWidth="1"/>
    <col min="6925" max="6925" width="13.75" style="3" customWidth="1"/>
    <col min="6926" max="6926" width="10" style="3" bestFit="1" customWidth="1"/>
    <col min="6927" max="6927" width="13.25" style="3" customWidth="1"/>
    <col min="6928" max="6928" width="14.5" style="3" customWidth="1"/>
    <col min="6929" max="6929" width="15.625" style="3" customWidth="1"/>
    <col min="6930" max="7168" width="9" style="3"/>
    <col min="7169" max="7169" width="2.625" style="3" customWidth="1"/>
    <col min="7170" max="7170" width="11.625" style="3" customWidth="1"/>
    <col min="7171" max="7171" width="10.625" style="3" customWidth="1"/>
    <col min="7172" max="7172" width="10.375" style="3" customWidth="1"/>
    <col min="7173" max="7173" width="34.875" style="3" bestFit="1" customWidth="1"/>
    <col min="7174" max="7174" width="7.125" style="3" customWidth="1"/>
    <col min="7175" max="7175" width="7.75" style="3" customWidth="1"/>
    <col min="7176" max="7176" width="9.25" style="3" bestFit="1" customWidth="1"/>
    <col min="7177" max="7177" width="11" style="3" customWidth="1"/>
    <col min="7178" max="7178" width="42" style="3" bestFit="1" customWidth="1"/>
    <col min="7179" max="7179" width="17.25" style="3" customWidth="1"/>
    <col min="7180" max="7180" width="13.5" style="3" bestFit="1" customWidth="1"/>
    <col min="7181" max="7181" width="13.75" style="3" customWidth="1"/>
    <col min="7182" max="7182" width="10" style="3" bestFit="1" customWidth="1"/>
    <col min="7183" max="7183" width="13.25" style="3" customWidth="1"/>
    <col min="7184" max="7184" width="14.5" style="3" customWidth="1"/>
    <col min="7185" max="7185" width="15.625" style="3" customWidth="1"/>
    <col min="7186" max="7424" width="9" style="3"/>
    <col min="7425" max="7425" width="2.625" style="3" customWidth="1"/>
    <col min="7426" max="7426" width="11.625" style="3" customWidth="1"/>
    <col min="7427" max="7427" width="10.625" style="3" customWidth="1"/>
    <col min="7428" max="7428" width="10.375" style="3" customWidth="1"/>
    <col min="7429" max="7429" width="34.875" style="3" bestFit="1" customWidth="1"/>
    <col min="7430" max="7430" width="7.125" style="3" customWidth="1"/>
    <col min="7431" max="7431" width="7.75" style="3" customWidth="1"/>
    <col min="7432" max="7432" width="9.25" style="3" bestFit="1" customWidth="1"/>
    <col min="7433" max="7433" width="11" style="3" customWidth="1"/>
    <col min="7434" max="7434" width="42" style="3" bestFit="1" customWidth="1"/>
    <col min="7435" max="7435" width="17.25" style="3" customWidth="1"/>
    <col min="7436" max="7436" width="13.5" style="3" bestFit="1" customWidth="1"/>
    <col min="7437" max="7437" width="13.75" style="3" customWidth="1"/>
    <col min="7438" max="7438" width="10" style="3" bestFit="1" customWidth="1"/>
    <col min="7439" max="7439" width="13.25" style="3" customWidth="1"/>
    <col min="7440" max="7440" width="14.5" style="3" customWidth="1"/>
    <col min="7441" max="7441" width="15.625" style="3" customWidth="1"/>
    <col min="7442" max="7680" width="9" style="3"/>
    <col min="7681" max="7681" width="2.625" style="3" customWidth="1"/>
    <col min="7682" max="7682" width="11.625" style="3" customWidth="1"/>
    <col min="7683" max="7683" width="10.625" style="3" customWidth="1"/>
    <col min="7684" max="7684" width="10.375" style="3" customWidth="1"/>
    <col min="7685" max="7685" width="34.875" style="3" bestFit="1" customWidth="1"/>
    <col min="7686" max="7686" width="7.125" style="3" customWidth="1"/>
    <col min="7687" max="7687" width="7.75" style="3" customWidth="1"/>
    <col min="7688" max="7688" width="9.25" style="3" bestFit="1" customWidth="1"/>
    <col min="7689" max="7689" width="11" style="3" customWidth="1"/>
    <col min="7690" max="7690" width="42" style="3" bestFit="1" customWidth="1"/>
    <col min="7691" max="7691" width="17.25" style="3" customWidth="1"/>
    <col min="7692" max="7692" width="13.5" style="3" bestFit="1" customWidth="1"/>
    <col min="7693" max="7693" width="13.75" style="3" customWidth="1"/>
    <col min="7694" max="7694" width="10" style="3" bestFit="1" customWidth="1"/>
    <col min="7695" max="7695" width="13.25" style="3" customWidth="1"/>
    <col min="7696" max="7696" width="14.5" style="3" customWidth="1"/>
    <col min="7697" max="7697" width="15.625" style="3" customWidth="1"/>
    <col min="7698" max="7936" width="9" style="3"/>
    <col min="7937" max="7937" width="2.625" style="3" customWidth="1"/>
    <col min="7938" max="7938" width="11.625" style="3" customWidth="1"/>
    <col min="7939" max="7939" width="10.625" style="3" customWidth="1"/>
    <col min="7940" max="7940" width="10.375" style="3" customWidth="1"/>
    <col min="7941" max="7941" width="34.875" style="3" bestFit="1" customWidth="1"/>
    <col min="7942" max="7942" width="7.125" style="3" customWidth="1"/>
    <col min="7943" max="7943" width="7.75" style="3" customWidth="1"/>
    <col min="7944" max="7944" width="9.25" style="3" bestFit="1" customWidth="1"/>
    <col min="7945" max="7945" width="11" style="3" customWidth="1"/>
    <col min="7946" max="7946" width="42" style="3" bestFit="1" customWidth="1"/>
    <col min="7947" max="7947" width="17.25" style="3" customWidth="1"/>
    <col min="7948" max="7948" width="13.5" style="3" bestFit="1" customWidth="1"/>
    <col min="7949" max="7949" width="13.75" style="3" customWidth="1"/>
    <col min="7950" max="7950" width="10" style="3" bestFit="1" customWidth="1"/>
    <col min="7951" max="7951" width="13.25" style="3" customWidth="1"/>
    <col min="7952" max="7952" width="14.5" style="3" customWidth="1"/>
    <col min="7953" max="7953" width="15.625" style="3" customWidth="1"/>
    <col min="7954" max="8192" width="9" style="3"/>
    <col min="8193" max="8193" width="2.625" style="3" customWidth="1"/>
    <col min="8194" max="8194" width="11.625" style="3" customWidth="1"/>
    <col min="8195" max="8195" width="10.625" style="3" customWidth="1"/>
    <col min="8196" max="8196" width="10.375" style="3" customWidth="1"/>
    <col min="8197" max="8197" width="34.875" style="3" bestFit="1" customWidth="1"/>
    <col min="8198" max="8198" width="7.125" style="3" customWidth="1"/>
    <col min="8199" max="8199" width="7.75" style="3" customWidth="1"/>
    <col min="8200" max="8200" width="9.25" style="3" bestFit="1" customWidth="1"/>
    <col min="8201" max="8201" width="11" style="3" customWidth="1"/>
    <col min="8202" max="8202" width="42" style="3" bestFit="1" customWidth="1"/>
    <col min="8203" max="8203" width="17.25" style="3" customWidth="1"/>
    <col min="8204" max="8204" width="13.5" style="3" bestFit="1" customWidth="1"/>
    <col min="8205" max="8205" width="13.75" style="3" customWidth="1"/>
    <col min="8206" max="8206" width="10" style="3" bestFit="1" customWidth="1"/>
    <col min="8207" max="8207" width="13.25" style="3" customWidth="1"/>
    <col min="8208" max="8208" width="14.5" style="3" customWidth="1"/>
    <col min="8209" max="8209" width="15.625" style="3" customWidth="1"/>
    <col min="8210" max="8448" width="9" style="3"/>
    <col min="8449" max="8449" width="2.625" style="3" customWidth="1"/>
    <col min="8450" max="8450" width="11.625" style="3" customWidth="1"/>
    <col min="8451" max="8451" width="10.625" style="3" customWidth="1"/>
    <col min="8452" max="8452" width="10.375" style="3" customWidth="1"/>
    <col min="8453" max="8453" width="34.875" style="3" bestFit="1" customWidth="1"/>
    <col min="8454" max="8454" width="7.125" style="3" customWidth="1"/>
    <col min="8455" max="8455" width="7.75" style="3" customWidth="1"/>
    <col min="8456" max="8456" width="9.25" style="3" bestFit="1" customWidth="1"/>
    <col min="8457" max="8457" width="11" style="3" customWidth="1"/>
    <col min="8458" max="8458" width="42" style="3" bestFit="1" customWidth="1"/>
    <col min="8459" max="8459" width="17.25" style="3" customWidth="1"/>
    <col min="8460" max="8460" width="13.5" style="3" bestFit="1" customWidth="1"/>
    <col min="8461" max="8461" width="13.75" style="3" customWidth="1"/>
    <col min="8462" max="8462" width="10" style="3" bestFit="1" customWidth="1"/>
    <col min="8463" max="8463" width="13.25" style="3" customWidth="1"/>
    <col min="8464" max="8464" width="14.5" style="3" customWidth="1"/>
    <col min="8465" max="8465" width="15.625" style="3" customWidth="1"/>
    <col min="8466" max="8704" width="9" style="3"/>
    <col min="8705" max="8705" width="2.625" style="3" customWidth="1"/>
    <col min="8706" max="8706" width="11.625" style="3" customWidth="1"/>
    <col min="8707" max="8707" width="10.625" style="3" customWidth="1"/>
    <col min="8708" max="8708" width="10.375" style="3" customWidth="1"/>
    <col min="8709" max="8709" width="34.875" style="3" bestFit="1" customWidth="1"/>
    <col min="8710" max="8710" width="7.125" style="3" customWidth="1"/>
    <col min="8711" max="8711" width="7.75" style="3" customWidth="1"/>
    <col min="8712" max="8712" width="9.25" style="3" bestFit="1" customWidth="1"/>
    <col min="8713" max="8713" width="11" style="3" customWidth="1"/>
    <col min="8714" max="8714" width="42" style="3" bestFit="1" customWidth="1"/>
    <col min="8715" max="8715" width="17.25" style="3" customWidth="1"/>
    <col min="8716" max="8716" width="13.5" style="3" bestFit="1" customWidth="1"/>
    <col min="8717" max="8717" width="13.75" style="3" customWidth="1"/>
    <col min="8718" max="8718" width="10" style="3" bestFit="1" customWidth="1"/>
    <col min="8719" max="8719" width="13.25" style="3" customWidth="1"/>
    <col min="8720" max="8720" width="14.5" style="3" customWidth="1"/>
    <col min="8721" max="8721" width="15.625" style="3" customWidth="1"/>
    <col min="8722" max="8960" width="9" style="3"/>
    <col min="8961" max="8961" width="2.625" style="3" customWidth="1"/>
    <col min="8962" max="8962" width="11.625" style="3" customWidth="1"/>
    <col min="8963" max="8963" width="10.625" style="3" customWidth="1"/>
    <col min="8964" max="8964" width="10.375" style="3" customWidth="1"/>
    <col min="8965" max="8965" width="34.875" style="3" bestFit="1" customWidth="1"/>
    <col min="8966" max="8966" width="7.125" style="3" customWidth="1"/>
    <col min="8967" max="8967" width="7.75" style="3" customWidth="1"/>
    <col min="8968" max="8968" width="9.25" style="3" bestFit="1" customWidth="1"/>
    <col min="8969" max="8969" width="11" style="3" customWidth="1"/>
    <col min="8970" max="8970" width="42" style="3" bestFit="1" customWidth="1"/>
    <col min="8971" max="8971" width="17.25" style="3" customWidth="1"/>
    <col min="8972" max="8972" width="13.5" style="3" bestFit="1" customWidth="1"/>
    <col min="8973" max="8973" width="13.75" style="3" customWidth="1"/>
    <col min="8974" max="8974" width="10" style="3" bestFit="1" customWidth="1"/>
    <col min="8975" max="8975" width="13.25" style="3" customWidth="1"/>
    <col min="8976" max="8976" width="14.5" style="3" customWidth="1"/>
    <col min="8977" max="8977" width="15.625" style="3" customWidth="1"/>
    <col min="8978" max="9216" width="9" style="3"/>
    <col min="9217" max="9217" width="2.625" style="3" customWidth="1"/>
    <col min="9218" max="9218" width="11.625" style="3" customWidth="1"/>
    <col min="9219" max="9219" width="10.625" style="3" customWidth="1"/>
    <col min="9220" max="9220" width="10.375" style="3" customWidth="1"/>
    <col min="9221" max="9221" width="34.875" style="3" bestFit="1" customWidth="1"/>
    <col min="9222" max="9222" width="7.125" style="3" customWidth="1"/>
    <col min="9223" max="9223" width="7.75" style="3" customWidth="1"/>
    <col min="9224" max="9224" width="9.25" style="3" bestFit="1" customWidth="1"/>
    <col min="9225" max="9225" width="11" style="3" customWidth="1"/>
    <col min="9226" max="9226" width="42" style="3" bestFit="1" customWidth="1"/>
    <col min="9227" max="9227" width="17.25" style="3" customWidth="1"/>
    <col min="9228" max="9228" width="13.5" style="3" bestFit="1" customWidth="1"/>
    <col min="9229" max="9229" width="13.75" style="3" customWidth="1"/>
    <col min="9230" max="9230" width="10" style="3" bestFit="1" customWidth="1"/>
    <col min="9231" max="9231" width="13.25" style="3" customWidth="1"/>
    <col min="9232" max="9232" width="14.5" style="3" customWidth="1"/>
    <col min="9233" max="9233" width="15.625" style="3" customWidth="1"/>
    <col min="9234" max="9472" width="9" style="3"/>
    <col min="9473" max="9473" width="2.625" style="3" customWidth="1"/>
    <col min="9474" max="9474" width="11.625" style="3" customWidth="1"/>
    <col min="9475" max="9475" width="10.625" style="3" customWidth="1"/>
    <col min="9476" max="9476" width="10.375" style="3" customWidth="1"/>
    <col min="9477" max="9477" width="34.875" style="3" bestFit="1" customWidth="1"/>
    <col min="9478" max="9478" width="7.125" style="3" customWidth="1"/>
    <col min="9479" max="9479" width="7.75" style="3" customWidth="1"/>
    <col min="9480" max="9480" width="9.25" style="3" bestFit="1" customWidth="1"/>
    <col min="9481" max="9481" width="11" style="3" customWidth="1"/>
    <col min="9482" max="9482" width="42" style="3" bestFit="1" customWidth="1"/>
    <col min="9483" max="9483" width="17.25" style="3" customWidth="1"/>
    <col min="9484" max="9484" width="13.5" style="3" bestFit="1" customWidth="1"/>
    <col min="9485" max="9485" width="13.75" style="3" customWidth="1"/>
    <col min="9486" max="9486" width="10" style="3" bestFit="1" customWidth="1"/>
    <col min="9487" max="9487" width="13.25" style="3" customWidth="1"/>
    <col min="9488" max="9488" width="14.5" style="3" customWidth="1"/>
    <col min="9489" max="9489" width="15.625" style="3" customWidth="1"/>
    <col min="9490" max="9728" width="9" style="3"/>
    <col min="9729" max="9729" width="2.625" style="3" customWidth="1"/>
    <col min="9730" max="9730" width="11.625" style="3" customWidth="1"/>
    <col min="9731" max="9731" width="10.625" style="3" customWidth="1"/>
    <col min="9732" max="9732" width="10.375" style="3" customWidth="1"/>
    <col min="9733" max="9733" width="34.875" style="3" bestFit="1" customWidth="1"/>
    <col min="9734" max="9734" width="7.125" style="3" customWidth="1"/>
    <col min="9735" max="9735" width="7.75" style="3" customWidth="1"/>
    <col min="9736" max="9736" width="9.25" style="3" bestFit="1" customWidth="1"/>
    <col min="9737" max="9737" width="11" style="3" customWidth="1"/>
    <col min="9738" max="9738" width="42" style="3" bestFit="1" customWidth="1"/>
    <col min="9739" max="9739" width="17.25" style="3" customWidth="1"/>
    <col min="9740" max="9740" width="13.5" style="3" bestFit="1" customWidth="1"/>
    <col min="9741" max="9741" width="13.75" style="3" customWidth="1"/>
    <col min="9742" max="9742" width="10" style="3" bestFit="1" customWidth="1"/>
    <col min="9743" max="9743" width="13.25" style="3" customWidth="1"/>
    <col min="9744" max="9744" width="14.5" style="3" customWidth="1"/>
    <col min="9745" max="9745" width="15.625" style="3" customWidth="1"/>
    <col min="9746" max="9984" width="9" style="3"/>
    <col min="9985" max="9985" width="2.625" style="3" customWidth="1"/>
    <col min="9986" max="9986" width="11.625" style="3" customWidth="1"/>
    <col min="9987" max="9987" width="10.625" style="3" customWidth="1"/>
    <col min="9988" max="9988" width="10.375" style="3" customWidth="1"/>
    <col min="9989" max="9989" width="34.875" style="3" bestFit="1" customWidth="1"/>
    <col min="9990" max="9990" width="7.125" style="3" customWidth="1"/>
    <col min="9991" max="9991" width="7.75" style="3" customWidth="1"/>
    <col min="9992" max="9992" width="9.25" style="3" bestFit="1" customWidth="1"/>
    <col min="9993" max="9993" width="11" style="3" customWidth="1"/>
    <col min="9994" max="9994" width="42" style="3" bestFit="1" customWidth="1"/>
    <col min="9995" max="9995" width="17.25" style="3" customWidth="1"/>
    <col min="9996" max="9996" width="13.5" style="3" bestFit="1" customWidth="1"/>
    <col min="9997" max="9997" width="13.75" style="3" customWidth="1"/>
    <col min="9998" max="9998" width="10" style="3" bestFit="1"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1.625" style="3" customWidth="1"/>
    <col min="10243" max="10243" width="10.625" style="3" customWidth="1"/>
    <col min="10244" max="10244" width="10.375" style="3" customWidth="1"/>
    <col min="10245" max="10245" width="34.875" style="3" bestFit="1" customWidth="1"/>
    <col min="10246" max="10246" width="7.125" style="3" customWidth="1"/>
    <col min="10247" max="10247" width="7.75" style="3" customWidth="1"/>
    <col min="10248" max="10248" width="9.25" style="3" bestFit="1" customWidth="1"/>
    <col min="10249" max="10249" width="11" style="3" customWidth="1"/>
    <col min="10250" max="10250" width="42" style="3" bestFit="1" customWidth="1"/>
    <col min="10251" max="10251" width="17.25" style="3" customWidth="1"/>
    <col min="10252" max="10252" width="13.5" style="3" bestFit="1" customWidth="1"/>
    <col min="10253" max="10253" width="13.75" style="3" customWidth="1"/>
    <col min="10254" max="10254" width="10" style="3" bestFit="1"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1.625" style="3" customWidth="1"/>
    <col min="10499" max="10499" width="10.625" style="3" customWidth="1"/>
    <col min="10500" max="10500" width="10.375" style="3" customWidth="1"/>
    <col min="10501" max="10501" width="34.875" style="3" bestFit="1" customWidth="1"/>
    <col min="10502" max="10502" width="7.125" style="3" customWidth="1"/>
    <col min="10503" max="10503" width="7.75" style="3" customWidth="1"/>
    <col min="10504" max="10504" width="9.25" style="3" bestFit="1" customWidth="1"/>
    <col min="10505" max="10505" width="11" style="3" customWidth="1"/>
    <col min="10506" max="10506" width="42" style="3" bestFit="1" customWidth="1"/>
    <col min="10507" max="10507" width="17.25" style="3" customWidth="1"/>
    <col min="10508" max="10508" width="13.5" style="3" bestFit="1" customWidth="1"/>
    <col min="10509" max="10509" width="13.75" style="3" customWidth="1"/>
    <col min="10510" max="10510" width="10" style="3" bestFit="1"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1.625" style="3" customWidth="1"/>
    <col min="10755" max="10755" width="10.625" style="3" customWidth="1"/>
    <col min="10756" max="10756" width="10.375" style="3" customWidth="1"/>
    <col min="10757" max="10757" width="34.875" style="3" bestFit="1" customWidth="1"/>
    <col min="10758" max="10758" width="7.125" style="3" customWidth="1"/>
    <col min="10759" max="10759" width="7.75" style="3" customWidth="1"/>
    <col min="10760" max="10760" width="9.25" style="3" bestFit="1" customWidth="1"/>
    <col min="10761" max="10761" width="11" style="3" customWidth="1"/>
    <col min="10762" max="10762" width="42" style="3" bestFit="1" customWidth="1"/>
    <col min="10763" max="10763" width="17.25" style="3" customWidth="1"/>
    <col min="10764" max="10764" width="13.5" style="3" bestFit="1" customWidth="1"/>
    <col min="10765" max="10765" width="13.75" style="3" customWidth="1"/>
    <col min="10766" max="10766" width="10" style="3" bestFit="1"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1.625" style="3" customWidth="1"/>
    <col min="11011" max="11011" width="10.625" style="3" customWidth="1"/>
    <col min="11012" max="11012" width="10.375" style="3" customWidth="1"/>
    <col min="11013" max="11013" width="34.875" style="3" bestFit="1" customWidth="1"/>
    <col min="11014" max="11014" width="7.125" style="3" customWidth="1"/>
    <col min="11015" max="11015" width="7.75" style="3" customWidth="1"/>
    <col min="11016" max="11016" width="9.25" style="3" bestFit="1" customWidth="1"/>
    <col min="11017" max="11017" width="11" style="3" customWidth="1"/>
    <col min="11018" max="11018" width="42" style="3" bestFit="1" customWidth="1"/>
    <col min="11019" max="11019" width="17.25" style="3" customWidth="1"/>
    <col min="11020" max="11020" width="13.5" style="3" bestFit="1" customWidth="1"/>
    <col min="11021" max="11021" width="13.75" style="3" customWidth="1"/>
    <col min="11022" max="11022" width="10" style="3" bestFit="1"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1.625" style="3" customWidth="1"/>
    <col min="11267" max="11267" width="10.625" style="3" customWidth="1"/>
    <col min="11268" max="11268" width="10.375" style="3" customWidth="1"/>
    <col min="11269" max="11269" width="34.875" style="3" bestFit="1" customWidth="1"/>
    <col min="11270" max="11270" width="7.125" style="3" customWidth="1"/>
    <col min="11271" max="11271" width="7.75" style="3" customWidth="1"/>
    <col min="11272" max="11272" width="9.25" style="3" bestFit="1" customWidth="1"/>
    <col min="11273" max="11273" width="11" style="3" customWidth="1"/>
    <col min="11274" max="11274" width="42" style="3" bestFit="1" customWidth="1"/>
    <col min="11275" max="11275" width="17.25" style="3" customWidth="1"/>
    <col min="11276" max="11276" width="13.5" style="3" bestFit="1" customWidth="1"/>
    <col min="11277" max="11277" width="13.75" style="3" customWidth="1"/>
    <col min="11278" max="11278" width="10" style="3" bestFit="1"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1.625" style="3" customWidth="1"/>
    <col min="11523" max="11523" width="10.625" style="3" customWidth="1"/>
    <col min="11524" max="11524" width="10.375" style="3" customWidth="1"/>
    <col min="11525" max="11525" width="34.875" style="3" bestFit="1" customWidth="1"/>
    <col min="11526" max="11526" width="7.125" style="3" customWidth="1"/>
    <col min="11527" max="11527" width="7.75" style="3" customWidth="1"/>
    <col min="11528" max="11528" width="9.25" style="3" bestFit="1" customWidth="1"/>
    <col min="11529" max="11529" width="11" style="3" customWidth="1"/>
    <col min="11530" max="11530" width="42" style="3" bestFit="1" customWidth="1"/>
    <col min="11531" max="11531" width="17.25" style="3" customWidth="1"/>
    <col min="11532" max="11532" width="13.5" style="3" bestFit="1" customWidth="1"/>
    <col min="11533" max="11533" width="13.75" style="3" customWidth="1"/>
    <col min="11534" max="11534" width="10" style="3" bestFit="1"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1.625" style="3" customWidth="1"/>
    <col min="11779" max="11779" width="10.625" style="3" customWidth="1"/>
    <col min="11780" max="11780" width="10.375" style="3" customWidth="1"/>
    <col min="11781" max="11781" width="34.875" style="3" bestFit="1" customWidth="1"/>
    <col min="11782" max="11782" width="7.125" style="3" customWidth="1"/>
    <col min="11783" max="11783" width="7.75" style="3" customWidth="1"/>
    <col min="11784" max="11784" width="9.25" style="3" bestFit="1" customWidth="1"/>
    <col min="11785" max="11785" width="11" style="3" customWidth="1"/>
    <col min="11786" max="11786" width="42" style="3" bestFit="1" customWidth="1"/>
    <col min="11787" max="11787" width="17.25" style="3" customWidth="1"/>
    <col min="11788" max="11788" width="13.5" style="3" bestFit="1" customWidth="1"/>
    <col min="11789" max="11789" width="13.75" style="3" customWidth="1"/>
    <col min="11790" max="11790" width="10" style="3" bestFit="1"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1.625" style="3" customWidth="1"/>
    <col min="12035" max="12035" width="10.625" style="3" customWidth="1"/>
    <col min="12036" max="12036" width="10.375" style="3" customWidth="1"/>
    <col min="12037" max="12037" width="34.875" style="3" bestFit="1" customWidth="1"/>
    <col min="12038" max="12038" width="7.125" style="3" customWidth="1"/>
    <col min="12039" max="12039" width="7.75" style="3" customWidth="1"/>
    <col min="12040" max="12040" width="9.25" style="3" bestFit="1" customWidth="1"/>
    <col min="12041" max="12041" width="11" style="3" customWidth="1"/>
    <col min="12042" max="12042" width="42" style="3" bestFit="1" customWidth="1"/>
    <col min="12043" max="12043" width="17.25" style="3" customWidth="1"/>
    <col min="12044" max="12044" width="13.5" style="3" bestFit="1" customWidth="1"/>
    <col min="12045" max="12045" width="13.75" style="3" customWidth="1"/>
    <col min="12046" max="12046" width="10" style="3" bestFit="1"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1.625" style="3" customWidth="1"/>
    <col min="12291" max="12291" width="10.625" style="3" customWidth="1"/>
    <col min="12292" max="12292" width="10.375" style="3" customWidth="1"/>
    <col min="12293" max="12293" width="34.875" style="3" bestFit="1" customWidth="1"/>
    <col min="12294" max="12294" width="7.125" style="3" customWidth="1"/>
    <col min="12295" max="12295" width="7.75" style="3" customWidth="1"/>
    <col min="12296" max="12296" width="9.25" style="3" bestFit="1" customWidth="1"/>
    <col min="12297" max="12297" width="11" style="3" customWidth="1"/>
    <col min="12298" max="12298" width="42" style="3" bestFit="1" customWidth="1"/>
    <col min="12299" max="12299" width="17.25" style="3" customWidth="1"/>
    <col min="12300" max="12300" width="13.5" style="3" bestFit="1" customWidth="1"/>
    <col min="12301" max="12301" width="13.75" style="3" customWidth="1"/>
    <col min="12302" max="12302" width="10" style="3" bestFit="1"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1.625" style="3" customWidth="1"/>
    <col min="12547" max="12547" width="10.625" style="3" customWidth="1"/>
    <col min="12548" max="12548" width="10.375" style="3" customWidth="1"/>
    <col min="12549" max="12549" width="34.875" style="3" bestFit="1" customWidth="1"/>
    <col min="12550" max="12550" width="7.125" style="3" customWidth="1"/>
    <col min="12551" max="12551" width="7.75" style="3" customWidth="1"/>
    <col min="12552" max="12552" width="9.25" style="3" bestFit="1" customWidth="1"/>
    <col min="12553" max="12553" width="11" style="3" customWidth="1"/>
    <col min="12554" max="12554" width="42" style="3" bestFit="1" customWidth="1"/>
    <col min="12555" max="12555" width="17.25" style="3" customWidth="1"/>
    <col min="12556" max="12556" width="13.5" style="3" bestFit="1" customWidth="1"/>
    <col min="12557" max="12557" width="13.75" style="3" customWidth="1"/>
    <col min="12558" max="12558" width="10" style="3" bestFit="1"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1.625" style="3" customWidth="1"/>
    <col min="12803" max="12803" width="10.625" style="3" customWidth="1"/>
    <col min="12804" max="12804" width="10.375" style="3" customWidth="1"/>
    <col min="12805" max="12805" width="34.875" style="3" bestFit="1" customWidth="1"/>
    <col min="12806" max="12806" width="7.125" style="3" customWidth="1"/>
    <col min="12807" max="12807" width="7.75" style="3" customWidth="1"/>
    <col min="12808" max="12808" width="9.25" style="3" bestFit="1" customWidth="1"/>
    <col min="12809" max="12809" width="11" style="3" customWidth="1"/>
    <col min="12810" max="12810" width="42" style="3" bestFit="1" customWidth="1"/>
    <col min="12811" max="12811" width="17.25" style="3" customWidth="1"/>
    <col min="12812" max="12812" width="13.5" style="3" bestFit="1" customWidth="1"/>
    <col min="12813" max="12813" width="13.75" style="3" customWidth="1"/>
    <col min="12814" max="12814" width="10" style="3" bestFit="1"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1.625" style="3" customWidth="1"/>
    <col min="13059" max="13059" width="10.625" style="3" customWidth="1"/>
    <col min="13060" max="13060" width="10.375" style="3" customWidth="1"/>
    <col min="13061" max="13061" width="34.875" style="3" bestFit="1" customWidth="1"/>
    <col min="13062" max="13062" width="7.125" style="3" customWidth="1"/>
    <col min="13063" max="13063" width="7.75" style="3" customWidth="1"/>
    <col min="13064" max="13064" width="9.25" style="3" bestFit="1" customWidth="1"/>
    <col min="13065" max="13065" width="11" style="3" customWidth="1"/>
    <col min="13066" max="13066" width="42" style="3" bestFit="1" customWidth="1"/>
    <col min="13067" max="13067" width="17.25" style="3" customWidth="1"/>
    <col min="13068" max="13068" width="13.5" style="3" bestFit="1" customWidth="1"/>
    <col min="13069" max="13069" width="13.75" style="3" customWidth="1"/>
    <col min="13070" max="13070" width="10" style="3" bestFit="1"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1.625" style="3" customWidth="1"/>
    <col min="13315" max="13315" width="10.625" style="3" customWidth="1"/>
    <col min="13316" max="13316" width="10.375" style="3" customWidth="1"/>
    <col min="13317" max="13317" width="34.875" style="3" bestFit="1" customWidth="1"/>
    <col min="13318" max="13318" width="7.125" style="3" customWidth="1"/>
    <col min="13319" max="13319" width="7.75" style="3" customWidth="1"/>
    <col min="13320" max="13320" width="9.25" style="3" bestFit="1" customWidth="1"/>
    <col min="13321" max="13321" width="11" style="3" customWidth="1"/>
    <col min="13322" max="13322" width="42" style="3" bestFit="1" customWidth="1"/>
    <col min="13323" max="13323" width="17.25" style="3" customWidth="1"/>
    <col min="13324" max="13324" width="13.5" style="3" bestFit="1" customWidth="1"/>
    <col min="13325" max="13325" width="13.75" style="3" customWidth="1"/>
    <col min="13326" max="13326" width="10" style="3" bestFit="1"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1.625" style="3" customWidth="1"/>
    <col min="13571" max="13571" width="10.625" style="3" customWidth="1"/>
    <col min="13572" max="13572" width="10.375" style="3" customWidth="1"/>
    <col min="13573" max="13573" width="34.875" style="3" bestFit="1" customWidth="1"/>
    <col min="13574" max="13574" width="7.125" style="3" customWidth="1"/>
    <col min="13575" max="13575" width="7.75" style="3" customWidth="1"/>
    <col min="13576" max="13576" width="9.25" style="3" bestFit="1" customWidth="1"/>
    <col min="13577" max="13577" width="11" style="3" customWidth="1"/>
    <col min="13578" max="13578" width="42" style="3" bestFit="1" customWidth="1"/>
    <col min="13579" max="13579" width="17.25" style="3" customWidth="1"/>
    <col min="13580" max="13580" width="13.5" style="3" bestFit="1" customWidth="1"/>
    <col min="13581" max="13581" width="13.75" style="3" customWidth="1"/>
    <col min="13582" max="13582" width="10" style="3" bestFit="1"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1.625" style="3" customWidth="1"/>
    <col min="13827" max="13827" width="10.625" style="3" customWidth="1"/>
    <col min="13828" max="13828" width="10.375" style="3" customWidth="1"/>
    <col min="13829" max="13829" width="34.875" style="3" bestFit="1" customWidth="1"/>
    <col min="13830" max="13830" width="7.125" style="3" customWidth="1"/>
    <col min="13831" max="13831" width="7.75" style="3" customWidth="1"/>
    <col min="13832" max="13832" width="9.25" style="3" bestFit="1" customWidth="1"/>
    <col min="13833" max="13833" width="11" style="3" customWidth="1"/>
    <col min="13834" max="13834" width="42" style="3" bestFit="1" customWidth="1"/>
    <col min="13835" max="13835" width="17.25" style="3" customWidth="1"/>
    <col min="13836" max="13836" width="13.5" style="3" bestFit="1" customWidth="1"/>
    <col min="13837" max="13837" width="13.75" style="3" customWidth="1"/>
    <col min="13838" max="13838" width="10" style="3" bestFit="1"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1.625" style="3" customWidth="1"/>
    <col min="14083" max="14083" width="10.625" style="3" customWidth="1"/>
    <col min="14084" max="14084" width="10.375" style="3" customWidth="1"/>
    <col min="14085" max="14085" width="34.875" style="3" bestFit="1" customWidth="1"/>
    <col min="14086" max="14086" width="7.125" style="3" customWidth="1"/>
    <col min="14087" max="14087" width="7.75" style="3" customWidth="1"/>
    <col min="14088" max="14088" width="9.25" style="3" bestFit="1" customWidth="1"/>
    <col min="14089" max="14089" width="11" style="3" customWidth="1"/>
    <col min="14090" max="14090" width="42" style="3" bestFit="1" customWidth="1"/>
    <col min="14091" max="14091" width="17.25" style="3" customWidth="1"/>
    <col min="14092" max="14092" width="13.5" style="3" bestFit="1" customWidth="1"/>
    <col min="14093" max="14093" width="13.75" style="3" customWidth="1"/>
    <col min="14094" max="14094" width="10" style="3" bestFit="1"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1.625" style="3" customWidth="1"/>
    <col min="14339" max="14339" width="10.625" style="3" customWidth="1"/>
    <col min="14340" max="14340" width="10.375" style="3" customWidth="1"/>
    <col min="14341" max="14341" width="34.875" style="3" bestFit="1" customWidth="1"/>
    <col min="14342" max="14342" width="7.125" style="3" customWidth="1"/>
    <col min="14343" max="14343" width="7.75" style="3" customWidth="1"/>
    <col min="14344" max="14344" width="9.25" style="3" bestFit="1" customWidth="1"/>
    <col min="14345" max="14345" width="11" style="3" customWidth="1"/>
    <col min="14346" max="14346" width="42" style="3" bestFit="1" customWidth="1"/>
    <col min="14347" max="14347" width="17.25" style="3" customWidth="1"/>
    <col min="14348" max="14348" width="13.5" style="3" bestFit="1" customWidth="1"/>
    <col min="14349" max="14349" width="13.75" style="3" customWidth="1"/>
    <col min="14350" max="14350" width="10" style="3" bestFit="1"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1.625" style="3" customWidth="1"/>
    <col min="14595" max="14595" width="10.625" style="3" customWidth="1"/>
    <col min="14596" max="14596" width="10.375" style="3" customWidth="1"/>
    <col min="14597" max="14597" width="34.875" style="3" bestFit="1" customWidth="1"/>
    <col min="14598" max="14598" width="7.125" style="3" customWidth="1"/>
    <col min="14599" max="14599" width="7.75" style="3" customWidth="1"/>
    <col min="14600" max="14600" width="9.25" style="3" bestFit="1" customWidth="1"/>
    <col min="14601" max="14601" width="11" style="3" customWidth="1"/>
    <col min="14602" max="14602" width="42" style="3" bestFit="1" customWidth="1"/>
    <col min="14603" max="14603" width="17.25" style="3" customWidth="1"/>
    <col min="14604" max="14604" width="13.5" style="3" bestFit="1" customWidth="1"/>
    <col min="14605" max="14605" width="13.75" style="3" customWidth="1"/>
    <col min="14606" max="14606" width="10" style="3" bestFit="1"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1.625" style="3" customWidth="1"/>
    <col min="14851" max="14851" width="10.625" style="3" customWidth="1"/>
    <col min="14852" max="14852" width="10.375" style="3" customWidth="1"/>
    <col min="14853" max="14853" width="34.875" style="3" bestFit="1" customWidth="1"/>
    <col min="14854" max="14854" width="7.125" style="3" customWidth="1"/>
    <col min="14855" max="14855" width="7.75" style="3" customWidth="1"/>
    <col min="14856" max="14856" width="9.25" style="3" bestFit="1" customWidth="1"/>
    <col min="14857" max="14857" width="11" style="3" customWidth="1"/>
    <col min="14858" max="14858" width="42" style="3" bestFit="1" customWidth="1"/>
    <col min="14859" max="14859" width="17.25" style="3" customWidth="1"/>
    <col min="14860" max="14860" width="13.5" style="3" bestFit="1" customWidth="1"/>
    <col min="14861" max="14861" width="13.75" style="3" customWidth="1"/>
    <col min="14862" max="14862" width="10" style="3" bestFit="1"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1.625" style="3" customWidth="1"/>
    <col min="15107" max="15107" width="10.625" style="3" customWidth="1"/>
    <col min="15108" max="15108" width="10.375" style="3" customWidth="1"/>
    <col min="15109" max="15109" width="34.875" style="3" bestFit="1" customWidth="1"/>
    <col min="15110" max="15110" width="7.125" style="3" customWidth="1"/>
    <col min="15111" max="15111" width="7.75" style="3" customWidth="1"/>
    <col min="15112" max="15112" width="9.25" style="3" bestFit="1" customWidth="1"/>
    <col min="15113" max="15113" width="11" style="3" customWidth="1"/>
    <col min="15114" max="15114" width="42" style="3" bestFit="1" customWidth="1"/>
    <col min="15115" max="15115" width="17.25" style="3" customWidth="1"/>
    <col min="15116" max="15116" width="13.5" style="3" bestFit="1" customWidth="1"/>
    <col min="15117" max="15117" width="13.75" style="3" customWidth="1"/>
    <col min="15118" max="15118" width="10" style="3" bestFit="1"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1.625" style="3" customWidth="1"/>
    <col min="15363" max="15363" width="10.625" style="3" customWidth="1"/>
    <col min="15364" max="15364" width="10.375" style="3" customWidth="1"/>
    <col min="15365" max="15365" width="34.875" style="3" bestFit="1" customWidth="1"/>
    <col min="15366" max="15366" width="7.125" style="3" customWidth="1"/>
    <col min="15367" max="15367" width="7.75" style="3" customWidth="1"/>
    <col min="15368" max="15368" width="9.25" style="3" bestFit="1" customWidth="1"/>
    <col min="15369" max="15369" width="11" style="3" customWidth="1"/>
    <col min="15370" max="15370" width="42" style="3" bestFit="1" customWidth="1"/>
    <col min="15371" max="15371" width="17.25" style="3" customWidth="1"/>
    <col min="15372" max="15372" width="13.5" style="3" bestFit="1" customWidth="1"/>
    <col min="15373" max="15373" width="13.75" style="3" customWidth="1"/>
    <col min="15374" max="15374" width="10" style="3" bestFit="1"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1.625" style="3" customWidth="1"/>
    <col min="15619" max="15619" width="10.625" style="3" customWidth="1"/>
    <col min="15620" max="15620" width="10.375" style="3" customWidth="1"/>
    <col min="15621" max="15621" width="34.875" style="3" bestFit="1" customWidth="1"/>
    <col min="15622" max="15622" width="7.125" style="3" customWidth="1"/>
    <col min="15623" max="15623" width="7.75" style="3" customWidth="1"/>
    <col min="15624" max="15624" width="9.25" style="3" bestFit="1" customWidth="1"/>
    <col min="15625" max="15625" width="11" style="3" customWidth="1"/>
    <col min="15626" max="15626" width="42" style="3" bestFit="1" customWidth="1"/>
    <col min="15627" max="15627" width="17.25" style="3" customWidth="1"/>
    <col min="15628" max="15628" width="13.5" style="3" bestFit="1" customWidth="1"/>
    <col min="15629" max="15629" width="13.75" style="3" customWidth="1"/>
    <col min="15630" max="15630" width="10" style="3" bestFit="1"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1.625" style="3" customWidth="1"/>
    <col min="15875" max="15875" width="10.625" style="3" customWidth="1"/>
    <col min="15876" max="15876" width="10.375" style="3" customWidth="1"/>
    <col min="15877" max="15877" width="34.875" style="3" bestFit="1" customWidth="1"/>
    <col min="15878" max="15878" width="7.125" style="3" customWidth="1"/>
    <col min="15879" max="15879" width="7.75" style="3" customWidth="1"/>
    <col min="15880" max="15880" width="9.25" style="3" bestFit="1" customWidth="1"/>
    <col min="15881" max="15881" width="11" style="3" customWidth="1"/>
    <col min="15882" max="15882" width="42" style="3" bestFit="1" customWidth="1"/>
    <col min="15883" max="15883" width="17.25" style="3" customWidth="1"/>
    <col min="15884" max="15884" width="13.5" style="3" bestFit="1" customWidth="1"/>
    <col min="15885" max="15885" width="13.75" style="3" customWidth="1"/>
    <col min="15886" max="15886" width="10" style="3" bestFit="1"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1.625" style="3" customWidth="1"/>
    <col min="16131" max="16131" width="10.625" style="3" customWidth="1"/>
    <col min="16132" max="16132" width="10.375" style="3" customWidth="1"/>
    <col min="16133" max="16133" width="34.875" style="3" bestFit="1" customWidth="1"/>
    <col min="16134" max="16134" width="7.125" style="3" customWidth="1"/>
    <col min="16135" max="16135" width="7.75" style="3" customWidth="1"/>
    <col min="16136" max="16136" width="9.25" style="3" bestFit="1" customWidth="1"/>
    <col min="16137" max="16137" width="11" style="3" customWidth="1"/>
    <col min="16138" max="16138" width="42" style="3" bestFit="1" customWidth="1"/>
    <col min="16139" max="16139" width="17.25" style="3" customWidth="1"/>
    <col min="16140" max="16140" width="13.5" style="3" bestFit="1" customWidth="1"/>
    <col min="16141" max="16141" width="13.75" style="3" customWidth="1"/>
    <col min="16142" max="16142" width="10" style="3" bestFit="1"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360</v>
      </c>
      <c r="G2" s="4" t="s">
        <v>2</v>
      </c>
      <c r="H2" s="5"/>
      <c r="I2" s="6"/>
      <c r="J2" s="7">
        <f>SUM(H:H)</f>
        <v>85712</v>
      </c>
    </row>
    <row r="3" spans="2:17" ht="20.100000000000001" customHeight="1">
      <c r="B3" s="1" t="s">
        <v>3</v>
      </c>
      <c r="C3" s="1"/>
      <c r="D3" s="1"/>
      <c r="E3" s="2" t="s">
        <v>361</v>
      </c>
    </row>
    <row r="4" spans="2:17" ht="20.100000000000001" customHeight="1">
      <c r="B4" s="1" t="s">
        <v>5</v>
      </c>
      <c r="C4" s="1"/>
      <c r="D4" s="1"/>
      <c r="E4" s="2">
        <v>115957</v>
      </c>
      <c r="G4" s="1" t="s">
        <v>6</v>
      </c>
      <c r="H4" s="1"/>
      <c r="I4" s="1"/>
      <c r="J4" s="11"/>
      <c r="K4" s="11"/>
    </row>
    <row r="5" spans="2:17" ht="20.100000000000001" customHeight="1">
      <c r="B5" s="1" t="s">
        <v>7</v>
      </c>
      <c r="C5" s="1"/>
      <c r="D5" s="1"/>
      <c r="E5" s="12">
        <v>41662</v>
      </c>
      <c r="G5" s="1"/>
      <c r="H5" s="1"/>
      <c r="I5" s="1"/>
      <c r="J5" s="11"/>
      <c r="K5" s="11"/>
    </row>
    <row r="6" spans="2:17" ht="20.100000000000001" customHeight="1">
      <c r="B6" s="1" t="s">
        <v>8</v>
      </c>
      <c r="C6" s="1"/>
      <c r="D6" s="1"/>
      <c r="E6" s="12">
        <v>41662</v>
      </c>
      <c r="G6" s="1"/>
      <c r="H6" s="1"/>
      <c r="I6" s="1"/>
      <c r="J6" s="11"/>
      <c r="K6" s="11"/>
    </row>
    <row r="8" spans="2:17" s="8"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7" s="8" customFormat="1" ht="19.5" customHeight="1">
      <c r="B9" s="13"/>
      <c r="C9" s="13" t="s">
        <v>24</v>
      </c>
      <c r="D9" s="13" t="s">
        <v>24</v>
      </c>
      <c r="E9" s="17" t="s">
        <v>362</v>
      </c>
      <c r="F9" s="14">
        <v>1</v>
      </c>
      <c r="G9" s="18">
        <v>8000</v>
      </c>
      <c r="H9" s="269">
        <f t="shared" ref="H9:H20" si="0">F9*G9</f>
        <v>8000</v>
      </c>
      <c r="I9" s="15"/>
      <c r="J9" s="17" t="s">
        <v>363</v>
      </c>
      <c r="K9" s="14"/>
      <c r="L9" s="14"/>
      <c r="M9" s="19">
        <v>41653</v>
      </c>
      <c r="N9" s="13" t="s">
        <v>364</v>
      </c>
      <c r="O9" s="20">
        <v>41662</v>
      </c>
      <c r="P9" s="21"/>
      <c r="Q9" s="19">
        <v>41662</v>
      </c>
    </row>
    <row r="10" spans="2:17" s="8" customFormat="1" ht="19.5" customHeight="1">
      <c r="B10" s="13"/>
      <c r="C10" s="13" t="s">
        <v>24</v>
      </c>
      <c r="D10" s="13" t="s">
        <v>24</v>
      </c>
      <c r="E10" s="17" t="s">
        <v>365</v>
      </c>
      <c r="F10" s="14">
        <v>1</v>
      </c>
      <c r="G10" s="18">
        <v>16500</v>
      </c>
      <c r="H10" s="269">
        <f t="shared" si="0"/>
        <v>16500</v>
      </c>
      <c r="I10" s="15"/>
      <c r="J10" s="17" t="s">
        <v>366</v>
      </c>
      <c r="K10" s="14"/>
      <c r="L10" s="14"/>
      <c r="M10" s="19">
        <v>41653</v>
      </c>
      <c r="N10" s="13" t="s">
        <v>364</v>
      </c>
      <c r="O10" s="20">
        <v>41662</v>
      </c>
      <c r="P10" s="21"/>
      <c r="Q10" s="19">
        <v>41662</v>
      </c>
    </row>
    <row r="11" spans="2:17" s="8" customFormat="1" ht="19.5" customHeight="1">
      <c r="B11" s="13"/>
      <c r="C11" s="13" t="s">
        <v>24</v>
      </c>
      <c r="D11" s="13" t="s">
        <v>24</v>
      </c>
      <c r="E11" s="17" t="s">
        <v>367</v>
      </c>
      <c r="F11" s="14">
        <v>1</v>
      </c>
      <c r="G11" s="18">
        <v>5900</v>
      </c>
      <c r="H11" s="269">
        <f t="shared" si="0"/>
        <v>5900</v>
      </c>
      <c r="I11" s="15"/>
      <c r="J11" s="17" t="s">
        <v>368</v>
      </c>
      <c r="K11" s="14"/>
      <c r="L11" s="14"/>
      <c r="M11" s="19">
        <v>41653</v>
      </c>
      <c r="N11" s="13" t="s">
        <v>364</v>
      </c>
      <c r="O11" s="20">
        <v>41662</v>
      </c>
      <c r="P11" s="21"/>
      <c r="Q11" s="19">
        <v>41662</v>
      </c>
    </row>
    <row r="12" spans="2:17" s="8" customFormat="1" ht="19.5" customHeight="1">
      <c r="B12" s="13"/>
      <c r="C12" s="13" t="s">
        <v>24</v>
      </c>
      <c r="D12" s="13" t="s">
        <v>24</v>
      </c>
      <c r="E12" s="17" t="s">
        <v>369</v>
      </c>
      <c r="F12" s="14">
        <v>1</v>
      </c>
      <c r="G12" s="18">
        <v>8300</v>
      </c>
      <c r="H12" s="269">
        <f t="shared" si="0"/>
        <v>8300</v>
      </c>
      <c r="I12" s="15"/>
      <c r="J12" s="17" t="s">
        <v>370</v>
      </c>
      <c r="K12" s="14"/>
      <c r="L12" s="14"/>
      <c r="M12" s="19">
        <v>41653</v>
      </c>
      <c r="N12" s="13" t="s">
        <v>364</v>
      </c>
      <c r="O12" s="20">
        <v>41662</v>
      </c>
      <c r="P12" s="21"/>
      <c r="Q12" s="19">
        <v>41662</v>
      </c>
    </row>
    <row r="13" spans="2:17" s="8" customFormat="1" ht="19.5" customHeight="1">
      <c r="B13" s="13"/>
      <c r="C13" s="13" t="s">
        <v>24</v>
      </c>
      <c r="D13" s="13" t="s">
        <v>24</v>
      </c>
      <c r="E13" s="17" t="s">
        <v>371</v>
      </c>
      <c r="F13" s="14">
        <v>1</v>
      </c>
      <c r="G13" s="18">
        <v>19800</v>
      </c>
      <c r="H13" s="269">
        <f t="shared" si="0"/>
        <v>19800</v>
      </c>
      <c r="I13" s="15"/>
      <c r="J13" s="17" t="s">
        <v>372</v>
      </c>
      <c r="K13" s="14"/>
      <c r="L13" s="14"/>
      <c r="M13" s="19">
        <v>41653</v>
      </c>
      <c r="N13" s="13" t="s">
        <v>364</v>
      </c>
      <c r="O13" s="20">
        <v>41662</v>
      </c>
      <c r="P13" s="21"/>
      <c r="Q13" s="19">
        <v>41662</v>
      </c>
    </row>
    <row r="14" spans="2:17" s="8" customFormat="1" ht="19.5" customHeight="1">
      <c r="B14" s="13"/>
      <c r="C14" s="13" t="s">
        <v>24</v>
      </c>
      <c r="D14" s="13" t="s">
        <v>24</v>
      </c>
      <c r="E14" s="17" t="s">
        <v>373</v>
      </c>
      <c r="F14" s="14">
        <v>1</v>
      </c>
      <c r="G14" s="18">
        <v>8700</v>
      </c>
      <c r="H14" s="269">
        <f t="shared" si="0"/>
        <v>8700</v>
      </c>
      <c r="I14" s="15"/>
      <c r="J14" s="17" t="s">
        <v>374</v>
      </c>
      <c r="K14" s="14"/>
      <c r="L14" s="14"/>
      <c r="M14" s="19">
        <v>41653</v>
      </c>
      <c r="N14" s="13" t="s">
        <v>364</v>
      </c>
      <c r="O14" s="20">
        <v>41662</v>
      </c>
      <c r="P14" s="21"/>
      <c r="Q14" s="19">
        <v>41662</v>
      </c>
    </row>
    <row r="15" spans="2:17" s="8" customFormat="1" ht="19.5" customHeight="1">
      <c r="B15" s="13"/>
      <c r="C15" s="13"/>
      <c r="D15" s="13"/>
      <c r="E15" s="17"/>
      <c r="F15" s="14"/>
      <c r="G15" s="18"/>
      <c r="H15" s="15"/>
      <c r="I15" s="15"/>
      <c r="J15" s="17"/>
      <c r="K15" s="14"/>
      <c r="L15" s="14"/>
      <c r="M15" s="19"/>
      <c r="N15" s="13"/>
      <c r="O15" s="20"/>
      <c r="P15" s="21"/>
      <c r="Q15" s="19"/>
    </row>
    <row r="16" spans="2:17" s="8" customFormat="1" ht="19.5" customHeight="1">
      <c r="B16" s="13"/>
      <c r="C16" s="13" t="s">
        <v>28</v>
      </c>
      <c r="D16" s="13" t="s">
        <v>28</v>
      </c>
      <c r="E16" s="108" t="s">
        <v>375</v>
      </c>
      <c r="F16" s="154">
        <v>15</v>
      </c>
      <c r="G16" s="57">
        <v>99</v>
      </c>
      <c r="H16" s="18">
        <f>F16*G16</f>
        <v>1485</v>
      </c>
      <c r="I16" s="26"/>
      <c r="J16" s="155" t="s">
        <v>376</v>
      </c>
      <c r="K16" s="14"/>
      <c r="L16" s="14"/>
      <c r="M16" s="19">
        <v>41653</v>
      </c>
      <c r="N16" s="13" t="s">
        <v>364</v>
      </c>
      <c r="O16" s="20">
        <v>41654</v>
      </c>
      <c r="P16" s="20">
        <v>41654</v>
      </c>
      <c r="Q16" s="19">
        <v>41654</v>
      </c>
    </row>
    <row r="17" spans="2:17" s="8" customFormat="1" ht="19.5" customHeight="1">
      <c r="B17" s="13"/>
      <c r="C17" s="13" t="s">
        <v>28</v>
      </c>
      <c r="D17" s="13" t="s">
        <v>28</v>
      </c>
      <c r="E17" s="28" t="s">
        <v>377</v>
      </c>
      <c r="F17" s="24">
        <v>1</v>
      </c>
      <c r="G17" s="25">
        <v>16000</v>
      </c>
      <c r="H17" s="269">
        <f t="shared" si="0"/>
        <v>16000</v>
      </c>
      <c r="I17" s="26"/>
      <c r="J17" s="17" t="s">
        <v>378</v>
      </c>
      <c r="K17" s="14"/>
      <c r="L17" s="14"/>
      <c r="M17" s="19">
        <v>41653</v>
      </c>
      <c r="N17" s="13" t="s">
        <v>364</v>
      </c>
      <c r="O17" s="20">
        <v>41660</v>
      </c>
      <c r="P17" s="20">
        <v>41660</v>
      </c>
      <c r="Q17" s="19">
        <v>41660</v>
      </c>
    </row>
    <row r="18" spans="2:17" s="8" customFormat="1" ht="19.5" customHeight="1">
      <c r="B18" s="13"/>
      <c r="C18" s="13" t="s">
        <v>28</v>
      </c>
      <c r="D18" s="13" t="s">
        <v>28</v>
      </c>
      <c r="E18" s="28" t="s">
        <v>379</v>
      </c>
      <c r="F18" s="29">
        <v>1</v>
      </c>
      <c r="G18" s="30">
        <v>890</v>
      </c>
      <c r="H18" s="269">
        <f t="shared" si="0"/>
        <v>890</v>
      </c>
      <c r="I18" s="26"/>
      <c r="J18" s="17" t="s">
        <v>380</v>
      </c>
      <c r="K18" s="14"/>
      <c r="L18" s="14"/>
      <c r="M18" s="19">
        <v>41653</v>
      </c>
      <c r="N18" s="13" t="s">
        <v>364</v>
      </c>
      <c r="O18" s="20">
        <v>41659</v>
      </c>
      <c r="P18" s="20">
        <v>41659</v>
      </c>
      <c r="Q18" s="19">
        <v>41659</v>
      </c>
    </row>
    <row r="19" spans="2:17" s="8" customFormat="1" ht="18" customHeight="1">
      <c r="B19" s="14"/>
      <c r="C19" s="13" t="s">
        <v>28</v>
      </c>
      <c r="D19" s="13" t="s">
        <v>28</v>
      </c>
      <c r="E19" s="45" t="s">
        <v>381</v>
      </c>
      <c r="F19" s="29">
        <v>1</v>
      </c>
      <c r="G19" s="46">
        <v>42</v>
      </c>
      <c r="H19" s="269">
        <f t="shared" si="0"/>
        <v>42</v>
      </c>
      <c r="I19" s="47"/>
      <c r="J19" s="45" t="s">
        <v>382</v>
      </c>
      <c r="K19" s="49"/>
      <c r="L19" s="48"/>
      <c r="M19" s="19">
        <v>41653</v>
      </c>
      <c r="N19" s="13" t="s">
        <v>364</v>
      </c>
      <c r="O19" s="20">
        <v>41654</v>
      </c>
      <c r="P19" s="20">
        <v>41654</v>
      </c>
      <c r="Q19" s="19">
        <v>41654</v>
      </c>
    </row>
    <row r="20" spans="2:17" s="8" customFormat="1" ht="18" customHeight="1">
      <c r="B20" s="14"/>
      <c r="C20" s="13" t="s">
        <v>28</v>
      </c>
      <c r="D20" s="13" t="s">
        <v>28</v>
      </c>
      <c r="E20" s="155" t="s">
        <v>383</v>
      </c>
      <c r="F20" s="29">
        <v>1</v>
      </c>
      <c r="G20" s="46">
        <v>95</v>
      </c>
      <c r="H20" s="269">
        <f t="shared" si="0"/>
        <v>95</v>
      </c>
      <c r="I20" s="47"/>
      <c r="J20" s="17" t="s">
        <v>384</v>
      </c>
      <c r="K20" s="49"/>
      <c r="L20" s="48"/>
      <c r="M20" s="19">
        <v>41653</v>
      </c>
      <c r="N20" s="13" t="s">
        <v>364</v>
      </c>
      <c r="O20" s="20">
        <v>41654</v>
      </c>
      <c r="P20" s="20">
        <v>41654</v>
      </c>
      <c r="Q20" s="19">
        <v>41654</v>
      </c>
    </row>
    <row r="21" spans="2:17" s="8" customFormat="1" ht="18" customHeight="1">
      <c r="B21" s="14"/>
      <c r="C21" s="13"/>
      <c r="D21" s="13"/>
      <c r="E21" s="19"/>
      <c r="F21" s="29"/>
      <c r="G21" s="46"/>
      <c r="H21" s="46"/>
      <c r="I21" s="47"/>
      <c r="J21" s="17"/>
      <c r="K21" s="49"/>
      <c r="L21" s="48"/>
      <c r="M21" s="19"/>
      <c r="N21" s="16"/>
      <c r="O21" s="20"/>
      <c r="P21" s="21"/>
      <c r="Q21" s="19"/>
    </row>
    <row r="22" spans="2:17" s="8" customFormat="1" ht="18" customHeight="1">
      <c r="B22" s="14"/>
      <c r="C22" s="13"/>
      <c r="D22" s="13"/>
      <c r="E22" s="50"/>
      <c r="F22" s="51"/>
      <c r="G22" s="18"/>
      <c r="H22" s="46"/>
      <c r="I22" s="47"/>
      <c r="J22" s="52"/>
      <c r="K22" s="49"/>
      <c r="L22" s="48"/>
      <c r="M22" s="19"/>
      <c r="N22" s="16"/>
      <c r="O22" s="20"/>
      <c r="P22" s="21"/>
      <c r="Q22" s="19"/>
    </row>
    <row r="23" spans="2:17" s="8" customFormat="1" ht="18" customHeight="1">
      <c r="B23" s="14"/>
      <c r="C23" s="13"/>
      <c r="D23" s="13"/>
      <c r="E23" s="53"/>
      <c r="F23" s="54"/>
      <c r="G23" s="18"/>
      <c r="H23" s="46"/>
      <c r="I23" s="46"/>
      <c r="J23" s="53"/>
      <c r="K23" s="49"/>
      <c r="L23" s="48"/>
      <c r="M23" s="19"/>
      <c r="N23" s="16"/>
      <c r="O23" s="20"/>
      <c r="P23" s="20"/>
      <c r="Q23" s="19"/>
    </row>
    <row r="24" spans="2:17" s="8" customFormat="1" ht="18" customHeight="1">
      <c r="B24" s="14"/>
      <c r="C24" s="13"/>
      <c r="D24" s="13"/>
      <c r="E24" s="53"/>
      <c r="F24" s="54"/>
      <c r="G24" s="46"/>
      <c r="H24" s="46"/>
      <c r="I24" s="46"/>
      <c r="J24" s="53"/>
      <c r="K24" s="49"/>
      <c r="L24" s="48"/>
      <c r="M24" s="19"/>
      <c r="N24" s="16"/>
      <c r="O24" s="20"/>
      <c r="P24" s="20"/>
      <c r="Q24" s="19"/>
    </row>
    <row r="25" spans="2:17" s="8" customFormat="1" ht="18" customHeight="1">
      <c r="B25" s="14"/>
      <c r="C25" s="27"/>
      <c r="D25" s="27"/>
      <c r="E25" s="55"/>
      <c r="F25" s="56"/>
      <c r="G25" s="57"/>
      <c r="H25" s="46"/>
      <c r="I25" s="58"/>
      <c r="J25" s="59"/>
      <c r="K25" s="48"/>
      <c r="L25" s="48"/>
      <c r="M25" s="19"/>
      <c r="N25" s="16"/>
      <c r="O25" s="21"/>
      <c r="P25" s="21"/>
      <c r="Q25" s="19"/>
    </row>
    <row r="26" spans="2:17" s="8" customFormat="1" ht="18" customHeight="1">
      <c r="B26" s="14"/>
      <c r="C26" s="27"/>
      <c r="D26" s="27"/>
      <c r="E26" s="55"/>
      <c r="F26" s="56"/>
      <c r="G26" s="57"/>
      <c r="H26" s="46"/>
      <c r="I26" s="58"/>
      <c r="J26" s="59"/>
      <c r="K26" s="48"/>
      <c r="L26" s="48"/>
      <c r="M26" s="19"/>
      <c r="N26" s="16"/>
      <c r="O26" s="21"/>
      <c r="P26" s="21"/>
      <c r="Q26" s="19"/>
    </row>
    <row r="27" spans="2:17" s="8" customFormat="1" ht="18" customHeight="1">
      <c r="B27" s="14"/>
      <c r="C27" s="13"/>
      <c r="D27" s="13"/>
      <c r="E27" s="60"/>
      <c r="F27" s="29"/>
      <c r="G27" s="57"/>
      <c r="H27" s="46">
        <f t="shared" ref="H27:H47" si="1">F27*G27</f>
        <v>0</v>
      </c>
      <c r="I27" s="57"/>
      <c r="J27" s="52"/>
      <c r="K27" s="48"/>
      <c r="L27" s="48"/>
      <c r="M27" s="21"/>
      <c r="N27" s="16"/>
      <c r="O27" s="61"/>
      <c r="P27" s="21"/>
      <c r="Q27" s="19"/>
    </row>
    <row r="28" spans="2:17" s="8" customFormat="1" ht="18" customHeight="1">
      <c r="B28" s="14"/>
      <c r="C28" s="13"/>
      <c r="D28" s="13"/>
      <c r="E28" s="60"/>
      <c r="F28" s="29"/>
      <c r="G28" s="57"/>
      <c r="H28" s="46">
        <f t="shared" si="1"/>
        <v>0</v>
      </c>
      <c r="I28" s="57"/>
      <c r="J28" s="48"/>
      <c r="K28" s="48"/>
      <c r="L28" s="48"/>
      <c r="M28" s="21"/>
      <c r="N28" s="16"/>
      <c r="O28" s="61"/>
      <c r="P28" s="21"/>
      <c r="Q28" s="19"/>
    </row>
    <row r="29" spans="2:17" s="8" customFormat="1" ht="18" customHeight="1">
      <c r="B29" s="14"/>
      <c r="C29" s="13"/>
      <c r="D29" s="13"/>
      <c r="E29" s="48"/>
      <c r="F29" s="29"/>
      <c r="G29" s="46"/>
      <c r="H29" s="46">
        <f t="shared" si="1"/>
        <v>0</v>
      </c>
      <c r="I29" s="47"/>
      <c r="J29" s="48"/>
      <c r="K29" s="48"/>
      <c r="L29" s="48"/>
      <c r="M29" s="21"/>
      <c r="N29" s="16"/>
      <c r="O29" s="61"/>
      <c r="P29" s="21"/>
      <c r="Q29" s="19"/>
    </row>
    <row r="30" spans="2:17" s="8" customFormat="1" ht="18" customHeight="1">
      <c r="B30" s="14"/>
      <c r="C30" s="13"/>
      <c r="D30" s="13"/>
      <c r="E30" s="48"/>
      <c r="F30" s="29"/>
      <c r="G30" s="46"/>
      <c r="H30" s="46">
        <f t="shared" si="1"/>
        <v>0</v>
      </c>
      <c r="I30" s="47"/>
      <c r="J30" s="48"/>
      <c r="K30" s="48"/>
      <c r="L30" s="48"/>
      <c r="M30" s="21"/>
      <c r="N30" s="16"/>
      <c r="O30" s="61"/>
      <c r="P30" s="21"/>
      <c r="Q30" s="19"/>
    </row>
    <row r="31" spans="2:17" s="8" customFormat="1" ht="18" customHeight="1">
      <c r="B31" s="14"/>
      <c r="C31" s="13"/>
      <c r="D31" s="13"/>
      <c r="E31" s="48"/>
      <c r="F31" s="29"/>
      <c r="G31" s="46"/>
      <c r="H31" s="46">
        <f t="shared" si="1"/>
        <v>0</v>
      </c>
      <c r="I31" s="47"/>
      <c r="J31" s="48"/>
      <c r="K31" s="48"/>
      <c r="L31" s="48"/>
      <c r="M31" s="21"/>
      <c r="N31" s="16"/>
      <c r="O31" s="61"/>
      <c r="P31" s="21"/>
      <c r="Q31" s="19"/>
    </row>
    <row r="32" spans="2:17" s="8" customFormat="1" ht="18" customHeight="1">
      <c r="B32" s="14"/>
      <c r="C32" s="13"/>
      <c r="D32" s="13"/>
      <c r="E32" s="48"/>
      <c r="F32" s="29"/>
      <c r="G32" s="46"/>
      <c r="H32" s="46">
        <f t="shared" si="1"/>
        <v>0</v>
      </c>
      <c r="I32" s="47"/>
      <c r="J32" s="48"/>
      <c r="K32" s="48"/>
      <c r="L32" s="48"/>
      <c r="M32" s="21"/>
      <c r="N32" s="16"/>
      <c r="O32" s="61"/>
      <c r="P32" s="21"/>
      <c r="Q32" s="19"/>
    </row>
    <row r="33" spans="2:17" s="8" customFormat="1" ht="18" customHeight="1">
      <c r="B33" s="14"/>
      <c r="C33" s="13"/>
      <c r="D33" s="13"/>
      <c r="E33" s="48"/>
      <c r="F33" s="29"/>
      <c r="G33" s="46"/>
      <c r="H33" s="46">
        <f t="shared" si="1"/>
        <v>0</v>
      </c>
      <c r="I33" s="47"/>
      <c r="J33" s="48"/>
      <c r="K33" s="48"/>
      <c r="L33" s="48"/>
      <c r="M33" s="21"/>
      <c r="N33" s="16"/>
      <c r="O33" s="61"/>
      <c r="P33" s="21"/>
      <c r="Q33" s="19"/>
    </row>
    <row r="34" spans="2:17" s="8" customFormat="1" ht="18" customHeight="1">
      <c r="B34" s="14"/>
      <c r="C34" s="13"/>
      <c r="D34" s="13"/>
      <c r="E34" s="48"/>
      <c r="F34" s="29"/>
      <c r="G34" s="46"/>
      <c r="H34" s="46">
        <f t="shared" si="1"/>
        <v>0</v>
      </c>
      <c r="I34" s="47"/>
      <c r="J34" s="48"/>
      <c r="K34" s="48"/>
      <c r="L34" s="48"/>
      <c r="M34" s="21"/>
      <c r="N34" s="16"/>
      <c r="O34" s="61"/>
      <c r="P34" s="21"/>
      <c r="Q34" s="19"/>
    </row>
    <row r="35" spans="2:17" s="8" customFormat="1" ht="18" customHeight="1">
      <c r="B35" s="14"/>
      <c r="C35" s="13"/>
      <c r="D35" s="13"/>
      <c r="E35" s="48"/>
      <c r="F35" s="29"/>
      <c r="G35" s="46"/>
      <c r="H35" s="46">
        <f t="shared" si="1"/>
        <v>0</v>
      </c>
      <c r="I35" s="47"/>
      <c r="J35" s="48"/>
      <c r="K35" s="48"/>
      <c r="L35" s="48"/>
      <c r="M35" s="21"/>
      <c r="N35" s="16"/>
      <c r="O35" s="61"/>
      <c r="P35" s="21"/>
      <c r="Q35" s="19"/>
    </row>
    <row r="36" spans="2:17" s="8" customFormat="1" ht="18" customHeight="1">
      <c r="B36" s="14"/>
      <c r="C36" s="13"/>
      <c r="D36" s="13"/>
      <c r="E36" s="48"/>
      <c r="F36" s="29"/>
      <c r="G36" s="46"/>
      <c r="H36" s="46">
        <f t="shared" si="1"/>
        <v>0</v>
      </c>
      <c r="I36" s="47"/>
      <c r="J36" s="48"/>
      <c r="K36" s="48"/>
      <c r="L36" s="48"/>
      <c r="M36" s="16"/>
      <c r="N36" s="16"/>
      <c r="O36" s="61"/>
      <c r="P36" s="16"/>
      <c r="Q36" s="19"/>
    </row>
    <row r="37" spans="2:17" s="8" customFormat="1" ht="18" customHeight="1">
      <c r="B37" s="14"/>
      <c r="C37" s="13"/>
      <c r="D37" s="13"/>
      <c r="E37" s="48"/>
      <c r="F37" s="29"/>
      <c r="G37" s="46"/>
      <c r="H37" s="46">
        <f t="shared" si="1"/>
        <v>0</v>
      </c>
      <c r="I37" s="47"/>
      <c r="J37" s="48"/>
      <c r="K37" s="48"/>
      <c r="L37" s="48"/>
      <c r="M37" s="16"/>
      <c r="N37" s="16"/>
      <c r="O37" s="61"/>
      <c r="P37" s="16"/>
      <c r="Q37" s="19"/>
    </row>
    <row r="38" spans="2:17" s="8" customFormat="1" ht="18" customHeight="1">
      <c r="B38" s="14"/>
      <c r="C38" s="13"/>
      <c r="D38" s="13"/>
      <c r="E38" s="48"/>
      <c r="F38" s="29"/>
      <c r="G38" s="46"/>
      <c r="H38" s="46">
        <f t="shared" si="1"/>
        <v>0</v>
      </c>
      <c r="I38" s="47"/>
      <c r="J38" s="48"/>
      <c r="K38" s="48"/>
      <c r="L38" s="48"/>
      <c r="M38" s="16"/>
      <c r="N38" s="16"/>
      <c r="O38" s="61"/>
      <c r="P38" s="16"/>
      <c r="Q38" s="19"/>
    </row>
    <row r="39" spans="2:17" s="8" customFormat="1" ht="18" customHeight="1">
      <c r="B39" s="13"/>
      <c r="C39" s="13"/>
      <c r="D39" s="13"/>
      <c r="E39" s="48"/>
      <c r="F39" s="29"/>
      <c r="G39" s="46"/>
      <c r="H39" s="46">
        <f t="shared" si="1"/>
        <v>0</v>
      </c>
      <c r="I39" s="47"/>
      <c r="J39" s="48"/>
      <c r="K39" s="48"/>
      <c r="L39" s="48"/>
      <c r="M39" s="16"/>
      <c r="N39" s="16"/>
      <c r="O39" s="61"/>
      <c r="P39" s="16"/>
      <c r="Q39" s="19"/>
    </row>
    <row r="40" spans="2:17" s="8" customFormat="1" ht="18" customHeight="1">
      <c r="B40" s="13"/>
      <c r="C40" s="13"/>
      <c r="D40" s="13"/>
      <c r="E40" s="48"/>
      <c r="F40" s="29"/>
      <c r="G40" s="46"/>
      <c r="H40" s="46">
        <f t="shared" si="1"/>
        <v>0</v>
      </c>
      <c r="I40" s="47"/>
      <c r="J40" s="48"/>
      <c r="K40" s="48"/>
      <c r="L40" s="48"/>
      <c r="M40" s="16"/>
      <c r="N40" s="16"/>
      <c r="O40" s="61"/>
      <c r="P40" s="16"/>
      <c r="Q40" s="19"/>
    </row>
    <row r="41" spans="2:17" s="8" customFormat="1" ht="18" customHeight="1">
      <c r="B41" s="13"/>
      <c r="C41" s="13"/>
      <c r="D41" s="13"/>
      <c r="E41" s="48"/>
      <c r="F41" s="29"/>
      <c r="G41" s="46"/>
      <c r="H41" s="46">
        <f t="shared" si="1"/>
        <v>0</v>
      </c>
      <c r="I41" s="47"/>
      <c r="J41" s="48"/>
      <c r="K41" s="48"/>
      <c r="L41" s="48"/>
      <c r="M41" s="16"/>
      <c r="N41" s="16"/>
      <c r="O41" s="61"/>
      <c r="P41" s="16"/>
      <c r="Q41" s="19"/>
    </row>
    <row r="42" spans="2:17" s="8" customFormat="1" ht="18" customHeight="1">
      <c r="B42" s="13"/>
      <c r="C42" s="13"/>
      <c r="D42" s="13"/>
      <c r="E42" s="48"/>
      <c r="F42" s="29"/>
      <c r="G42" s="46"/>
      <c r="H42" s="46">
        <f t="shared" si="1"/>
        <v>0</v>
      </c>
      <c r="I42" s="47"/>
      <c r="J42" s="48"/>
      <c r="K42" s="48"/>
      <c r="L42" s="48"/>
      <c r="M42" s="16"/>
      <c r="N42" s="16"/>
      <c r="O42" s="61"/>
      <c r="P42" s="16"/>
      <c r="Q42" s="19"/>
    </row>
    <row r="43" spans="2:17" s="8" customFormat="1" ht="18" customHeight="1">
      <c r="B43" s="13"/>
      <c r="C43" s="13"/>
      <c r="D43" s="13"/>
      <c r="E43" s="62"/>
      <c r="F43" s="29"/>
      <c r="G43" s="46"/>
      <c r="H43" s="46">
        <f t="shared" si="1"/>
        <v>0</v>
      </c>
      <c r="I43" s="47"/>
      <c r="J43" s="48"/>
      <c r="K43" s="48"/>
      <c r="L43" s="48"/>
      <c r="M43" s="16"/>
      <c r="N43" s="16"/>
      <c r="O43" s="61"/>
      <c r="P43" s="16"/>
      <c r="Q43" s="19"/>
    </row>
    <row r="44" spans="2:17" s="8" customFormat="1" ht="18" customHeight="1">
      <c r="B44" s="13"/>
      <c r="C44" s="13"/>
      <c r="D44" s="13"/>
      <c r="E44" s="48"/>
      <c r="F44" s="29"/>
      <c r="G44" s="46"/>
      <c r="H44" s="46">
        <f t="shared" si="1"/>
        <v>0</v>
      </c>
      <c r="I44" s="47"/>
      <c r="J44" s="48"/>
      <c r="K44" s="48"/>
      <c r="L44" s="48"/>
      <c r="M44" s="16"/>
      <c r="N44" s="16"/>
      <c r="O44" s="61"/>
      <c r="P44" s="16"/>
      <c r="Q44" s="19"/>
    </row>
    <row r="45" spans="2:17" s="8" customFormat="1" ht="18" customHeight="1">
      <c r="B45" s="13"/>
      <c r="C45" s="13"/>
      <c r="D45" s="13"/>
      <c r="E45" s="48"/>
      <c r="F45" s="29"/>
      <c r="G45" s="46"/>
      <c r="H45" s="46">
        <f t="shared" si="1"/>
        <v>0</v>
      </c>
      <c r="I45" s="47"/>
      <c r="J45" s="48"/>
      <c r="K45" s="48"/>
      <c r="L45" s="48"/>
      <c r="M45" s="16"/>
      <c r="N45" s="16"/>
      <c r="O45" s="16"/>
      <c r="P45" s="16"/>
      <c r="Q45" s="16"/>
    </row>
    <row r="46" spans="2:17" s="8" customFormat="1" ht="18" customHeight="1">
      <c r="B46" s="63"/>
      <c r="C46" s="13"/>
      <c r="D46" s="13"/>
      <c r="E46" s="48"/>
      <c r="F46" s="29"/>
      <c r="G46" s="46"/>
      <c r="H46" s="46">
        <f t="shared" si="1"/>
        <v>0</v>
      </c>
      <c r="I46" s="47"/>
      <c r="J46" s="64"/>
      <c r="K46" s="64"/>
      <c r="L46" s="64"/>
      <c r="M46" s="65"/>
      <c r="N46" s="65"/>
      <c r="O46" s="66"/>
      <c r="P46" s="65"/>
      <c r="Q46" s="67"/>
    </row>
    <row r="47" spans="2:17" s="8" customFormat="1" ht="18" customHeight="1">
      <c r="C47" s="13"/>
      <c r="D47" s="13"/>
      <c r="E47" s="48"/>
      <c r="F47" s="29"/>
      <c r="G47" s="46"/>
      <c r="H47" s="46">
        <f t="shared" si="1"/>
        <v>0</v>
      </c>
      <c r="I47" s="47"/>
      <c r="J47" s="64"/>
      <c r="K47" s="64"/>
      <c r="M47" s="65"/>
      <c r="N47" s="65"/>
      <c r="O47" s="66"/>
      <c r="P47" s="65"/>
      <c r="Q47" s="67"/>
    </row>
    <row r="48" spans="2:17" s="8" customFormat="1" ht="18" customHeight="1">
      <c r="B48" s="63"/>
      <c r="C48" s="63"/>
      <c r="D48" s="63"/>
      <c r="E48" s="64"/>
      <c r="F48" s="68"/>
      <c r="G48" s="69"/>
      <c r="H48" s="69"/>
      <c r="I48" s="68"/>
      <c r="J48" s="64"/>
      <c r="K48" s="64"/>
      <c r="M48" s="65"/>
      <c r="N48" s="65"/>
      <c r="O48" s="66"/>
      <c r="P48" s="65"/>
      <c r="Q48" s="67"/>
    </row>
    <row r="49" spans="3:17" ht="18" customHeight="1">
      <c r="C49" s="63"/>
      <c r="D49" s="63"/>
      <c r="E49" s="64"/>
      <c r="F49" s="68"/>
      <c r="G49" s="69"/>
      <c r="H49" s="69"/>
      <c r="I49" s="68"/>
      <c r="J49" s="64"/>
      <c r="K49" s="64"/>
      <c r="M49" s="65"/>
      <c r="N49" s="65"/>
      <c r="O49" s="66"/>
      <c r="Q49" s="67"/>
    </row>
    <row r="50" spans="3:17" ht="18" customHeight="1">
      <c r="C50" s="63"/>
      <c r="D50" s="63"/>
      <c r="E50" s="64"/>
      <c r="F50" s="68"/>
      <c r="G50" s="69"/>
      <c r="H50" s="69"/>
      <c r="I50" s="68"/>
      <c r="M50" s="70"/>
      <c r="O50" s="66"/>
      <c r="Q50" s="67"/>
    </row>
    <row r="51" spans="3:17" ht="18" customHeight="1">
      <c r="C51" s="63"/>
      <c r="D51" s="63"/>
      <c r="E51" s="64"/>
      <c r="F51" s="68"/>
      <c r="G51" s="69"/>
      <c r="H51" s="69"/>
      <c r="I51" s="68"/>
      <c r="M51" s="70"/>
      <c r="O51" s="66"/>
      <c r="Q51" s="67"/>
    </row>
    <row r="52" spans="3:17" ht="18" customHeight="1">
      <c r="C52" s="63"/>
      <c r="D52" s="63"/>
      <c r="F52" s="68"/>
      <c r="H52" s="69"/>
      <c r="J52" s="64"/>
      <c r="K52" s="64"/>
      <c r="L52" s="64"/>
      <c r="M52" s="65"/>
      <c r="O52" s="66"/>
      <c r="Q52" s="67"/>
    </row>
    <row r="53" spans="3:17" ht="18" customHeight="1">
      <c r="C53" s="63"/>
      <c r="D53" s="63"/>
      <c r="F53" s="68"/>
      <c r="H53" s="69"/>
      <c r="M53" s="70"/>
      <c r="O53" s="66"/>
      <c r="Q53" s="67"/>
    </row>
    <row r="54" spans="3:17" ht="18" customHeight="1">
      <c r="C54" s="63"/>
      <c r="D54" s="63"/>
      <c r="E54" s="64"/>
      <c r="F54" s="68"/>
      <c r="G54" s="69"/>
      <c r="H54" s="69"/>
      <c r="I54" s="71"/>
      <c r="M54" s="70"/>
      <c r="O54" s="66"/>
      <c r="Q54" s="67"/>
    </row>
    <row r="55" spans="3:17" ht="18" customHeight="1">
      <c r="C55" s="63"/>
      <c r="D55" s="63"/>
      <c r="F55" s="68"/>
      <c r="H55" s="69"/>
      <c r="M55" s="65"/>
      <c r="O55" s="66"/>
      <c r="Q55" s="67"/>
    </row>
    <row r="56" spans="3:17" ht="18" customHeight="1">
      <c r="C56" s="63"/>
      <c r="D56" s="63"/>
      <c r="F56" s="68"/>
      <c r="H56" s="69"/>
      <c r="M56" s="70"/>
      <c r="O56" s="66"/>
      <c r="Q56" s="67"/>
    </row>
    <row r="57" spans="3:17" ht="18" customHeight="1">
      <c r="C57" s="63"/>
      <c r="D57" s="63"/>
      <c r="F57" s="68"/>
      <c r="H57" s="69"/>
      <c r="M57" s="70"/>
      <c r="O57" s="66"/>
      <c r="Q57" s="67"/>
    </row>
    <row r="58" spans="3:17" ht="18" customHeight="1">
      <c r="C58" s="63"/>
      <c r="D58" s="63"/>
      <c r="F58" s="68"/>
      <c r="H58" s="69"/>
      <c r="K58" s="72"/>
      <c r="M58" s="70"/>
      <c r="O58" s="66"/>
      <c r="Q58" s="67"/>
    </row>
    <row r="59" spans="3:17" ht="18" customHeight="1">
      <c r="C59" s="63"/>
      <c r="D59" s="63"/>
      <c r="F59" s="68"/>
      <c r="H59" s="69"/>
      <c r="M59" s="70"/>
      <c r="O59" s="66"/>
      <c r="Q59" s="67"/>
    </row>
    <row r="60" spans="3:17" ht="18" customHeight="1">
      <c r="C60" s="63"/>
      <c r="D60" s="63"/>
      <c r="F60" s="68"/>
      <c r="H60" s="69"/>
      <c r="M60" s="70"/>
      <c r="O60" s="66"/>
      <c r="Q60" s="67"/>
    </row>
    <row r="61" spans="3:17" ht="18" customHeight="1">
      <c r="C61" s="63"/>
      <c r="D61" s="63"/>
      <c r="F61" s="68"/>
      <c r="H61" s="69"/>
      <c r="M61" s="70"/>
      <c r="O61" s="66"/>
      <c r="Q61" s="67"/>
    </row>
    <row r="62" spans="3:17" ht="18" customHeight="1">
      <c r="C62" s="63"/>
      <c r="D62" s="63"/>
      <c r="F62" s="68"/>
      <c r="H62" s="69"/>
      <c r="M62" s="70"/>
      <c r="O62" s="66"/>
      <c r="Q62" s="67"/>
    </row>
    <row r="63" spans="3:17" ht="18" customHeight="1">
      <c r="C63" s="63"/>
      <c r="D63" s="63"/>
      <c r="F63" s="68"/>
      <c r="H63" s="69"/>
      <c r="M63" s="70"/>
      <c r="N63" s="8"/>
      <c r="O63" s="70"/>
      <c r="P63" s="70"/>
      <c r="Q63" s="67"/>
    </row>
    <row r="64" spans="3:17" ht="18" customHeight="1">
      <c r="C64" s="63"/>
      <c r="D64" s="63"/>
      <c r="F64" s="68"/>
      <c r="H64" s="69"/>
      <c r="M64" s="70"/>
      <c r="N64" s="8"/>
      <c r="O64" s="70"/>
      <c r="P64" s="70"/>
      <c r="Q64" s="67"/>
    </row>
    <row r="65" spans="3:17" ht="18" customHeight="1">
      <c r="C65" s="63"/>
      <c r="D65" s="63"/>
      <c r="I65" s="3"/>
      <c r="M65" s="70"/>
      <c r="N65" s="8"/>
      <c r="O65" s="70"/>
      <c r="P65" s="70"/>
      <c r="Q65" s="67"/>
    </row>
    <row r="66" spans="3:17" ht="18" customHeight="1">
      <c r="C66" s="63"/>
      <c r="D66" s="63"/>
      <c r="I66" s="3"/>
      <c r="M66" s="70"/>
      <c r="N66" s="8"/>
      <c r="O66" s="70"/>
      <c r="P66" s="70"/>
      <c r="Q66" s="67"/>
    </row>
    <row r="67" spans="3:17" ht="18" customHeight="1">
      <c r="C67" s="63"/>
      <c r="D67" s="63"/>
      <c r="I67" s="3"/>
      <c r="M67" s="70"/>
      <c r="N67" s="8"/>
      <c r="O67" s="70"/>
      <c r="P67" s="70"/>
      <c r="Q67" s="67"/>
    </row>
    <row r="68" spans="3:17" ht="18" customHeight="1">
      <c r="C68" s="63"/>
      <c r="D68" s="63"/>
      <c r="I68" s="3"/>
      <c r="M68" s="70"/>
      <c r="N68" s="8"/>
      <c r="O68" s="70"/>
      <c r="P68" s="70"/>
      <c r="Q68" s="67"/>
    </row>
    <row r="69" spans="3:17" ht="18" customHeight="1">
      <c r="C69" s="63"/>
      <c r="D69" s="63"/>
      <c r="I69" s="3"/>
      <c r="M69" s="70"/>
      <c r="N69" s="8"/>
      <c r="O69" s="70"/>
      <c r="P69" s="70"/>
      <c r="Q69" s="67"/>
    </row>
    <row r="70" spans="3:17" ht="18" customHeight="1">
      <c r="C70" s="63"/>
      <c r="D70" s="63"/>
      <c r="I70" s="3"/>
      <c r="M70" s="70"/>
      <c r="N70" s="8"/>
      <c r="O70" s="70"/>
      <c r="P70" s="70"/>
      <c r="Q70" s="67"/>
    </row>
    <row r="71" spans="3:17" ht="18" customHeight="1">
      <c r="C71" s="63"/>
      <c r="D71" s="63"/>
      <c r="I71" s="3"/>
      <c r="M71" s="70"/>
      <c r="N71" s="8"/>
      <c r="O71" s="70"/>
      <c r="P71" s="70"/>
      <c r="Q71" s="67"/>
    </row>
    <row r="72" spans="3:17" ht="18" customHeight="1">
      <c r="C72" s="63"/>
      <c r="D72" s="63"/>
      <c r="I72" s="3"/>
      <c r="M72" s="70"/>
      <c r="N72" s="8"/>
      <c r="O72" s="70"/>
      <c r="P72" s="70"/>
      <c r="Q72" s="67"/>
    </row>
    <row r="73" spans="3:17" ht="18" customHeight="1">
      <c r="C73" s="63"/>
      <c r="D73" s="63"/>
      <c r="I73" s="3"/>
      <c r="M73" s="70"/>
      <c r="N73" s="8"/>
      <c r="O73" s="70"/>
      <c r="P73" s="70"/>
      <c r="Q73" s="67"/>
    </row>
    <row r="74" spans="3:17" ht="18" customHeight="1">
      <c r="C74" s="63"/>
      <c r="D74" s="63"/>
      <c r="I74" s="3"/>
      <c r="M74" s="70"/>
      <c r="N74" s="8"/>
      <c r="O74" s="70"/>
      <c r="P74" s="70"/>
      <c r="Q74" s="67"/>
    </row>
    <row r="75" spans="3:17" ht="18" customHeight="1">
      <c r="C75" s="63"/>
      <c r="D75" s="63"/>
      <c r="I75" s="3"/>
      <c r="M75" s="70"/>
      <c r="N75" s="8"/>
      <c r="O75" s="70"/>
      <c r="P75" s="70"/>
      <c r="Q75" s="67"/>
    </row>
    <row r="76" spans="3:17" ht="18" customHeight="1">
      <c r="C76" s="63"/>
      <c r="D76" s="63"/>
      <c r="I76" s="3"/>
      <c r="M76" s="70"/>
      <c r="N76" s="8"/>
      <c r="O76" s="70"/>
      <c r="P76" s="70"/>
      <c r="Q76" s="67"/>
    </row>
    <row r="77" spans="3:17" ht="18" customHeight="1">
      <c r="C77" s="63"/>
      <c r="D77" s="63"/>
      <c r="I77" s="3"/>
      <c r="M77" s="70"/>
      <c r="N77" s="8"/>
      <c r="O77" s="70"/>
      <c r="P77" s="70"/>
      <c r="Q77" s="67"/>
    </row>
    <row r="78" spans="3:17" ht="18" customHeight="1">
      <c r="C78" s="63"/>
      <c r="D78" s="63"/>
      <c r="I78" s="3"/>
      <c r="M78" s="70"/>
      <c r="N78" s="8"/>
      <c r="O78" s="70"/>
      <c r="P78" s="70"/>
      <c r="Q78" s="67"/>
    </row>
    <row r="79" spans="3:17" ht="18" customHeight="1">
      <c r="C79" s="63"/>
      <c r="D79" s="63"/>
      <c r="I79" s="3"/>
      <c r="M79" s="70"/>
      <c r="N79" s="8"/>
      <c r="O79" s="70"/>
      <c r="P79" s="70"/>
      <c r="Q79" s="67"/>
    </row>
    <row r="80" spans="3:17" ht="18" customHeight="1">
      <c r="C80" s="63"/>
      <c r="D80" s="63"/>
      <c r="I80" s="3"/>
      <c r="M80" s="70"/>
      <c r="N80" s="8"/>
      <c r="O80" s="70"/>
      <c r="P80" s="70"/>
      <c r="Q80" s="67"/>
    </row>
    <row r="81" spans="3:17" ht="18" customHeight="1">
      <c r="C81" s="63"/>
      <c r="D81" s="63"/>
      <c r="I81" s="3"/>
      <c r="M81" s="70"/>
      <c r="N81" s="8"/>
      <c r="O81" s="70"/>
      <c r="P81" s="70"/>
      <c r="Q81" s="67"/>
    </row>
    <row r="82" spans="3:17" ht="18" customHeight="1">
      <c r="C82" s="63"/>
      <c r="D82" s="63"/>
      <c r="I82" s="3"/>
      <c r="M82" s="70"/>
      <c r="N82" s="8"/>
      <c r="O82" s="70"/>
      <c r="P82" s="70"/>
      <c r="Q82" s="67"/>
    </row>
    <row r="83" spans="3:17" ht="18" customHeight="1">
      <c r="C83" s="63"/>
      <c r="D83" s="63"/>
      <c r="I83" s="3"/>
      <c r="M83" s="70"/>
      <c r="N83" s="8"/>
      <c r="O83" s="70"/>
      <c r="P83" s="70"/>
      <c r="Q83" s="67"/>
    </row>
    <row r="84" spans="3:17" ht="18" customHeight="1">
      <c r="C84" s="63"/>
      <c r="D84" s="63"/>
      <c r="I84" s="3"/>
      <c r="M84" s="70"/>
      <c r="N84" s="8"/>
      <c r="O84" s="70"/>
      <c r="P84" s="70"/>
      <c r="Q84" s="67"/>
    </row>
    <row r="85" spans="3:17" ht="18" customHeight="1">
      <c r="C85" s="63"/>
      <c r="D85" s="63"/>
      <c r="I85" s="3"/>
      <c r="M85" s="70"/>
      <c r="N85" s="8"/>
      <c r="O85" s="70"/>
      <c r="P85" s="70"/>
      <c r="Q85" s="67"/>
    </row>
    <row r="86" spans="3:17">
      <c r="C86" s="63"/>
      <c r="D86" s="63"/>
      <c r="I86" s="3"/>
    </row>
    <row r="87" spans="3:17">
      <c r="C87" s="63"/>
      <c r="D87" s="63"/>
      <c r="I87" s="3"/>
    </row>
    <row r="108" spans="8:8">
      <c r="H108" s="73"/>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F9275-8370-4885-AF83-A92417E69F75}">
  <dimension ref="B2:Q99"/>
  <sheetViews>
    <sheetView zoomScale="85" zoomScaleNormal="85" workbookViewId="0">
      <pane xSplit="10" ySplit="8" topLeftCell="P9" activePane="bottomRight" state="frozen"/>
      <selection pane="topRight" activeCell="K1" sqref="K1"/>
      <selection pane="bottomLeft" activeCell="A9" sqref="A9"/>
      <selection pane="bottomRight" activeCell="Q12" sqref="Q12"/>
    </sheetView>
  </sheetViews>
  <sheetFormatPr defaultRowHeight="13.5"/>
  <cols>
    <col min="1" max="1" width="2.625" style="3" customWidth="1"/>
    <col min="2" max="2" width="11.625" style="8" customWidth="1"/>
    <col min="3" max="3" width="10.625" style="3" customWidth="1"/>
    <col min="4" max="4" width="10.375" style="3" customWidth="1"/>
    <col min="5" max="5" width="34.875" style="8" bestFit="1" customWidth="1"/>
    <col min="6" max="6" width="7.125" style="3" customWidth="1"/>
    <col min="7" max="7" width="7.75" style="3" customWidth="1"/>
    <col min="8" max="8" width="9.25" style="3" bestFit="1" customWidth="1"/>
    <col min="9" max="9" width="11" style="9" customWidth="1"/>
    <col min="10" max="10" width="42" style="8" bestFit="1" customWidth="1"/>
    <col min="11" max="11" width="17.25" style="8" customWidth="1"/>
    <col min="12" max="12" width="13.5" style="8" bestFit="1" customWidth="1"/>
    <col min="13" max="13" width="13.75" style="8" customWidth="1"/>
    <col min="14" max="14" width="10" style="3" bestFit="1" customWidth="1"/>
    <col min="15" max="15" width="13.25" style="9" customWidth="1"/>
    <col min="16" max="16" width="14.5" style="10" customWidth="1"/>
    <col min="17" max="17" width="15.625" style="10" customWidth="1"/>
    <col min="18" max="256" width="9" style="3"/>
    <col min="257" max="257" width="2.625" style="3" customWidth="1"/>
    <col min="258" max="258" width="11.625" style="3" customWidth="1"/>
    <col min="259" max="259" width="10.625" style="3" customWidth="1"/>
    <col min="260" max="260" width="10.375" style="3" customWidth="1"/>
    <col min="261" max="261" width="34.875" style="3" bestFit="1" customWidth="1"/>
    <col min="262" max="262" width="7.125" style="3" customWidth="1"/>
    <col min="263" max="263" width="7.75" style="3" customWidth="1"/>
    <col min="264" max="264" width="9.25" style="3" bestFit="1" customWidth="1"/>
    <col min="265" max="265" width="11" style="3" customWidth="1"/>
    <col min="266" max="266" width="42" style="3" bestFit="1" customWidth="1"/>
    <col min="267" max="267" width="17.25" style="3" customWidth="1"/>
    <col min="268" max="268" width="13.5" style="3" bestFit="1" customWidth="1"/>
    <col min="269" max="269" width="13.75" style="3" customWidth="1"/>
    <col min="270" max="270" width="10" style="3" bestFit="1" customWidth="1"/>
    <col min="271" max="271" width="13.25" style="3" customWidth="1"/>
    <col min="272" max="272" width="14.5" style="3" customWidth="1"/>
    <col min="273" max="273" width="15.625" style="3" customWidth="1"/>
    <col min="274" max="512" width="9" style="3"/>
    <col min="513" max="513" width="2.625" style="3" customWidth="1"/>
    <col min="514" max="514" width="11.625" style="3" customWidth="1"/>
    <col min="515" max="515" width="10.625" style="3" customWidth="1"/>
    <col min="516" max="516" width="10.375" style="3" customWidth="1"/>
    <col min="517" max="517" width="34.875" style="3" bestFit="1" customWidth="1"/>
    <col min="518" max="518" width="7.125" style="3" customWidth="1"/>
    <col min="519" max="519" width="7.75" style="3" customWidth="1"/>
    <col min="520" max="520" width="9.25" style="3" bestFit="1" customWidth="1"/>
    <col min="521" max="521" width="11" style="3" customWidth="1"/>
    <col min="522" max="522" width="42" style="3" bestFit="1" customWidth="1"/>
    <col min="523" max="523" width="17.25" style="3" customWidth="1"/>
    <col min="524" max="524" width="13.5" style="3" bestFit="1" customWidth="1"/>
    <col min="525" max="525" width="13.75" style="3" customWidth="1"/>
    <col min="526" max="526" width="10" style="3" bestFit="1" customWidth="1"/>
    <col min="527" max="527" width="13.25" style="3" customWidth="1"/>
    <col min="528" max="528" width="14.5" style="3" customWidth="1"/>
    <col min="529" max="529" width="15.625" style="3" customWidth="1"/>
    <col min="530" max="768" width="9" style="3"/>
    <col min="769" max="769" width="2.625" style="3" customWidth="1"/>
    <col min="770" max="770" width="11.625" style="3" customWidth="1"/>
    <col min="771" max="771" width="10.625" style="3" customWidth="1"/>
    <col min="772" max="772" width="10.375" style="3" customWidth="1"/>
    <col min="773" max="773" width="34.875" style="3" bestFit="1" customWidth="1"/>
    <col min="774" max="774" width="7.125" style="3" customWidth="1"/>
    <col min="775" max="775" width="7.75" style="3" customWidth="1"/>
    <col min="776" max="776" width="9.25" style="3" bestFit="1" customWidth="1"/>
    <col min="777" max="777" width="11" style="3" customWidth="1"/>
    <col min="778" max="778" width="42" style="3" bestFit="1" customWidth="1"/>
    <col min="779" max="779" width="17.25" style="3" customWidth="1"/>
    <col min="780" max="780" width="13.5" style="3" bestFit="1" customWidth="1"/>
    <col min="781" max="781" width="13.75" style="3" customWidth="1"/>
    <col min="782" max="782" width="10" style="3" bestFit="1" customWidth="1"/>
    <col min="783" max="783" width="13.25" style="3" customWidth="1"/>
    <col min="784" max="784" width="14.5" style="3" customWidth="1"/>
    <col min="785" max="785" width="15.625" style="3" customWidth="1"/>
    <col min="786" max="1024" width="9" style="3"/>
    <col min="1025" max="1025" width="2.625" style="3" customWidth="1"/>
    <col min="1026" max="1026" width="11.625" style="3" customWidth="1"/>
    <col min="1027" max="1027" width="10.625" style="3" customWidth="1"/>
    <col min="1028" max="1028" width="10.375" style="3" customWidth="1"/>
    <col min="1029" max="1029" width="34.875" style="3" bestFit="1" customWidth="1"/>
    <col min="1030" max="1030" width="7.125" style="3" customWidth="1"/>
    <col min="1031" max="1031" width="7.75" style="3" customWidth="1"/>
    <col min="1032" max="1032" width="9.25" style="3" bestFit="1" customWidth="1"/>
    <col min="1033" max="1033" width="11" style="3" customWidth="1"/>
    <col min="1034" max="1034" width="42" style="3" bestFit="1" customWidth="1"/>
    <col min="1035" max="1035" width="17.25" style="3" customWidth="1"/>
    <col min="1036" max="1036" width="13.5" style="3" bestFit="1" customWidth="1"/>
    <col min="1037" max="1037" width="13.75" style="3" customWidth="1"/>
    <col min="1038" max="1038" width="10" style="3" bestFit="1" customWidth="1"/>
    <col min="1039" max="1039" width="13.25" style="3" customWidth="1"/>
    <col min="1040" max="1040" width="14.5" style="3" customWidth="1"/>
    <col min="1041" max="1041" width="15.625" style="3" customWidth="1"/>
    <col min="1042" max="1280" width="9" style="3"/>
    <col min="1281" max="1281" width="2.625" style="3" customWidth="1"/>
    <col min="1282" max="1282" width="11.625" style="3" customWidth="1"/>
    <col min="1283" max="1283" width="10.625" style="3" customWidth="1"/>
    <col min="1284" max="1284" width="10.375" style="3" customWidth="1"/>
    <col min="1285" max="1285" width="34.875" style="3" bestFit="1" customWidth="1"/>
    <col min="1286" max="1286" width="7.125" style="3" customWidth="1"/>
    <col min="1287" max="1287" width="7.75" style="3" customWidth="1"/>
    <col min="1288" max="1288" width="9.25" style="3" bestFit="1" customWidth="1"/>
    <col min="1289" max="1289" width="11" style="3" customWidth="1"/>
    <col min="1290" max="1290" width="42" style="3" bestFit="1" customWidth="1"/>
    <col min="1291" max="1291" width="17.25" style="3" customWidth="1"/>
    <col min="1292" max="1292" width="13.5" style="3" bestFit="1" customWidth="1"/>
    <col min="1293" max="1293" width="13.75" style="3" customWidth="1"/>
    <col min="1294" max="1294" width="10" style="3" bestFit="1" customWidth="1"/>
    <col min="1295" max="1295" width="13.25" style="3" customWidth="1"/>
    <col min="1296" max="1296" width="14.5" style="3" customWidth="1"/>
    <col min="1297" max="1297" width="15.625" style="3" customWidth="1"/>
    <col min="1298" max="1536" width="9" style="3"/>
    <col min="1537" max="1537" width="2.625" style="3" customWidth="1"/>
    <col min="1538" max="1538" width="11.625" style="3" customWidth="1"/>
    <col min="1539" max="1539" width="10.625" style="3" customWidth="1"/>
    <col min="1540" max="1540" width="10.375" style="3" customWidth="1"/>
    <col min="1541" max="1541" width="34.875" style="3" bestFit="1" customWidth="1"/>
    <col min="1542" max="1542" width="7.125" style="3" customWidth="1"/>
    <col min="1543" max="1543" width="7.75" style="3" customWidth="1"/>
    <col min="1544" max="1544" width="9.25" style="3" bestFit="1" customWidth="1"/>
    <col min="1545" max="1545" width="11" style="3" customWidth="1"/>
    <col min="1546" max="1546" width="42" style="3" bestFit="1" customWidth="1"/>
    <col min="1547" max="1547" width="17.25" style="3" customWidth="1"/>
    <col min="1548" max="1548" width="13.5" style="3" bestFit="1" customWidth="1"/>
    <col min="1549" max="1549" width="13.75" style="3" customWidth="1"/>
    <col min="1550" max="1550" width="10" style="3" bestFit="1" customWidth="1"/>
    <col min="1551" max="1551" width="13.25" style="3" customWidth="1"/>
    <col min="1552" max="1552" width="14.5" style="3" customWidth="1"/>
    <col min="1553" max="1553" width="15.625" style="3" customWidth="1"/>
    <col min="1554" max="1792" width="9" style="3"/>
    <col min="1793" max="1793" width="2.625" style="3" customWidth="1"/>
    <col min="1794" max="1794" width="11.625" style="3" customWidth="1"/>
    <col min="1795" max="1795" width="10.625" style="3" customWidth="1"/>
    <col min="1796" max="1796" width="10.375" style="3" customWidth="1"/>
    <col min="1797" max="1797" width="34.875" style="3" bestFit="1" customWidth="1"/>
    <col min="1798" max="1798" width="7.125" style="3" customWidth="1"/>
    <col min="1799" max="1799" width="7.75" style="3" customWidth="1"/>
    <col min="1800" max="1800" width="9.25" style="3" bestFit="1" customWidth="1"/>
    <col min="1801" max="1801" width="11" style="3" customWidth="1"/>
    <col min="1802" max="1802" width="42" style="3" bestFit="1" customWidth="1"/>
    <col min="1803" max="1803" width="17.25" style="3" customWidth="1"/>
    <col min="1804" max="1804" width="13.5" style="3" bestFit="1" customWidth="1"/>
    <col min="1805" max="1805" width="13.75" style="3" customWidth="1"/>
    <col min="1806" max="1806" width="10" style="3" bestFit="1" customWidth="1"/>
    <col min="1807" max="1807" width="13.25" style="3" customWidth="1"/>
    <col min="1808" max="1808" width="14.5" style="3" customWidth="1"/>
    <col min="1809" max="1809" width="15.625" style="3" customWidth="1"/>
    <col min="1810" max="2048" width="9" style="3"/>
    <col min="2049" max="2049" width="2.625" style="3" customWidth="1"/>
    <col min="2050" max="2050" width="11.625" style="3" customWidth="1"/>
    <col min="2051" max="2051" width="10.625" style="3" customWidth="1"/>
    <col min="2052" max="2052" width="10.375" style="3" customWidth="1"/>
    <col min="2053" max="2053" width="34.875" style="3" bestFit="1" customWidth="1"/>
    <col min="2054" max="2054" width="7.125" style="3" customWidth="1"/>
    <col min="2055" max="2055" width="7.75" style="3" customWidth="1"/>
    <col min="2056" max="2056" width="9.25" style="3" bestFit="1" customWidth="1"/>
    <col min="2057" max="2057" width="11" style="3" customWidth="1"/>
    <col min="2058" max="2058" width="42" style="3" bestFit="1" customWidth="1"/>
    <col min="2059" max="2059" width="17.25" style="3" customWidth="1"/>
    <col min="2060" max="2060" width="13.5" style="3" bestFit="1" customWidth="1"/>
    <col min="2061" max="2061" width="13.75" style="3" customWidth="1"/>
    <col min="2062" max="2062" width="10" style="3" bestFit="1" customWidth="1"/>
    <col min="2063" max="2063" width="13.25" style="3" customWidth="1"/>
    <col min="2064" max="2064" width="14.5" style="3" customWidth="1"/>
    <col min="2065" max="2065" width="15.625" style="3" customWidth="1"/>
    <col min="2066" max="2304" width="9" style="3"/>
    <col min="2305" max="2305" width="2.625" style="3" customWidth="1"/>
    <col min="2306" max="2306" width="11.625" style="3" customWidth="1"/>
    <col min="2307" max="2307" width="10.625" style="3" customWidth="1"/>
    <col min="2308" max="2308" width="10.375" style="3" customWidth="1"/>
    <col min="2309" max="2309" width="34.875" style="3" bestFit="1" customWidth="1"/>
    <col min="2310" max="2310" width="7.125" style="3" customWidth="1"/>
    <col min="2311" max="2311" width="7.75" style="3" customWidth="1"/>
    <col min="2312" max="2312" width="9.25" style="3" bestFit="1" customWidth="1"/>
    <col min="2313" max="2313" width="11" style="3" customWidth="1"/>
    <col min="2314" max="2314" width="42" style="3" bestFit="1" customWidth="1"/>
    <col min="2315" max="2315" width="17.25" style="3" customWidth="1"/>
    <col min="2316" max="2316" width="13.5" style="3" bestFit="1" customWidth="1"/>
    <col min="2317" max="2317" width="13.75" style="3" customWidth="1"/>
    <col min="2318" max="2318" width="10" style="3" bestFit="1" customWidth="1"/>
    <col min="2319" max="2319" width="13.25" style="3" customWidth="1"/>
    <col min="2320" max="2320" width="14.5" style="3" customWidth="1"/>
    <col min="2321" max="2321" width="15.625" style="3" customWidth="1"/>
    <col min="2322" max="2560" width="9" style="3"/>
    <col min="2561" max="2561" width="2.625" style="3" customWidth="1"/>
    <col min="2562" max="2562" width="11.625" style="3" customWidth="1"/>
    <col min="2563" max="2563" width="10.625" style="3" customWidth="1"/>
    <col min="2564" max="2564" width="10.375" style="3" customWidth="1"/>
    <col min="2565" max="2565" width="34.875" style="3" bestFit="1" customWidth="1"/>
    <col min="2566" max="2566" width="7.125" style="3" customWidth="1"/>
    <col min="2567" max="2567" width="7.75" style="3" customWidth="1"/>
    <col min="2568" max="2568" width="9.25" style="3" bestFit="1" customWidth="1"/>
    <col min="2569" max="2569" width="11" style="3" customWidth="1"/>
    <col min="2570" max="2570" width="42" style="3" bestFit="1" customWidth="1"/>
    <col min="2571" max="2571" width="17.25" style="3" customWidth="1"/>
    <col min="2572" max="2572" width="13.5" style="3" bestFit="1" customWidth="1"/>
    <col min="2573" max="2573" width="13.75" style="3" customWidth="1"/>
    <col min="2574" max="2574" width="10" style="3" bestFit="1" customWidth="1"/>
    <col min="2575" max="2575" width="13.25" style="3" customWidth="1"/>
    <col min="2576" max="2576" width="14.5" style="3" customWidth="1"/>
    <col min="2577" max="2577" width="15.625" style="3" customWidth="1"/>
    <col min="2578" max="2816" width="9" style="3"/>
    <col min="2817" max="2817" width="2.625" style="3" customWidth="1"/>
    <col min="2818" max="2818" width="11.625" style="3" customWidth="1"/>
    <col min="2819" max="2819" width="10.625" style="3" customWidth="1"/>
    <col min="2820" max="2820" width="10.375" style="3" customWidth="1"/>
    <col min="2821" max="2821" width="34.875" style="3" bestFit="1" customWidth="1"/>
    <col min="2822" max="2822" width="7.125" style="3" customWidth="1"/>
    <col min="2823" max="2823" width="7.75" style="3" customWidth="1"/>
    <col min="2824" max="2824" width="9.25" style="3" bestFit="1" customWidth="1"/>
    <col min="2825" max="2825" width="11" style="3" customWidth="1"/>
    <col min="2826" max="2826" width="42" style="3" bestFit="1" customWidth="1"/>
    <col min="2827" max="2827" width="17.25" style="3" customWidth="1"/>
    <col min="2828" max="2828" width="13.5" style="3" bestFit="1" customWidth="1"/>
    <col min="2829" max="2829" width="13.75" style="3" customWidth="1"/>
    <col min="2830" max="2830" width="10" style="3" bestFit="1" customWidth="1"/>
    <col min="2831" max="2831" width="13.25" style="3" customWidth="1"/>
    <col min="2832" max="2832" width="14.5" style="3" customWidth="1"/>
    <col min="2833" max="2833" width="15.625" style="3" customWidth="1"/>
    <col min="2834" max="3072" width="9" style="3"/>
    <col min="3073" max="3073" width="2.625" style="3" customWidth="1"/>
    <col min="3074" max="3074" width="11.625" style="3" customWidth="1"/>
    <col min="3075" max="3075" width="10.625" style="3" customWidth="1"/>
    <col min="3076" max="3076" width="10.375" style="3" customWidth="1"/>
    <col min="3077" max="3077" width="34.875" style="3" bestFit="1" customWidth="1"/>
    <col min="3078" max="3078" width="7.125" style="3" customWidth="1"/>
    <col min="3079" max="3079" width="7.75" style="3" customWidth="1"/>
    <col min="3080" max="3080" width="9.25" style="3" bestFit="1" customWidth="1"/>
    <col min="3081" max="3081" width="11" style="3" customWidth="1"/>
    <col min="3082" max="3082" width="42" style="3" bestFit="1" customWidth="1"/>
    <col min="3083" max="3083" width="17.25" style="3" customWidth="1"/>
    <col min="3084" max="3084" width="13.5" style="3" bestFit="1" customWidth="1"/>
    <col min="3085" max="3085" width="13.75" style="3" customWidth="1"/>
    <col min="3086" max="3086" width="10" style="3" bestFit="1" customWidth="1"/>
    <col min="3087" max="3087" width="13.25" style="3" customWidth="1"/>
    <col min="3088" max="3088" width="14.5" style="3" customWidth="1"/>
    <col min="3089" max="3089" width="15.625" style="3" customWidth="1"/>
    <col min="3090" max="3328" width="9" style="3"/>
    <col min="3329" max="3329" width="2.625" style="3" customWidth="1"/>
    <col min="3330" max="3330" width="11.625" style="3" customWidth="1"/>
    <col min="3331" max="3331" width="10.625" style="3" customWidth="1"/>
    <col min="3332" max="3332" width="10.375" style="3" customWidth="1"/>
    <col min="3333" max="3333" width="34.875" style="3" bestFit="1" customWidth="1"/>
    <col min="3334" max="3334" width="7.125" style="3" customWidth="1"/>
    <col min="3335" max="3335" width="7.75" style="3" customWidth="1"/>
    <col min="3336" max="3336" width="9.25" style="3" bestFit="1" customWidth="1"/>
    <col min="3337" max="3337" width="11" style="3" customWidth="1"/>
    <col min="3338" max="3338" width="42" style="3" bestFit="1" customWidth="1"/>
    <col min="3339" max="3339" width="17.25" style="3" customWidth="1"/>
    <col min="3340" max="3340" width="13.5" style="3" bestFit="1" customWidth="1"/>
    <col min="3341" max="3341" width="13.75" style="3" customWidth="1"/>
    <col min="3342" max="3342" width="10" style="3" bestFit="1" customWidth="1"/>
    <col min="3343" max="3343" width="13.25" style="3" customWidth="1"/>
    <col min="3344" max="3344" width="14.5" style="3" customWidth="1"/>
    <col min="3345" max="3345" width="15.625" style="3" customWidth="1"/>
    <col min="3346" max="3584" width="9" style="3"/>
    <col min="3585" max="3585" width="2.625" style="3" customWidth="1"/>
    <col min="3586" max="3586" width="11.625" style="3" customWidth="1"/>
    <col min="3587" max="3587" width="10.625" style="3" customWidth="1"/>
    <col min="3588" max="3588" width="10.375" style="3" customWidth="1"/>
    <col min="3589" max="3589" width="34.875" style="3" bestFit="1" customWidth="1"/>
    <col min="3590" max="3590" width="7.125" style="3" customWidth="1"/>
    <col min="3591" max="3591" width="7.75" style="3" customWidth="1"/>
    <col min="3592" max="3592" width="9.25" style="3" bestFit="1" customWidth="1"/>
    <col min="3593" max="3593" width="11" style="3" customWidth="1"/>
    <col min="3594" max="3594" width="42" style="3" bestFit="1" customWidth="1"/>
    <col min="3595" max="3595" width="17.25" style="3" customWidth="1"/>
    <col min="3596" max="3596" width="13.5" style="3" bestFit="1" customWidth="1"/>
    <col min="3597" max="3597" width="13.75" style="3" customWidth="1"/>
    <col min="3598" max="3598" width="10" style="3" bestFit="1" customWidth="1"/>
    <col min="3599" max="3599" width="13.25" style="3" customWidth="1"/>
    <col min="3600" max="3600" width="14.5" style="3" customWidth="1"/>
    <col min="3601" max="3601" width="15.625" style="3" customWidth="1"/>
    <col min="3602" max="3840" width="9" style="3"/>
    <col min="3841" max="3841" width="2.625" style="3" customWidth="1"/>
    <col min="3842" max="3842" width="11.625" style="3" customWidth="1"/>
    <col min="3843" max="3843" width="10.625" style="3" customWidth="1"/>
    <col min="3844" max="3844" width="10.375" style="3" customWidth="1"/>
    <col min="3845" max="3845" width="34.875" style="3" bestFit="1" customWidth="1"/>
    <col min="3846" max="3846" width="7.125" style="3" customWidth="1"/>
    <col min="3847" max="3847" width="7.75" style="3" customWidth="1"/>
    <col min="3848" max="3848" width="9.25" style="3" bestFit="1" customWidth="1"/>
    <col min="3849" max="3849" width="11" style="3" customWidth="1"/>
    <col min="3850" max="3850" width="42" style="3" bestFit="1" customWidth="1"/>
    <col min="3851" max="3851" width="17.25" style="3" customWidth="1"/>
    <col min="3852" max="3852" width="13.5" style="3" bestFit="1" customWidth="1"/>
    <col min="3853" max="3853" width="13.75" style="3" customWidth="1"/>
    <col min="3854" max="3854" width="10" style="3" bestFit="1" customWidth="1"/>
    <col min="3855" max="3855" width="13.25" style="3" customWidth="1"/>
    <col min="3856" max="3856" width="14.5" style="3" customWidth="1"/>
    <col min="3857" max="3857" width="15.625" style="3" customWidth="1"/>
    <col min="3858" max="4096" width="9" style="3"/>
    <col min="4097" max="4097" width="2.625" style="3" customWidth="1"/>
    <col min="4098" max="4098" width="11.625" style="3" customWidth="1"/>
    <col min="4099" max="4099" width="10.625" style="3" customWidth="1"/>
    <col min="4100" max="4100" width="10.375" style="3" customWidth="1"/>
    <col min="4101" max="4101" width="34.875" style="3" bestFit="1" customWidth="1"/>
    <col min="4102" max="4102" width="7.125" style="3" customWidth="1"/>
    <col min="4103" max="4103" width="7.75" style="3" customWidth="1"/>
    <col min="4104" max="4104" width="9.25" style="3" bestFit="1" customWidth="1"/>
    <col min="4105" max="4105" width="11" style="3" customWidth="1"/>
    <col min="4106" max="4106" width="42" style="3" bestFit="1" customWidth="1"/>
    <col min="4107" max="4107" width="17.25" style="3" customWidth="1"/>
    <col min="4108" max="4108" width="13.5" style="3" bestFit="1" customWidth="1"/>
    <col min="4109" max="4109" width="13.75" style="3" customWidth="1"/>
    <col min="4110" max="4110" width="10" style="3" bestFit="1" customWidth="1"/>
    <col min="4111" max="4111" width="13.25" style="3" customWidth="1"/>
    <col min="4112" max="4112" width="14.5" style="3" customWidth="1"/>
    <col min="4113" max="4113" width="15.625" style="3" customWidth="1"/>
    <col min="4114" max="4352" width="9" style="3"/>
    <col min="4353" max="4353" width="2.625" style="3" customWidth="1"/>
    <col min="4354" max="4354" width="11.625" style="3" customWidth="1"/>
    <col min="4355" max="4355" width="10.625" style="3" customWidth="1"/>
    <col min="4356" max="4356" width="10.375" style="3" customWidth="1"/>
    <col min="4357" max="4357" width="34.875" style="3" bestFit="1" customWidth="1"/>
    <col min="4358" max="4358" width="7.125" style="3" customWidth="1"/>
    <col min="4359" max="4359" width="7.75" style="3" customWidth="1"/>
    <col min="4360" max="4360" width="9.25" style="3" bestFit="1" customWidth="1"/>
    <col min="4361" max="4361" width="11" style="3" customWidth="1"/>
    <col min="4362" max="4362" width="42" style="3" bestFit="1" customWidth="1"/>
    <col min="4363" max="4363" width="17.25" style="3" customWidth="1"/>
    <col min="4364" max="4364" width="13.5" style="3" bestFit="1" customWidth="1"/>
    <col min="4365" max="4365" width="13.75" style="3" customWidth="1"/>
    <col min="4366" max="4366" width="10" style="3" bestFit="1" customWidth="1"/>
    <col min="4367" max="4367" width="13.25" style="3" customWidth="1"/>
    <col min="4368" max="4368" width="14.5" style="3" customWidth="1"/>
    <col min="4369" max="4369" width="15.625" style="3" customWidth="1"/>
    <col min="4370" max="4608" width="9" style="3"/>
    <col min="4609" max="4609" width="2.625" style="3" customWidth="1"/>
    <col min="4610" max="4610" width="11.625" style="3" customWidth="1"/>
    <col min="4611" max="4611" width="10.625" style="3" customWidth="1"/>
    <col min="4612" max="4612" width="10.375" style="3" customWidth="1"/>
    <col min="4613" max="4613" width="34.875" style="3" bestFit="1" customWidth="1"/>
    <col min="4614" max="4614" width="7.125" style="3" customWidth="1"/>
    <col min="4615" max="4615" width="7.75" style="3" customWidth="1"/>
    <col min="4616" max="4616" width="9.25" style="3" bestFit="1" customWidth="1"/>
    <col min="4617" max="4617" width="11" style="3" customWidth="1"/>
    <col min="4618" max="4618" width="42" style="3" bestFit="1" customWidth="1"/>
    <col min="4619" max="4619" width="17.25" style="3" customWidth="1"/>
    <col min="4620" max="4620" width="13.5" style="3" bestFit="1" customWidth="1"/>
    <col min="4621" max="4621" width="13.75" style="3" customWidth="1"/>
    <col min="4622" max="4622" width="10" style="3" bestFit="1" customWidth="1"/>
    <col min="4623" max="4623" width="13.25" style="3" customWidth="1"/>
    <col min="4624" max="4624" width="14.5" style="3" customWidth="1"/>
    <col min="4625" max="4625" width="15.625" style="3" customWidth="1"/>
    <col min="4626" max="4864" width="9" style="3"/>
    <col min="4865" max="4865" width="2.625" style="3" customWidth="1"/>
    <col min="4866" max="4866" width="11.625" style="3" customWidth="1"/>
    <col min="4867" max="4867" width="10.625" style="3" customWidth="1"/>
    <col min="4868" max="4868" width="10.375" style="3" customWidth="1"/>
    <col min="4869" max="4869" width="34.875" style="3" bestFit="1" customWidth="1"/>
    <col min="4870" max="4870" width="7.125" style="3" customWidth="1"/>
    <col min="4871" max="4871" width="7.75" style="3" customWidth="1"/>
    <col min="4872" max="4872" width="9.25" style="3" bestFit="1" customWidth="1"/>
    <col min="4873" max="4873" width="11" style="3" customWidth="1"/>
    <col min="4874" max="4874" width="42" style="3" bestFit="1" customWidth="1"/>
    <col min="4875" max="4875" width="17.25" style="3" customWidth="1"/>
    <col min="4876" max="4876" width="13.5" style="3" bestFit="1" customWidth="1"/>
    <col min="4877" max="4877" width="13.75" style="3" customWidth="1"/>
    <col min="4878" max="4878" width="10" style="3" bestFit="1" customWidth="1"/>
    <col min="4879" max="4879" width="13.25" style="3" customWidth="1"/>
    <col min="4880" max="4880" width="14.5" style="3" customWidth="1"/>
    <col min="4881" max="4881" width="15.625" style="3" customWidth="1"/>
    <col min="4882" max="5120" width="9" style="3"/>
    <col min="5121" max="5121" width="2.625" style="3" customWidth="1"/>
    <col min="5122" max="5122" width="11.625" style="3" customWidth="1"/>
    <col min="5123" max="5123" width="10.625" style="3" customWidth="1"/>
    <col min="5124" max="5124" width="10.375" style="3" customWidth="1"/>
    <col min="5125" max="5125" width="34.875" style="3" bestFit="1" customWidth="1"/>
    <col min="5126" max="5126" width="7.125" style="3" customWidth="1"/>
    <col min="5127" max="5127" width="7.75" style="3" customWidth="1"/>
    <col min="5128" max="5128" width="9.25" style="3" bestFit="1" customWidth="1"/>
    <col min="5129" max="5129" width="11" style="3" customWidth="1"/>
    <col min="5130" max="5130" width="42" style="3" bestFit="1" customWidth="1"/>
    <col min="5131" max="5131" width="17.25" style="3" customWidth="1"/>
    <col min="5132" max="5132" width="13.5" style="3" bestFit="1" customWidth="1"/>
    <col min="5133" max="5133" width="13.75" style="3" customWidth="1"/>
    <col min="5134" max="5134" width="10" style="3" bestFit="1" customWidth="1"/>
    <col min="5135" max="5135" width="13.25" style="3" customWidth="1"/>
    <col min="5136" max="5136" width="14.5" style="3" customWidth="1"/>
    <col min="5137" max="5137" width="15.625" style="3" customWidth="1"/>
    <col min="5138" max="5376" width="9" style="3"/>
    <col min="5377" max="5377" width="2.625" style="3" customWidth="1"/>
    <col min="5378" max="5378" width="11.625" style="3" customWidth="1"/>
    <col min="5379" max="5379" width="10.625" style="3" customWidth="1"/>
    <col min="5380" max="5380" width="10.375" style="3" customWidth="1"/>
    <col min="5381" max="5381" width="34.875" style="3" bestFit="1" customWidth="1"/>
    <col min="5382" max="5382" width="7.125" style="3" customWidth="1"/>
    <col min="5383" max="5383" width="7.75" style="3" customWidth="1"/>
    <col min="5384" max="5384" width="9.25" style="3" bestFit="1" customWidth="1"/>
    <col min="5385" max="5385" width="11" style="3" customWidth="1"/>
    <col min="5386" max="5386" width="42" style="3" bestFit="1" customWidth="1"/>
    <col min="5387" max="5387" width="17.25" style="3" customWidth="1"/>
    <col min="5388" max="5388" width="13.5" style="3" bestFit="1" customWidth="1"/>
    <col min="5389" max="5389" width="13.75" style="3" customWidth="1"/>
    <col min="5390" max="5390" width="10" style="3" bestFit="1" customWidth="1"/>
    <col min="5391" max="5391" width="13.25" style="3" customWidth="1"/>
    <col min="5392" max="5392" width="14.5" style="3" customWidth="1"/>
    <col min="5393" max="5393" width="15.625" style="3" customWidth="1"/>
    <col min="5394" max="5632" width="9" style="3"/>
    <col min="5633" max="5633" width="2.625" style="3" customWidth="1"/>
    <col min="5634" max="5634" width="11.625" style="3" customWidth="1"/>
    <col min="5635" max="5635" width="10.625" style="3" customWidth="1"/>
    <col min="5636" max="5636" width="10.375" style="3" customWidth="1"/>
    <col min="5637" max="5637" width="34.875" style="3" bestFit="1" customWidth="1"/>
    <col min="5638" max="5638" width="7.125" style="3" customWidth="1"/>
    <col min="5639" max="5639" width="7.75" style="3" customWidth="1"/>
    <col min="5640" max="5640" width="9.25" style="3" bestFit="1" customWidth="1"/>
    <col min="5641" max="5641" width="11" style="3" customWidth="1"/>
    <col min="5642" max="5642" width="42" style="3" bestFit="1" customWidth="1"/>
    <col min="5643" max="5643" width="17.25" style="3" customWidth="1"/>
    <col min="5644" max="5644" width="13.5" style="3" bestFit="1" customWidth="1"/>
    <col min="5645" max="5645" width="13.75" style="3" customWidth="1"/>
    <col min="5646" max="5646" width="10" style="3" bestFit="1" customWidth="1"/>
    <col min="5647" max="5647" width="13.25" style="3" customWidth="1"/>
    <col min="5648" max="5648" width="14.5" style="3" customWidth="1"/>
    <col min="5649" max="5649" width="15.625" style="3" customWidth="1"/>
    <col min="5650" max="5888" width="9" style="3"/>
    <col min="5889" max="5889" width="2.625" style="3" customWidth="1"/>
    <col min="5890" max="5890" width="11.625" style="3" customWidth="1"/>
    <col min="5891" max="5891" width="10.625" style="3" customWidth="1"/>
    <col min="5892" max="5892" width="10.375" style="3" customWidth="1"/>
    <col min="5893" max="5893" width="34.875" style="3" bestFit="1" customWidth="1"/>
    <col min="5894" max="5894" width="7.125" style="3" customWidth="1"/>
    <col min="5895" max="5895" width="7.75" style="3" customWidth="1"/>
    <col min="5896" max="5896" width="9.25" style="3" bestFit="1" customWidth="1"/>
    <col min="5897" max="5897" width="11" style="3" customWidth="1"/>
    <col min="5898" max="5898" width="42" style="3" bestFit="1" customWidth="1"/>
    <col min="5899" max="5899" width="17.25" style="3" customWidth="1"/>
    <col min="5900" max="5900" width="13.5" style="3" bestFit="1" customWidth="1"/>
    <col min="5901" max="5901" width="13.75" style="3" customWidth="1"/>
    <col min="5902" max="5902" width="10" style="3" bestFit="1" customWidth="1"/>
    <col min="5903" max="5903" width="13.25" style="3" customWidth="1"/>
    <col min="5904" max="5904" width="14.5" style="3" customWidth="1"/>
    <col min="5905" max="5905" width="15.625" style="3" customWidth="1"/>
    <col min="5906" max="6144" width="9" style="3"/>
    <col min="6145" max="6145" width="2.625" style="3" customWidth="1"/>
    <col min="6146" max="6146" width="11.625" style="3" customWidth="1"/>
    <col min="6147" max="6147" width="10.625" style="3" customWidth="1"/>
    <col min="6148" max="6148" width="10.375" style="3" customWidth="1"/>
    <col min="6149" max="6149" width="34.875" style="3" bestFit="1" customWidth="1"/>
    <col min="6150" max="6150" width="7.125" style="3" customWidth="1"/>
    <col min="6151" max="6151" width="7.75" style="3" customWidth="1"/>
    <col min="6152" max="6152" width="9.25" style="3" bestFit="1" customWidth="1"/>
    <col min="6153" max="6153" width="11" style="3" customWidth="1"/>
    <col min="6154" max="6154" width="42" style="3" bestFit="1" customWidth="1"/>
    <col min="6155" max="6155" width="17.25" style="3" customWidth="1"/>
    <col min="6156" max="6156" width="13.5" style="3" bestFit="1" customWidth="1"/>
    <col min="6157" max="6157" width="13.75" style="3" customWidth="1"/>
    <col min="6158" max="6158" width="10" style="3" bestFit="1" customWidth="1"/>
    <col min="6159" max="6159" width="13.25" style="3" customWidth="1"/>
    <col min="6160" max="6160" width="14.5" style="3" customWidth="1"/>
    <col min="6161" max="6161" width="15.625" style="3" customWidth="1"/>
    <col min="6162" max="6400" width="9" style="3"/>
    <col min="6401" max="6401" width="2.625" style="3" customWidth="1"/>
    <col min="6402" max="6402" width="11.625" style="3" customWidth="1"/>
    <col min="6403" max="6403" width="10.625" style="3" customWidth="1"/>
    <col min="6404" max="6404" width="10.375" style="3" customWidth="1"/>
    <col min="6405" max="6405" width="34.875" style="3" bestFit="1" customWidth="1"/>
    <col min="6406" max="6406" width="7.125" style="3" customWidth="1"/>
    <col min="6407" max="6407" width="7.75" style="3" customWidth="1"/>
    <col min="6408" max="6408" width="9.25" style="3" bestFit="1" customWidth="1"/>
    <col min="6409" max="6409" width="11" style="3" customWidth="1"/>
    <col min="6410" max="6410" width="42" style="3" bestFit="1" customWidth="1"/>
    <col min="6411" max="6411" width="17.25" style="3" customWidth="1"/>
    <col min="6412" max="6412" width="13.5" style="3" bestFit="1" customWidth="1"/>
    <col min="6413" max="6413" width="13.75" style="3" customWidth="1"/>
    <col min="6414" max="6414" width="10" style="3" bestFit="1" customWidth="1"/>
    <col min="6415" max="6415" width="13.25" style="3" customWidth="1"/>
    <col min="6416" max="6416" width="14.5" style="3" customWidth="1"/>
    <col min="6417" max="6417" width="15.625" style="3" customWidth="1"/>
    <col min="6418" max="6656" width="9" style="3"/>
    <col min="6657" max="6657" width="2.625" style="3" customWidth="1"/>
    <col min="6658" max="6658" width="11.625" style="3" customWidth="1"/>
    <col min="6659" max="6659" width="10.625" style="3" customWidth="1"/>
    <col min="6660" max="6660" width="10.375" style="3" customWidth="1"/>
    <col min="6661" max="6661" width="34.875" style="3" bestFit="1" customWidth="1"/>
    <col min="6662" max="6662" width="7.125" style="3" customWidth="1"/>
    <col min="6663" max="6663" width="7.75" style="3" customWidth="1"/>
    <col min="6664" max="6664" width="9.25" style="3" bestFit="1" customWidth="1"/>
    <col min="6665" max="6665" width="11" style="3" customWidth="1"/>
    <col min="6666" max="6666" width="42" style="3" bestFit="1" customWidth="1"/>
    <col min="6667" max="6667" width="17.25" style="3" customWidth="1"/>
    <col min="6668" max="6668" width="13.5" style="3" bestFit="1" customWidth="1"/>
    <col min="6669" max="6669" width="13.75" style="3" customWidth="1"/>
    <col min="6670" max="6670" width="10" style="3" bestFit="1" customWidth="1"/>
    <col min="6671" max="6671" width="13.25" style="3" customWidth="1"/>
    <col min="6672" max="6672" width="14.5" style="3" customWidth="1"/>
    <col min="6673" max="6673" width="15.625" style="3" customWidth="1"/>
    <col min="6674" max="6912" width="9" style="3"/>
    <col min="6913" max="6913" width="2.625" style="3" customWidth="1"/>
    <col min="6914" max="6914" width="11.625" style="3" customWidth="1"/>
    <col min="6915" max="6915" width="10.625" style="3" customWidth="1"/>
    <col min="6916" max="6916" width="10.375" style="3" customWidth="1"/>
    <col min="6917" max="6917" width="34.875" style="3" bestFit="1" customWidth="1"/>
    <col min="6918" max="6918" width="7.125" style="3" customWidth="1"/>
    <col min="6919" max="6919" width="7.75" style="3" customWidth="1"/>
    <col min="6920" max="6920" width="9.25" style="3" bestFit="1" customWidth="1"/>
    <col min="6921" max="6921" width="11" style="3" customWidth="1"/>
    <col min="6922" max="6922" width="42" style="3" bestFit="1" customWidth="1"/>
    <col min="6923" max="6923" width="17.25" style="3" customWidth="1"/>
    <col min="6924" max="6924" width="13.5" style="3" bestFit="1" customWidth="1"/>
    <col min="6925" max="6925" width="13.75" style="3" customWidth="1"/>
    <col min="6926" max="6926" width="10" style="3" bestFit="1" customWidth="1"/>
    <col min="6927" max="6927" width="13.25" style="3" customWidth="1"/>
    <col min="6928" max="6928" width="14.5" style="3" customWidth="1"/>
    <col min="6929" max="6929" width="15.625" style="3" customWidth="1"/>
    <col min="6930" max="7168" width="9" style="3"/>
    <col min="7169" max="7169" width="2.625" style="3" customWidth="1"/>
    <col min="7170" max="7170" width="11.625" style="3" customWidth="1"/>
    <col min="7171" max="7171" width="10.625" style="3" customWidth="1"/>
    <col min="7172" max="7172" width="10.375" style="3" customWidth="1"/>
    <col min="7173" max="7173" width="34.875" style="3" bestFit="1" customWidth="1"/>
    <col min="7174" max="7174" width="7.125" style="3" customWidth="1"/>
    <col min="7175" max="7175" width="7.75" style="3" customWidth="1"/>
    <col min="7176" max="7176" width="9.25" style="3" bestFit="1" customWidth="1"/>
    <col min="7177" max="7177" width="11" style="3" customWidth="1"/>
    <col min="7178" max="7178" width="42" style="3" bestFit="1" customWidth="1"/>
    <col min="7179" max="7179" width="17.25" style="3" customWidth="1"/>
    <col min="7180" max="7180" width="13.5" style="3" bestFit="1" customWidth="1"/>
    <col min="7181" max="7181" width="13.75" style="3" customWidth="1"/>
    <col min="7182" max="7182" width="10" style="3" bestFit="1" customWidth="1"/>
    <col min="7183" max="7183" width="13.25" style="3" customWidth="1"/>
    <col min="7184" max="7184" width="14.5" style="3" customWidth="1"/>
    <col min="7185" max="7185" width="15.625" style="3" customWidth="1"/>
    <col min="7186" max="7424" width="9" style="3"/>
    <col min="7425" max="7425" width="2.625" style="3" customWidth="1"/>
    <col min="7426" max="7426" width="11.625" style="3" customWidth="1"/>
    <col min="7427" max="7427" width="10.625" style="3" customWidth="1"/>
    <col min="7428" max="7428" width="10.375" style="3" customWidth="1"/>
    <col min="7429" max="7429" width="34.875" style="3" bestFit="1" customWidth="1"/>
    <col min="7430" max="7430" width="7.125" style="3" customWidth="1"/>
    <col min="7431" max="7431" width="7.75" style="3" customWidth="1"/>
    <col min="7432" max="7432" width="9.25" style="3" bestFit="1" customWidth="1"/>
    <col min="7433" max="7433" width="11" style="3" customWidth="1"/>
    <col min="7434" max="7434" width="42" style="3" bestFit="1" customWidth="1"/>
    <col min="7435" max="7435" width="17.25" style="3" customWidth="1"/>
    <col min="7436" max="7436" width="13.5" style="3" bestFit="1" customWidth="1"/>
    <col min="7437" max="7437" width="13.75" style="3" customWidth="1"/>
    <col min="7438" max="7438" width="10" style="3" bestFit="1" customWidth="1"/>
    <col min="7439" max="7439" width="13.25" style="3" customWidth="1"/>
    <col min="7440" max="7440" width="14.5" style="3" customWidth="1"/>
    <col min="7441" max="7441" width="15.625" style="3" customWidth="1"/>
    <col min="7442" max="7680" width="9" style="3"/>
    <col min="7681" max="7681" width="2.625" style="3" customWidth="1"/>
    <col min="7682" max="7682" width="11.625" style="3" customWidth="1"/>
    <col min="7683" max="7683" width="10.625" style="3" customWidth="1"/>
    <col min="7684" max="7684" width="10.375" style="3" customWidth="1"/>
    <col min="7685" max="7685" width="34.875" style="3" bestFit="1" customWidth="1"/>
    <col min="7686" max="7686" width="7.125" style="3" customWidth="1"/>
    <col min="7687" max="7687" width="7.75" style="3" customWidth="1"/>
    <col min="7688" max="7688" width="9.25" style="3" bestFit="1" customWidth="1"/>
    <col min="7689" max="7689" width="11" style="3" customWidth="1"/>
    <col min="7690" max="7690" width="42" style="3" bestFit="1" customWidth="1"/>
    <col min="7691" max="7691" width="17.25" style="3" customWidth="1"/>
    <col min="7692" max="7692" width="13.5" style="3" bestFit="1" customWidth="1"/>
    <col min="7693" max="7693" width="13.75" style="3" customWidth="1"/>
    <col min="7694" max="7694" width="10" style="3" bestFit="1" customWidth="1"/>
    <col min="7695" max="7695" width="13.25" style="3" customWidth="1"/>
    <col min="7696" max="7696" width="14.5" style="3" customWidth="1"/>
    <col min="7697" max="7697" width="15.625" style="3" customWidth="1"/>
    <col min="7698" max="7936" width="9" style="3"/>
    <col min="7937" max="7937" width="2.625" style="3" customWidth="1"/>
    <col min="7938" max="7938" width="11.625" style="3" customWidth="1"/>
    <col min="7939" max="7939" width="10.625" style="3" customWidth="1"/>
    <col min="7940" max="7940" width="10.375" style="3" customWidth="1"/>
    <col min="7941" max="7941" width="34.875" style="3" bestFit="1" customWidth="1"/>
    <col min="7942" max="7942" width="7.125" style="3" customWidth="1"/>
    <col min="7943" max="7943" width="7.75" style="3" customWidth="1"/>
    <col min="7944" max="7944" width="9.25" style="3" bestFit="1" customWidth="1"/>
    <col min="7945" max="7945" width="11" style="3" customWidth="1"/>
    <col min="7946" max="7946" width="42" style="3" bestFit="1" customWidth="1"/>
    <col min="7947" max="7947" width="17.25" style="3" customWidth="1"/>
    <col min="7948" max="7948" width="13.5" style="3" bestFit="1" customWidth="1"/>
    <col min="7949" max="7949" width="13.75" style="3" customWidth="1"/>
    <col min="7950" max="7950" width="10" style="3" bestFit="1" customWidth="1"/>
    <col min="7951" max="7951" width="13.25" style="3" customWidth="1"/>
    <col min="7952" max="7952" width="14.5" style="3" customWidth="1"/>
    <col min="7953" max="7953" width="15.625" style="3" customWidth="1"/>
    <col min="7954" max="8192" width="9" style="3"/>
    <col min="8193" max="8193" width="2.625" style="3" customWidth="1"/>
    <col min="8194" max="8194" width="11.625" style="3" customWidth="1"/>
    <col min="8195" max="8195" width="10.625" style="3" customWidth="1"/>
    <col min="8196" max="8196" width="10.375" style="3" customWidth="1"/>
    <col min="8197" max="8197" width="34.875" style="3" bestFit="1" customWidth="1"/>
    <col min="8198" max="8198" width="7.125" style="3" customWidth="1"/>
    <col min="8199" max="8199" width="7.75" style="3" customWidth="1"/>
    <col min="8200" max="8200" width="9.25" style="3" bestFit="1" customWidth="1"/>
    <col min="8201" max="8201" width="11" style="3" customWidth="1"/>
    <col min="8202" max="8202" width="42" style="3" bestFit="1" customWidth="1"/>
    <col min="8203" max="8203" width="17.25" style="3" customWidth="1"/>
    <col min="8204" max="8204" width="13.5" style="3" bestFit="1" customWidth="1"/>
    <col min="8205" max="8205" width="13.75" style="3" customWidth="1"/>
    <col min="8206" max="8206" width="10" style="3" bestFit="1" customWidth="1"/>
    <col min="8207" max="8207" width="13.25" style="3" customWidth="1"/>
    <col min="8208" max="8208" width="14.5" style="3" customWidth="1"/>
    <col min="8209" max="8209" width="15.625" style="3" customWidth="1"/>
    <col min="8210" max="8448" width="9" style="3"/>
    <col min="8449" max="8449" width="2.625" style="3" customWidth="1"/>
    <col min="8450" max="8450" width="11.625" style="3" customWidth="1"/>
    <col min="8451" max="8451" width="10.625" style="3" customWidth="1"/>
    <col min="8452" max="8452" width="10.375" style="3" customWidth="1"/>
    <col min="8453" max="8453" width="34.875" style="3" bestFit="1" customWidth="1"/>
    <col min="8454" max="8454" width="7.125" style="3" customWidth="1"/>
    <col min="8455" max="8455" width="7.75" style="3" customWidth="1"/>
    <col min="8456" max="8456" width="9.25" style="3" bestFit="1" customWidth="1"/>
    <col min="8457" max="8457" width="11" style="3" customWidth="1"/>
    <col min="8458" max="8458" width="42" style="3" bestFit="1" customWidth="1"/>
    <col min="8459" max="8459" width="17.25" style="3" customWidth="1"/>
    <col min="8460" max="8460" width="13.5" style="3" bestFit="1" customWidth="1"/>
    <col min="8461" max="8461" width="13.75" style="3" customWidth="1"/>
    <col min="8462" max="8462" width="10" style="3" bestFit="1" customWidth="1"/>
    <col min="8463" max="8463" width="13.25" style="3" customWidth="1"/>
    <col min="8464" max="8464" width="14.5" style="3" customWidth="1"/>
    <col min="8465" max="8465" width="15.625" style="3" customWidth="1"/>
    <col min="8466" max="8704" width="9" style="3"/>
    <col min="8705" max="8705" width="2.625" style="3" customWidth="1"/>
    <col min="8706" max="8706" width="11.625" style="3" customWidth="1"/>
    <col min="8707" max="8707" width="10.625" style="3" customWidth="1"/>
    <col min="8708" max="8708" width="10.375" style="3" customWidth="1"/>
    <col min="8709" max="8709" width="34.875" style="3" bestFit="1" customWidth="1"/>
    <col min="8710" max="8710" width="7.125" style="3" customWidth="1"/>
    <col min="8711" max="8711" width="7.75" style="3" customWidth="1"/>
    <col min="8712" max="8712" width="9.25" style="3" bestFit="1" customWidth="1"/>
    <col min="8713" max="8713" width="11" style="3" customWidth="1"/>
    <col min="8714" max="8714" width="42" style="3" bestFit="1" customWidth="1"/>
    <col min="8715" max="8715" width="17.25" style="3" customWidth="1"/>
    <col min="8716" max="8716" width="13.5" style="3" bestFit="1" customWidth="1"/>
    <col min="8717" max="8717" width="13.75" style="3" customWidth="1"/>
    <col min="8718" max="8718" width="10" style="3" bestFit="1" customWidth="1"/>
    <col min="8719" max="8719" width="13.25" style="3" customWidth="1"/>
    <col min="8720" max="8720" width="14.5" style="3" customWidth="1"/>
    <col min="8721" max="8721" width="15.625" style="3" customWidth="1"/>
    <col min="8722" max="8960" width="9" style="3"/>
    <col min="8961" max="8961" width="2.625" style="3" customWidth="1"/>
    <col min="8962" max="8962" width="11.625" style="3" customWidth="1"/>
    <col min="8963" max="8963" width="10.625" style="3" customWidth="1"/>
    <col min="8964" max="8964" width="10.375" style="3" customWidth="1"/>
    <col min="8965" max="8965" width="34.875" style="3" bestFit="1" customWidth="1"/>
    <col min="8966" max="8966" width="7.125" style="3" customWidth="1"/>
    <col min="8967" max="8967" width="7.75" style="3" customWidth="1"/>
    <col min="8968" max="8968" width="9.25" style="3" bestFit="1" customWidth="1"/>
    <col min="8969" max="8969" width="11" style="3" customWidth="1"/>
    <col min="8970" max="8970" width="42" style="3" bestFit="1" customWidth="1"/>
    <col min="8971" max="8971" width="17.25" style="3" customWidth="1"/>
    <col min="8972" max="8972" width="13.5" style="3" bestFit="1" customWidth="1"/>
    <col min="8973" max="8973" width="13.75" style="3" customWidth="1"/>
    <col min="8974" max="8974" width="10" style="3" bestFit="1" customWidth="1"/>
    <col min="8975" max="8975" width="13.25" style="3" customWidth="1"/>
    <col min="8976" max="8976" width="14.5" style="3" customWidth="1"/>
    <col min="8977" max="8977" width="15.625" style="3" customWidth="1"/>
    <col min="8978" max="9216" width="9" style="3"/>
    <col min="9217" max="9217" width="2.625" style="3" customWidth="1"/>
    <col min="9218" max="9218" width="11.625" style="3" customWidth="1"/>
    <col min="9219" max="9219" width="10.625" style="3" customWidth="1"/>
    <col min="9220" max="9220" width="10.375" style="3" customWidth="1"/>
    <col min="9221" max="9221" width="34.875" style="3" bestFit="1" customWidth="1"/>
    <col min="9222" max="9222" width="7.125" style="3" customWidth="1"/>
    <col min="9223" max="9223" width="7.75" style="3" customWidth="1"/>
    <col min="9224" max="9224" width="9.25" style="3" bestFit="1" customWidth="1"/>
    <col min="9225" max="9225" width="11" style="3" customWidth="1"/>
    <col min="9226" max="9226" width="42" style="3" bestFit="1" customWidth="1"/>
    <col min="9227" max="9227" width="17.25" style="3" customWidth="1"/>
    <col min="9228" max="9228" width="13.5" style="3" bestFit="1" customWidth="1"/>
    <col min="9229" max="9229" width="13.75" style="3" customWidth="1"/>
    <col min="9230" max="9230" width="10" style="3" bestFit="1" customWidth="1"/>
    <col min="9231" max="9231" width="13.25" style="3" customWidth="1"/>
    <col min="9232" max="9232" width="14.5" style="3" customWidth="1"/>
    <col min="9233" max="9233" width="15.625" style="3" customWidth="1"/>
    <col min="9234" max="9472" width="9" style="3"/>
    <col min="9473" max="9473" width="2.625" style="3" customWidth="1"/>
    <col min="9474" max="9474" width="11.625" style="3" customWidth="1"/>
    <col min="9475" max="9475" width="10.625" style="3" customWidth="1"/>
    <col min="9476" max="9476" width="10.375" style="3" customWidth="1"/>
    <col min="9477" max="9477" width="34.875" style="3" bestFit="1" customWidth="1"/>
    <col min="9478" max="9478" width="7.125" style="3" customWidth="1"/>
    <col min="9479" max="9479" width="7.75" style="3" customWidth="1"/>
    <col min="9480" max="9480" width="9.25" style="3" bestFit="1" customWidth="1"/>
    <col min="9481" max="9481" width="11" style="3" customWidth="1"/>
    <col min="9482" max="9482" width="42" style="3" bestFit="1" customWidth="1"/>
    <col min="9483" max="9483" width="17.25" style="3" customWidth="1"/>
    <col min="9484" max="9484" width="13.5" style="3" bestFit="1" customWidth="1"/>
    <col min="9485" max="9485" width="13.75" style="3" customWidth="1"/>
    <col min="9486" max="9486" width="10" style="3" bestFit="1" customWidth="1"/>
    <col min="9487" max="9487" width="13.25" style="3" customWidth="1"/>
    <col min="9488" max="9488" width="14.5" style="3" customWidth="1"/>
    <col min="9489" max="9489" width="15.625" style="3" customWidth="1"/>
    <col min="9490" max="9728" width="9" style="3"/>
    <col min="9729" max="9729" width="2.625" style="3" customWidth="1"/>
    <col min="9730" max="9730" width="11.625" style="3" customWidth="1"/>
    <col min="9731" max="9731" width="10.625" style="3" customWidth="1"/>
    <col min="9732" max="9732" width="10.375" style="3" customWidth="1"/>
    <col min="9733" max="9733" width="34.875" style="3" bestFit="1" customWidth="1"/>
    <col min="9734" max="9734" width="7.125" style="3" customWidth="1"/>
    <col min="9735" max="9735" width="7.75" style="3" customWidth="1"/>
    <col min="9736" max="9736" width="9.25" style="3" bestFit="1" customWidth="1"/>
    <col min="9737" max="9737" width="11" style="3" customWidth="1"/>
    <col min="9738" max="9738" width="42" style="3" bestFit="1" customWidth="1"/>
    <col min="9739" max="9739" width="17.25" style="3" customWidth="1"/>
    <col min="9740" max="9740" width="13.5" style="3" bestFit="1" customWidth="1"/>
    <col min="9741" max="9741" width="13.75" style="3" customWidth="1"/>
    <col min="9742" max="9742" width="10" style="3" bestFit="1" customWidth="1"/>
    <col min="9743" max="9743" width="13.25" style="3" customWidth="1"/>
    <col min="9744" max="9744" width="14.5" style="3" customWidth="1"/>
    <col min="9745" max="9745" width="15.625" style="3" customWidth="1"/>
    <col min="9746" max="9984" width="9" style="3"/>
    <col min="9985" max="9985" width="2.625" style="3" customWidth="1"/>
    <col min="9986" max="9986" width="11.625" style="3" customWidth="1"/>
    <col min="9987" max="9987" width="10.625" style="3" customWidth="1"/>
    <col min="9988" max="9988" width="10.375" style="3" customWidth="1"/>
    <col min="9989" max="9989" width="34.875" style="3" bestFit="1" customWidth="1"/>
    <col min="9990" max="9990" width="7.125" style="3" customWidth="1"/>
    <col min="9991" max="9991" width="7.75" style="3" customWidth="1"/>
    <col min="9992" max="9992" width="9.25" style="3" bestFit="1" customWidth="1"/>
    <col min="9993" max="9993" width="11" style="3" customWidth="1"/>
    <col min="9994" max="9994" width="42" style="3" bestFit="1" customWidth="1"/>
    <col min="9995" max="9995" width="17.25" style="3" customWidth="1"/>
    <col min="9996" max="9996" width="13.5" style="3" bestFit="1" customWidth="1"/>
    <col min="9997" max="9997" width="13.75" style="3" customWidth="1"/>
    <col min="9998" max="9998" width="10" style="3" bestFit="1"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1.625" style="3" customWidth="1"/>
    <col min="10243" max="10243" width="10.625" style="3" customWidth="1"/>
    <col min="10244" max="10244" width="10.375" style="3" customWidth="1"/>
    <col min="10245" max="10245" width="34.875" style="3" bestFit="1" customWidth="1"/>
    <col min="10246" max="10246" width="7.125" style="3" customWidth="1"/>
    <col min="10247" max="10247" width="7.75" style="3" customWidth="1"/>
    <col min="10248" max="10248" width="9.25" style="3" bestFit="1" customWidth="1"/>
    <col min="10249" max="10249" width="11" style="3" customWidth="1"/>
    <col min="10250" max="10250" width="42" style="3" bestFit="1" customWidth="1"/>
    <col min="10251" max="10251" width="17.25" style="3" customWidth="1"/>
    <col min="10252" max="10252" width="13.5" style="3" bestFit="1" customWidth="1"/>
    <col min="10253" max="10253" width="13.75" style="3" customWidth="1"/>
    <col min="10254" max="10254" width="10" style="3" bestFit="1"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1.625" style="3" customWidth="1"/>
    <col min="10499" max="10499" width="10.625" style="3" customWidth="1"/>
    <col min="10500" max="10500" width="10.375" style="3" customWidth="1"/>
    <col min="10501" max="10501" width="34.875" style="3" bestFit="1" customWidth="1"/>
    <col min="10502" max="10502" width="7.125" style="3" customWidth="1"/>
    <col min="10503" max="10503" width="7.75" style="3" customWidth="1"/>
    <col min="10504" max="10504" width="9.25" style="3" bestFit="1" customWidth="1"/>
    <col min="10505" max="10505" width="11" style="3" customWidth="1"/>
    <col min="10506" max="10506" width="42" style="3" bestFit="1" customWidth="1"/>
    <col min="10507" max="10507" width="17.25" style="3" customWidth="1"/>
    <col min="10508" max="10508" width="13.5" style="3" bestFit="1" customWidth="1"/>
    <col min="10509" max="10509" width="13.75" style="3" customWidth="1"/>
    <col min="10510" max="10510" width="10" style="3" bestFit="1"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1.625" style="3" customWidth="1"/>
    <col min="10755" max="10755" width="10.625" style="3" customWidth="1"/>
    <col min="10756" max="10756" width="10.375" style="3" customWidth="1"/>
    <col min="10757" max="10757" width="34.875" style="3" bestFit="1" customWidth="1"/>
    <col min="10758" max="10758" width="7.125" style="3" customWidth="1"/>
    <col min="10759" max="10759" width="7.75" style="3" customWidth="1"/>
    <col min="10760" max="10760" width="9.25" style="3" bestFit="1" customWidth="1"/>
    <col min="10761" max="10761" width="11" style="3" customWidth="1"/>
    <col min="10762" max="10762" width="42" style="3" bestFit="1" customWidth="1"/>
    <col min="10763" max="10763" width="17.25" style="3" customWidth="1"/>
    <col min="10764" max="10764" width="13.5" style="3" bestFit="1" customWidth="1"/>
    <col min="10765" max="10765" width="13.75" style="3" customWidth="1"/>
    <col min="10766" max="10766" width="10" style="3" bestFit="1"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1.625" style="3" customWidth="1"/>
    <col min="11011" max="11011" width="10.625" style="3" customWidth="1"/>
    <col min="11012" max="11012" width="10.375" style="3" customWidth="1"/>
    <col min="11013" max="11013" width="34.875" style="3" bestFit="1" customWidth="1"/>
    <col min="11014" max="11014" width="7.125" style="3" customWidth="1"/>
    <col min="11015" max="11015" width="7.75" style="3" customWidth="1"/>
    <col min="11016" max="11016" width="9.25" style="3" bestFit="1" customWidth="1"/>
    <col min="11017" max="11017" width="11" style="3" customWidth="1"/>
    <col min="11018" max="11018" width="42" style="3" bestFit="1" customWidth="1"/>
    <col min="11019" max="11019" width="17.25" style="3" customWidth="1"/>
    <col min="11020" max="11020" width="13.5" style="3" bestFit="1" customWidth="1"/>
    <col min="11021" max="11021" width="13.75" style="3" customWidth="1"/>
    <col min="11022" max="11022" width="10" style="3" bestFit="1"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1.625" style="3" customWidth="1"/>
    <col min="11267" max="11267" width="10.625" style="3" customWidth="1"/>
    <col min="11268" max="11268" width="10.375" style="3" customWidth="1"/>
    <col min="11269" max="11269" width="34.875" style="3" bestFit="1" customWidth="1"/>
    <col min="11270" max="11270" width="7.125" style="3" customWidth="1"/>
    <col min="11271" max="11271" width="7.75" style="3" customWidth="1"/>
    <col min="11272" max="11272" width="9.25" style="3" bestFit="1" customWidth="1"/>
    <col min="11273" max="11273" width="11" style="3" customWidth="1"/>
    <col min="11274" max="11274" width="42" style="3" bestFit="1" customWidth="1"/>
    <col min="11275" max="11275" width="17.25" style="3" customWidth="1"/>
    <col min="11276" max="11276" width="13.5" style="3" bestFit="1" customWidth="1"/>
    <col min="11277" max="11277" width="13.75" style="3" customWidth="1"/>
    <col min="11278" max="11278" width="10" style="3" bestFit="1"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1.625" style="3" customWidth="1"/>
    <col min="11523" max="11523" width="10.625" style="3" customWidth="1"/>
    <col min="11524" max="11524" width="10.375" style="3" customWidth="1"/>
    <col min="11525" max="11525" width="34.875" style="3" bestFit="1" customWidth="1"/>
    <col min="11526" max="11526" width="7.125" style="3" customWidth="1"/>
    <col min="11527" max="11527" width="7.75" style="3" customWidth="1"/>
    <col min="11528" max="11528" width="9.25" style="3" bestFit="1" customWidth="1"/>
    <col min="11529" max="11529" width="11" style="3" customWidth="1"/>
    <col min="11530" max="11530" width="42" style="3" bestFit="1" customWidth="1"/>
    <col min="11531" max="11531" width="17.25" style="3" customWidth="1"/>
    <col min="11532" max="11532" width="13.5" style="3" bestFit="1" customWidth="1"/>
    <col min="11533" max="11533" width="13.75" style="3" customWidth="1"/>
    <col min="11534" max="11534" width="10" style="3" bestFit="1"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1.625" style="3" customWidth="1"/>
    <col min="11779" max="11779" width="10.625" style="3" customWidth="1"/>
    <col min="11780" max="11780" width="10.375" style="3" customWidth="1"/>
    <col min="11781" max="11781" width="34.875" style="3" bestFit="1" customWidth="1"/>
    <col min="11782" max="11782" width="7.125" style="3" customWidth="1"/>
    <col min="11783" max="11783" width="7.75" style="3" customWidth="1"/>
    <col min="11784" max="11784" width="9.25" style="3" bestFit="1" customWidth="1"/>
    <col min="11785" max="11785" width="11" style="3" customWidth="1"/>
    <col min="11786" max="11786" width="42" style="3" bestFit="1" customWidth="1"/>
    <col min="11787" max="11787" width="17.25" style="3" customWidth="1"/>
    <col min="11788" max="11788" width="13.5" style="3" bestFit="1" customWidth="1"/>
    <col min="11789" max="11789" width="13.75" style="3" customWidth="1"/>
    <col min="11790" max="11790" width="10" style="3" bestFit="1"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1.625" style="3" customWidth="1"/>
    <col min="12035" max="12035" width="10.625" style="3" customWidth="1"/>
    <col min="12036" max="12036" width="10.375" style="3" customWidth="1"/>
    <col min="12037" max="12037" width="34.875" style="3" bestFit="1" customWidth="1"/>
    <col min="12038" max="12038" width="7.125" style="3" customWidth="1"/>
    <col min="12039" max="12039" width="7.75" style="3" customWidth="1"/>
    <col min="12040" max="12040" width="9.25" style="3" bestFit="1" customWidth="1"/>
    <col min="12041" max="12041" width="11" style="3" customWidth="1"/>
    <col min="12042" max="12042" width="42" style="3" bestFit="1" customWidth="1"/>
    <col min="12043" max="12043" width="17.25" style="3" customWidth="1"/>
    <col min="12044" max="12044" width="13.5" style="3" bestFit="1" customWidth="1"/>
    <col min="12045" max="12045" width="13.75" style="3" customWidth="1"/>
    <col min="12046" max="12046" width="10" style="3" bestFit="1"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1.625" style="3" customWidth="1"/>
    <col min="12291" max="12291" width="10.625" style="3" customWidth="1"/>
    <col min="12292" max="12292" width="10.375" style="3" customWidth="1"/>
    <col min="12293" max="12293" width="34.875" style="3" bestFit="1" customWidth="1"/>
    <col min="12294" max="12294" width="7.125" style="3" customWidth="1"/>
    <col min="12295" max="12295" width="7.75" style="3" customWidth="1"/>
    <col min="12296" max="12296" width="9.25" style="3" bestFit="1" customWidth="1"/>
    <col min="12297" max="12297" width="11" style="3" customWidth="1"/>
    <col min="12298" max="12298" width="42" style="3" bestFit="1" customWidth="1"/>
    <col min="12299" max="12299" width="17.25" style="3" customWidth="1"/>
    <col min="12300" max="12300" width="13.5" style="3" bestFit="1" customWidth="1"/>
    <col min="12301" max="12301" width="13.75" style="3" customWidth="1"/>
    <col min="12302" max="12302" width="10" style="3" bestFit="1"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1.625" style="3" customWidth="1"/>
    <col min="12547" max="12547" width="10.625" style="3" customWidth="1"/>
    <col min="12548" max="12548" width="10.375" style="3" customWidth="1"/>
    <col min="12549" max="12549" width="34.875" style="3" bestFit="1" customWidth="1"/>
    <col min="12550" max="12550" width="7.125" style="3" customWidth="1"/>
    <col min="12551" max="12551" width="7.75" style="3" customWidth="1"/>
    <col min="12552" max="12552" width="9.25" style="3" bestFit="1" customWidth="1"/>
    <col min="12553" max="12553" width="11" style="3" customWidth="1"/>
    <col min="12554" max="12554" width="42" style="3" bestFit="1" customWidth="1"/>
    <col min="12555" max="12555" width="17.25" style="3" customWidth="1"/>
    <col min="12556" max="12556" width="13.5" style="3" bestFit="1" customWidth="1"/>
    <col min="12557" max="12557" width="13.75" style="3" customWidth="1"/>
    <col min="12558" max="12558" width="10" style="3" bestFit="1"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1.625" style="3" customWidth="1"/>
    <col min="12803" max="12803" width="10.625" style="3" customWidth="1"/>
    <col min="12804" max="12804" width="10.375" style="3" customWidth="1"/>
    <col min="12805" max="12805" width="34.875" style="3" bestFit="1" customWidth="1"/>
    <col min="12806" max="12806" width="7.125" style="3" customWidth="1"/>
    <col min="12807" max="12807" width="7.75" style="3" customWidth="1"/>
    <col min="12808" max="12808" width="9.25" style="3" bestFit="1" customWidth="1"/>
    <col min="12809" max="12809" width="11" style="3" customWidth="1"/>
    <col min="12810" max="12810" width="42" style="3" bestFit="1" customWidth="1"/>
    <col min="12811" max="12811" width="17.25" style="3" customWidth="1"/>
    <col min="12812" max="12812" width="13.5" style="3" bestFit="1" customWidth="1"/>
    <col min="12813" max="12813" width="13.75" style="3" customWidth="1"/>
    <col min="12814" max="12814" width="10" style="3" bestFit="1"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1.625" style="3" customWidth="1"/>
    <col min="13059" max="13059" width="10.625" style="3" customWidth="1"/>
    <col min="13060" max="13060" width="10.375" style="3" customWidth="1"/>
    <col min="13061" max="13061" width="34.875" style="3" bestFit="1" customWidth="1"/>
    <col min="13062" max="13062" width="7.125" style="3" customWidth="1"/>
    <col min="13063" max="13063" width="7.75" style="3" customWidth="1"/>
    <col min="13064" max="13064" width="9.25" style="3" bestFit="1" customWidth="1"/>
    <col min="13065" max="13065" width="11" style="3" customWidth="1"/>
    <col min="13066" max="13066" width="42" style="3" bestFit="1" customWidth="1"/>
    <col min="13067" max="13067" width="17.25" style="3" customWidth="1"/>
    <col min="13068" max="13068" width="13.5" style="3" bestFit="1" customWidth="1"/>
    <col min="13069" max="13069" width="13.75" style="3" customWidth="1"/>
    <col min="13070" max="13070" width="10" style="3" bestFit="1"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1.625" style="3" customWidth="1"/>
    <col min="13315" max="13315" width="10.625" style="3" customWidth="1"/>
    <col min="13316" max="13316" width="10.375" style="3" customWidth="1"/>
    <col min="13317" max="13317" width="34.875" style="3" bestFit="1" customWidth="1"/>
    <col min="13318" max="13318" width="7.125" style="3" customWidth="1"/>
    <col min="13319" max="13319" width="7.75" style="3" customWidth="1"/>
    <col min="13320" max="13320" width="9.25" style="3" bestFit="1" customWidth="1"/>
    <col min="13321" max="13321" width="11" style="3" customWidth="1"/>
    <col min="13322" max="13322" width="42" style="3" bestFit="1" customWidth="1"/>
    <col min="13323" max="13323" width="17.25" style="3" customWidth="1"/>
    <col min="13324" max="13324" width="13.5" style="3" bestFit="1" customWidth="1"/>
    <col min="13325" max="13325" width="13.75" style="3" customWidth="1"/>
    <col min="13326" max="13326" width="10" style="3" bestFit="1"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1.625" style="3" customWidth="1"/>
    <col min="13571" max="13571" width="10.625" style="3" customWidth="1"/>
    <col min="13572" max="13572" width="10.375" style="3" customWidth="1"/>
    <col min="13573" max="13573" width="34.875" style="3" bestFit="1" customWidth="1"/>
    <col min="13574" max="13574" width="7.125" style="3" customWidth="1"/>
    <col min="13575" max="13575" width="7.75" style="3" customWidth="1"/>
    <col min="13576" max="13576" width="9.25" style="3" bestFit="1" customWidth="1"/>
    <col min="13577" max="13577" width="11" style="3" customWidth="1"/>
    <col min="13578" max="13578" width="42" style="3" bestFit="1" customWidth="1"/>
    <col min="13579" max="13579" width="17.25" style="3" customWidth="1"/>
    <col min="13580" max="13580" width="13.5" style="3" bestFit="1" customWidth="1"/>
    <col min="13581" max="13581" width="13.75" style="3" customWidth="1"/>
    <col min="13582" max="13582" width="10" style="3" bestFit="1"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1.625" style="3" customWidth="1"/>
    <col min="13827" max="13827" width="10.625" style="3" customWidth="1"/>
    <col min="13828" max="13828" width="10.375" style="3" customWidth="1"/>
    <col min="13829" max="13829" width="34.875" style="3" bestFit="1" customWidth="1"/>
    <col min="13830" max="13830" width="7.125" style="3" customWidth="1"/>
    <col min="13831" max="13831" width="7.75" style="3" customWidth="1"/>
    <col min="13832" max="13832" width="9.25" style="3" bestFit="1" customWidth="1"/>
    <col min="13833" max="13833" width="11" style="3" customWidth="1"/>
    <col min="13834" max="13834" width="42" style="3" bestFit="1" customWidth="1"/>
    <col min="13835" max="13835" width="17.25" style="3" customWidth="1"/>
    <col min="13836" max="13836" width="13.5" style="3" bestFit="1" customWidth="1"/>
    <col min="13837" max="13837" width="13.75" style="3" customWidth="1"/>
    <col min="13838" max="13838" width="10" style="3" bestFit="1"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1.625" style="3" customWidth="1"/>
    <col min="14083" max="14083" width="10.625" style="3" customWidth="1"/>
    <col min="14084" max="14084" width="10.375" style="3" customWidth="1"/>
    <col min="14085" max="14085" width="34.875" style="3" bestFit="1" customWidth="1"/>
    <col min="14086" max="14086" width="7.125" style="3" customWidth="1"/>
    <col min="14087" max="14087" width="7.75" style="3" customWidth="1"/>
    <col min="14088" max="14088" width="9.25" style="3" bestFit="1" customWidth="1"/>
    <col min="14089" max="14089" width="11" style="3" customWidth="1"/>
    <col min="14090" max="14090" width="42" style="3" bestFit="1" customWidth="1"/>
    <col min="14091" max="14091" width="17.25" style="3" customWidth="1"/>
    <col min="14092" max="14092" width="13.5" style="3" bestFit="1" customWidth="1"/>
    <col min="14093" max="14093" width="13.75" style="3" customWidth="1"/>
    <col min="14094" max="14094" width="10" style="3" bestFit="1"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1.625" style="3" customWidth="1"/>
    <col min="14339" max="14339" width="10.625" style="3" customWidth="1"/>
    <col min="14340" max="14340" width="10.375" style="3" customWidth="1"/>
    <col min="14341" max="14341" width="34.875" style="3" bestFit="1" customWidth="1"/>
    <col min="14342" max="14342" width="7.125" style="3" customWidth="1"/>
    <col min="14343" max="14343" width="7.75" style="3" customWidth="1"/>
    <col min="14344" max="14344" width="9.25" style="3" bestFit="1" customWidth="1"/>
    <col min="14345" max="14345" width="11" style="3" customWidth="1"/>
    <col min="14346" max="14346" width="42" style="3" bestFit="1" customWidth="1"/>
    <col min="14347" max="14347" width="17.25" style="3" customWidth="1"/>
    <col min="14348" max="14348" width="13.5" style="3" bestFit="1" customWidth="1"/>
    <col min="14349" max="14349" width="13.75" style="3" customWidth="1"/>
    <col min="14350" max="14350" width="10" style="3" bestFit="1"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1.625" style="3" customWidth="1"/>
    <col min="14595" max="14595" width="10.625" style="3" customWidth="1"/>
    <col min="14596" max="14596" width="10.375" style="3" customWidth="1"/>
    <col min="14597" max="14597" width="34.875" style="3" bestFit="1" customWidth="1"/>
    <col min="14598" max="14598" width="7.125" style="3" customWidth="1"/>
    <col min="14599" max="14599" width="7.75" style="3" customWidth="1"/>
    <col min="14600" max="14600" width="9.25" style="3" bestFit="1" customWidth="1"/>
    <col min="14601" max="14601" width="11" style="3" customWidth="1"/>
    <col min="14602" max="14602" width="42" style="3" bestFit="1" customWidth="1"/>
    <col min="14603" max="14603" width="17.25" style="3" customWidth="1"/>
    <col min="14604" max="14604" width="13.5" style="3" bestFit="1" customWidth="1"/>
    <col min="14605" max="14605" width="13.75" style="3" customWidth="1"/>
    <col min="14606" max="14606" width="10" style="3" bestFit="1"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1.625" style="3" customWidth="1"/>
    <col min="14851" max="14851" width="10.625" style="3" customWidth="1"/>
    <col min="14852" max="14852" width="10.375" style="3" customWidth="1"/>
    <col min="14853" max="14853" width="34.875" style="3" bestFit="1" customWidth="1"/>
    <col min="14854" max="14854" width="7.125" style="3" customWidth="1"/>
    <col min="14855" max="14855" width="7.75" style="3" customWidth="1"/>
    <col min="14856" max="14856" width="9.25" style="3" bestFit="1" customWidth="1"/>
    <col min="14857" max="14857" width="11" style="3" customWidth="1"/>
    <col min="14858" max="14858" width="42" style="3" bestFit="1" customWidth="1"/>
    <col min="14859" max="14859" width="17.25" style="3" customWidth="1"/>
    <col min="14860" max="14860" width="13.5" style="3" bestFit="1" customWidth="1"/>
    <col min="14861" max="14861" width="13.75" style="3" customWidth="1"/>
    <col min="14862" max="14862" width="10" style="3" bestFit="1"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1.625" style="3" customWidth="1"/>
    <col min="15107" max="15107" width="10.625" style="3" customWidth="1"/>
    <col min="15108" max="15108" width="10.375" style="3" customWidth="1"/>
    <col min="15109" max="15109" width="34.875" style="3" bestFit="1" customWidth="1"/>
    <col min="15110" max="15110" width="7.125" style="3" customWidth="1"/>
    <col min="15111" max="15111" width="7.75" style="3" customWidth="1"/>
    <col min="15112" max="15112" width="9.25" style="3" bestFit="1" customWidth="1"/>
    <col min="15113" max="15113" width="11" style="3" customWidth="1"/>
    <col min="15114" max="15114" width="42" style="3" bestFit="1" customWidth="1"/>
    <col min="15115" max="15115" width="17.25" style="3" customWidth="1"/>
    <col min="15116" max="15116" width="13.5" style="3" bestFit="1" customWidth="1"/>
    <col min="15117" max="15117" width="13.75" style="3" customWidth="1"/>
    <col min="15118" max="15118" width="10" style="3" bestFit="1"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1.625" style="3" customWidth="1"/>
    <col min="15363" max="15363" width="10.625" style="3" customWidth="1"/>
    <col min="15364" max="15364" width="10.375" style="3" customWidth="1"/>
    <col min="15365" max="15365" width="34.875" style="3" bestFit="1" customWidth="1"/>
    <col min="15366" max="15366" width="7.125" style="3" customWidth="1"/>
    <col min="15367" max="15367" width="7.75" style="3" customWidth="1"/>
    <col min="15368" max="15368" width="9.25" style="3" bestFit="1" customWidth="1"/>
    <col min="15369" max="15369" width="11" style="3" customWidth="1"/>
    <col min="15370" max="15370" width="42" style="3" bestFit="1" customWidth="1"/>
    <col min="15371" max="15371" width="17.25" style="3" customWidth="1"/>
    <col min="15372" max="15372" width="13.5" style="3" bestFit="1" customWidth="1"/>
    <col min="15373" max="15373" width="13.75" style="3" customWidth="1"/>
    <col min="15374" max="15374" width="10" style="3" bestFit="1"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1.625" style="3" customWidth="1"/>
    <col min="15619" max="15619" width="10.625" style="3" customWidth="1"/>
    <col min="15620" max="15620" width="10.375" style="3" customWidth="1"/>
    <col min="15621" max="15621" width="34.875" style="3" bestFit="1" customWidth="1"/>
    <col min="15622" max="15622" width="7.125" style="3" customWidth="1"/>
    <col min="15623" max="15623" width="7.75" style="3" customWidth="1"/>
    <col min="15624" max="15624" width="9.25" style="3" bestFit="1" customWidth="1"/>
    <col min="15625" max="15625" width="11" style="3" customWidth="1"/>
    <col min="15626" max="15626" width="42" style="3" bestFit="1" customWidth="1"/>
    <col min="15627" max="15627" width="17.25" style="3" customWidth="1"/>
    <col min="15628" max="15628" width="13.5" style="3" bestFit="1" customWidth="1"/>
    <col min="15629" max="15629" width="13.75" style="3" customWidth="1"/>
    <col min="15630" max="15630" width="10" style="3" bestFit="1"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1.625" style="3" customWidth="1"/>
    <col min="15875" max="15875" width="10.625" style="3" customWidth="1"/>
    <col min="15876" max="15876" width="10.375" style="3" customWidth="1"/>
    <col min="15877" max="15877" width="34.875" style="3" bestFit="1" customWidth="1"/>
    <col min="15878" max="15878" width="7.125" style="3" customWidth="1"/>
    <col min="15879" max="15879" width="7.75" style="3" customWidth="1"/>
    <col min="15880" max="15880" width="9.25" style="3" bestFit="1" customWidth="1"/>
    <col min="15881" max="15881" width="11" style="3" customWidth="1"/>
    <col min="15882" max="15882" width="42" style="3" bestFit="1" customWidth="1"/>
    <col min="15883" max="15883" width="17.25" style="3" customWidth="1"/>
    <col min="15884" max="15884" width="13.5" style="3" bestFit="1" customWidth="1"/>
    <col min="15885" max="15885" width="13.75" style="3" customWidth="1"/>
    <col min="15886" max="15886" width="10" style="3" bestFit="1"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1.625" style="3" customWidth="1"/>
    <col min="16131" max="16131" width="10.625" style="3" customWidth="1"/>
    <col min="16132" max="16132" width="10.375" style="3" customWidth="1"/>
    <col min="16133" max="16133" width="34.875" style="3" bestFit="1" customWidth="1"/>
    <col min="16134" max="16134" width="7.125" style="3" customWidth="1"/>
    <col min="16135" max="16135" width="7.75" style="3" customWidth="1"/>
    <col min="16136" max="16136" width="9.25" style="3" bestFit="1" customWidth="1"/>
    <col min="16137" max="16137" width="11" style="3" customWidth="1"/>
    <col min="16138" max="16138" width="42" style="3" bestFit="1" customWidth="1"/>
    <col min="16139" max="16139" width="17.25" style="3" customWidth="1"/>
    <col min="16140" max="16140" width="13.5" style="3" bestFit="1" customWidth="1"/>
    <col min="16141" max="16141" width="13.75" style="3" customWidth="1"/>
    <col min="16142" max="16142" width="10" style="3" bestFit="1"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385</v>
      </c>
      <c r="G2" s="4" t="s">
        <v>2</v>
      </c>
      <c r="H2" s="5"/>
      <c r="I2" s="6"/>
      <c r="J2" s="7">
        <f>SUM(H:H)</f>
        <v>2974</v>
      </c>
    </row>
    <row r="3" spans="2:17" ht="20.100000000000001" customHeight="1">
      <c r="B3" s="1" t="s">
        <v>3</v>
      </c>
      <c r="C3" s="1"/>
      <c r="D3" s="1"/>
      <c r="E3" s="2" t="s">
        <v>386</v>
      </c>
    </row>
    <row r="4" spans="2:17" ht="20.100000000000001" customHeight="1">
      <c r="B4" s="1" t="s">
        <v>5</v>
      </c>
      <c r="C4" s="1"/>
      <c r="D4" s="1"/>
      <c r="E4" s="2">
        <v>115982</v>
      </c>
      <c r="G4" s="1" t="s">
        <v>6</v>
      </c>
      <c r="H4" s="1"/>
      <c r="I4" s="1"/>
      <c r="J4" s="11"/>
      <c r="K4" s="11"/>
    </row>
    <row r="5" spans="2:17" ht="20.100000000000001" customHeight="1">
      <c r="B5" s="1" t="s">
        <v>7</v>
      </c>
      <c r="C5" s="1"/>
      <c r="D5" s="1"/>
      <c r="E5" s="12">
        <v>41660</v>
      </c>
      <c r="G5" s="1"/>
      <c r="H5" s="1"/>
      <c r="I5" s="1"/>
      <c r="J5" s="11"/>
      <c r="K5" s="11"/>
    </row>
    <row r="6" spans="2:17" ht="20.100000000000001" customHeight="1">
      <c r="B6" s="1" t="s">
        <v>8</v>
      </c>
      <c r="C6" s="1"/>
      <c r="D6" s="1"/>
      <c r="E6" s="12">
        <v>41660</v>
      </c>
      <c r="G6" s="1"/>
      <c r="H6" s="1"/>
      <c r="I6" s="1"/>
      <c r="J6" s="11"/>
      <c r="K6" s="11"/>
    </row>
    <row r="8" spans="2:17" s="8"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7" s="8" customFormat="1" ht="19.5" customHeight="1">
      <c r="B9" s="13"/>
      <c r="C9" s="13" t="s">
        <v>28</v>
      </c>
      <c r="D9" s="13" t="s">
        <v>28</v>
      </c>
      <c r="E9" s="17" t="s">
        <v>387</v>
      </c>
      <c r="F9" s="14">
        <v>1</v>
      </c>
      <c r="G9" s="18">
        <v>2200</v>
      </c>
      <c r="H9" s="46">
        <f t="shared" ref="H9:H40" si="0">F9*G9</f>
        <v>2200</v>
      </c>
      <c r="I9" s="15"/>
      <c r="J9" s="14" t="s">
        <v>388</v>
      </c>
      <c r="K9" s="14"/>
      <c r="L9" s="14"/>
      <c r="M9" s="19">
        <v>41648</v>
      </c>
      <c r="N9" s="13" t="s">
        <v>357</v>
      </c>
      <c r="O9" s="20">
        <v>41649</v>
      </c>
      <c r="P9" s="20">
        <v>41649</v>
      </c>
      <c r="Q9" s="19">
        <v>41649</v>
      </c>
    </row>
    <row r="10" spans="2:17" s="8" customFormat="1" ht="19.5" customHeight="1">
      <c r="B10" s="13"/>
      <c r="C10" s="13" t="s">
        <v>28</v>
      </c>
      <c r="D10" s="13" t="s">
        <v>28</v>
      </c>
      <c r="E10" s="17" t="s">
        <v>389</v>
      </c>
      <c r="F10" s="14">
        <v>1</v>
      </c>
      <c r="G10" s="18">
        <v>441</v>
      </c>
      <c r="H10" s="46">
        <f t="shared" si="0"/>
        <v>441</v>
      </c>
      <c r="I10" s="15"/>
      <c r="J10" s="14" t="s">
        <v>390</v>
      </c>
      <c r="K10" s="14"/>
      <c r="L10" s="14"/>
      <c r="M10" s="19">
        <v>41648</v>
      </c>
      <c r="N10" s="13" t="s">
        <v>357</v>
      </c>
      <c r="O10" s="20">
        <v>41649</v>
      </c>
      <c r="P10" s="20">
        <v>41649</v>
      </c>
      <c r="Q10" s="19">
        <v>41649</v>
      </c>
    </row>
    <row r="11" spans="2:17" s="8" customFormat="1" ht="19.5" customHeight="1">
      <c r="B11" s="13"/>
      <c r="C11" s="13" t="s">
        <v>28</v>
      </c>
      <c r="D11" s="13" t="s">
        <v>28</v>
      </c>
      <c r="E11" s="17" t="s">
        <v>391</v>
      </c>
      <c r="F11" s="14">
        <v>1</v>
      </c>
      <c r="G11" s="18">
        <v>333</v>
      </c>
      <c r="H11" s="46">
        <f t="shared" si="0"/>
        <v>333</v>
      </c>
      <c r="I11" s="15"/>
      <c r="J11" s="14" t="s">
        <v>392</v>
      </c>
      <c r="K11" s="14"/>
      <c r="L11" s="14"/>
      <c r="M11" s="19">
        <v>41648</v>
      </c>
      <c r="N11" s="13" t="s">
        <v>357</v>
      </c>
      <c r="O11" s="20">
        <v>41649</v>
      </c>
      <c r="P11" s="20">
        <v>41649</v>
      </c>
      <c r="Q11" s="19">
        <v>41649</v>
      </c>
    </row>
    <row r="12" spans="2:17" s="8" customFormat="1" ht="19.5" customHeight="1">
      <c r="B12" s="13"/>
      <c r="C12" s="13"/>
      <c r="D12" s="13"/>
      <c r="E12" s="17"/>
      <c r="F12" s="14"/>
      <c r="G12" s="18"/>
      <c r="H12" s="46">
        <f t="shared" si="0"/>
        <v>0</v>
      </c>
      <c r="I12" s="15"/>
      <c r="J12" s="14"/>
      <c r="K12" s="14"/>
      <c r="L12" s="14"/>
      <c r="M12" s="19"/>
      <c r="N12" s="13"/>
      <c r="O12" s="20"/>
      <c r="P12" s="21"/>
      <c r="Q12" s="19"/>
    </row>
    <row r="13" spans="2:17" s="8" customFormat="1" ht="19.5" customHeight="1">
      <c r="B13" s="13"/>
      <c r="C13" s="13"/>
      <c r="D13" s="13"/>
      <c r="E13" s="17"/>
      <c r="F13" s="14"/>
      <c r="G13" s="18"/>
      <c r="H13" s="46">
        <f t="shared" si="0"/>
        <v>0</v>
      </c>
      <c r="I13" s="15"/>
      <c r="J13" s="14"/>
      <c r="K13" s="14"/>
      <c r="L13" s="14"/>
      <c r="M13" s="19"/>
      <c r="N13" s="13"/>
      <c r="O13" s="20"/>
      <c r="P13" s="21"/>
      <c r="Q13" s="19"/>
    </row>
    <row r="14" spans="2:17" s="8" customFormat="1" ht="18" customHeight="1">
      <c r="B14" s="14"/>
      <c r="C14" s="13"/>
      <c r="D14" s="13"/>
      <c r="E14" s="45"/>
      <c r="F14" s="29"/>
      <c r="G14" s="46"/>
      <c r="H14" s="46">
        <f t="shared" si="0"/>
        <v>0</v>
      </c>
      <c r="I14" s="47"/>
      <c r="J14" s="48"/>
      <c r="K14" s="49"/>
      <c r="L14" s="48"/>
      <c r="M14" s="19"/>
      <c r="N14" s="16"/>
      <c r="O14" s="20"/>
      <c r="P14" s="21"/>
      <c r="Q14" s="19"/>
    </row>
    <row r="15" spans="2:17" s="8" customFormat="1" ht="18" customHeight="1">
      <c r="B15" s="14"/>
      <c r="C15" s="13"/>
      <c r="D15" s="13"/>
      <c r="E15" s="155"/>
      <c r="F15" s="29"/>
      <c r="G15" s="46"/>
      <c r="H15" s="46">
        <f t="shared" si="0"/>
        <v>0</v>
      </c>
      <c r="I15" s="47"/>
      <c r="J15" s="17"/>
      <c r="K15" s="49"/>
      <c r="L15" s="48"/>
      <c r="M15" s="19"/>
      <c r="N15" s="16"/>
      <c r="O15" s="20"/>
      <c r="P15" s="21"/>
      <c r="Q15" s="19"/>
    </row>
    <row r="16" spans="2:17" s="8" customFormat="1" ht="18" customHeight="1">
      <c r="B16" s="14"/>
      <c r="C16" s="13"/>
      <c r="D16" s="13"/>
      <c r="E16" s="19"/>
      <c r="F16" s="29"/>
      <c r="G16" s="46"/>
      <c r="H16" s="46">
        <f t="shared" si="0"/>
        <v>0</v>
      </c>
      <c r="I16" s="47"/>
      <c r="J16" s="17"/>
      <c r="K16" s="49"/>
      <c r="L16" s="48"/>
      <c r="M16" s="19"/>
      <c r="N16" s="16"/>
      <c r="O16" s="20"/>
      <c r="P16" s="21"/>
      <c r="Q16" s="19"/>
    </row>
    <row r="17" spans="2:17" s="8" customFormat="1" ht="18" customHeight="1">
      <c r="B17" s="14"/>
      <c r="C17" s="13"/>
      <c r="D17" s="13"/>
      <c r="E17" s="50"/>
      <c r="F17" s="51"/>
      <c r="G17" s="18"/>
      <c r="H17" s="46">
        <f t="shared" si="0"/>
        <v>0</v>
      </c>
      <c r="I17" s="47"/>
      <c r="J17" s="52"/>
      <c r="K17" s="49"/>
      <c r="L17" s="48"/>
      <c r="M17" s="19"/>
      <c r="N17" s="16"/>
      <c r="O17" s="20"/>
      <c r="P17" s="21"/>
      <c r="Q17" s="19"/>
    </row>
    <row r="18" spans="2:17" s="8" customFormat="1" ht="18" customHeight="1">
      <c r="B18" s="14"/>
      <c r="C18" s="13"/>
      <c r="D18" s="13"/>
      <c r="E18" s="53"/>
      <c r="F18" s="54"/>
      <c r="G18" s="18"/>
      <c r="H18" s="46">
        <f t="shared" si="0"/>
        <v>0</v>
      </c>
      <c r="I18" s="46"/>
      <c r="J18" s="53"/>
      <c r="K18" s="49"/>
      <c r="L18" s="48"/>
      <c r="M18" s="19"/>
      <c r="N18" s="16"/>
      <c r="O18" s="20"/>
      <c r="P18" s="20"/>
      <c r="Q18" s="19"/>
    </row>
    <row r="19" spans="2:17" s="8" customFormat="1" ht="18" customHeight="1">
      <c r="B19" s="14"/>
      <c r="C19" s="13"/>
      <c r="D19" s="13"/>
      <c r="E19" s="53"/>
      <c r="F19" s="54"/>
      <c r="G19" s="46"/>
      <c r="H19" s="46">
        <f t="shared" si="0"/>
        <v>0</v>
      </c>
      <c r="I19" s="46"/>
      <c r="J19" s="53"/>
      <c r="K19" s="49"/>
      <c r="L19" s="48"/>
      <c r="M19" s="19"/>
      <c r="N19" s="16"/>
      <c r="O19" s="20"/>
      <c r="P19" s="20"/>
      <c r="Q19" s="19"/>
    </row>
    <row r="20" spans="2:17" s="8" customFormat="1" ht="18" customHeight="1">
      <c r="B20" s="14"/>
      <c r="C20" s="27"/>
      <c r="D20" s="27"/>
      <c r="E20" s="55"/>
      <c r="F20" s="56"/>
      <c r="G20" s="57"/>
      <c r="H20" s="46">
        <f t="shared" si="0"/>
        <v>0</v>
      </c>
      <c r="I20" s="58"/>
      <c r="J20" s="59"/>
      <c r="K20" s="48"/>
      <c r="L20" s="48"/>
      <c r="M20" s="19"/>
      <c r="N20" s="16"/>
      <c r="O20" s="21"/>
      <c r="P20" s="21"/>
      <c r="Q20" s="19"/>
    </row>
    <row r="21" spans="2:17" s="8" customFormat="1" ht="18" customHeight="1">
      <c r="B21" s="14"/>
      <c r="C21" s="27"/>
      <c r="D21" s="27"/>
      <c r="E21" s="55"/>
      <c r="F21" s="56"/>
      <c r="G21" s="57"/>
      <c r="H21" s="46">
        <f t="shared" si="0"/>
        <v>0</v>
      </c>
      <c r="I21" s="58"/>
      <c r="J21" s="59"/>
      <c r="K21" s="48"/>
      <c r="L21" s="48"/>
      <c r="M21" s="19"/>
      <c r="N21" s="16"/>
      <c r="O21" s="21"/>
      <c r="P21" s="21"/>
      <c r="Q21" s="19"/>
    </row>
    <row r="22" spans="2:17" s="8" customFormat="1" ht="18" customHeight="1">
      <c r="B22" s="14"/>
      <c r="C22" s="13"/>
      <c r="D22" s="13"/>
      <c r="E22" s="60"/>
      <c r="F22" s="29"/>
      <c r="G22" s="57"/>
      <c r="H22" s="46">
        <f t="shared" si="0"/>
        <v>0</v>
      </c>
      <c r="I22" s="57"/>
      <c r="J22" s="52"/>
      <c r="K22" s="48"/>
      <c r="L22" s="48"/>
      <c r="M22" s="21"/>
      <c r="N22" s="16"/>
      <c r="O22" s="61"/>
      <c r="P22" s="21"/>
      <c r="Q22" s="19"/>
    </row>
    <row r="23" spans="2:17" s="8" customFormat="1" ht="18" customHeight="1">
      <c r="B23" s="14"/>
      <c r="C23" s="13"/>
      <c r="D23" s="13"/>
      <c r="E23" s="60"/>
      <c r="F23" s="29"/>
      <c r="G23" s="57"/>
      <c r="H23" s="46">
        <f t="shared" si="0"/>
        <v>0</v>
      </c>
      <c r="I23" s="57"/>
      <c r="J23" s="48"/>
      <c r="K23" s="48"/>
      <c r="L23" s="48"/>
      <c r="M23" s="21"/>
      <c r="N23" s="16"/>
      <c r="O23" s="61"/>
      <c r="P23" s="21"/>
      <c r="Q23" s="19"/>
    </row>
    <row r="24" spans="2:17" s="8" customFormat="1" ht="18" customHeight="1">
      <c r="B24" s="14"/>
      <c r="C24" s="13"/>
      <c r="D24" s="13"/>
      <c r="E24" s="48"/>
      <c r="F24" s="29"/>
      <c r="G24" s="46"/>
      <c r="H24" s="46">
        <f t="shared" si="0"/>
        <v>0</v>
      </c>
      <c r="I24" s="47"/>
      <c r="J24" s="48"/>
      <c r="K24" s="48"/>
      <c r="L24" s="48"/>
      <c r="M24" s="21"/>
      <c r="N24" s="16"/>
      <c r="O24" s="61"/>
      <c r="P24" s="21"/>
      <c r="Q24" s="19"/>
    </row>
    <row r="25" spans="2:17" s="8" customFormat="1" ht="18" customHeight="1">
      <c r="B25" s="14"/>
      <c r="C25" s="13"/>
      <c r="D25" s="13"/>
      <c r="E25" s="48"/>
      <c r="F25" s="29"/>
      <c r="G25" s="46"/>
      <c r="H25" s="46">
        <f t="shared" si="0"/>
        <v>0</v>
      </c>
      <c r="I25" s="47"/>
      <c r="J25" s="48"/>
      <c r="K25" s="48"/>
      <c r="L25" s="48"/>
      <c r="M25" s="21"/>
      <c r="N25" s="16"/>
      <c r="O25" s="61"/>
      <c r="P25" s="21"/>
      <c r="Q25" s="19"/>
    </row>
    <row r="26" spans="2:17" s="8" customFormat="1" ht="18" customHeight="1">
      <c r="B26" s="14"/>
      <c r="C26" s="13"/>
      <c r="D26" s="13"/>
      <c r="E26" s="48"/>
      <c r="F26" s="29"/>
      <c r="G26" s="46"/>
      <c r="H26" s="46">
        <f t="shared" si="0"/>
        <v>0</v>
      </c>
      <c r="I26" s="47"/>
      <c r="J26" s="48"/>
      <c r="K26" s="48"/>
      <c r="L26" s="48"/>
      <c r="M26" s="21"/>
      <c r="N26" s="16"/>
      <c r="O26" s="61"/>
      <c r="P26" s="21"/>
      <c r="Q26" s="19"/>
    </row>
    <row r="27" spans="2:17" s="8" customFormat="1" ht="18" customHeight="1">
      <c r="B27" s="14"/>
      <c r="C27" s="13"/>
      <c r="D27" s="13"/>
      <c r="E27" s="48"/>
      <c r="F27" s="29"/>
      <c r="G27" s="46"/>
      <c r="H27" s="46">
        <f t="shared" si="0"/>
        <v>0</v>
      </c>
      <c r="I27" s="47"/>
      <c r="J27" s="48"/>
      <c r="K27" s="48"/>
      <c r="L27" s="48"/>
      <c r="M27" s="21"/>
      <c r="N27" s="16"/>
      <c r="O27" s="61"/>
      <c r="P27" s="21"/>
      <c r="Q27" s="19"/>
    </row>
    <row r="28" spans="2:17" s="8" customFormat="1" ht="18" customHeight="1">
      <c r="B28" s="14"/>
      <c r="C28" s="13"/>
      <c r="D28" s="13"/>
      <c r="E28" s="48"/>
      <c r="F28" s="29"/>
      <c r="G28" s="46"/>
      <c r="H28" s="46">
        <f t="shared" si="0"/>
        <v>0</v>
      </c>
      <c r="I28" s="47"/>
      <c r="J28" s="48"/>
      <c r="K28" s="48"/>
      <c r="L28" s="48"/>
      <c r="M28" s="21"/>
      <c r="N28" s="16"/>
      <c r="O28" s="61"/>
      <c r="P28" s="21"/>
      <c r="Q28" s="19"/>
    </row>
    <row r="29" spans="2:17" s="8" customFormat="1" ht="18" customHeight="1">
      <c r="B29" s="14"/>
      <c r="C29" s="13"/>
      <c r="D29" s="13"/>
      <c r="E29" s="48"/>
      <c r="F29" s="29"/>
      <c r="G29" s="46"/>
      <c r="H29" s="46">
        <f t="shared" si="0"/>
        <v>0</v>
      </c>
      <c r="I29" s="47"/>
      <c r="J29" s="48"/>
      <c r="K29" s="48"/>
      <c r="L29" s="48"/>
      <c r="M29" s="21"/>
      <c r="N29" s="16"/>
      <c r="O29" s="61"/>
      <c r="P29" s="21"/>
      <c r="Q29" s="19"/>
    </row>
    <row r="30" spans="2:17" s="8" customFormat="1" ht="18" customHeight="1">
      <c r="B30" s="14"/>
      <c r="C30" s="13"/>
      <c r="D30" s="13"/>
      <c r="E30" s="48"/>
      <c r="F30" s="29"/>
      <c r="G30" s="46"/>
      <c r="H30" s="46">
        <f t="shared" si="0"/>
        <v>0</v>
      </c>
      <c r="I30" s="47"/>
      <c r="J30" s="48"/>
      <c r="K30" s="48"/>
      <c r="L30" s="48"/>
      <c r="M30" s="21"/>
      <c r="N30" s="16"/>
      <c r="O30" s="61"/>
      <c r="P30" s="21"/>
      <c r="Q30" s="19"/>
    </row>
    <row r="31" spans="2:17" s="8" customFormat="1" ht="18" customHeight="1">
      <c r="B31" s="14"/>
      <c r="C31" s="13"/>
      <c r="D31" s="13"/>
      <c r="E31" s="48"/>
      <c r="F31" s="29"/>
      <c r="G31" s="46"/>
      <c r="H31" s="46">
        <f t="shared" si="0"/>
        <v>0</v>
      </c>
      <c r="I31" s="47"/>
      <c r="J31" s="48"/>
      <c r="K31" s="48"/>
      <c r="L31" s="48"/>
      <c r="M31" s="16"/>
      <c r="N31" s="16"/>
      <c r="O31" s="61"/>
      <c r="P31" s="16"/>
      <c r="Q31" s="19"/>
    </row>
    <row r="32" spans="2:17" s="8" customFormat="1" ht="18" customHeight="1">
      <c r="B32" s="14"/>
      <c r="C32" s="13"/>
      <c r="D32" s="13"/>
      <c r="E32" s="48"/>
      <c r="F32" s="29"/>
      <c r="G32" s="46"/>
      <c r="H32" s="46">
        <f t="shared" si="0"/>
        <v>0</v>
      </c>
      <c r="I32" s="47"/>
      <c r="J32" s="48"/>
      <c r="K32" s="48"/>
      <c r="L32" s="48"/>
      <c r="M32" s="16"/>
      <c r="N32" s="16"/>
      <c r="O32" s="61"/>
      <c r="P32" s="16"/>
      <c r="Q32" s="19"/>
    </row>
    <row r="33" spans="2:17" s="8" customFormat="1" ht="18" customHeight="1">
      <c r="B33" s="14"/>
      <c r="C33" s="13"/>
      <c r="D33" s="13"/>
      <c r="E33" s="48"/>
      <c r="F33" s="29"/>
      <c r="G33" s="46"/>
      <c r="H33" s="46">
        <f t="shared" si="0"/>
        <v>0</v>
      </c>
      <c r="I33" s="47"/>
      <c r="J33" s="48"/>
      <c r="K33" s="48"/>
      <c r="L33" s="48"/>
      <c r="M33" s="16"/>
      <c r="N33" s="16"/>
      <c r="O33" s="61"/>
      <c r="P33" s="16"/>
      <c r="Q33" s="19"/>
    </row>
    <row r="34" spans="2:17" s="8" customFormat="1" ht="18" customHeight="1">
      <c r="B34" s="13"/>
      <c r="C34" s="13"/>
      <c r="D34" s="13"/>
      <c r="E34" s="48"/>
      <c r="F34" s="29"/>
      <c r="G34" s="46"/>
      <c r="H34" s="46">
        <f t="shared" si="0"/>
        <v>0</v>
      </c>
      <c r="I34" s="47"/>
      <c r="J34" s="48"/>
      <c r="K34" s="48"/>
      <c r="L34" s="48"/>
      <c r="M34" s="16"/>
      <c r="N34" s="16"/>
      <c r="O34" s="61"/>
      <c r="P34" s="16"/>
      <c r="Q34" s="19"/>
    </row>
    <row r="35" spans="2:17" s="8" customFormat="1" ht="18" customHeight="1">
      <c r="B35" s="13"/>
      <c r="C35" s="13"/>
      <c r="D35" s="13"/>
      <c r="E35" s="48"/>
      <c r="F35" s="29"/>
      <c r="G35" s="46"/>
      <c r="H35" s="46">
        <f t="shared" si="0"/>
        <v>0</v>
      </c>
      <c r="I35" s="47"/>
      <c r="J35" s="48"/>
      <c r="K35" s="48"/>
      <c r="L35" s="48"/>
      <c r="M35" s="16"/>
      <c r="N35" s="16"/>
      <c r="O35" s="61"/>
      <c r="P35" s="16"/>
      <c r="Q35" s="19"/>
    </row>
    <row r="36" spans="2:17" s="8" customFormat="1" ht="18" customHeight="1">
      <c r="B36" s="13"/>
      <c r="C36" s="13"/>
      <c r="D36" s="13"/>
      <c r="E36" s="48"/>
      <c r="F36" s="29"/>
      <c r="G36" s="46"/>
      <c r="H36" s="46">
        <f t="shared" si="0"/>
        <v>0</v>
      </c>
      <c r="I36" s="47"/>
      <c r="J36" s="48"/>
      <c r="K36" s="48"/>
      <c r="L36" s="48"/>
      <c r="M36" s="16"/>
      <c r="N36" s="16"/>
      <c r="O36" s="61"/>
      <c r="P36" s="16"/>
      <c r="Q36" s="19"/>
    </row>
    <row r="37" spans="2:17" s="8" customFormat="1" ht="18" customHeight="1">
      <c r="B37" s="13"/>
      <c r="C37" s="13"/>
      <c r="D37" s="13"/>
      <c r="E37" s="48"/>
      <c r="F37" s="29"/>
      <c r="G37" s="46"/>
      <c r="H37" s="46">
        <f t="shared" si="0"/>
        <v>0</v>
      </c>
      <c r="I37" s="47"/>
      <c r="J37" s="48"/>
      <c r="K37" s="48"/>
      <c r="L37" s="48"/>
      <c r="M37" s="16"/>
      <c r="N37" s="16"/>
      <c r="O37" s="61"/>
      <c r="P37" s="16"/>
      <c r="Q37" s="19"/>
    </row>
    <row r="38" spans="2:17" s="8" customFormat="1" ht="18" customHeight="1">
      <c r="B38" s="13"/>
      <c r="C38" s="13"/>
      <c r="D38" s="13"/>
      <c r="E38" s="62"/>
      <c r="F38" s="29"/>
      <c r="G38" s="46"/>
      <c r="H38" s="46">
        <f t="shared" si="0"/>
        <v>0</v>
      </c>
      <c r="I38" s="47"/>
      <c r="J38" s="48"/>
      <c r="K38" s="48"/>
      <c r="L38" s="48"/>
      <c r="M38" s="16"/>
      <c r="N38" s="16"/>
      <c r="O38" s="61"/>
      <c r="P38" s="16"/>
      <c r="Q38" s="19"/>
    </row>
    <row r="39" spans="2:17" s="8" customFormat="1" ht="18" customHeight="1">
      <c r="B39" s="13"/>
      <c r="C39" s="13"/>
      <c r="D39" s="13"/>
      <c r="E39" s="48"/>
      <c r="F39" s="29"/>
      <c r="G39" s="46"/>
      <c r="H39" s="46">
        <f t="shared" si="0"/>
        <v>0</v>
      </c>
      <c r="I39" s="47"/>
      <c r="J39" s="48"/>
      <c r="K39" s="48"/>
      <c r="L39" s="48"/>
      <c r="M39" s="16"/>
      <c r="N39" s="16"/>
      <c r="O39" s="61"/>
      <c r="P39" s="16"/>
      <c r="Q39" s="19"/>
    </row>
    <row r="40" spans="2:17" s="8" customFormat="1" ht="18" customHeight="1">
      <c r="B40" s="13"/>
      <c r="C40" s="13"/>
      <c r="D40" s="13"/>
      <c r="E40" s="48"/>
      <c r="F40" s="29"/>
      <c r="G40" s="46"/>
      <c r="H40" s="46">
        <f t="shared" si="0"/>
        <v>0</v>
      </c>
      <c r="I40" s="47"/>
      <c r="J40" s="48"/>
      <c r="K40" s="48"/>
      <c r="L40" s="48"/>
      <c r="M40" s="16"/>
      <c r="N40" s="16"/>
      <c r="O40" s="16"/>
      <c r="P40" s="16"/>
      <c r="Q40" s="16"/>
    </row>
    <row r="41" spans="2:17" ht="18" customHeight="1">
      <c r="C41" s="63"/>
      <c r="D41" s="63"/>
      <c r="E41" s="64"/>
      <c r="F41" s="68"/>
      <c r="G41" s="69"/>
      <c r="H41" s="69"/>
      <c r="I41" s="68"/>
      <c r="M41" s="70"/>
      <c r="O41" s="66"/>
      <c r="Q41" s="67"/>
    </row>
    <row r="42" spans="2:17" ht="18" customHeight="1">
      <c r="C42" s="63"/>
      <c r="D42" s="63"/>
      <c r="E42" s="64"/>
      <c r="F42" s="68"/>
      <c r="G42" s="69"/>
      <c r="H42" s="69"/>
      <c r="I42" s="68"/>
      <c r="M42" s="70"/>
      <c r="O42" s="66"/>
      <c r="Q42" s="67"/>
    </row>
    <row r="43" spans="2:17" ht="18" customHeight="1">
      <c r="C43" s="63"/>
      <c r="D43" s="63"/>
      <c r="F43" s="68"/>
      <c r="H43" s="69"/>
      <c r="J43" s="64"/>
      <c r="K43" s="64"/>
      <c r="L43" s="64"/>
      <c r="M43" s="65"/>
      <c r="O43" s="66"/>
      <c r="Q43" s="67"/>
    </row>
    <row r="44" spans="2:17" ht="18" customHeight="1">
      <c r="C44" s="63"/>
      <c r="D44" s="63"/>
      <c r="F44" s="68"/>
      <c r="H44" s="69"/>
      <c r="M44" s="70"/>
      <c r="O44" s="66"/>
      <c r="Q44" s="67"/>
    </row>
    <row r="45" spans="2:17" ht="18" customHeight="1">
      <c r="C45" s="63"/>
      <c r="D45" s="63"/>
      <c r="E45" s="64"/>
      <c r="F45" s="68"/>
      <c r="G45" s="69"/>
      <c r="H45" s="69"/>
      <c r="I45" s="71"/>
      <c r="M45" s="70"/>
      <c r="O45" s="66"/>
      <c r="Q45" s="67"/>
    </row>
    <row r="46" spans="2:17" ht="18" customHeight="1">
      <c r="C46" s="63"/>
      <c r="D46" s="63"/>
      <c r="F46" s="68"/>
      <c r="H46" s="69"/>
      <c r="M46" s="65"/>
      <c r="O46" s="66"/>
      <c r="Q46" s="67"/>
    </row>
    <row r="47" spans="2:17" ht="18" customHeight="1">
      <c r="C47" s="63"/>
      <c r="D47" s="63"/>
      <c r="F47" s="68"/>
      <c r="H47" s="69"/>
      <c r="M47" s="70"/>
      <c r="O47" s="66"/>
      <c r="Q47" s="67"/>
    </row>
    <row r="48" spans="2:17" ht="18" customHeight="1">
      <c r="C48" s="63"/>
      <c r="D48" s="63"/>
      <c r="F48" s="68"/>
      <c r="H48" s="69"/>
      <c r="M48" s="70"/>
      <c r="O48" s="66"/>
      <c r="Q48" s="67"/>
    </row>
    <row r="49" spans="3:17" ht="18" customHeight="1">
      <c r="C49" s="63"/>
      <c r="D49" s="63"/>
      <c r="F49" s="68"/>
      <c r="H49" s="69"/>
      <c r="K49" s="72"/>
      <c r="M49" s="70"/>
      <c r="O49" s="66"/>
      <c r="Q49" s="67"/>
    </row>
    <row r="50" spans="3:17" ht="18" customHeight="1">
      <c r="C50" s="63"/>
      <c r="D50" s="63"/>
      <c r="F50" s="68"/>
      <c r="H50" s="69"/>
      <c r="M50" s="70"/>
      <c r="O50" s="66"/>
      <c r="Q50" s="67"/>
    </row>
    <row r="51" spans="3:17" ht="18" customHeight="1">
      <c r="C51" s="63"/>
      <c r="D51" s="63"/>
      <c r="F51" s="68"/>
      <c r="H51" s="69"/>
      <c r="M51" s="70"/>
      <c r="O51" s="66"/>
      <c r="Q51" s="67"/>
    </row>
    <row r="52" spans="3:17" ht="18" customHeight="1">
      <c r="C52" s="63"/>
      <c r="D52" s="63"/>
      <c r="F52" s="68"/>
      <c r="H52" s="69"/>
      <c r="M52" s="70"/>
      <c r="O52" s="66"/>
      <c r="Q52" s="67"/>
    </row>
    <row r="53" spans="3:17" ht="18" customHeight="1">
      <c r="C53" s="63"/>
      <c r="D53" s="63"/>
      <c r="F53" s="68"/>
      <c r="H53" s="69"/>
      <c r="M53" s="70"/>
      <c r="O53" s="66"/>
      <c r="Q53" s="67"/>
    </row>
    <row r="54" spans="3:17" ht="18" customHeight="1">
      <c r="C54" s="63"/>
      <c r="D54" s="63"/>
      <c r="F54" s="68"/>
      <c r="H54" s="69"/>
      <c r="M54" s="70"/>
      <c r="N54" s="8"/>
      <c r="O54" s="70"/>
      <c r="P54" s="70"/>
      <c r="Q54" s="67"/>
    </row>
    <row r="55" spans="3:17" ht="18" customHeight="1">
      <c r="C55" s="63"/>
      <c r="D55" s="63"/>
      <c r="F55" s="68"/>
      <c r="H55" s="69"/>
      <c r="M55" s="70"/>
      <c r="N55" s="8"/>
      <c r="O55" s="70"/>
      <c r="P55" s="70"/>
      <c r="Q55" s="67"/>
    </row>
    <row r="56" spans="3:17" ht="18" customHeight="1">
      <c r="C56" s="63"/>
      <c r="D56" s="63"/>
      <c r="I56" s="3"/>
      <c r="M56" s="70"/>
      <c r="N56" s="8"/>
      <c r="O56" s="70"/>
      <c r="P56" s="70"/>
      <c r="Q56" s="67"/>
    </row>
    <row r="57" spans="3:17" ht="18" customHeight="1">
      <c r="C57" s="63"/>
      <c r="D57" s="63"/>
      <c r="I57" s="3"/>
      <c r="M57" s="70"/>
      <c r="N57" s="8"/>
      <c r="O57" s="70"/>
      <c r="P57" s="70"/>
      <c r="Q57" s="67"/>
    </row>
    <row r="58" spans="3:17" ht="18" customHeight="1">
      <c r="C58" s="63"/>
      <c r="D58" s="63"/>
      <c r="I58" s="3"/>
      <c r="M58" s="70"/>
      <c r="N58" s="8"/>
      <c r="O58" s="70"/>
      <c r="P58" s="70"/>
      <c r="Q58" s="67"/>
    </row>
    <row r="59" spans="3:17" ht="18" customHeight="1">
      <c r="C59" s="63"/>
      <c r="D59" s="63"/>
      <c r="I59" s="3"/>
      <c r="M59" s="70"/>
      <c r="N59" s="8"/>
      <c r="O59" s="70"/>
      <c r="P59" s="70"/>
      <c r="Q59" s="67"/>
    </row>
    <row r="60" spans="3:17" ht="18" customHeight="1">
      <c r="C60" s="63"/>
      <c r="D60" s="63"/>
      <c r="I60" s="3"/>
      <c r="M60" s="70"/>
      <c r="N60" s="8"/>
      <c r="O60" s="70"/>
      <c r="P60" s="70"/>
      <c r="Q60" s="67"/>
    </row>
    <row r="61" spans="3:17" ht="18" customHeight="1">
      <c r="C61" s="63"/>
      <c r="D61" s="63"/>
      <c r="I61" s="3"/>
      <c r="M61" s="70"/>
      <c r="N61" s="8"/>
      <c r="O61" s="70"/>
      <c r="P61" s="70"/>
      <c r="Q61" s="67"/>
    </row>
    <row r="62" spans="3:17" ht="18" customHeight="1">
      <c r="C62" s="63"/>
      <c r="D62" s="63"/>
      <c r="I62" s="3"/>
      <c r="M62" s="70"/>
      <c r="N62" s="8"/>
      <c r="O62" s="70"/>
      <c r="P62" s="70"/>
      <c r="Q62" s="67"/>
    </row>
    <row r="63" spans="3:17" ht="18" customHeight="1">
      <c r="C63" s="63"/>
      <c r="D63" s="63"/>
      <c r="I63" s="3"/>
      <c r="M63" s="70"/>
      <c r="N63" s="8"/>
      <c r="O63" s="70"/>
      <c r="P63" s="70"/>
      <c r="Q63" s="67"/>
    </row>
    <row r="64" spans="3:17" ht="18" customHeight="1">
      <c r="C64" s="63"/>
      <c r="D64" s="63"/>
      <c r="I64" s="3"/>
      <c r="M64" s="70"/>
      <c r="N64" s="8"/>
      <c r="O64" s="70"/>
      <c r="P64" s="70"/>
      <c r="Q64" s="67"/>
    </row>
    <row r="65" spans="3:17" ht="18" customHeight="1">
      <c r="C65" s="63"/>
      <c r="D65" s="63"/>
      <c r="I65" s="3"/>
      <c r="M65" s="70"/>
      <c r="N65" s="8"/>
      <c r="O65" s="70"/>
      <c r="P65" s="70"/>
      <c r="Q65" s="67"/>
    </row>
    <row r="66" spans="3:17" ht="18" customHeight="1">
      <c r="C66" s="63"/>
      <c r="D66" s="63"/>
      <c r="I66" s="3"/>
      <c r="M66" s="70"/>
      <c r="N66" s="8"/>
      <c r="O66" s="70"/>
      <c r="P66" s="70"/>
      <c r="Q66" s="67"/>
    </row>
    <row r="67" spans="3:17" ht="18" customHeight="1">
      <c r="C67" s="63"/>
      <c r="D67" s="63"/>
      <c r="I67" s="3"/>
      <c r="M67" s="70"/>
      <c r="N67" s="8"/>
      <c r="O67" s="70"/>
      <c r="P67" s="70"/>
      <c r="Q67" s="67"/>
    </row>
    <row r="68" spans="3:17" ht="18" customHeight="1">
      <c r="C68" s="63"/>
      <c r="D68" s="63"/>
      <c r="I68" s="3"/>
      <c r="M68" s="70"/>
      <c r="N68" s="8"/>
      <c r="O68" s="70"/>
      <c r="P68" s="70"/>
      <c r="Q68" s="67"/>
    </row>
    <row r="69" spans="3:17" ht="18" customHeight="1">
      <c r="C69" s="63"/>
      <c r="D69" s="63"/>
      <c r="I69" s="3"/>
      <c r="M69" s="70"/>
      <c r="N69" s="8"/>
      <c r="O69" s="70"/>
      <c r="P69" s="70"/>
      <c r="Q69" s="67"/>
    </row>
    <row r="70" spans="3:17" ht="18" customHeight="1">
      <c r="C70" s="63"/>
      <c r="D70" s="63"/>
      <c r="I70" s="3"/>
      <c r="M70" s="70"/>
      <c r="N70" s="8"/>
      <c r="O70" s="70"/>
      <c r="P70" s="70"/>
      <c r="Q70" s="67"/>
    </row>
    <row r="71" spans="3:17" ht="18" customHeight="1">
      <c r="C71" s="63"/>
      <c r="D71" s="63"/>
      <c r="I71" s="3"/>
      <c r="M71" s="70"/>
      <c r="N71" s="8"/>
      <c r="O71" s="70"/>
      <c r="P71" s="70"/>
      <c r="Q71" s="67"/>
    </row>
    <row r="72" spans="3:17" ht="18" customHeight="1">
      <c r="C72" s="63"/>
      <c r="D72" s="63"/>
      <c r="I72" s="3"/>
      <c r="M72" s="70"/>
      <c r="N72" s="8"/>
      <c r="O72" s="70"/>
      <c r="P72" s="70"/>
      <c r="Q72" s="67"/>
    </row>
    <row r="73" spans="3:17" ht="18" customHeight="1">
      <c r="C73" s="63"/>
      <c r="D73" s="63"/>
      <c r="I73" s="3"/>
      <c r="M73" s="70"/>
      <c r="N73" s="8"/>
      <c r="O73" s="70"/>
      <c r="P73" s="70"/>
      <c r="Q73" s="67"/>
    </row>
    <row r="74" spans="3:17" ht="18" customHeight="1">
      <c r="C74" s="63"/>
      <c r="D74" s="63"/>
      <c r="I74" s="3"/>
      <c r="M74" s="70"/>
      <c r="N74" s="8"/>
      <c r="O74" s="70"/>
      <c r="P74" s="70"/>
      <c r="Q74" s="67"/>
    </row>
    <row r="75" spans="3:17" ht="18" customHeight="1">
      <c r="C75" s="63"/>
      <c r="D75" s="63"/>
      <c r="I75" s="3"/>
      <c r="M75" s="70"/>
      <c r="N75" s="8"/>
      <c r="O75" s="70"/>
      <c r="P75" s="70"/>
      <c r="Q75" s="67"/>
    </row>
    <row r="76" spans="3:17" ht="18" customHeight="1">
      <c r="C76" s="63"/>
      <c r="D76" s="63"/>
      <c r="I76" s="3"/>
      <c r="M76" s="70"/>
      <c r="N76" s="8"/>
      <c r="O76" s="70"/>
      <c r="P76" s="70"/>
      <c r="Q76" s="67"/>
    </row>
    <row r="77" spans="3:17">
      <c r="C77" s="63"/>
      <c r="D77" s="63"/>
      <c r="I77" s="3"/>
    </row>
    <row r="78" spans="3:17">
      <c r="C78" s="63"/>
      <c r="D78" s="63"/>
      <c r="I78" s="3"/>
    </row>
    <row r="99" spans="8:8">
      <c r="H99" s="73"/>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935014-E9F2-42A0-B2EF-E4435299EF84}">
  <sheetPr>
    <pageSetUpPr fitToPage="1"/>
  </sheetPr>
  <dimension ref="A2:R86"/>
  <sheetViews>
    <sheetView zoomScale="85" zoomScaleNormal="85" workbookViewId="0">
      <pane xSplit="10" ySplit="8" topLeftCell="O9" activePane="bottomRight" state="frozen"/>
      <selection pane="topRight" activeCell="K1" sqref="K1"/>
      <selection pane="bottomLeft" activeCell="A9" sqref="A9"/>
      <selection pane="bottomRight" activeCell="Q11" sqref="Q11"/>
    </sheetView>
  </sheetViews>
  <sheetFormatPr defaultRowHeight="18.75"/>
  <cols>
    <col min="1" max="1" width="4.25" style="76" customWidth="1"/>
    <col min="2" max="2" width="5.125" style="78" customWidth="1"/>
    <col min="3" max="4" width="12.625" style="76" customWidth="1"/>
    <col min="5" max="5" width="35.625" style="76" customWidth="1"/>
    <col min="6" max="6" width="6.25" style="76" customWidth="1"/>
    <col min="7" max="7" width="8.375" style="76" customWidth="1"/>
    <col min="8" max="8" width="8.125" style="76" customWidth="1"/>
    <col min="9" max="9" width="5.75" style="79" customWidth="1"/>
    <col min="10" max="10" width="36.5" style="76" customWidth="1"/>
    <col min="11" max="11" width="11.375" style="76" customWidth="1"/>
    <col min="12" max="12" width="6.625" style="78" customWidth="1"/>
    <col min="13" max="13" width="13.75" style="78" customWidth="1"/>
    <col min="14" max="14" width="6.375" style="76" customWidth="1"/>
    <col min="15" max="15" width="13.25" style="79" customWidth="1"/>
    <col min="16" max="16" width="15.125" style="80" customWidth="1"/>
    <col min="17" max="17" width="15.625" style="81" customWidth="1"/>
    <col min="18" max="256" width="9" style="76"/>
    <col min="257" max="257" width="4.25" style="76" customWidth="1"/>
    <col min="258" max="258" width="5.125" style="76" customWidth="1"/>
    <col min="259" max="260" width="12.625" style="76" customWidth="1"/>
    <col min="261" max="261" width="35.625" style="76" customWidth="1"/>
    <col min="262" max="262" width="6.25" style="76" customWidth="1"/>
    <col min="263" max="263" width="8.375" style="76" customWidth="1"/>
    <col min="264" max="264" width="8.125" style="76" customWidth="1"/>
    <col min="265" max="265" width="5.75" style="76" customWidth="1"/>
    <col min="266" max="266" width="36.5" style="76"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5.125" style="76" customWidth="1"/>
    <col min="273" max="273" width="15.625" style="76" customWidth="1"/>
    <col min="274" max="512" width="9" style="76"/>
    <col min="513" max="513" width="4.25" style="76" customWidth="1"/>
    <col min="514" max="514" width="5.125" style="76" customWidth="1"/>
    <col min="515" max="516" width="12.625" style="76" customWidth="1"/>
    <col min="517" max="517" width="35.625" style="76" customWidth="1"/>
    <col min="518" max="518" width="6.25" style="76" customWidth="1"/>
    <col min="519" max="519" width="8.375" style="76" customWidth="1"/>
    <col min="520" max="520" width="8.125" style="76" customWidth="1"/>
    <col min="521" max="521" width="5.75" style="76" customWidth="1"/>
    <col min="522" max="522" width="36.5" style="76"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5.125" style="76" customWidth="1"/>
    <col min="529" max="529" width="15.625" style="76" customWidth="1"/>
    <col min="530" max="768" width="9" style="76"/>
    <col min="769" max="769" width="4.25" style="76" customWidth="1"/>
    <col min="770" max="770" width="5.125" style="76" customWidth="1"/>
    <col min="771" max="772" width="12.625" style="76" customWidth="1"/>
    <col min="773" max="773" width="35.625" style="76" customWidth="1"/>
    <col min="774" max="774" width="6.25" style="76" customWidth="1"/>
    <col min="775" max="775" width="8.375" style="76" customWidth="1"/>
    <col min="776" max="776" width="8.125" style="76" customWidth="1"/>
    <col min="777" max="777" width="5.75" style="76" customWidth="1"/>
    <col min="778" max="778" width="36.5" style="76"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5.125" style="76" customWidth="1"/>
    <col min="785" max="785" width="15.625" style="76" customWidth="1"/>
    <col min="786" max="1024" width="9" style="76"/>
    <col min="1025" max="1025" width="4.25" style="76" customWidth="1"/>
    <col min="1026" max="1026" width="5.125" style="76" customWidth="1"/>
    <col min="1027" max="1028" width="12.625" style="76" customWidth="1"/>
    <col min="1029" max="1029" width="35.625" style="76" customWidth="1"/>
    <col min="1030" max="1030" width="6.25" style="76" customWidth="1"/>
    <col min="1031" max="1031" width="8.375" style="76" customWidth="1"/>
    <col min="1032" max="1032" width="8.125" style="76" customWidth="1"/>
    <col min="1033" max="1033" width="5.75" style="76" customWidth="1"/>
    <col min="1034" max="1034" width="36.5" style="76"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5.125" style="76" customWidth="1"/>
    <col min="1041" max="1041" width="15.625" style="76" customWidth="1"/>
    <col min="1042" max="1280" width="9" style="76"/>
    <col min="1281" max="1281" width="4.25" style="76" customWidth="1"/>
    <col min="1282" max="1282" width="5.125" style="76" customWidth="1"/>
    <col min="1283" max="1284" width="12.625" style="76" customWidth="1"/>
    <col min="1285" max="1285" width="35.625" style="76" customWidth="1"/>
    <col min="1286" max="1286" width="6.25" style="76" customWidth="1"/>
    <col min="1287" max="1287" width="8.375" style="76" customWidth="1"/>
    <col min="1288" max="1288" width="8.125" style="76" customWidth="1"/>
    <col min="1289" max="1289" width="5.75" style="76" customWidth="1"/>
    <col min="1290" max="1290" width="36.5" style="76"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5.125" style="76" customWidth="1"/>
    <col min="1297" max="1297" width="15.625" style="76" customWidth="1"/>
    <col min="1298" max="1536" width="9" style="76"/>
    <col min="1537" max="1537" width="4.25" style="76" customWidth="1"/>
    <col min="1538" max="1538" width="5.125" style="76" customWidth="1"/>
    <col min="1539" max="1540" width="12.625" style="76" customWidth="1"/>
    <col min="1541" max="1541" width="35.625" style="76" customWidth="1"/>
    <col min="1542" max="1542" width="6.25" style="76" customWidth="1"/>
    <col min="1543" max="1543" width="8.375" style="76" customWidth="1"/>
    <col min="1544" max="1544" width="8.125" style="76" customWidth="1"/>
    <col min="1545" max="1545" width="5.75" style="76" customWidth="1"/>
    <col min="1546" max="1546" width="36.5" style="76"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5.125" style="76" customWidth="1"/>
    <col min="1553" max="1553" width="15.625" style="76" customWidth="1"/>
    <col min="1554" max="1792" width="9" style="76"/>
    <col min="1793" max="1793" width="4.25" style="76" customWidth="1"/>
    <col min="1794" max="1794" width="5.125" style="76" customWidth="1"/>
    <col min="1795" max="1796" width="12.625" style="76" customWidth="1"/>
    <col min="1797" max="1797" width="35.625" style="76" customWidth="1"/>
    <col min="1798" max="1798" width="6.25" style="76" customWidth="1"/>
    <col min="1799" max="1799" width="8.375" style="76" customWidth="1"/>
    <col min="1800" max="1800" width="8.125" style="76" customWidth="1"/>
    <col min="1801" max="1801" width="5.75" style="76" customWidth="1"/>
    <col min="1802" max="1802" width="36.5" style="76"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5.125" style="76" customWidth="1"/>
    <col min="1809" max="1809" width="15.625" style="76" customWidth="1"/>
    <col min="1810" max="2048" width="9" style="76"/>
    <col min="2049" max="2049" width="4.25" style="76" customWidth="1"/>
    <col min="2050" max="2050" width="5.125" style="76" customWidth="1"/>
    <col min="2051" max="2052" width="12.625" style="76" customWidth="1"/>
    <col min="2053" max="2053" width="35.625" style="76" customWidth="1"/>
    <col min="2054" max="2054" width="6.25" style="76" customWidth="1"/>
    <col min="2055" max="2055" width="8.375" style="76" customWidth="1"/>
    <col min="2056" max="2056" width="8.125" style="76" customWidth="1"/>
    <col min="2057" max="2057" width="5.75" style="76" customWidth="1"/>
    <col min="2058" max="2058" width="36.5" style="76"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5.125" style="76" customWidth="1"/>
    <col min="2065" max="2065" width="15.625" style="76" customWidth="1"/>
    <col min="2066" max="2304" width="9" style="76"/>
    <col min="2305" max="2305" width="4.25" style="76" customWidth="1"/>
    <col min="2306" max="2306" width="5.125" style="76" customWidth="1"/>
    <col min="2307" max="2308" width="12.625" style="76" customWidth="1"/>
    <col min="2309" max="2309" width="35.625" style="76" customWidth="1"/>
    <col min="2310" max="2310" width="6.25" style="76" customWidth="1"/>
    <col min="2311" max="2311" width="8.375" style="76" customWidth="1"/>
    <col min="2312" max="2312" width="8.125" style="76" customWidth="1"/>
    <col min="2313" max="2313" width="5.75" style="76" customWidth="1"/>
    <col min="2314" max="2314" width="36.5" style="76"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5.125" style="76" customWidth="1"/>
    <col min="2321" max="2321" width="15.625" style="76" customWidth="1"/>
    <col min="2322" max="2560" width="9" style="76"/>
    <col min="2561" max="2561" width="4.25" style="76" customWidth="1"/>
    <col min="2562" max="2562" width="5.125" style="76" customWidth="1"/>
    <col min="2563" max="2564" width="12.625" style="76" customWidth="1"/>
    <col min="2565" max="2565" width="35.625" style="76" customWidth="1"/>
    <col min="2566" max="2566" width="6.25" style="76" customWidth="1"/>
    <col min="2567" max="2567" width="8.375" style="76" customWidth="1"/>
    <col min="2568" max="2568" width="8.125" style="76" customWidth="1"/>
    <col min="2569" max="2569" width="5.75" style="76" customWidth="1"/>
    <col min="2570" max="2570" width="36.5" style="76"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5.125" style="76" customWidth="1"/>
    <col min="2577" max="2577" width="15.625" style="76" customWidth="1"/>
    <col min="2578" max="2816" width="9" style="76"/>
    <col min="2817" max="2817" width="4.25" style="76" customWidth="1"/>
    <col min="2818" max="2818" width="5.125" style="76" customWidth="1"/>
    <col min="2819" max="2820" width="12.625" style="76" customWidth="1"/>
    <col min="2821" max="2821" width="35.625" style="76" customWidth="1"/>
    <col min="2822" max="2822" width="6.25" style="76" customWidth="1"/>
    <col min="2823" max="2823" width="8.375" style="76" customWidth="1"/>
    <col min="2824" max="2824" width="8.125" style="76" customWidth="1"/>
    <col min="2825" max="2825" width="5.75" style="76" customWidth="1"/>
    <col min="2826" max="2826" width="36.5" style="76"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5.125" style="76" customWidth="1"/>
    <col min="2833" max="2833" width="15.625" style="76" customWidth="1"/>
    <col min="2834" max="3072" width="9" style="76"/>
    <col min="3073" max="3073" width="4.25" style="76" customWidth="1"/>
    <col min="3074" max="3074" width="5.125" style="76" customWidth="1"/>
    <col min="3075" max="3076" width="12.625" style="76" customWidth="1"/>
    <col min="3077" max="3077" width="35.625" style="76" customWidth="1"/>
    <col min="3078" max="3078" width="6.25" style="76" customWidth="1"/>
    <col min="3079" max="3079" width="8.375" style="76" customWidth="1"/>
    <col min="3080" max="3080" width="8.125" style="76" customWidth="1"/>
    <col min="3081" max="3081" width="5.75" style="76" customWidth="1"/>
    <col min="3082" max="3082" width="36.5" style="76"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5.125" style="76" customWidth="1"/>
    <col min="3089" max="3089" width="15.625" style="76" customWidth="1"/>
    <col min="3090" max="3328" width="9" style="76"/>
    <col min="3329" max="3329" width="4.25" style="76" customWidth="1"/>
    <col min="3330" max="3330" width="5.125" style="76" customWidth="1"/>
    <col min="3331" max="3332" width="12.625" style="76" customWidth="1"/>
    <col min="3333" max="3333" width="35.625" style="76" customWidth="1"/>
    <col min="3334" max="3334" width="6.25" style="76" customWidth="1"/>
    <col min="3335" max="3335" width="8.375" style="76" customWidth="1"/>
    <col min="3336" max="3336" width="8.125" style="76" customWidth="1"/>
    <col min="3337" max="3337" width="5.75" style="76" customWidth="1"/>
    <col min="3338" max="3338" width="36.5" style="76"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5.125" style="76" customWidth="1"/>
    <col min="3345" max="3345" width="15.625" style="76" customWidth="1"/>
    <col min="3346" max="3584" width="9" style="76"/>
    <col min="3585" max="3585" width="4.25" style="76" customWidth="1"/>
    <col min="3586" max="3586" width="5.125" style="76" customWidth="1"/>
    <col min="3587" max="3588" width="12.625" style="76" customWidth="1"/>
    <col min="3589" max="3589" width="35.625" style="76" customWidth="1"/>
    <col min="3590" max="3590" width="6.25" style="76" customWidth="1"/>
    <col min="3591" max="3591" width="8.375" style="76" customWidth="1"/>
    <col min="3592" max="3592" width="8.125" style="76" customWidth="1"/>
    <col min="3593" max="3593" width="5.75" style="76" customWidth="1"/>
    <col min="3594" max="3594" width="36.5" style="76"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5.125" style="76" customWidth="1"/>
    <col min="3601" max="3601" width="15.625" style="76" customWidth="1"/>
    <col min="3602" max="3840" width="9" style="76"/>
    <col min="3841" max="3841" width="4.25" style="76" customWidth="1"/>
    <col min="3842" max="3842" width="5.125" style="76" customWidth="1"/>
    <col min="3843" max="3844" width="12.625" style="76" customWidth="1"/>
    <col min="3845" max="3845" width="35.625" style="76" customWidth="1"/>
    <col min="3846" max="3846" width="6.25" style="76" customWidth="1"/>
    <col min="3847" max="3847" width="8.375" style="76" customWidth="1"/>
    <col min="3848" max="3848" width="8.125" style="76" customWidth="1"/>
    <col min="3849" max="3849" width="5.75" style="76" customWidth="1"/>
    <col min="3850" max="3850" width="36.5" style="76"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5.125" style="76" customWidth="1"/>
    <col min="3857" max="3857" width="15.625" style="76" customWidth="1"/>
    <col min="3858" max="4096" width="9" style="76"/>
    <col min="4097" max="4097" width="4.25" style="76" customWidth="1"/>
    <col min="4098" max="4098" width="5.125" style="76" customWidth="1"/>
    <col min="4099" max="4100" width="12.625" style="76" customWidth="1"/>
    <col min="4101" max="4101" width="35.625" style="76" customWidth="1"/>
    <col min="4102" max="4102" width="6.25" style="76" customWidth="1"/>
    <col min="4103" max="4103" width="8.375" style="76" customWidth="1"/>
    <col min="4104" max="4104" width="8.125" style="76" customWidth="1"/>
    <col min="4105" max="4105" width="5.75" style="76" customWidth="1"/>
    <col min="4106" max="4106" width="36.5" style="76"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5.125" style="76" customWidth="1"/>
    <col min="4113" max="4113" width="15.625" style="76" customWidth="1"/>
    <col min="4114" max="4352" width="9" style="76"/>
    <col min="4353" max="4353" width="4.25" style="76" customWidth="1"/>
    <col min="4354" max="4354" width="5.125" style="76" customWidth="1"/>
    <col min="4355" max="4356" width="12.625" style="76" customWidth="1"/>
    <col min="4357" max="4357" width="35.625" style="76" customWidth="1"/>
    <col min="4358" max="4358" width="6.25" style="76" customWidth="1"/>
    <col min="4359" max="4359" width="8.375" style="76" customWidth="1"/>
    <col min="4360" max="4360" width="8.125" style="76" customWidth="1"/>
    <col min="4361" max="4361" width="5.75" style="76" customWidth="1"/>
    <col min="4362" max="4362" width="36.5" style="76"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5.125" style="76" customWidth="1"/>
    <col min="4369" max="4369" width="15.625" style="76" customWidth="1"/>
    <col min="4370" max="4608" width="9" style="76"/>
    <col min="4609" max="4609" width="4.25" style="76" customWidth="1"/>
    <col min="4610" max="4610" width="5.125" style="76" customWidth="1"/>
    <col min="4611" max="4612" width="12.625" style="76" customWidth="1"/>
    <col min="4613" max="4613" width="35.625" style="76" customWidth="1"/>
    <col min="4614" max="4614" width="6.25" style="76" customWidth="1"/>
    <col min="4615" max="4615" width="8.375" style="76" customWidth="1"/>
    <col min="4616" max="4616" width="8.125" style="76" customWidth="1"/>
    <col min="4617" max="4617" width="5.75" style="76" customWidth="1"/>
    <col min="4618" max="4618" width="36.5" style="76"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5.125" style="76" customWidth="1"/>
    <col min="4625" max="4625" width="15.625" style="76" customWidth="1"/>
    <col min="4626" max="4864" width="9" style="76"/>
    <col min="4865" max="4865" width="4.25" style="76" customWidth="1"/>
    <col min="4866" max="4866" width="5.125" style="76" customWidth="1"/>
    <col min="4867" max="4868" width="12.625" style="76" customWidth="1"/>
    <col min="4869" max="4869" width="35.625" style="76" customWidth="1"/>
    <col min="4870" max="4870" width="6.25" style="76" customWidth="1"/>
    <col min="4871" max="4871" width="8.375" style="76" customWidth="1"/>
    <col min="4872" max="4872" width="8.125" style="76" customWidth="1"/>
    <col min="4873" max="4873" width="5.75" style="76" customWidth="1"/>
    <col min="4874" max="4874" width="36.5" style="76"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5.125" style="76" customWidth="1"/>
    <col min="4881" max="4881" width="15.625" style="76" customWidth="1"/>
    <col min="4882" max="5120" width="9" style="76"/>
    <col min="5121" max="5121" width="4.25" style="76" customWidth="1"/>
    <col min="5122" max="5122" width="5.125" style="76" customWidth="1"/>
    <col min="5123" max="5124" width="12.625" style="76" customWidth="1"/>
    <col min="5125" max="5125" width="35.625" style="76" customWidth="1"/>
    <col min="5126" max="5126" width="6.25" style="76" customWidth="1"/>
    <col min="5127" max="5127" width="8.375" style="76" customWidth="1"/>
    <col min="5128" max="5128" width="8.125" style="76" customWidth="1"/>
    <col min="5129" max="5129" width="5.75" style="76" customWidth="1"/>
    <col min="5130" max="5130" width="36.5" style="76"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5.125" style="76" customWidth="1"/>
    <col min="5137" max="5137" width="15.625" style="76" customWidth="1"/>
    <col min="5138" max="5376" width="9" style="76"/>
    <col min="5377" max="5377" width="4.25" style="76" customWidth="1"/>
    <col min="5378" max="5378" width="5.125" style="76" customWidth="1"/>
    <col min="5379" max="5380" width="12.625" style="76" customWidth="1"/>
    <col min="5381" max="5381" width="35.625" style="76" customWidth="1"/>
    <col min="5382" max="5382" width="6.25" style="76" customWidth="1"/>
    <col min="5383" max="5383" width="8.375" style="76" customWidth="1"/>
    <col min="5384" max="5384" width="8.125" style="76" customWidth="1"/>
    <col min="5385" max="5385" width="5.75" style="76" customWidth="1"/>
    <col min="5386" max="5386" width="36.5" style="76"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5.125" style="76" customWidth="1"/>
    <col min="5393" max="5393" width="15.625" style="76" customWidth="1"/>
    <col min="5394" max="5632" width="9" style="76"/>
    <col min="5633" max="5633" width="4.25" style="76" customWidth="1"/>
    <col min="5634" max="5634" width="5.125" style="76" customWidth="1"/>
    <col min="5635" max="5636" width="12.625" style="76" customWidth="1"/>
    <col min="5637" max="5637" width="35.625" style="76" customWidth="1"/>
    <col min="5638" max="5638" width="6.25" style="76" customWidth="1"/>
    <col min="5639" max="5639" width="8.375" style="76" customWidth="1"/>
    <col min="5640" max="5640" width="8.125" style="76" customWidth="1"/>
    <col min="5641" max="5641" width="5.75" style="76" customWidth="1"/>
    <col min="5642" max="5642" width="36.5" style="76"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5.125" style="76" customWidth="1"/>
    <col min="5649" max="5649" width="15.625" style="76" customWidth="1"/>
    <col min="5650" max="5888" width="9" style="76"/>
    <col min="5889" max="5889" width="4.25" style="76" customWidth="1"/>
    <col min="5890" max="5890" width="5.125" style="76" customWidth="1"/>
    <col min="5891" max="5892" width="12.625" style="76" customWidth="1"/>
    <col min="5893" max="5893" width="35.625" style="76" customWidth="1"/>
    <col min="5894" max="5894" width="6.25" style="76" customWidth="1"/>
    <col min="5895" max="5895" width="8.375" style="76" customWidth="1"/>
    <col min="5896" max="5896" width="8.125" style="76" customWidth="1"/>
    <col min="5897" max="5897" width="5.75" style="76" customWidth="1"/>
    <col min="5898" max="5898" width="36.5" style="76"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5.125" style="76" customWidth="1"/>
    <col min="5905" max="5905" width="15.625" style="76" customWidth="1"/>
    <col min="5906" max="6144" width="9" style="76"/>
    <col min="6145" max="6145" width="4.25" style="76" customWidth="1"/>
    <col min="6146" max="6146" width="5.125" style="76" customWidth="1"/>
    <col min="6147" max="6148" width="12.625" style="76" customWidth="1"/>
    <col min="6149" max="6149" width="35.625" style="76" customWidth="1"/>
    <col min="6150" max="6150" width="6.25" style="76" customWidth="1"/>
    <col min="6151" max="6151" width="8.375" style="76" customWidth="1"/>
    <col min="6152" max="6152" width="8.125" style="76" customWidth="1"/>
    <col min="6153" max="6153" width="5.75" style="76" customWidth="1"/>
    <col min="6154" max="6154" width="36.5" style="76"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5.125" style="76" customWidth="1"/>
    <col min="6161" max="6161" width="15.625" style="76" customWidth="1"/>
    <col min="6162" max="6400" width="9" style="76"/>
    <col min="6401" max="6401" width="4.25" style="76" customWidth="1"/>
    <col min="6402" max="6402" width="5.125" style="76" customWidth="1"/>
    <col min="6403" max="6404" width="12.625" style="76" customWidth="1"/>
    <col min="6405" max="6405" width="35.625" style="76" customWidth="1"/>
    <col min="6406" max="6406" width="6.25" style="76" customWidth="1"/>
    <col min="6407" max="6407" width="8.375" style="76" customWidth="1"/>
    <col min="6408" max="6408" width="8.125" style="76" customWidth="1"/>
    <col min="6409" max="6409" width="5.75" style="76" customWidth="1"/>
    <col min="6410" max="6410" width="36.5" style="76"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5.125" style="76" customWidth="1"/>
    <col min="6417" max="6417" width="15.625" style="76" customWidth="1"/>
    <col min="6418" max="6656" width="9" style="76"/>
    <col min="6657" max="6657" width="4.25" style="76" customWidth="1"/>
    <col min="6658" max="6658" width="5.125" style="76" customWidth="1"/>
    <col min="6659" max="6660" width="12.625" style="76" customWidth="1"/>
    <col min="6661" max="6661" width="35.625" style="76" customWidth="1"/>
    <col min="6662" max="6662" width="6.25" style="76" customWidth="1"/>
    <col min="6663" max="6663" width="8.375" style="76" customWidth="1"/>
    <col min="6664" max="6664" width="8.125" style="76" customWidth="1"/>
    <col min="6665" max="6665" width="5.75" style="76" customWidth="1"/>
    <col min="6666" max="6666" width="36.5" style="76"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5.125" style="76" customWidth="1"/>
    <col min="6673" max="6673" width="15.625" style="76" customWidth="1"/>
    <col min="6674" max="6912" width="9" style="76"/>
    <col min="6913" max="6913" width="4.25" style="76" customWidth="1"/>
    <col min="6914" max="6914" width="5.125" style="76" customWidth="1"/>
    <col min="6915" max="6916" width="12.625" style="76" customWidth="1"/>
    <col min="6917" max="6917" width="35.625" style="76" customWidth="1"/>
    <col min="6918" max="6918" width="6.25" style="76" customWidth="1"/>
    <col min="6919" max="6919" width="8.375" style="76" customWidth="1"/>
    <col min="6920" max="6920" width="8.125" style="76" customWidth="1"/>
    <col min="6921" max="6921" width="5.75" style="76" customWidth="1"/>
    <col min="6922" max="6922" width="36.5" style="76"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5.125" style="76" customWidth="1"/>
    <col min="6929" max="6929" width="15.625" style="76" customWidth="1"/>
    <col min="6930" max="7168" width="9" style="76"/>
    <col min="7169" max="7169" width="4.25" style="76" customWidth="1"/>
    <col min="7170" max="7170" width="5.125" style="76" customWidth="1"/>
    <col min="7171" max="7172" width="12.625" style="76" customWidth="1"/>
    <col min="7173" max="7173" width="35.625" style="76" customWidth="1"/>
    <col min="7174" max="7174" width="6.25" style="76" customWidth="1"/>
    <col min="7175" max="7175" width="8.375" style="76" customWidth="1"/>
    <col min="7176" max="7176" width="8.125" style="76" customWidth="1"/>
    <col min="7177" max="7177" width="5.75" style="76" customWidth="1"/>
    <col min="7178" max="7178" width="36.5" style="76"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5.125" style="76" customWidth="1"/>
    <col min="7185" max="7185" width="15.625" style="76" customWidth="1"/>
    <col min="7186" max="7424" width="9" style="76"/>
    <col min="7425" max="7425" width="4.25" style="76" customWidth="1"/>
    <col min="7426" max="7426" width="5.125" style="76" customWidth="1"/>
    <col min="7427" max="7428" width="12.625" style="76" customWidth="1"/>
    <col min="7429" max="7429" width="35.625" style="76" customWidth="1"/>
    <col min="7430" max="7430" width="6.25" style="76" customWidth="1"/>
    <col min="7431" max="7431" width="8.375" style="76" customWidth="1"/>
    <col min="7432" max="7432" width="8.125" style="76" customWidth="1"/>
    <col min="7433" max="7433" width="5.75" style="76" customWidth="1"/>
    <col min="7434" max="7434" width="36.5" style="76"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5.125" style="76" customWidth="1"/>
    <col min="7441" max="7441" width="15.625" style="76" customWidth="1"/>
    <col min="7442" max="7680" width="9" style="76"/>
    <col min="7681" max="7681" width="4.25" style="76" customWidth="1"/>
    <col min="7682" max="7682" width="5.125" style="76" customWidth="1"/>
    <col min="7683" max="7684" width="12.625" style="76" customWidth="1"/>
    <col min="7685" max="7685" width="35.625" style="76" customWidth="1"/>
    <col min="7686" max="7686" width="6.25" style="76" customWidth="1"/>
    <col min="7687" max="7687" width="8.375" style="76" customWidth="1"/>
    <col min="7688" max="7688" width="8.125" style="76" customWidth="1"/>
    <col min="7689" max="7689" width="5.75" style="76" customWidth="1"/>
    <col min="7690" max="7690" width="36.5" style="76"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5.125" style="76" customWidth="1"/>
    <col min="7697" max="7697" width="15.625" style="76" customWidth="1"/>
    <col min="7698" max="7936" width="9" style="76"/>
    <col min="7937" max="7937" width="4.25" style="76" customWidth="1"/>
    <col min="7938" max="7938" width="5.125" style="76" customWidth="1"/>
    <col min="7939" max="7940" width="12.625" style="76" customWidth="1"/>
    <col min="7941" max="7941" width="35.625" style="76" customWidth="1"/>
    <col min="7942" max="7942" width="6.25" style="76" customWidth="1"/>
    <col min="7943" max="7943" width="8.375" style="76" customWidth="1"/>
    <col min="7944" max="7944" width="8.125" style="76" customWidth="1"/>
    <col min="7945" max="7945" width="5.75" style="76" customWidth="1"/>
    <col min="7946" max="7946" width="36.5" style="76"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5.125" style="76" customWidth="1"/>
    <col min="7953" max="7953" width="15.625" style="76" customWidth="1"/>
    <col min="7954" max="8192" width="9" style="76"/>
    <col min="8193" max="8193" width="4.25" style="76" customWidth="1"/>
    <col min="8194" max="8194" width="5.125" style="76" customWidth="1"/>
    <col min="8195" max="8196" width="12.625" style="76" customWidth="1"/>
    <col min="8197" max="8197" width="35.625" style="76" customWidth="1"/>
    <col min="8198" max="8198" width="6.25" style="76" customWidth="1"/>
    <col min="8199" max="8199" width="8.375" style="76" customWidth="1"/>
    <col min="8200" max="8200" width="8.125" style="76" customWidth="1"/>
    <col min="8201" max="8201" width="5.75" style="76" customWidth="1"/>
    <col min="8202" max="8202" width="36.5" style="76"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5.125" style="76" customWidth="1"/>
    <col min="8209" max="8209" width="15.625" style="76" customWidth="1"/>
    <col min="8210" max="8448" width="9" style="76"/>
    <col min="8449" max="8449" width="4.25" style="76" customWidth="1"/>
    <col min="8450" max="8450" width="5.125" style="76" customWidth="1"/>
    <col min="8451" max="8452" width="12.625" style="76" customWidth="1"/>
    <col min="8453" max="8453" width="35.625" style="76" customWidth="1"/>
    <col min="8454" max="8454" width="6.25" style="76" customWidth="1"/>
    <col min="8455" max="8455" width="8.375" style="76" customWidth="1"/>
    <col min="8456" max="8456" width="8.125" style="76" customWidth="1"/>
    <col min="8457" max="8457" width="5.75" style="76" customWidth="1"/>
    <col min="8458" max="8458" width="36.5" style="76"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5.125" style="76" customWidth="1"/>
    <col min="8465" max="8465" width="15.625" style="76" customWidth="1"/>
    <col min="8466" max="8704" width="9" style="76"/>
    <col min="8705" max="8705" width="4.25" style="76" customWidth="1"/>
    <col min="8706" max="8706" width="5.125" style="76" customWidth="1"/>
    <col min="8707" max="8708" width="12.625" style="76" customWidth="1"/>
    <col min="8709" max="8709" width="35.625" style="76" customWidth="1"/>
    <col min="8710" max="8710" width="6.25" style="76" customWidth="1"/>
    <col min="8711" max="8711" width="8.375" style="76" customWidth="1"/>
    <col min="8712" max="8712" width="8.125" style="76" customWidth="1"/>
    <col min="8713" max="8713" width="5.75" style="76" customWidth="1"/>
    <col min="8714" max="8714" width="36.5" style="76"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5.125" style="76" customWidth="1"/>
    <col min="8721" max="8721" width="15.625" style="76" customWidth="1"/>
    <col min="8722" max="8960" width="9" style="76"/>
    <col min="8961" max="8961" width="4.25" style="76" customWidth="1"/>
    <col min="8962" max="8962" width="5.125" style="76" customWidth="1"/>
    <col min="8963" max="8964" width="12.625" style="76" customWidth="1"/>
    <col min="8965" max="8965" width="35.625" style="76" customWidth="1"/>
    <col min="8966" max="8966" width="6.25" style="76" customWidth="1"/>
    <col min="8967" max="8967" width="8.375" style="76" customWidth="1"/>
    <col min="8968" max="8968" width="8.125" style="76" customWidth="1"/>
    <col min="8969" max="8969" width="5.75" style="76" customWidth="1"/>
    <col min="8970" max="8970" width="36.5" style="76"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5.125" style="76" customWidth="1"/>
    <col min="8977" max="8977" width="15.625" style="76" customWidth="1"/>
    <col min="8978" max="9216" width="9" style="76"/>
    <col min="9217" max="9217" width="4.25" style="76" customWidth="1"/>
    <col min="9218" max="9218" width="5.125" style="76" customWidth="1"/>
    <col min="9219" max="9220" width="12.625" style="76" customWidth="1"/>
    <col min="9221" max="9221" width="35.625" style="76" customWidth="1"/>
    <col min="9222" max="9222" width="6.25" style="76" customWidth="1"/>
    <col min="9223" max="9223" width="8.375" style="76" customWidth="1"/>
    <col min="9224" max="9224" width="8.125" style="76" customWidth="1"/>
    <col min="9225" max="9225" width="5.75" style="76" customWidth="1"/>
    <col min="9226" max="9226" width="36.5" style="76"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5.125" style="76" customWidth="1"/>
    <col min="9233" max="9233" width="15.625" style="76" customWidth="1"/>
    <col min="9234" max="9472" width="9" style="76"/>
    <col min="9473" max="9473" width="4.25" style="76" customWidth="1"/>
    <col min="9474" max="9474" width="5.125" style="76" customWidth="1"/>
    <col min="9475" max="9476" width="12.625" style="76" customWidth="1"/>
    <col min="9477" max="9477" width="35.625" style="76" customWidth="1"/>
    <col min="9478" max="9478" width="6.25" style="76" customWidth="1"/>
    <col min="9479" max="9479" width="8.375" style="76" customWidth="1"/>
    <col min="9480" max="9480" width="8.125" style="76" customWidth="1"/>
    <col min="9481" max="9481" width="5.75" style="76" customWidth="1"/>
    <col min="9482" max="9482" width="36.5" style="76"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5.125" style="76" customWidth="1"/>
    <col min="9489" max="9489" width="15.625" style="76" customWidth="1"/>
    <col min="9490" max="9728" width="9" style="76"/>
    <col min="9729" max="9729" width="4.25" style="76" customWidth="1"/>
    <col min="9730" max="9730" width="5.125" style="76" customWidth="1"/>
    <col min="9731" max="9732" width="12.625" style="76" customWidth="1"/>
    <col min="9733" max="9733" width="35.625" style="76" customWidth="1"/>
    <col min="9734" max="9734" width="6.25" style="76" customWidth="1"/>
    <col min="9735" max="9735" width="8.375" style="76" customWidth="1"/>
    <col min="9736" max="9736" width="8.125" style="76" customWidth="1"/>
    <col min="9737" max="9737" width="5.75" style="76" customWidth="1"/>
    <col min="9738" max="9738" width="36.5" style="76"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5.125" style="76" customWidth="1"/>
    <col min="9745" max="9745" width="15.625" style="76" customWidth="1"/>
    <col min="9746" max="9984" width="9" style="76"/>
    <col min="9985" max="9985" width="4.25" style="76" customWidth="1"/>
    <col min="9986" max="9986" width="5.125" style="76" customWidth="1"/>
    <col min="9987" max="9988" width="12.625" style="76" customWidth="1"/>
    <col min="9989" max="9989" width="35.625" style="76" customWidth="1"/>
    <col min="9990" max="9990" width="6.25" style="76" customWidth="1"/>
    <col min="9991" max="9991" width="8.375" style="76" customWidth="1"/>
    <col min="9992" max="9992" width="8.125" style="76" customWidth="1"/>
    <col min="9993" max="9993" width="5.75" style="76" customWidth="1"/>
    <col min="9994" max="9994" width="36.5" style="76"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5.125" style="76" customWidth="1"/>
    <col min="10001" max="10001" width="15.625" style="76" customWidth="1"/>
    <col min="10002" max="10240" width="9" style="76"/>
    <col min="10241" max="10241" width="4.25" style="76" customWidth="1"/>
    <col min="10242" max="10242" width="5.125" style="76" customWidth="1"/>
    <col min="10243" max="10244" width="12.625" style="76" customWidth="1"/>
    <col min="10245" max="10245" width="35.625" style="76" customWidth="1"/>
    <col min="10246" max="10246" width="6.25" style="76" customWidth="1"/>
    <col min="10247" max="10247" width="8.375" style="76" customWidth="1"/>
    <col min="10248" max="10248" width="8.125" style="76" customWidth="1"/>
    <col min="10249" max="10249" width="5.75" style="76" customWidth="1"/>
    <col min="10250" max="10250" width="36.5" style="76"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5.125" style="76" customWidth="1"/>
    <col min="10257" max="10257" width="15.625" style="76" customWidth="1"/>
    <col min="10258" max="10496" width="9" style="76"/>
    <col min="10497" max="10497" width="4.25" style="76" customWidth="1"/>
    <col min="10498" max="10498" width="5.125" style="76" customWidth="1"/>
    <col min="10499" max="10500" width="12.625" style="76" customWidth="1"/>
    <col min="10501" max="10501" width="35.625" style="76" customWidth="1"/>
    <col min="10502" max="10502" width="6.25" style="76" customWidth="1"/>
    <col min="10503" max="10503" width="8.375" style="76" customWidth="1"/>
    <col min="10504" max="10504" width="8.125" style="76" customWidth="1"/>
    <col min="10505" max="10505" width="5.75" style="76" customWidth="1"/>
    <col min="10506" max="10506" width="36.5" style="76"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5.125" style="76" customWidth="1"/>
    <col min="10513" max="10513" width="15.625" style="76" customWidth="1"/>
    <col min="10514" max="10752" width="9" style="76"/>
    <col min="10753" max="10753" width="4.25" style="76" customWidth="1"/>
    <col min="10754" max="10754" width="5.125" style="76" customWidth="1"/>
    <col min="10755" max="10756" width="12.625" style="76" customWidth="1"/>
    <col min="10757" max="10757" width="35.625" style="76" customWidth="1"/>
    <col min="10758" max="10758" width="6.25" style="76" customWidth="1"/>
    <col min="10759" max="10759" width="8.375" style="76" customWidth="1"/>
    <col min="10760" max="10760" width="8.125" style="76" customWidth="1"/>
    <col min="10761" max="10761" width="5.75" style="76" customWidth="1"/>
    <col min="10762" max="10762" width="36.5" style="76"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5.125" style="76" customWidth="1"/>
    <col min="10769" max="10769" width="15.625" style="76" customWidth="1"/>
    <col min="10770" max="11008" width="9" style="76"/>
    <col min="11009" max="11009" width="4.25" style="76" customWidth="1"/>
    <col min="11010" max="11010" width="5.125" style="76" customWidth="1"/>
    <col min="11011" max="11012" width="12.625" style="76" customWidth="1"/>
    <col min="11013" max="11013" width="35.625" style="76" customWidth="1"/>
    <col min="11014" max="11014" width="6.25" style="76" customWidth="1"/>
    <col min="11015" max="11015" width="8.375" style="76" customWidth="1"/>
    <col min="11016" max="11016" width="8.125" style="76" customWidth="1"/>
    <col min="11017" max="11017" width="5.75" style="76" customWidth="1"/>
    <col min="11018" max="11018" width="36.5" style="76"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5.125" style="76" customWidth="1"/>
    <col min="11025" max="11025" width="15.625" style="76" customWidth="1"/>
    <col min="11026" max="11264" width="9" style="76"/>
    <col min="11265" max="11265" width="4.25" style="76" customWidth="1"/>
    <col min="11266" max="11266" width="5.125" style="76" customWidth="1"/>
    <col min="11267" max="11268" width="12.625" style="76" customWidth="1"/>
    <col min="11269" max="11269" width="35.625" style="76" customWidth="1"/>
    <col min="11270" max="11270" width="6.25" style="76" customWidth="1"/>
    <col min="11271" max="11271" width="8.375" style="76" customWidth="1"/>
    <col min="11272" max="11272" width="8.125" style="76" customWidth="1"/>
    <col min="11273" max="11273" width="5.75" style="76" customWidth="1"/>
    <col min="11274" max="11274" width="36.5" style="76"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5.125" style="76" customWidth="1"/>
    <col min="11281" max="11281" width="15.625" style="76" customWidth="1"/>
    <col min="11282" max="11520" width="9" style="76"/>
    <col min="11521" max="11521" width="4.25" style="76" customWidth="1"/>
    <col min="11522" max="11522" width="5.125" style="76" customWidth="1"/>
    <col min="11523" max="11524" width="12.625" style="76" customWidth="1"/>
    <col min="11525" max="11525" width="35.625" style="76" customWidth="1"/>
    <col min="11526" max="11526" width="6.25" style="76" customWidth="1"/>
    <col min="11527" max="11527" width="8.375" style="76" customWidth="1"/>
    <col min="11528" max="11528" width="8.125" style="76" customWidth="1"/>
    <col min="11529" max="11529" width="5.75" style="76" customWidth="1"/>
    <col min="11530" max="11530" width="36.5" style="76"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5.125" style="76" customWidth="1"/>
    <col min="11537" max="11537" width="15.625" style="76" customWidth="1"/>
    <col min="11538" max="11776" width="9" style="76"/>
    <col min="11777" max="11777" width="4.25" style="76" customWidth="1"/>
    <col min="11778" max="11778" width="5.125" style="76" customWidth="1"/>
    <col min="11779" max="11780" width="12.625" style="76" customWidth="1"/>
    <col min="11781" max="11781" width="35.625" style="76" customWidth="1"/>
    <col min="11782" max="11782" width="6.25" style="76" customWidth="1"/>
    <col min="11783" max="11783" width="8.375" style="76" customWidth="1"/>
    <col min="11784" max="11784" width="8.125" style="76" customWidth="1"/>
    <col min="11785" max="11785" width="5.75" style="76" customWidth="1"/>
    <col min="11786" max="11786" width="36.5" style="76"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5.125" style="76" customWidth="1"/>
    <col min="11793" max="11793" width="15.625" style="76" customWidth="1"/>
    <col min="11794" max="12032" width="9" style="76"/>
    <col min="12033" max="12033" width="4.25" style="76" customWidth="1"/>
    <col min="12034" max="12034" width="5.125" style="76" customWidth="1"/>
    <col min="12035" max="12036" width="12.625" style="76" customWidth="1"/>
    <col min="12037" max="12037" width="35.625" style="76" customWidth="1"/>
    <col min="12038" max="12038" width="6.25" style="76" customWidth="1"/>
    <col min="12039" max="12039" width="8.375" style="76" customWidth="1"/>
    <col min="12040" max="12040" width="8.125" style="76" customWidth="1"/>
    <col min="12041" max="12041" width="5.75" style="76" customWidth="1"/>
    <col min="12042" max="12042" width="36.5" style="76"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5.125" style="76" customWidth="1"/>
    <col min="12049" max="12049" width="15.625" style="76" customWidth="1"/>
    <col min="12050" max="12288" width="9" style="76"/>
    <col min="12289" max="12289" width="4.25" style="76" customWidth="1"/>
    <col min="12290" max="12290" width="5.125" style="76" customWidth="1"/>
    <col min="12291" max="12292" width="12.625" style="76" customWidth="1"/>
    <col min="12293" max="12293" width="35.625" style="76" customWidth="1"/>
    <col min="12294" max="12294" width="6.25" style="76" customWidth="1"/>
    <col min="12295" max="12295" width="8.375" style="76" customWidth="1"/>
    <col min="12296" max="12296" width="8.125" style="76" customWidth="1"/>
    <col min="12297" max="12297" width="5.75" style="76" customWidth="1"/>
    <col min="12298" max="12298" width="36.5" style="76"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5.125" style="76" customWidth="1"/>
    <col min="12305" max="12305" width="15.625" style="76" customWidth="1"/>
    <col min="12306" max="12544" width="9" style="76"/>
    <col min="12545" max="12545" width="4.25" style="76" customWidth="1"/>
    <col min="12546" max="12546" width="5.125" style="76" customWidth="1"/>
    <col min="12547" max="12548" width="12.625" style="76" customWidth="1"/>
    <col min="12549" max="12549" width="35.625" style="76" customWidth="1"/>
    <col min="12550" max="12550" width="6.25" style="76" customWidth="1"/>
    <col min="12551" max="12551" width="8.375" style="76" customWidth="1"/>
    <col min="12552" max="12552" width="8.125" style="76" customWidth="1"/>
    <col min="12553" max="12553" width="5.75" style="76" customWidth="1"/>
    <col min="12554" max="12554" width="36.5" style="76"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5.125" style="76" customWidth="1"/>
    <col min="12561" max="12561" width="15.625" style="76" customWidth="1"/>
    <col min="12562" max="12800" width="9" style="76"/>
    <col min="12801" max="12801" width="4.25" style="76" customWidth="1"/>
    <col min="12802" max="12802" width="5.125" style="76" customWidth="1"/>
    <col min="12803" max="12804" width="12.625" style="76" customWidth="1"/>
    <col min="12805" max="12805" width="35.625" style="76" customWidth="1"/>
    <col min="12806" max="12806" width="6.25" style="76" customWidth="1"/>
    <col min="12807" max="12807" width="8.375" style="76" customWidth="1"/>
    <col min="12808" max="12808" width="8.125" style="76" customWidth="1"/>
    <col min="12809" max="12809" width="5.75" style="76" customWidth="1"/>
    <col min="12810" max="12810" width="36.5" style="76"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5.125" style="76" customWidth="1"/>
    <col min="12817" max="12817" width="15.625" style="76" customWidth="1"/>
    <col min="12818" max="13056" width="9" style="76"/>
    <col min="13057" max="13057" width="4.25" style="76" customWidth="1"/>
    <col min="13058" max="13058" width="5.125" style="76" customWidth="1"/>
    <col min="13059" max="13060" width="12.625" style="76" customWidth="1"/>
    <col min="13061" max="13061" width="35.625" style="76" customWidth="1"/>
    <col min="13062" max="13062" width="6.25" style="76" customWidth="1"/>
    <col min="13063" max="13063" width="8.375" style="76" customWidth="1"/>
    <col min="13064" max="13064" width="8.125" style="76" customWidth="1"/>
    <col min="13065" max="13065" width="5.75" style="76" customWidth="1"/>
    <col min="13066" max="13066" width="36.5" style="76"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5.125" style="76" customWidth="1"/>
    <col min="13073" max="13073" width="15.625" style="76" customWidth="1"/>
    <col min="13074" max="13312" width="9" style="76"/>
    <col min="13313" max="13313" width="4.25" style="76" customWidth="1"/>
    <col min="13314" max="13314" width="5.125" style="76" customWidth="1"/>
    <col min="13315" max="13316" width="12.625" style="76" customWidth="1"/>
    <col min="13317" max="13317" width="35.625" style="76" customWidth="1"/>
    <col min="13318" max="13318" width="6.25" style="76" customWidth="1"/>
    <col min="13319" max="13319" width="8.375" style="76" customWidth="1"/>
    <col min="13320" max="13320" width="8.125" style="76" customWidth="1"/>
    <col min="13321" max="13321" width="5.75" style="76" customWidth="1"/>
    <col min="13322" max="13322" width="36.5" style="76"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5.125" style="76" customWidth="1"/>
    <col min="13329" max="13329" width="15.625" style="76" customWidth="1"/>
    <col min="13330" max="13568" width="9" style="76"/>
    <col min="13569" max="13569" width="4.25" style="76" customWidth="1"/>
    <col min="13570" max="13570" width="5.125" style="76" customWidth="1"/>
    <col min="13571" max="13572" width="12.625" style="76" customWidth="1"/>
    <col min="13573" max="13573" width="35.625" style="76" customWidth="1"/>
    <col min="13574" max="13574" width="6.25" style="76" customWidth="1"/>
    <col min="13575" max="13575" width="8.375" style="76" customWidth="1"/>
    <col min="13576" max="13576" width="8.125" style="76" customWidth="1"/>
    <col min="13577" max="13577" width="5.75" style="76" customWidth="1"/>
    <col min="13578" max="13578" width="36.5" style="76"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5.125" style="76" customWidth="1"/>
    <col min="13585" max="13585" width="15.625" style="76" customWidth="1"/>
    <col min="13586" max="13824" width="9" style="76"/>
    <col min="13825" max="13825" width="4.25" style="76" customWidth="1"/>
    <col min="13826" max="13826" width="5.125" style="76" customWidth="1"/>
    <col min="13827" max="13828" width="12.625" style="76" customWidth="1"/>
    <col min="13829" max="13829" width="35.625" style="76" customWidth="1"/>
    <col min="13830" max="13830" width="6.25" style="76" customWidth="1"/>
    <col min="13831" max="13831" width="8.375" style="76" customWidth="1"/>
    <col min="13832" max="13832" width="8.125" style="76" customWidth="1"/>
    <col min="13833" max="13833" width="5.75" style="76" customWidth="1"/>
    <col min="13834" max="13834" width="36.5" style="76"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5.125" style="76" customWidth="1"/>
    <col min="13841" max="13841" width="15.625" style="76" customWidth="1"/>
    <col min="13842" max="14080" width="9" style="76"/>
    <col min="14081" max="14081" width="4.25" style="76" customWidth="1"/>
    <col min="14082" max="14082" width="5.125" style="76" customWidth="1"/>
    <col min="14083" max="14084" width="12.625" style="76" customWidth="1"/>
    <col min="14085" max="14085" width="35.625" style="76" customWidth="1"/>
    <col min="14086" max="14086" width="6.25" style="76" customWidth="1"/>
    <col min="14087" max="14087" width="8.375" style="76" customWidth="1"/>
    <col min="14088" max="14088" width="8.125" style="76" customWidth="1"/>
    <col min="14089" max="14089" width="5.75" style="76" customWidth="1"/>
    <col min="14090" max="14090" width="36.5" style="76"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5.125" style="76" customWidth="1"/>
    <col min="14097" max="14097" width="15.625" style="76" customWidth="1"/>
    <col min="14098" max="14336" width="9" style="76"/>
    <col min="14337" max="14337" width="4.25" style="76" customWidth="1"/>
    <col min="14338" max="14338" width="5.125" style="76" customWidth="1"/>
    <col min="14339" max="14340" width="12.625" style="76" customWidth="1"/>
    <col min="14341" max="14341" width="35.625" style="76" customWidth="1"/>
    <col min="14342" max="14342" width="6.25" style="76" customWidth="1"/>
    <col min="14343" max="14343" width="8.375" style="76" customWidth="1"/>
    <col min="14344" max="14344" width="8.125" style="76" customWidth="1"/>
    <col min="14345" max="14345" width="5.75" style="76" customWidth="1"/>
    <col min="14346" max="14346" width="36.5" style="76"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5.125" style="76" customWidth="1"/>
    <col min="14353" max="14353" width="15.625" style="76" customWidth="1"/>
    <col min="14354" max="14592" width="9" style="76"/>
    <col min="14593" max="14593" width="4.25" style="76" customWidth="1"/>
    <col min="14594" max="14594" width="5.125" style="76" customWidth="1"/>
    <col min="14595" max="14596" width="12.625" style="76" customWidth="1"/>
    <col min="14597" max="14597" width="35.625" style="76" customWidth="1"/>
    <col min="14598" max="14598" width="6.25" style="76" customWidth="1"/>
    <col min="14599" max="14599" width="8.375" style="76" customWidth="1"/>
    <col min="14600" max="14600" width="8.125" style="76" customWidth="1"/>
    <col min="14601" max="14601" width="5.75" style="76" customWidth="1"/>
    <col min="14602" max="14602" width="36.5" style="76"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5.125" style="76" customWidth="1"/>
    <col min="14609" max="14609" width="15.625" style="76" customWidth="1"/>
    <col min="14610" max="14848" width="9" style="76"/>
    <col min="14849" max="14849" width="4.25" style="76" customWidth="1"/>
    <col min="14850" max="14850" width="5.125" style="76" customWidth="1"/>
    <col min="14851" max="14852" width="12.625" style="76" customWidth="1"/>
    <col min="14853" max="14853" width="35.625" style="76" customWidth="1"/>
    <col min="14854" max="14854" width="6.25" style="76" customWidth="1"/>
    <col min="14855" max="14855" width="8.375" style="76" customWidth="1"/>
    <col min="14856" max="14856" width="8.125" style="76" customWidth="1"/>
    <col min="14857" max="14857" width="5.75" style="76" customWidth="1"/>
    <col min="14858" max="14858" width="36.5" style="76"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5.125" style="76" customWidth="1"/>
    <col min="14865" max="14865" width="15.625" style="76" customWidth="1"/>
    <col min="14866" max="15104" width="9" style="76"/>
    <col min="15105" max="15105" width="4.25" style="76" customWidth="1"/>
    <col min="15106" max="15106" width="5.125" style="76" customWidth="1"/>
    <col min="15107" max="15108" width="12.625" style="76" customWidth="1"/>
    <col min="15109" max="15109" width="35.625" style="76" customWidth="1"/>
    <col min="15110" max="15110" width="6.25" style="76" customWidth="1"/>
    <col min="15111" max="15111" width="8.375" style="76" customWidth="1"/>
    <col min="15112" max="15112" width="8.125" style="76" customWidth="1"/>
    <col min="15113" max="15113" width="5.75" style="76" customWidth="1"/>
    <col min="15114" max="15114" width="36.5" style="76"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5.125" style="76" customWidth="1"/>
    <col min="15121" max="15121" width="15.625" style="76" customWidth="1"/>
    <col min="15122" max="15360" width="9" style="76"/>
    <col min="15361" max="15361" width="4.25" style="76" customWidth="1"/>
    <col min="15362" max="15362" width="5.125" style="76" customWidth="1"/>
    <col min="15363" max="15364" width="12.625" style="76" customWidth="1"/>
    <col min="15365" max="15365" width="35.625" style="76" customWidth="1"/>
    <col min="15366" max="15366" width="6.25" style="76" customWidth="1"/>
    <col min="15367" max="15367" width="8.375" style="76" customWidth="1"/>
    <col min="15368" max="15368" width="8.125" style="76" customWidth="1"/>
    <col min="15369" max="15369" width="5.75" style="76" customWidth="1"/>
    <col min="15370" max="15370" width="36.5" style="76"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5.125" style="76" customWidth="1"/>
    <col min="15377" max="15377" width="15.625" style="76" customWidth="1"/>
    <col min="15378" max="15616" width="9" style="76"/>
    <col min="15617" max="15617" width="4.25" style="76" customWidth="1"/>
    <col min="15618" max="15618" width="5.125" style="76" customWidth="1"/>
    <col min="15619" max="15620" width="12.625" style="76" customWidth="1"/>
    <col min="15621" max="15621" width="35.625" style="76" customWidth="1"/>
    <col min="15622" max="15622" width="6.25" style="76" customWidth="1"/>
    <col min="15623" max="15623" width="8.375" style="76" customWidth="1"/>
    <col min="15624" max="15624" width="8.125" style="76" customWidth="1"/>
    <col min="15625" max="15625" width="5.75" style="76" customWidth="1"/>
    <col min="15626" max="15626" width="36.5" style="76"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5.125" style="76" customWidth="1"/>
    <col min="15633" max="15633" width="15.625" style="76" customWidth="1"/>
    <col min="15634" max="15872" width="9" style="76"/>
    <col min="15873" max="15873" width="4.25" style="76" customWidth="1"/>
    <col min="15874" max="15874" width="5.125" style="76" customWidth="1"/>
    <col min="15875" max="15876" width="12.625" style="76" customWidth="1"/>
    <col min="15877" max="15877" width="35.625" style="76" customWidth="1"/>
    <col min="15878" max="15878" width="6.25" style="76" customWidth="1"/>
    <col min="15879" max="15879" width="8.375" style="76" customWidth="1"/>
    <col min="15880" max="15880" width="8.125" style="76" customWidth="1"/>
    <col min="15881" max="15881" width="5.75" style="76" customWidth="1"/>
    <col min="15882" max="15882" width="36.5" style="76"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5.125" style="76" customWidth="1"/>
    <col min="15889" max="15889" width="15.625" style="76" customWidth="1"/>
    <col min="15890" max="16128" width="9" style="76"/>
    <col min="16129" max="16129" width="4.25" style="76" customWidth="1"/>
    <col min="16130" max="16130" width="5.125" style="76" customWidth="1"/>
    <col min="16131" max="16132" width="12.625" style="76" customWidth="1"/>
    <col min="16133" max="16133" width="35.625" style="76" customWidth="1"/>
    <col min="16134" max="16134" width="6.25" style="76" customWidth="1"/>
    <col min="16135" max="16135" width="8.375" style="76" customWidth="1"/>
    <col min="16136" max="16136" width="8.125" style="76" customWidth="1"/>
    <col min="16137" max="16137" width="5.75" style="76" customWidth="1"/>
    <col min="16138" max="16138" width="36.5" style="76"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5.125" style="76" customWidth="1"/>
    <col min="16145" max="16145" width="15.625" style="76" customWidth="1"/>
    <col min="16146" max="16384" width="9" style="76"/>
  </cols>
  <sheetData>
    <row r="2" spans="1:17" ht="20.100000000000001" customHeight="1">
      <c r="B2" s="74" t="s">
        <v>0</v>
      </c>
      <c r="C2" s="74"/>
      <c r="D2" s="74"/>
      <c r="E2" s="75" t="s">
        <v>393</v>
      </c>
      <c r="G2" s="4" t="s">
        <v>2</v>
      </c>
      <c r="H2" s="5"/>
      <c r="I2" s="6"/>
      <c r="J2" s="77">
        <f>SUM(H:H)</f>
        <v>24469</v>
      </c>
    </row>
    <row r="3" spans="1:17" ht="20.100000000000001" customHeight="1">
      <c r="B3" s="74" t="s">
        <v>3</v>
      </c>
      <c r="C3" s="74"/>
      <c r="D3" s="74"/>
      <c r="E3" s="82" t="s">
        <v>394</v>
      </c>
    </row>
    <row r="4" spans="1:17" ht="20.100000000000001" customHeight="1">
      <c r="B4" s="74" t="s">
        <v>5</v>
      </c>
      <c r="C4" s="74"/>
      <c r="D4" s="74"/>
      <c r="E4" s="82">
        <v>116099</v>
      </c>
    </row>
    <row r="5" spans="1:17" ht="20.100000000000001" customHeight="1">
      <c r="B5" s="74" t="s">
        <v>7</v>
      </c>
      <c r="C5" s="74"/>
      <c r="D5" s="74"/>
      <c r="E5" s="84">
        <v>41682</v>
      </c>
    </row>
    <row r="6" spans="1:17" ht="20.100000000000001" customHeight="1">
      <c r="B6" s="74" t="s">
        <v>8</v>
      </c>
      <c r="C6" s="74"/>
      <c r="D6" s="74"/>
      <c r="E6" s="84">
        <v>41682</v>
      </c>
    </row>
    <row r="8" spans="1: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1:17" s="78" customFormat="1" ht="19.5" customHeight="1">
      <c r="A9" s="78">
        <v>5</v>
      </c>
      <c r="B9" s="27">
        <v>1</v>
      </c>
      <c r="C9" s="27" t="s">
        <v>28</v>
      </c>
      <c r="D9" s="27" t="s">
        <v>28</v>
      </c>
      <c r="E9" s="52" t="s">
        <v>395</v>
      </c>
      <c r="F9" s="24">
        <v>1</v>
      </c>
      <c r="G9" s="108">
        <v>6615</v>
      </c>
      <c r="H9" s="57">
        <f t="shared" ref="H9:H15" si="0">F9*G9</f>
        <v>6615</v>
      </c>
      <c r="I9" s="270"/>
      <c r="J9" s="52" t="s">
        <v>396</v>
      </c>
      <c r="K9" s="24"/>
      <c r="L9" s="24"/>
      <c r="M9" s="101">
        <v>41656</v>
      </c>
      <c r="N9" s="27"/>
      <c r="O9" s="216"/>
      <c r="P9" s="101">
        <v>41661</v>
      </c>
      <c r="Q9" s="87">
        <v>41661</v>
      </c>
    </row>
    <row r="10" spans="1:17" s="78" customFormat="1" ht="19.5" customHeight="1">
      <c r="A10" s="78">
        <v>4</v>
      </c>
      <c r="B10" s="27">
        <v>2</v>
      </c>
      <c r="C10" s="27" t="s">
        <v>28</v>
      </c>
      <c r="D10" s="27" t="s">
        <v>28</v>
      </c>
      <c r="E10" s="52" t="s">
        <v>397</v>
      </c>
      <c r="F10" s="24">
        <v>1</v>
      </c>
      <c r="G10" s="57">
        <v>7400</v>
      </c>
      <c r="H10" s="57">
        <f t="shared" si="0"/>
        <v>7400</v>
      </c>
      <c r="I10" s="271"/>
      <c r="J10" s="155" t="s">
        <v>398</v>
      </c>
      <c r="K10" s="24"/>
      <c r="L10" s="24"/>
      <c r="M10" s="101">
        <v>41656</v>
      </c>
      <c r="N10" s="27"/>
      <c r="O10" s="216"/>
      <c r="P10" s="101">
        <v>41666</v>
      </c>
      <c r="Q10" s="87">
        <v>41666</v>
      </c>
    </row>
    <row r="11" spans="1:17" s="78" customFormat="1" ht="19.5" customHeight="1">
      <c r="A11" s="78">
        <v>6</v>
      </c>
      <c r="B11" s="27">
        <v>3</v>
      </c>
      <c r="C11" s="27" t="s">
        <v>28</v>
      </c>
      <c r="D11" s="27" t="s">
        <v>28</v>
      </c>
      <c r="E11" s="55" t="s">
        <v>399</v>
      </c>
      <c r="F11" s="56">
        <v>4</v>
      </c>
      <c r="G11" s="57">
        <v>75</v>
      </c>
      <c r="H11" s="57">
        <f t="shared" si="0"/>
        <v>300</v>
      </c>
      <c r="I11" s="57"/>
      <c r="J11" s="52" t="s">
        <v>400</v>
      </c>
      <c r="K11" s="24"/>
      <c r="L11" s="24"/>
      <c r="M11" s="101">
        <v>41656</v>
      </c>
      <c r="N11" s="27"/>
      <c r="O11" s="216"/>
      <c r="P11" s="101">
        <v>41661</v>
      </c>
      <c r="Q11" s="87">
        <v>41661</v>
      </c>
    </row>
    <row r="12" spans="1:17" s="78" customFormat="1" ht="19.5" customHeight="1">
      <c r="A12" s="78">
        <v>6</v>
      </c>
      <c r="B12" s="27">
        <f>+B11+1</f>
        <v>4</v>
      </c>
      <c r="C12" s="27" t="s">
        <v>28</v>
      </c>
      <c r="D12" s="27" t="s">
        <v>28</v>
      </c>
      <c r="E12" s="55" t="s">
        <v>401</v>
      </c>
      <c r="F12" s="56">
        <v>2</v>
      </c>
      <c r="G12" s="57">
        <v>75</v>
      </c>
      <c r="H12" s="57">
        <f t="shared" si="0"/>
        <v>150</v>
      </c>
      <c r="I12" s="57"/>
      <c r="J12" s="52" t="s">
        <v>402</v>
      </c>
      <c r="K12" s="24"/>
      <c r="L12" s="24"/>
      <c r="M12" s="101">
        <v>41656</v>
      </c>
      <c r="N12" s="27"/>
      <c r="O12" s="24"/>
      <c r="P12" s="101">
        <v>41661</v>
      </c>
      <c r="Q12" s="87">
        <v>41661</v>
      </c>
    </row>
    <row r="13" spans="1:17" s="78" customFormat="1" ht="19.5" customHeight="1">
      <c r="A13" s="78">
        <v>6</v>
      </c>
      <c r="B13" s="27">
        <f>+B12+1</f>
        <v>5</v>
      </c>
      <c r="C13" s="27" t="s">
        <v>28</v>
      </c>
      <c r="D13" s="27" t="s">
        <v>28</v>
      </c>
      <c r="E13" s="52" t="s">
        <v>403</v>
      </c>
      <c r="F13" s="24">
        <v>4</v>
      </c>
      <c r="G13" s="57">
        <v>106</v>
      </c>
      <c r="H13" s="57">
        <f t="shared" si="0"/>
        <v>424</v>
      </c>
      <c r="I13" s="57"/>
      <c r="J13" s="52" t="s">
        <v>404</v>
      </c>
      <c r="K13" s="24"/>
      <c r="L13" s="24"/>
      <c r="M13" s="101">
        <v>41656</v>
      </c>
      <c r="N13" s="27"/>
      <c r="O13" s="24"/>
      <c r="P13" s="101">
        <v>41661</v>
      </c>
      <c r="Q13" s="87">
        <v>41661</v>
      </c>
    </row>
    <row r="14" spans="1:17" s="78" customFormat="1" ht="19.5" customHeight="1">
      <c r="A14" s="78">
        <v>6</v>
      </c>
      <c r="B14" s="27">
        <f>+B13+1</f>
        <v>6</v>
      </c>
      <c r="C14" s="27" t="s">
        <v>28</v>
      </c>
      <c r="D14" s="27" t="s">
        <v>28</v>
      </c>
      <c r="E14" s="52" t="s">
        <v>375</v>
      </c>
      <c r="F14" s="24">
        <v>20</v>
      </c>
      <c r="G14" s="57">
        <v>34</v>
      </c>
      <c r="H14" s="57">
        <f t="shared" si="0"/>
        <v>680</v>
      </c>
      <c r="I14" s="57"/>
      <c r="J14" s="52" t="s">
        <v>404</v>
      </c>
      <c r="K14" s="24"/>
      <c r="L14" s="24"/>
      <c r="M14" s="101">
        <v>41656</v>
      </c>
      <c r="N14" s="27"/>
      <c r="O14" s="24"/>
      <c r="P14" s="101">
        <v>41661</v>
      </c>
      <c r="Q14" s="87">
        <v>41661</v>
      </c>
    </row>
    <row r="15" spans="1:17" s="78" customFormat="1" ht="19.5" customHeight="1">
      <c r="A15" s="78">
        <v>6</v>
      </c>
      <c r="B15" s="27">
        <v>7</v>
      </c>
      <c r="C15" s="27" t="s">
        <v>405</v>
      </c>
      <c r="D15" s="27" t="s">
        <v>405</v>
      </c>
      <c r="E15" s="55" t="s">
        <v>406</v>
      </c>
      <c r="F15" s="56">
        <v>1</v>
      </c>
      <c r="G15" s="57">
        <v>8900</v>
      </c>
      <c r="H15" s="57">
        <f t="shared" si="0"/>
        <v>8900</v>
      </c>
      <c r="I15" s="270"/>
      <c r="J15" s="155" t="s">
        <v>407</v>
      </c>
      <c r="K15" s="109"/>
      <c r="L15" s="24"/>
      <c r="M15" s="101">
        <v>41656</v>
      </c>
      <c r="N15" s="27"/>
      <c r="O15" s="216"/>
      <c r="P15" s="101">
        <v>41667</v>
      </c>
      <c r="Q15" s="87">
        <v>41666</v>
      </c>
    </row>
    <row r="16" spans="1:17" s="78" customFormat="1" ht="19.5" customHeight="1">
      <c r="B16" s="27"/>
      <c r="C16" s="27"/>
      <c r="D16" s="27"/>
      <c r="E16" s="52"/>
      <c r="F16" s="24"/>
      <c r="G16" s="57"/>
      <c r="H16" s="57"/>
      <c r="I16" s="57"/>
      <c r="J16" s="52"/>
      <c r="K16" s="109"/>
      <c r="L16" s="24"/>
      <c r="M16" s="101"/>
      <c r="N16" s="27"/>
      <c r="O16" s="216"/>
      <c r="P16" s="101"/>
      <c r="Q16" s="87"/>
    </row>
    <row r="17" spans="2:17" s="78" customFormat="1" ht="19.5" customHeight="1">
      <c r="B17" s="27"/>
      <c r="C17" s="27"/>
      <c r="D17" s="27"/>
      <c r="E17" s="55"/>
      <c r="F17" s="56"/>
      <c r="G17" s="57"/>
      <c r="H17" s="57"/>
      <c r="I17" s="57"/>
      <c r="J17" s="52"/>
      <c r="K17" s="109"/>
      <c r="L17" s="24"/>
      <c r="M17" s="101"/>
      <c r="N17" s="27"/>
      <c r="O17" s="216"/>
      <c r="P17" s="101"/>
      <c r="Q17" s="87"/>
    </row>
    <row r="18" spans="2:17" s="78" customFormat="1" ht="19.5" customHeight="1">
      <c r="B18" s="27"/>
      <c r="C18" s="27"/>
      <c r="D18" s="27"/>
      <c r="E18" s="52"/>
      <c r="F18" s="24"/>
      <c r="G18" s="57"/>
      <c r="H18" s="57"/>
      <c r="I18" s="57"/>
      <c r="J18" s="52"/>
      <c r="K18" s="109"/>
      <c r="L18" s="24"/>
      <c r="M18" s="101"/>
      <c r="N18" s="27"/>
      <c r="O18" s="216"/>
      <c r="P18" s="101"/>
      <c r="Q18" s="87"/>
    </row>
    <row r="19" spans="2:17" s="78" customFormat="1" ht="19.5" customHeight="1">
      <c r="B19" s="27"/>
      <c r="C19" s="27"/>
      <c r="D19" s="27"/>
      <c r="E19" s="52"/>
      <c r="F19" s="24"/>
      <c r="G19" s="57"/>
      <c r="H19" s="57"/>
      <c r="I19" s="57"/>
      <c r="J19" s="52"/>
      <c r="K19" s="109"/>
      <c r="L19" s="24"/>
      <c r="M19" s="101"/>
      <c r="N19" s="27"/>
      <c r="O19" s="216"/>
      <c r="P19" s="101"/>
      <c r="Q19" s="87"/>
    </row>
    <row r="20" spans="2:17" s="78" customFormat="1" ht="19.5" customHeight="1">
      <c r="B20" s="27"/>
      <c r="C20" s="27"/>
      <c r="D20" s="27"/>
      <c r="E20" s="55" t="s">
        <v>408</v>
      </c>
      <c r="F20" s="56"/>
      <c r="G20" s="57">
        <v>5000</v>
      </c>
      <c r="H20" s="57">
        <f>F20*G20</f>
        <v>0</v>
      </c>
      <c r="I20" s="57"/>
      <c r="J20" s="52"/>
      <c r="K20" s="109"/>
      <c r="L20" s="24"/>
      <c r="M20" s="101"/>
      <c r="N20" s="27"/>
      <c r="O20" s="216"/>
      <c r="P20" s="101"/>
      <c r="Q20" s="87"/>
    </row>
    <row r="21" spans="2:17" s="78" customFormat="1" ht="19.5" customHeight="1">
      <c r="B21" s="27"/>
      <c r="C21" s="27"/>
      <c r="D21" s="27"/>
      <c r="E21" s="55" t="s">
        <v>409</v>
      </c>
      <c r="F21" s="56">
        <v>1</v>
      </c>
      <c r="G21" s="57"/>
      <c r="H21" s="57"/>
      <c r="I21" s="57"/>
      <c r="J21" s="52"/>
      <c r="K21" s="109"/>
      <c r="L21" s="24"/>
      <c r="M21" s="101"/>
      <c r="N21" s="27"/>
      <c r="O21" s="216"/>
      <c r="P21" s="101"/>
      <c r="Q21" s="87"/>
    </row>
    <row r="22" spans="2:17" s="78" customFormat="1" ht="19.5" customHeight="1">
      <c r="B22" s="27"/>
      <c r="C22" s="27"/>
      <c r="D22" s="27"/>
      <c r="E22" s="55" t="s">
        <v>410</v>
      </c>
      <c r="F22" s="56">
        <v>1</v>
      </c>
      <c r="G22" s="57"/>
      <c r="H22" s="57"/>
      <c r="I22" s="57"/>
      <c r="J22" s="52"/>
      <c r="K22" s="109"/>
      <c r="L22" s="24"/>
      <c r="M22" s="101"/>
      <c r="N22" s="27"/>
      <c r="O22" s="216"/>
      <c r="P22" s="101"/>
      <c r="Q22" s="87"/>
    </row>
    <row r="23" spans="2:17" s="78" customFormat="1" ht="19.5" customHeight="1">
      <c r="B23" s="27"/>
      <c r="C23" s="27"/>
      <c r="D23" s="27"/>
      <c r="E23" s="55"/>
      <c r="F23" s="56"/>
      <c r="G23" s="57"/>
      <c r="H23" s="57"/>
      <c r="I23" s="57"/>
      <c r="J23" s="52"/>
      <c r="K23" s="109"/>
      <c r="L23" s="109"/>
      <c r="M23" s="101"/>
      <c r="N23" s="27"/>
      <c r="O23" s="24"/>
      <c r="P23" s="101"/>
      <c r="Q23" s="87"/>
    </row>
    <row r="24" spans="2:17" s="78" customFormat="1" ht="19.5" customHeight="1">
      <c r="B24" s="27"/>
      <c r="C24" s="272"/>
      <c r="D24" s="272"/>
      <c r="E24" s="55"/>
      <c r="F24" s="56"/>
      <c r="G24" s="57"/>
      <c r="H24" s="57"/>
      <c r="I24" s="57"/>
      <c r="J24" s="52"/>
      <c r="K24" s="109"/>
      <c r="L24" s="109"/>
      <c r="M24" s="101"/>
      <c r="N24" s="27"/>
      <c r="O24" s="24"/>
      <c r="P24" s="101"/>
      <c r="Q24" s="87"/>
    </row>
    <row r="25" spans="2:17" s="78" customFormat="1" ht="19.5" customHeight="1">
      <c r="B25" s="27"/>
      <c r="C25" s="272"/>
      <c r="D25" s="272"/>
      <c r="E25" s="55"/>
      <c r="F25" s="56"/>
      <c r="G25" s="57"/>
      <c r="H25" s="57"/>
      <c r="I25" s="57"/>
      <c r="J25" s="28"/>
      <c r="K25" s="109"/>
      <c r="L25" s="109"/>
      <c r="M25" s="101"/>
      <c r="N25" s="27"/>
      <c r="O25" s="24"/>
      <c r="P25" s="101"/>
      <c r="Q25" s="87"/>
    </row>
    <row r="26" spans="2:17" s="78" customFormat="1" ht="19.5" customHeight="1">
      <c r="B26" s="27"/>
      <c r="C26" s="272"/>
      <c r="D26" s="272"/>
      <c r="E26" s="55"/>
      <c r="F26" s="56"/>
      <c r="G26" s="57"/>
      <c r="H26" s="57"/>
      <c r="I26" s="57"/>
      <c r="J26" s="28"/>
      <c r="K26" s="151"/>
      <c r="L26" s="109"/>
      <c r="M26" s="101"/>
      <c r="N26" s="27"/>
      <c r="O26" s="24"/>
      <c r="P26" s="101"/>
      <c r="Q26" s="87"/>
    </row>
    <row r="27" spans="2:17" s="78" customFormat="1" ht="19.5" customHeight="1">
      <c r="B27" s="27"/>
      <c r="C27" s="272"/>
      <c r="D27" s="272"/>
      <c r="E27" s="55"/>
      <c r="F27" s="56"/>
      <c r="G27" s="57"/>
      <c r="H27" s="57"/>
      <c r="I27" s="270"/>
      <c r="J27" s="52"/>
      <c r="K27" s="109"/>
      <c r="L27" s="24"/>
      <c r="M27" s="101"/>
      <c r="N27" s="27"/>
      <c r="O27" s="24"/>
      <c r="P27" s="101"/>
      <c r="Q27" s="87"/>
    </row>
    <row r="28" spans="2:17" s="78" customFormat="1" ht="19.5" customHeight="1">
      <c r="B28" s="27"/>
      <c r="C28" s="272"/>
      <c r="D28" s="272"/>
      <c r="E28" s="55"/>
      <c r="F28" s="56"/>
      <c r="G28" s="57"/>
      <c r="H28" s="57"/>
      <c r="I28" s="270"/>
      <c r="J28" s="52"/>
      <c r="K28" s="109"/>
      <c r="L28" s="24"/>
      <c r="M28" s="101"/>
      <c r="N28" s="27"/>
      <c r="O28" s="24"/>
      <c r="P28" s="101"/>
      <c r="Q28" s="87"/>
    </row>
    <row r="29" spans="2:17" s="78" customFormat="1" ht="18" customHeight="1">
      <c r="B29" s="27"/>
      <c r="C29" s="27"/>
      <c r="D29" s="27"/>
      <c r="E29" s="24"/>
      <c r="F29" s="60"/>
      <c r="G29" s="57"/>
      <c r="H29" s="57"/>
      <c r="I29" s="57"/>
      <c r="J29" s="52"/>
      <c r="K29" s="109"/>
      <c r="L29" s="109"/>
      <c r="M29" s="101"/>
      <c r="N29" s="86"/>
      <c r="O29" s="152"/>
      <c r="P29" s="101"/>
      <c r="Q29" s="87"/>
    </row>
    <row r="30" spans="2:17" s="78" customFormat="1" ht="18" customHeight="1">
      <c r="B30" s="27"/>
      <c r="C30" s="27"/>
      <c r="D30" s="27"/>
      <c r="E30" s="55"/>
      <c r="F30" s="60"/>
      <c r="G30" s="57"/>
      <c r="H30" s="57"/>
      <c r="I30" s="57"/>
      <c r="J30" s="52"/>
      <c r="K30" s="109"/>
      <c r="L30" s="109"/>
      <c r="M30" s="101"/>
      <c r="N30" s="86"/>
      <c r="O30" s="152"/>
      <c r="P30" s="101"/>
      <c r="Q30" s="87"/>
    </row>
    <row r="31" spans="2:17" s="78" customFormat="1" ht="18" customHeight="1">
      <c r="B31" s="27"/>
      <c r="C31" s="27"/>
      <c r="D31" s="27"/>
      <c r="E31" s="24"/>
      <c r="F31" s="60"/>
      <c r="G31" s="57"/>
      <c r="H31" s="57"/>
      <c r="I31" s="57"/>
      <c r="J31" s="52"/>
      <c r="K31" s="109"/>
      <c r="L31" s="109"/>
      <c r="M31" s="101"/>
      <c r="N31" s="86"/>
      <c r="O31" s="152"/>
      <c r="P31" s="101"/>
      <c r="Q31" s="87"/>
    </row>
    <row r="32" spans="2:17" s="78" customFormat="1" ht="18" customHeight="1">
      <c r="B32" s="27"/>
      <c r="C32" s="27"/>
      <c r="D32" s="27"/>
      <c r="E32" s="24"/>
      <c r="F32" s="60"/>
      <c r="G32" s="57"/>
      <c r="H32" s="57"/>
      <c r="I32" s="57"/>
      <c r="J32" s="52"/>
      <c r="K32" s="109"/>
      <c r="L32" s="109"/>
      <c r="M32" s="101"/>
      <c r="N32" s="86"/>
      <c r="O32" s="152"/>
      <c r="P32" s="101"/>
      <c r="Q32" s="87"/>
    </row>
    <row r="33" spans="2:18" s="78" customFormat="1" ht="18" customHeight="1">
      <c r="B33" s="27"/>
      <c r="C33" s="27"/>
      <c r="D33" s="27"/>
      <c r="E33" s="273"/>
      <c r="F33" s="60"/>
      <c r="G33" s="57"/>
      <c r="H33" s="57"/>
      <c r="I33" s="57"/>
      <c r="J33" s="28"/>
      <c r="K33" s="109"/>
      <c r="L33" s="109"/>
      <c r="M33" s="101"/>
      <c r="N33" s="86"/>
      <c r="O33" s="152"/>
      <c r="P33" s="101"/>
      <c r="Q33" s="87"/>
    </row>
    <row r="34" spans="2:18" s="78" customFormat="1" ht="18" customHeight="1">
      <c r="B34" s="27"/>
      <c r="C34" s="27"/>
      <c r="D34" s="27"/>
      <c r="E34" s="24"/>
      <c r="F34" s="24"/>
      <c r="G34" s="57"/>
      <c r="H34" s="57"/>
      <c r="I34" s="270"/>
      <c r="J34" s="52"/>
      <c r="K34" s="109"/>
      <c r="L34" s="109"/>
      <c r="M34" s="101"/>
      <c r="N34" s="86"/>
      <c r="O34" s="152"/>
      <c r="P34" s="101"/>
      <c r="Q34" s="87"/>
    </row>
    <row r="35" spans="2:18" s="78" customFormat="1" ht="18" customHeight="1">
      <c r="B35" s="27"/>
      <c r="C35" s="27"/>
      <c r="D35" s="27"/>
      <c r="E35" s="24"/>
      <c r="F35" s="24"/>
      <c r="G35" s="57"/>
      <c r="H35" s="57"/>
      <c r="I35" s="118"/>
      <c r="J35" s="52"/>
      <c r="K35" s="109"/>
      <c r="L35" s="109"/>
      <c r="M35" s="101"/>
      <c r="N35" s="86"/>
      <c r="O35" s="152"/>
      <c r="P35" s="101"/>
      <c r="Q35" s="87"/>
      <c r="R35" s="233"/>
    </row>
    <row r="36" spans="2:18" s="78" customFormat="1" ht="18" customHeight="1">
      <c r="B36" s="27"/>
      <c r="C36" s="27"/>
      <c r="D36" s="27"/>
      <c r="E36" s="24"/>
      <c r="F36" s="24"/>
      <c r="G36" s="108"/>
      <c r="H36" s="57"/>
      <c r="I36" s="270"/>
      <c r="J36" s="52"/>
      <c r="K36" s="109"/>
      <c r="L36" s="109"/>
      <c r="M36" s="101"/>
      <c r="N36" s="86"/>
      <c r="O36" s="152"/>
      <c r="P36" s="101"/>
      <c r="Q36" s="87"/>
      <c r="R36" s="233"/>
    </row>
    <row r="37" spans="2:18" s="78" customFormat="1" ht="18" customHeight="1">
      <c r="B37" s="27"/>
      <c r="C37" s="27"/>
      <c r="D37" s="27"/>
      <c r="E37" s="24"/>
      <c r="F37" s="24"/>
      <c r="G37" s="108"/>
      <c r="H37" s="57"/>
      <c r="I37" s="270"/>
      <c r="J37" s="52"/>
      <c r="K37" s="109"/>
      <c r="L37" s="109"/>
      <c r="M37" s="101"/>
      <c r="N37" s="86"/>
      <c r="O37" s="152"/>
      <c r="P37" s="101"/>
      <c r="Q37" s="87"/>
      <c r="R37" s="233"/>
    </row>
    <row r="38" spans="2:18" s="78" customFormat="1" ht="18" customHeight="1">
      <c r="B38" s="27"/>
      <c r="C38" s="272"/>
      <c r="D38" s="272"/>
      <c r="E38" s="108"/>
      <c r="F38" s="24"/>
      <c r="G38" s="57"/>
      <c r="H38" s="57"/>
      <c r="I38" s="118"/>
      <c r="J38" s="52"/>
      <c r="K38" s="109"/>
      <c r="L38" s="109"/>
      <c r="M38" s="101"/>
      <c r="N38" s="86"/>
      <c r="O38" s="152"/>
      <c r="P38" s="101"/>
      <c r="Q38" s="87"/>
      <c r="R38" s="233"/>
    </row>
    <row r="39" spans="2:18" s="78" customFormat="1" ht="18" customHeight="1">
      <c r="B39" s="27"/>
      <c r="C39" s="272"/>
      <c r="D39" s="272"/>
      <c r="E39" s="108"/>
      <c r="F39" s="24"/>
      <c r="G39" s="57"/>
      <c r="H39" s="57"/>
      <c r="I39" s="118"/>
      <c r="J39" s="52"/>
      <c r="K39" s="109"/>
      <c r="L39" s="109"/>
      <c r="M39" s="101"/>
      <c r="N39" s="86"/>
      <c r="O39" s="152"/>
      <c r="P39" s="101"/>
      <c r="Q39" s="87"/>
    </row>
    <row r="40" spans="2:18" s="78" customFormat="1" ht="18" customHeight="1">
      <c r="B40" s="27"/>
      <c r="C40" s="272"/>
      <c r="D40" s="272"/>
      <c r="E40" s="108"/>
      <c r="F40" s="24"/>
      <c r="G40" s="57"/>
      <c r="H40" s="57"/>
      <c r="I40" s="118"/>
      <c r="J40" s="52"/>
      <c r="K40" s="109"/>
      <c r="L40" s="109"/>
      <c r="M40" s="101"/>
      <c r="N40" s="86"/>
      <c r="O40" s="152"/>
      <c r="P40" s="101"/>
      <c r="Q40" s="87"/>
    </row>
    <row r="41" spans="2:18" s="78" customFormat="1" ht="18" customHeight="1">
      <c r="B41" s="27"/>
      <c r="C41" s="272"/>
      <c r="D41" s="272"/>
      <c r="E41" s="108"/>
      <c r="F41" s="24"/>
      <c r="G41" s="57"/>
      <c r="H41" s="57"/>
      <c r="I41" s="118"/>
      <c r="J41" s="52"/>
      <c r="K41" s="151"/>
      <c r="L41" s="109"/>
      <c r="M41" s="101"/>
      <c r="N41" s="86"/>
      <c r="O41" s="152"/>
      <c r="P41" s="101"/>
      <c r="Q41" s="87"/>
    </row>
    <row r="42" spans="2:18" s="78" customFormat="1" ht="18" customHeight="1">
      <c r="B42" s="27"/>
      <c r="C42" s="272"/>
      <c r="D42" s="272"/>
      <c r="E42" s="55"/>
      <c r="F42" s="56"/>
      <c r="G42" s="57"/>
      <c r="H42" s="57"/>
      <c r="I42" s="118"/>
      <c r="J42" s="274"/>
      <c r="K42" s="151"/>
      <c r="L42" s="109"/>
      <c r="M42" s="101"/>
      <c r="N42" s="86"/>
      <c r="O42" s="152"/>
      <c r="P42" s="101"/>
      <c r="Q42" s="87"/>
    </row>
    <row r="43" spans="2:18" s="78" customFormat="1" ht="18" customHeight="1">
      <c r="B43" s="27"/>
      <c r="C43" s="272"/>
      <c r="D43" s="272"/>
      <c r="E43" s="55"/>
      <c r="F43" s="56"/>
      <c r="G43" s="57"/>
      <c r="H43" s="57"/>
      <c r="I43" s="118"/>
      <c r="J43" s="274"/>
      <c r="K43" s="151"/>
      <c r="L43" s="109"/>
      <c r="M43" s="101"/>
      <c r="N43" s="86"/>
      <c r="O43" s="152"/>
      <c r="P43" s="101"/>
      <c r="Q43" s="87"/>
    </row>
    <row r="44" spans="2:18" s="78" customFormat="1" ht="18" customHeight="1">
      <c r="B44" s="27"/>
      <c r="C44" s="272"/>
      <c r="D44" s="272"/>
      <c r="E44" s="55"/>
      <c r="F44" s="56"/>
      <c r="G44" s="57"/>
      <c r="H44" s="57"/>
      <c r="I44" s="118"/>
      <c r="J44" s="274"/>
      <c r="K44" s="151"/>
      <c r="L44" s="109"/>
      <c r="M44" s="101"/>
      <c r="N44" s="86"/>
      <c r="O44" s="152"/>
      <c r="P44" s="101"/>
      <c r="Q44" s="87"/>
    </row>
    <row r="45" spans="2:18" s="78" customFormat="1" ht="18" customHeight="1">
      <c r="B45" s="27"/>
      <c r="C45" s="27"/>
      <c r="D45" s="27"/>
      <c r="E45" s="55"/>
      <c r="F45" s="56"/>
      <c r="G45" s="57"/>
      <c r="H45" s="57"/>
      <c r="I45" s="118"/>
      <c r="J45" s="274"/>
      <c r="K45" s="151"/>
      <c r="L45" s="109"/>
      <c r="M45" s="101"/>
      <c r="N45" s="86"/>
      <c r="O45" s="101"/>
      <c r="P45" s="101"/>
      <c r="Q45" s="87"/>
    </row>
    <row r="46" spans="2:18" s="78" customFormat="1" ht="18" customHeight="1">
      <c r="B46" s="27"/>
      <c r="C46" s="27"/>
      <c r="D46" s="27"/>
      <c r="E46" s="275"/>
      <c r="F46" s="60"/>
      <c r="G46" s="57"/>
      <c r="H46" s="57"/>
      <c r="I46" s="57"/>
      <c r="J46" s="28"/>
      <c r="K46" s="151"/>
      <c r="L46" s="109"/>
      <c r="M46" s="101"/>
      <c r="N46" s="86"/>
      <c r="O46" s="152"/>
      <c r="P46" s="101"/>
      <c r="Q46" s="87"/>
    </row>
    <row r="47" spans="2:18" s="78" customFormat="1" ht="18" customHeight="1">
      <c r="B47" s="27"/>
      <c r="C47" s="27"/>
      <c r="D47" s="27"/>
      <c r="E47" s="276"/>
      <c r="F47" s="24"/>
      <c r="G47" s="57"/>
      <c r="H47" s="57"/>
      <c r="I47" s="57"/>
      <c r="J47" s="52"/>
      <c r="K47" s="151"/>
      <c r="L47" s="109"/>
      <c r="M47" s="101"/>
      <c r="N47" s="86"/>
      <c r="O47" s="152"/>
      <c r="P47" s="101"/>
      <c r="Q47" s="87"/>
    </row>
    <row r="48" spans="2:18" s="78" customFormat="1" ht="18" customHeight="1">
      <c r="B48" s="27"/>
      <c r="C48" s="27"/>
      <c r="D48" s="27"/>
      <c r="E48" s="108"/>
      <c r="F48" s="24"/>
      <c r="G48" s="57"/>
      <c r="H48" s="57"/>
      <c r="I48" s="57"/>
      <c r="J48" s="108"/>
      <c r="K48" s="151"/>
      <c r="L48" s="109"/>
      <c r="M48" s="277"/>
      <c r="N48" s="86"/>
      <c r="O48" s="152"/>
      <c r="P48" s="101"/>
      <c r="Q48" s="87"/>
    </row>
    <row r="49" spans="2:17" s="78" customFormat="1" ht="18" customHeight="1">
      <c r="B49" s="27"/>
      <c r="C49" s="27"/>
      <c r="D49" s="27"/>
      <c r="E49" s="121"/>
      <c r="F49" s="60"/>
      <c r="G49" s="57"/>
      <c r="H49" s="57"/>
      <c r="I49" s="57"/>
      <c r="J49" s="60"/>
      <c r="K49" s="151"/>
      <c r="L49" s="109"/>
      <c r="M49" s="101"/>
      <c r="N49" s="86"/>
      <c r="O49" s="101"/>
      <c r="P49" s="101"/>
      <c r="Q49" s="87"/>
    </row>
    <row r="50" spans="2:17" s="78" customFormat="1" ht="18" customHeight="1">
      <c r="B50" s="27"/>
      <c r="C50" s="27"/>
      <c r="D50" s="27"/>
      <c r="E50" s="231"/>
      <c r="F50" s="60"/>
      <c r="G50" s="57"/>
      <c r="H50" s="57"/>
      <c r="I50" s="57"/>
      <c r="J50" s="28"/>
      <c r="K50" s="151"/>
      <c r="L50" s="109"/>
      <c r="M50" s="101"/>
      <c r="N50" s="86"/>
      <c r="O50" s="152"/>
      <c r="P50" s="101"/>
      <c r="Q50" s="87"/>
    </row>
    <row r="51" spans="2:17" s="78" customFormat="1" ht="18" customHeight="1">
      <c r="B51" s="27"/>
      <c r="C51" s="272"/>
      <c r="D51" s="272"/>
      <c r="E51" s="148"/>
      <c r="F51" s="24"/>
      <c r="G51" s="57"/>
      <c r="H51" s="57"/>
      <c r="I51" s="57"/>
      <c r="J51" s="108"/>
      <c r="K51" s="151"/>
      <c r="L51" s="109"/>
      <c r="M51" s="101"/>
      <c r="N51" s="86"/>
      <c r="O51" s="152"/>
      <c r="P51" s="101"/>
      <c r="Q51" s="87"/>
    </row>
    <row r="52" spans="2:17" s="78" customFormat="1" ht="18" customHeight="1">
      <c r="B52" s="27"/>
      <c r="C52" s="27"/>
      <c r="D52" s="27"/>
      <c r="E52" s="148"/>
      <c r="F52" s="24"/>
      <c r="G52" s="57"/>
      <c r="H52" s="57"/>
      <c r="I52" s="57"/>
      <c r="J52" s="108"/>
      <c r="K52" s="151"/>
      <c r="L52" s="109"/>
      <c r="M52" s="101"/>
      <c r="N52" s="86"/>
      <c r="O52" s="152"/>
      <c r="P52" s="101"/>
      <c r="Q52" s="87"/>
    </row>
    <row r="53" spans="2:17" s="78" customFormat="1" ht="18" customHeight="1">
      <c r="B53" s="24"/>
      <c r="C53" s="27"/>
      <c r="D53" s="27"/>
      <c r="E53" s="148"/>
      <c r="F53" s="108"/>
      <c r="G53" s="57"/>
      <c r="H53" s="57"/>
      <c r="I53" s="57"/>
      <c r="J53" s="108"/>
      <c r="K53" s="151"/>
      <c r="L53" s="109"/>
      <c r="M53" s="101"/>
      <c r="N53" s="86"/>
      <c r="O53" s="152"/>
      <c r="P53" s="101"/>
      <c r="Q53" s="87"/>
    </row>
    <row r="54" spans="2:17" s="78" customFormat="1" ht="18" customHeight="1">
      <c r="B54" s="24"/>
      <c r="C54" s="27"/>
      <c r="D54" s="27"/>
      <c r="E54" s="148"/>
      <c r="F54" s="108"/>
      <c r="G54" s="57"/>
      <c r="H54" s="57"/>
      <c r="I54" s="57"/>
      <c r="J54" s="108"/>
      <c r="K54" s="151"/>
      <c r="L54" s="109"/>
      <c r="M54" s="101"/>
      <c r="N54" s="86"/>
      <c r="O54" s="152"/>
      <c r="P54" s="101"/>
      <c r="Q54" s="87"/>
    </row>
    <row r="55" spans="2:17" s="78" customFormat="1" ht="18" customHeight="1">
      <c r="B55" s="24"/>
      <c r="C55" s="27"/>
      <c r="D55" s="27"/>
      <c r="E55" s="148"/>
      <c r="F55" s="108"/>
      <c r="G55" s="57"/>
      <c r="H55" s="57"/>
      <c r="I55" s="57"/>
      <c r="J55" s="108"/>
      <c r="K55" s="151"/>
      <c r="L55" s="109"/>
      <c r="M55" s="101"/>
      <c r="N55" s="86"/>
      <c r="O55" s="152"/>
      <c r="P55" s="101"/>
      <c r="Q55" s="87"/>
    </row>
    <row r="56" spans="2:17" s="78" customFormat="1" ht="18" customHeight="1">
      <c r="B56" s="24"/>
      <c r="C56" s="27"/>
      <c r="D56" s="27"/>
      <c r="E56" s="3"/>
      <c r="F56" s="108"/>
      <c r="G56" s="57"/>
      <c r="H56" s="57"/>
      <c r="I56" s="57"/>
      <c r="J56" s="108"/>
      <c r="K56" s="151"/>
      <c r="L56" s="109"/>
      <c r="M56" s="101"/>
      <c r="N56" s="86"/>
      <c r="O56" s="152"/>
      <c r="P56" s="101"/>
      <c r="Q56" s="87"/>
    </row>
    <row r="57" spans="2:17" s="78" customFormat="1" ht="18" customHeight="1">
      <c r="B57" s="24"/>
      <c r="C57" s="27"/>
      <c r="D57" s="27"/>
      <c r="E57" s="148"/>
      <c r="F57" s="108"/>
      <c r="G57" s="57"/>
      <c r="H57" s="57"/>
      <c r="I57" s="57"/>
      <c r="J57" s="108"/>
      <c r="K57" s="151"/>
      <c r="L57" s="109"/>
      <c r="M57" s="101"/>
      <c r="N57" s="86"/>
      <c r="O57" s="152"/>
      <c r="P57" s="101"/>
      <c r="Q57" s="87"/>
    </row>
    <row r="58" spans="2:17" s="78" customFormat="1" ht="18" customHeight="1">
      <c r="B58" s="24"/>
      <c r="C58" s="27"/>
      <c r="D58" s="27"/>
      <c r="E58" s="148"/>
      <c r="F58" s="108"/>
      <c r="G58" s="57"/>
      <c r="H58" s="57"/>
      <c r="I58" s="57"/>
      <c r="J58" s="108"/>
      <c r="K58" s="151"/>
      <c r="L58" s="109"/>
      <c r="M58" s="101"/>
      <c r="N58" s="86"/>
      <c r="O58" s="152"/>
      <c r="P58" s="101"/>
      <c r="Q58" s="87"/>
    </row>
    <row r="59" spans="2:17" s="78" customFormat="1" ht="18" customHeight="1">
      <c r="B59" s="24"/>
      <c r="C59" s="27"/>
      <c r="D59" s="27"/>
      <c r="E59" s="148"/>
      <c r="F59" s="108"/>
      <c r="G59" s="57"/>
      <c r="H59" s="57"/>
      <c r="I59" s="57"/>
      <c r="J59" s="108"/>
      <c r="K59" s="151"/>
      <c r="L59" s="109"/>
      <c r="M59" s="101"/>
      <c r="N59" s="86"/>
      <c r="O59" s="152"/>
      <c r="P59" s="101"/>
      <c r="Q59" s="87"/>
    </row>
    <row r="60" spans="2:17" s="78" customFormat="1" ht="18" customHeight="1">
      <c r="B60" s="24"/>
      <c r="C60" s="27"/>
      <c r="D60" s="27"/>
      <c r="E60" s="148"/>
      <c r="F60" s="108"/>
      <c r="G60" s="57"/>
      <c r="H60" s="57"/>
      <c r="I60" s="57"/>
      <c r="J60" s="108"/>
      <c r="K60" s="151"/>
      <c r="L60" s="109"/>
      <c r="M60" s="101"/>
      <c r="N60" s="86"/>
      <c r="O60" s="152"/>
      <c r="P60" s="101"/>
      <c r="Q60" s="87"/>
    </row>
    <row r="61" spans="2:17" s="78" customFormat="1" ht="18" customHeight="1">
      <c r="B61" s="24"/>
      <c r="C61" s="27"/>
      <c r="D61" s="27"/>
      <c r="E61" s="148"/>
      <c r="F61" s="108"/>
      <c r="G61" s="57"/>
      <c r="H61" s="57"/>
      <c r="I61" s="57"/>
      <c r="J61" s="108"/>
      <c r="K61" s="151"/>
      <c r="L61" s="109"/>
      <c r="M61" s="101"/>
      <c r="N61" s="86"/>
      <c r="O61" s="152"/>
      <c r="P61" s="101"/>
      <c r="Q61" s="87"/>
    </row>
    <row r="62" spans="2:17" s="78" customFormat="1" ht="18" customHeight="1">
      <c r="B62" s="24"/>
      <c r="C62" s="27"/>
      <c r="D62" s="27"/>
      <c r="E62" s="149"/>
      <c r="F62" s="149"/>
      <c r="G62" s="149"/>
      <c r="H62" s="57"/>
      <c r="I62" s="57"/>
      <c r="J62" s="149"/>
      <c r="K62" s="151"/>
      <c r="L62" s="109"/>
      <c r="M62" s="101"/>
      <c r="N62" s="86"/>
      <c r="O62" s="152"/>
      <c r="P62" s="101"/>
      <c r="Q62" s="87"/>
    </row>
    <row r="63" spans="2:17" s="78" customFormat="1" ht="18" customHeight="1">
      <c r="B63" s="24"/>
      <c r="C63" s="27"/>
      <c r="D63" s="27"/>
      <c r="E63" s="149"/>
      <c r="F63" s="149"/>
      <c r="G63" s="149"/>
      <c r="H63" s="57"/>
      <c r="I63" s="57"/>
      <c r="J63" s="149"/>
      <c r="K63" s="151"/>
      <c r="L63" s="109"/>
      <c r="M63" s="101"/>
      <c r="N63" s="86"/>
      <c r="O63" s="152"/>
      <c r="P63" s="101"/>
      <c r="Q63" s="87"/>
    </row>
    <row r="64" spans="2:17" s="78" customFormat="1" ht="18" customHeight="1">
      <c r="B64" s="24"/>
      <c r="C64" s="27"/>
      <c r="D64" s="27"/>
      <c r="E64" s="149"/>
      <c r="F64" s="149"/>
      <c r="G64" s="149"/>
      <c r="H64" s="57"/>
      <c r="I64" s="57"/>
      <c r="J64" s="149"/>
      <c r="K64" s="151"/>
      <c r="L64" s="109"/>
      <c r="M64" s="101"/>
      <c r="N64" s="86"/>
      <c r="O64" s="152"/>
      <c r="P64" s="101"/>
      <c r="Q64" s="87"/>
    </row>
    <row r="65" spans="2:17" s="78" customFormat="1" ht="18" customHeight="1">
      <c r="B65" s="24"/>
      <c r="C65" s="27"/>
      <c r="D65" s="27"/>
      <c r="E65" s="149"/>
      <c r="F65" s="149"/>
      <c r="G65" s="149"/>
      <c r="H65" s="57"/>
      <c r="I65" s="57"/>
      <c r="J65" s="149"/>
      <c r="K65" s="151"/>
      <c r="L65" s="109"/>
      <c r="M65" s="101"/>
      <c r="N65" s="86"/>
      <c r="O65" s="152"/>
      <c r="P65" s="101"/>
      <c r="Q65" s="87"/>
    </row>
    <row r="66" spans="2:17" s="78" customFormat="1" ht="18" customHeight="1">
      <c r="B66" s="24"/>
      <c r="C66" s="27"/>
      <c r="D66" s="27"/>
      <c r="E66" s="149"/>
      <c r="F66" s="149"/>
      <c r="G66" s="149"/>
      <c r="H66" s="57"/>
      <c r="I66" s="57"/>
      <c r="J66" s="149"/>
      <c r="K66" s="151"/>
      <c r="L66" s="109"/>
      <c r="M66" s="101"/>
      <c r="N66" s="86"/>
      <c r="O66" s="152"/>
      <c r="P66" s="101"/>
      <c r="Q66" s="87"/>
    </row>
    <row r="67" spans="2:17" s="78" customFormat="1" ht="18" customHeight="1">
      <c r="B67" s="24"/>
      <c r="C67" s="27"/>
      <c r="D67" s="27"/>
      <c r="E67" s="149"/>
      <c r="F67" s="149"/>
      <c r="G67" s="149"/>
      <c r="H67" s="57"/>
      <c r="I67" s="57"/>
      <c r="J67" s="149"/>
      <c r="K67" s="151"/>
      <c r="L67" s="109"/>
      <c r="M67" s="101"/>
      <c r="N67" s="86"/>
      <c r="O67" s="152"/>
      <c r="P67" s="101"/>
      <c r="Q67" s="87"/>
    </row>
    <row r="68" spans="2:17" s="78" customFormat="1" ht="18" customHeight="1">
      <c r="B68" s="24"/>
      <c r="C68" s="27"/>
      <c r="D68" s="27"/>
      <c r="E68" s="149"/>
      <c r="F68" s="149"/>
      <c r="G68" s="149"/>
      <c r="H68" s="57"/>
      <c r="I68" s="57"/>
      <c r="J68" s="149"/>
      <c r="K68" s="151"/>
      <c r="L68" s="109"/>
      <c r="M68" s="101"/>
      <c r="N68" s="86"/>
      <c r="O68" s="152"/>
      <c r="P68" s="101"/>
      <c r="Q68" s="87"/>
    </row>
    <row r="69" spans="2:17" s="78" customFormat="1" ht="18" customHeight="1">
      <c r="B69" s="24"/>
      <c r="C69" s="27"/>
      <c r="D69" s="27"/>
      <c r="E69" s="149"/>
      <c r="F69" s="149"/>
      <c r="G69" s="149"/>
      <c r="H69" s="57"/>
      <c r="I69" s="57"/>
      <c r="J69" s="149"/>
      <c r="K69" s="151"/>
      <c r="L69" s="109"/>
      <c r="M69" s="101"/>
      <c r="N69" s="86"/>
      <c r="O69" s="152"/>
      <c r="P69" s="101"/>
      <c r="Q69" s="87"/>
    </row>
    <row r="70" spans="2:17" s="78" customFormat="1" ht="18" customHeight="1">
      <c r="B70" s="24"/>
      <c r="C70" s="27"/>
      <c r="D70" s="27"/>
      <c r="E70" s="149"/>
      <c r="F70" s="149"/>
      <c r="G70" s="149"/>
      <c r="H70" s="57"/>
      <c r="I70" s="57"/>
      <c r="J70" s="149"/>
      <c r="K70" s="151"/>
      <c r="L70" s="109"/>
      <c r="M70" s="101"/>
      <c r="N70" s="86"/>
      <c r="O70" s="152"/>
      <c r="P70" s="101"/>
      <c r="Q70" s="87"/>
    </row>
    <row r="71" spans="2:17" s="78" customFormat="1" ht="18" customHeight="1">
      <c r="B71" s="24"/>
      <c r="C71" s="27"/>
      <c r="D71" s="27"/>
      <c r="E71" s="149"/>
      <c r="F71" s="149"/>
      <c r="G71" s="149"/>
      <c r="H71" s="57"/>
      <c r="I71" s="57"/>
      <c r="J71" s="149"/>
      <c r="K71" s="151"/>
      <c r="L71" s="109"/>
      <c r="M71" s="101"/>
      <c r="N71" s="86"/>
      <c r="O71" s="152"/>
      <c r="P71" s="101"/>
      <c r="Q71" s="87"/>
    </row>
    <row r="72" spans="2:17" s="78" customFormat="1" ht="18" customHeight="1">
      <c r="B72" s="24"/>
      <c r="C72" s="27"/>
      <c r="D72" s="27"/>
      <c r="E72" s="149"/>
      <c r="F72" s="149"/>
      <c r="G72" s="149"/>
      <c r="H72" s="57"/>
      <c r="I72" s="57"/>
      <c r="J72" s="149"/>
      <c r="K72" s="151"/>
      <c r="L72" s="109"/>
      <c r="M72" s="101"/>
      <c r="N72" s="86"/>
      <c r="O72" s="152"/>
      <c r="P72" s="101"/>
      <c r="Q72" s="87"/>
    </row>
    <row r="73" spans="2:17" s="78" customFormat="1" ht="18" customHeight="1">
      <c r="B73" s="24"/>
      <c r="C73" s="27"/>
      <c r="D73" s="27"/>
      <c r="E73" s="149"/>
      <c r="F73" s="149"/>
      <c r="G73" s="149"/>
      <c r="H73" s="57"/>
      <c r="I73" s="57"/>
      <c r="J73" s="149"/>
      <c r="K73" s="151"/>
      <c r="L73" s="109"/>
      <c r="M73" s="101"/>
      <c r="N73" s="86"/>
      <c r="O73" s="152"/>
      <c r="P73" s="101"/>
      <c r="Q73" s="87"/>
    </row>
    <row r="74" spans="2:17" s="78" customFormat="1" ht="18" customHeight="1">
      <c r="B74" s="24"/>
      <c r="C74" s="27"/>
      <c r="D74" s="27"/>
      <c r="E74" s="148"/>
      <c r="F74" s="108"/>
      <c r="G74" s="57"/>
      <c r="H74" s="57"/>
      <c r="I74" s="57"/>
      <c r="J74" s="108"/>
      <c r="K74" s="151"/>
      <c r="L74" s="109"/>
      <c r="M74" s="101"/>
      <c r="N74" s="101"/>
      <c r="O74" s="153"/>
      <c r="P74" s="101"/>
      <c r="Q74" s="87"/>
    </row>
    <row r="75" spans="2:17" s="78" customFormat="1" ht="18" customHeight="1">
      <c r="B75" s="24"/>
      <c r="C75" s="27"/>
      <c r="D75" s="27"/>
      <c r="E75" s="148"/>
      <c r="F75" s="108"/>
      <c r="G75" s="57"/>
      <c r="H75" s="57"/>
      <c r="I75" s="57"/>
      <c r="J75" s="108"/>
      <c r="K75" s="151"/>
      <c r="L75" s="109"/>
      <c r="M75" s="101"/>
      <c r="N75" s="86"/>
      <c r="O75" s="152"/>
      <c r="P75" s="101"/>
      <c r="Q75" s="87"/>
    </row>
    <row r="76" spans="2:17" s="78" customFormat="1" ht="18" customHeight="1">
      <c r="B76" s="24"/>
      <c r="C76" s="27"/>
      <c r="D76" s="27"/>
      <c r="E76" s="148"/>
      <c r="F76" s="108"/>
      <c r="G76" s="57"/>
      <c r="H76" s="57"/>
      <c r="I76" s="57"/>
      <c r="J76" s="108"/>
      <c r="K76" s="151"/>
      <c r="L76" s="109"/>
      <c r="M76" s="101"/>
      <c r="N76" s="86"/>
      <c r="O76" s="152"/>
      <c r="P76" s="101"/>
      <c r="Q76" s="87"/>
    </row>
    <row r="77" spans="2:17" s="78" customFormat="1" ht="18" customHeight="1">
      <c r="B77" s="24"/>
      <c r="C77" s="27"/>
      <c r="D77" s="27"/>
      <c r="E77" s="151"/>
      <c r="F77" s="57"/>
      <c r="G77" s="57"/>
      <c r="H77" s="57"/>
      <c r="I77" s="57"/>
      <c r="J77" s="155"/>
      <c r="K77" s="151"/>
      <c r="L77" s="109"/>
      <c r="M77" s="101"/>
      <c r="N77" s="86"/>
      <c r="O77" s="152"/>
      <c r="P77" s="101"/>
      <c r="Q77" s="87"/>
    </row>
    <row r="78" spans="2:17" s="78" customFormat="1" ht="18" customHeight="1">
      <c r="B78" s="24"/>
      <c r="C78" s="24"/>
      <c r="D78" s="24"/>
      <c r="E78" s="151"/>
      <c r="F78" s="57"/>
      <c r="G78" s="57"/>
      <c r="H78" s="57"/>
      <c r="I78" s="57"/>
      <c r="J78" s="109"/>
      <c r="K78" s="151"/>
      <c r="L78" s="109"/>
      <c r="M78" s="101"/>
      <c r="N78" s="86"/>
      <c r="O78" s="152"/>
      <c r="P78" s="86"/>
      <c r="Q78" s="87"/>
    </row>
    <row r="79" spans="2:17" s="78" customFormat="1" ht="18" customHeight="1">
      <c r="B79" s="24"/>
      <c r="C79" s="24"/>
      <c r="D79" s="24"/>
      <c r="E79" s="151"/>
      <c r="F79" s="57"/>
      <c r="G79" s="57"/>
      <c r="H79" s="57"/>
      <c r="I79" s="57"/>
      <c r="J79" s="109"/>
      <c r="K79" s="151"/>
      <c r="L79" s="109"/>
      <c r="M79" s="101"/>
      <c r="N79" s="86"/>
      <c r="O79" s="152"/>
      <c r="P79" s="86"/>
      <c r="Q79" s="87"/>
    </row>
    <row r="80" spans="2:17" ht="18" customHeight="1">
      <c r="B80" s="24"/>
      <c r="C80" s="24"/>
      <c r="D80" s="24"/>
      <c r="E80" s="151"/>
      <c r="F80" s="57"/>
      <c r="G80" s="57"/>
      <c r="H80" s="57"/>
      <c r="I80" s="57"/>
      <c r="J80" s="109"/>
      <c r="K80" s="151"/>
      <c r="L80" s="109"/>
      <c r="M80" s="101"/>
      <c r="N80" s="86"/>
      <c r="O80" s="152"/>
      <c r="P80" s="156"/>
      <c r="Q80" s="157"/>
    </row>
    <row r="84" spans="2:13">
      <c r="M84" s="158"/>
    </row>
    <row r="85" spans="2:13">
      <c r="B85" s="76"/>
      <c r="C85" s="78"/>
      <c r="E85" s="278"/>
      <c r="F85" s="279"/>
      <c r="G85" s="78"/>
    </row>
    <row r="86" spans="2:13">
      <c r="M86" s="158"/>
    </row>
  </sheetData>
  <autoFilter ref="B8:O50" xr:uid="{975F0DF3-E029-410C-9545-D1A08FF8CEB7}"/>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803066-ED2A-4FFD-8F57-B4F64FC572D0}">
  <dimension ref="B2:Q22"/>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411</v>
      </c>
      <c r="G2" s="162" t="s">
        <v>2</v>
      </c>
      <c r="H2" s="163"/>
      <c r="I2" s="164"/>
      <c r="J2" s="165">
        <f>SUM(H9:H16)</f>
        <v>44440</v>
      </c>
    </row>
    <row r="3" spans="2:17" ht="20.100000000000001" customHeight="1">
      <c r="B3" s="159" t="s">
        <v>3</v>
      </c>
      <c r="C3" s="159"/>
      <c r="D3" s="159"/>
      <c r="E3" s="170" t="s">
        <v>412</v>
      </c>
    </row>
    <row r="4" spans="2:17" ht="20.100000000000001" customHeight="1">
      <c r="B4" s="159" t="s">
        <v>5</v>
      </c>
      <c r="C4" s="159"/>
      <c r="D4" s="159"/>
      <c r="E4" s="160">
        <v>116163</v>
      </c>
    </row>
    <row r="5" spans="2:17" ht="20.100000000000001" customHeight="1">
      <c r="B5" s="159" t="s">
        <v>7</v>
      </c>
      <c r="C5" s="159"/>
      <c r="D5" s="159"/>
      <c r="E5" s="172">
        <v>41666</v>
      </c>
    </row>
    <row r="6" spans="2:17" ht="20.100000000000001" customHeight="1">
      <c r="B6" s="159" t="s">
        <v>8</v>
      </c>
      <c r="C6" s="159"/>
      <c r="D6" s="159"/>
      <c r="E6" s="172">
        <v>41673</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6</v>
      </c>
      <c r="C9" s="173" t="s">
        <v>28</v>
      </c>
      <c r="D9" s="173" t="s">
        <v>28</v>
      </c>
      <c r="E9" s="234" t="s">
        <v>413</v>
      </c>
      <c r="F9" s="179">
        <v>1</v>
      </c>
      <c r="G9" s="180">
        <v>31000</v>
      </c>
      <c r="H9" s="181">
        <f t="shared" ref="H9:H16" si="0">F9*G9</f>
        <v>31000</v>
      </c>
      <c r="I9" s="175"/>
      <c r="J9" s="182" t="s">
        <v>414</v>
      </c>
      <c r="K9" s="182"/>
      <c r="L9" s="174"/>
      <c r="M9" s="183">
        <v>41655</v>
      </c>
      <c r="N9" s="173"/>
      <c r="O9" s="174"/>
      <c r="P9" s="183">
        <v>41662</v>
      </c>
      <c r="Q9" s="177">
        <v>41662</v>
      </c>
    </row>
    <row r="10" spans="2:17" s="166" customFormat="1" ht="19.5" customHeight="1">
      <c r="B10" s="173"/>
      <c r="C10" s="173"/>
      <c r="D10" s="173"/>
      <c r="E10" s="178"/>
      <c r="F10" s="179"/>
      <c r="G10" s="180"/>
      <c r="H10" s="181">
        <f t="shared" si="0"/>
        <v>0</v>
      </c>
      <c r="I10" s="175"/>
      <c r="J10" s="178"/>
      <c r="K10" s="182"/>
      <c r="L10" s="174"/>
      <c r="M10" s="183"/>
      <c r="N10" s="173"/>
      <c r="O10" s="174"/>
      <c r="P10" s="183"/>
      <c r="Q10" s="177"/>
    </row>
    <row r="11" spans="2:17" s="166" customFormat="1" ht="19.5" customHeight="1">
      <c r="B11" s="173">
        <v>6</v>
      </c>
      <c r="C11" s="173" t="s">
        <v>207</v>
      </c>
      <c r="D11" s="173" t="s">
        <v>207</v>
      </c>
      <c r="E11" s="178" t="s">
        <v>415</v>
      </c>
      <c r="F11" s="179">
        <v>1</v>
      </c>
      <c r="G11" s="121">
        <v>7200</v>
      </c>
      <c r="H11" s="181">
        <f t="shared" si="0"/>
        <v>7200</v>
      </c>
      <c r="I11" s="175"/>
      <c r="J11" s="178" t="s">
        <v>416</v>
      </c>
      <c r="K11" s="182"/>
      <c r="L11" s="174"/>
      <c r="M11" s="183">
        <v>41655</v>
      </c>
      <c r="N11" s="173"/>
      <c r="O11" s="174"/>
      <c r="P11" s="183">
        <v>41666</v>
      </c>
      <c r="Q11" s="177">
        <v>41663</v>
      </c>
    </row>
    <row r="12" spans="2:17" s="166" customFormat="1" ht="19.5" customHeight="1">
      <c r="B12" s="173">
        <v>6</v>
      </c>
      <c r="C12" s="173" t="s">
        <v>207</v>
      </c>
      <c r="D12" s="173" t="s">
        <v>207</v>
      </c>
      <c r="E12" s="178" t="s">
        <v>417</v>
      </c>
      <c r="F12" s="179">
        <v>1</v>
      </c>
      <c r="G12" s="121">
        <v>1640</v>
      </c>
      <c r="H12" s="181">
        <f t="shared" si="0"/>
        <v>1640</v>
      </c>
      <c r="I12" s="175"/>
      <c r="J12" s="178" t="s">
        <v>418</v>
      </c>
      <c r="K12" s="182"/>
      <c r="L12" s="174"/>
      <c r="M12" s="183">
        <v>41655</v>
      </c>
      <c r="N12" s="173"/>
      <c r="O12" s="174"/>
      <c r="P12" s="183">
        <v>41666</v>
      </c>
      <c r="Q12" s="177">
        <v>41663</v>
      </c>
    </row>
    <row r="13" spans="2:17" s="166" customFormat="1" ht="19.5" customHeight="1">
      <c r="B13" s="173">
        <v>6</v>
      </c>
      <c r="C13" s="173" t="s">
        <v>207</v>
      </c>
      <c r="D13" s="173" t="s">
        <v>207</v>
      </c>
      <c r="E13" s="178" t="s">
        <v>419</v>
      </c>
      <c r="F13" s="179">
        <v>1</v>
      </c>
      <c r="G13" s="121">
        <v>2940</v>
      </c>
      <c r="H13" s="181">
        <f t="shared" si="0"/>
        <v>2940</v>
      </c>
      <c r="I13" s="175"/>
      <c r="J13" s="178" t="s">
        <v>420</v>
      </c>
      <c r="K13" s="182"/>
      <c r="L13" s="174"/>
      <c r="M13" s="183">
        <v>41655</v>
      </c>
      <c r="N13" s="173"/>
      <c r="O13" s="174"/>
      <c r="P13" s="183">
        <v>41666</v>
      </c>
      <c r="Q13" s="177">
        <v>41663</v>
      </c>
    </row>
    <row r="14" spans="2:17" s="166" customFormat="1" ht="19.5" customHeight="1">
      <c r="B14" s="173">
        <v>6</v>
      </c>
      <c r="C14" s="173" t="s">
        <v>207</v>
      </c>
      <c r="D14" s="173" t="s">
        <v>207</v>
      </c>
      <c r="E14" s="178" t="s">
        <v>421</v>
      </c>
      <c r="F14" s="179">
        <v>1</v>
      </c>
      <c r="G14" s="121">
        <v>1660</v>
      </c>
      <c r="H14" s="181">
        <f t="shared" si="0"/>
        <v>1660</v>
      </c>
      <c r="I14" s="175"/>
      <c r="J14" s="178" t="s">
        <v>422</v>
      </c>
      <c r="K14" s="182"/>
      <c r="L14" s="174"/>
      <c r="M14" s="183">
        <v>41655</v>
      </c>
      <c r="N14" s="173"/>
      <c r="O14" s="174"/>
      <c r="P14" s="183">
        <v>41666</v>
      </c>
      <c r="Q14" s="177">
        <v>41663</v>
      </c>
    </row>
    <row r="15" spans="2:17" s="166" customFormat="1" ht="19.5" customHeight="1">
      <c r="B15" s="173"/>
      <c r="C15" s="173"/>
      <c r="D15" s="173"/>
      <c r="E15" s="178"/>
      <c r="F15" s="179"/>
      <c r="G15" s="180"/>
      <c r="H15" s="181">
        <f t="shared" si="0"/>
        <v>0</v>
      </c>
      <c r="I15" s="175"/>
      <c r="J15" s="178"/>
      <c r="K15" s="182"/>
      <c r="L15" s="174"/>
      <c r="M15" s="183"/>
      <c r="N15" s="173"/>
      <c r="O15" s="174"/>
      <c r="P15" s="183"/>
      <c r="Q15" s="177"/>
    </row>
    <row r="16" spans="2:17" s="166" customFormat="1" ht="19.5" customHeight="1">
      <c r="B16" s="173"/>
      <c r="C16" s="173"/>
      <c r="D16" s="173"/>
      <c r="E16" s="178"/>
      <c r="F16" s="179"/>
      <c r="G16" s="180"/>
      <c r="H16" s="181">
        <f t="shared" si="0"/>
        <v>0</v>
      </c>
      <c r="I16" s="175"/>
      <c r="J16" s="178"/>
      <c r="K16" s="182"/>
      <c r="L16" s="174"/>
      <c r="M16" s="183"/>
      <c r="N16" s="173"/>
      <c r="O16" s="174"/>
      <c r="P16" s="183"/>
      <c r="Q16" s="177"/>
    </row>
    <row r="17" spans="13:13">
      <c r="M17" s="187"/>
    </row>
    <row r="20" spans="13:13">
      <c r="M20" s="188"/>
    </row>
    <row r="22" spans="13:13">
      <c r="M22" s="188"/>
    </row>
  </sheetData>
  <autoFilter ref="B8:O16" xr:uid="{5EBD788B-FFDE-44D7-B0D4-66CF42EAB489}"/>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09A10-D58B-4CDD-91CB-C3E441CDCF2C}">
  <dimension ref="A2:R94"/>
  <sheetViews>
    <sheetView zoomScale="85" zoomScaleNormal="85" workbookViewId="0">
      <pane xSplit="11" ySplit="8" topLeftCell="O69" activePane="bottomRight" state="frozen"/>
      <selection pane="topRight" activeCell="K1" sqref="K1"/>
      <selection pane="bottomLeft" activeCell="A9" sqref="A9"/>
      <selection pane="bottomRight" activeCell="F7" sqref="F7"/>
    </sheetView>
  </sheetViews>
  <sheetFormatPr defaultRowHeight="18.75"/>
  <cols>
    <col min="1" max="1" width="3.625" style="76" customWidth="1"/>
    <col min="2" max="2" width="2.625" style="76" customWidth="1"/>
    <col min="3" max="3" width="5.125" style="78" customWidth="1"/>
    <col min="4" max="5" width="12.625" style="76" customWidth="1"/>
    <col min="6" max="6" width="35.625" style="76" customWidth="1"/>
    <col min="7" max="7" width="6.25" style="76" customWidth="1"/>
    <col min="8" max="8" width="9.875" style="215" bestFit="1" customWidth="1"/>
    <col min="9" max="9" width="9.875" style="76" bestFit="1" customWidth="1"/>
    <col min="10" max="10" width="5.75" style="79" customWidth="1"/>
    <col min="11" max="11" width="30.625" style="76" customWidth="1"/>
    <col min="12" max="12" width="11.375" style="76" customWidth="1"/>
    <col min="13" max="13" width="6.625" style="78" customWidth="1"/>
    <col min="14" max="14" width="22.75" style="78" bestFit="1" customWidth="1"/>
    <col min="15" max="15" width="6.375" style="76" customWidth="1"/>
    <col min="16" max="16" width="13.25" style="79" customWidth="1"/>
    <col min="17" max="17" width="14.5" style="80" customWidth="1"/>
    <col min="18" max="18" width="15.625" style="81" customWidth="1"/>
    <col min="19" max="256" width="9" style="76"/>
    <col min="257" max="257" width="3.625" style="76" customWidth="1"/>
    <col min="258" max="258" width="2.625" style="76" customWidth="1"/>
    <col min="259" max="259" width="5.125" style="76" customWidth="1"/>
    <col min="260" max="261" width="12.625" style="76" customWidth="1"/>
    <col min="262" max="262" width="35.625" style="76" customWidth="1"/>
    <col min="263" max="263" width="6.25" style="76" customWidth="1"/>
    <col min="264" max="265" width="9.875" style="76" bestFit="1" customWidth="1"/>
    <col min="266" max="266" width="5.75" style="76" customWidth="1"/>
    <col min="267" max="267" width="30.625" style="76" customWidth="1"/>
    <col min="268" max="268" width="11.375" style="76" customWidth="1"/>
    <col min="269" max="269" width="6.625" style="76" customWidth="1"/>
    <col min="270" max="270" width="22.75" style="76" bestFit="1" customWidth="1"/>
    <col min="271" max="271" width="6.375" style="76" customWidth="1"/>
    <col min="272" max="272" width="13.25" style="76" customWidth="1"/>
    <col min="273" max="273" width="14.5" style="76" customWidth="1"/>
    <col min="274" max="274" width="15.625" style="76" customWidth="1"/>
    <col min="275" max="512" width="9" style="76"/>
    <col min="513" max="513" width="3.625" style="76" customWidth="1"/>
    <col min="514" max="514" width="2.625" style="76" customWidth="1"/>
    <col min="515" max="515" width="5.125" style="76" customWidth="1"/>
    <col min="516" max="517" width="12.625" style="76" customWidth="1"/>
    <col min="518" max="518" width="35.625" style="76" customWidth="1"/>
    <col min="519" max="519" width="6.25" style="76" customWidth="1"/>
    <col min="520" max="521" width="9.875" style="76" bestFit="1" customWidth="1"/>
    <col min="522" max="522" width="5.75" style="76" customWidth="1"/>
    <col min="523" max="523" width="30.625" style="76" customWidth="1"/>
    <col min="524" max="524" width="11.375" style="76" customWidth="1"/>
    <col min="525" max="525" width="6.625" style="76" customWidth="1"/>
    <col min="526" max="526" width="22.75" style="76" bestFit="1" customWidth="1"/>
    <col min="527" max="527" width="6.375" style="76" customWidth="1"/>
    <col min="528" max="528" width="13.25" style="76" customWidth="1"/>
    <col min="529" max="529" width="14.5" style="76" customWidth="1"/>
    <col min="530" max="530" width="15.625" style="76" customWidth="1"/>
    <col min="531" max="768" width="9" style="76"/>
    <col min="769" max="769" width="3.625" style="76" customWidth="1"/>
    <col min="770" max="770" width="2.625" style="76" customWidth="1"/>
    <col min="771" max="771" width="5.125" style="76" customWidth="1"/>
    <col min="772" max="773" width="12.625" style="76" customWidth="1"/>
    <col min="774" max="774" width="35.625" style="76" customWidth="1"/>
    <col min="775" max="775" width="6.25" style="76" customWidth="1"/>
    <col min="776" max="777" width="9.875" style="76" bestFit="1" customWidth="1"/>
    <col min="778" max="778" width="5.75" style="76" customWidth="1"/>
    <col min="779" max="779" width="30.625" style="76" customWidth="1"/>
    <col min="780" max="780" width="11.375" style="76" customWidth="1"/>
    <col min="781" max="781" width="6.625" style="76" customWidth="1"/>
    <col min="782" max="782" width="22.75" style="76" bestFit="1" customWidth="1"/>
    <col min="783" max="783" width="6.375" style="76" customWidth="1"/>
    <col min="784" max="784" width="13.25" style="76" customWidth="1"/>
    <col min="785" max="785" width="14.5" style="76" customWidth="1"/>
    <col min="786" max="786" width="15.625" style="76" customWidth="1"/>
    <col min="787" max="1024" width="9" style="76"/>
    <col min="1025" max="1025" width="3.625" style="76" customWidth="1"/>
    <col min="1026" max="1026" width="2.625" style="76" customWidth="1"/>
    <col min="1027" max="1027" width="5.125" style="76" customWidth="1"/>
    <col min="1028" max="1029" width="12.625" style="76" customWidth="1"/>
    <col min="1030" max="1030" width="35.625" style="76" customWidth="1"/>
    <col min="1031" max="1031" width="6.25" style="76" customWidth="1"/>
    <col min="1032" max="1033" width="9.875" style="76" bestFit="1" customWidth="1"/>
    <col min="1034" max="1034" width="5.75" style="76" customWidth="1"/>
    <col min="1035" max="1035" width="30.625" style="76" customWidth="1"/>
    <col min="1036" max="1036" width="11.375" style="76" customWidth="1"/>
    <col min="1037" max="1037" width="6.625" style="76" customWidth="1"/>
    <col min="1038" max="1038" width="22.75" style="76" bestFit="1" customWidth="1"/>
    <col min="1039" max="1039" width="6.375" style="76" customWidth="1"/>
    <col min="1040" max="1040" width="13.25" style="76" customWidth="1"/>
    <col min="1041" max="1041" width="14.5" style="76" customWidth="1"/>
    <col min="1042" max="1042" width="15.625" style="76" customWidth="1"/>
    <col min="1043" max="1280" width="9" style="76"/>
    <col min="1281" max="1281" width="3.625" style="76" customWidth="1"/>
    <col min="1282" max="1282" width="2.625" style="76" customWidth="1"/>
    <col min="1283" max="1283" width="5.125" style="76" customWidth="1"/>
    <col min="1284" max="1285" width="12.625" style="76" customWidth="1"/>
    <col min="1286" max="1286" width="35.625" style="76" customWidth="1"/>
    <col min="1287" max="1287" width="6.25" style="76" customWidth="1"/>
    <col min="1288" max="1289" width="9.875" style="76" bestFit="1" customWidth="1"/>
    <col min="1290" max="1290" width="5.75" style="76" customWidth="1"/>
    <col min="1291" max="1291" width="30.625" style="76" customWidth="1"/>
    <col min="1292" max="1292" width="11.375" style="76" customWidth="1"/>
    <col min="1293" max="1293" width="6.625" style="76" customWidth="1"/>
    <col min="1294" max="1294" width="22.75" style="76" bestFit="1" customWidth="1"/>
    <col min="1295" max="1295" width="6.375" style="76" customWidth="1"/>
    <col min="1296" max="1296" width="13.25" style="76" customWidth="1"/>
    <col min="1297" max="1297" width="14.5" style="76" customWidth="1"/>
    <col min="1298" max="1298" width="15.625" style="76" customWidth="1"/>
    <col min="1299" max="1536" width="9" style="76"/>
    <col min="1537" max="1537" width="3.625" style="76" customWidth="1"/>
    <col min="1538" max="1538" width="2.625" style="76" customWidth="1"/>
    <col min="1539" max="1539" width="5.125" style="76" customWidth="1"/>
    <col min="1540" max="1541" width="12.625" style="76" customWidth="1"/>
    <col min="1542" max="1542" width="35.625" style="76" customWidth="1"/>
    <col min="1543" max="1543" width="6.25" style="76" customWidth="1"/>
    <col min="1544" max="1545" width="9.875" style="76" bestFit="1" customWidth="1"/>
    <col min="1546" max="1546" width="5.75" style="76" customWidth="1"/>
    <col min="1547" max="1547" width="30.625" style="76" customWidth="1"/>
    <col min="1548" max="1548" width="11.375" style="76" customWidth="1"/>
    <col min="1549" max="1549" width="6.625" style="76" customWidth="1"/>
    <col min="1550" max="1550" width="22.75" style="76" bestFit="1" customWidth="1"/>
    <col min="1551" max="1551" width="6.375" style="76" customWidth="1"/>
    <col min="1552" max="1552" width="13.25" style="76" customWidth="1"/>
    <col min="1553" max="1553" width="14.5" style="76" customWidth="1"/>
    <col min="1554" max="1554" width="15.625" style="76" customWidth="1"/>
    <col min="1555" max="1792" width="9" style="76"/>
    <col min="1793" max="1793" width="3.625" style="76" customWidth="1"/>
    <col min="1794" max="1794" width="2.625" style="76" customWidth="1"/>
    <col min="1795" max="1795" width="5.125" style="76" customWidth="1"/>
    <col min="1796" max="1797" width="12.625" style="76" customWidth="1"/>
    <col min="1798" max="1798" width="35.625" style="76" customWidth="1"/>
    <col min="1799" max="1799" width="6.25" style="76" customWidth="1"/>
    <col min="1800" max="1801" width="9.875" style="76" bestFit="1" customWidth="1"/>
    <col min="1802" max="1802" width="5.75" style="76" customWidth="1"/>
    <col min="1803" max="1803" width="30.625" style="76" customWidth="1"/>
    <col min="1804" max="1804" width="11.375" style="76" customWidth="1"/>
    <col min="1805" max="1805" width="6.625" style="76" customWidth="1"/>
    <col min="1806" max="1806" width="22.75" style="76" bestFit="1" customWidth="1"/>
    <col min="1807" max="1807" width="6.375" style="76" customWidth="1"/>
    <col min="1808" max="1808" width="13.25" style="76" customWidth="1"/>
    <col min="1809" max="1809" width="14.5" style="76" customWidth="1"/>
    <col min="1810" max="1810" width="15.625" style="76" customWidth="1"/>
    <col min="1811" max="2048" width="9" style="76"/>
    <col min="2049" max="2049" width="3.625" style="76" customWidth="1"/>
    <col min="2050" max="2050" width="2.625" style="76" customWidth="1"/>
    <col min="2051" max="2051" width="5.125" style="76" customWidth="1"/>
    <col min="2052" max="2053" width="12.625" style="76" customWidth="1"/>
    <col min="2054" max="2054" width="35.625" style="76" customWidth="1"/>
    <col min="2055" max="2055" width="6.25" style="76" customWidth="1"/>
    <col min="2056" max="2057" width="9.875" style="76" bestFit="1" customWidth="1"/>
    <col min="2058" max="2058" width="5.75" style="76" customWidth="1"/>
    <col min="2059" max="2059" width="30.625" style="76" customWidth="1"/>
    <col min="2060" max="2060" width="11.375" style="76" customWidth="1"/>
    <col min="2061" max="2061" width="6.625" style="76" customWidth="1"/>
    <col min="2062" max="2062" width="22.75" style="76" bestFit="1" customWidth="1"/>
    <col min="2063" max="2063" width="6.375" style="76" customWidth="1"/>
    <col min="2064" max="2064" width="13.25" style="76" customWidth="1"/>
    <col min="2065" max="2065" width="14.5" style="76" customWidth="1"/>
    <col min="2066" max="2066" width="15.625" style="76" customWidth="1"/>
    <col min="2067" max="2304" width="9" style="76"/>
    <col min="2305" max="2305" width="3.625" style="76" customWidth="1"/>
    <col min="2306" max="2306" width="2.625" style="76" customWidth="1"/>
    <col min="2307" max="2307" width="5.125" style="76" customWidth="1"/>
    <col min="2308" max="2309" width="12.625" style="76" customWidth="1"/>
    <col min="2310" max="2310" width="35.625" style="76" customWidth="1"/>
    <col min="2311" max="2311" width="6.25" style="76" customWidth="1"/>
    <col min="2312" max="2313" width="9.875" style="76" bestFit="1" customWidth="1"/>
    <col min="2314" max="2314" width="5.75" style="76" customWidth="1"/>
    <col min="2315" max="2315" width="30.625" style="76" customWidth="1"/>
    <col min="2316" max="2316" width="11.375" style="76" customWidth="1"/>
    <col min="2317" max="2317" width="6.625" style="76" customWidth="1"/>
    <col min="2318" max="2318" width="22.75" style="76" bestFit="1" customWidth="1"/>
    <col min="2319" max="2319" width="6.375" style="76" customWidth="1"/>
    <col min="2320" max="2320" width="13.25" style="76" customWidth="1"/>
    <col min="2321" max="2321" width="14.5" style="76" customWidth="1"/>
    <col min="2322" max="2322" width="15.625" style="76" customWidth="1"/>
    <col min="2323" max="2560" width="9" style="76"/>
    <col min="2561" max="2561" width="3.625" style="76" customWidth="1"/>
    <col min="2562" max="2562" width="2.625" style="76" customWidth="1"/>
    <col min="2563" max="2563" width="5.125" style="76" customWidth="1"/>
    <col min="2564" max="2565" width="12.625" style="76" customWidth="1"/>
    <col min="2566" max="2566" width="35.625" style="76" customWidth="1"/>
    <col min="2567" max="2567" width="6.25" style="76" customWidth="1"/>
    <col min="2568" max="2569" width="9.875" style="76" bestFit="1" customWidth="1"/>
    <col min="2570" max="2570" width="5.75" style="76" customWidth="1"/>
    <col min="2571" max="2571" width="30.625" style="76" customWidth="1"/>
    <col min="2572" max="2572" width="11.375" style="76" customWidth="1"/>
    <col min="2573" max="2573" width="6.625" style="76" customWidth="1"/>
    <col min="2574" max="2574" width="22.75" style="76" bestFit="1" customWidth="1"/>
    <col min="2575" max="2575" width="6.375" style="76" customWidth="1"/>
    <col min="2576" max="2576" width="13.25" style="76" customWidth="1"/>
    <col min="2577" max="2577" width="14.5" style="76" customWidth="1"/>
    <col min="2578" max="2578" width="15.625" style="76" customWidth="1"/>
    <col min="2579" max="2816" width="9" style="76"/>
    <col min="2817" max="2817" width="3.625" style="76" customWidth="1"/>
    <col min="2818" max="2818" width="2.625" style="76" customWidth="1"/>
    <col min="2819" max="2819" width="5.125" style="76" customWidth="1"/>
    <col min="2820" max="2821" width="12.625" style="76" customWidth="1"/>
    <col min="2822" max="2822" width="35.625" style="76" customWidth="1"/>
    <col min="2823" max="2823" width="6.25" style="76" customWidth="1"/>
    <col min="2824" max="2825" width="9.875" style="76" bestFit="1" customWidth="1"/>
    <col min="2826" max="2826" width="5.75" style="76" customWidth="1"/>
    <col min="2827" max="2827" width="30.625" style="76" customWidth="1"/>
    <col min="2828" max="2828" width="11.375" style="76" customWidth="1"/>
    <col min="2829" max="2829" width="6.625" style="76" customWidth="1"/>
    <col min="2830" max="2830" width="22.75" style="76" bestFit="1" customWidth="1"/>
    <col min="2831" max="2831" width="6.375" style="76" customWidth="1"/>
    <col min="2832" max="2832" width="13.25" style="76" customWidth="1"/>
    <col min="2833" max="2833" width="14.5" style="76" customWidth="1"/>
    <col min="2834" max="2834" width="15.625" style="76" customWidth="1"/>
    <col min="2835" max="3072" width="9" style="76"/>
    <col min="3073" max="3073" width="3.625" style="76" customWidth="1"/>
    <col min="3074" max="3074" width="2.625" style="76" customWidth="1"/>
    <col min="3075" max="3075" width="5.125" style="76" customWidth="1"/>
    <col min="3076" max="3077" width="12.625" style="76" customWidth="1"/>
    <col min="3078" max="3078" width="35.625" style="76" customWidth="1"/>
    <col min="3079" max="3079" width="6.25" style="76" customWidth="1"/>
    <col min="3080" max="3081" width="9.875" style="76" bestFit="1" customWidth="1"/>
    <col min="3082" max="3082" width="5.75" style="76" customWidth="1"/>
    <col min="3083" max="3083" width="30.625" style="76" customWidth="1"/>
    <col min="3084" max="3084" width="11.375" style="76" customWidth="1"/>
    <col min="3085" max="3085" width="6.625" style="76" customWidth="1"/>
    <col min="3086" max="3086" width="22.75" style="76" bestFit="1" customWidth="1"/>
    <col min="3087" max="3087" width="6.375" style="76" customWidth="1"/>
    <col min="3088" max="3088" width="13.25" style="76" customWidth="1"/>
    <col min="3089" max="3089" width="14.5" style="76" customWidth="1"/>
    <col min="3090" max="3090" width="15.625" style="76" customWidth="1"/>
    <col min="3091" max="3328" width="9" style="76"/>
    <col min="3329" max="3329" width="3.625" style="76" customWidth="1"/>
    <col min="3330" max="3330" width="2.625" style="76" customWidth="1"/>
    <col min="3331" max="3331" width="5.125" style="76" customWidth="1"/>
    <col min="3332" max="3333" width="12.625" style="76" customWidth="1"/>
    <col min="3334" max="3334" width="35.625" style="76" customWidth="1"/>
    <col min="3335" max="3335" width="6.25" style="76" customWidth="1"/>
    <col min="3336" max="3337" width="9.875" style="76" bestFit="1" customWidth="1"/>
    <col min="3338" max="3338" width="5.75" style="76" customWidth="1"/>
    <col min="3339" max="3339" width="30.625" style="76" customWidth="1"/>
    <col min="3340" max="3340" width="11.375" style="76" customWidth="1"/>
    <col min="3341" max="3341" width="6.625" style="76" customWidth="1"/>
    <col min="3342" max="3342" width="22.75" style="76" bestFit="1" customWidth="1"/>
    <col min="3343" max="3343" width="6.375" style="76" customWidth="1"/>
    <col min="3344" max="3344" width="13.25" style="76" customWidth="1"/>
    <col min="3345" max="3345" width="14.5" style="76" customWidth="1"/>
    <col min="3346" max="3346" width="15.625" style="76" customWidth="1"/>
    <col min="3347" max="3584" width="9" style="76"/>
    <col min="3585" max="3585" width="3.625" style="76" customWidth="1"/>
    <col min="3586" max="3586" width="2.625" style="76" customWidth="1"/>
    <col min="3587" max="3587" width="5.125" style="76" customWidth="1"/>
    <col min="3588" max="3589" width="12.625" style="76" customWidth="1"/>
    <col min="3590" max="3590" width="35.625" style="76" customWidth="1"/>
    <col min="3591" max="3591" width="6.25" style="76" customWidth="1"/>
    <col min="3592" max="3593" width="9.875" style="76" bestFit="1" customWidth="1"/>
    <col min="3594" max="3594" width="5.75" style="76" customWidth="1"/>
    <col min="3595" max="3595" width="30.625" style="76" customWidth="1"/>
    <col min="3596" max="3596" width="11.375" style="76" customWidth="1"/>
    <col min="3597" max="3597" width="6.625" style="76" customWidth="1"/>
    <col min="3598" max="3598" width="22.75" style="76" bestFit="1" customWidth="1"/>
    <col min="3599" max="3599" width="6.375" style="76" customWidth="1"/>
    <col min="3600" max="3600" width="13.25" style="76" customWidth="1"/>
    <col min="3601" max="3601" width="14.5" style="76" customWidth="1"/>
    <col min="3602" max="3602" width="15.625" style="76" customWidth="1"/>
    <col min="3603" max="3840" width="9" style="76"/>
    <col min="3841" max="3841" width="3.625" style="76" customWidth="1"/>
    <col min="3842" max="3842" width="2.625" style="76" customWidth="1"/>
    <col min="3843" max="3843" width="5.125" style="76" customWidth="1"/>
    <col min="3844" max="3845" width="12.625" style="76" customWidth="1"/>
    <col min="3846" max="3846" width="35.625" style="76" customWidth="1"/>
    <col min="3847" max="3847" width="6.25" style="76" customWidth="1"/>
    <col min="3848" max="3849" width="9.875" style="76" bestFit="1" customWidth="1"/>
    <col min="3850" max="3850" width="5.75" style="76" customWidth="1"/>
    <col min="3851" max="3851" width="30.625" style="76" customWidth="1"/>
    <col min="3852" max="3852" width="11.375" style="76" customWidth="1"/>
    <col min="3853" max="3853" width="6.625" style="76" customWidth="1"/>
    <col min="3854" max="3854" width="22.75" style="76" bestFit="1" customWidth="1"/>
    <col min="3855" max="3855" width="6.375" style="76" customWidth="1"/>
    <col min="3856" max="3856" width="13.25" style="76" customWidth="1"/>
    <col min="3857" max="3857" width="14.5" style="76" customWidth="1"/>
    <col min="3858" max="3858" width="15.625" style="76" customWidth="1"/>
    <col min="3859" max="4096" width="9" style="76"/>
    <col min="4097" max="4097" width="3.625" style="76" customWidth="1"/>
    <col min="4098" max="4098" width="2.625" style="76" customWidth="1"/>
    <col min="4099" max="4099" width="5.125" style="76" customWidth="1"/>
    <col min="4100" max="4101" width="12.625" style="76" customWidth="1"/>
    <col min="4102" max="4102" width="35.625" style="76" customWidth="1"/>
    <col min="4103" max="4103" width="6.25" style="76" customWidth="1"/>
    <col min="4104" max="4105" width="9.875" style="76" bestFit="1" customWidth="1"/>
    <col min="4106" max="4106" width="5.75" style="76" customWidth="1"/>
    <col min="4107" max="4107" width="30.625" style="76" customWidth="1"/>
    <col min="4108" max="4108" width="11.375" style="76" customWidth="1"/>
    <col min="4109" max="4109" width="6.625" style="76" customWidth="1"/>
    <col min="4110" max="4110" width="22.75" style="76" bestFit="1" customWidth="1"/>
    <col min="4111" max="4111" width="6.375" style="76" customWidth="1"/>
    <col min="4112" max="4112" width="13.25" style="76" customWidth="1"/>
    <col min="4113" max="4113" width="14.5" style="76" customWidth="1"/>
    <col min="4114" max="4114" width="15.625" style="76" customWidth="1"/>
    <col min="4115" max="4352" width="9" style="76"/>
    <col min="4353" max="4353" width="3.625" style="76" customWidth="1"/>
    <col min="4354" max="4354" width="2.625" style="76" customWidth="1"/>
    <col min="4355" max="4355" width="5.125" style="76" customWidth="1"/>
    <col min="4356" max="4357" width="12.625" style="76" customWidth="1"/>
    <col min="4358" max="4358" width="35.625" style="76" customWidth="1"/>
    <col min="4359" max="4359" width="6.25" style="76" customWidth="1"/>
    <col min="4360" max="4361" width="9.875" style="76" bestFit="1" customWidth="1"/>
    <col min="4362" max="4362" width="5.75" style="76" customWidth="1"/>
    <col min="4363" max="4363" width="30.625" style="76" customWidth="1"/>
    <col min="4364" max="4364" width="11.375" style="76" customWidth="1"/>
    <col min="4365" max="4365" width="6.625" style="76" customWidth="1"/>
    <col min="4366" max="4366" width="22.75" style="76" bestFit="1" customWidth="1"/>
    <col min="4367" max="4367" width="6.375" style="76" customWidth="1"/>
    <col min="4368" max="4368" width="13.25" style="76" customWidth="1"/>
    <col min="4369" max="4369" width="14.5" style="76" customWidth="1"/>
    <col min="4370" max="4370" width="15.625" style="76" customWidth="1"/>
    <col min="4371" max="4608" width="9" style="76"/>
    <col min="4609" max="4609" width="3.625" style="76" customWidth="1"/>
    <col min="4610" max="4610" width="2.625" style="76" customWidth="1"/>
    <col min="4611" max="4611" width="5.125" style="76" customWidth="1"/>
    <col min="4612" max="4613" width="12.625" style="76" customWidth="1"/>
    <col min="4614" max="4614" width="35.625" style="76" customWidth="1"/>
    <col min="4615" max="4615" width="6.25" style="76" customWidth="1"/>
    <col min="4616" max="4617" width="9.875" style="76" bestFit="1" customWidth="1"/>
    <col min="4618" max="4618" width="5.75" style="76" customWidth="1"/>
    <col min="4619" max="4619" width="30.625" style="76" customWidth="1"/>
    <col min="4620" max="4620" width="11.375" style="76" customWidth="1"/>
    <col min="4621" max="4621" width="6.625" style="76" customWidth="1"/>
    <col min="4622" max="4622" width="22.75" style="76" bestFit="1" customWidth="1"/>
    <col min="4623" max="4623" width="6.375" style="76" customWidth="1"/>
    <col min="4624" max="4624" width="13.25" style="76" customWidth="1"/>
    <col min="4625" max="4625" width="14.5" style="76" customWidth="1"/>
    <col min="4626" max="4626" width="15.625" style="76" customWidth="1"/>
    <col min="4627" max="4864" width="9" style="76"/>
    <col min="4865" max="4865" width="3.625" style="76" customWidth="1"/>
    <col min="4866" max="4866" width="2.625" style="76" customWidth="1"/>
    <col min="4867" max="4867" width="5.125" style="76" customWidth="1"/>
    <col min="4868" max="4869" width="12.625" style="76" customWidth="1"/>
    <col min="4870" max="4870" width="35.625" style="76" customWidth="1"/>
    <col min="4871" max="4871" width="6.25" style="76" customWidth="1"/>
    <col min="4872" max="4873" width="9.875" style="76" bestFit="1" customWidth="1"/>
    <col min="4874" max="4874" width="5.75" style="76" customWidth="1"/>
    <col min="4875" max="4875" width="30.625" style="76" customWidth="1"/>
    <col min="4876" max="4876" width="11.375" style="76" customWidth="1"/>
    <col min="4877" max="4877" width="6.625" style="76" customWidth="1"/>
    <col min="4878" max="4878" width="22.75" style="76" bestFit="1" customWidth="1"/>
    <col min="4879" max="4879" width="6.375" style="76" customWidth="1"/>
    <col min="4880" max="4880" width="13.25" style="76" customWidth="1"/>
    <col min="4881" max="4881" width="14.5" style="76" customWidth="1"/>
    <col min="4882" max="4882" width="15.625" style="76" customWidth="1"/>
    <col min="4883" max="5120" width="9" style="76"/>
    <col min="5121" max="5121" width="3.625" style="76" customWidth="1"/>
    <col min="5122" max="5122" width="2.625" style="76" customWidth="1"/>
    <col min="5123" max="5123" width="5.125" style="76" customWidth="1"/>
    <col min="5124" max="5125" width="12.625" style="76" customWidth="1"/>
    <col min="5126" max="5126" width="35.625" style="76" customWidth="1"/>
    <col min="5127" max="5127" width="6.25" style="76" customWidth="1"/>
    <col min="5128" max="5129" width="9.875" style="76" bestFit="1" customWidth="1"/>
    <col min="5130" max="5130" width="5.75" style="76" customWidth="1"/>
    <col min="5131" max="5131" width="30.625" style="76" customWidth="1"/>
    <col min="5132" max="5132" width="11.375" style="76" customWidth="1"/>
    <col min="5133" max="5133" width="6.625" style="76" customWidth="1"/>
    <col min="5134" max="5134" width="22.75" style="76" bestFit="1" customWidth="1"/>
    <col min="5135" max="5135" width="6.375" style="76" customWidth="1"/>
    <col min="5136" max="5136" width="13.25" style="76" customWidth="1"/>
    <col min="5137" max="5137" width="14.5" style="76" customWidth="1"/>
    <col min="5138" max="5138" width="15.625" style="76" customWidth="1"/>
    <col min="5139" max="5376" width="9" style="76"/>
    <col min="5377" max="5377" width="3.625" style="76" customWidth="1"/>
    <col min="5378" max="5378" width="2.625" style="76" customWidth="1"/>
    <col min="5379" max="5379" width="5.125" style="76" customWidth="1"/>
    <col min="5380" max="5381" width="12.625" style="76" customWidth="1"/>
    <col min="5382" max="5382" width="35.625" style="76" customWidth="1"/>
    <col min="5383" max="5383" width="6.25" style="76" customWidth="1"/>
    <col min="5384" max="5385" width="9.875" style="76" bestFit="1" customWidth="1"/>
    <col min="5386" max="5386" width="5.75" style="76" customWidth="1"/>
    <col min="5387" max="5387" width="30.625" style="76" customWidth="1"/>
    <col min="5388" max="5388" width="11.375" style="76" customWidth="1"/>
    <col min="5389" max="5389" width="6.625" style="76" customWidth="1"/>
    <col min="5390" max="5390" width="22.75" style="76" bestFit="1" customWidth="1"/>
    <col min="5391" max="5391" width="6.375" style="76" customWidth="1"/>
    <col min="5392" max="5392" width="13.25" style="76" customWidth="1"/>
    <col min="5393" max="5393" width="14.5" style="76" customWidth="1"/>
    <col min="5394" max="5394" width="15.625" style="76" customWidth="1"/>
    <col min="5395" max="5632" width="9" style="76"/>
    <col min="5633" max="5633" width="3.625" style="76" customWidth="1"/>
    <col min="5634" max="5634" width="2.625" style="76" customWidth="1"/>
    <col min="5635" max="5635" width="5.125" style="76" customWidth="1"/>
    <col min="5636" max="5637" width="12.625" style="76" customWidth="1"/>
    <col min="5638" max="5638" width="35.625" style="76" customWidth="1"/>
    <col min="5639" max="5639" width="6.25" style="76" customWidth="1"/>
    <col min="5640" max="5641" width="9.875" style="76" bestFit="1" customWidth="1"/>
    <col min="5642" max="5642" width="5.75" style="76" customWidth="1"/>
    <col min="5643" max="5643" width="30.625" style="76" customWidth="1"/>
    <col min="5644" max="5644" width="11.375" style="76" customWidth="1"/>
    <col min="5645" max="5645" width="6.625" style="76" customWidth="1"/>
    <col min="5646" max="5646" width="22.75" style="76" bestFit="1" customWidth="1"/>
    <col min="5647" max="5647" width="6.375" style="76" customWidth="1"/>
    <col min="5648" max="5648" width="13.25" style="76" customWidth="1"/>
    <col min="5649" max="5649" width="14.5" style="76" customWidth="1"/>
    <col min="5650" max="5650" width="15.625" style="76" customWidth="1"/>
    <col min="5651" max="5888" width="9" style="76"/>
    <col min="5889" max="5889" width="3.625" style="76" customWidth="1"/>
    <col min="5890" max="5890" width="2.625" style="76" customWidth="1"/>
    <col min="5891" max="5891" width="5.125" style="76" customWidth="1"/>
    <col min="5892" max="5893" width="12.625" style="76" customWidth="1"/>
    <col min="5894" max="5894" width="35.625" style="76" customWidth="1"/>
    <col min="5895" max="5895" width="6.25" style="76" customWidth="1"/>
    <col min="5896" max="5897" width="9.875" style="76" bestFit="1" customWidth="1"/>
    <col min="5898" max="5898" width="5.75" style="76" customWidth="1"/>
    <col min="5899" max="5899" width="30.625" style="76" customWidth="1"/>
    <col min="5900" max="5900" width="11.375" style="76" customWidth="1"/>
    <col min="5901" max="5901" width="6.625" style="76" customWidth="1"/>
    <col min="5902" max="5902" width="22.75" style="76" bestFit="1" customWidth="1"/>
    <col min="5903" max="5903" width="6.375" style="76" customWidth="1"/>
    <col min="5904" max="5904" width="13.25" style="76" customWidth="1"/>
    <col min="5905" max="5905" width="14.5" style="76" customWidth="1"/>
    <col min="5906" max="5906" width="15.625" style="76" customWidth="1"/>
    <col min="5907" max="6144" width="9" style="76"/>
    <col min="6145" max="6145" width="3.625" style="76" customWidth="1"/>
    <col min="6146" max="6146" width="2.625" style="76" customWidth="1"/>
    <col min="6147" max="6147" width="5.125" style="76" customWidth="1"/>
    <col min="6148" max="6149" width="12.625" style="76" customWidth="1"/>
    <col min="6150" max="6150" width="35.625" style="76" customWidth="1"/>
    <col min="6151" max="6151" width="6.25" style="76" customWidth="1"/>
    <col min="6152" max="6153" width="9.875" style="76" bestFit="1" customWidth="1"/>
    <col min="6154" max="6154" width="5.75" style="76" customWidth="1"/>
    <col min="6155" max="6155" width="30.625" style="76" customWidth="1"/>
    <col min="6156" max="6156" width="11.375" style="76" customWidth="1"/>
    <col min="6157" max="6157" width="6.625" style="76" customWidth="1"/>
    <col min="6158" max="6158" width="22.75" style="76" bestFit="1" customWidth="1"/>
    <col min="6159" max="6159" width="6.375" style="76" customWidth="1"/>
    <col min="6160" max="6160" width="13.25" style="76" customWidth="1"/>
    <col min="6161" max="6161" width="14.5" style="76" customWidth="1"/>
    <col min="6162" max="6162" width="15.625" style="76" customWidth="1"/>
    <col min="6163" max="6400" width="9" style="76"/>
    <col min="6401" max="6401" width="3.625" style="76" customWidth="1"/>
    <col min="6402" max="6402" width="2.625" style="76" customWidth="1"/>
    <col min="6403" max="6403" width="5.125" style="76" customWidth="1"/>
    <col min="6404" max="6405" width="12.625" style="76" customWidth="1"/>
    <col min="6406" max="6406" width="35.625" style="76" customWidth="1"/>
    <col min="6407" max="6407" width="6.25" style="76" customWidth="1"/>
    <col min="6408" max="6409" width="9.875" style="76" bestFit="1" customWidth="1"/>
    <col min="6410" max="6410" width="5.75" style="76" customWidth="1"/>
    <col min="6411" max="6411" width="30.625" style="76" customWidth="1"/>
    <col min="6412" max="6412" width="11.375" style="76" customWidth="1"/>
    <col min="6413" max="6413" width="6.625" style="76" customWidth="1"/>
    <col min="6414" max="6414" width="22.75" style="76" bestFit="1" customWidth="1"/>
    <col min="6415" max="6415" width="6.375" style="76" customWidth="1"/>
    <col min="6416" max="6416" width="13.25" style="76" customWidth="1"/>
    <col min="6417" max="6417" width="14.5" style="76" customWidth="1"/>
    <col min="6418" max="6418" width="15.625" style="76" customWidth="1"/>
    <col min="6419" max="6656" width="9" style="76"/>
    <col min="6657" max="6657" width="3.625" style="76" customWidth="1"/>
    <col min="6658" max="6658" width="2.625" style="76" customWidth="1"/>
    <col min="6659" max="6659" width="5.125" style="76" customWidth="1"/>
    <col min="6660" max="6661" width="12.625" style="76" customWidth="1"/>
    <col min="6662" max="6662" width="35.625" style="76" customWidth="1"/>
    <col min="6663" max="6663" width="6.25" style="76" customWidth="1"/>
    <col min="6664" max="6665" width="9.875" style="76" bestFit="1" customWidth="1"/>
    <col min="6666" max="6666" width="5.75" style="76" customWidth="1"/>
    <col min="6667" max="6667" width="30.625" style="76" customWidth="1"/>
    <col min="6668" max="6668" width="11.375" style="76" customWidth="1"/>
    <col min="6669" max="6669" width="6.625" style="76" customWidth="1"/>
    <col min="6670" max="6670" width="22.75" style="76" bestFit="1" customWidth="1"/>
    <col min="6671" max="6671" width="6.375" style="76" customWidth="1"/>
    <col min="6672" max="6672" width="13.25" style="76" customWidth="1"/>
    <col min="6673" max="6673" width="14.5" style="76" customWidth="1"/>
    <col min="6674" max="6674" width="15.625" style="76" customWidth="1"/>
    <col min="6675" max="6912" width="9" style="76"/>
    <col min="6913" max="6913" width="3.625" style="76" customWidth="1"/>
    <col min="6914" max="6914" width="2.625" style="76" customWidth="1"/>
    <col min="6915" max="6915" width="5.125" style="76" customWidth="1"/>
    <col min="6916" max="6917" width="12.625" style="76" customWidth="1"/>
    <col min="6918" max="6918" width="35.625" style="76" customWidth="1"/>
    <col min="6919" max="6919" width="6.25" style="76" customWidth="1"/>
    <col min="6920" max="6921" width="9.875" style="76" bestFit="1" customWidth="1"/>
    <col min="6922" max="6922" width="5.75" style="76" customWidth="1"/>
    <col min="6923" max="6923" width="30.625" style="76" customWidth="1"/>
    <col min="6924" max="6924" width="11.375" style="76" customWidth="1"/>
    <col min="6925" max="6925" width="6.625" style="76" customWidth="1"/>
    <col min="6926" max="6926" width="22.75" style="76" bestFit="1" customWidth="1"/>
    <col min="6927" max="6927" width="6.375" style="76" customWidth="1"/>
    <col min="6928" max="6928" width="13.25" style="76" customWidth="1"/>
    <col min="6929" max="6929" width="14.5" style="76" customWidth="1"/>
    <col min="6930" max="6930" width="15.625" style="76" customWidth="1"/>
    <col min="6931" max="7168" width="9" style="76"/>
    <col min="7169" max="7169" width="3.625" style="76" customWidth="1"/>
    <col min="7170" max="7170" width="2.625" style="76" customWidth="1"/>
    <col min="7171" max="7171" width="5.125" style="76" customWidth="1"/>
    <col min="7172" max="7173" width="12.625" style="76" customWidth="1"/>
    <col min="7174" max="7174" width="35.625" style="76" customWidth="1"/>
    <col min="7175" max="7175" width="6.25" style="76" customWidth="1"/>
    <col min="7176" max="7177" width="9.875" style="76" bestFit="1" customWidth="1"/>
    <col min="7178" max="7178" width="5.75" style="76" customWidth="1"/>
    <col min="7179" max="7179" width="30.625" style="76" customWidth="1"/>
    <col min="7180" max="7180" width="11.375" style="76" customWidth="1"/>
    <col min="7181" max="7181" width="6.625" style="76" customWidth="1"/>
    <col min="7182" max="7182" width="22.75" style="76" bestFit="1" customWidth="1"/>
    <col min="7183" max="7183" width="6.375" style="76" customWidth="1"/>
    <col min="7184" max="7184" width="13.25" style="76" customWidth="1"/>
    <col min="7185" max="7185" width="14.5" style="76" customWidth="1"/>
    <col min="7186" max="7186" width="15.625" style="76" customWidth="1"/>
    <col min="7187" max="7424" width="9" style="76"/>
    <col min="7425" max="7425" width="3.625" style="76" customWidth="1"/>
    <col min="7426" max="7426" width="2.625" style="76" customWidth="1"/>
    <col min="7427" max="7427" width="5.125" style="76" customWidth="1"/>
    <col min="7428" max="7429" width="12.625" style="76" customWidth="1"/>
    <col min="7430" max="7430" width="35.625" style="76" customWidth="1"/>
    <col min="7431" max="7431" width="6.25" style="76" customWidth="1"/>
    <col min="7432" max="7433" width="9.875" style="76" bestFit="1" customWidth="1"/>
    <col min="7434" max="7434" width="5.75" style="76" customWidth="1"/>
    <col min="7435" max="7435" width="30.625" style="76" customWidth="1"/>
    <col min="7436" max="7436" width="11.375" style="76" customWidth="1"/>
    <col min="7437" max="7437" width="6.625" style="76" customWidth="1"/>
    <col min="7438" max="7438" width="22.75" style="76" bestFit="1" customWidth="1"/>
    <col min="7439" max="7439" width="6.375" style="76" customWidth="1"/>
    <col min="7440" max="7440" width="13.25" style="76" customWidth="1"/>
    <col min="7441" max="7441" width="14.5" style="76" customWidth="1"/>
    <col min="7442" max="7442" width="15.625" style="76" customWidth="1"/>
    <col min="7443" max="7680" width="9" style="76"/>
    <col min="7681" max="7681" width="3.625" style="76" customWidth="1"/>
    <col min="7682" max="7682" width="2.625" style="76" customWidth="1"/>
    <col min="7683" max="7683" width="5.125" style="76" customWidth="1"/>
    <col min="7684" max="7685" width="12.625" style="76" customWidth="1"/>
    <col min="7686" max="7686" width="35.625" style="76" customWidth="1"/>
    <col min="7687" max="7687" width="6.25" style="76" customWidth="1"/>
    <col min="7688" max="7689" width="9.875" style="76" bestFit="1" customWidth="1"/>
    <col min="7690" max="7690" width="5.75" style="76" customWidth="1"/>
    <col min="7691" max="7691" width="30.625" style="76" customWidth="1"/>
    <col min="7692" max="7692" width="11.375" style="76" customWidth="1"/>
    <col min="7693" max="7693" width="6.625" style="76" customWidth="1"/>
    <col min="7694" max="7694" width="22.75" style="76" bestFit="1" customWidth="1"/>
    <col min="7695" max="7695" width="6.375" style="76" customWidth="1"/>
    <col min="7696" max="7696" width="13.25" style="76" customWidth="1"/>
    <col min="7697" max="7697" width="14.5" style="76" customWidth="1"/>
    <col min="7698" max="7698" width="15.625" style="76" customWidth="1"/>
    <col min="7699" max="7936" width="9" style="76"/>
    <col min="7937" max="7937" width="3.625" style="76" customWidth="1"/>
    <col min="7938" max="7938" width="2.625" style="76" customWidth="1"/>
    <col min="7939" max="7939" width="5.125" style="76" customWidth="1"/>
    <col min="7940" max="7941" width="12.625" style="76" customWidth="1"/>
    <col min="7942" max="7942" width="35.625" style="76" customWidth="1"/>
    <col min="7943" max="7943" width="6.25" style="76" customWidth="1"/>
    <col min="7944" max="7945" width="9.875" style="76" bestFit="1" customWidth="1"/>
    <col min="7946" max="7946" width="5.75" style="76" customWidth="1"/>
    <col min="7947" max="7947" width="30.625" style="76" customWidth="1"/>
    <col min="7948" max="7948" width="11.375" style="76" customWidth="1"/>
    <col min="7949" max="7949" width="6.625" style="76" customWidth="1"/>
    <col min="7950" max="7950" width="22.75" style="76" bestFit="1" customWidth="1"/>
    <col min="7951" max="7951" width="6.375" style="76" customWidth="1"/>
    <col min="7952" max="7952" width="13.25" style="76" customWidth="1"/>
    <col min="7953" max="7953" width="14.5" style="76" customWidth="1"/>
    <col min="7954" max="7954" width="15.625" style="76" customWidth="1"/>
    <col min="7955" max="8192" width="9" style="76"/>
    <col min="8193" max="8193" width="3.625" style="76" customWidth="1"/>
    <col min="8194" max="8194" width="2.625" style="76" customWidth="1"/>
    <col min="8195" max="8195" width="5.125" style="76" customWidth="1"/>
    <col min="8196" max="8197" width="12.625" style="76" customWidth="1"/>
    <col min="8198" max="8198" width="35.625" style="76" customWidth="1"/>
    <col min="8199" max="8199" width="6.25" style="76" customWidth="1"/>
    <col min="8200" max="8201" width="9.875" style="76" bestFit="1" customWidth="1"/>
    <col min="8202" max="8202" width="5.75" style="76" customWidth="1"/>
    <col min="8203" max="8203" width="30.625" style="76" customWidth="1"/>
    <col min="8204" max="8204" width="11.375" style="76" customWidth="1"/>
    <col min="8205" max="8205" width="6.625" style="76" customWidth="1"/>
    <col min="8206" max="8206" width="22.75" style="76" bestFit="1" customWidth="1"/>
    <col min="8207" max="8207" width="6.375" style="76" customWidth="1"/>
    <col min="8208" max="8208" width="13.25" style="76" customWidth="1"/>
    <col min="8209" max="8209" width="14.5" style="76" customWidth="1"/>
    <col min="8210" max="8210" width="15.625" style="76" customWidth="1"/>
    <col min="8211" max="8448" width="9" style="76"/>
    <col min="8449" max="8449" width="3.625" style="76" customWidth="1"/>
    <col min="8450" max="8450" width="2.625" style="76" customWidth="1"/>
    <col min="8451" max="8451" width="5.125" style="76" customWidth="1"/>
    <col min="8452" max="8453" width="12.625" style="76" customWidth="1"/>
    <col min="8454" max="8454" width="35.625" style="76" customWidth="1"/>
    <col min="8455" max="8455" width="6.25" style="76" customWidth="1"/>
    <col min="8456" max="8457" width="9.875" style="76" bestFit="1" customWidth="1"/>
    <col min="8458" max="8458" width="5.75" style="76" customWidth="1"/>
    <col min="8459" max="8459" width="30.625" style="76" customWidth="1"/>
    <col min="8460" max="8460" width="11.375" style="76" customWidth="1"/>
    <col min="8461" max="8461" width="6.625" style="76" customWidth="1"/>
    <col min="8462" max="8462" width="22.75" style="76" bestFit="1" customWidth="1"/>
    <col min="8463" max="8463" width="6.375" style="76" customWidth="1"/>
    <col min="8464" max="8464" width="13.25" style="76" customWidth="1"/>
    <col min="8465" max="8465" width="14.5" style="76" customWidth="1"/>
    <col min="8466" max="8466" width="15.625" style="76" customWidth="1"/>
    <col min="8467" max="8704" width="9" style="76"/>
    <col min="8705" max="8705" width="3.625" style="76" customWidth="1"/>
    <col min="8706" max="8706" width="2.625" style="76" customWidth="1"/>
    <col min="8707" max="8707" width="5.125" style="76" customWidth="1"/>
    <col min="8708" max="8709" width="12.625" style="76" customWidth="1"/>
    <col min="8710" max="8710" width="35.625" style="76" customWidth="1"/>
    <col min="8711" max="8711" width="6.25" style="76" customWidth="1"/>
    <col min="8712" max="8713" width="9.875" style="76" bestFit="1" customWidth="1"/>
    <col min="8714" max="8714" width="5.75" style="76" customWidth="1"/>
    <col min="8715" max="8715" width="30.625" style="76" customWidth="1"/>
    <col min="8716" max="8716" width="11.375" style="76" customWidth="1"/>
    <col min="8717" max="8717" width="6.625" style="76" customWidth="1"/>
    <col min="8718" max="8718" width="22.75" style="76" bestFit="1" customWidth="1"/>
    <col min="8719" max="8719" width="6.375" style="76" customWidth="1"/>
    <col min="8720" max="8720" width="13.25" style="76" customWidth="1"/>
    <col min="8721" max="8721" width="14.5" style="76" customWidth="1"/>
    <col min="8722" max="8722" width="15.625" style="76" customWidth="1"/>
    <col min="8723" max="8960" width="9" style="76"/>
    <col min="8961" max="8961" width="3.625" style="76" customWidth="1"/>
    <col min="8962" max="8962" width="2.625" style="76" customWidth="1"/>
    <col min="8963" max="8963" width="5.125" style="76" customWidth="1"/>
    <col min="8964" max="8965" width="12.625" style="76" customWidth="1"/>
    <col min="8966" max="8966" width="35.625" style="76" customWidth="1"/>
    <col min="8967" max="8967" width="6.25" style="76" customWidth="1"/>
    <col min="8968" max="8969" width="9.875" style="76" bestFit="1" customWidth="1"/>
    <col min="8970" max="8970" width="5.75" style="76" customWidth="1"/>
    <col min="8971" max="8971" width="30.625" style="76" customWidth="1"/>
    <col min="8972" max="8972" width="11.375" style="76" customWidth="1"/>
    <col min="8973" max="8973" width="6.625" style="76" customWidth="1"/>
    <col min="8974" max="8974" width="22.75" style="76" bestFit="1" customWidth="1"/>
    <col min="8975" max="8975" width="6.375" style="76" customWidth="1"/>
    <col min="8976" max="8976" width="13.25" style="76" customWidth="1"/>
    <col min="8977" max="8977" width="14.5" style="76" customWidth="1"/>
    <col min="8978" max="8978" width="15.625" style="76" customWidth="1"/>
    <col min="8979" max="9216" width="9" style="76"/>
    <col min="9217" max="9217" width="3.625" style="76" customWidth="1"/>
    <col min="9218" max="9218" width="2.625" style="76" customWidth="1"/>
    <col min="9219" max="9219" width="5.125" style="76" customWidth="1"/>
    <col min="9220" max="9221" width="12.625" style="76" customWidth="1"/>
    <col min="9222" max="9222" width="35.625" style="76" customWidth="1"/>
    <col min="9223" max="9223" width="6.25" style="76" customWidth="1"/>
    <col min="9224" max="9225" width="9.875" style="76" bestFit="1" customWidth="1"/>
    <col min="9226" max="9226" width="5.75" style="76" customWidth="1"/>
    <col min="9227" max="9227" width="30.625" style="76" customWidth="1"/>
    <col min="9228" max="9228" width="11.375" style="76" customWidth="1"/>
    <col min="9229" max="9229" width="6.625" style="76" customWidth="1"/>
    <col min="9230" max="9230" width="22.75" style="76" bestFit="1" customWidth="1"/>
    <col min="9231" max="9231" width="6.375" style="76" customWidth="1"/>
    <col min="9232" max="9232" width="13.25" style="76" customWidth="1"/>
    <col min="9233" max="9233" width="14.5" style="76" customWidth="1"/>
    <col min="9234" max="9234" width="15.625" style="76" customWidth="1"/>
    <col min="9235" max="9472" width="9" style="76"/>
    <col min="9473" max="9473" width="3.625" style="76" customWidth="1"/>
    <col min="9474" max="9474" width="2.625" style="76" customWidth="1"/>
    <col min="9475" max="9475" width="5.125" style="76" customWidth="1"/>
    <col min="9476" max="9477" width="12.625" style="76" customWidth="1"/>
    <col min="9478" max="9478" width="35.625" style="76" customWidth="1"/>
    <col min="9479" max="9479" width="6.25" style="76" customWidth="1"/>
    <col min="9480" max="9481" width="9.875" style="76" bestFit="1" customWidth="1"/>
    <col min="9482" max="9482" width="5.75" style="76" customWidth="1"/>
    <col min="9483" max="9483" width="30.625" style="76" customWidth="1"/>
    <col min="9484" max="9484" width="11.375" style="76" customWidth="1"/>
    <col min="9485" max="9485" width="6.625" style="76" customWidth="1"/>
    <col min="9486" max="9486" width="22.75" style="76" bestFit="1" customWidth="1"/>
    <col min="9487" max="9487" width="6.375" style="76" customWidth="1"/>
    <col min="9488" max="9488" width="13.25" style="76" customWidth="1"/>
    <col min="9489" max="9489" width="14.5" style="76" customWidth="1"/>
    <col min="9490" max="9490" width="15.625" style="76" customWidth="1"/>
    <col min="9491" max="9728" width="9" style="76"/>
    <col min="9729" max="9729" width="3.625" style="76" customWidth="1"/>
    <col min="9730" max="9730" width="2.625" style="76" customWidth="1"/>
    <col min="9731" max="9731" width="5.125" style="76" customWidth="1"/>
    <col min="9732" max="9733" width="12.625" style="76" customWidth="1"/>
    <col min="9734" max="9734" width="35.625" style="76" customWidth="1"/>
    <col min="9735" max="9735" width="6.25" style="76" customWidth="1"/>
    <col min="9736" max="9737" width="9.875" style="76" bestFit="1" customWidth="1"/>
    <col min="9738" max="9738" width="5.75" style="76" customWidth="1"/>
    <col min="9739" max="9739" width="30.625" style="76" customWidth="1"/>
    <col min="9740" max="9740" width="11.375" style="76" customWidth="1"/>
    <col min="9741" max="9741" width="6.625" style="76" customWidth="1"/>
    <col min="9742" max="9742" width="22.75" style="76" bestFit="1" customWidth="1"/>
    <col min="9743" max="9743" width="6.375" style="76" customWidth="1"/>
    <col min="9744" max="9744" width="13.25" style="76" customWidth="1"/>
    <col min="9745" max="9745" width="14.5" style="76" customWidth="1"/>
    <col min="9746" max="9746" width="15.625" style="76" customWidth="1"/>
    <col min="9747" max="9984" width="9" style="76"/>
    <col min="9985" max="9985" width="3.625" style="76" customWidth="1"/>
    <col min="9986" max="9986" width="2.625" style="76" customWidth="1"/>
    <col min="9987" max="9987" width="5.125" style="76" customWidth="1"/>
    <col min="9988" max="9989" width="12.625" style="76" customWidth="1"/>
    <col min="9990" max="9990" width="35.625" style="76" customWidth="1"/>
    <col min="9991" max="9991" width="6.25" style="76" customWidth="1"/>
    <col min="9992" max="9993" width="9.875" style="76" bestFit="1" customWidth="1"/>
    <col min="9994" max="9994" width="5.75" style="76" customWidth="1"/>
    <col min="9995" max="9995" width="30.625" style="76" customWidth="1"/>
    <col min="9996" max="9996" width="11.375" style="76" customWidth="1"/>
    <col min="9997" max="9997" width="6.625" style="76" customWidth="1"/>
    <col min="9998" max="9998" width="22.75" style="76" bestFit="1" customWidth="1"/>
    <col min="9999" max="9999" width="6.375" style="76" customWidth="1"/>
    <col min="10000" max="10000" width="13.25" style="76" customWidth="1"/>
    <col min="10001" max="10001" width="14.5" style="76" customWidth="1"/>
    <col min="10002" max="10002" width="15.625" style="76" customWidth="1"/>
    <col min="10003" max="10240" width="9" style="76"/>
    <col min="10241" max="10241" width="3.625" style="76" customWidth="1"/>
    <col min="10242" max="10242" width="2.625" style="76" customWidth="1"/>
    <col min="10243" max="10243" width="5.125" style="76" customWidth="1"/>
    <col min="10244" max="10245" width="12.625" style="76" customWidth="1"/>
    <col min="10246" max="10246" width="35.625" style="76" customWidth="1"/>
    <col min="10247" max="10247" width="6.25" style="76" customWidth="1"/>
    <col min="10248" max="10249" width="9.875" style="76" bestFit="1" customWidth="1"/>
    <col min="10250" max="10250" width="5.75" style="76" customWidth="1"/>
    <col min="10251" max="10251" width="30.625" style="76" customWidth="1"/>
    <col min="10252" max="10252" width="11.375" style="76" customWidth="1"/>
    <col min="10253" max="10253" width="6.625" style="76" customWidth="1"/>
    <col min="10254" max="10254" width="22.75" style="76" bestFit="1" customWidth="1"/>
    <col min="10255" max="10255" width="6.375" style="76" customWidth="1"/>
    <col min="10256" max="10256" width="13.25" style="76" customWidth="1"/>
    <col min="10257" max="10257" width="14.5" style="76" customWidth="1"/>
    <col min="10258" max="10258" width="15.625" style="76" customWidth="1"/>
    <col min="10259" max="10496" width="9" style="76"/>
    <col min="10497" max="10497" width="3.625" style="76" customWidth="1"/>
    <col min="10498" max="10498" width="2.625" style="76" customWidth="1"/>
    <col min="10499" max="10499" width="5.125" style="76" customWidth="1"/>
    <col min="10500" max="10501" width="12.625" style="76" customWidth="1"/>
    <col min="10502" max="10502" width="35.625" style="76" customWidth="1"/>
    <col min="10503" max="10503" width="6.25" style="76" customWidth="1"/>
    <col min="10504" max="10505" width="9.875" style="76" bestFit="1" customWidth="1"/>
    <col min="10506" max="10506" width="5.75" style="76" customWidth="1"/>
    <col min="10507" max="10507" width="30.625" style="76" customWidth="1"/>
    <col min="10508" max="10508" width="11.375" style="76" customWidth="1"/>
    <col min="10509" max="10509" width="6.625" style="76" customWidth="1"/>
    <col min="10510" max="10510" width="22.75" style="76" bestFit="1" customWidth="1"/>
    <col min="10511" max="10511" width="6.375" style="76" customWidth="1"/>
    <col min="10512" max="10512" width="13.25" style="76" customWidth="1"/>
    <col min="10513" max="10513" width="14.5" style="76" customWidth="1"/>
    <col min="10514" max="10514" width="15.625" style="76" customWidth="1"/>
    <col min="10515" max="10752" width="9" style="76"/>
    <col min="10753" max="10753" width="3.625" style="76" customWidth="1"/>
    <col min="10754" max="10754" width="2.625" style="76" customWidth="1"/>
    <col min="10755" max="10755" width="5.125" style="76" customWidth="1"/>
    <col min="10756" max="10757" width="12.625" style="76" customWidth="1"/>
    <col min="10758" max="10758" width="35.625" style="76" customWidth="1"/>
    <col min="10759" max="10759" width="6.25" style="76" customWidth="1"/>
    <col min="10760" max="10761" width="9.875" style="76" bestFit="1" customWidth="1"/>
    <col min="10762" max="10762" width="5.75" style="76" customWidth="1"/>
    <col min="10763" max="10763" width="30.625" style="76" customWidth="1"/>
    <col min="10764" max="10764" width="11.375" style="76" customWidth="1"/>
    <col min="10765" max="10765" width="6.625" style="76" customWidth="1"/>
    <col min="10766" max="10766" width="22.75" style="76" bestFit="1" customWidth="1"/>
    <col min="10767" max="10767" width="6.375" style="76" customWidth="1"/>
    <col min="10768" max="10768" width="13.25" style="76" customWidth="1"/>
    <col min="10769" max="10769" width="14.5" style="76" customWidth="1"/>
    <col min="10770" max="10770" width="15.625" style="76" customWidth="1"/>
    <col min="10771" max="11008" width="9" style="76"/>
    <col min="11009" max="11009" width="3.625" style="76" customWidth="1"/>
    <col min="11010" max="11010" width="2.625" style="76" customWidth="1"/>
    <col min="11011" max="11011" width="5.125" style="76" customWidth="1"/>
    <col min="11012" max="11013" width="12.625" style="76" customWidth="1"/>
    <col min="11014" max="11014" width="35.625" style="76" customWidth="1"/>
    <col min="11015" max="11015" width="6.25" style="76" customWidth="1"/>
    <col min="11016" max="11017" width="9.875" style="76" bestFit="1" customWidth="1"/>
    <col min="11018" max="11018" width="5.75" style="76" customWidth="1"/>
    <col min="11019" max="11019" width="30.625" style="76" customWidth="1"/>
    <col min="11020" max="11020" width="11.375" style="76" customWidth="1"/>
    <col min="11021" max="11021" width="6.625" style="76" customWidth="1"/>
    <col min="11022" max="11022" width="22.75" style="76" bestFit="1" customWidth="1"/>
    <col min="11023" max="11023" width="6.375" style="76" customWidth="1"/>
    <col min="11024" max="11024" width="13.25" style="76" customWidth="1"/>
    <col min="11025" max="11025" width="14.5" style="76" customWidth="1"/>
    <col min="11026" max="11026" width="15.625" style="76" customWidth="1"/>
    <col min="11027" max="11264" width="9" style="76"/>
    <col min="11265" max="11265" width="3.625" style="76" customWidth="1"/>
    <col min="11266" max="11266" width="2.625" style="76" customWidth="1"/>
    <col min="11267" max="11267" width="5.125" style="76" customWidth="1"/>
    <col min="11268" max="11269" width="12.625" style="76" customWidth="1"/>
    <col min="11270" max="11270" width="35.625" style="76" customWidth="1"/>
    <col min="11271" max="11271" width="6.25" style="76" customWidth="1"/>
    <col min="11272" max="11273" width="9.875" style="76" bestFit="1" customWidth="1"/>
    <col min="11274" max="11274" width="5.75" style="76" customWidth="1"/>
    <col min="11275" max="11275" width="30.625" style="76" customWidth="1"/>
    <col min="11276" max="11276" width="11.375" style="76" customWidth="1"/>
    <col min="11277" max="11277" width="6.625" style="76" customWidth="1"/>
    <col min="11278" max="11278" width="22.75" style="76" bestFit="1" customWidth="1"/>
    <col min="11279" max="11279" width="6.375" style="76" customWidth="1"/>
    <col min="11280" max="11280" width="13.25" style="76" customWidth="1"/>
    <col min="11281" max="11281" width="14.5" style="76" customWidth="1"/>
    <col min="11282" max="11282" width="15.625" style="76" customWidth="1"/>
    <col min="11283" max="11520" width="9" style="76"/>
    <col min="11521" max="11521" width="3.625" style="76" customWidth="1"/>
    <col min="11522" max="11522" width="2.625" style="76" customWidth="1"/>
    <col min="11523" max="11523" width="5.125" style="76" customWidth="1"/>
    <col min="11524" max="11525" width="12.625" style="76" customWidth="1"/>
    <col min="11526" max="11526" width="35.625" style="76" customWidth="1"/>
    <col min="11527" max="11527" width="6.25" style="76" customWidth="1"/>
    <col min="11528" max="11529" width="9.875" style="76" bestFit="1" customWidth="1"/>
    <col min="11530" max="11530" width="5.75" style="76" customWidth="1"/>
    <col min="11531" max="11531" width="30.625" style="76" customWidth="1"/>
    <col min="11532" max="11532" width="11.375" style="76" customWidth="1"/>
    <col min="11533" max="11533" width="6.625" style="76" customWidth="1"/>
    <col min="11534" max="11534" width="22.75" style="76" bestFit="1" customWidth="1"/>
    <col min="11535" max="11535" width="6.375" style="76" customWidth="1"/>
    <col min="11536" max="11536" width="13.25" style="76" customWidth="1"/>
    <col min="11537" max="11537" width="14.5" style="76" customWidth="1"/>
    <col min="11538" max="11538" width="15.625" style="76" customWidth="1"/>
    <col min="11539" max="11776" width="9" style="76"/>
    <col min="11777" max="11777" width="3.625" style="76" customWidth="1"/>
    <col min="11778" max="11778" width="2.625" style="76" customWidth="1"/>
    <col min="11779" max="11779" width="5.125" style="76" customWidth="1"/>
    <col min="11780" max="11781" width="12.625" style="76" customWidth="1"/>
    <col min="11782" max="11782" width="35.625" style="76" customWidth="1"/>
    <col min="11783" max="11783" width="6.25" style="76" customWidth="1"/>
    <col min="11784" max="11785" width="9.875" style="76" bestFit="1" customWidth="1"/>
    <col min="11786" max="11786" width="5.75" style="76" customWidth="1"/>
    <col min="11787" max="11787" width="30.625" style="76" customWidth="1"/>
    <col min="11788" max="11788" width="11.375" style="76" customWidth="1"/>
    <col min="11789" max="11789" width="6.625" style="76" customWidth="1"/>
    <col min="11790" max="11790" width="22.75" style="76" bestFit="1" customWidth="1"/>
    <col min="11791" max="11791" width="6.375" style="76" customWidth="1"/>
    <col min="11792" max="11792" width="13.25" style="76" customWidth="1"/>
    <col min="11793" max="11793" width="14.5" style="76" customWidth="1"/>
    <col min="11794" max="11794" width="15.625" style="76" customWidth="1"/>
    <col min="11795" max="12032" width="9" style="76"/>
    <col min="12033" max="12033" width="3.625" style="76" customWidth="1"/>
    <col min="12034" max="12034" width="2.625" style="76" customWidth="1"/>
    <col min="12035" max="12035" width="5.125" style="76" customWidth="1"/>
    <col min="12036" max="12037" width="12.625" style="76" customWidth="1"/>
    <col min="12038" max="12038" width="35.625" style="76" customWidth="1"/>
    <col min="12039" max="12039" width="6.25" style="76" customWidth="1"/>
    <col min="12040" max="12041" width="9.875" style="76" bestFit="1" customWidth="1"/>
    <col min="12042" max="12042" width="5.75" style="76" customWidth="1"/>
    <col min="12043" max="12043" width="30.625" style="76" customWidth="1"/>
    <col min="12044" max="12044" width="11.375" style="76" customWidth="1"/>
    <col min="12045" max="12045" width="6.625" style="76" customWidth="1"/>
    <col min="12046" max="12046" width="22.75" style="76" bestFit="1" customWidth="1"/>
    <col min="12047" max="12047" width="6.375" style="76" customWidth="1"/>
    <col min="12048" max="12048" width="13.25" style="76" customWidth="1"/>
    <col min="12049" max="12049" width="14.5" style="76" customWidth="1"/>
    <col min="12050" max="12050" width="15.625" style="76" customWidth="1"/>
    <col min="12051" max="12288" width="9" style="76"/>
    <col min="12289" max="12289" width="3.625" style="76" customWidth="1"/>
    <col min="12290" max="12290" width="2.625" style="76" customWidth="1"/>
    <col min="12291" max="12291" width="5.125" style="76" customWidth="1"/>
    <col min="12292" max="12293" width="12.625" style="76" customWidth="1"/>
    <col min="12294" max="12294" width="35.625" style="76" customWidth="1"/>
    <col min="12295" max="12295" width="6.25" style="76" customWidth="1"/>
    <col min="12296" max="12297" width="9.875" style="76" bestFit="1" customWidth="1"/>
    <col min="12298" max="12298" width="5.75" style="76" customWidth="1"/>
    <col min="12299" max="12299" width="30.625" style="76" customWidth="1"/>
    <col min="12300" max="12300" width="11.375" style="76" customWidth="1"/>
    <col min="12301" max="12301" width="6.625" style="76" customWidth="1"/>
    <col min="12302" max="12302" width="22.75" style="76" bestFit="1" customWidth="1"/>
    <col min="12303" max="12303" width="6.375" style="76" customWidth="1"/>
    <col min="12304" max="12304" width="13.25" style="76" customWidth="1"/>
    <col min="12305" max="12305" width="14.5" style="76" customWidth="1"/>
    <col min="12306" max="12306" width="15.625" style="76" customWidth="1"/>
    <col min="12307" max="12544" width="9" style="76"/>
    <col min="12545" max="12545" width="3.625" style="76" customWidth="1"/>
    <col min="12546" max="12546" width="2.625" style="76" customWidth="1"/>
    <col min="12547" max="12547" width="5.125" style="76" customWidth="1"/>
    <col min="12548" max="12549" width="12.625" style="76" customWidth="1"/>
    <col min="12550" max="12550" width="35.625" style="76" customWidth="1"/>
    <col min="12551" max="12551" width="6.25" style="76" customWidth="1"/>
    <col min="12552" max="12553" width="9.875" style="76" bestFit="1" customWidth="1"/>
    <col min="12554" max="12554" width="5.75" style="76" customWidth="1"/>
    <col min="12555" max="12555" width="30.625" style="76" customWidth="1"/>
    <col min="12556" max="12556" width="11.375" style="76" customWidth="1"/>
    <col min="12557" max="12557" width="6.625" style="76" customWidth="1"/>
    <col min="12558" max="12558" width="22.75" style="76" bestFit="1" customWidth="1"/>
    <col min="12559" max="12559" width="6.375" style="76" customWidth="1"/>
    <col min="12560" max="12560" width="13.25" style="76" customWidth="1"/>
    <col min="12561" max="12561" width="14.5" style="76" customWidth="1"/>
    <col min="12562" max="12562" width="15.625" style="76" customWidth="1"/>
    <col min="12563" max="12800" width="9" style="76"/>
    <col min="12801" max="12801" width="3.625" style="76" customWidth="1"/>
    <col min="12802" max="12802" width="2.625" style="76" customWidth="1"/>
    <col min="12803" max="12803" width="5.125" style="76" customWidth="1"/>
    <col min="12804" max="12805" width="12.625" style="76" customWidth="1"/>
    <col min="12806" max="12806" width="35.625" style="76" customWidth="1"/>
    <col min="12807" max="12807" width="6.25" style="76" customWidth="1"/>
    <col min="12808" max="12809" width="9.875" style="76" bestFit="1" customWidth="1"/>
    <col min="12810" max="12810" width="5.75" style="76" customWidth="1"/>
    <col min="12811" max="12811" width="30.625" style="76" customWidth="1"/>
    <col min="12812" max="12812" width="11.375" style="76" customWidth="1"/>
    <col min="12813" max="12813" width="6.625" style="76" customWidth="1"/>
    <col min="12814" max="12814" width="22.75" style="76" bestFit="1" customWidth="1"/>
    <col min="12815" max="12815" width="6.375" style="76" customWidth="1"/>
    <col min="12816" max="12816" width="13.25" style="76" customWidth="1"/>
    <col min="12817" max="12817" width="14.5" style="76" customWidth="1"/>
    <col min="12818" max="12818" width="15.625" style="76" customWidth="1"/>
    <col min="12819" max="13056" width="9" style="76"/>
    <col min="13057" max="13057" width="3.625" style="76" customWidth="1"/>
    <col min="13058" max="13058" width="2.625" style="76" customWidth="1"/>
    <col min="13059" max="13059" width="5.125" style="76" customWidth="1"/>
    <col min="13060" max="13061" width="12.625" style="76" customWidth="1"/>
    <col min="13062" max="13062" width="35.625" style="76" customWidth="1"/>
    <col min="13063" max="13063" width="6.25" style="76" customWidth="1"/>
    <col min="13064" max="13065" width="9.875" style="76" bestFit="1" customWidth="1"/>
    <col min="13066" max="13066" width="5.75" style="76" customWidth="1"/>
    <col min="13067" max="13067" width="30.625" style="76" customWidth="1"/>
    <col min="13068" max="13068" width="11.375" style="76" customWidth="1"/>
    <col min="13069" max="13069" width="6.625" style="76" customWidth="1"/>
    <col min="13070" max="13070" width="22.75" style="76" bestFit="1" customWidth="1"/>
    <col min="13071" max="13071" width="6.375" style="76" customWidth="1"/>
    <col min="13072" max="13072" width="13.25" style="76" customWidth="1"/>
    <col min="13073" max="13073" width="14.5" style="76" customWidth="1"/>
    <col min="13074" max="13074" width="15.625" style="76" customWidth="1"/>
    <col min="13075" max="13312" width="9" style="76"/>
    <col min="13313" max="13313" width="3.625" style="76" customWidth="1"/>
    <col min="13314" max="13314" width="2.625" style="76" customWidth="1"/>
    <col min="13315" max="13315" width="5.125" style="76" customWidth="1"/>
    <col min="13316" max="13317" width="12.625" style="76" customWidth="1"/>
    <col min="13318" max="13318" width="35.625" style="76" customWidth="1"/>
    <col min="13319" max="13319" width="6.25" style="76" customWidth="1"/>
    <col min="13320" max="13321" width="9.875" style="76" bestFit="1" customWidth="1"/>
    <col min="13322" max="13322" width="5.75" style="76" customWidth="1"/>
    <col min="13323" max="13323" width="30.625" style="76" customWidth="1"/>
    <col min="13324" max="13324" width="11.375" style="76" customWidth="1"/>
    <col min="13325" max="13325" width="6.625" style="76" customWidth="1"/>
    <col min="13326" max="13326" width="22.75" style="76" bestFit="1" customWidth="1"/>
    <col min="13327" max="13327" width="6.375" style="76" customWidth="1"/>
    <col min="13328" max="13328" width="13.25" style="76" customWidth="1"/>
    <col min="13329" max="13329" width="14.5" style="76" customWidth="1"/>
    <col min="13330" max="13330" width="15.625" style="76" customWidth="1"/>
    <col min="13331" max="13568" width="9" style="76"/>
    <col min="13569" max="13569" width="3.625" style="76" customWidth="1"/>
    <col min="13570" max="13570" width="2.625" style="76" customWidth="1"/>
    <col min="13571" max="13571" width="5.125" style="76" customWidth="1"/>
    <col min="13572" max="13573" width="12.625" style="76" customWidth="1"/>
    <col min="13574" max="13574" width="35.625" style="76" customWidth="1"/>
    <col min="13575" max="13575" width="6.25" style="76" customWidth="1"/>
    <col min="13576" max="13577" width="9.875" style="76" bestFit="1" customWidth="1"/>
    <col min="13578" max="13578" width="5.75" style="76" customWidth="1"/>
    <col min="13579" max="13579" width="30.625" style="76" customWidth="1"/>
    <col min="13580" max="13580" width="11.375" style="76" customWidth="1"/>
    <col min="13581" max="13581" width="6.625" style="76" customWidth="1"/>
    <col min="13582" max="13582" width="22.75" style="76" bestFit="1" customWidth="1"/>
    <col min="13583" max="13583" width="6.375" style="76" customWidth="1"/>
    <col min="13584" max="13584" width="13.25" style="76" customWidth="1"/>
    <col min="13585" max="13585" width="14.5" style="76" customWidth="1"/>
    <col min="13586" max="13586" width="15.625" style="76" customWidth="1"/>
    <col min="13587" max="13824" width="9" style="76"/>
    <col min="13825" max="13825" width="3.625" style="76" customWidth="1"/>
    <col min="13826" max="13826" width="2.625" style="76" customWidth="1"/>
    <col min="13827" max="13827" width="5.125" style="76" customWidth="1"/>
    <col min="13828" max="13829" width="12.625" style="76" customWidth="1"/>
    <col min="13830" max="13830" width="35.625" style="76" customWidth="1"/>
    <col min="13831" max="13831" width="6.25" style="76" customWidth="1"/>
    <col min="13832" max="13833" width="9.875" style="76" bestFit="1" customWidth="1"/>
    <col min="13834" max="13834" width="5.75" style="76" customWidth="1"/>
    <col min="13835" max="13835" width="30.625" style="76" customWidth="1"/>
    <col min="13836" max="13836" width="11.375" style="76" customWidth="1"/>
    <col min="13837" max="13837" width="6.625" style="76" customWidth="1"/>
    <col min="13838" max="13838" width="22.75" style="76" bestFit="1" customWidth="1"/>
    <col min="13839" max="13839" width="6.375" style="76" customWidth="1"/>
    <col min="13840" max="13840" width="13.25" style="76" customWidth="1"/>
    <col min="13841" max="13841" width="14.5" style="76" customWidth="1"/>
    <col min="13842" max="13842" width="15.625" style="76" customWidth="1"/>
    <col min="13843" max="14080" width="9" style="76"/>
    <col min="14081" max="14081" width="3.625" style="76" customWidth="1"/>
    <col min="14082" max="14082" width="2.625" style="76" customWidth="1"/>
    <col min="14083" max="14083" width="5.125" style="76" customWidth="1"/>
    <col min="14084" max="14085" width="12.625" style="76" customWidth="1"/>
    <col min="14086" max="14086" width="35.625" style="76" customWidth="1"/>
    <col min="14087" max="14087" width="6.25" style="76" customWidth="1"/>
    <col min="14088" max="14089" width="9.875" style="76" bestFit="1" customWidth="1"/>
    <col min="14090" max="14090" width="5.75" style="76" customWidth="1"/>
    <col min="14091" max="14091" width="30.625" style="76" customWidth="1"/>
    <col min="14092" max="14092" width="11.375" style="76" customWidth="1"/>
    <col min="14093" max="14093" width="6.625" style="76" customWidth="1"/>
    <col min="14094" max="14094" width="22.75" style="76" bestFit="1" customWidth="1"/>
    <col min="14095" max="14095" width="6.375" style="76" customWidth="1"/>
    <col min="14096" max="14096" width="13.25" style="76" customWidth="1"/>
    <col min="14097" max="14097" width="14.5" style="76" customWidth="1"/>
    <col min="14098" max="14098" width="15.625" style="76" customWidth="1"/>
    <col min="14099" max="14336" width="9" style="76"/>
    <col min="14337" max="14337" width="3.625" style="76" customWidth="1"/>
    <col min="14338" max="14338" width="2.625" style="76" customWidth="1"/>
    <col min="14339" max="14339" width="5.125" style="76" customWidth="1"/>
    <col min="14340" max="14341" width="12.625" style="76" customWidth="1"/>
    <col min="14342" max="14342" width="35.625" style="76" customWidth="1"/>
    <col min="14343" max="14343" width="6.25" style="76" customWidth="1"/>
    <col min="14344" max="14345" width="9.875" style="76" bestFit="1" customWidth="1"/>
    <col min="14346" max="14346" width="5.75" style="76" customWidth="1"/>
    <col min="14347" max="14347" width="30.625" style="76" customWidth="1"/>
    <col min="14348" max="14348" width="11.375" style="76" customWidth="1"/>
    <col min="14349" max="14349" width="6.625" style="76" customWidth="1"/>
    <col min="14350" max="14350" width="22.75" style="76" bestFit="1" customWidth="1"/>
    <col min="14351" max="14351" width="6.375" style="76" customWidth="1"/>
    <col min="14352" max="14352" width="13.25" style="76" customWidth="1"/>
    <col min="14353" max="14353" width="14.5" style="76" customWidth="1"/>
    <col min="14354" max="14354" width="15.625" style="76" customWidth="1"/>
    <col min="14355" max="14592" width="9" style="76"/>
    <col min="14593" max="14593" width="3.625" style="76" customWidth="1"/>
    <col min="14594" max="14594" width="2.625" style="76" customWidth="1"/>
    <col min="14595" max="14595" width="5.125" style="76" customWidth="1"/>
    <col min="14596" max="14597" width="12.625" style="76" customWidth="1"/>
    <col min="14598" max="14598" width="35.625" style="76" customWidth="1"/>
    <col min="14599" max="14599" width="6.25" style="76" customWidth="1"/>
    <col min="14600" max="14601" width="9.875" style="76" bestFit="1" customWidth="1"/>
    <col min="14602" max="14602" width="5.75" style="76" customWidth="1"/>
    <col min="14603" max="14603" width="30.625" style="76" customWidth="1"/>
    <col min="14604" max="14604" width="11.375" style="76" customWidth="1"/>
    <col min="14605" max="14605" width="6.625" style="76" customWidth="1"/>
    <col min="14606" max="14606" width="22.75" style="76" bestFit="1" customWidth="1"/>
    <col min="14607" max="14607" width="6.375" style="76" customWidth="1"/>
    <col min="14608" max="14608" width="13.25" style="76" customWidth="1"/>
    <col min="14609" max="14609" width="14.5" style="76" customWidth="1"/>
    <col min="14610" max="14610" width="15.625" style="76" customWidth="1"/>
    <col min="14611" max="14848" width="9" style="76"/>
    <col min="14849" max="14849" width="3.625" style="76" customWidth="1"/>
    <col min="14850" max="14850" width="2.625" style="76" customWidth="1"/>
    <col min="14851" max="14851" width="5.125" style="76" customWidth="1"/>
    <col min="14852" max="14853" width="12.625" style="76" customWidth="1"/>
    <col min="14854" max="14854" width="35.625" style="76" customWidth="1"/>
    <col min="14855" max="14855" width="6.25" style="76" customWidth="1"/>
    <col min="14856" max="14857" width="9.875" style="76" bestFit="1" customWidth="1"/>
    <col min="14858" max="14858" width="5.75" style="76" customWidth="1"/>
    <col min="14859" max="14859" width="30.625" style="76" customWidth="1"/>
    <col min="14860" max="14860" width="11.375" style="76" customWidth="1"/>
    <col min="14861" max="14861" width="6.625" style="76" customWidth="1"/>
    <col min="14862" max="14862" width="22.75" style="76" bestFit="1" customWidth="1"/>
    <col min="14863" max="14863" width="6.375" style="76" customWidth="1"/>
    <col min="14864" max="14864" width="13.25" style="76" customWidth="1"/>
    <col min="14865" max="14865" width="14.5" style="76" customWidth="1"/>
    <col min="14866" max="14866" width="15.625" style="76" customWidth="1"/>
    <col min="14867" max="15104" width="9" style="76"/>
    <col min="15105" max="15105" width="3.625" style="76" customWidth="1"/>
    <col min="15106" max="15106" width="2.625" style="76" customWidth="1"/>
    <col min="15107" max="15107" width="5.125" style="76" customWidth="1"/>
    <col min="15108" max="15109" width="12.625" style="76" customWidth="1"/>
    <col min="15110" max="15110" width="35.625" style="76" customWidth="1"/>
    <col min="15111" max="15111" width="6.25" style="76" customWidth="1"/>
    <col min="15112" max="15113" width="9.875" style="76" bestFit="1" customWidth="1"/>
    <col min="15114" max="15114" width="5.75" style="76" customWidth="1"/>
    <col min="15115" max="15115" width="30.625" style="76" customWidth="1"/>
    <col min="15116" max="15116" width="11.375" style="76" customWidth="1"/>
    <col min="15117" max="15117" width="6.625" style="76" customWidth="1"/>
    <col min="15118" max="15118" width="22.75" style="76" bestFit="1" customWidth="1"/>
    <col min="15119" max="15119" width="6.375" style="76" customWidth="1"/>
    <col min="15120" max="15120" width="13.25" style="76" customWidth="1"/>
    <col min="15121" max="15121" width="14.5" style="76" customWidth="1"/>
    <col min="15122" max="15122" width="15.625" style="76" customWidth="1"/>
    <col min="15123" max="15360" width="9" style="76"/>
    <col min="15361" max="15361" width="3.625" style="76" customWidth="1"/>
    <col min="15362" max="15362" width="2.625" style="76" customWidth="1"/>
    <col min="15363" max="15363" width="5.125" style="76" customWidth="1"/>
    <col min="15364" max="15365" width="12.625" style="76" customWidth="1"/>
    <col min="15366" max="15366" width="35.625" style="76" customWidth="1"/>
    <col min="15367" max="15367" width="6.25" style="76" customWidth="1"/>
    <col min="15368" max="15369" width="9.875" style="76" bestFit="1" customWidth="1"/>
    <col min="15370" max="15370" width="5.75" style="76" customWidth="1"/>
    <col min="15371" max="15371" width="30.625" style="76" customWidth="1"/>
    <col min="15372" max="15372" width="11.375" style="76" customWidth="1"/>
    <col min="15373" max="15373" width="6.625" style="76" customWidth="1"/>
    <col min="15374" max="15374" width="22.75" style="76" bestFit="1" customWidth="1"/>
    <col min="15375" max="15375" width="6.375" style="76" customWidth="1"/>
    <col min="15376" max="15376" width="13.25" style="76" customWidth="1"/>
    <col min="15377" max="15377" width="14.5" style="76" customWidth="1"/>
    <col min="15378" max="15378" width="15.625" style="76" customWidth="1"/>
    <col min="15379" max="15616" width="9" style="76"/>
    <col min="15617" max="15617" width="3.625" style="76" customWidth="1"/>
    <col min="15618" max="15618" width="2.625" style="76" customWidth="1"/>
    <col min="15619" max="15619" width="5.125" style="76" customWidth="1"/>
    <col min="15620" max="15621" width="12.625" style="76" customWidth="1"/>
    <col min="15622" max="15622" width="35.625" style="76" customWidth="1"/>
    <col min="15623" max="15623" width="6.25" style="76" customWidth="1"/>
    <col min="15624" max="15625" width="9.875" style="76" bestFit="1" customWidth="1"/>
    <col min="15626" max="15626" width="5.75" style="76" customWidth="1"/>
    <col min="15627" max="15627" width="30.625" style="76" customWidth="1"/>
    <col min="15628" max="15628" width="11.375" style="76" customWidth="1"/>
    <col min="15629" max="15629" width="6.625" style="76" customWidth="1"/>
    <col min="15630" max="15630" width="22.75" style="76" bestFit="1" customWidth="1"/>
    <col min="15631" max="15631" width="6.375" style="76" customWidth="1"/>
    <col min="15632" max="15632" width="13.25" style="76" customWidth="1"/>
    <col min="15633" max="15633" width="14.5" style="76" customWidth="1"/>
    <col min="15634" max="15634" width="15.625" style="76" customWidth="1"/>
    <col min="15635" max="15872" width="9" style="76"/>
    <col min="15873" max="15873" width="3.625" style="76" customWidth="1"/>
    <col min="15874" max="15874" width="2.625" style="76" customWidth="1"/>
    <col min="15875" max="15875" width="5.125" style="76" customWidth="1"/>
    <col min="15876" max="15877" width="12.625" style="76" customWidth="1"/>
    <col min="15878" max="15878" width="35.625" style="76" customWidth="1"/>
    <col min="15879" max="15879" width="6.25" style="76" customWidth="1"/>
    <col min="15880" max="15881" width="9.875" style="76" bestFit="1" customWidth="1"/>
    <col min="15882" max="15882" width="5.75" style="76" customWidth="1"/>
    <col min="15883" max="15883" width="30.625" style="76" customWidth="1"/>
    <col min="15884" max="15884" width="11.375" style="76" customWidth="1"/>
    <col min="15885" max="15885" width="6.625" style="76" customWidth="1"/>
    <col min="15886" max="15886" width="22.75" style="76" bestFit="1" customWidth="1"/>
    <col min="15887" max="15887" width="6.375" style="76" customWidth="1"/>
    <col min="15888" max="15888" width="13.25" style="76" customWidth="1"/>
    <col min="15889" max="15889" width="14.5" style="76" customWidth="1"/>
    <col min="15890" max="15890" width="15.625" style="76" customWidth="1"/>
    <col min="15891" max="16128" width="9" style="76"/>
    <col min="16129" max="16129" width="3.625" style="76" customWidth="1"/>
    <col min="16130" max="16130" width="2.625" style="76" customWidth="1"/>
    <col min="16131" max="16131" width="5.125" style="76" customWidth="1"/>
    <col min="16132" max="16133" width="12.625" style="76" customWidth="1"/>
    <col min="16134" max="16134" width="35.625" style="76" customWidth="1"/>
    <col min="16135" max="16135" width="6.25" style="76" customWidth="1"/>
    <col min="16136" max="16137" width="9.875" style="76" bestFit="1" customWidth="1"/>
    <col min="16138" max="16138" width="5.75" style="76" customWidth="1"/>
    <col min="16139" max="16139" width="30.625" style="76" customWidth="1"/>
    <col min="16140" max="16140" width="11.375" style="76" customWidth="1"/>
    <col min="16141" max="16141" width="6.625" style="76" customWidth="1"/>
    <col min="16142" max="16142" width="22.75" style="76" bestFit="1" customWidth="1"/>
    <col min="16143" max="16143" width="6.375" style="76" customWidth="1"/>
    <col min="16144" max="16144" width="13.25" style="76" customWidth="1"/>
    <col min="16145" max="16145" width="14.5" style="76" customWidth="1"/>
    <col min="16146" max="16146" width="15.625" style="76" customWidth="1"/>
    <col min="16147" max="16384" width="9" style="76"/>
  </cols>
  <sheetData>
    <row r="2" spans="3:18" ht="20.100000000000001" customHeight="1">
      <c r="C2" s="74" t="s">
        <v>0</v>
      </c>
      <c r="D2" s="74"/>
      <c r="E2" s="74"/>
      <c r="F2" s="75" t="s">
        <v>423</v>
      </c>
      <c r="H2" s="4" t="s">
        <v>2</v>
      </c>
      <c r="I2" s="5"/>
      <c r="J2" s="6"/>
      <c r="K2" s="77">
        <f>SUM(I:I)</f>
        <v>812512</v>
      </c>
    </row>
    <row r="3" spans="3:18" ht="20.100000000000001" customHeight="1">
      <c r="C3" s="74" t="s">
        <v>3</v>
      </c>
      <c r="D3" s="74"/>
      <c r="E3" s="74"/>
      <c r="F3" s="82" t="s">
        <v>424</v>
      </c>
    </row>
    <row r="4" spans="3:18" ht="20.100000000000001" customHeight="1">
      <c r="C4" s="74" t="s">
        <v>5</v>
      </c>
      <c r="D4" s="74"/>
      <c r="E4" s="74"/>
      <c r="F4" s="82">
        <v>116241</v>
      </c>
    </row>
    <row r="5" spans="3:18" ht="20.100000000000001" customHeight="1">
      <c r="C5" s="74" t="s">
        <v>7</v>
      </c>
      <c r="D5" s="74"/>
      <c r="E5" s="74"/>
      <c r="F5" s="84">
        <v>41687</v>
      </c>
    </row>
    <row r="6" spans="3:18" ht="20.100000000000001" customHeight="1">
      <c r="C6" s="74" t="s">
        <v>8</v>
      </c>
      <c r="D6" s="74"/>
      <c r="E6" s="74"/>
      <c r="F6" s="84">
        <v>41695</v>
      </c>
    </row>
    <row r="8" spans="3:18" s="78" customFormat="1" ht="19.5" customHeight="1">
      <c r="C8" s="27" t="s">
        <v>9</v>
      </c>
      <c r="D8" s="27" t="s">
        <v>10</v>
      </c>
      <c r="E8" s="27" t="s">
        <v>11</v>
      </c>
      <c r="F8" s="24" t="s">
        <v>12</v>
      </c>
      <c r="G8" s="24" t="s">
        <v>13</v>
      </c>
      <c r="H8" s="24" t="s">
        <v>14</v>
      </c>
      <c r="I8" s="26" t="s">
        <v>15</v>
      </c>
      <c r="J8" s="26" t="s">
        <v>16</v>
      </c>
      <c r="K8" s="24" t="s">
        <v>17</v>
      </c>
      <c r="L8" s="24" t="s">
        <v>6</v>
      </c>
      <c r="M8" s="24" t="s">
        <v>18</v>
      </c>
      <c r="N8" s="27" t="s">
        <v>19</v>
      </c>
      <c r="O8" s="27" t="s">
        <v>20</v>
      </c>
      <c r="P8" s="24" t="s">
        <v>21</v>
      </c>
      <c r="Q8" s="86" t="s">
        <v>22</v>
      </c>
      <c r="R8" s="87" t="s">
        <v>23</v>
      </c>
    </row>
    <row r="9" spans="3:18" s="78" customFormat="1" ht="19.5" customHeight="1">
      <c r="C9" s="27">
        <v>4</v>
      </c>
      <c r="D9" s="27" t="s">
        <v>50</v>
      </c>
      <c r="E9" s="27" t="s">
        <v>50</v>
      </c>
      <c r="F9" s="52" t="s">
        <v>425</v>
      </c>
      <c r="G9" s="100">
        <v>1</v>
      </c>
      <c r="H9" s="108">
        <v>30000</v>
      </c>
      <c r="I9" s="57">
        <f t="shared" ref="I9:I37" si="0">G9*H9</f>
        <v>30000</v>
      </c>
      <c r="J9" s="26"/>
      <c r="K9" s="52"/>
      <c r="L9" s="24"/>
      <c r="M9" s="24"/>
      <c r="N9" s="101">
        <v>41675</v>
      </c>
      <c r="O9" s="27"/>
      <c r="P9" s="24"/>
      <c r="Q9" s="101">
        <v>41689</v>
      </c>
      <c r="R9" s="87">
        <v>41689</v>
      </c>
    </row>
    <row r="10" spans="3:18" s="78" customFormat="1" ht="19.5" customHeight="1">
      <c r="C10" s="27">
        <v>6</v>
      </c>
      <c r="D10" s="27" t="s">
        <v>50</v>
      </c>
      <c r="E10" s="27" t="s">
        <v>50</v>
      </c>
      <c r="F10" s="52" t="s">
        <v>57</v>
      </c>
      <c r="G10" s="100">
        <v>1</v>
      </c>
      <c r="H10" s="108">
        <v>155400</v>
      </c>
      <c r="I10" s="57">
        <f t="shared" si="0"/>
        <v>155400</v>
      </c>
      <c r="J10" s="26"/>
      <c r="K10" s="274" t="s">
        <v>58</v>
      </c>
      <c r="L10" s="52"/>
      <c r="M10" s="24"/>
      <c r="N10" s="101">
        <v>41675</v>
      </c>
      <c r="O10" s="27"/>
      <c r="P10" s="24"/>
      <c r="Q10" s="101">
        <v>41684</v>
      </c>
      <c r="R10" s="87">
        <v>41684</v>
      </c>
    </row>
    <row r="11" spans="3:18" s="78" customFormat="1" ht="19.5" customHeight="1">
      <c r="C11" s="27">
        <v>6</v>
      </c>
      <c r="D11" s="27" t="s">
        <v>50</v>
      </c>
      <c r="E11" s="27" t="s">
        <v>50</v>
      </c>
      <c r="F11" s="52" t="s">
        <v>60</v>
      </c>
      <c r="G11" s="100">
        <v>1</v>
      </c>
      <c r="H11" s="108">
        <v>54600</v>
      </c>
      <c r="I11" s="57">
        <f t="shared" si="0"/>
        <v>54600</v>
      </c>
      <c r="J11" s="26"/>
      <c r="K11" s="274" t="s">
        <v>426</v>
      </c>
      <c r="L11" s="52"/>
      <c r="M11" s="24"/>
      <c r="N11" s="101">
        <v>41675</v>
      </c>
      <c r="O11" s="27"/>
      <c r="P11" s="24"/>
      <c r="Q11" s="101">
        <v>41684</v>
      </c>
      <c r="R11" s="87">
        <v>41684</v>
      </c>
    </row>
    <row r="12" spans="3:18" s="78" customFormat="1" ht="19.5" customHeight="1">
      <c r="C12" s="27">
        <v>6</v>
      </c>
      <c r="D12" s="27" t="s">
        <v>50</v>
      </c>
      <c r="E12" s="27" t="s">
        <v>50</v>
      </c>
      <c r="F12" s="52" t="s">
        <v>62</v>
      </c>
      <c r="G12" s="100">
        <v>1</v>
      </c>
      <c r="H12" s="108">
        <v>7900</v>
      </c>
      <c r="I12" s="57">
        <f t="shared" si="0"/>
        <v>7900</v>
      </c>
      <c r="J12" s="26"/>
      <c r="K12" s="274" t="s">
        <v>427</v>
      </c>
      <c r="L12" s="52"/>
      <c r="M12" s="24"/>
      <c r="N12" s="101">
        <v>41675</v>
      </c>
      <c r="O12" s="27"/>
      <c r="P12" s="24"/>
      <c r="Q12" s="101">
        <v>41684</v>
      </c>
      <c r="R12" s="87">
        <v>41684</v>
      </c>
    </row>
    <row r="13" spans="3:18" s="78" customFormat="1" ht="19.5" customHeight="1">
      <c r="C13" s="27">
        <v>6</v>
      </c>
      <c r="D13" s="27" t="s">
        <v>50</v>
      </c>
      <c r="E13" s="27" t="s">
        <v>50</v>
      </c>
      <c r="F13" s="52" t="s">
        <v>64</v>
      </c>
      <c r="G13" s="100">
        <v>1</v>
      </c>
      <c r="H13" s="108">
        <v>32700</v>
      </c>
      <c r="I13" s="57">
        <f t="shared" si="0"/>
        <v>32700</v>
      </c>
      <c r="J13" s="26"/>
      <c r="K13" s="274" t="s">
        <v>65</v>
      </c>
      <c r="L13" s="52"/>
      <c r="M13" s="24"/>
      <c r="N13" s="101">
        <v>41675</v>
      </c>
      <c r="O13" s="27"/>
      <c r="P13" s="24"/>
      <c r="Q13" s="101">
        <v>41684</v>
      </c>
      <c r="R13" s="87">
        <v>41684</v>
      </c>
    </row>
    <row r="14" spans="3:18" s="78" customFormat="1" ht="19.5" customHeight="1">
      <c r="C14" s="27">
        <v>6</v>
      </c>
      <c r="D14" s="27" t="s">
        <v>50</v>
      </c>
      <c r="E14" s="27" t="s">
        <v>50</v>
      </c>
      <c r="F14" s="52" t="s">
        <v>66</v>
      </c>
      <c r="G14" s="100">
        <v>1</v>
      </c>
      <c r="H14" s="108">
        <v>15000</v>
      </c>
      <c r="I14" s="57">
        <f t="shared" si="0"/>
        <v>15000</v>
      </c>
      <c r="J14" s="26"/>
      <c r="K14" s="274" t="s">
        <v>67</v>
      </c>
      <c r="L14" s="52"/>
      <c r="M14" s="24"/>
      <c r="N14" s="101">
        <v>41675</v>
      </c>
      <c r="O14" s="27"/>
      <c r="P14" s="24"/>
      <c r="Q14" s="101">
        <v>41684</v>
      </c>
      <c r="R14" s="87">
        <v>41684</v>
      </c>
    </row>
    <row r="15" spans="3:18" s="78" customFormat="1" ht="19.5" customHeight="1">
      <c r="C15" s="27">
        <v>6</v>
      </c>
      <c r="D15" s="27" t="s">
        <v>50</v>
      </c>
      <c r="E15" s="27" t="s">
        <v>50</v>
      </c>
      <c r="F15" s="52">
        <v>960536106</v>
      </c>
      <c r="G15" s="100">
        <v>1</v>
      </c>
      <c r="H15" s="108">
        <v>12000</v>
      </c>
      <c r="I15" s="57">
        <f t="shared" si="0"/>
        <v>12000</v>
      </c>
      <c r="J15" s="26"/>
      <c r="K15" s="274" t="s">
        <v>68</v>
      </c>
      <c r="L15" s="52"/>
      <c r="M15" s="24"/>
      <c r="N15" s="101">
        <v>41675</v>
      </c>
      <c r="O15" s="27"/>
      <c r="P15" s="24"/>
      <c r="Q15" s="101">
        <v>41689</v>
      </c>
      <c r="R15" s="87">
        <v>41688</v>
      </c>
    </row>
    <row r="16" spans="3:18" s="78" customFormat="1" ht="19.5" customHeight="1">
      <c r="C16" s="27">
        <v>6</v>
      </c>
      <c r="D16" s="27" t="s">
        <v>50</v>
      </c>
      <c r="E16" s="27" t="s">
        <v>50</v>
      </c>
      <c r="F16" s="52" t="s">
        <v>428</v>
      </c>
      <c r="G16" s="100">
        <v>1</v>
      </c>
      <c r="H16" s="108">
        <v>119700</v>
      </c>
      <c r="I16" s="57">
        <f t="shared" si="0"/>
        <v>119700</v>
      </c>
      <c r="J16" s="26"/>
      <c r="K16" s="274" t="s">
        <v>429</v>
      </c>
      <c r="L16" s="52"/>
      <c r="M16" s="24"/>
      <c r="N16" s="101">
        <v>41675</v>
      </c>
      <c r="O16" s="27"/>
      <c r="P16" s="24"/>
      <c r="Q16" s="101">
        <v>41689</v>
      </c>
      <c r="R16" s="87">
        <v>41689</v>
      </c>
    </row>
    <row r="17" spans="1:18" s="78" customFormat="1" ht="19.5" customHeight="1">
      <c r="C17" s="27">
        <v>6</v>
      </c>
      <c r="D17" s="27" t="s">
        <v>50</v>
      </c>
      <c r="E17" s="27" t="s">
        <v>50</v>
      </c>
      <c r="F17" s="52">
        <v>970552213</v>
      </c>
      <c r="G17" s="100">
        <v>1</v>
      </c>
      <c r="H17" s="30">
        <v>2500</v>
      </c>
      <c r="I17" s="57">
        <f t="shared" si="0"/>
        <v>2500</v>
      </c>
      <c r="J17" s="26"/>
      <c r="K17" s="17" t="s">
        <v>430</v>
      </c>
      <c r="L17" s="52"/>
      <c r="M17" s="24"/>
      <c r="N17" s="101">
        <v>41675</v>
      </c>
      <c r="O17" s="27"/>
      <c r="P17" s="24"/>
      <c r="Q17" s="101">
        <v>41689</v>
      </c>
      <c r="R17" s="87">
        <v>41689</v>
      </c>
    </row>
    <row r="18" spans="1:18" s="78" customFormat="1" ht="19.5" customHeight="1">
      <c r="C18" s="27">
        <v>6</v>
      </c>
      <c r="D18" s="27" t="s">
        <v>50</v>
      </c>
      <c r="E18" s="27" t="s">
        <v>50</v>
      </c>
      <c r="F18" s="108" t="s">
        <v>56</v>
      </c>
      <c r="G18" s="100">
        <v>1</v>
      </c>
      <c r="H18" s="30">
        <v>1000</v>
      </c>
      <c r="I18" s="57">
        <f t="shared" si="0"/>
        <v>1000</v>
      </c>
      <c r="J18" s="26"/>
      <c r="K18" s="52"/>
      <c r="L18" s="52"/>
      <c r="M18" s="24"/>
      <c r="N18" s="101">
        <v>41675</v>
      </c>
      <c r="O18" s="27"/>
      <c r="P18" s="24"/>
      <c r="Q18" s="101"/>
      <c r="R18" s="87"/>
    </row>
    <row r="19" spans="1:18" s="78" customFormat="1" ht="19.5" customHeight="1">
      <c r="C19" s="27"/>
      <c r="D19" s="27"/>
      <c r="E19" s="27"/>
      <c r="F19" s="108"/>
      <c r="G19" s="100"/>
      <c r="H19" s="30"/>
      <c r="I19" s="57">
        <f t="shared" si="0"/>
        <v>0</v>
      </c>
      <c r="J19" s="26"/>
      <c r="K19" s="52"/>
      <c r="L19" s="52"/>
      <c r="M19" s="24"/>
      <c r="N19" s="101"/>
      <c r="O19" s="27"/>
      <c r="P19" s="24"/>
      <c r="Q19" s="101"/>
      <c r="R19" s="87"/>
    </row>
    <row r="20" spans="1:18" s="78" customFormat="1" ht="19.5" customHeight="1">
      <c r="C20" s="27">
        <v>6</v>
      </c>
      <c r="D20" s="27" t="s">
        <v>28</v>
      </c>
      <c r="E20" s="27" t="s">
        <v>28</v>
      </c>
      <c r="F20" s="121" t="s">
        <v>101</v>
      </c>
      <c r="G20" s="121">
        <v>1</v>
      </c>
      <c r="H20" s="30">
        <v>1500</v>
      </c>
      <c r="I20" s="57">
        <f t="shared" si="0"/>
        <v>1500</v>
      </c>
      <c r="J20" s="26"/>
      <c r="K20" s="121" t="s">
        <v>431</v>
      </c>
      <c r="L20" s="52"/>
      <c r="M20" s="24"/>
      <c r="N20" s="101">
        <v>41675</v>
      </c>
      <c r="O20" s="27"/>
      <c r="P20" s="24"/>
      <c r="Q20" s="101">
        <v>41676</v>
      </c>
      <c r="R20" s="87">
        <v>41676</v>
      </c>
    </row>
    <row r="21" spans="1:18" s="78" customFormat="1" ht="19.5" customHeight="1">
      <c r="A21" s="280"/>
      <c r="C21" s="27">
        <v>7</v>
      </c>
      <c r="D21" s="27" t="s">
        <v>28</v>
      </c>
      <c r="E21" s="27" t="s">
        <v>28</v>
      </c>
      <c r="F21" s="108" t="s">
        <v>75</v>
      </c>
      <c r="G21" s="108">
        <v>1</v>
      </c>
      <c r="H21" s="30">
        <v>6830</v>
      </c>
      <c r="I21" s="57">
        <f t="shared" si="0"/>
        <v>6830</v>
      </c>
      <c r="J21" s="26"/>
      <c r="K21" s="108" t="s">
        <v>432</v>
      </c>
      <c r="L21" s="52"/>
      <c r="M21" s="24"/>
      <c r="N21" s="101">
        <v>41675</v>
      </c>
      <c r="O21" s="27"/>
      <c r="P21" s="24"/>
      <c r="Q21" s="101">
        <v>41682</v>
      </c>
      <c r="R21" s="87">
        <v>41682</v>
      </c>
    </row>
    <row r="22" spans="1:18" s="78" customFormat="1" ht="19.5" customHeight="1">
      <c r="A22" s="280"/>
      <c r="C22" s="27">
        <v>7</v>
      </c>
      <c r="D22" s="27" t="s">
        <v>28</v>
      </c>
      <c r="E22" s="27" t="s">
        <v>28</v>
      </c>
      <c r="F22" s="108" t="s">
        <v>433</v>
      </c>
      <c r="G22" s="108">
        <v>4</v>
      </c>
      <c r="H22" s="30">
        <v>280</v>
      </c>
      <c r="I22" s="57">
        <f t="shared" si="0"/>
        <v>1120</v>
      </c>
      <c r="J22" s="26"/>
      <c r="K22" s="108" t="s">
        <v>78</v>
      </c>
      <c r="L22" s="52"/>
      <c r="M22" s="24"/>
      <c r="N22" s="101">
        <v>41675</v>
      </c>
      <c r="O22" s="27"/>
      <c r="P22" s="24"/>
      <c r="Q22" s="101">
        <v>41682</v>
      </c>
      <c r="R22" s="87">
        <v>41682</v>
      </c>
    </row>
    <row r="23" spans="1:18" s="78" customFormat="1" ht="19.5" customHeight="1">
      <c r="A23" s="280"/>
      <c r="C23" s="27">
        <v>7</v>
      </c>
      <c r="D23" s="27" t="s">
        <v>28</v>
      </c>
      <c r="E23" s="27" t="s">
        <v>28</v>
      </c>
      <c r="F23" s="108" t="s">
        <v>73</v>
      </c>
      <c r="G23" s="108">
        <v>2</v>
      </c>
      <c r="H23" s="30">
        <v>210</v>
      </c>
      <c r="I23" s="57">
        <f t="shared" si="0"/>
        <v>420</v>
      </c>
      <c r="J23" s="26"/>
      <c r="K23" s="108" t="s">
        <v>74</v>
      </c>
      <c r="L23" s="52"/>
      <c r="M23" s="24"/>
      <c r="N23" s="101">
        <v>41675</v>
      </c>
      <c r="O23" s="27"/>
      <c r="P23" s="24"/>
      <c r="Q23" s="101">
        <v>41676</v>
      </c>
      <c r="R23" s="87">
        <v>41676</v>
      </c>
    </row>
    <row r="24" spans="1:18" s="78" customFormat="1" ht="19.5" customHeight="1">
      <c r="A24" s="280"/>
      <c r="C24" s="27">
        <v>7</v>
      </c>
      <c r="D24" s="27" t="s">
        <v>28</v>
      </c>
      <c r="E24" s="27" t="s">
        <v>28</v>
      </c>
      <c r="F24" s="108" t="s">
        <v>434</v>
      </c>
      <c r="G24" s="108">
        <v>1</v>
      </c>
      <c r="H24" s="30">
        <v>890</v>
      </c>
      <c r="I24" s="57">
        <f t="shared" si="0"/>
        <v>890</v>
      </c>
      <c r="J24" s="26"/>
      <c r="K24" s="108" t="s">
        <v>328</v>
      </c>
      <c r="L24" s="52"/>
      <c r="M24" s="24"/>
      <c r="N24" s="101">
        <v>41675</v>
      </c>
      <c r="O24" s="27"/>
      <c r="P24" s="24"/>
      <c r="Q24" s="101">
        <v>41682</v>
      </c>
      <c r="R24" s="87">
        <v>41682</v>
      </c>
    </row>
    <row r="25" spans="1:18" s="78" customFormat="1" ht="19.5" customHeight="1">
      <c r="A25" s="280"/>
      <c r="C25" s="27">
        <v>7</v>
      </c>
      <c r="D25" s="27" t="s">
        <v>28</v>
      </c>
      <c r="E25" s="27" t="s">
        <v>28</v>
      </c>
      <c r="F25" s="108" t="s">
        <v>435</v>
      </c>
      <c r="G25" s="108">
        <v>1</v>
      </c>
      <c r="H25" s="30">
        <v>15500</v>
      </c>
      <c r="I25" s="57">
        <f t="shared" si="0"/>
        <v>15500</v>
      </c>
      <c r="J25" s="26"/>
      <c r="K25" s="108" t="s">
        <v>436</v>
      </c>
      <c r="L25" s="52"/>
      <c r="M25" s="24"/>
      <c r="N25" s="101">
        <v>41675</v>
      </c>
      <c r="O25" s="27"/>
      <c r="P25" s="24"/>
      <c r="Q25" s="101">
        <v>41682</v>
      </c>
      <c r="R25" s="87">
        <v>41682</v>
      </c>
    </row>
    <row r="26" spans="1:18" s="78" customFormat="1" ht="19.5" customHeight="1">
      <c r="A26" s="280"/>
      <c r="C26" s="27">
        <v>18</v>
      </c>
      <c r="D26" s="27" t="s">
        <v>28</v>
      </c>
      <c r="E26" s="27" t="s">
        <v>28</v>
      </c>
      <c r="F26" s="108" t="s">
        <v>80</v>
      </c>
      <c r="G26" s="108">
        <v>1</v>
      </c>
      <c r="H26" s="30">
        <v>78</v>
      </c>
      <c r="I26" s="57">
        <f t="shared" si="0"/>
        <v>78</v>
      </c>
      <c r="J26" s="26"/>
      <c r="K26" s="108" t="s">
        <v>81</v>
      </c>
      <c r="L26" s="52"/>
      <c r="M26" s="24"/>
      <c r="N26" s="101">
        <v>41675</v>
      </c>
      <c r="O26" s="27"/>
      <c r="P26" s="24"/>
      <c r="Q26" s="101">
        <v>41676</v>
      </c>
      <c r="R26" s="87">
        <v>41676</v>
      </c>
    </row>
    <row r="27" spans="1:18" s="78" customFormat="1" ht="19.5" customHeight="1">
      <c r="A27" s="280"/>
      <c r="C27" s="281">
        <v>2</v>
      </c>
      <c r="D27" s="281" t="s">
        <v>28</v>
      </c>
      <c r="E27" s="281" t="s">
        <v>28</v>
      </c>
      <c r="F27" s="55" t="s">
        <v>437</v>
      </c>
      <c r="G27" s="55">
        <v>1</v>
      </c>
      <c r="H27" s="282">
        <v>21700</v>
      </c>
      <c r="I27" s="283">
        <f t="shared" si="0"/>
        <v>21700</v>
      </c>
      <c r="J27" s="284"/>
      <c r="K27" s="55" t="s">
        <v>438</v>
      </c>
      <c r="L27" s="274"/>
      <c r="M27" s="56"/>
      <c r="N27" s="101">
        <v>41675</v>
      </c>
      <c r="O27" s="281"/>
      <c r="P27" s="56"/>
      <c r="Q27" s="285">
        <v>41689</v>
      </c>
      <c r="R27" s="286">
        <v>41689</v>
      </c>
    </row>
    <row r="28" spans="1:18" s="78" customFormat="1" ht="19.5" customHeight="1">
      <c r="A28" s="280"/>
      <c r="C28" s="27">
        <v>2</v>
      </c>
      <c r="D28" s="27" t="s">
        <v>28</v>
      </c>
      <c r="E28" s="27" t="s">
        <v>28</v>
      </c>
      <c r="F28" s="108" t="s">
        <v>439</v>
      </c>
      <c r="G28" s="108">
        <v>1</v>
      </c>
      <c r="H28" s="30">
        <v>638</v>
      </c>
      <c r="I28" s="57">
        <f t="shared" si="0"/>
        <v>638</v>
      </c>
      <c r="J28" s="26"/>
      <c r="K28" s="108" t="s">
        <v>440</v>
      </c>
      <c r="L28" s="52"/>
      <c r="M28" s="24"/>
      <c r="N28" s="101">
        <v>41675</v>
      </c>
      <c r="O28" s="27"/>
      <c r="P28" s="24"/>
      <c r="Q28" s="101">
        <v>41682</v>
      </c>
      <c r="R28" s="87">
        <v>41682</v>
      </c>
    </row>
    <row r="29" spans="1:18" s="78" customFormat="1" ht="19.5" customHeight="1">
      <c r="A29" s="280"/>
      <c r="C29" s="27">
        <v>4</v>
      </c>
      <c r="D29" s="27" t="s">
        <v>28</v>
      </c>
      <c r="E29" s="27" t="s">
        <v>28</v>
      </c>
      <c r="F29" s="55" t="s">
        <v>343</v>
      </c>
      <c r="G29" s="108">
        <v>1</v>
      </c>
      <c r="H29" s="30">
        <v>5200</v>
      </c>
      <c r="I29" s="57">
        <f t="shared" si="0"/>
        <v>5200</v>
      </c>
      <c r="J29" s="26"/>
      <c r="K29" s="59" t="s">
        <v>441</v>
      </c>
      <c r="L29" s="52"/>
      <c r="M29" s="24"/>
      <c r="N29" s="101">
        <v>41675</v>
      </c>
      <c r="O29" s="27"/>
      <c r="P29" s="24"/>
      <c r="Q29" s="101">
        <v>41676</v>
      </c>
      <c r="R29" s="87">
        <v>41676</v>
      </c>
    </row>
    <row r="30" spans="1:18" s="78" customFormat="1" ht="19.5" customHeight="1">
      <c r="A30" s="280"/>
      <c r="C30" s="27">
        <v>4</v>
      </c>
      <c r="D30" s="27" t="s">
        <v>28</v>
      </c>
      <c r="E30" s="27" t="s">
        <v>28</v>
      </c>
      <c r="F30" s="55" t="s">
        <v>345</v>
      </c>
      <c r="G30" s="108">
        <v>1</v>
      </c>
      <c r="H30" s="30">
        <v>203</v>
      </c>
      <c r="I30" s="57">
        <f t="shared" si="0"/>
        <v>203</v>
      </c>
      <c r="J30" s="26"/>
      <c r="K30" s="59" t="s">
        <v>107</v>
      </c>
      <c r="L30" s="52"/>
      <c r="M30" s="24"/>
      <c r="N30" s="101">
        <v>41675</v>
      </c>
      <c r="O30" s="27"/>
      <c r="P30" s="24"/>
      <c r="Q30" s="101">
        <v>41676</v>
      </c>
      <c r="R30" s="87">
        <v>41676</v>
      </c>
    </row>
    <row r="31" spans="1:18" s="78" customFormat="1" ht="19.5" customHeight="1">
      <c r="A31" s="280"/>
      <c r="C31" s="27">
        <v>21</v>
      </c>
      <c r="D31" s="27" t="s">
        <v>28</v>
      </c>
      <c r="E31" s="27" t="s">
        <v>28</v>
      </c>
      <c r="F31" s="108" t="s">
        <v>442</v>
      </c>
      <c r="G31" s="108">
        <v>2</v>
      </c>
      <c r="H31" s="30">
        <v>200</v>
      </c>
      <c r="I31" s="57">
        <f t="shared" si="0"/>
        <v>400</v>
      </c>
      <c r="J31" s="26"/>
      <c r="K31" s="108" t="s">
        <v>443</v>
      </c>
      <c r="L31" s="52"/>
      <c r="M31" s="24"/>
      <c r="N31" s="101">
        <v>41675</v>
      </c>
      <c r="O31" s="27"/>
      <c r="P31" s="24"/>
      <c r="Q31" s="101">
        <v>41676</v>
      </c>
      <c r="R31" s="87">
        <v>41676</v>
      </c>
    </row>
    <row r="32" spans="1:18" s="78" customFormat="1" ht="19.5" customHeight="1">
      <c r="A32" s="280"/>
      <c r="C32" s="27">
        <v>21</v>
      </c>
      <c r="D32" s="27" t="s">
        <v>28</v>
      </c>
      <c r="E32" s="27" t="s">
        <v>28</v>
      </c>
      <c r="F32" s="108" t="s">
        <v>444</v>
      </c>
      <c r="G32" s="108">
        <v>1</v>
      </c>
      <c r="H32" s="30">
        <v>1100</v>
      </c>
      <c r="I32" s="57">
        <f t="shared" si="0"/>
        <v>1100</v>
      </c>
      <c r="J32" s="26"/>
      <c r="K32" s="108" t="s">
        <v>445</v>
      </c>
      <c r="L32" s="52"/>
      <c r="M32" s="24"/>
      <c r="N32" s="101">
        <v>41675</v>
      </c>
      <c r="O32" s="27"/>
      <c r="P32" s="24"/>
      <c r="Q32" s="101">
        <v>41682</v>
      </c>
      <c r="R32" s="87">
        <v>41682</v>
      </c>
    </row>
    <row r="33" spans="1:18" s="78" customFormat="1" ht="19.5" customHeight="1">
      <c r="A33" s="280"/>
      <c r="C33" s="27">
        <v>21</v>
      </c>
      <c r="D33" s="27" t="s">
        <v>28</v>
      </c>
      <c r="E33" s="27" t="s">
        <v>28</v>
      </c>
      <c r="F33" s="108" t="s">
        <v>34</v>
      </c>
      <c r="G33" s="108">
        <v>1</v>
      </c>
      <c r="H33" s="30">
        <v>1560</v>
      </c>
      <c r="I33" s="57">
        <f t="shared" si="0"/>
        <v>1560</v>
      </c>
      <c r="J33" s="26"/>
      <c r="K33" s="108" t="s">
        <v>35</v>
      </c>
      <c r="L33" s="52"/>
      <c r="M33" s="24"/>
      <c r="N33" s="101">
        <v>41675</v>
      </c>
      <c r="O33" s="27"/>
      <c r="P33" s="24"/>
      <c r="Q33" s="101">
        <v>41676</v>
      </c>
      <c r="R33" s="87">
        <v>41676</v>
      </c>
    </row>
    <row r="34" spans="1:18" s="78" customFormat="1" ht="19.5" customHeight="1">
      <c r="A34" s="280"/>
      <c r="C34" s="27">
        <v>21</v>
      </c>
      <c r="D34" s="27" t="s">
        <v>28</v>
      </c>
      <c r="E34" s="27" t="s">
        <v>28</v>
      </c>
      <c r="F34" s="108" t="s">
        <v>446</v>
      </c>
      <c r="G34" s="108">
        <v>3</v>
      </c>
      <c r="H34" s="30">
        <v>190</v>
      </c>
      <c r="I34" s="57">
        <f t="shared" si="0"/>
        <v>570</v>
      </c>
      <c r="J34" s="26"/>
      <c r="K34" s="108" t="s">
        <v>447</v>
      </c>
      <c r="L34" s="52"/>
      <c r="M34" s="24"/>
      <c r="N34" s="101">
        <v>41675</v>
      </c>
      <c r="O34" s="27"/>
      <c r="P34" s="24"/>
      <c r="Q34" s="101">
        <v>41676</v>
      </c>
      <c r="R34" s="87">
        <v>41676</v>
      </c>
    </row>
    <row r="35" spans="1:18" s="78" customFormat="1" ht="19.5" customHeight="1">
      <c r="A35" s="280"/>
      <c r="C35" s="27">
        <v>21</v>
      </c>
      <c r="D35" s="27" t="s">
        <v>28</v>
      </c>
      <c r="E35" s="27" t="s">
        <v>28</v>
      </c>
      <c r="F35" s="108" t="s">
        <v>448</v>
      </c>
      <c r="G35" s="108">
        <v>5</v>
      </c>
      <c r="H35" s="30">
        <v>320</v>
      </c>
      <c r="I35" s="57">
        <f t="shared" si="0"/>
        <v>1600</v>
      </c>
      <c r="J35" s="26"/>
      <c r="K35" s="108" t="s">
        <v>443</v>
      </c>
      <c r="L35" s="52"/>
      <c r="M35" s="24"/>
      <c r="N35" s="101">
        <v>41675</v>
      </c>
      <c r="O35" s="27"/>
      <c r="P35" s="24"/>
      <c r="Q35" s="101">
        <v>41676</v>
      </c>
      <c r="R35" s="87">
        <v>41676</v>
      </c>
    </row>
    <row r="36" spans="1:18" s="78" customFormat="1" ht="19.5" customHeight="1">
      <c r="A36" s="280"/>
      <c r="C36" s="27">
        <v>21</v>
      </c>
      <c r="D36" s="27" t="s">
        <v>28</v>
      </c>
      <c r="E36" s="27" t="s">
        <v>28</v>
      </c>
      <c r="F36" s="108" t="s">
        <v>449</v>
      </c>
      <c r="G36" s="108">
        <v>1</v>
      </c>
      <c r="H36" s="30">
        <v>1850</v>
      </c>
      <c r="I36" s="57">
        <f t="shared" si="0"/>
        <v>1850</v>
      </c>
      <c r="J36" s="26"/>
      <c r="K36" s="108" t="s">
        <v>450</v>
      </c>
      <c r="L36" s="52"/>
      <c r="M36" s="24"/>
      <c r="N36" s="101">
        <v>41675</v>
      </c>
      <c r="O36" s="27"/>
      <c r="P36" s="24"/>
      <c r="Q36" s="101">
        <v>41676</v>
      </c>
      <c r="R36" s="87">
        <v>41676</v>
      </c>
    </row>
    <row r="37" spans="1:18" s="78" customFormat="1" ht="19.5" customHeight="1">
      <c r="A37" s="280"/>
      <c r="C37" s="27">
        <v>21</v>
      </c>
      <c r="D37" s="27" t="s">
        <v>28</v>
      </c>
      <c r="E37" s="27" t="s">
        <v>28</v>
      </c>
      <c r="F37" s="108" t="s">
        <v>451</v>
      </c>
      <c r="G37" s="108">
        <v>1</v>
      </c>
      <c r="H37" s="30">
        <v>2600</v>
      </c>
      <c r="I37" s="57">
        <f t="shared" si="0"/>
        <v>2600</v>
      </c>
      <c r="J37" s="26"/>
      <c r="K37" s="108" t="s">
        <v>450</v>
      </c>
      <c r="L37" s="52"/>
      <c r="M37" s="24"/>
      <c r="N37" s="101">
        <v>41675</v>
      </c>
      <c r="O37" s="27"/>
      <c r="P37" s="24"/>
      <c r="Q37" s="101">
        <v>41676</v>
      </c>
      <c r="R37" s="87">
        <v>41676</v>
      </c>
    </row>
    <row r="38" spans="1:18" s="78" customFormat="1" ht="19.5" customHeight="1">
      <c r="A38" s="280"/>
      <c r="C38" s="27"/>
      <c r="D38" s="27"/>
      <c r="E38" s="27"/>
      <c r="F38" s="108"/>
      <c r="G38" s="108"/>
      <c r="H38" s="30"/>
      <c r="I38" s="57"/>
      <c r="J38" s="26"/>
      <c r="K38" s="108"/>
      <c r="L38" s="52"/>
      <c r="M38" s="24"/>
      <c r="N38" s="101"/>
      <c r="O38" s="27"/>
      <c r="P38" s="24"/>
      <c r="Q38" s="101"/>
      <c r="R38" s="87"/>
    </row>
    <row r="39" spans="1:18" s="78" customFormat="1" ht="19.5" customHeight="1">
      <c r="A39" s="280"/>
      <c r="C39" s="27">
        <v>9</v>
      </c>
      <c r="D39" s="27" t="s">
        <v>28</v>
      </c>
      <c r="E39" s="27" t="s">
        <v>28</v>
      </c>
      <c r="F39" s="108" t="s">
        <v>452</v>
      </c>
      <c r="G39" s="108">
        <v>2</v>
      </c>
      <c r="H39" s="30">
        <v>500</v>
      </c>
      <c r="I39" s="57">
        <f t="shared" ref="I39:I88" si="1">G39*H39</f>
        <v>1000</v>
      </c>
      <c r="J39" s="26"/>
      <c r="K39" s="108" t="s">
        <v>453</v>
      </c>
      <c r="L39" s="52"/>
      <c r="M39" s="24"/>
      <c r="N39" s="101">
        <v>41675</v>
      </c>
      <c r="O39" s="27"/>
      <c r="P39" s="24"/>
      <c r="Q39" s="101">
        <v>41676</v>
      </c>
      <c r="R39" s="87">
        <v>41676</v>
      </c>
    </row>
    <row r="40" spans="1:18" s="78" customFormat="1" ht="19.5" customHeight="1">
      <c r="A40" s="280"/>
      <c r="C40" s="27">
        <v>10</v>
      </c>
      <c r="D40" s="27" t="s">
        <v>28</v>
      </c>
      <c r="E40" s="27" t="s">
        <v>28</v>
      </c>
      <c r="F40" s="108" t="s">
        <v>452</v>
      </c>
      <c r="G40" s="108">
        <v>2</v>
      </c>
      <c r="H40" s="30">
        <v>500</v>
      </c>
      <c r="I40" s="57">
        <f>G40*H40</f>
        <v>1000</v>
      </c>
      <c r="J40" s="26"/>
      <c r="K40" s="108" t="s">
        <v>453</v>
      </c>
      <c r="L40" s="52"/>
      <c r="M40" s="24"/>
      <c r="N40" s="101">
        <v>41675</v>
      </c>
      <c r="O40" s="27"/>
      <c r="P40" s="24"/>
      <c r="Q40" s="101">
        <v>41676</v>
      </c>
      <c r="R40" s="87">
        <v>41676</v>
      </c>
    </row>
    <row r="41" spans="1:18" s="78" customFormat="1" ht="19.5" customHeight="1">
      <c r="A41" s="280"/>
      <c r="C41" s="27">
        <v>11</v>
      </c>
      <c r="D41" s="27" t="s">
        <v>28</v>
      </c>
      <c r="E41" s="27" t="s">
        <v>28</v>
      </c>
      <c r="F41" s="108" t="s">
        <v>452</v>
      </c>
      <c r="G41" s="108">
        <v>2</v>
      </c>
      <c r="H41" s="30">
        <v>500</v>
      </c>
      <c r="I41" s="57">
        <f>G41*H41</f>
        <v>1000</v>
      </c>
      <c r="J41" s="26"/>
      <c r="K41" s="108" t="s">
        <v>453</v>
      </c>
      <c r="L41" s="52"/>
      <c r="M41" s="24"/>
      <c r="N41" s="101">
        <v>41675</v>
      </c>
      <c r="O41" s="27"/>
      <c r="P41" s="24"/>
      <c r="Q41" s="101">
        <v>41676</v>
      </c>
      <c r="R41" s="87">
        <v>41676</v>
      </c>
    </row>
    <row r="42" spans="1:18" s="78" customFormat="1" ht="19.5" customHeight="1">
      <c r="A42" s="280"/>
      <c r="C42" s="27">
        <v>9</v>
      </c>
      <c r="D42" s="27" t="s">
        <v>28</v>
      </c>
      <c r="E42" s="27" t="s">
        <v>28</v>
      </c>
      <c r="F42" s="108" t="s">
        <v>454</v>
      </c>
      <c r="G42" s="108">
        <v>4</v>
      </c>
      <c r="H42" s="30">
        <v>1450</v>
      </c>
      <c r="I42" s="57">
        <f t="shared" si="1"/>
        <v>5800</v>
      </c>
      <c r="J42" s="26"/>
      <c r="K42" s="108" t="s">
        <v>455</v>
      </c>
      <c r="L42" s="52"/>
      <c r="M42" s="24"/>
      <c r="N42" s="101">
        <v>41675</v>
      </c>
      <c r="O42" s="27"/>
      <c r="P42" s="24"/>
      <c r="Q42" s="101">
        <v>41676</v>
      </c>
      <c r="R42" s="87">
        <v>41676</v>
      </c>
    </row>
    <row r="43" spans="1:18" s="78" customFormat="1" ht="19.5" customHeight="1">
      <c r="A43" s="280"/>
      <c r="C43" s="27">
        <v>10</v>
      </c>
      <c r="D43" s="27" t="s">
        <v>28</v>
      </c>
      <c r="E43" s="27" t="s">
        <v>28</v>
      </c>
      <c r="F43" s="108" t="s">
        <v>454</v>
      </c>
      <c r="G43" s="108">
        <v>4</v>
      </c>
      <c r="H43" s="30">
        <v>1450</v>
      </c>
      <c r="I43" s="57">
        <f>G43*H43</f>
        <v>5800</v>
      </c>
      <c r="J43" s="26"/>
      <c r="K43" s="108" t="s">
        <v>455</v>
      </c>
      <c r="L43" s="52"/>
      <c r="M43" s="24"/>
      <c r="N43" s="101">
        <v>41675</v>
      </c>
      <c r="O43" s="27"/>
      <c r="P43" s="24"/>
      <c r="Q43" s="101">
        <v>41676</v>
      </c>
      <c r="R43" s="87">
        <v>41676</v>
      </c>
    </row>
    <row r="44" spans="1:18" s="78" customFormat="1" ht="19.5" customHeight="1">
      <c r="A44" s="280"/>
      <c r="C44" s="27">
        <v>9</v>
      </c>
      <c r="D44" s="27" t="s">
        <v>28</v>
      </c>
      <c r="E44" s="27" t="s">
        <v>28</v>
      </c>
      <c r="F44" s="108" t="s">
        <v>456</v>
      </c>
      <c r="G44" s="108">
        <v>2</v>
      </c>
      <c r="H44" s="30">
        <v>610</v>
      </c>
      <c r="I44" s="57">
        <f t="shared" si="1"/>
        <v>1220</v>
      </c>
      <c r="J44" s="26"/>
      <c r="K44" s="108" t="s">
        <v>457</v>
      </c>
      <c r="L44" s="52"/>
      <c r="M44" s="24"/>
      <c r="N44" s="101">
        <v>41675</v>
      </c>
      <c r="O44" s="27"/>
      <c r="P44" s="24"/>
      <c r="Q44" s="101">
        <v>41682</v>
      </c>
      <c r="R44" s="87">
        <v>41682</v>
      </c>
    </row>
    <row r="45" spans="1:18" s="78" customFormat="1" ht="19.5" customHeight="1">
      <c r="A45" s="280"/>
      <c r="C45" s="27">
        <v>10</v>
      </c>
      <c r="D45" s="27" t="s">
        <v>28</v>
      </c>
      <c r="E45" s="27" t="s">
        <v>28</v>
      </c>
      <c r="F45" s="108" t="s">
        <v>456</v>
      </c>
      <c r="G45" s="108">
        <v>2</v>
      </c>
      <c r="H45" s="30">
        <v>610</v>
      </c>
      <c r="I45" s="57">
        <f>G45*H45</f>
        <v>1220</v>
      </c>
      <c r="J45" s="26"/>
      <c r="K45" s="108" t="s">
        <v>457</v>
      </c>
      <c r="L45" s="52"/>
      <c r="M45" s="24"/>
      <c r="N45" s="101">
        <v>41675</v>
      </c>
      <c r="O45" s="27"/>
      <c r="P45" s="24"/>
      <c r="Q45" s="101">
        <v>41682</v>
      </c>
      <c r="R45" s="87">
        <v>41682</v>
      </c>
    </row>
    <row r="46" spans="1:18" s="78" customFormat="1" ht="19.5" customHeight="1">
      <c r="A46" s="280"/>
      <c r="C46" s="27">
        <v>9</v>
      </c>
      <c r="D46" s="27" t="s">
        <v>28</v>
      </c>
      <c r="E46" s="27" t="s">
        <v>28</v>
      </c>
      <c r="F46" s="108" t="s">
        <v>458</v>
      </c>
      <c r="G46" s="108">
        <v>12</v>
      </c>
      <c r="H46" s="30">
        <v>396</v>
      </c>
      <c r="I46" s="57">
        <f t="shared" si="1"/>
        <v>4752</v>
      </c>
      <c r="J46" s="26"/>
      <c r="K46" s="108" t="s">
        <v>459</v>
      </c>
      <c r="L46" s="52"/>
      <c r="M46" s="24"/>
      <c r="N46" s="101">
        <v>41675</v>
      </c>
      <c r="O46" s="27"/>
      <c r="P46" s="24"/>
      <c r="Q46" s="101">
        <v>41676</v>
      </c>
      <c r="R46" s="87">
        <v>41676</v>
      </c>
    </row>
    <row r="47" spans="1:18" s="78" customFormat="1" ht="19.5" customHeight="1">
      <c r="A47" s="280"/>
      <c r="C47" s="27">
        <v>10</v>
      </c>
      <c r="D47" s="27" t="s">
        <v>28</v>
      </c>
      <c r="E47" s="27" t="s">
        <v>28</v>
      </c>
      <c r="F47" s="108" t="s">
        <v>458</v>
      </c>
      <c r="G47" s="108">
        <v>12</v>
      </c>
      <c r="H47" s="30">
        <v>396</v>
      </c>
      <c r="I47" s="57">
        <f>G47*H47</f>
        <v>4752</v>
      </c>
      <c r="J47" s="26"/>
      <c r="K47" s="108" t="s">
        <v>459</v>
      </c>
      <c r="L47" s="52"/>
      <c r="M47" s="24"/>
      <c r="N47" s="101">
        <v>41675</v>
      </c>
      <c r="O47" s="27"/>
      <c r="P47" s="24"/>
      <c r="Q47" s="101">
        <v>41676</v>
      </c>
      <c r="R47" s="87">
        <v>41676</v>
      </c>
    </row>
    <row r="48" spans="1:18" s="78" customFormat="1" ht="19.5" customHeight="1">
      <c r="A48" s="280"/>
      <c r="C48" s="27">
        <v>9</v>
      </c>
      <c r="D48" s="27" t="s">
        <v>28</v>
      </c>
      <c r="E48" s="27" t="s">
        <v>28</v>
      </c>
      <c r="F48" s="108" t="s">
        <v>460</v>
      </c>
      <c r="G48" s="108">
        <v>12</v>
      </c>
      <c r="H48" s="30">
        <v>130</v>
      </c>
      <c r="I48" s="57">
        <f t="shared" si="1"/>
        <v>1560</v>
      </c>
      <c r="J48" s="26"/>
      <c r="K48" s="108" t="s">
        <v>461</v>
      </c>
      <c r="L48" s="52"/>
      <c r="M48" s="24"/>
      <c r="N48" s="101">
        <v>41675</v>
      </c>
      <c r="O48" s="27"/>
      <c r="P48" s="24"/>
      <c r="Q48" s="101">
        <v>41676</v>
      </c>
      <c r="R48" s="87">
        <v>41676</v>
      </c>
    </row>
    <row r="49" spans="1:18" s="78" customFormat="1" ht="19.5" customHeight="1">
      <c r="A49" s="280"/>
      <c r="C49" s="27">
        <v>10</v>
      </c>
      <c r="D49" s="27" t="s">
        <v>28</v>
      </c>
      <c r="E49" s="27" t="s">
        <v>28</v>
      </c>
      <c r="F49" s="108" t="s">
        <v>460</v>
      </c>
      <c r="G49" s="108">
        <v>12</v>
      </c>
      <c r="H49" s="30">
        <v>130</v>
      </c>
      <c r="I49" s="57">
        <f>G49*H49</f>
        <v>1560</v>
      </c>
      <c r="J49" s="26"/>
      <c r="K49" s="108" t="s">
        <v>461</v>
      </c>
      <c r="L49" s="52"/>
      <c r="M49" s="24"/>
      <c r="N49" s="101">
        <v>41675</v>
      </c>
      <c r="O49" s="27"/>
      <c r="P49" s="24"/>
      <c r="Q49" s="101">
        <v>41676</v>
      </c>
      <c r="R49" s="87">
        <v>41676</v>
      </c>
    </row>
    <row r="50" spans="1:18" s="78" customFormat="1" ht="19.5" customHeight="1">
      <c r="A50" s="280"/>
      <c r="C50" s="27">
        <v>9</v>
      </c>
      <c r="D50" s="27" t="s">
        <v>28</v>
      </c>
      <c r="E50" s="27" t="s">
        <v>28</v>
      </c>
      <c r="F50" s="108" t="s">
        <v>462</v>
      </c>
      <c r="G50" s="108">
        <v>3</v>
      </c>
      <c r="H50" s="30">
        <v>160</v>
      </c>
      <c r="I50" s="57">
        <f t="shared" si="1"/>
        <v>480</v>
      </c>
      <c r="J50" s="26"/>
      <c r="K50" s="108" t="s">
        <v>463</v>
      </c>
      <c r="L50" s="52"/>
      <c r="M50" s="24"/>
      <c r="N50" s="101">
        <v>41675</v>
      </c>
      <c r="O50" s="27"/>
      <c r="P50" s="24"/>
      <c r="Q50" s="101">
        <v>41676</v>
      </c>
      <c r="R50" s="87">
        <v>41676</v>
      </c>
    </row>
    <row r="51" spans="1:18" s="78" customFormat="1" ht="19.5" customHeight="1">
      <c r="A51" s="280"/>
      <c r="C51" s="27">
        <v>10</v>
      </c>
      <c r="D51" s="27" t="s">
        <v>28</v>
      </c>
      <c r="E51" s="27" t="s">
        <v>28</v>
      </c>
      <c r="F51" s="108" t="s">
        <v>462</v>
      </c>
      <c r="G51" s="108">
        <v>2</v>
      </c>
      <c r="H51" s="30">
        <v>160</v>
      </c>
      <c r="I51" s="57">
        <f>G51*H51</f>
        <v>320</v>
      </c>
      <c r="J51" s="26"/>
      <c r="K51" s="108" t="s">
        <v>463</v>
      </c>
      <c r="L51" s="52"/>
      <c r="M51" s="24"/>
      <c r="N51" s="101">
        <v>41675</v>
      </c>
      <c r="O51" s="27"/>
      <c r="P51" s="24"/>
      <c r="Q51" s="101">
        <v>41676</v>
      </c>
      <c r="R51" s="87">
        <v>41676</v>
      </c>
    </row>
    <row r="52" spans="1:18" s="78" customFormat="1" ht="19.5" customHeight="1">
      <c r="A52" s="280"/>
      <c r="C52" s="27">
        <v>9</v>
      </c>
      <c r="D52" s="27" t="s">
        <v>28</v>
      </c>
      <c r="E52" s="27" t="s">
        <v>28</v>
      </c>
      <c r="F52" s="108" t="s">
        <v>464</v>
      </c>
      <c r="G52" s="108">
        <v>13</v>
      </c>
      <c r="H52" s="30">
        <v>250</v>
      </c>
      <c r="I52" s="57">
        <f t="shared" si="1"/>
        <v>3250</v>
      </c>
      <c r="J52" s="26"/>
      <c r="K52" s="108" t="s">
        <v>465</v>
      </c>
      <c r="L52" s="52"/>
      <c r="M52" s="24"/>
      <c r="N52" s="101">
        <v>41675</v>
      </c>
      <c r="O52" s="27"/>
      <c r="P52" s="24"/>
      <c r="Q52" s="101">
        <v>41676</v>
      </c>
      <c r="R52" s="87">
        <v>41676</v>
      </c>
    </row>
    <row r="53" spans="1:18" s="78" customFormat="1" ht="19.5" customHeight="1">
      <c r="A53" s="280"/>
      <c r="C53" s="27">
        <v>10</v>
      </c>
      <c r="D53" s="27" t="s">
        <v>28</v>
      </c>
      <c r="E53" s="27" t="s">
        <v>28</v>
      </c>
      <c r="F53" s="108" t="s">
        <v>464</v>
      </c>
      <c r="G53" s="108">
        <v>9</v>
      </c>
      <c r="H53" s="30">
        <v>250</v>
      </c>
      <c r="I53" s="57">
        <f>G53*H53</f>
        <v>2250</v>
      </c>
      <c r="J53" s="26"/>
      <c r="K53" s="108" t="s">
        <v>465</v>
      </c>
      <c r="L53" s="52"/>
      <c r="M53" s="24"/>
      <c r="N53" s="101">
        <v>41675</v>
      </c>
      <c r="O53" s="27"/>
      <c r="P53" s="24"/>
      <c r="Q53" s="101">
        <v>41676</v>
      </c>
      <c r="R53" s="87">
        <v>41676</v>
      </c>
    </row>
    <row r="54" spans="1:18" s="78" customFormat="1" ht="19.5" customHeight="1">
      <c r="A54" s="280"/>
      <c r="C54" s="27">
        <v>9</v>
      </c>
      <c r="D54" s="27" t="s">
        <v>28</v>
      </c>
      <c r="E54" s="27" t="s">
        <v>28</v>
      </c>
      <c r="F54" s="108" t="s">
        <v>466</v>
      </c>
      <c r="G54" s="108">
        <v>1</v>
      </c>
      <c r="H54" s="30">
        <v>180</v>
      </c>
      <c r="I54" s="57">
        <f t="shared" si="1"/>
        <v>180</v>
      </c>
      <c r="J54" s="26"/>
      <c r="K54" s="108" t="s">
        <v>467</v>
      </c>
      <c r="L54" s="52"/>
      <c r="M54" s="24"/>
      <c r="N54" s="101">
        <v>41675</v>
      </c>
      <c r="O54" s="27"/>
      <c r="P54" s="24"/>
      <c r="Q54" s="101">
        <v>41676</v>
      </c>
      <c r="R54" s="87">
        <v>41676</v>
      </c>
    </row>
    <row r="55" spans="1:18" s="78" customFormat="1" ht="19.5" customHeight="1">
      <c r="A55" s="280"/>
      <c r="C55" s="27">
        <v>10</v>
      </c>
      <c r="D55" s="27" t="s">
        <v>28</v>
      </c>
      <c r="E55" s="27" t="s">
        <v>28</v>
      </c>
      <c r="F55" s="108" t="s">
        <v>466</v>
      </c>
      <c r="G55" s="108">
        <v>1</v>
      </c>
      <c r="H55" s="30">
        <v>180</v>
      </c>
      <c r="I55" s="57">
        <f t="shared" si="1"/>
        <v>180</v>
      </c>
      <c r="J55" s="26"/>
      <c r="K55" s="108" t="s">
        <v>467</v>
      </c>
      <c r="L55" s="52"/>
      <c r="M55" s="24"/>
      <c r="N55" s="101">
        <v>41675</v>
      </c>
      <c r="O55" s="27"/>
      <c r="P55" s="24"/>
      <c r="Q55" s="101">
        <v>41676</v>
      </c>
      <c r="R55" s="87">
        <v>41676</v>
      </c>
    </row>
    <row r="56" spans="1:18" s="78" customFormat="1" ht="19.5" customHeight="1">
      <c r="A56" s="280"/>
      <c r="C56" s="27"/>
      <c r="D56" s="27"/>
      <c r="E56" s="27"/>
      <c r="F56" s="108"/>
      <c r="G56" s="108"/>
      <c r="H56" s="30"/>
      <c r="I56" s="57">
        <f t="shared" si="1"/>
        <v>0</v>
      </c>
      <c r="J56" s="26"/>
      <c r="K56" s="52"/>
      <c r="L56" s="52"/>
      <c r="M56" s="24"/>
      <c r="N56" s="101"/>
      <c r="O56" s="27"/>
      <c r="P56" s="24"/>
      <c r="Q56" s="101"/>
      <c r="R56" s="87"/>
    </row>
    <row r="57" spans="1:18" s="78" customFormat="1" ht="19.5" customHeight="1">
      <c r="A57" s="280"/>
      <c r="C57" s="27">
        <v>21</v>
      </c>
      <c r="D57" s="27" t="s">
        <v>38</v>
      </c>
      <c r="E57" s="27" t="s">
        <v>39</v>
      </c>
      <c r="F57" s="108" t="s">
        <v>468</v>
      </c>
      <c r="G57" s="100">
        <v>1</v>
      </c>
      <c r="H57" s="30">
        <v>12000</v>
      </c>
      <c r="I57" s="57">
        <f t="shared" si="1"/>
        <v>12000</v>
      </c>
      <c r="J57" s="26"/>
      <c r="K57" s="52" t="s">
        <v>469</v>
      </c>
      <c r="L57" s="52"/>
      <c r="M57" s="24"/>
      <c r="N57" s="101">
        <v>41675</v>
      </c>
      <c r="O57" s="27"/>
      <c r="P57" s="24"/>
      <c r="Q57" s="101">
        <v>41687</v>
      </c>
      <c r="R57" s="87">
        <v>41684</v>
      </c>
    </row>
    <row r="58" spans="1:18" s="78" customFormat="1" ht="19.5" customHeight="1">
      <c r="A58" s="280"/>
      <c r="C58" s="27">
        <v>12</v>
      </c>
      <c r="D58" s="27" t="s">
        <v>470</v>
      </c>
      <c r="E58" s="27" t="s">
        <v>39</v>
      </c>
      <c r="F58" s="52" t="s">
        <v>471</v>
      </c>
      <c r="G58" s="100">
        <v>1</v>
      </c>
      <c r="H58" s="30">
        <v>910</v>
      </c>
      <c r="I58" s="57">
        <f t="shared" si="1"/>
        <v>910</v>
      </c>
      <c r="J58" s="26"/>
      <c r="K58" s="52" t="s">
        <v>472</v>
      </c>
      <c r="L58" s="52"/>
      <c r="M58" s="24"/>
      <c r="N58" s="101">
        <v>41675</v>
      </c>
      <c r="O58" s="27"/>
      <c r="P58" s="24"/>
      <c r="Q58" s="101">
        <v>41687</v>
      </c>
      <c r="R58" s="87">
        <v>41680</v>
      </c>
    </row>
    <row r="59" spans="1:18" s="78" customFormat="1" ht="19.5" customHeight="1">
      <c r="A59" s="280"/>
      <c r="C59" s="27">
        <v>6</v>
      </c>
      <c r="D59" s="27" t="s">
        <v>473</v>
      </c>
      <c r="E59" s="27" t="s">
        <v>473</v>
      </c>
      <c r="F59" s="52" t="s">
        <v>474</v>
      </c>
      <c r="G59" s="108">
        <v>1</v>
      </c>
      <c r="H59" s="30">
        <v>32219</v>
      </c>
      <c r="I59" s="57">
        <v>32219</v>
      </c>
      <c r="J59" s="26"/>
      <c r="K59" s="108" t="s">
        <v>475</v>
      </c>
      <c r="L59" s="52"/>
      <c r="M59" s="24"/>
      <c r="N59" s="101">
        <v>41680</v>
      </c>
      <c r="O59" s="27"/>
      <c r="P59" s="24"/>
      <c r="Q59" s="101">
        <v>41683</v>
      </c>
      <c r="R59" s="87">
        <v>41683</v>
      </c>
    </row>
    <row r="60" spans="1:18" s="78" customFormat="1" ht="19.5" customHeight="1">
      <c r="A60" s="280"/>
      <c r="C60" s="27"/>
      <c r="D60" s="27"/>
      <c r="E60" s="27"/>
      <c r="F60" s="52"/>
      <c r="G60" s="108"/>
      <c r="H60" s="30"/>
      <c r="I60" s="57"/>
      <c r="J60" s="26"/>
      <c r="K60" s="108"/>
      <c r="L60" s="52"/>
      <c r="M60" s="24"/>
      <c r="N60" s="101"/>
      <c r="O60" s="27"/>
      <c r="P60" s="24"/>
      <c r="Q60" s="101"/>
      <c r="R60" s="87"/>
    </row>
    <row r="61" spans="1:18" s="78" customFormat="1" ht="19.5" customHeight="1">
      <c r="A61" s="280"/>
      <c r="C61" s="27">
        <v>7</v>
      </c>
      <c r="D61" s="27" t="s">
        <v>24</v>
      </c>
      <c r="E61" s="27" t="s">
        <v>24</v>
      </c>
      <c r="F61" s="52" t="s">
        <v>476</v>
      </c>
      <c r="G61" s="108">
        <v>1</v>
      </c>
      <c r="H61" s="30">
        <v>9200</v>
      </c>
      <c r="I61" s="57">
        <f t="shared" si="1"/>
        <v>9200</v>
      </c>
      <c r="J61" s="26"/>
      <c r="K61" s="108" t="s">
        <v>477</v>
      </c>
      <c r="L61" s="52"/>
      <c r="M61" s="24"/>
      <c r="N61" s="101">
        <v>41675</v>
      </c>
      <c r="O61" s="27"/>
      <c r="P61" s="24"/>
      <c r="Q61" s="101"/>
      <c r="R61" s="87">
        <v>41688</v>
      </c>
    </row>
    <row r="62" spans="1:18" s="78" customFormat="1" ht="19.5" customHeight="1">
      <c r="A62" s="280"/>
      <c r="C62" s="27">
        <v>7</v>
      </c>
      <c r="D62" s="27" t="s">
        <v>24</v>
      </c>
      <c r="E62" s="27" t="s">
        <v>24</v>
      </c>
      <c r="F62" s="52" t="s">
        <v>478</v>
      </c>
      <c r="G62" s="108">
        <v>1</v>
      </c>
      <c r="H62" s="30">
        <v>7700</v>
      </c>
      <c r="I62" s="57">
        <f t="shared" si="1"/>
        <v>7700</v>
      </c>
      <c r="J62" s="26"/>
      <c r="K62" s="108" t="s">
        <v>479</v>
      </c>
      <c r="L62" s="52"/>
      <c r="M62" s="24"/>
      <c r="N62" s="101">
        <v>41675</v>
      </c>
      <c r="O62" s="27"/>
      <c r="P62" s="24"/>
      <c r="Q62" s="101"/>
      <c r="R62" s="87">
        <v>41688</v>
      </c>
    </row>
    <row r="63" spans="1:18" s="78" customFormat="1" ht="19.5" customHeight="1">
      <c r="A63" s="280"/>
      <c r="C63" s="27">
        <v>23</v>
      </c>
      <c r="D63" s="27" t="s">
        <v>24</v>
      </c>
      <c r="E63" s="27" t="s">
        <v>24</v>
      </c>
      <c r="F63" s="52" t="s">
        <v>480</v>
      </c>
      <c r="G63" s="108">
        <v>1</v>
      </c>
      <c r="H63" s="30">
        <v>9200</v>
      </c>
      <c r="I63" s="57">
        <f t="shared" si="1"/>
        <v>9200</v>
      </c>
      <c r="J63" s="26"/>
      <c r="K63" s="108" t="s">
        <v>481</v>
      </c>
      <c r="L63" s="52"/>
      <c r="M63" s="24"/>
      <c r="N63" s="101">
        <v>41675</v>
      </c>
      <c r="O63" s="27"/>
      <c r="P63" s="24"/>
      <c r="Q63" s="101"/>
      <c r="R63" s="87">
        <v>41688</v>
      </c>
    </row>
    <row r="64" spans="1:18" s="78" customFormat="1" ht="19.5" customHeight="1">
      <c r="A64" s="280"/>
      <c r="C64" s="27">
        <v>18</v>
      </c>
      <c r="D64" s="27" t="s">
        <v>24</v>
      </c>
      <c r="E64" s="27" t="s">
        <v>24</v>
      </c>
      <c r="F64" s="52" t="s">
        <v>482</v>
      </c>
      <c r="G64" s="108">
        <v>1</v>
      </c>
      <c r="H64" s="30">
        <v>19000</v>
      </c>
      <c r="I64" s="57">
        <f t="shared" si="1"/>
        <v>19000</v>
      </c>
      <c r="J64" s="26"/>
      <c r="K64" s="108" t="s">
        <v>483</v>
      </c>
      <c r="L64" s="52"/>
      <c r="M64" s="24"/>
      <c r="N64" s="101">
        <v>41675</v>
      </c>
      <c r="O64" s="27"/>
      <c r="P64" s="24"/>
      <c r="Q64" s="101"/>
      <c r="R64" s="87">
        <v>41688</v>
      </c>
    </row>
    <row r="65" spans="1:18" s="78" customFormat="1" ht="19.5" customHeight="1">
      <c r="A65" s="280"/>
      <c r="C65" s="27">
        <v>7</v>
      </c>
      <c r="D65" s="27" t="s">
        <v>24</v>
      </c>
      <c r="E65" s="27" t="s">
        <v>24</v>
      </c>
      <c r="F65" s="52" t="s">
        <v>484</v>
      </c>
      <c r="G65" s="108">
        <v>1</v>
      </c>
      <c r="H65" s="30">
        <v>4800</v>
      </c>
      <c r="I65" s="57">
        <f t="shared" si="1"/>
        <v>4800</v>
      </c>
      <c r="J65" s="26"/>
      <c r="K65" s="108" t="s">
        <v>485</v>
      </c>
      <c r="L65" s="52"/>
      <c r="M65" s="24"/>
      <c r="N65" s="101">
        <v>41675</v>
      </c>
      <c r="O65" s="27"/>
      <c r="P65" s="24"/>
      <c r="Q65" s="101"/>
      <c r="R65" s="87">
        <v>41688</v>
      </c>
    </row>
    <row r="66" spans="1:18" s="78" customFormat="1" ht="19.5" customHeight="1">
      <c r="A66" s="280"/>
      <c r="C66" s="27">
        <v>7</v>
      </c>
      <c r="D66" s="27" t="s">
        <v>24</v>
      </c>
      <c r="E66" s="27" t="s">
        <v>24</v>
      </c>
      <c r="F66" s="52" t="s">
        <v>486</v>
      </c>
      <c r="G66" s="108">
        <v>1</v>
      </c>
      <c r="H66" s="30">
        <v>4800</v>
      </c>
      <c r="I66" s="57">
        <f t="shared" si="1"/>
        <v>4800</v>
      </c>
      <c r="J66" s="26"/>
      <c r="K66" s="108" t="s">
        <v>487</v>
      </c>
      <c r="L66" s="52"/>
      <c r="M66" s="24"/>
      <c r="N66" s="101">
        <v>41675</v>
      </c>
      <c r="O66" s="27"/>
      <c r="P66" s="24"/>
      <c r="Q66" s="101"/>
      <c r="R66" s="87">
        <v>41688</v>
      </c>
    </row>
    <row r="67" spans="1:18" s="78" customFormat="1" ht="19.5" customHeight="1">
      <c r="A67" s="280"/>
      <c r="C67" s="27">
        <v>7</v>
      </c>
      <c r="D67" s="27" t="s">
        <v>24</v>
      </c>
      <c r="E67" s="27" t="s">
        <v>24</v>
      </c>
      <c r="F67" s="52" t="s">
        <v>488</v>
      </c>
      <c r="G67" s="108">
        <v>1</v>
      </c>
      <c r="H67" s="30">
        <v>4100</v>
      </c>
      <c r="I67" s="57">
        <f t="shared" si="1"/>
        <v>4100</v>
      </c>
      <c r="J67" s="26"/>
      <c r="K67" s="108" t="s">
        <v>489</v>
      </c>
      <c r="L67" s="52"/>
      <c r="M67" s="24"/>
      <c r="N67" s="101">
        <v>41675</v>
      </c>
      <c r="O67" s="27"/>
      <c r="P67" s="24"/>
      <c r="Q67" s="101"/>
      <c r="R67" s="87">
        <v>41688</v>
      </c>
    </row>
    <row r="68" spans="1:18" s="78" customFormat="1" ht="19.5" customHeight="1">
      <c r="A68" s="280"/>
      <c r="C68" s="27">
        <v>7</v>
      </c>
      <c r="D68" s="27" t="s">
        <v>24</v>
      </c>
      <c r="E68" s="27" t="s">
        <v>24</v>
      </c>
      <c r="F68" s="52" t="s">
        <v>490</v>
      </c>
      <c r="G68" s="108">
        <v>1</v>
      </c>
      <c r="H68" s="30">
        <v>2100</v>
      </c>
      <c r="I68" s="57">
        <f t="shared" si="1"/>
        <v>2100</v>
      </c>
      <c r="J68" s="26"/>
      <c r="K68" s="108" t="s">
        <v>491</v>
      </c>
      <c r="L68" s="52"/>
      <c r="M68" s="24"/>
      <c r="N68" s="101">
        <v>41675</v>
      </c>
      <c r="O68" s="27"/>
      <c r="P68" s="24"/>
      <c r="Q68" s="101"/>
      <c r="R68" s="87">
        <v>41688</v>
      </c>
    </row>
    <row r="69" spans="1:18" s="78" customFormat="1" ht="19.5" customHeight="1">
      <c r="A69" s="280"/>
      <c r="C69" s="27">
        <v>7</v>
      </c>
      <c r="D69" s="27" t="s">
        <v>24</v>
      </c>
      <c r="E69" s="27" t="s">
        <v>24</v>
      </c>
      <c r="F69" s="52" t="s">
        <v>492</v>
      </c>
      <c r="G69" s="108">
        <v>1</v>
      </c>
      <c r="H69" s="30">
        <v>1500</v>
      </c>
      <c r="I69" s="57">
        <f t="shared" si="1"/>
        <v>1500</v>
      </c>
      <c r="J69" s="26"/>
      <c r="K69" s="108" t="s">
        <v>493</v>
      </c>
      <c r="L69" s="52"/>
      <c r="M69" s="24"/>
      <c r="N69" s="101">
        <v>41675</v>
      </c>
      <c r="O69" s="27"/>
      <c r="P69" s="24"/>
      <c r="Q69" s="101"/>
      <c r="R69" s="87">
        <v>41688</v>
      </c>
    </row>
    <row r="70" spans="1:18" s="78" customFormat="1" ht="19.5" customHeight="1">
      <c r="A70" s="280"/>
      <c r="C70" s="27">
        <v>7</v>
      </c>
      <c r="D70" s="27" t="s">
        <v>24</v>
      </c>
      <c r="E70" s="27" t="s">
        <v>24</v>
      </c>
      <c r="F70" s="52" t="s">
        <v>494</v>
      </c>
      <c r="G70" s="108">
        <v>1</v>
      </c>
      <c r="H70" s="30">
        <v>2100</v>
      </c>
      <c r="I70" s="57">
        <f t="shared" si="1"/>
        <v>2100</v>
      </c>
      <c r="J70" s="26"/>
      <c r="K70" s="108" t="s">
        <v>495</v>
      </c>
      <c r="L70" s="52"/>
      <c r="M70" s="24"/>
      <c r="N70" s="101">
        <v>41675</v>
      </c>
      <c r="O70" s="27"/>
      <c r="P70" s="24"/>
      <c r="Q70" s="101"/>
      <c r="R70" s="87">
        <v>41688</v>
      </c>
    </row>
    <row r="71" spans="1:18" s="78" customFormat="1" ht="19.5" customHeight="1">
      <c r="A71" s="280"/>
      <c r="C71" s="27">
        <v>8</v>
      </c>
      <c r="D71" s="27" t="s">
        <v>24</v>
      </c>
      <c r="E71" s="27" t="s">
        <v>24</v>
      </c>
      <c r="F71" s="52" t="s">
        <v>496</v>
      </c>
      <c r="G71" s="108">
        <v>1</v>
      </c>
      <c r="H71" s="30">
        <v>9300</v>
      </c>
      <c r="I71" s="57">
        <f t="shared" si="1"/>
        <v>9300</v>
      </c>
      <c r="J71" s="26"/>
      <c r="K71" s="108" t="s">
        <v>151</v>
      </c>
      <c r="L71" s="52"/>
      <c r="M71" s="24"/>
      <c r="N71" s="101">
        <v>41675</v>
      </c>
      <c r="O71" s="27"/>
      <c r="P71" s="24"/>
      <c r="Q71" s="101"/>
      <c r="R71" s="87">
        <v>41688</v>
      </c>
    </row>
    <row r="72" spans="1:18" s="78" customFormat="1" ht="19.5" customHeight="1">
      <c r="A72" s="280"/>
      <c r="C72" s="27">
        <v>9</v>
      </c>
      <c r="D72" s="27" t="s">
        <v>24</v>
      </c>
      <c r="E72" s="27" t="s">
        <v>24</v>
      </c>
      <c r="F72" s="52" t="s">
        <v>497</v>
      </c>
      <c r="G72" s="108">
        <v>1</v>
      </c>
      <c r="H72" s="30">
        <v>10800</v>
      </c>
      <c r="I72" s="57">
        <f t="shared" si="1"/>
        <v>10800</v>
      </c>
      <c r="J72" s="26"/>
      <c r="K72" s="108" t="s">
        <v>498</v>
      </c>
      <c r="L72" s="52"/>
      <c r="M72" s="24"/>
      <c r="N72" s="101">
        <v>41675</v>
      </c>
      <c r="O72" s="27"/>
      <c r="P72" s="24"/>
      <c r="Q72" s="101"/>
      <c r="R72" s="87">
        <v>41688</v>
      </c>
    </row>
    <row r="73" spans="1:18" s="78" customFormat="1" ht="19.5" customHeight="1">
      <c r="A73" s="280"/>
      <c r="C73" s="27">
        <v>9</v>
      </c>
      <c r="D73" s="27" t="s">
        <v>24</v>
      </c>
      <c r="E73" s="27" t="s">
        <v>24</v>
      </c>
      <c r="F73" s="52" t="s">
        <v>499</v>
      </c>
      <c r="G73" s="108">
        <v>2</v>
      </c>
      <c r="H73" s="30">
        <v>2600</v>
      </c>
      <c r="I73" s="57">
        <f t="shared" si="1"/>
        <v>5200</v>
      </c>
      <c r="J73" s="26"/>
      <c r="K73" s="108" t="s">
        <v>500</v>
      </c>
      <c r="L73" s="52"/>
      <c r="M73" s="24"/>
      <c r="N73" s="101">
        <v>41675</v>
      </c>
      <c r="O73" s="27"/>
      <c r="P73" s="24"/>
      <c r="Q73" s="101"/>
      <c r="R73" s="87">
        <v>41688</v>
      </c>
    </row>
    <row r="74" spans="1:18" s="78" customFormat="1" ht="19.5" customHeight="1">
      <c r="A74" s="280"/>
      <c r="C74" s="27">
        <v>9</v>
      </c>
      <c r="D74" s="27" t="s">
        <v>24</v>
      </c>
      <c r="E74" s="27" t="s">
        <v>24</v>
      </c>
      <c r="F74" s="52" t="s">
        <v>501</v>
      </c>
      <c r="G74" s="108">
        <v>1</v>
      </c>
      <c r="H74" s="30">
        <v>30100</v>
      </c>
      <c r="I74" s="57">
        <f t="shared" si="1"/>
        <v>30100</v>
      </c>
      <c r="J74" s="26"/>
      <c r="K74" s="108" t="s">
        <v>502</v>
      </c>
      <c r="L74" s="52"/>
      <c r="M74" s="24"/>
      <c r="N74" s="101">
        <v>41675</v>
      </c>
      <c r="O74" s="27"/>
      <c r="P74" s="24"/>
      <c r="Q74" s="101"/>
      <c r="R74" s="87">
        <v>41688</v>
      </c>
    </row>
    <row r="75" spans="1:18" s="78" customFormat="1" ht="19.5" customHeight="1">
      <c r="A75" s="280"/>
      <c r="C75" s="27">
        <v>9</v>
      </c>
      <c r="D75" s="27" t="s">
        <v>24</v>
      </c>
      <c r="E75" s="27" t="s">
        <v>24</v>
      </c>
      <c r="F75" s="52" t="s">
        <v>503</v>
      </c>
      <c r="G75" s="108">
        <v>1</v>
      </c>
      <c r="H75" s="30">
        <v>5600</v>
      </c>
      <c r="I75" s="57">
        <f t="shared" si="1"/>
        <v>5600</v>
      </c>
      <c r="J75" s="26"/>
      <c r="K75" s="108" t="s">
        <v>504</v>
      </c>
      <c r="L75" s="52"/>
      <c r="M75" s="24"/>
      <c r="N75" s="101">
        <v>41675</v>
      </c>
      <c r="O75" s="27"/>
      <c r="P75" s="24"/>
      <c r="Q75" s="101"/>
      <c r="R75" s="87">
        <v>41688</v>
      </c>
    </row>
    <row r="76" spans="1:18" s="78" customFormat="1" ht="19.5" customHeight="1">
      <c r="A76" s="280"/>
      <c r="C76" s="27">
        <v>10</v>
      </c>
      <c r="D76" s="27" t="s">
        <v>24</v>
      </c>
      <c r="E76" s="27" t="s">
        <v>24</v>
      </c>
      <c r="F76" s="52" t="s">
        <v>505</v>
      </c>
      <c r="G76" s="108">
        <v>1</v>
      </c>
      <c r="H76" s="30">
        <v>10800</v>
      </c>
      <c r="I76" s="57">
        <f t="shared" si="1"/>
        <v>10800</v>
      </c>
      <c r="J76" s="26"/>
      <c r="K76" s="108" t="s">
        <v>506</v>
      </c>
      <c r="L76" s="52"/>
      <c r="M76" s="24"/>
      <c r="N76" s="101">
        <v>41675</v>
      </c>
      <c r="O76" s="27"/>
      <c r="P76" s="24"/>
      <c r="Q76" s="101"/>
      <c r="R76" s="87">
        <v>41688</v>
      </c>
    </row>
    <row r="77" spans="1:18" s="78" customFormat="1" ht="19.5" customHeight="1">
      <c r="A77" s="280"/>
      <c r="C77" s="27">
        <v>10</v>
      </c>
      <c r="D77" s="27" t="s">
        <v>24</v>
      </c>
      <c r="E77" s="27" t="s">
        <v>24</v>
      </c>
      <c r="F77" s="52" t="s">
        <v>499</v>
      </c>
      <c r="G77" s="108">
        <v>2</v>
      </c>
      <c r="H77" s="30">
        <v>2600</v>
      </c>
      <c r="I77" s="57">
        <f t="shared" si="1"/>
        <v>5200</v>
      </c>
      <c r="J77" s="26"/>
      <c r="K77" s="108" t="s">
        <v>500</v>
      </c>
      <c r="L77" s="52"/>
      <c r="M77" s="24"/>
      <c r="N77" s="101">
        <v>41675</v>
      </c>
      <c r="O77" s="27"/>
      <c r="P77" s="24"/>
      <c r="Q77" s="101"/>
      <c r="R77" s="87">
        <v>41688</v>
      </c>
    </row>
    <row r="78" spans="1:18" s="78" customFormat="1" ht="19.5" customHeight="1">
      <c r="A78" s="280"/>
      <c r="C78" s="27">
        <v>10</v>
      </c>
      <c r="D78" s="27" t="s">
        <v>24</v>
      </c>
      <c r="E78" s="27" t="s">
        <v>24</v>
      </c>
      <c r="F78" s="52" t="s">
        <v>507</v>
      </c>
      <c r="G78" s="108">
        <v>1</v>
      </c>
      <c r="H78" s="30">
        <v>30400</v>
      </c>
      <c r="I78" s="57">
        <f t="shared" si="1"/>
        <v>30400</v>
      </c>
      <c r="J78" s="26"/>
      <c r="K78" s="108" t="s">
        <v>508</v>
      </c>
      <c r="L78" s="52"/>
      <c r="M78" s="24"/>
      <c r="N78" s="101">
        <v>41675</v>
      </c>
      <c r="O78" s="27"/>
      <c r="P78" s="24"/>
      <c r="Q78" s="101"/>
      <c r="R78" s="87">
        <v>41688</v>
      </c>
    </row>
    <row r="79" spans="1:18" s="78" customFormat="1" ht="19.5" customHeight="1">
      <c r="A79" s="280"/>
      <c r="C79" s="27">
        <v>10</v>
      </c>
      <c r="D79" s="27" t="s">
        <v>24</v>
      </c>
      <c r="E79" s="27" t="s">
        <v>24</v>
      </c>
      <c r="F79" s="52" t="s">
        <v>509</v>
      </c>
      <c r="G79" s="108">
        <v>1</v>
      </c>
      <c r="H79" s="30">
        <v>5600</v>
      </c>
      <c r="I79" s="57">
        <f t="shared" si="1"/>
        <v>5600</v>
      </c>
      <c r="J79" s="26"/>
      <c r="K79" s="108" t="s">
        <v>510</v>
      </c>
      <c r="L79" s="52"/>
      <c r="M79" s="24"/>
      <c r="N79" s="101">
        <v>41675</v>
      </c>
      <c r="O79" s="27"/>
      <c r="P79" s="24"/>
      <c r="Q79" s="101"/>
      <c r="R79" s="87">
        <v>41688</v>
      </c>
    </row>
    <row r="80" spans="1:18" s="78" customFormat="1" ht="19.5" customHeight="1">
      <c r="A80" s="280"/>
      <c r="C80" s="27">
        <v>11</v>
      </c>
      <c r="D80" s="27" t="s">
        <v>24</v>
      </c>
      <c r="E80" s="27" t="s">
        <v>24</v>
      </c>
      <c r="F80" s="52" t="s">
        <v>511</v>
      </c>
      <c r="G80" s="108">
        <v>1</v>
      </c>
      <c r="H80" s="30">
        <v>11600</v>
      </c>
      <c r="I80" s="57">
        <f t="shared" si="1"/>
        <v>11600</v>
      </c>
      <c r="J80" s="26"/>
      <c r="K80" s="108" t="s">
        <v>512</v>
      </c>
      <c r="L80" s="52"/>
      <c r="M80" s="24"/>
      <c r="N80" s="101">
        <v>41675</v>
      </c>
      <c r="O80" s="27"/>
      <c r="P80" s="24"/>
      <c r="Q80" s="101"/>
      <c r="R80" s="87">
        <v>41688</v>
      </c>
    </row>
    <row r="81" spans="1:18" s="78" customFormat="1" ht="19.5" customHeight="1">
      <c r="A81" s="280"/>
      <c r="C81" s="27">
        <v>11</v>
      </c>
      <c r="D81" s="27" t="s">
        <v>24</v>
      </c>
      <c r="E81" s="27" t="s">
        <v>24</v>
      </c>
      <c r="F81" s="52" t="s">
        <v>499</v>
      </c>
      <c r="G81" s="108">
        <v>2</v>
      </c>
      <c r="H81" s="30">
        <v>2600</v>
      </c>
      <c r="I81" s="57">
        <f t="shared" si="1"/>
        <v>5200</v>
      </c>
      <c r="J81" s="26"/>
      <c r="K81" s="108" t="s">
        <v>500</v>
      </c>
      <c r="L81" s="52"/>
      <c r="M81" s="24"/>
      <c r="N81" s="101">
        <v>41675</v>
      </c>
      <c r="O81" s="27"/>
      <c r="P81" s="24"/>
      <c r="Q81" s="101"/>
      <c r="R81" s="87">
        <v>41688</v>
      </c>
    </row>
    <row r="82" spans="1:18" s="78" customFormat="1" ht="19.5" customHeight="1">
      <c r="A82" s="280"/>
      <c r="C82" s="27">
        <v>11</v>
      </c>
      <c r="D82" s="27" t="s">
        <v>24</v>
      </c>
      <c r="E82" s="27" t="s">
        <v>24</v>
      </c>
      <c r="F82" s="52" t="s">
        <v>513</v>
      </c>
      <c r="G82" s="108">
        <v>1</v>
      </c>
      <c r="H82" s="30">
        <v>17700</v>
      </c>
      <c r="I82" s="57">
        <f t="shared" si="1"/>
        <v>17700</v>
      </c>
      <c r="J82" s="26"/>
      <c r="K82" s="108" t="s">
        <v>514</v>
      </c>
      <c r="L82" s="52"/>
      <c r="M82" s="24"/>
      <c r="N82" s="101">
        <v>41675</v>
      </c>
      <c r="O82" s="27"/>
      <c r="P82" s="24"/>
      <c r="Q82" s="101"/>
      <c r="R82" s="87">
        <v>41688</v>
      </c>
    </row>
    <row r="83" spans="1:18" s="78" customFormat="1" ht="19.5" customHeight="1">
      <c r="A83" s="280"/>
      <c r="C83" s="27">
        <v>11</v>
      </c>
      <c r="D83" s="27" t="s">
        <v>24</v>
      </c>
      <c r="E83" s="27" t="s">
        <v>24</v>
      </c>
      <c r="F83" s="52" t="s">
        <v>515</v>
      </c>
      <c r="G83" s="108">
        <v>1</v>
      </c>
      <c r="H83" s="30">
        <v>10700</v>
      </c>
      <c r="I83" s="57">
        <f t="shared" si="1"/>
        <v>10700</v>
      </c>
      <c r="J83" s="26"/>
      <c r="K83" s="108" t="s">
        <v>516</v>
      </c>
      <c r="L83" s="52"/>
      <c r="M83" s="24"/>
      <c r="N83" s="101">
        <v>41675</v>
      </c>
      <c r="O83" s="27"/>
      <c r="P83" s="24"/>
      <c r="Q83" s="101"/>
      <c r="R83" s="87">
        <v>41688</v>
      </c>
    </row>
    <row r="84" spans="1:18" s="78" customFormat="1" ht="19.5" customHeight="1">
      <c r="C84" s="27">
        <v>12</v>
      </c>
      <c r="D84" s="27" t="s">
        <v>24</v>
      </c>
      <c r="E84" s="27" t="s">
        <v>24</v>
      </c>
      <c r="F84" s="52" t="s">
        <v>517</v>
      </c>
      <c r="G84" s="108">
        <v>1</v>
      </c>
      <c r="H84" s="30">
        <v>2800</v>
      </c>
      <c r="I84" s="57">
        <f t="shared" si="1"/>
        <v>2800</v>
      </c>
      <c r="J84" s="26"/>
      <c r="K84" s="52" t="s">
        <v>518</v>
      </c>
      <c r="L84" s="52"/>
      <c r="M84" s="24"/>
      <c r="N84" s="101">
        <v>41675</v>
      </c>
      <c r="O84" s="27"/>
      <c r="P84" s="24"/>
      <c r="Q84" s="101"/>
      <c r="R84" s="87">
        <v>41688</v>
      </c>
    </row>
    <row r="85" spans="1:18" s="78" customFormat="1" ht="19.5" customHeight="1">
      <c r="C85" s="27">
        <v>12</v>
      </c>
      <c r="D85" s="27" t="s">
        <v>24</v>
      </c>
      <c r="E85" s="27" t="s">
        <v>24</v>
      </c>
      <c r="F85" s="52" t="s">
        <v>519</v>
      </c>
      <c r="G85" s="108">
        <v>1</v>
      </c>
      <c r="H85" s="30">
        <v>1500</v>
      </c>
      <c r="I85" s="57">
        <f t="shared" si="1"/>
        <v>1500</v>
      </c>
      <c r="J85" s="26"/>
      <c r="K85" s="52" t="s">
        <v>520</v>
      </c>
      <c r="L85" s="52"/>
      <c r="M85" s="24"/>
      <c r="N85" s="101">
        <v>41675</v>
      </c>
      <c r="O85" s="27"/>
      <c r="P85" s="24"/>
      <c r="Q85" s="101"/>
      <c r="R85" s="87">
        <v>41688</v>
      </c>
    </row>
    <row r="86" spans="1:18" s="78" customFormat="1" ht="19.5" customHeight="1">
      <c r="C86" s="27">
        <v>21</v>
      </c>
      <c r="D86" s="27" t="s">
        <v>24</v>
      </c>
      <c r="E86" s="27" t="s">
        <v>24</v>
      </c>
      <c r="F86" s="52" t="s">
        <v>521</v>
      </c>
      <c r="G86" s="108">
        <v>1</v>
      </c>
      <c r="H86" s="30">
        <v>4500</v>
      </c>
      <c r="I86" s="57">
        <f t="shared" si="1"/>
        <v>4500</v>
      </c>
      <c r="J86" s="26"/>
      <c r="K86" s="52" t="s">
        <v>522</v>
      </c>
      <c r="L86" s="52"/>
      <c r="M86" s="24"/>
      <c r="N86" s="101">
        <v>41675</v>
      </c>
      <c r="O86" s="27"/>
      <c r="P86" s="24"/>
      <c r="Q86" s="101"/>
      <c r="R86" s="87">
        <v>41688</v>
      </c>
    </row>
    <row r="87" spans="1:18" s="78" customFormat="1" ht="19.5" customHeight="1">
      <c r="C87" s="222">
        <v>18</v>
      </c>
      <c r="D87" s="222" t="s">
        <v>24</v>
      </c>
      <c r="E87" s="222" t="s">
        <v>24</v>
      </c>
      <c r="F87" s="228" t="s">
        <v>523</v>
      </c>
      <c r="G87" s="223">
        <v>1</v>
      </c>
      <c r="H87" s="225">
        <v>5000</v>
      </c>
      <c r="I87" s="226">
        <f t="shared" si="1"/>
        <v>5000</v>
      </c>
      <c r="J87" s="227"/>
      <c r="K87" s="228" t="s">
        <v>524</v>
      </c>
      <c r="L87" s="52"/>
      <c r="M87" s="24"/>
      <c r="N87" s="101">
        <v>41689</v>
      </c>
      <c r="O87" s="27"/>
      <c r="P87" s="24"/>
      <c r="Q87" s="101"/>
      <c r="R87" s="87">
        <v>41689</v>
      </c>
    </row>
    <row r="88" spans="1:18" s="78" customFormat="1" ht="19.5" customHeight="1">
      <c r="C88" s="27"/>
      <c r="D88" s="27"/>
      <c r="E88" s="27"/>
      <c r="F88" s="52"/>
      <c r="G88" s="108"/>
      <c r="H88" s="30"/>
      <c r="I88" s="57">
        <f t="shared" si="1"/>
        <v>0</v>
      </c>
      <c r="J88" s="26"/>
      <c r="K88" s="52"/>
      <c r="L88" s="52"/>
      <c r="M88" s="24"/>
      <c r="N88" s="101"/>
      <c r="O88" s="27"/>
      <c r="P88" s="24"/>
      <c r="Q88" s="101"/>
      <c r="R88" s="87"/>
    </row>
    <row r="92" spans="1:18">
      <c r="N92" s="158"/>
    </row>
    <row r="94" spans="1:18">
      <c r="N94" s="158"/>
    </row>
  </sheetData>
  <autoFilter ref="C8:P88" xr:uid="{7E69E720-2BD7-4979-8A92-937EEAB9100E}"/>
  <mergeCells count="6">
    <mergeCell ref="C2:E2"/>
    <mergeCell ref="H2:J2"/>
    <mergeCell ref="C3:E3"/>
    <mergeCell ref="C4:E4"/>
    <mergeCell ref="C5:E5"/>
    <mergeCell ref="C6:E6"/>
  </mergeCells>
  <phoneticPr fontId="3"/>
  <pageMargins left="0.2" right="0.2" top="0.75" bottom="0.75" header="0.3" footer="0.3"/>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31EA4-1C9E-4486-9180-54A8635EA962}">
  <dimension ref="B2:Q32"/>
  <sheetViews>
    <sheetView zoomScale="85" zoomScaleNormal="85" workbookViewId="0">
      <pane xSplit="10" ySplit="8" topLeftCell="K9" activePane="bottomRight" state="frozen"/>
      <selection pane="topRight" activeCell="K1" sqref="K1"/>
      <selection pane="bottomLeft" activeCell="A9" sqref="A9"/>
      <selection pane="bottomRight" activeCell="E31" sqref="E31:E34"/>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238</v>
      </c>
      <c r="G2" s="4" t="s">
        <v>2</v>
      </c>
      <c r="H2" s="5"/>
      <c r="I2" s="6"/>
      <c r="J2" s="77">
        <f>SUM(H9:H23)</f>
        <v>109023</v>
      </c>
    </row>
    <row r="3" spans="2:17" ht="20.100000000000001" customHeight="1">
      <c r="B3" s="74" t="s">
        <v>3</v>
      </c>
      <c r="C3" s="74"/>
      <c r="D3" s="74"/>
      <c r="E3" s="82" t="s">
        <v>239</v>
      </c>
    </row>
    <row r="4" spans="2:17" ht="20.100000000000001" customHeight="1">
      <c r="B4" s="74" t="s">
        <v>5</v>
      </c>
      <c r="C4" s="74"/>
      <c r="D4" s="74"/>
      <c r="E4" s="75">
        <v>116280</v>
      </c>
    </row>
    <row r="5" spans="2:17" ht="20.100000000000001" customHeight="1">
      <c r="B5" s="74" t="s">
        <v>7</v>
      </c>
      <c r="C5" s="74"/>
      <c r="D5" s="74"/>
      <c r="E5" s="84">
        <v>41684</v>
      </c>
    </row>
    <row r="6" spans="2:17" ht="20.100000000000001" customHeight="1">
      <c r="B6" s="74" t="s">
        <v>8</v>
      </c>
      <c r="C6" s="74"/>
      <c r="D6" s="74"/>
      <c r="E6" s="84">
        <v>41684</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v>3</v>
      </c>
      <c r="C9" s="27" t="s">
        <v>240</v>
      </c>
      <c r="D9" s="27" t="s">
        <v>240</v>
      </c>
      <c r="E9" s="108" t="s">
        <v>525</v>
      </c>
      <c r="F9" s="100">
        <v>1</v>
      </c>
      <c r="G9" s="30">
        <v>34500</v>
      </c>
      <c r="H9" s="57">
        <f t="shared" ref="H9:H23" si="0">F9*G9</f>
        <v>34500</v>
      </c>
      <c r="I9" s="26"/>
      <c r="J9" s="52" t="s">
        <v>526</v>
      </c>
      <c r="K9" s="52"/>
      <c r="L9" s="24"/>
      <c r="M9" s="101">
        <v>41297</v>
      </c>
      <c r="N9" s="27"/>
      <c r="O9" s="216">
        <v>41673</v>
      </c>
      <c r="P9" s="216">
        <v>41673</v>
      </c>
      <c r="Q9" s="216">
        <v>41673</v>
      </c>
    </row>
    <row r="10" spans="2:17" s="78" customFormat="1" ht="19.5" customHeight="1">
      <c r="B10" s="27">
        <v>3</v>
      </c>
      <c r="C10" s="27" t="s">
        <v>240</v>
      </c>
      <c r="D10" s="27" t="s">
        <v>240</v>
      </c>
      <c r="E10" s="108" t="s">
        <v>527</v>
      </c>
      <c r="F10" s="100">
        <v>1</v>
      </c>
      <c r="G10" s="30">
        <v>4500</v>
      </c>
      <c r="H10" s="57">
        <f t="shared" si="0"/>
        <v>4500</v>
      </c>
      <c r="I10" s="26"/>
      <c r="J10" s="52" t="s">
        <v>528</v>
      </c>
      <c r="K10" s="52"/>
      <c r="L10" s="24"/>
      <c r="M10" s="101">
        <v>41297</v>
      </c>
      <c r="N10" s="27"/>
      <c r="O10" s="216">
        <v>41673</v>
      </c>
      <c r="P10" s="216">
        <v>41673</v>
      </c>
      <c r="Q10" s="216">
        <v>41673</v>
      </c>
    </row>
    <row r="11" spans="2:17" s="78" customFormat="1" ht="19.5" customHeight="1">
      <c r="B11" s="27">
        <v>3</v>
      </c>
      <c r="C11" s="27" t="s">
        <v>240</v>
      </c>
      <c r="D11" s="27" t="s">
        <v>240</v>
      </c>
      <c r="E11" s="108" t="s">
        <v>529</v>
      </c>
      <c r="F11" s="100">
        <v>1</v>
      </c>
      <c r="G11" s="30">
        <v>1500</v>
      </c>
      <c r="H11" s="57">
        <f t="shared" si="0"/>
        <v>1500</v>
      </c>
      <c r="I11" s="26"/>
      <c r="J11" s="52" t="s">
        <v>530</v>
      </c>
      <c r="K11" s="52"/>
      <c r="L11" s="24"/>
      <c r="M11" s="101">
        <v>41297</v>
      </c>
      <c r="N11" s="27"/>
      <c r="O11" s="216">
        <v>41673</v>
      </c>
      <c r="P11" s="216">
        <v>41673</v>
      </c>
      <c r="Q11" s="216">
        <v>41673</v>
      </c>
    </row>
    <row r="12" spans="2:17" s="78" customFormat="1" ht="19.5" customHeight="1">
      <c r="B12" s="27">
        <v>3</v>
      </c>
      <c r="C12" s="27" t="s">
        <v>38</v>
      </c>
      <c r="D12" s="27" t="s">
        <v>28</v>
      </c>
      <c r="E12" s="217" t="s">
        <v>531</v>
      </c>
      <c r="F12" s="217">
        <v>1</v>
      </c>
      <c r="G12" s="218">
        <v>3410</v>
      </c>
      <c r="H12" s="57">
        <f t="shared" si="0"/>
        <v>3410</v>
      </c>
      <c r="I12" s="24"/>
      <c r="J12" s="287" t="s">
        <v>532</v>
      </c>
      <c r="K12" s="219"/>
      <c r="L12" s="24"/>
      <c r="M12" s="101">
        <v>41297</v>
      </c>
      <c r="N12" s="27"/>
      <c r="O12" s="216">
        <v>41673</v>
      </c>
      <c r="P12" s="216">
        <v>41673</v>
      </c>
      <c r="Q12" s="216">
        <v>41673</v>
      </c>
    </row>
    <row r="13" spans="2:17" s="78" customFormat="1" ht="19.5" customHeight="1">
      <c r="B13" s="27">
        <v>3</v>
      </c>
      <c r="C13" s="27" t="s">
        <v>38</v>
      </c>
      <c r="D13" s="27" t="s">
        <v>28</v>
      </c>
      <c r="E13" s="217" t="s">
        <v>533</v>
      </c>
      <c r="F13" s="217">
        <v>1</v>
      </c>
      <c r="G13" s="218">
        <v>25530</v>
      </c>
      <c r="H13" s="57">
        <f t="shared" si="0"/>
        <v>25530</v>
      </c>
      <c r="I13" s="24"/>
      <c r="J13" s="287" t="s">
        <v>534</v>
      </c>
      <c r="K13" s="288"/>
      <c r="L13" s="24"/>
      <c r="M13" s="101">
        <v>41297</v>
      </c>
      <c r="N13" s="27"/>
      <c r="O13" s="216">
        <v>41673</v>
      </c>
      <c r="P13" s="216">
        <v>41673</v>
      </c>
      <c r="Q13" s="216">
        <v>41673</v>
      </c>
    </row>
    <row r="14" spans="2:17" s="78" customFormat="1" ht="19.5" customHeight="1">
      <c r="B14" s="27">
        <v>3</v>
      </c>
      <c r="C14" s="27" t="s">
        <v>28</v>
      </c>
      <c r="D14" s="27" t="s">
        <v>28</v>
      </c>
      <c r="E14" s="217" t="s">
        <v>535</v>
      </c>
      <c r="F14" s="217">
        <v>2</v>
      </c>
      <c r="G14" s="218">
        <v>410</v>
      </c>
      <c r="H14" s="57">
        <f t="shared" si="0"/>
        <v>820</v>
      </c>
      <c r="I14" s="24"/>
      <c r="J14" s="287" t="s">
        <v>536</v>
      </c>
      <c r="K14" s="288"/>
      <c r="L14" s="24"/>
      <c r="M14" s="101">
        <v>41297</v>
      </c>
      <c r="N14" s="27"/>
      <c r="O14" s="216">
        <v>41673</v>
      </c>
      <c r="P14" s="216">
        <v>41673</v>
      </c>
      <c r="Q14" s="216">
        <v>41673</v>
      </c>
    </row>
    <row r="15" spans="2:17" s="78" customFormat="1" ht="19.5" customHeight="1">
      <c r="B15" s="27">
        <v>3</v>
      </c>
      <c r="C15" s="27" t="s">
        <v>537</v>
      </c>
      <c r="D15" s="27" t="s">
        <v>28</v>
      </c>
      <c r="E15" s="217" t="s">
        <v>538</v>
      </c>
      <c r="F15" s="217">
        <v>1</v>
      </c>
      <c r="G15" s="218">
        <v>9600</v>
      </c>
      <c r="H15" s="57">
        <f>F15*G15</f>
        <v>9600</v>
      </c>
      <c r="I15" s="24"/>
      <c r="J15" s="287" t="s">
        <v>539</v>
      </c>
      <c r="K15" s="288"/>
      <c r="L15" s="24"/>
      <c r="M15" s="101">
        <v>41297</v>
      </c>
      <c r="N15" s="27"/>
      <c r="O15" s="216">
        <v>41673</v>
      </c>
      <c r="P15" s="216">
        <v>41673</v>
      </c>
      <c r="Q15" s="216">
        <v>41673</v>
      </c>
    </row>
    <row r="16" spans="2:17" s="78" customFormat="1" ht="19.5" customHeight="1">
      <c r="B16" s="27">
        <v>3</v>
      </c>
      <c r="C16" s="27" t="s">
        <v>184</v>
      </c>
      <c r="D16" s="27" t="s">
        <v>28</v>
      </c>
      <c r="E16" s="217" t="s">
        <v>540</v>
      </c>
      <c r="F16" s="217">
        <v>1</v>
      </c>
      <c r="G16" s="218">
        <v>16500</v>
      </c>
      <c r="H16" s="57">
        <f>F16*G16</f>
        <v>16500</v>
      </c>
      <c r="I16" s="24"/>
      <c r="J16" s="287" t="s">
        <v>541</v>
      </c>
      <c r="K16" s="288"/>
      <c r="L16" s="24"/>
      <c r="M16" s="101">
        <v>41297</v>
      </c>
      <c r="N16" s="27"/>
      <c r="O16" s="216">
        <v>41673</v>
      </c>
      <c r="P16" s="216">
        <v>41673</v>
      </c>
      <c r="Q16" s="216">
        <v>41673</v>
      </c>
    </row>
    <row r="17" spans="2:17" s="78" customFormat="1" ht="19.5" customHeight="1">
      <c r="B17" s="27">
        <v>3</v>
      </c>
      <c r="C17" s="27" t="s">
        <v>184</v>
      </c>
      <c r="D17" s="27" t="s">
        <v>28</v>
      </c>
      <c r="E17" s="217" t="s">
        <v>542</v>
      </c>
      <c r="F17" s="217">
        <v>1</v>
      </c>
      <c r="G17" s="218">
        <v>1000</v>
      </c>
      <c r="H17" s="57">
        <f t="shared" si="0"/>
        <v>1000</v>
      </c>
      <c r="I17" s="24"/>
      <c r="J17" s="287" t="s">
        <v>543</v>
      </c>
      <c r="K17" s="288"/>
      <c r="L17" s="24"/>
      <c r="M17" s="101">
        <v>41297</v>
      </c>
      <c r="N17" s="27"/>
      <c r="O17" s="216">
        <v>41673</v>
      </c>
      <c r="P17" s="216">
        <v>41673</v>
      </c>
      <c r="Q17" s="216">
        <v>41673</v>
      </c>
    </row>
    <row r="18" spans="2:17" s="78" customFormat="1" ht="19.5" customHeight="1">
      <c r="B18" s="27">
        <v>3</v>
      </c>
      <c r="C18" s="27" t="s">
        <v>544</v>
      </c>
      <c r="D18" s="27" t="s">
        <v>28</v>
      </c>
      <c r="E18" s="217" t="s">
        <v>545</v>
      </c>
      <c r="F18" s="217">
        <v>1</v>
      </c>
      <c r="G18" s="218">
        <v>473</v>
      </c>
      <c r="H18" s="57">
        <f t="shared" si="0"/>
        <v>473</v>
      </c>
      <c r="I18" s="24"/>
      <c r="J18" s="287" t="s">
        <v>546</v>
      </c>
      <c r="K18" s="288"/>
      <c r="L18" s="24"/>
      <c r="M18" s="101">
        <v>41297</v>
      </c>
      <c r="N18" s="27"/>
      <c r="O18" s="216">
        <v>41673</v>
      </c>
      <c r="P18" s="216">
        <v>41673</v>
      </c>
      <c r="Q18" s="216">
        <v>41673</v>
      </c>
    </row>
    <row r="19" spans="2:17" s="78" customFormat="1" ht="22.5" customHeight="1">
      <c r="B19" s="27">
        <v>3</v>
      </c>
      <c r="C19" s="27" t="s">
        <v>28</v>
      </c>
      <c r="D19" s="27" t="s">
        <v>28</v>
      </c>
      <c r="E19" s="221" t="s">
        <v>547</v>
      </c>
      <c r="F19" s="217">
        <v>1</v>
      </c>
      <c r="G19" s="217">
        <v>7060</v>
      </c>
      <c r="H19" s="57">
        <f t="shared" si="0"/>
        <v>7060</v>
      </c>
      <c r="I19" s="24"/>
      <c r="J19" s="287" t="s">
        <v>548</v>
      </c>
      <c r="K19" s="288"/>
      <c r="L19" s="24"/>
      <c r="M19" s="101">
        <v>41297</v>
      </c>
      <c r="N19" s="27"/>
      <c r="O19" s="216">
        <v>41673</v>
      </c>
      <c r="P19" s="216">
        <v>41673</v>
      </c>
      <c r="Q19" s="216">
        <v>41673</v>
      </c>
    </row>
    <row r="20" spans="2:17" s="78" customFormat="1" ht="19.5" customHeight="1">
      <c r="B20" s="27">
        <v>3</v>
      </c>
      <c r="C20" s="27" t="s">
        <v>28</v>
      </c>
      <c r="D20" s="27" t="s">
        <v>28</v>
      </c>
      <c r="E20" s="217" t="s">
        <v>549</v>
      </c>
      <c r="F20" s="217">
        <v>1</v>
      </c>
      <c r="G20" s="217">
        <v>280</v>
      </c>
      <c r="H20" s="57">
        <f t="shared" si="0"/>
        <v>280</v>
      </c>
      <c r="I20" s="24"/>
      <c r="J20" s="287" t="s">
        <v>550</v>
      </c>
      <c r="K20" s="288"/>
      <c r="L20" s="24"/>
      <c r="M20" s="101">
        <v>41297</v>
      </c>
      <c r="N20" s="27"/>
      <c r="O20" s="216">
        <v>41673</v>
      </c>
      <c r="P20" s="216">
        <v>41673</v>
      </c>
      <c r="Q20" s="216">
        <v>41673</v>
      </c>
    </row>
    <row r="21" spans="2:17" s="78" customFormat="1" ht="19.5" customHeight="1">
      <c r="B21" s="27">
        <v>3</v>
      </c>
      <c r="C21" s="27" t="s">
        <v>551</v>
      </c>
      <c r="D21" s="27" t="s">
        <v>28</v>
      </c>
      <c r="E21" s="217" t="s">
        <v>552</v>
      </c>
      <c r="F21" s="217">
        <v>3</v>
      </c>
      <c r="G21" s="217">
        <v>320</v>
      </c>
      <c r="H21" s="57">
        <f t="shared" si="0"/>
        <v>960</v>
      </c>
      <c r="I21" s="24"/>
      <c r="J21" s="287" t="s">
        <v>553</v>
      </c>
      <c r="K21" s="288"/>
      <c r="L21" s="24"/>
      <c r="M21" s="101">
        <v>41297</v>
      </c>
      <c r="N21" s="27"/>
      <c r="O21" s="216">
        <v>41673</v>
      </c>
      <c r="P21" s="216">
        <v>41673</v>
      </c>
      <c r="Q21" s="216">
        <v>41673</v>
      </c>
    </row>
    <row r="22" spans="2:17" s="78" customFormat="1" ht="19.5" customHeight="1">
      <c r="B22" s="27">
        <v>3</v>
      </c>
      <c r="C22" s="27" t="s">
        <v>28</v>
      </c>
      <c r="D22" s="27" t="s">
        <v>28</v>
      </c>
      <c r="E22" s="217" t="s">
        <v>554</v>
      </c>
      <c r="F22" s="217">
        <v>1</v>
      </c>
      <c r="G22" s="217">
        <v>2000</v>
      </c>
      <c r="H22" s="57">
        <f t="shared" si="0"/>
        <v>2000</v>
      </c>
      <c r="I22" s="24"/>
      <c r="J22" s="287" t="s">
        <v>555</v>
      </c>
      <c r="K22" s="288"/>
      <c r="L22" s="24"/>
      <c r="M22" s="101">
        <v>41297</v>
      </c>
      <c r="N22" s="27"/>
      <c r="O22" s="216">
        <v>41673</v>
      </c>
      <c r="P22" s="216">
        <v>41673</v>
      </c>
      <c r="Q22" s="216">
        <v>41673</v>
      </c>
    </row>
    <row r="23" spans="2:17" s="78" customFormat="1" ht="19.5" customHeight="1">
      <c r="B23" s="27">
        <v>3</v>
      </c>
      <c r="C23" s="27" t="s">
        <v>551</v>
      </c>
      <c r="D23" s="27" t="s">
        <v>28</v>
      </c>
      <c r="E23" s="217" t="s">
        <v>245</v>
      </c>
      <c r="F23" s="217">
        <v>2</v>
      </c>
      <c r="G23" s="217">
        <v>445</v>
      </c>
      <c r="H23" s="57">
        <f t="shared" si="0"/>
        <v>890</v>
      </c>
      <c r="I23" s="24"/>
      <c r="J23" s="287" t="s">
        <v>556</v>
      </c>
      <c r="K23" s="288"/>
      <c r="L23" s="24"/>
      <c r="M23" s="101">
        <v>41297</v>
      </c>
      <c r="N23" s="27"/>
      <c r="O23" s="216">
        <v>41673</v>
      </c>
      <c r="P23" s="216">
        <v>41673</v>
      </c>
      <c r="Q23" s="216">
        <v>41673</v>
      </c>
    </row>
    <row r="24" spans="2:17">
      <c r="M24" s="229"/>
    </row>
    <row r="27" spans="2:17">
      <c r="M27" s="158"/>
    </row>
    <row r="29" spans="2:17">
      <c r="M29" s="158"/>
    </row>
    <row r="32" spans="2:17">
      <c r="O32" s="101"/>
    </row>
  </sheetData>
  <autoFilter ref="B8:O23" xr:uid="{B40ECA8A-EC14-46DB-BA8F-B6B470388A8E}"/>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32AE13-81A0-4088-91D0-53A0E745E702}">
  <dimension ref="B2:R41"/>
  <sheetViews>
    <sheetView zoomScale="85" zoomScaleNormal="85" workbookViewId="0">
      <pane xSplit="10" ySplit="8" topLeftCell="M9" activePane="bottomRight" state="frozen"/>
      <selection pane="topRight" activeCell="K1" sqref="K1"/>
      <selection pane="bottomLeft" activeCell="A9" sqref="A9"/>
      <selection pane="bottomRight" activeCell="Q12" sqref="Q12"/>
    </sheetView>
  </sheetViews>
  <sheetFormatPr defaultRowHeight="18.75"/>
  <cols>
    <col min="1" max="1" width="2.625" style="76" customWidth="1"/>
    <col min="2" max="2" width="5.125" style="78" customWidth="1"/>
    <col min="3" max="3" width="13" style="76" customWidth="1"/>
    <col min="4" max="4" width="12.625" style="76" customWidth="1"/>
    <col min="5" max="5" width="25" style="76" customWidth="1"/>
    <col min="6" max="6" width="6.25" style="76" customWidth="1"/>
    <col min="7" max="8" width="9.875" style="76" bestFit="1" customWidth="1"/>
    <col min="9" max="9" width="5.75" style="79" customWidth="1"/>
    <col min="10" max="10" width="26.625" style="76" customWidth="1"/>
    <col min="11" max="11" width="11.3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0" customWidth="1"/>
    <col min="18" max="256" width="9" style="76"/>
    <col min="257" max="257" width="2.625" style="76" customWidth="1"/>
    <col min="258" max="258" width="5.125" style="76" customWidth="1"/>
    <col min="259" max="259" width="13" style="76" customWidth="1"/>
    <col min="260" max="260" width="12.625" style="76" customWidth="1"/>
    <col min="261" max="261" width="25" style="76"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13" style="76" customWidth="1"/>
    <col min="516" max="516" width="12.625" style="76" customWidth="1"/>
    <col min="517" max="517" width="25" style="76"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13" style="76" customWidth="1"/>
    <col min="772" max="772" width="12.625" style="76" customWidth="1"/>
    <col min="773" max="773" width="25" style="76"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13" style="76" customWidth="1"/>
    <col min="1028" max="1028" width="12.625" style="76" customWidth="1"/>
    <col min="1029" max="1029" width="25" style="76"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13" style="76" customWidth="1"/>
    <col min="1284" max="1284" width="12.625" style="76" customWidth="1"/>
    <col min="1285" max="1285" width="25" style="76"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13" style="76" customWidth="1"/>
    <col min="1540" max="1540" width="12.625" style="76" customWidth="1"/>
    <col min="1541" max="1541" width="25" style="76"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13" style="76" customWidth="1"/>
    <col min="1796" max="1796" width="12.625" style="76" customWidth="1"/>
    <col min="1797" max="1797" width="25" style="76"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13" style="76" customWidth="1"/>
    <col min="2052" max="2052" width="12.625" style="76" customWidth="1"/>
    <col min="2053" max="2053" width="25" style="76"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13" style="76" customWidth="1"/>
    <col min="2308" max="2308" width="12.625" style="76" customWidth="1"/>
    <col min="2309" max="2309" width="25" style="76"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13" style="76" customWidth="1"/>
    <col min="2564" max="2564" width="12.625" style="76" customWidth="1"/>
    <col min="2565" max="2565" width="25" style="76"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13" style="76" customWidth="1"/>
    <col min="2820" max="2820" width="12.625" style="76" customWidth="1"/>
    <col min="2821" max="2821" width="25" style="76"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13" style="76" customWidth="1"/>
    <col min="3076" max="3076" width="12.625" style="76" customWidth="1"/>
    <col min="3077" max="3077" width="25" style="76"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13" style="76" customWidth="1"/>
    <col min="3332" max="3332" width="12.625" style="76" customWidth="1"/>
    <col min="3333" max="3333" width="25" style="76"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13" style="76" customWidth="1"/>
    <col min="3588" max="3588" width="12.625" style="76" customWidth="1"/>
    <col min="3589" max="3589" width="25" style="76"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13" style="76" customWidth="1"/>
    <col min="3844" max="3844" width="12.625" style="76" customWidth="1"/>
    <col min="3845" max="3845" width="25" style="76"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13" style="76" customWidth="1"/>
    <col min="4100" max="4100" width="12.625" style="76" customWidth="1"/>
    <col min="4101" max="4101" width="25" style="76"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13" style="76" customWidth="1"/>
    <col min="4356" max="4356" width="12.625" style="76" customWidth="1"/>
    <col min="4357" max="4357" width="25" style="76"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13" style="76" customWidth="1"/>
    <col min="4612" max="4612" width="12.625" style="76" customWidth="1"/>
    <col min="4613" max="4613" width="25" style="76"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13" style="76" customWidth="1"/>
    <col min="4868" max="4868" width="12.625" style="76" customWidth="1"/>
    <col min="4869" max="4869" width="25" style="76"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13" style="76" customWidth="1"/>
    <col min="5124" max="5124" width="12.625" style="76" customWidth="1"/>
    <col min="5125" max="5125" width="25" style="76"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13" style="76" customWidth="1"/>
    <col min="5380" max="5380" width="12.625" style="76" customWidth="1"/>
    <col min="5381" max="5381" width="25" style="76"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13" style="76" customWidth="1"/>
    <col min="5636" max="5636" width="12.625" style="76" customWidth="1"/>
    <col min="5637" max="5637" width="25" style="76"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13" style="76" customWidth="1"/>
    <col min="5892" max="5892" width="12.625" style="76" customWidth="1"/>
    <col min="5893" max="5893" width="25" style="76"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13" style="76" customWidth="1"/>
    <col min="6148" max="6148" width="12.625" style="76" customWidth="1"/>
    <col min="6149" max="6149" width="25" style="76"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13" style="76" customWidth="1"/>
    <col min="6404" max="6404" width="12.625" style="76" customWidth="1"/>
    <col min="6405" max="6405" width="25" style="76"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13" style="76" customWidth="1"/>
    <col min="6660" max="6660" width="12.625" style="76" customWidth="1"/>
    <col min="6661" max="6661" width="25" style="76"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13" style="76" customWidth="1"/>
    <col min="6916" max="6916" width="12.625" style="76" customWidth="1"/>
    <col min="6917" max="6917" width="25" style="76"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13" style="76" customWidth="1"/>
    <col min="7172" max="7172" width="12.625" style="76" customWidth="1"/>
    <col min="7173" max="7173" width="25" style="76"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13" style="76" customWidth="1"/>
    <col min="7428" max="7428" width="12.625" style="76" customWidth="1"/>
    <col min="7429" max="7429" width="25" style="76"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13" style="76" customWidth="1"/>
    <col min="7684" max="7684" width="12.625" style="76" customWidth="1"/>
    <col min="7685" max="7685" width="25" style="76"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13" style="76" customWidth="1"/>
    <col min="7940" max="7940" width="12.625" style="76" customWidth="1"/>
    <col min="7941" max="7941" width="25" style="76"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13" style="76" customWidth="1"/>
    <col min="8196" max="8196" width="12.625" style="76" customWidth="1"/>
    <col min="8197" max="8197" width="25" style="76"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13" style="76" customWidth="1"/>
    <col min="8452" max="8452" width="12.625" style="76" customWidth="1"/>
    <col min="8453" max="8453" width="25" style="76"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13" style="76" customWidth="1"/>
    <col min="8708" max="8708" width="12.625" style="76" customWidth="1"/>
    <col min="8709" max="8709" width="25" style="76"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13" style="76" customWidth="1"/>
    <col min="8964" max="8964" width="12.625" style="76" customWidth="1"/>
    <col min="8965" max="8965" width="25" style="76"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13" style="76" customWidth="1"/>
    <col min="9220" max="9220" width="12.625" style="76" customWidth="1"/>
    <col min="9221" max="9221" width="25" style="76"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13" style="76" customWidth="1"/>
    <col min="9476" max="9476" width="12.625" style="76" customWidth="1"/>
    <col min="9477" max="9477" width="25" style="76"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13" style="76" customWidth="1"/>
    <col min="9732" max="9732" width="12.625" style="76" customWidth="1"/>
    <col min="9733" max="9733" width="25" style="76"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13" style="76" customWidth="1"/>
    <col min="9988" max="9988" width="12.625" style="76" customWidth="1"/>
    <col min="9989" max="9989" width="25" style="76"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13" style="76" customWidth="1"/>
    <col min="10244" max="10244" width="12.625" style="76" customWidth="1"/>
    <col min="10245" max="10245" width="25" style="76"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13" style="76" customWidth="1"/>
    <col min="10500" max="10500" width="12.625" style="76" customWidth="1"/>
    <col min="10501" max="10501" width="25" style="76"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13" style="76" customWidth="1"/>
    <col min="10756" max="10756" width="12.625" style="76" customWidth="1"/>
    <col min="10757" max="10757" width="25" style="76"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13" style="76" customWidth="1"/>
    <col min="11012" max="11012" width="12.625" style="76" customWidth="1"/>
    <col min="11013" max="11013" width="25" style="76"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13" style="76" customWidth="1"/>
    <col min="11268" max="11268" width="12.625" style="76" customWidth="1"/>
    <col min="11269" max="11269" width="25" style="76"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13" style="76" customWidth="1"/>
    <col min="11524" max="11524" width="12.625" style="76" customWidth="1"/>
    <col min="11525" max="11525" width="25" style="76"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13" style="76" customWidth="1"/>
    <col min="11780" max="11780" width="12.625" style="76" customWidth="1"/>
    <col min="11781" max="11781" width="25" style="76"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13" style="76" customWidth="1"/>
    <col min="12036" max="12036" width="12.625" style="76" customWidth="1"/>
    <col min="12037" max="12037" width="25" style="76"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13" style="76" customWidth="1"/>
    <col min="12292" max="12292" width="12.625" style="76" customWidth="1"/>
    <col min="12293" max="12293" width="25" style="76"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13" style="76" customWidth="1"/>
    <col min="12548" max="12548" width="12.625" style="76" customWidth="1"/>
    <col min="12549" max="12549" width="25" style="76"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13" style="76" customWidth="1"/>
    <col min="12804" max="12804" width="12.625" style="76" customWidth="1"/>
    <col min="12805" max="12805" width="25" style="76"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13" style="76" customWidth="1"/>
    <col min="13060" max="13060" width="12.625" style="76" customWidth="1"/>
    <col min="13061" max="13061" width="25" style="76"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13" style="76" customWidth="1"/>
    <col min="13316" max="13316" width="12.625" style="76" customWidth="1"/>
    <col min="13317" max="13317" width="25" style="76"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13" style="76" customWidth="1"/>
    <col min="13572" max="13572" width="12.625" style="76" customWidth="1"/>
    <col min="13573" max="13573" width="25" style="76"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13" style="76" customWidth="1"/>
    <col min="13828" max="13828" width="12.625" style="76" customWidth="1"/>
    <col min="13829" max="13829" width="25" style="76"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13" style="76" customWidth="1"/>
    <col min="14084" max="14084" width="12.625" style="76" customWidth="1"/>
    <col min="14085" max="14085" width="25" style="76"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13" style="76" customWidth="1"/>
    <col min="14340" max="14340" width="12.625" style="76" customWidth="1"/>
    <col min="14341" max="14341" width="25" style="76"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13" style="76" customWidth="1"/>
    <col min="14596" max="14596" width="12.625" style="76" customWidth="1"/>
    <col min="14597" max="14597" width="25" style="76"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13" style="76" customWidth="1"/>
    <col min="14852" max="14852" width="12.625" style="76" customWidth="1"/>
    <col min="14853" max="14853" width="25" style="76"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13" style="76" customWidth="1"/>
    <col min="15108" max="15108" width="12.625" style="76" customWidth="1"/>
    <col min="15109" max="15109" width="25" style="76"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13" style="76" customWidth="1"/>
    <col min="15364" max="15364" width="12.625" style="76" customWidth="1"/>
    <col min="15365" max="15365" width="25" style="76"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13" style="76" customWidth="1"/>
    <col min="15620" max="15620" width="12.625" style="76" customWidth="1"/>
    <col min="15621" max="15621" width="25" style="76"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13" style="76" customWidth="1"/>
    <col min="15876" max="15876" width="12.625" style="76" customWidth="1"/>
    <col min="15877" max="15877" width="25" style="76"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13" style="76" customWidth="1"/>
    <col min="16132" max="16132" width="12.625" style="76" customWidth="1"/>
    <col min="16133" max="16133" width="25" style="76"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8" ht="20.100000000000001" customHeight="1">
      <c r="B2" s="74" t="s">
        <v>0</v>
      </c>
      <c r="C2" s="74"/>
      <c r="D2" s="74"/>
      <c r="E2" s="82" t="s">
        <v>557</v>
      </c>
      <c r="G2" s="4" t="s">
        <v>2</v>
      </c>
      <c r="H2" s="5"/>
      <c r="I2" s="6"/>
      <c r="J2" s="77">
        <f>SUM(H:H)</f>
        <v>24786</v>
      </c>
    </row>
    <row r="3" spans="2:18" ht="20.100000000000001" customHeight="1">
      <c r="B3" s="74" t="s">
        <v>3</v>
      </c>
      <c r="C3" s="74"/>
      <c r="D3" s="74"/>
      <c r="E3" s="82" t="s">
        <v>558</v>
      </c>
    </row>
    <row r="4" spans="2:18" ht="20.100000000000001" customHeight="1">
      <c r="B4" s="74" t="s">
        <v>5</v>
      </c>
      <c r="C4" s="74"/>
      <c r="D4" s="74"/>
      <c r="E4" s="82">
        <v>116426</v>
      </c>
    </row>
    <row r="5" spans="2:18" ht="20.100000000000001" customHeight="1">
      <c r="B5" s="74" t="s">
        <v>7</v>
      </c>
      <c r="C5" s="74"/>
      <c r="D5" s="74"/>
      <c r="E5" s="84">
        <v>41676</v>
      </c>
    </row>
    <row r="6" spans="2:18" ht="20.100000000000001" customHeight="1">
      <c r="B6" s="74" t="s">
        <v>8</v>
      </c>
      <c r="C6" s="74"/>
      <c r="D6" s="74"/>
      <c r="E6" s="84">
        <v>41676</v>
      </c>
    </row>
    <row r="8" spans="2:18"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6" t="s">
        <v>23</v>
      </c>
    </row>
    <row r="9" spans="2:18" s="78" customFormat="1" ht="18" customHeight="1">
      <c r="B9" s="27">
        <v>9</v>
      </c>
      <c r="C9" s="27" t="s">
        <v>559</v>
      </c>
      <c r="D9" s="27" t="s">
        <v>559</v>
      </c>
      <c r="E9" s="52" t="s">
        <v>560</v>
      </c>
      <c r="F9" s="57">
        <v>1</v>
      </c>
      <c r="G9" s="57">
        <v>9800</v>
      </c>
      <c r="H9" s="57">
        <f>F9*G9</f>
        <v>9800</v>
      </c>
      <c r="I9" s="30"/>
      <c r="J9" s="155" t="s">
        <v>561</v>
      </c>
      <c r="K9" s="24"/>
      <c r="L9" s="109" t="s">
        <v>59</v>
      </c>
      <c r="M9" s="101">
        <v>41667</v>
      </c>
      <c r="N9" s="86"/>
      <c r="O9" s="152"/>
      <c r="P9" s="101"/>
      <c r="Q9" s="87">
        <v>41676</v>
      </c>
    </row>
    <row r="10" spans="2:18" s="78" customFormat="1" ht="18" customHeight="1">
      <c r="B10" s="24">
        <v>9</v>
      </c>
      <c r="C10" s="27" t="s">
        <v>559</v>
      </c>
      <c r="D10" s="27" t="s">
        <v>559</v>
      </c>
      <c r="E10" s="52" t="s">
        <v>562</v>
      </c>
      <c r="F10" s="57">
        <v>1</v>
      </c>
      <c r="G10" s="57">
        <v>5000</v>
      </c>
      <c r="H10" s="57">
        <f t="shared" ref="H10:H35" si="0">F10*G10</f>
        <v>5000</v>
      </c>
      <c r="I10" s="271"/>
      <c r="J10" s="155" t="s">
        <v>563</v>
      </c>
      <c r="K10" s="151"/>
      <c r="L10" s="109" t="s">
        <v>59</v>
      </c>
      <c r="M10" s="101">
        <v>41667</v>
      </c>
      <c r="N10" s="86"/>
      <c r="O10" s="152"/>
      <c r="P10" s="101"/>
      <c r="Q10" s="87">
        <v>41676</v>
      </c>
    </row>
    <row r="11" spans="2:18" s="78" customFormat="1" ht="18" customHeight="1">
      <c r="B11" s="27">
        <v>9</v>
      </c>
      <c r="C11" s="27" t="s">
        <v>559</v>
      </c>
      <c r="D11" s="27" t="s">
        <v>559</v>
      </c>
      <c r="E11" s="52" t="s">
        <v>564</v>
      </c>
      <c r="F11" s="57">
        <v>1</v>
      </c>
      <c r="G11" s="57">
        <v>7700</v>
      </c>
      <c r="H11" s="57">
        <f t="shared" si="0"/>
        <v>7700</v>
      </c>
      <c r="I11" s="271"/>
      <c r="J11" s="155" t="s">
        <v>565</v>
      </c>
      <c r="K11" s="151"/>
      <c r="L11" s="109" t="s">
        <v>59</v>
      </c>
      <c r="M11" s="101">
        <v>41667</v>
      </c>
      <c r="N11" s="86"/>
      <c r="O11" s="152"/>
      <c r="P11" s="101"/>
      <c r="Q11" s="87">
        <v>41676</v>
      </c>
    </row>
    <row r="12" spans="2:18" s="78" customFormat="1" ht="18" customHeight="1">
      <c r="B12" s="27">
        <v>9</v>
      </c>
      <c r="C12" s="27" t="s">
        <v>28</v>
      </c>
      <c r="D12" s="27" t="s">
        <v>28</v>
      </c>
      <c r="E12" s="52" t="s">
        <v>566</v>
      </c>
      <c r="F12" s="57">
        <v>4</v>
      </c>
      <c r="G12" s="57">
        <v>99</v>
      </c>
      <c r="H12" s="57">
        <f t="shared" si="0"/>
        <v>396</v>
      </c>
      <c r="I12" s="271"/>
      <c r="J12" s="155" t="s">
        <v>567</v>
      </c>
      <c r="K12" s="151"/>
      <c r="L12" s="109" t="s">
        <v>59</v>
      </c>
      <c r="M12" s="101">
        <v>41667</v>
      </c>
      <c r="N12" s="86"/>
      <c r="O12" s="152"/>
      <c r="P12" s="101">
        <v>41669</v>
      </c>
      <c r="Q12" s="87">
        <v>41669</v>
      </c>
    </row>
    <row r="13" spans="2:18" s="78" customFormat="1" ht="18" customHeight="1">
      <c r="B13" s="27">
        <v>9</v>
      </c>
      <c r="C13" s="27" t="s">
        <v>28</v>
      </c>
      <c r="D13" s="27" t="s">
        <v>28</v>
      </c>
      <c r="E13" s="52" t="s">
        <v>375</v>
      </c>
      <c r="F13" s="57">
        <v>35</v>
      </c>
      <c r="G13" s="57">
        <v>34</v>
      </c>
      <c r="H13" s="57">
        <f t="shared" si="0"/>
        <v>1190</v>
      </c>
      <c r="I13" s="271"/>
      <c r="J13" s="155" t="s">
        <v>568</v>
      </c>
      <c r="K13" s="151"/>
      <c r="L13" s="109" t="s">
        <v>59</v>
      </c>
      <c r="M13" s="101">
        <v>41667</v>
      </c>
      <c r="N13" s="86"/>
      <c r="O13" s="152"/>
      <c r="P13" s="101">
        <v>41669</v>
      </c>
      <c r="Q13" s="87">
        <v>41669</v>
      </c>
    </row>
    <row r="14" spans="2:18" s="78" customFormat="1" ht="18" customHeight="1">
      <c r="B14" s="27">
        <v>9</v>
      </c>
      <c r="C14" s="27" t="s">
        <v>28</v>
      </c>
      <c r="D14" s="27" t="s">
        <v>28</v>
      </c>
      <c r="E14" s="52" t="s">
        <v>383</v>
      </c>
      <c r="F14" s="57">
        <v>4</v>
      </c>
      <c r="G14" s="57">
        <v>95</v>
      </c>
      <c r="H14" s="57">
        <f t="shared" si="0"/>
        <v>380</v>
      </c>
      <c r="I14" s="271"/>
      <c r="J14" s="155" t="s">
        <v>569</v>
      </c>
      <c r="K14" s="151"/>
      <c r="L14" s="109" t="s">
        <v>59</v>
      </c>
      <c r="M14" s="101">
        <v>41667</v>
      </c>
      <c r="N14" s="86"/>
      <c r="O14" s="152"/>
      <c r="P14" s="101">
        <v>41669</v>
      </c>
      <c r="Q14" s="87">
        <v>41669</v>
      </c>
    </row>
    <row r="15" spans="2:18" s="78" customFormat="1" ht="18" customHeight="1">
      <c r="B15" s="27">
        <v>9</v>
      </c>
      <c r="C15" s="27" t="s">
        <v>28</v>
      </c>
      <c r="D15" s="27" t="s">
        <v>28</v>
      </c>
      <c r="E15" s="52" t="s">
        <v>570</v>
      </c>
      <c r="F15" s="57">
        <v>4</v>
      </c>
      <c r="G15" s="57">
        <v>80</v>
      </c>
      <c r="H15" s="57">
        <f t="shared" si="0"/>
        <v>320</v>
      </c>
      <c r="I15" s="271"/>
      <c r="J15" s="155" t="s">
        <v>571</v>
      </c>
      <c r="K15" s="151"/>
      <c r="L15" s="109" t="s">
        <v>59</v>
      </c>
      <c r="M15" s="101">
        <v>41667</v>
      </c>
      <c r="N15" s="86"/>
      <c r="O15" s="152"/>
      <c r="P15" s="101">
        <v>41669</v>
      </c>
      <c r="Q15" s="87">
        <v>30</v>
      </c>
      <c r="R15" s="233"/>
    </row>
    <row r="16" spans="2:18" s="78" customFormat="1" ht="18" customHeight="1">
      <c r="B16" s="27"/>
      <c r="C16" s="27"/>
      <c r="D16" s="27"/>
      <c r="E16" s="151"/>
      <c r="F16" s="57"/>
      <c r="G16" s="57"/>
      <c r="H16" s="57">
        <f t="shared" si="0"/>
        <v>0</v>
      </c>
      <c r="I16" s="271"/>
      <c r="J16" s="109"/>
      <c r="K16" s="151"/>
      <c r="L16" s="109"/>
      <c r="M16" s="86"/>
      <c r="N16" s="86"/>
      <c r="O16" s="152"/>
      <c r="P16" s="86"/>
      <c r="Q16" s="87"/>
      <c r="R16" s="233"/>
    </row>
    <row r="17" spans="2:18" s="78" customFormat="1" ht="18" customHeight="1">
      <c r="B17" s="24"/>
      <c r="C17" s="27"/>
      <c r="D17" s="27"/>
      <c r="E17" s="151"/>
      <c r="F17" s="57"/>
      <c r="G17" s="57"/>
      <c r="H17" s="57">
        <f t="shared" si="0"/>
        <v>0</v>
      </c>
      <c r="I17" s="271"/>
      <c r="J17" s="109"/>
      <c r="K17" s="151"/>
      <c r="L17" s="109"/>
      <c r="M17" s="86"/>
      <c r="N17" s="86"/>
      <c r="O17" s="152"/>
      <c r="P17" s="86"/>
      <c r="Q17" s="87"/>
      <c r="R17" s="233"/>
    </row>
    <row r="18" spans="2:18" s="78" customFormat="1" ht="18" customHeight="1">
      <c r="B18" s="24"/>
      <c r="C18" s="27"/>
      <c r="D18" s="27"/>
      <c r="E18" s="151"/>
      <c r="F18" s="57"/>
      <c r="G18" s="57"/>
      <c r="H18" s="57">
        <f t="shared" si="0"/>
        <v>0</v>
      </c>
      <c r="I18" s="271"/>
      <c r="J18" s="109"/>
      <c r="K18" s="151"/>
      <c r="L18" s="109"/>
      <c r="M18" s="86"/>
      <c r="N18" s="86"/>
      <c r="O18" s="152"/>
      <c r="P18" s="86"/>
      <c r="Q18" s="87"/>
      <c r="R18" s="233"/>
    </row>
    <row r="19" spans="2:18" s="78" customFormat="1" ht="18" customHeight="1">
      <c r="B19" s="24"/>
      <c r="C19" s="27"/>
      <c r="D19" s="27"/>
      <c r="E19" s="151"/>
      <c r="F19" s="57"/>
      <c r="G19" s="57"/>
      <c r="H19" s="57">
        <f>F19*G19</f>
        <v>0</v>
      </c>
      <c r="I19" s="271"/>
      <c r="J19" s="109"/>
      <c r="K19" s="151"/>
      <c r="L19" s="109"/>
      <c r="M19" s="86"/>
      <c r="N19" s="86"/>
      <c r="O19" s="152"/>
      <c r="P19" s="86"/>
      <c r="Q19" s="87"/>
      <c r="R19" s="233"/>
    </row>
    <row r="20" spans="2:18" s="78" customFormat="1" ht="18" customHeight="1">
      <c r="B20" s="24"/>
      <c r="C20" s="27"/>
      <c r="D20" s="27"/>
      <c r="E20" s="108"/>
      <c r="F20" s="57"/>
      <c r="G20" s="57"/>
      <c r="H20" s="57">
        <f t="shared" si="0"/>
        <v>0</v>
      </c>
      <c r="I20" s="271"/>
      <c r="J20" s="109"/>
      <c r="K20" s="151"/>
      <c r="L20" s="109"/>
      <c r="M20" s="86"/>
      <c r="N20" s="86"/>
      <c r="O20" s="152"/>
      <c r="P20" s="86"/>
      <c r="Q20" s="87"/>
    </row>
    <row r="21" spans="2:18" s="78" customFormat="1" ht="18" customHeight="1">
      <c r="B21" s="24"/>
      <c r="C21" s="27"/>
      <c r="D21" s="27"/>
      <c r="E21" s="280"/>
      <c r="F21" s="57"/>
      <c r="G21" s="57"/>
      <c r="H21" s="57">
        <f t="shared" si="0"/>
        <v>0</v>
      </c>
      <c r="I21" s="271"/>
      <c r="J21" s="109"/>
      <c r="K21" s="151"/>
      <c r="L21" s="109"/>
      <c r="M21" s="86"/>
      <c r="N21" s="86"/>
      <c r="O21" s="152"/>
      <c r="P21" s="86"/>
      <c r="Q21" s="87"/>
    </row>
    <row r="22" spans="2:18" s="78" customFormat="1" ht="18" customHeight="1">
      <c r="B22" s="24"/>
      <c r="C22" s="24"/>
      <c r="D22" s="27"/>
      <c r="E22" s="151"/>
      <c r="F22" s="57"/>
      <c r="G22" s="57"/>
      <c r="H22" s="57">
        <f>F22*G22</f>
        <v>0</v>
      </c>
      <c r="I22" s="271"/>
      <c r="J22" s="109"/>
      <c r="K22" s="151"/>
      <c r="L22" s="109"/>
      <c r="M22" s="86"/>
      <c r="N22" s="86"/>
      <c r="O22" s="152"/>
      <c r="P22" s="86"/>
      <c r="Q22" s="87"/>
    </row>
    <row r="23" spans="2:18" s="78" customFormat="1" ht="18" customHeight="1">
      <c r="B23" s="24"/>
      <c r="C23" s="24"/>
      <c r="D23" s="24"/>
      <c r="E23" s="151"/>
      <c r="F23" s="57"/>
      <c r="G23" s="57"/>
      <c r="H23" s="57">
        <f t="shared" si="0"/>
        <v>0</v>
      </c>
      <c r="I23" s="271"/>
      <c r="J23" s="109"/>
      <c r="K23" s="151"/>
      <c r="L23" s="109"/>
      <c r="M23" s="86"/>
      <c r="N23" s="86"/>
      <c r="O23" s="152"/>
      <c r="P23" s="86"/>
      <c r="Q23" s="87"/>
    </row>
    <row r="24" spans="2:18" s="78" customFormat="1" ht="18" customHeight="1">
      <c r="B24" s="24"/>
      <c r="C24" s="24"/>
      <c r="D24" s="24"/>
      <c r="E24" s="151"/>
      <c r="F24" s="57"/>
      <c r="G24" s="57"/>
      <c r="H24" s="57">
        <f t="shared" si="0"/>
        <v>0</v>
      </c>
      <c r="I24" s="271"/>
      <c r="J24" s="109"/>
      <c r="K24" s="151"/>
      <c r="L24" s="109"/>
      <c r="M24" s="86"/>
      <c r="N24" s="86"/>
      <c r="O24" s="152"/>
      <c r="P24" s="86"/>
      <c r="Q24" s="87"/>
    </row>
    <row r="25" spans="2:18" s="78" customFormat="1" ht="18" customHeight="1">
      <c r="B25" s="24"/>
      <c r="C25" s="24"/>
      <c r="D25" s="24"/>
      <c r="E25" s="151"/>
      <c r="F25" s="57"/>
      <c r="G25" s="57"/>
      <c r="H25" s="57">
        <f t="shared" si="0"/>
        <v>0</v>
      </c>
      <c r="I25" s="271"/>
      <c r="J25" s="109"/>
      <c r="K25" s="151"/>
      <c r="L25" s="109"/>
      <c r="M25" s="86"/>
      <c r="N25" s="86"/>
      <c r="O25" s="152"/>
      <c r="P25" s="86"/>
      <c r="Q25" s="87"/>
    </row>
    <row r="26" spans="2:18" s="78" customFormat="1" ht="18" customHeight="1">
      <c r="B26" s="24"/>
      <c r="C26" s="24"/>
      <c r="D26" s="24"/>
      <c r="E26" s="151"/>
      <c r="F26" s="57"/>
      <c r="G26" s="57"/>
      <c r="H26" s="57">
        <f t="shared" si="0"/>
        <v>0</v>
      </c>
      <c r="I26" s="271"/>
      <c r="J26" s="109"/>
      <c r="K26" s="151"/>
      <c r="L26" s="109"/>
      <c r="M26" s="86"/>
      <c r="N26" s="86"/>
      <c r="O26" s="152"/>
      <c r="P26" s="86"/>
      <c r="Q26" s="87"/>
    </row>
    <row r="27" spans="2:18" s="78" customFormat="1" ht="18" customHeight="1">
      <c r="B27" s="24"/>
      <c r="C27" s="24"/>
      <c r="D27" s="24"/>
      <c r="E27" s="151"/>
      <c r="F27" s="57"/>
      <c r="G27" s="57"/>
      <c r="H27" s="57">
        <f>F27*G27</f>
        <v>0</v>
      </c>
      <c r="I27" s="271"/>
      <c r="J27" s="109"/>
      <c r="K27" s="151"/>
      <c r="L27" s="109"/>
      <c r="M27" s="86"/>
      <c r="N27" s="86"/>
      <c r="O27" s="152"/>
      <c r="P27" s="86"/>
      <c r="Q27" s="87"/>
    </row>
    <row r="28" spans="2:18" s="78" customFormat="1" ht="18" customHeight="1">
      <c r="B28" s="24"/>
      <c r="C28" s="24"/>
      <c r="D28" s="24"/>
      <c r="E28" s="151"/>
      <c r="F28" s="57"/>
      <c r="G28" s="57"/>
      <c r="H28" s="57">
        <f t="shared" si="0"/>
        <v>0</v>
      </c>
      <c r="I28" s="271"/>
      <c r="J28" s="109"/>
      <c r="K28" s="151"/>
      <c r="L28" s="109"/>
      <c r="M28" s="86"/>
      <c r="N28" s="86"/>
      <c r="O28" s="152"/>
      <c r="P28" s="86"/>
      <c r="Q28" s="87"/>
    </row>
    <row r="29" spans="2:18" s="78" customFormat="1" ht="18" customHeight="1">
      <c r="B29" s="24"/>
      <c r="C29" s="24"/>
      <c r="D29" s="24"/>
      <c r="E29" s="151"/>
      <c r="F29" s="57"/>
      <c r="G29" s="57"/>
      <c r="H29" s="57">
        <f t="shared" si="0"/>
        <v>0</v>
      </c>
      <c r="I29" s="271"/>
      <c r="J29" s="151"/>
      <c r="K29" s="151"/>
      <c r="L29" s="109"/>
      <c r="M29" s="86"/>
      <c r="N29" s="86"/>
      <c r="O29" s="152"/>
      <c r="P29" s="86"/>
      <c r="Q29" s="87"/>
    </row>
    <row r="30" spans="2:18" s="78" customFormat="1" ht="18" customHeight="1">
      <c r="B30" s="24"/>
      <c r="C30" s="24"/>
      <c r="D30" s="24"/>
      <c r="E30" s="151"/>
      <c r="F30" s="57"/>
      <c r="G30" s="57"/>
      <c r="H30" s="57">
        <f t="shared" si="0"/>
        <v>0</v>
      </c>
      <c r="I30" s="30"/>
      <c r="J30" s="151"/>
      <c r="K30" s="151"/>
      <c r="L30" s="109"/>
      <c r="M30" s="86"/>
      <c r="N30" s="86"/>
      <c r="O30" s="152"/>
      <c r="P30" s="86"/>
      <c r="Q30" s="87"/>
    </row>
    <row r="31" spans="2:18" s="78" customFormat="1" ht="18" customHeight="1">
      <c r="B31" s="24"/>
      <c r="C31" s="24"/>
      <c r="D31" s="24"/>
      <c r="E31" s="151"/>
      <c r="F31" s="57"/>
      <c r="G31" s="57"/>
      <c r="H31" s="57">
        <f t="shared" si="0"/>
        <v>0</v>
      </c>
      <c r="I31" s="30"/>
      <c r="J31" s="109"/>
      <c r="K31" s="151"/>
      <c r="L31" s="109"/>
      <c r="M31" s="86"/>
      <c r="N31" s="86"/>
      <c r="O31" s="152"/>
      <c r="P31" s="86"/>
      <c r="Q31" s="87"/>
    </row>
    <row r="32" spans="2:18" s="78" customFormat="1" ht="18" customHeight="1">
      <c r="B32" s="24"/>
      <c r="C32" s="24"/>
      <c r="D32" s="24"/>
      <c r="E32" s="151"/>
      <c r="F32" s="57"/>
      <c r="G32" s="57"/>
      <c r="H32" s="57">
        <f t="shared" si="0"/>
        <v>0</v>
      </c>
      <c r="I32" s="30"/>
      <c r="J32" s="109"/>
      <c r="K32" s="151"/>
      <c r="L32" s="109"/>
      <c r="M32" s="86"/>
      <c r="N32" s="86"/>
      <c r="O32" s="152"/>
      <c r="P32" s="86"/>
      <c r="Q32" s="87"/>
    </row>
    <row r="33" spans="2:17" s="78" customFormat="1" ht="18" customHeight="1">
      <c r="B33" s="24"/>
      <c r="C33" s="24"/>
      <c r="D33" s="24"/>
      <c r="E33" s="151"/>
      <c r="F33" s="57"/>
      <c r="G33" s="57"/>
      <c r="H33" s="57">
        <f t="shared" si="0"/>
        <v>0</v>
      </c>
      <c r="I33" s="30"/>
      <c r="J33" s="109"/>
      <c r="K33" s="151"/>
      <c r="L33" s="109"/>
      <c r="M33" s="86"/>
      <c r="N33" s="86"/>
      <c r="O33" s="152"/>
      <c r="P33" s="86"/>
      <c r="Q33" s="87"/>
    </row>
    <row r="34" spans="2:17" s="78" customFormat="1" ht="18" customHeight="1">
      <c r="B34" s="24"/>
      <c r="C34" s="24"/>
      <c r="D34" s="24"/>
      <c r="E34" s="151"/>
      <c r="F34" s="57"/>
      <c r="G34" s="57"/>
      <c r="H34" s="57">
        <f t="shared" si="0"/>
        <v>0</v>
      </c>
      <c r="I34" s="30"/>
      <c r="J34" s="109"/>
      <c r="K34" s="151"/>
      <c r="L34" s="109"/>
      <c r="M34" s="86"/>
      <c r="N34" s="86"/>
      <c r="O34" s="152"/>
      <c r="P34" s="86"/>
      <c r="Q34" s="87"/>
    </row>
    <row r="35" spans="2:17" ht="18" customHeight="1">
      <c r="B35" s="24"/>
      <c r="C35" s="24"/>
      <c r="D35" s="24"/>
      <c r="E35" s="151"/>
      <c r="F35" s="57"/>
      <c r="G35" s="57"/>
      <c r="H35" s="57">
        <f t="shared" si="0"/>
        <v>0</v>
      </c>
      <c r="I35" s="30"/>
      <c r="J35" s="109"/>
      <c r="K35" s="151"/>
      <c r="L35" s="109"/>
      <c r="M35" s="86"/>
      <c r="N35" s="86"/>
      <c r="O35" s="152"/>
      <c r="P35" s="156"/>
      <c r="Q35" s="156"/>
    </row>
    <row r="39" spans="2:17">
      <c r="M39" s="158"/>
    </row>
    <row r="41" spans="2:17">
      <c r="M41" s="158"/>
    </row>
  </sheetData>
  <autoFilter ref="B8:O31" xr:uid="{2A15A4B9-DCEF-4395-B93F-CED69746C2C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D466E-5594-4D06-8D19-EC8E2395D7AD}">
  <sheetPr>
    <pageSetUpPr fitToPage="1"/>
  </sheetPr>
  <dimension ref="A2:Q44"/>
  <sheetViews>
    <sheetView zoomScale="85" zoomScaleNormal="85" workbookViewId="0">
      <pane xSplit="10" ySplit="8" topLeftCell="Q9" activePane="bottomRight" state="frozen"/>
      <selection pane="topRight" activeCell="K1" sqref="K1"/>
      <selection pane="bottomLeft" activeCell="A9" sqref="A9"/>
      <selection pane="bottomRight" activeCell="E7" sqref="E7"/>
    </sheetView>
  </sheetViews>
  <sheetFormatPr defaultRowHeight="13.5"/>
  <cols>
    <col min="1" max="1" width="15.625" style="161" customWidth="1"/>
    <col min="2" max="2" width="5.125" style="166" customWidth="1"/>
    <col min="3" max="3" width="20.625" style="161" customWidth="1"/>
    <col min="4" max="4" width="10.625" style="161" customWidth="1"/>
    <col min="5" max="5" width="30.625" style="161" customWidth="1"/>
    <col min="6" max="6" width="6.25" style="161" customWidth="1"/>
    <col min="7" max="8" width="11.625" style="161" customWidth="1"/>
    <col min="9" max="9" width="5.75" style="167" customWidth="1"/>
    <col min="10" max="10" width="30.625" style="161" customWidth="1"/>
    <col min="11" max="11" width="20.625" style="161" customWidth="1"/>
    <col min="12" max="12" width="6.625" style="166" customWidth="1"/>
    <col min="13" max="13" width="13.75" style="166" customWidth="1"/>
    <col min="14" max="14" width="6.375" style="161" customWidth="1"/>
    <col min="15" max="15" width="13.25" style="167" customWidth="1"/>
    <col min="16" max="16" width="18.625" style="168" customWidth="1"/>
    <col min="17" max="17" width="15.625" style="289" customWidth="1"/>
    <col min="18" max="256" width="9" style="161"/>
    <col min="257" max="257" width="15.625" style="161" customWidth="1"/>
    <col min="258" max="258" width="5.125" style="161" customWidth="1"/>
    <col min="259" max="259" width="20.625" style="161" customWidth="1"/>
    <col min="260" max="260" width="10.625" style="161" customWidth="1"/>
    <col min="261" max="261" width="30.625" style="161" customWidth="1"/>
    <col min="262" max="262" width="6.25" style="161" customWidth="1"/>
    <col min="263" max="264" width="11.625" style="161" customWidth="1"/>
    <col min="265" max="265" width="5.75" style="161" customWidth="1"/>
    <col min="266" max="266" width="30.625" style="161" customWidth="1"/>
    <col min="267" max="267" width="20.625" style="161" customWidth="1"/>
    <col min="268" max="268" width="6.625" style="161" customWidth="1"/>
    <col min="269" max="269" width="13.75" style="161" customWidth="1"/>
    <col min="270" max="270" width="6.375" style="161" customWidth="1"/>
    <col min="271" max="271" width="13.25" style="161" customWidth="1"/>
    <col min="272" max="272" width="18.625" style="161" customWidth="1"/>
    <col min="273" max="273" width="15.625" style="161" customWidth="1"/>
    <col min="274" max="512" width="9" style="161"/>
    <col min="513" max="513" width="15.625" style="161" customWidth="1"/>
    <col min="514" max="514" width="5.125" style="161" customWidth="1"/>
    <col min="515" max="515" width="20.625" style="161" customWidth="1"/>
    <col min="516" max="516" width="10.625" style="161" customWidth="1"/>
    <col min="517" max="517" width="30.625" style="161" customWidth="1"/>
    <col min="518" max="518" width="6.25" style="161" customWidth="1"/>
    <col min="519" max="520" width="11.625" style="161" customWidth="1"/>
    <col min="521" max="521" width="5.75" style="161" customWidth="1"/>
    <col min="522" max="522" width="30.625" style="161" customWidth="1"/>
    <col min="523" max="523" width="20.625" style="161" customWidth="1"/>
    <col min="524" max="524" width="6.625" style="161" customWidth="1"/>
    <col min="525" max="525" width="13.75" style="161" customWidth="1"/>
    <col min="526" max="526" width="6.375" style="161" customWidth="1"/>
    <col min="527" max="527" width="13.25" style="161" customWidth="1"/>
    <col min="528" max="528" width="18.625" style="161" customWidth="1"/>
    <col min="529" max="529" width="15.625" style="161" customWidth="1"/>
    <col min="530" max="768" width="9" style="161"/>
    <col min="769" max="769" width="15.625" style="161" customWidth="1"/>
    <col min="770" max="770" width="5.125" style="161" customWidth="1"/>
    <col min="771" max="771" width="20.625" style="161" customWidth="1"/>
    <col min="772" max="772" width="10.625" style="161" customWidth="1"/>
    <col min="773" max="773" width="30.625" style="161" customWidth="1"/>
    <col min="774" max="774" width="6.25" style="161" customWidth="1"/>
    <col min="775" max="776" width="11.625" style="161" customWidth="1"/>
    <col min="777" max="777" width="5.75" style="161" customWidth="1"/>
    <col min="778" max="778" width="30.625" style="161" customWidth="1"/>
    <col min="779" max="779" width="20.625" style="161" customWidth="1"/>
    <col min="780" max="780" width="6.625" style="161" customWidth="1"/>
    <col min="781" max="781" width="13.75" style="161" customWidth="1"/>
    <col min="782" max="782" width="6.375" style="161" customWidth="1"/>
    <col min="783" max="783" width="13.25" style="161" customWidth="1"/>
    <col min="784" max="784" width="18.625" style="161" customWidth="1"/>
    <col min="785" max="785" width="15.625" style="161" customWidth="1"/>
    <col min="786" max="1024" width="9" style="161"/>
    <col min="1025" max="1025" width="15.625" style="161" customWidth="1"/>
    <col min="1026" max="1026" width="5.125" style="161" customWidth="1"/>
    <col min="1027" max="1027" width="20.625" style="161" customWidth="1"/>
    <col min="1028" max="1028" width="10.625" style="161" customWidth="1"/>
    <col min="1029" max="1029" width="30.625" style="161" customWidth="1"/>
    <col min="1030" max="1030" width="6.25" style="161" customWidth="1"/>
    <col min="1031" max="1032" width="11.625" style="161" customWidth="1"/>
    <col min="1033" max="1033" width="5.75" style="161" customWidth="1"/>
    <col min="1034" max="1034" width="30.625" style="161" customWidth="1"/>
    <col min="1035" max="1035" width="20.625" style="161" customWidth="1"/>
    <col min="1036" max="1036" width="6.625" style="161" customWidth="1"/>
    <col min="1037" max="1037" width="13.75" style="161" customWidth="1"/>
    <col min="1038" max="1038" width="6.375" style="161" customWidth="1"/>
    <col min="1039" max="1039" width="13.25" style="161" customWidth="1"/>
    <col min="1040" max="1040" width="18.625" style="161" customWidth="1"/>
    <col min="1041" max="1041" width="15.625" style="161" customWidth="1"/>
    <col min="1042" max="1280" width="9" style="161"/>
    <col min="1281" max="1281" width="15.625" style="161" customWidth="1"/>
    <col min="1282" max="1282" width="5.125" style="161" customWidth="1"/>
    <col min="1283" max="1283" width="20.625" style="161" customWidth="1"/>
    <col min="1284" max="1284" width="10.625" style="161" customWidth="1"/>
    <col min="1285" max="1285" width="30.625" style="161" customWidth="1"/>
    <col min="1286" max="1286" width="6.25" style="161" customWidth="1"/>
    <col min="1287" max="1288" width="11.625" style="161" customWidth="1"/>
    <col min="1289" max="1289" width="5.75" style="161" customWidth="1"/>
    <col min="1290" max="1290" width="30.625" style="161" customWidth="1"/>
    <col min="1291" max="1291" width="20.625" style="161" customWidth="1"/>
    <col min="1292" max="1292" width="6.625" style="161" customWidth="1"/>
    <col min="1293" max="1293" width="13.75" style="161" customWidth="1"/>
    <col min="1294" max="1294" width="6.375" style="161" customWidth="1"/>
    <col min="1295" max="1295" width="13.25" style="161" customWidth="1"/>
    <col min="1296" max="1296" width="18.625" style="161" customWidth="1"/>
    <col min="1297" max="1297" width="15.625" style="161" customWidth="1"/>
    <col min="1298" max="1536" width="9" style="161"/>
    <col min="1537" max="1537" width="15.625" style="161" customWidth="1"/>
    <col min="1538" max="1538" width="5.125" style="161" customWidth="1"/>
    <col min="1539" max="1539" width="20.625" style="161" customWidth="1"/>
    <col min="1540" max="1540" width="10.625" style="161" customWidth="1"/>
    <col min="1541" max="1541" width="30.625" style="161" customWidth="1"/>
    <col min="1542" max="1542" width="6.25" style="161" customWidth="1"/>
    <col min="1543" max="1544" width="11.625" style="161" customWidth="1"/>
    <col min="1545" max="1545" width="5.75" style="161" customWidth="1"/>
    <col min="1546" max="1546" width="30.625" style="161" customWidth="1"/>
    <col min="1547" max="1547" width="20.625" style="161" customWidth="1"/>
    <col min="1548" max="1548" width="6.625" style="161" customWidth="1"/>
    <col min="1549" max="1549" width="13.75" style="161" customWidth="1"/>
    <col min="1550" max="1550" width="6.375" style="161" customWidth="1"/>
    <col min="1551" max="1551" width="13.25" style="161" customWidth="1"/>
    <col min="1552" max="1552" width="18.625" style="161" customWidth="1"/>
    <col min="1553" max="1553" width="15.625" style="161" customWidth="1"/>
    <col min="1554" max="1792" width="9" style="161"/>
    <col min="1793" max="1793" width="15.625" style="161" customWidth="1"/>
    <col min="1794" max="1794" width="5.125" style="161" customWidth="1"/>
    <col min="1795" max="1795" width="20.625" style="161" customWidth="1"/>
    <col min="1796" max="1796" width="10.625" style="161" customWidth="1"/>
    <col min="1797" max="1797" width="30.625" style="161" customWidth="1"/>
    <col min="1798" max="1798" width="6.25" style="161" customWidth="1"/>
    <col min="1799" max="1800" width="11.625" style="161" customWidth="1"/>
    <col min="1801" max="1801" width="5.75" style="161" customWidth="1"/>
    <col min="1802" max="1802" width="30.625" style="161" customWidth="1"/>
    <col min="1803" max="1803" width="20.625" style="161" customWidth="1"/>
    <col min="1804" max="1804" width="6.625" style="161" customWidth="1"/>
    <col min="1805" max="1805" width="13.75" style="161" customWidth="1"/>
    <col min="1806" max="1806" width="6.375" style="161" customWidth="1"/>
    <col min="1807" max="1807" width="13.25" style="161" customWidth="1"/>
    <col min="1808" max="1808" width="18.625" style="161" customWidth="1"/>
    <col min="1809" max="1809" width="15.625" style="161" customWidth="1"/>
    <col min="1810" max="2048" width="9" style="161"/>
    <col min="2049" max="2049" width="15.625" style="161" customWidth="1"/>
    <col min="2050" max="2050" width="5.125" style="161" customWidth="1"/>
    <col min="2051" max="2051" width="20.625" style="161" customWidth="1"/>
    <col min="2052" max="2052" width="10.625" style="161" customWidth="1"/>
    <col min="2053" max="2053" width="30.625" style="161" customWidth="1"/>
    <col min="2054" max="2054" width="6.25" style="161" customWidth="1"/>
    <col min="2055" max="2056" width="11.625" style="161" customWidth="1"/>
    <col min="2057" max="2057" width="5.75" style="161" customWidth="1"/>
    <col min="2058" max="2058" width="30.625" style="161" customWidth="1"/>
    <col min="2059" max="2059" width="20.625" style="161" customWidth="1"/>
    <col min="2060" max="2060" width="6.625" style="161" customWidth="1"/>
    <col min="2061" max="2061" width="13.75" style="161" customWidth="1"/>
    <col min="2062" max="2062" width="6.375" style="161" customWidth="1"/>
    <col min="2063" max="2063" width="13.25" style="161" customWidth="1"/>
    <col min="2064" max="2064" width="18.625" style="161" customWidth="1"/>
    <col min="2065" max="2065" width="15.625" style="161" customWidth="1"/>
    <col min="2066" max="2304" width="9" style="161"/>
    <col min="2305" max="2305" width="15.625" style="161" customWidth="1"/>
    <col min="2306" max="2306" width="5.125" style="161" customWidth="1"/>
    <col min="2307" max="2307" width="20.625" style="161" customWidth="1"/>
    <col min="2308" max="2308" width="10.625" style="161" customWidth="1"/>
    <col min="2309" max="2309" width="30.625" style="161" customWidth="1"/>
    <col min="2310" max="2310" width="6.25" style="161" customWidth="1"/>
    <col min="2311" max="2312" width="11.625" style="161" customWidth="1"/>
    <col min="2313" max="2313" width="5.75" style="161" customWidth="1"/>
    <col min="2314" max="2314" width="30.625" style="161" customWidth="1"/>
    <col min="2315" max="2315" width="20.625" style="161" customWidth="1"/>
    <col min="2316" max="2316" width="6.625" style="161" customWidth="1"/>
    <col min="2317" max="2317" width="13.75" style="161" customWidth="1"/>
    <col min="2318" max="2318" width="6.375" style="161" customWidth="1"/>
    <col min="2319" max="2319" width="13.25" style="161" customWidth="1"/>
    <col min="2320" max="2320" width="18.625" style="161" customWidth="1"/>
    <col min="2321" max="2321" width="15.625" style="161" customWidth="1"/>
    <col min="2322" max="2560" width="9" style="161"/>
    <col min="2561" max="2561" width="15.625" style="161" customWidth="1"/>
    <col min="2562" max="2562" width="5.125" style="161" customWidth="1"/>
    <col min="2563" max="2563" width="20.625" style="161" customWidth="1"/>
    <col min="2564" max="2564" width="10.625" style="161" customWidth="1"/>
    <col min="2565" max="2565" width="30.625" style="161" customWidth="1"/>
    <col min="2566" max="2566" width="6.25" style="161" customWidth="1"/>
    <col min="2567" max="2568" width="11.625" style="161" customWidth="1"/>
    <col min="2569" max="2569" width="5.75" style="161" customWidth="1"/>
    <col min="2570" max="2570" width="30.625" style="161" customWidth="1"/>
    <col min="2571" max="2571" width="20.625" style="161" customWidth="1"/>
    <col min="2572" max="2572" width="6.625" style="161" customWidth="1"/>
    <col min="2573" max="2573" width="13.75" style="161" customWidth="1"/>
    <col min="2574" max="2574" width="6.375" style="161" customWidth="1"/>
    <col min="2575" max="2575" width="13.25" style="161" customWidth="1"/>
    <col min="2576" max="2576" width="18.625" style="161" customWidth="1"/>
    <col min="2577" max="2577" width="15.625" style="161" customWidth="1"/>
    <col min="2578" max="2816" width="9" style="161"/>
    <col min="2817" max="2817" width="15.625" style="161" customWidth="1"/>
    <col min="2818" max="2818" width="5.125" style="161" customWidth="1"/>
    <col min="2819" max="2819" width="20.625" style="161" customWidth="1"/>
    <col min="2820" max="2820" width="10.625" style="161" customWidth="1"/>
    <col min="2821" max="2821" width="30.625" style="161" customWidth="1"/>
    <col min="2822" max="2822" width="6.25" style="161" customWidth="1"/>
    <col min="2823" max="2824" width="11.625" style="161" customWidth="1"/>
    <col min="2825" max="2825" width="5.75" style="161" customWidth="1"/>
    <col min="2826" max="2826" width="30.625" style="161" customWidth="1"/>
    <col min="2827" max="2827" width="20.625" style="161" customWidth="1"/>
    <col min="2828" max="2828" width="6.625" style="161" customWidth="1"/>
    <col min="2829" max="2829" width="13.75" style="161" customWidth="1"/>
    <col min="2830" max="2830" width="6.375" style="161" customWidth="1"/>
    <col min="2831" max="2831" width="13.25" style="161" customWidth="1"/>
    <col min="2832" max="2832" width="18.625" style="161" customWidth="1"/>
    <col min="2833" max="2833" width="15.625" style="161" customWidth="1"/>
    <col min="2834" max="3072" width="9" style="161"/>
    <col min="3073" max="3073" width="15.625" style="161" customWidth="1"/>
    <col min="3074" max="3074" width="5.125" style="161" customWidth="1"/>
    <col min="3075" max="3075" width="20.625" style="161" customWidth="1"/>
    <col min="3076" max="3076" width="10.625" style="161" customWidth="1"/>
    <col min="3077" max="3077" width="30.625" style="161" customWidth="1"/>
    <col min="3078" max="3078" width="6.25" style="161" customWidth="1"/>
    <col min="3079" max="3080" width="11.625" style="161" customWidth="1"/>
    <col min="3081" max="3081" width="5.75" style="161" customWidth="1"/>
    <col min="3082" max="3082" width="30.625" style="161" customWidth="1"/>
    <col min="3083" max="3083" width="20.625" style="161" customWidth="1"/>
    <col min="3084" max="3084" width="6.625" style="161" customWidth="1"/>
    <col min="3085" max="3085" width="13.75" style="161" customWidth="1"/>
    <col min="3086" max="3086" width="6.375" style="161" customWidth="1"/>
    <col min="3087" max="3087" width="13.25" style="161" customWidth="1"/>
    <col min="3088" max="3088" width="18.625" style="161" customWidth="1"/>
    <col min="3089" max="3089" width="15.625" style="161" customWidth="1"/>
    <col min="3090" max="3328" width="9" style="161"/>
    <col min="3329" max="3329" width="15.625" style="161" customWidth="1"/>
    <col min="3330" max="3330" width="5.125" style="161" customWidth="1"/>
    <col min="3331" max="3331" width="20.625" style="161" customWidth="1"/>
    <col min="3332" max="3332" width="10.625" style="161" customWidth="1"/>
    <col min="3333" max="3333" width="30.625" style="161" customWidth="1"/>
    <col min="3334" max="3334" width="6.25" style="161" customWidth="1"/>
    <col min="3335" max="3336" width="11.625" style="161" customWidth="1"/>
    <col min="3337" max="3337" width="5.75" style="161" customWidth="1"/>
    <col min="3338" max="3338" width="30.625" style="161" customWidth="1"/>
    <col min="3339" max="3339" width="20.625" style="161" customWidth="1"/>
    <col min="3340" max="3340" width="6.625" style="161" customWidth="1"/>
    <col min="3341" max="3341" width="13.75" style="161" customWidth="1"/>
    <col min="3342" max="3342" width="6.375" style="161" customWidth="1"/>
    <col min="3343" max="3343" width="13.25" style="161" customWidth="1"/>
    <col min="3344" max="3344" width="18.625" style="161" customWidth="1"/>
    <col min="3345" max="3345" width="15.625" style="161" customWidth="1"/>
    <col min="3346" max="3584" width="9" style="161"/>
    <col min="3585" max="3585" width="15.625" style="161" customWidth="1"/>
    <col min="3586" max="3586" width="5.125" style="161" customWidth="1"/>
    <col min="3587" max="3587" width="20.625" style="161" customWidth="1"/>
    <col min="3588" max="3588" width="10.625" style="161" customWidth="1"/>
    <col min="3589" max="3589" width="30.625" style="161" customWidth="1"/>
    <col min="3590" max="3590" width="6.25" style="161" customWidth="1"/>
    <col min="3591" max="3592" width="11.625" style="161" customWidth="1"/>
    <col min="3593" max="3593" width="5.75" style="161" customWidth="1"/>
    <col min="3594" max="3594" width="30.625" style="161" customWidth="1"/>
    <col min="3595" max="3595" width="20.625" style="161" customWidth="1"/>
    <col min="3596" max="3596" width="6.625" style="161" customWidth="1"/>
    <col min="3597" max="3597" width="13.75" style="161" customWidth="1"/>
    <col min="3598" max="3598" width="6.375" style="161" customWidth="1"/>
    <col min="3599" max="3599" width="13.25" style="161" customWidth="1"/>
    <col min="3600" max="3600" width="18.625" style="161" customWidth="1"/>
    <col min="3601" max="3601" width="15.625" style="161" customWidth="1"/>
    <col min="3602" max="3840" width="9" style="161"/>
    <col min="3841" max="3841" width="15.625" style="161" customWidth="1"/>
    <col min="3842" max="3842" width="5.125" style="161" customWidth="1"/>
    <col min="3843" max="3843" width="20.625" style="161" customWidth="1"/>
    <col min="3844" max="3844" width="10.625" style="161" customWidth="1"/>
    <col min="3845" max="3845" width="30.625" style="161" customWidth="1"/>
    <col min="3846" max="3846" width="6.25" style="161" customWidth="1"/>
    <col min="3847" max="3848" width="11.625" style="161" customWidth="1"/>
    <col min="3849" max="3849" width="5.75" style="161" customWidth="1"/>
    <col min="3850" max="3850" width="30.625" style="161" customWidth="1"/>
    <col min="3851" max="3851" width="20.625" style="161" customWidth="1"/>
    <col min="3852" max="3852" width="6.625" style="161" customWidth="1"/>
    <col min="3853" max="3853" width="13.75" style="161" customWidth="1"/>
    <col min="3854" max="3854" width="6.375" style="161" customWidth="1"/>
    <col min="3855" max="3855" width="13.25" style="161" customWidth="1"/>
    <col min="3856" max="3856" width="18.625" style="161" customWidth="1"/>
    <col min="3857" max="3857" width="15.625" style="161" customWidth="1"/>
    <col min="3858" max="4096" width="9" style="161"/>
    <col min="4097" max="4097" width="15.625" style="161" customWidth="1"/>
    <col min="4098" max="4098" width="5.125" style="161" customWidth="1"/>
    <col min="4099" max="4099" width="20.625" style="161" customWidth="1"/>
    <col min="4100" max="4100" width="10.625" style="161" customWidth="1"/>
    <col min="4101" max="4101" width="30.625" style="161" customWidth="1"/>
    <col min="4102" max="4102" width="6.25" style="161" customWidth="1"/>
    <col min="4103" max="4104" width="11.625" style="161" customWidth="1"/>
    <col min="4105" max="4105" width="5.75" style="161" customWidth="1"/>
    <col min="4106" max="4106" width="30.625" style="161" customWidth="1"/>
    <col min="4107" max="4107" width="20.625" style="161" customWidth="1"/>
    <col min="4108" max="4108" width="6.625" style="161" customWidth="1"/>
    <col min="4109" max="4109" width="13.75" style="161" customWidth="1"/>
    <col min="4110" max="4110" width="6.375" style="161" customWidth="1"/>
    <col min="4111" max="4111" width="13.25" style="161" customWidth="1"/>
    <col min="4112" max="4112" width="18.625" style="161" customWidth="1"/>
    <col min="4113" max="4113" width="15.625" style="161" customWidth="1"/>
    <col min="4114" max="4352" width="9" style="161"/>
    <col min="4353" max="4353" width="15.625" style="161" customWidth="1"/>
    <col min="4354" max="4354" width="5.125" style="161" customWidth="1"/>
    <col min="4355" max="4355" width="20.625" style="161" customWidth="1"/>
    <col min="4356" max="4356" width="10.625" style="161" customWidth="1"/>
    <col min="4357" max="4357" width="30.625" style="161" customWidth="1"/>
    <col min="4358" max="4358" width="6.25" style="161" customWidth="1"/>
    <col min="4359" max="4360" width="11.625" style="161" customWidth="1"/>
    <col min="4361" max="4361" width="5.75" style="161" customWidth="1"/>
    <col min="4362" max="4362" width="30.625" style="161" customWidth="1"/>
    <col min="4363" max="4363" width="20.625" style="161" customWidth="1"/>
    <col min="4364" max="4364" width="6.625" style="161" customWidth="1"/>
    <col min="4365" max="4365" width="13.75" style="161" customWidth="1"/>
    <col min="4366" max="4366" width="6.375" style="161" customWidth="1"/>
    <col min="4367" max="4367" width="13.25" style="161" customWidth="1"/>
    <col min="4368" max="4368" width="18.625" style="161" customWidth="1"/>
    <col min="4369" max="4369" width="15.625" style="161" customWidth="1"/>
    <col min="4370" max="4608" width="9" style="161"/>
    <col min="4609" max="4609" width="15.625" style="161" customWidth="1"/>
    <col min="4610" max="4610" width="5.125" style="161" customWidth="1"/>
    <col min="4611" max="4611" width="20.625" style="161" customWidth="1"/>
    <col min="4612" max="4612" width="10.625" style="161" customWidth="1"/>
    <col min="4613" max="4613" width="30.625" style="161" customWidth="1"/>
    <col min="4614" max="4614" width="6.25" style="161" customWidth="1"/>
    <col min="4615" max="4616" width="11.625" style="161" customWidth="1"/>
    <col min="4617" max="4617" width="5.75" style="161" customWidth="1"/>
    <col min="4618" max="4618" width="30.625" style="161" customWidth="1"/>
    <col min="4619" max="4619" width="20.625" style="161" customWidth="1"/>
    <col min="4620" max="4620" width="6.625" style="161" customWidth="1"/>
    <col min="4621" max="4621" width="13.75" style="161" customWidth="1"/>
    <col min="4622" max="4622" width="6.375" style="161" customWidth="1"/>
    <col min="4623" max="4623" width="13.25" style="161" customWidth="1"/>
    <col min="4624" max="4624" width="18.625" style="161" customWidth="1"/>
    <col min="4625" max="4625" width="15.625" style="161" customWidth="1"/>
    <col min="4626" max="4864" width="9" style="161"/>
    <col min="4865" max="4865" width="15.625" style="161" customWidth="1"/>
    <col min="4866" max="4866" width="5.125" style="161" customWidth="1"/>
    <col min="4867" max="4867" width="20.625" style="161" customWidth="1"/>
    <col min="4868" max="4868" width="10.625" style="161" customWidth="1"/>
    <col min="4869" max="4869" width="30.625" style="161" customWidth="1"/>
    <col min="4870" max="4870" width="6.25" style="161" customWidth="1"/>
    <col min="4871" max="4872" width="11.625" style="161" customWidth="1"/>
    <col min="4873" max="4873" width="5.75" style="161" customWidth="1"/>
    <col min="4874" max="4874" width="30.625" style="161" customWidth="1"/>
    <col min="4875" max="4875" width="20.625" style="161" customWidth="1"/>
    <col min="4876" max="4876" width="6.625" style="161" customWidth="1"/>
    <col min="4877" max="4877" width="13.75" style="161" customWidth="1"/>
    <col min="4878" max="4878" width="6.375" style="161" customWidth="1"/>
    <col min="4879" max="4879" width="13.25" style="161" customWidth="1"/>
    <col min="4880" max="4880" width="18.625" style="161" customWidth="1"/>
    <col min="4881" max="4881" width="15.625" style="161" customWidth="1"/>
    <col min="4882" max="5120" width="9" style="161"/>
    <col min="5121" max="5121" width="15.625" style="161" customWidth="1"/>
    <col min="5122" max="5122" width="5.125" style="161" customWidth="1"/>
    <col min="5123" max="5123" width="20.625" style="161" customWidth="1"/>
    <col min="5124" max="5124" width="10.625" style="161" customWidth="1"/>
    <col min="5125" max="5125" width="30.625" style="161" customWidth="1"/>
    <col min="5126" max="5126" width="6.25" style="161" customWidth="1"/>
    <col min="5127" max="5128" width="11.625" style="161" customWidth="1"/>
    <col min="5129" max="5129" width="5.75" style="161" customWidth="1"/>
    <col min="5130" max="5130" width="30.625" style="161" customWidth="1"/>
    <col min="5131" max="5131" width="20.625" style="161" customWidth="1"/>
    <col min="5132" max="5132" width="6.625" style="161" customWidth="1"/>
    <col min="5133" max="5133" width="13.75" style="161" customWidth="1"/>
    <col min="5134" max="5134" width="6.375" style="161" customWidth="1"/>
    <col min="5135" max="5135" width="13.25" style="161" customWidth="1"/>
    <col min="5136" max="5136" width="18.625" style="161" customWidth="1"/>
    <col min="5137" max="5137" width="15.625" style="161" customWidth="1"/>
    <col min="5138" max="5376" width="9" style="161"/>
    <col min="5377" max="5377" width="15.625" style="161" customWidth="1"/>
    <col min="5378" max="5378" width="5.125" style="161" customWidth="1"/>
    <col min="5379" max="5379" width="20.625" style="161" customWidth="1"/>
    <col min="5380" max="5380" width="10.625" style="161" customWidth="1"/>
    <col min="5381" max="5381" width="30.625" style="161" customWidth="1"/>
    <col min="5382" max="5382" width="6.25" style="161" customWidth="1"/>
    <col min="5383" max="5384" width="11.625" style="161" customWidth="1"/>
    <col min="5385" max="5385" width="5.75" style="161" customWidth="1"/>
    <col min="5386" max="5386" width="30.625" style="161" customWidth="1"/>
    <col min="5387" max="5387" width="20.625" style="161" customWidth="1"/>
    <col min="5388" max="5388" width="6.625" style="161" customWidth="1"/>
    <col min="5389" max="5389" width="13.75" style="161" customWidth="1"/>
    <col min="5390" max="5390" width="6.375" style="161" customWidth="1"/>
    <col min="5391" max="5391" width="13.25" style="161" customWidth="1"/>
    <col min="5392" max="5392" width="18.625" style="161" customWidth="1"/>
    <col min="5393" max="5393" width="15.625" style="161" customWidth="1"/>
    <col min="5394" max="5632" width="9" style="161"/>
    <col min="5633" max="5633" width="15.625" style="161" customWidth="1"/>
    <col min="5634" max="5634" width="5.125" style="161" customWidth="1"/>
    <col min="5635" max="5635" width="20.625" style="161" customWidth="1"/>
    <col min="5636" max="5636" width="10.625" style="161" customWidth="1"/>
    <col min="5637" max="5637" width="30.625" style="161" customWidth="1"/>
    <col min="5638" max="5638" width="6.25" style="161" customWidth="1"/>
    <col min="5639" max="5640" width="11.625" style="161" customWidth="1"/>
    <col min="5641" max="5641" width="5.75" style="161" customWidth="1"/>
    <col min="5642" max="5642" width="30.625" style="161" customWidth="1"/>
    <col min="5643" max="5643" width="20.625" style="161" customWidth="1"/>
    <col min="5644" max="5644" width="6.625" style="161" customWidth="1"/>
    <col min="5645" max="5645" width="13.75" style="161" customWidth="1"/>
    <col min="5646" max="5646" width="6.375" style="161" customWidth="1"/>
    <col min="5647" max="5647" width="13.25" style="161" customWidth="1"/>
    <col min="5648" max="5648" width="18.625" style="161" customWidth="1"/>
    <col min="5649" max="5649" width="15.625" style="161" customWidth="1"/>
    <col min="5650" max="5888" width="9" style="161"/>
    <col min="5889" max="5889" width="15.625" style="161" customWidth="1"/>
    <col min="5890" max="5890" width="5.125" style="161" customWidth="1"/>
    <col min="5891" max="5891" width="20.625" style="161" customWidth="1"/>
    <col min="5892" max="5892" width="10.625" style="161" customWidth="1"/>
    <col min="5893" max="5893" width="30.625" style="161" customWidth="1"/>
    <col min="5894" max="5894" width="6.25" style="161" customWidth="1"/>
    <col min="5895" max="5896" width="11.625" style="161" customWidth="1"/>
    <col min="5897" max="5897" width="5.75" style="161" customWidth="1"/>
    <col min="5898" max="5898" width="30.625" style="161" customWidth="1"/>
    <col min="5899" max="5899" width="20.625" style="161" customWidth="1"/>
    <col min="5900" max="5900" width="6.625" style="161" customWidth="1"/>
    <col min="5901" max="5901" width="13.75" style="161" customWidth="1"/>
    <col min="5902" max="5902" width="6.375" style="161" customWidth="1"/>
    <col min="5903" max="5903" width="13.25" style="161" customWidth="1"/>
    <col min="5904" max="5904" width="18.625" style="161" customWidth="1"/>
    <col min="5905" max="5905" width="15.625" style="161" customWidth="1"/>
    <col min="5906" max="6144" width="9" style="161"/>
    <col min="6145" max="6145" width="15.625" style="161" customWidth="1"/>
    <col min="6146" max="6146" width="5.125" style="161" customWidth="1"/>
    <col min="6147" max="6147" width="20.625" style="161" customWidth="1"/>
    <col min="6148" max="6148" width="10.625" style="161" customWidth="1"/>
    <col min="6149" max="6149" width="30.625" style="161" customWidth="1"/>
    <col min="6150" max="6150" width="6.25" style="161" customWidth="1"/>
    <col min="6151" max="6152" width="11.625" style="161" customWidth="1"/>
    <col min="6153" max="6153" width="5.75" style="161" customWidth="1"/>
    <col min="6154" max="6154" width="30.625" style="161" customWidth="1"/>
    <col min="6155" max="6155" width="20.625" style="161" customWidth="1"/>
    <col min="6156" max="6156" width="6.625" style="161" customWidth="1"/>
    <col min="6157" max="6157" width="13.75" style="161" customWidth="1"/>
    <col min="6158" max="6158" width="6.375" style="161" customWidth="1"/>
    <col min="6159" max="6159" width="13.25" style="161" customWidth="1"/>
    <col min="6160" max="6160" width="18.625" style="161" customWidth="1"/>
    <col min="6161" max="6161" width="15.625" style="161" customWidth="1"/>
    <col min="6162" max="6400" width="9" style="161"/>
    <col min="6401" max="6401" width="15.625" style="161" customWidth="1"/>
    <col min="6402" max="6402" width="5.125" style="161" customWidth="1"/>
    <col min="6403" max="6403" width="20.625" style="161" customWidth="1"/>
    <col min="6404" max="6404" width="10.625" style="161" customWidth="1"/>
    <col min="6405" max="6405" width="30.625" style="161" customWidth="1"/>
    <col min="6406" max="6406" width="6.25" style="161" customWidth="1"/>
    <col min="6407" max="6408" width="11.625" style="161" customWidth="1"/>
    <col min="6409" max="6409" width="5.75" style="161" customWidth="1"/>
    <col min="6410" max="6410" width="30.625" style="161" customWidth="1"/>
    <col min="6411" max="6411" width="20.625" style="161" customWidth="1"/>
    <col min="6412" max="6412" width="6.625" style="161" customWidth="1"/>
    <col min="6413" max="6413" width="13.75" style="161" customWidth="1"/>
    <col min="6414" max="6414" width="6.375" style="161" customWidth="1"/>
    <col min="6415" max="6415" width="13.25" style="161" customWidth="1"/>
    <col min="6416" max="6416" width="18.625" style="161" customWidth="1"/>
    <col min="6417" max="6417" width="15.625" style="161" customWidth="1"/>
    <col min="6418" max="6656" width="9" style="161"/>
    <col min="6657" max="6657" width="15.625" style="161" customWidth="1"/>
    <col min="6658" max="6658" width="5.125" style="161" customWidth="1"/>
    <col min="6659" max="6659" width="20.625" style="161" customWidth="1"/>
    <col min="6660" max="6660" width="10.625" style="161" customWidth="1"/>
    <col min="6661" max="6661" width="30.625" style="161" customWidth="1"/>
    <col min="6662" max="6662" width="6.25" style="161" customWidth="1"/>
    <col min="6663" max="6664" width="11.625" style="161" customWidth="1"/>
    <col min="6665" max="6665" width="5.75" style="161" customWidth="1"/>
    <col min="6666" max="6666" width="30.625" style="161" customWidth="1"/>
    <col min="6667" max="6667" width="20.625" style="161" customWidth="1"/>
    <col min="6668" max="6668" width="6.625" style="161" customWidth="1"/>
    <col min="6669" max="6669" width="13.75" style="161" customWidth="1"/>
    <col min="6670" max="6670" width="6.375" style="161" customWidth="1"/>
    <col min="6671" max="6671" width="13.25" style="161" customWidth="1"/>
    <col min="6672" max="6672" width="18.625" style="161" customWidth="1"/>
    <col min="6673" max="6673" width="15.625" style="161" customWidth="1"/>
    <col min="6674" max="6912" width="9" style="161"/>
    <col min="6913" max="6913" width="15.625" style="161" customWidth="1"/>
    <col min="6914" max="6914" width="5.125" style="161" customWidth="1"/>
    <col min="6915" max="6915" width="20.625" style="161" customWidth="1"/>
    <col min="6916" max="6916" width="10.625" style="161" customWidth="1"/>
    <col min="6917" max="6917" width="30.625" style="161" customWidth="1"/>
    <col min="6918" max="6918" width="6.25" style="161" customWidth="1"/>
    <col min="6919" max="6920" width="11.625" style="161" customWidth="1"/>
    <col min="6921" max="6921" width="5.75" style="161" customWidth="1"/>
    <col min="6922" max="6922" width="30.625" style="161" customWidth="1"/>
    <col min="6923" max="6923" width="20.625" style="161" customWidth="1"/>
    <col min="6924" max="6924" width="6.625" style="161" customWidth="1"/>
    <col min="6925" max="6925" width="13.75" style="161" customWidth="1"/>
    <col min="6926" max="6926" width="6.375" style="161" customWidth="1"/>
    <col min="6927" max="6927" width="13.25" style="161" customWidth="1"/>
    <col min="6928" max="6928" width="18.625" style="161" customWidth="1"/>
    <col min="6929" max="6929" width="15.625" style="161" customWidth="1"/>
    <col min="6930" max="7168" width="9" style="161"/>
    <col min="7169" max="7169" width="15.625" style="161" customWidth="1"/>
    <col min="7170" max="7170" width="5.125" style="161" customWidth="1"/>
    <col min="7171" max="7171" width="20.625" style="161" customWidth="1"/>
    <col min="7172" max="7172" width="10.625" style="161" customWidth="1"/>
    <col min="7173" max="7173" width="30.625" style="161" customWidth="1"/>
    <col min="7174" max="7174" width="6.25" style="161" customWidth="1"/>
    <col min="7175" max="7176" width="11.625" style="161" customWidth="1"/>
    <col min="7177" max="7177" width="5.75" style="161" customWidth="1"/>
    <col min="7178" max="7178" width="30.625" style="161" customWidth="1"/>
    <col min="7179" max="7179" width="20.625" style="161" customWidth="1"/>
    <col min="7180" max="7180" width="6.625" style="161" customWidth="1"/>
    <col min="7181" max="7181" width="13.75" style="161" customWidth="1"/>
    <col min="7182" max="7182" width="6.375" style="161" customWidth="1"/>
    <col min="7183" max="7183" width="13.25" style="161" customWidth="1"/>
    <col min="7184" max="7184" width="18.625" style="161" customWidth="1"/>
    <col min="7185" max="7185" width="15.625" style="161" customWidth="1"/>
    <col min="7186" max="7424" width="9" style="161"/>
    <col min="7425" max="7425" width="15.625" style="161" customWidth="1"/>
    <col min="7426" max="7426" width="5.125" style="161" customWidth="1"/>
    <col min="7427" max="7427" width="20.625" style="161" customWidth="1"/>
    <col min="7428" max="7428" width="10.625" style="161" customWidth="1"/>
    <col min="7429" max="7429" width="30.625" style="161" customWidth="1"/>
    <col min="7430" max="7430" width="6.25" style="161" customWidth="1"/>
    <col min="7431" max="7432" width="11.625" style="161" customWidth="1"/>
    <col min="7433" max="7433" width="5.75" style="161" customWidth="1"/>
    <col min="7434" max="7434" width="30.625" style="161" customWidth="1"/>
    <col min="7435" max="7435" width="20.625" style="161" customWidth="1"/>
    <col min="7436" max="7436" width="6.625" style="161" customWidth="1"/>
    <col min="7437" max="7437" width="13.75" style="161" customWidth="1"/>
    <col min="7438" max="7438" width="6.375" style="161" customWidth="1"/>
    <col min="7439" max="7439" width="13.25" style="161" customWidth="1"/>
    <col min="7440" max="7440" width="18.625" style="161" customWidth="1"/>
    <col min="7441" max="7441" width="15.625" style="161" customWidth="1"/>
    <col min="7442" max="7680" width="9" style="161"/>
    <col min="7681" max="7681" width="15.625" style="161" customWidth="1"/>
    <col min="7682" max="7682" width="5.125" style="161" customWidth="1"/>
    <col min="7683" max="7683" width="20.625" style="161" customWidth="1"/>
    <col min="7684" max="7684" width="10.625" style="161" customWidth="1"/>
    <col min="7685" max="7685" width="30.625" style="161" customWidth="1"/>
    <col min="7686" max="7686" width="6.25" style="161" customWidth="1"/>
    <col min="7687" max="7688" width="11.625" style="161" customWidth="1"/>
    <col min="7689" max="7689" width="5.75" style="161" customWidth="1"/>
    <col min="7690" max="7690" width="30.625" style="161" customWidth="1"/>
    <col min="7691" max="7691" width="20.625" style="161" customWidth="1"/>
    <col min="7692" max="7692" width="6.625" style="161" customWidth="1"/>
    <col min="7693" max="7693" width="13.75" style="161" customWidth="1"/>
    <col min="7694" max="7694" width="6.375" style="161" customWidth="1"/>
    <col min="7695" max="7695" width="13.25" style="161" customWidth="1"/>
    <col min="7696" max="7696" width="18.625" style="161" customWidth="1"/>
    <col min="7697" max="7697" width="15.625" style="161" customWidth="1"/>
    <col min="7698" max="7936" width="9" style="161"/>
    <col min="7937" max="7937" width="15.625" style="161" customWidth="1"/>
    <col min="7938" max="7938" width="5.125" style="161" customWidth="1"/>
    <col min="7939" max="7939" width="20.625" style="161" customWidth="1"/>
    <col min="7940" max="7940" width="10.625" style="161" customWidth="1"/>
    <col min="7941" max="7941" width="30.625" style="161" customWidth="1"/>
    <col min="7942" max="7942" width="6.25" style="161" customWidth="1"/>
    <col min="7943" max="7944" width="11.625" style="161" customWidth="1"/>
    <col min="7945" max="7945" width="5.75" style="161" customWidth="1"/>
    <col min="7946" max="7946" width="30.625" style="161" customWidth="1"/>
    <col min="7947" max="7947" width="20.625" style="161" customWidth="1"/>
    <col min="7948" max="7948" width="6.625" style="161" customWidth="1"/>
    <col min="7949" max="7949" width="13.75" style="161" customWidth="1"/>
    <col min="7950" max="7950" width="6.375" style="161" customWidth="1"/>
    <col min="7951" max="7951" width="13.25" style="161" customWidth="1"/>
    <col min="7952" max="7952" width="18.625" style="161" customWidth="1"/>
    <col min="7953" max="7953" width="15.625" style="161" customWidth="1"/>
    <col min="7954" max="8192" width="9" style="161"/>
    <col min="8193" max="8193" width="15.625" style="161" customWidth="1"/>
    <col min="8194" max="8194" width="5.125" style="161" customWidth="1"/>
    <col min="8195" max="8195" width="20.625" style="161" customWidth="1"/>
    <col min="8196" max="8196" width="10.625" style="161" customWidth="1"/>
    <col min="8197" max="8197" width="30.625" style="161" customWidth="1"/>
    <col min="8198" max="8198" width="6.25" style="161" customWidth="1"/>
    <col min="8199" max="8200" width="11.625" style="161" customWidth="1"/>
    <col min="8201" max="8201" width="5.75" style="161" customWidth="1"/>
    <col min="8202" max="8202" width="30.625" style="161" customWidth="1"/>
    <col min="8203" max="8203" width="20.625" style="161" customWidth="1"/>
    <col min="8204" max="8204" width="6.625" style="161" customWidth="1"/>
    <col min="8205" max="8205" width="13.75" style="161" customWidth="1"/>
    <col min="8206" max="8206" width="6.375" style="161" customWidth="1"/>
    <col min="8207" max="8207" width="13.25" style="161" customWidth="1"/>
    <col min="8208" max="8208" width="18.625" style="161" customWidth="1"/>
    <col min="8209" max="8209" width="15.625" style="161" customWidth="1"/>
    <col min="8210" max="8448" width="9" style="161"/>
    <col min="8449" max="8449" width="15.625" style="161" customWidth="1"/>
    <col min="8450" max="8450" width="5.125" style="161" customWidth="1"/>
    <col min="8451" max="8451" width="20.625" style="161" customWidth="1"/>
    <col min="8452" max="8452" width="10.625" style="161" customWidth="1"/>
    <col min="8453" max="8453" width="30.625" style="161" customWidth="1"/>
    <col min="8454" max="8454" width="6.25" style="161" customWidth="1"/>
    <col min="8455" max="8456" width="11.625" style="161" customWidth="1"/>
    <col min="8457" max="8457" width="5.75" style="161" customWidth="1"/>
    <col min="8458" max="8458" width="30.625" style="161" customWidth="1"/>
    <col min="8459" max="8459" width="20.625" style="161" customWidth="1"/>
    <col min="8460" max="8460" width="6.625" style="161" customWidth="1"/>
    <col min="8461" max="8461" width="13.75" style="161" customWidth="1"/>
    <col min="8462" max="8462" width="6.375" style="161" customWidth="1"/>
    <col min="8463" max="8463" width="13.25" style="161" customWidth="1"/>
    <col min="8464" max="8464" width="18.625" style="161" customWidth="1"/>
    <col min="8465" max="8465" width="15.625" style="161" customWidth="1"/>
    <col min="8466" max="8704" width="9" style="161"/>
    <col min="8705" max="8705" width="15.625" style="161" customWidth="1"/>
    <col min="8706" max="8706" width="5.125" style="161" customWidth="1"/>
    <col min="8707" max="8707" width="20.625" style="161" customWidth="1"/>
    <col min="8708" max="8708" width="10.625" style="161" customWidth="1"/>
    <col min="8709" max="8709" width="30.625" style="161" customWidth="1"/>
    <col min="8710" max="8710" width="6.25" style="161" customWidth="1"/>
    <col min="8711" max="8712" width="11.625" style="161" customWidth="1"/>
    <col min="8713" max="8713" width="5.75" style="161" customWidth="1"/>
    <col min="8714" max="8714" width="30.625" style="161" customWidth="1"/>
    <col min="8715" max="8715" width="20.625" style="161" customWidth="1"/>
    <col min="8716" max="8716" width="6.625" style="161" customWidth="1"/>
    <col min="8717" max="8717" width="13.75" style="161" customWidth="1"/>
    <col min="8718" max="8718" width="6.375" style="161" customWidth="1"/>
    <col min="8719" max="8719" width="13.25" style="161" customWidth="1"/>
    <col min="8720" max="8720" width="18.625" style="161" customWidth="1"/>
    <col min="8721" max="8721" width="15.625" style="161" customWidth="1"/>
    <col min="8722" max="8960" width="9" style="161"/>
    <col min="8961" max="8961" width="15.625" style="161" customWidth="1"/>
    <col min="8962" max="8962" width="5.125" style="161" customWidth="1"/>
    <col min="8963" max="8963" width="20.625" style="161" customWidth="1"/>
    <col min="8964" max="8964" width="10.625" style="161" customWidth="1"/>
    <col min="8965" max="8965" width="30.625" style="161" customWidth="1"/>
    <col min="8966" max="8966" width="6.25" style="161" customWidth="1"/>
    <col min="8967" max="8968" width="11.625" style="161" customWidth="1"/>
    <col min="8969" max="8969" width="5.75" style="161" customWidth="1"/>
    <col min="8970" max="8970" width="30.625" style="161" customWidth="1"/>
    <col min="8971" max="8971" width="20.625" style="161" customWidth="1"/>
    <col min="8972" max="8972" width="6.625" style="161" customWidth="1"/>
    <col min="8973" max="8973" width="13.75" style="161" customWidth="1"/>
    <col min="8974" max="8974" width="6.375" style="161" customWidth="1"/>
    <col min="8975" max="8975" width="13.25" style="161" customWidth="1"/>
    <col min="8976" max="8976" width="18.625" style="161" customWidth="1"/>
    <col min="8977" max="8977" width="15.625" style="161" customWidth="1"/>
    <col min="8978" max="9216" width="9" style="161"/>
    <col min="9217" max="9217" width="15.625" style="161" customWidth="1"/>
    <col min="9218" max="9218" width="5.125" style="161" customWidth="1"/>
    <col min="9219" max="9219" width="20.625" style="161" customWidth="1"/>
    <col min="9220" max="9220" width="10.625" style="161" customWidth="1"/>
    <col min="9221" max="9221" width="30.625" style="161" customWidth="1"/>
    <col min="9222" max="9222" width="6.25" style="161" customWidth="1"/>
    <col min="9223" max="9224" width="11.625" style="161" customWidth="1"/>
    <col min="9225" max="9225" width="5.75" style="161" customWidth="1"/>
    <col min="9226" max="9226" width="30.625" style="161" customWidth="1"/>
    <col min="9227" max="9227" width="20.625" style="161" customWidth="1"/>
    <col min="9228" max="9228" width="6.625" style="161" customWidth="1"/>
    <col min="9229" max="9229" width="13.75" style="161" customWidth="1"/>
    <col min="9230" max="9230" width="6.375" style="161" customWidth="1"/>
    <col min="9231" max="9231" width="13.25" style="161" customWidth="1"/>
    <col min="9232" max="9232" width="18.625" style="161" customWidth="1"/>
    <col min="9233" max="9233" width="15.625" style="161" customWidth="1"/>
    <col min="9234" max="9472" width="9" style="161"/>
    <col min="9473" max="9473" width="15.625" style="161" customWidth="1"/>
    <col min="9474" max="9474" width="5.125" style="161" customWidth="1"/>
    <col min="9475" max="9475" width="20.625" style="161" customWidth="1"/>
    <col min="9476" max="9476" width="10.625" style="161" customWidth="1"/>
    <col min="9477" max="9477" width="30.625" style="161" customWidth="1"/>
    <col min="9478" max="9478" width="6.25" style="161" customWidth="1"/>
    <col min="9479" max="9480" width="11.625" style="161" customWidth="1"/>
    <col min="9481" max="9481" width="5.75" style="161" customWidth="1"/>
    <col min="9482" max="9482" width="30.625" style="161" customWidth="1"/>
    <col min="9483" max="9483" width="20.625" style="161" customWidth="1"/>
    <col min="9484" max="9484" width="6.625" style="161" customWidth="1"/>
    <col min="9485" max="9485" width="13.75" style="161" customWidth="1"/>
    <col min="9486" max="9486" width="6.375" style="161" customWidth="1"/>
    <col min="9487" max="9487" width="13.25" style="161" customWidth="1"/>
    <col min="9488" max="9488" width="18.625" style="161" customWidth="1"/>
    <col min="9489" max="9489" width="15.625" style="161" customWidth="1"/>
    <col min="9490" max="9728" width="9" style="161"/>
    <col min="9729" max="9729" width="15.625" style="161" customWidth="1"/>
    <col min="9730" max="9730" width="5.125" style="161" customWidth="1"/>
    <col min="9731" max="9731" width="20.625" style="161" customWidth="1"/>
    <col min="9732" max="9732" width="10.625" style="161" customWidth="1"/>
    <col min="9733" max="9733" width="30.625" style="161" customWidth="1"/>
    <col min="9734" max="9734" width="6.25" style="161" customWidth="1"/>
    <col min="9735" max="9736" width="11.625" style="161" customWidth="1"/>
    <col min="9737" max="9737" width="5.75" style="161" customWidth="1"/>
    <col min="9738" max="9738" width="30.625" style="161" customWidth="1"/>
    <col min="9739" max="9739" width="20.625" style="161" customWidth="1"/>
    <col min="9740" max="9740" width="6.625" style="161" customWidth="1"/>
    <col min="9741" max="9741" width="13.75" style="161" customWidth="1"/>
    <col min="9742" max="9742" width="6.375" style="161" customWidth="1"/>
    <col min="9743" max="9743" width="13.25" style="161" customWidth="1"/>
    <col min="9744" max="9744" width="18.625" style="161" customWidth="1"/>
    <col min="9745" max="9745" width="15.625" style="161" customWidth="1"/>
    <col min="9746" max="9984" width="9" style="161"/>
    <col min="9985" max="9985" width="15.625" style="161" customWidth="1"/>
    <col min="9986" max="9986" width="5.125" style="161" customWidth="1"/>
    <col min="9987" max="9987" width="20.625" style="161" customWidth="1"/>
    <col min="9988" max="9988" width="10.625" style="161" customWidth="1"/>
    <col min="9989" max="9989" width="30.625" style="161" customWidth="1"/>
    <col min="9990" max="9990" width="6.25" style="161" customWidth="1"/>
    <col min="9991" max="9992" width="11.625" style="161" customWidth="1"/>
    <col min="9993" max="9993" width="5.75" style="161" customWidth="1"/>
    <col min="9994" max="9994" width="30.625" style="161" customWidth="1"/>
    <col min="9995" max="9995" width="20.625" style="161" customWidth="1"/>
    <col min="9996" max="9996" width="6.625" style="161" customWidth="1"/>
    <col min="9997" max="9997" width="13.75" style="161" customWidth="1"/>
    <col min="9998" max="9998" width="6.375" style="161" customWidth="1"/>
    <col min="9999" max="9999" width="13.25" style="161" customWidth="1"/>
    <col min="10000" max="10000" width="18.625" style="161" customWidth="1"/>
    <col min="10001" max="10001" width="15.625" style="161" customWidth="1"/>
    <col min="10002" max="10240" width="9" style="161"/>
    <col min="10241" max="10241" width="15.625" style="161" customWidth="1"/>
    <col min="10242" max="10242" width="5.125" style="161" customWidth="1"/>
    <col min="10243" max="10243" width="20.625" style="161" customWidth="1"/>
    <col min="10244" max="10244" width="10.625" style="161" customWidth="1"/>
    <col min="10245" max="10245" width="30.625" style="161" customWidth="1"/>
    <col min="10246" max="10246" width="6.25" style="161" customWidth="1"/>
    <col min="10247" max="10248" width="11.625" style="161" customWidth="1"/>
    <col min="10249" max="10249" width="5.75" style="161" customWidth="1"/>
    <col min="10250" max="10250" width="30.625" style="161" customWidth="1"/>
    <col min="10251" max="10251" width="20.625" style="161" customWidth="1"/>
    <col min="10252" max="10252" width="6.625" style="161" customWidth="1"/>
    <col min="10253" max="10253" width="13.75" style="161" customWidth="1"/>
    <col min="10254" max="10254" width="6.375" style="161" customWidth="1"/>
    <col min="10255" max="10255" width="13.25" style="161" customWidth="1"/>
    <col min="10256" max="10256" width="18.625" style="161" customWidth="1"/>
    <col min="10257" max="10257" width="15.625" style="161" customWidth="1"/>
    <col min="10258" max="10496" width="9" style="161"/>
    <col min="10497" max="10497" width="15.625" style="161" customWidth="1"/>
    <col min="10498" max="10498" width="5.125" style="161" customWidth="1"/>
    <col min="10499" max="10499" width="20.625" style="161" customWidth="1"/>
    <col min="10500" max="10500" width="10.625" style="161" customWidth="1"/>
    <col min="10501" max="10501" width="30.625" style="161" customWidth="1"/>
    <col min="10502" max="10502" width="6.25" style="161" customWidth="1"/>
    <col min="10503" max="10504" width="11.625" style="161" customWidth="1"/>
    <col min="10505" max="10505" width="5.75" style="161" customWidth="1"/>
    <col min="10506" max="10506" width="30.625" style="161" customWidth="1"/>
    <col min="10507" max="10507" width="20.625" style="161" customWidth="1"/>
    <col min="10508" max="10508" width="6.625" style="161" customWidth="1"/>
    <col min="10509" max="10509" width="13.75" style="161" customWidth="1"/>
    <col min="10510" max="10510" width="6.375" style="161" customWidth="1"/>
    <col min="10511" max="10511" width="13.25" style="161" customWidth="1"/>
    <col min="10512" max="10512" width="18.625" style="161" customWidth="1"/>
    <col min="10513" max="10513" width="15.625" style="161" customWidth="1"/>
    <col min="10514" max="10752" width="9" style="161"/>
    <col min="10753" max="10753" width="15.625" style="161" customWidth="1"/>
    <col min="10754" max="10754" width="5.125" style="161" customWidth="1"/>
    <col min="10755" max="10755" width="20.625" style="161" customWidth="1"/>
    <col min="10756" max="10756" width="10.625" style="161" customWidth="1"/>
    <col min="10757" max="10757" width="30.625" style="161" customWidth="1"/>
    <col min="10758" max="10758" width="6.25" style="161" customWidth="1"/>
    <col min="10759" max="10760" width="11.625" style="161" customWidth="1"/>
    <col min="10761" max="10761" width="5.75" style="161" customWidth="1"/>
    <col min="10762" max="10762" width="30.625" style="161" customWidth="1"/>
    <col min="10763" max="10763" width="20.625" style="161" customWidth="1"/>
    <col min="10764" max="10764" width="6.625" style="161" customWidth="1"/>
    <col min="10765" max="10765" width="13.75" style="161" customWidth="1"/>
    <col min="10766" max="10766" width="6.375" style="161" customWidth="1"/>
    <col min="10767" max="10767" width="13.25" style="161" customWidth="1"/>
    <col min="10768" max="10768" width="18.625" style="161" customWidth="1"/>
    <col min="10769" max="10769" width="15.625" style="161" customWidth="1"/>
    <col min="10770" max="11008" width="9" style="161"/>
    <col min="11009" max="11009" width="15.625" style="161" customWidth="1"/>
    <col min="11010" max="11010" width="5.125" style="161" customWidth="1"/>
    <col min="11011" max="11011" width="20.625" style="161" customWidth="1"/>
    <col min="11012" max="11012" width="10.625" style="161" customWidth="1"/>
    <col min="11013" max="11013" width="30.625" style="161" customWidth="1"/>
    <col min="11014" max="11014" width="6.25" style="161" customWidth="1"/>
    <col min="11015" max="11016" width="11.625" style="161" customWidth="1"/>
    <col min="11017" max="11017" width="5.75" style="161" customWidth="1"/>
    <col min="11018" max="11018" width="30.625" style="161" customWidth="1"/>
    <col min="11019" max="11019" width="20.625" style="161" customWidth="1"/>
    <col min="11020" max="11020" width="6.625" style="161" customWidth="1"/>
    <col min="11021" max="11021" width="13.75" style="161" customWidth="1"/>
    <col min="11022" max="11022" width="6.375" style="161" customWidth="1"/>
    <col min="11023" max="11023" width="13.25" style="161" customWidth="1"/>
    <col min="11024" max="11024" width="18.625" style="161" customWidth="1"/>
    <col min="11025" max="11025" width="15.625" style="161" customWidth="1"/>
    <col min="11026" max="11264" width="9" style="161"/>
    <col min="11265" max="11265" width="15.625" style="161" customWidth="1"/>
    <col min="11266" max="11266" width="5.125" style="161" customWidth="1"/>
    <col min="11267" max="11267" width="20.625" style="161" customWidth="1"/>
    <col min="11268" max="11268" width="10.625" style="161" customWidth="1"/>
    <col min="11269" max="11269" width="30.625" style="161" customWidth="1"/>
    <col min="11270" max="11270" width="6.25" style="161" customWidth="1"/>
    <col min="11271" max="11272" width="11.625" style="161" customWidth="1"/>
    <col min="11273" max="11273" width="5.75" style="161" customWidth="1"/>
    <col min="11274" max="11274" width="30.625" style="161" customWidth="1"/>
    <col min="11275" max="11275" width="20.625" style="161" customWidth="1"/>
    <col min="11276" max="11276" width="6.625" style="161" customWidth="1"/>
    <col min="11277" max="11277" width="13.75" style="161" customWidth="1"/>
    <col min="11278" max="11278" width="6.375" style="161" customWidth="1"/>
    <col min="11279" max="11279" width="13.25" style="161" customWidth="1"/>
    <col min="11280" max="11280" width="18.625" style="161" customWidth="1"/>
    <col min="11281" max="11281" width="15.625" style="161" customWidth="1"/>
    <col min="11282" max="11520" width="9" style="161"/>
    <col min="11521" max="11521" width="15.625" style="161" customWidth="1"/>
    <col min="11522" max="11522" width="5.125" style="161" customWidth="1"/>
    <col min="11523" max="11523" width="20.625" style="161" customWidth="1"/>
    <col min="11524" max="11524" width="10.625" style="161" customWidth="1"/>
    <col min="11525" max="11525" width="30.625" style="161" customWidth="1"/>
    <col min="11526" max="11526" width="6.25" style="161" customWidth="1"/>
    <col min="11527" max="11528" width="11.625" style="161" customWidth="1"/>
    <col min="11529" max="11529" width="5.75" style="161" customWidth="1"/>
    <col min="11530" max="11530" width="30.625" style="161" customWidth="1"/>
    <col min="11531" max="11531" width="20.625" style="161" customWidth="1"/>
    <col min="11532" max="11532" width="6.625" style="161" customWidth="1"/>
    <col min="11533" max="11533" width="13.75" style="161" customWidth="1"/>
    <col min="11534" max="11534" width="6.375" style="161" customWidth="1"/>
    <col min="11535" max="11535" width="13.25" style="161" customWidth="1"/>
    <col min="11536" max="11536" width="18.625" style="161" customWidth="1"/>
    <col min="11537" max="11537" width="15.625" style="161" customWidth="1"/>
    <col min="11538" max="11776" width="9" style="161"/>
    <col min="11777" max="11777" width="15.625" style="161" customWidth="1"/>
    <col min="11778" max="11778" width="5.125" style="161" customWidth="1"/>
    <col min="11779" max="11779" width="20.625" style="161" customWidth="1"/>
    <col min="11780" max="11780" width="10.625" style="161" customWidth="1"/>
    <col min="11781" max="11781" width="30.625" style="161" customWidth="1"/>
    <col min="11782" max="11782" width="6.25" style="161" customWidth="1"/>
    <col min="11783" max="11784" width="11.625" style="161" customWidth="1"/>
    <col min="11785" max="11785" width="5.75" style="161" customWidth="1"/>
    <col min="11786" max="11786" width="30.625" style="161" customWidth="1"/>
    <col min="11787" max="11787" width="20.625" style="161" customWidth="1"/>
    <col min="11788" max="11788" width="6.625" style="161" customWidth="1"/>
    <col min="11789" max="11789" width="13.75" style="161" customWidth="1"/>
    <col min="11790" max="11790" width="6.375" style="161" customWidth="1"/>
    <col min="11791" max="11791" width="13.25" style="161" customWidth="1"/>
    <col min="11792" max="11792" width="18.625" style="161" customWidth="1"/>
    <col min="11793" max="11793" width="15.625" style="161" customWidth="1"/>
    <col min="11794" max="12032" width="9" style="161"/>
    <col min="12033" max="12033" width="15.625" style="161" customWidth="1"/>
    <col min="12034" max="12034" width="5.125" style="161" customWidth="1"/>
    <col min="12035" max="12035" width="20.625" style="161" customWidth="1"/>
    <col min="12036" max="12036" width="10.625" style="161" customWidth="1"/>
    <col min="12037" max="12037" width="30.625" style="161" customWidth="1"/>
    <col min="12038" max="12038" width="6.25" style="161" customWidth="1"/>
    <col min="12039" max="12040" width="11.625" style="161" customWidth="1"/>
    <col min="12041" max="12041" width="5.75" style="161" customWidth="1"/>
    <col min="12042" max="12042" width="30.625" style="161" customWidth="1"/>
    <col min="12043" max="12043" width="20.625" style="161" customWidth="1"/>
    <col min="12044" max="12044" width="6.625" style="161" customWidth="1"/>
    <col min="12045" max="12045" width="13.75" style="161" customWidth="1"/>
    <col min="12046" max="12046" width="6.375" style="161" customWidth="1"/>
    <col min="12047" max="12047" width="13.25" style="161" customWidth="1"/>
    <col min="12048" max="12048" width="18.625" style="161" customWidth="1"/>
    <col min="12049" max="12049" width="15.625" style="161" customWidth="1"/>
    <col min="12050" max="12288" width="9" style="161"/>
    <col min="12289" max="12289" width="15.625" style="161" customWidth="1"/>
    <col min="12290" max="12290" width="5.125" style="161" customWidth="1"/>
    <col min="12291" max="12291" width="20.625" style="161" customWidth="1"/>
    <col min="12292" max="12292" width="10.625" style="161" customWidth="1"/>
    <col min="12293" max="12293" width="30.625" style="161" customWidth="1"/>
    <col min="12294" max="12294" width="6.25" style="161" customWidth="1"/>
    <col min="12295" max="12296" width="11.625" style="161" customWidth="1"/>
    <col min="12297" max="12297" width="5.75" style="161" customWidth="1"/>
    <col min="12298" max="12298" width="30.625" style="161" customWidth="1"/>
    <col min="12299" max="12299" width="20.625" style="161" customWidth="1"/>
    <col min="12300" max="12300" width="6.625" style="161" customWidth="1"/>
    <col min="12301" max="12301" width="13.75" style="161" customWidth="1"/>
    <col min="12302" max="12302" width="6.375" style="161" customWidth="1"/>
    <col min="12303" max="12303" width="13.25" style="161" customWidth="1"/>
    <col min="12304" max="12304" width="18.625" style="161" customWidth="1"/>
    <col min="12305" max="12305" width="15.625" style="161" customWidth="1"/>
    <col min="12306" max="12544" width="9" style="161"/>
    <col min="12545" max="12545" width="15.625" style="161" customWidth="1"/>
    <col min="12546" max="12546" width="5.125" style="161" customWidth="1"/>
    <col min="12547" max="12547" width="20.625" style="161" customWidth="1"/>
    <col min="12548" max="12548" width="10.625" style="161" customWidth="1"/>
    <col min="12549" max="12549" width="30.625" style="161" customWidth="1"/>
    <col min="12550" max="12550" width="6.25" style="161" customWidth="1"/>
    <col min="12551" max="12552" width="11.625" style="161" customWidth="1"/>
    <col min="12553" max="12553" width="5.75" style="161" customWidth="1"/>
    <col min="12554" max="12554" width="30.625" style="161" customWidth="1"/>
    <col min="12555" max="12555" width="20.625" style="161" customWidth="1"/>
    <col min="12556" max="12556" width="6.625" style="161" customWidth="1"/>
    <col min="12557" max="12557" width="13.75" style="161" customWidth="1"/>
    <col min="12558" max="12558" width="6.375" style="161" customWidth="1"/>
    <col min="12559" max="12559" width="13.25" style="161" customWidth="1"/>
    <col min="12560" max="12560" width="18.625" style="161" customWidth="1"/>
    <col min="12561" max="12561" width="15.625" style="161" customWidth="1"/>
    <col min="12562" max="12800" width="9" style="161"/>
    <col min="12801" max="12801" width="15.625" style="161" customWidth="1"/>
    <col min="12802" max="12802" width="5.125" style="161" customWidth="1"/>
    <col min="12803" max="12803" width="20.625" style="161" customWidth="1"/>
    <col min="12804" max="12804" width="10.625" style="161" customWidth="1"/>
    <col min="12805" max="12805" width="30.625" style="161" customWidth="1"/>
    <col min="12806" max="12806" width="6.25" style="161" customWidth="1"/>
    <col min="12807" max="12808" width="11.625" style="161" customWidth="1"/>
    <col min="12809" max="12809" width="5.75" style="161" customWidth="1"/>
    <col min="12810" max="12810" width="30.625" style="161" customWidth="1"/>
    <col min="12811" max="12811" width="20.625" style="161" customWidth="1"/>
    <col min="12812" max="12812" width="6.625" style="161" customWidth="1"/>
    <col min="12813" max="12813" width="13.75" style="161" customWidth="1"/>
    <col min="12814" max="12814" width="6.375" style="161" customWidth="1"/>
    <col min="12815" max="12815" width="13.25" style="161" customWidth="1"/>
    <col min="12816" max="12816" width="18.625" style="161" customWidth="1"/>
    <col min="12817" max="12817" width="15.625" style="161" customWidth="1"/>
    <col min="12818" max="13056" width="9" style="161"/>
    <col min="13057" max="13057" width="15.625" style="161" customWidth="1"/>
    <col min="13058" max="13058" width="5.125" style="161" customWidth="1"/>
    <col min="13059" max="13059" width="20.625" style="161" customWidth="1"/>
    <col min="13060" max="13060" width="10.625" style="161" customWidth="1"/>
    <col min="13061" max="13061" width="30.625" style="161" customWidth="1"/>
    <col min="13062" max="13062" width="6.25" style="161" customWidth="1"/>
    <col min="13063" max="13064" width="11.625" style="161" customWidth="1"/>
    <col min="13065" max="13065" width="5.75" style="161" customWidth="1"/>
    <col min="13066" max="13066" width="30.625" style="161" customWidth="1"/>
    <col min="13067" max="13067" width="20.625" style="161" customWidth="1"/>
    <col min="13068" max="13068" width="6.625" style="161" customWidth="1"/>
    <col min="13069" max="13069" width="13.75" style="161" customWidth="1"/>
    <col min="13070" max="13070" width="6.375" style="161" customWidth="1"/>
    <col min="13071" max="13071" width="13.25" style="161" customWidth="1"/>
    <col min="13072" max="13072" width="18.625" style="161" customWidth="1"/>
    <col min="13073" max="13073" width="15.625" style="161" customWidth="1"/>
    <col min="13074" max="13312" width="9" style="161"/>
    <col min="13313" max="13313" width="15.625" style="161" customWidth="1"/>
    <col min="13314" max="13314" width="5.125" style="161" customWidth="1"/>
    <col min="13315" max="13315" width="20.625" style="161" customWidth="1"/>
    <col min="13316" max="13316" width="10.625" style="161" customWidth="1"/>
    <col min="13317" max="13317" width="30.625" style="161" customWidth="1"/>
    <col min="13318" max="13318" width="6.25" style="161" customWidth="1"/>
    <col min="13319" max="13320" width="11.625" style="161" customWidth="1"/>
    <col min="13321" max="13321" width="5.75" style="161" customWidth="1"/>
    <col min="13322" max="13322" width="30.625" style="161" customWidth="1"/>
    <col min="13323" max="13323" width="20.625" style="161" customWidth="1"/>
    <col min="13324" max="13324" width="6.625" style="161" customWidth="1"/>
    <col min="13325" max="13325" width="13.75" style="161" customWidth="1"/>
    <col min="13326" max="13326" width="6.375" style="161" customWidth="1"/>
    <col min="13327" max="13327" width="13.25" style="161" customWidth="1"/>
    <col min="13328" max="13328" width="18.625" style="161" customWidth="1"/>
    <col min="13329" max="13329" width="15.625" style="161" customWidth="1"/>
    <col min="13330" max="13568" width="9" style="161"/>
    <col min="13569" max="13569" width="15.625" style="161" customWidth="1"/>
    <col min="13570" max="13570" width="5.125" style="161" customWidth="1"/>
    <col min="13571" max="13571" width="20.625" style="161" customWidth="1"/>
    <col min="13572" max="13572" width="10.625" style="161" customWidth="1"/>
    <col min="13573" max="13573" width="30.625" style="161" customWidth="1"/>
    <col min="13574" max="13574" width="6.25" style="161" customWidth="1"/>
    <col min="13575" max="13576" width="11.625" style="161" customWidth="1"/>
    <col min="13577" max="13577" width="5.75" style="161" customWidth="1"/>
    <col min="13578" max="13578" width="30.625" style="161" customWidth="1"/>
    <col min="13579" max="13579" width="20.625" style="161" customWidth="1"/>
    <col min="13580" max="13580" width="6.625" style="161" customWidth="1"/>
    <col min="13581" max="13581" width="13.75" style="161" customWidth="1"/>
    <col min="13582" max="13582" width="6.375" style="161" customWidth="1"/>
    <col min="13583" max="13583" width="13.25" style="161" customWidth="1"/>
    <col min="13584" max="13584" width="18.625" style="161" customWidth="1"/>
    <col min="13585" max="13585" width="15.625" style="161" customWidth="1"/>
    <col min="13586" max="13824" width="9" style="161"/>
    <col min="13825" max="13825" width="15.625" style="161" customWidth="1"/>
    <col min="13826" max="13826" width="5.125" style="161" customWidth="1"/>
    <col min="13827" max="13827" width="20.625" style="161" customWidth="1"/>
    <col min="13828" max="13828" width="10.625" style="161" customWidth="1"/>
    <col min="13829" max="13829" width="30.625" style="161" customWidth="1"/>
    <col min="13830" max="13830" width="6.25" style="161" customWidth="1"/>
    <col min="13831" max="13832" width="11.625" style="161" customWidth="1"/>
    <col min="13833" max="13833" width="5.75" style="161" customWidth="1"/>
    <col min="13834" max="13834" width="30.625" style="161" customWidth="1"/>
    <col min="13835" max="13835" width="20.625" style="161" customWidth="1"/>
    <col min="13836" max="13836" width="6.625" style="161" customWidth="1"/>
    <col min="13837" max="13837" width="13.75" style="161" customWidth="1"/>
    <col min="13838" max="13838" width="6.375" style="161" customWidth="1"/>
    <col min="13839" max="13839" width="13.25" style="161" customWidth="1"/>
    <col min="13840" max="13840" width="18.625" style="161" customWidth="1"/>
    <col min="13841" max="13841" width="15.625" style="161" customWidth="1"/>
    <col min="13842" max="14080" width="9" style="161"/>
    <col min="14081" max="14081" width="15.625" style="161" customWidth="1"/>
    <col min="14082" max="14082" width="5.125" style="161" customWidth="1"/>
    <col min="14083" max="14083" width="20.625" style="161" customWidth="1"/>
    <col min="14084" max="14084" width="10.625" style="161" customWidth="1"/>
    <col min="14085" max="14085" width="30.625" style="161" customWidth="1"/>
    <col min="14086" max="14086" width="6.25" style="161" customWidth="1"/>
    <col min="14087" max="14088" width="11.625" style="161" customWidth="1"/>
    <col min="14089" max="14089" width="5.75" style="161" customWidth="1"/>
    <col min="14090" max="14090" width="30.625" style="161" customWidth="1"/>
    <col min="14091" max="14091" width="20.625" style="161" customWidth="1"/>
    <col min="14092" max="14092" width="6.625" style="161" customWidth="1"/>
    <col min="14093" max="14093" width="13.75" style="161" customWidth="1"/>
    <col min="14094" max="14094" width="6.375" style="161" customWidth="1"/>
    <col min="14095" max="14095" width="13.25" style="161" customWidth="1"/>
    <col min="14096" max="14096" width="18.625" style="161" customWidth="1"/>
    <col min="14097" max="14097" width="15.625" style="161" customWidth="1"/>
    <col min="14098" max="14336" width="9" style="161"/>
    <col min="14337" max="14337" width="15.625" style="161" customWidth="1"/>
    <col min="14338" max="14338" width="5.125" style="161" customWidth="1"/>
    <col min="14339" max="14339" width="20.625" style="161" customWidth="1"/>
    <col min="14340" max="14340" width="10.625" style="161" customWidth="1"/>
    <col min="14341" max="14341" width="30.625" style="161" customWidth="1"/>
    <col min="14342" max="14342" width="6.25" style="161" customWidth="1"/>
    <col min="14343" max="14344" width="11.625" style="161" customWidth="1"/>
    <col min="14345" max="14345" width="5.75" style="161" customWidth="1"/>
    <col min="14346" max="14346" width="30.625" style="161" customWidth="1"/>
    <col min="14347" max="14347" width="20.625" style="161" customWidth="1"/>
    <col min="14348" max="14348" width="6.625" style="161" customWidth="1"/>
    <col min="14349" max="14349" width="13.75" style="161" customWidth="1"/>
    <col min="14350" max="14350" width="6.375" style="161" customWidth="1"/>
    <col min="14351" max="14351" width="13.25" style="161" customWidth="1"/>
    <col min="14352" max="14352" width="18.625" style="161" customWidth="1"/>
    <col min="14353" max="14353" width="15.625" style="161" customWidth="1"/>
    <col min="14354" max="14592" width="9" style="161"/>
    <col min="14593" max="14593" width="15.625" style="161" customWidth="1"/>
    <col min="14594" max="14594" width="5.125" style="161" customWidth="1"/>
    <col min="14595" max="14595" width="20.625" style="161" customWidth="1"/>
    <col min="14596" max="14596" width="10.625" style="161" customWidth="1"/>
    <col min="14597" max="14597" width="30.625" style="161" customWidth="1"/>
    <col min="14598" max="14598" width="6.25" style="161" customWidth="1"/>
    <col min="14599" max="14600" width="11.625" style="161" customWidth="1"/>
    <col min="14601" max="14601" width="5.75" style="161" customWidth="1"/>
    <col min="14602" max="14602" width="30.625" style="161" customWidth="1"/>
    <col min="14603" max="14603" width="20.625" style="161" customWidth="1"/>
    <col min="14604" max="14604" width="6.625" style="161" customWidth="1"/>
    <col min="14605" max="14605" width="13.75" style="161" customWidth="1"/>
    <col min="14606" max="14606" width="6.375" style="161" customWidth="1"/>
    <col min="14607" max="14607" width="13.25" style="161" customWidth="1"/>
    <col min="14608" max="14608" width="18.625" style="161" customWidth="1"/>
    <col min="14609" max="14609" width="15.625" style="161" customWidth="1"/>
    <col min="14610" max="14848" width="9" style="161"/>
    <col min="14849" max="14849" width="15.625" style="161" customWidth="1"/>
    <col min="14850" max="14850" width="5.125" style="161" customWidth="1"/>
    <col min="14851" max="14851" width="20.625" style="161" customWidth="1"/>
    <col min="14852" max="14852" width="10.625" style="161" customWidth="1"/>
    <col min="14853" max="14853" width="30.625" style="161" customWidth="1"/>
    <col min="14854" max="14854" width="6.25" style="161" customWidth="1"/>
    <col min="14855" max="14856" width="11.625" style="161" customWidth="1"/>
    <col min="14857" max="14857" width="5.75" style="161" customWidth="1"/>
    <col min="14858" max="14858" width="30.625" style="161" customWidth="1"/>
    <col min="14859" max="14859" width="20.625" style="161" customWidth="1"/>
    <col min="14860" max="14860" width="6.625" style="161" customWidth="1"/>
    <col min="14861" max="14861" width="13.75" style="161" customWidth="1"/>
    <col min="14862" max="14862" width="6.375" style="161" customWidth="1"/>
    <col min="14863" max="14863" width="13.25" style="161" customWidth="1"/>
    <col min="14864" max="14864" width="18.625" style="161" customWidth="1"/>
    <col min="14865" max="14865" width="15.625" style="161" customWidth="1"/>
    <col min="14866" max="15104" width="9" style="161"/>
    <col min="15105" max="15105" width="15.625" style="161" customWidth="1"/>
    <col min="15106" max="15106" width="5.125" style="161" customWidth="1"/>
    <col min="15107" max="15107" width="20.625" style="161" customWidth="1"/>
    <col min="15108" max="15108" width="10.625" style="161" customWidth="1"/>
    <col min="15109" max="15109" width="30.625" style="161" customWidth="1"/>
    <col min="15110" max="15110" width="6.25" style="161" customWidth="1"/>
    <col min="15111" max="15112" width="11.625" style="161" customWidth="1"/>
    <col min="15113" max="15113" width="5.75" style="161" customWidth="1"/>
    <col min="15114" max="15114" width="30.625" style="161" customWidth="1"/>
    <col min="15115" max="15115" width="20.625" style="161" customWidth="1"/>
    <col min="15116" max="15116" width="6.625" style="161" customWidth="1"/>
    <col min="15117" max="15117" width="13.75" style="161" customWidth="1"/>
    <col min="15118" max="15118" width="6.375" style="161" customWidth="1"/>
    <col min="15119" max="15119" width="13.25" style="161" customWidth="1"/>
    <col min="15120" max="15120" width="18.625" style="161" customWidth="1"/>
    <col min="15121" max="15121" width="15.625" style="161" customWidth="1"/>
    <col min="15122" max="15360" width="9" style="161"/>
    <col min="15361" max="15361" width="15.625" style="161" customWidth="1"/>
    <col min="15362" max="15362" width="5.125" style="161" customWidth="1"/>
    <col min="15363" max="15363" width="20.625" style="161" customWidth="1"/>
    <col min="15364" max="15364" width="10.625" style="161" customWidth="1"/>
    <col min="15365" max="15365" width="30.625" style="161" customWidth="1"/>
    <col min="15366" max="15366" width="6.25" style="161" customWidth="1"/>
    <col min="15367" max="15368" width="11.625" style="161" customWidth="1"/>
    <col min="15369" max="15369" width="5.75" style="161" customWidth="1"/>
    <col min="15370" max="15370" width="30.625" style="161" customWidth="1"/>
    <col min="15371" max="15371" width="20.625" style="161" customWidth="1"/>
    <col min="15372" max="15372" width="6.625" style="161" customWidth="1"/>
    <col min="15373" max="15373" width="13.75" style="161" customWidth="1"/>
    <col min="15374" max="15374" width="6.375" style="161" customWidth="1"/>
    <col min="15375" max="15375" width="13.25" style="161" customWidth="1"/>
    <col min="15376" max="15376" width="18.625" style="161" customWidth="1"/>
    <col min="15377" max="15377" width="15.625" style="161" customWidth="1"/>
    <col min="15378" max="15616" width="9" style="161"/>
    <col min="15617" max="15617" width="15.625" style="161" customWidth="1"/>
    <col min="15618" max="15618" width="5.125" style="161" customWidth="1"/>
    <col min="15619" max="15619" width="20.625" style="161" customWidth="1"/>
    <col min="15620" max="15620" width="10.625" style="161" customWidth="1"/>
    <col min="15621" max="15621" width="30.625" style="161" customWidth="1"/>
    <col min="15622" max="15622" width="6.25" style="161" customWidth="1"/>
    <col min="15623" max="15624" width="11.625" style="161" customWidth="1"/>
    <col min="15625" max="15625" width="5.75" style="161" customWidth="1"/>
    <col min="15626" max="15626" width="30.625" style="161" customWidth="1"/>
    <col min="15627" max="15627" width="20.625" style="161" customWidth="1"/>
    <col min="15628" max="15628" width="6.625" style="161" customWidth="1"/>
    <col min="15629" max="15629" width="13.75" style="161" customWidth="1"/>
    <col min="15630" max="15630" width="6.375" style="161" customWidth="1"/>
    <col min="15631" max="15631" width="13.25" style="161" customWidth="1"/>
    <col min="15632" max="15632" width="18.625" style="161" customWidth="1"/>
    <col min="15633" max="15633" width="15.625" style="161" customWidth="1"/>
    <col min="15634" max="15872" width="9" style="161"/>
    <col min="15873" max="15873" width="15.625" style="161" customWidth="1"/>
    <col min="15874" max="15874" width="5.125" style="161" customWidth="1"/>
    <col min="15875" max="15875" width="20.625" style="161" customWidth="1"/>
    <col min="15876" max="15876" width="10.625" style="161" customWidth="1"/>
    <col min="15877" max="15877" width="30.625" style="161" customWidth="1"/>
    <col min="15878" max="15878" width="6.25" style="161" customWidth="1"/>
    <col min="15879" max="15880" width="11.625" style="161" customWidth="1"/>
    <col min="15881" max="15881" width="5.75" style="161" customWidth="1"/>
    <col min="15882" max="15882" width="30.625" style="161" customWidth="1"/>
    <col min="15883" max="15883" width="20.625" style="161" customWidth="1"/>
    <col min="15884" max="15884" width="6.625" style="161" customWidth="1"/>
    <col min="15885" max="15885" width="13.75" style="161" customWidth="1"/>
    <col min="15886" max="15886" width="6.375" style="161" customWidth="1"/>
    <col min="15887" max="15887" width="13.25" style="161" customWidth="1"/>
    <col min="15888" max="15888" width="18.625" style="161" customWidth="1"/>
    <col min="15889" max="15889" width="15.625" style="161" customWidth="1"/>
    <col min="15890" max="16128" width="9" style="161"/>
    <col min="16129" max="16129" width="15.625" style="161" customWidth="1"/>
    <col min="16130" max="16130" width="5.125" style="161" customWidth="1"/>
    <col min="16131" max="16131" width="20.625" style="161" customWidth="1"/>
    <col min="16132" max="16132" width="10.625" style="161" customWidth="1"/>
    <col min="16133" max="16133" width="30.625" style="161" customWidth="1"/>
    <col min="16134" max="16134" width="6.25" style="161" customWidth="1"/>
    <col min="16135" max="16136" width="11.625" style="161" customWidth="1"/>
    <col min="16137" max="16137" width="5.75" style="161" customWidth="1"/>
    <col min="16138" max="16138" width="30.625" style="161" customWidth="1"/>
    <col min="16139" max="16139" width="20.625" style="161" customWidth="1"/>
    <col min="16140" max="16140" width="6.625" style="161" customWidth="1"/>
    <col min="16141" max="16141" width="13.75" style="161" customWidth="1"/>
    <col min="16142" max="16142" width="6.375" style="161" customWidth="1"/>
    <col min="16143" max="16143" width="13.25" style="161" customWidth="1"/>
    <col min="16144" max="16144" width="18.625" style="161" customWidth="1"/>
    <col min="16145" max="16145" width="15.625" style="161" customWidth="1"/>
    <col min="16146" max="16384" width="9" style="161"/>
  </cols>
  <sheetData>
    <row r="2" spans="1:17" ht="20.100000000000001" customHeight="1">
      <c r="B2" s="159" t="s">
        <v>0</v>
      </c>
      <c r="C2" s="159"/>
      <c r="D2" s="159"/>
      <c r="E2" s="160" t="s">
        <v>572</v>
      </c>
      <c r="G2" s="162" t="s">
        <v>2</v>
      </c>
      <c r="H2" s="163"/>
      <c r="I2" s="164"/>
      <c r="J2" s="165">
        <f>SUM(H:H)</f>
        <v>83430</v>
      </c>
    </row>
    <row r="3" spans="1:17" ht="20.100000000000001" customHeight="1">
      <c r="B3" s="159" t="s">
        <v>3</v>
      </c>
      <c r="C3" s="159"/>
      <c r="D3" s="159"/>
      <c r="E3" s="170" t="s">
        <v>573</v>
      </c>
    </row>
    <row r="4" spans="1:17" ht="20.100000000000001" customHeight="1">
      <c r="B4" s="159" t="s">
        <v>5</v>
      </c>
      <c r="C4" s="159"/>
      <c r="D4" s="159"/>
      <c r="E4" s="170">
        <v>116544</v>
      </c>
    </row>
    <row r="5" spans="1:17" ht="20.100000000000001" customHeight="1">
      <c r="B5" s="159" t="s">
        <v>7</v>
      </c>
      <c r="C5" s="159"/>
      <c r="D5" s="159"/>
      <c r="E5" s="172">
        <v>41673</v>
      </c>
    </row>
    <row r="6" spans="1:17" ht="20.100000000000001" customHeight="1">
      <c r="B6" s="159" t="s">
        <v>8</v>
      </c>
      <c r="C6" s="159"/>
      <c r="D6" s="159"/>
      <c r="E6" s="172">
        <v>41690</v>
      </c>
    </row>
    <row r="8" spans="1:17" s="166" customFormat="1" ht="19.5" customHeight="1">
      <c r="B8" s="173"/>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83" t="s">
        <v>22</v>
      </c>
      <c r="Q8" s="290"/>
    </row>
    <row r="9" spans="1:17" s="166" customFormat="1" ht="19.5" customHeight="1">
      <c r="A9" s="166" t="s">
        <v>100</v>
      </c>
      <c r="B9" s="173"/>
      <c r="C9" s="173" t="s">
        <v>28</v>
      </c>
      <c r="D9" s="173" t="s">
        <v>28</v>
      </c>
      <c r="E9" s="182" t="s">
        <v>442</v>
      </c>
      <c r="F9" s="174">
        <v>2</v>
      </c>
      <c r="G9" s="181">
        <v>200</v>
      </c>
      <c r="H9" s="181">
        <f t="shared" ref="H9:H38" si="0">F9*G9</f>
        <v>400</v>
      </c>
      <c r="I9" s="180"/>
      <c r="J9" s="178" t="s">
        <v>574</v>
      </c>
      <c r="K9" s="199"/>
      <c r="L9" s="174"/>
      <c r="M9" s="238">
        <v>41668</v>
      </c>
      <c r="N9" s="173"/>
      <c r="O9" s="174"/>
      <c r="P9" s="183">
        <v>41669</v>
      </c>
      <c r="Q9" s="204">
        <v>41669</v>
      </c>
    </row>
    <row r="10" spans="1:17" s="166" customFormat="1" ht="19.5" customHeight="1">
      <c r="A10" s="166" t="s">
        <v>100</v>
      </c>
      <c r="B10" s="173"/>
      <c r="C10" s="173" t="s">
        <v>28</v>
      </c>
      <c r="D10" s="173" t="s">
        <v>28</v>
      </c>
      <c r="E10" s="182" t="s">
        <v>448</v>
      </c>
      <c r="F10" s="174">
        <v>5</v>
      </c>
      <c r="G10" s="181">
        <v>320</v>
      </c>
      <c r="H10" s="181">
        <f t="shared" si="0"/>
        <v>1600</v>
      </c>
      <c r="I10" s="180"/>
      <c r="J10" s="178" t="s">
        <v>574</v>
      </c>
      <c r="K10" s="199"/>
      <c r="L10" s="174"/>
      <c r="M10" s="238">
        <v>41668</v>
      </c>
      <c r="N10" s="173"/>
      <c r="O10" s="174"/>
      <c r="P10" s="183">
        <v>41669</v>
      </c>
      <c r="Q10" s="204">
        <v>41669</v>
      </c>
    </row>
    <row r="11" spans="1:17" s="166" customFormat="1" ht="19.5" customHeight="1">
      <c r="A11" s="166" t="s">
        <v>575</v>
      </c>
      <c r="B11" s="173"/>
      <c r="C11" s="173" t="s">
        <v>28</v>
      </c>
      <c r="D11" s="173" t="s">
        <v>28</v>
      </c>
      <c r="E11" s="182" t="s">
        <v>576</v>
      </c>
      <c r="F11" s="174">
        <v>2</v>
      </c>
      <c r="G11" s="181">
        <v>850</v>
      </c>
      <c r="H11" s="181">
        <f t="shared" si="0"/>
        <v>1700</v>
      </c>
      <c r="I11" s="180"/>
      <c r="J11" s="178" t="s">
        <v>91</v>
      </c>
      <c r="K11" s="230" t="s">
        <v>577</v>
      </c>
      <c r="L11" s="174"/>
      <c r="M11" s="238">
        <v>41668</v>
      </c>
      <c r="N11" s="173"/>
      <c r="O11" s="174"/>
      <c r="P11" s="183">
        <v>41669</v>
      </c>
      <c r="Q11" s="204">
        <v>41669</v>
      </c>
    </row>
    <row r="12" spans="1:17" s="166" customFormat="1" ht="19.5" customHeight="1">
      <c r="A12" s="166" t="s">
        <v>578</v>
      </c>
      <c r="B12" s="173"/>
      <c r="C12" s="173" t="s">
        <v>28</v>
      </c>
      <c r="D12" s="173" t="s">
        <v>28</v>
      </c>
      <c r="E12" s="182" t="s">
        <v>579</v>
      </c>
      <c r="F12" s="174">
        <v>1</v>
      </c>
      <c r="G12" s="181">
        <v>1002</v>
      </c>
      <c r="H12" s="181">
        <f t="shared" si="0"/>
        <v>1002</v>
      </c>
      <c r="I12" s="180"/>
      <c r="J12" s="178" t="s">
        <v>580</v>
      </c>
      <c r="K12" s="230" t="s">
        <v>581</v>
      </c>
      <c r="L12" s="174"/>
      <c r="M12" s="238">
        <v>41668</v>
      </c>
      <c r="N12" s="173"/>
      <c r="O12" s="174"/>
      <c r="P12" s="183">
        <v>41669</v>
      </c>
      <c r="Q12" s="204">
        <v>41669</v>
      </c>
    </row>
    <row r="13" spans="1:17" s="166" customFormat="1" ht="19.5" customHeight="1">
      <c r="A13" s="166" t="s">
        <v>578</v>
      </c>
      <c r="B13" s="173"/>
      <c r="C13" s="173" t="s">
        <v>28</v>
      </c>
      <c r="D13" s="173" t="s">
        <v>28</v>
      </c>
      <c r="E13" s="182" t="s">
        <v>582</v>
      </c>
      <c r="F13" s="174">
        <v>1</v>
      </c>
      <c r="G13" s="181">
        <v>1093</v>
      </c>
      <c r="H13" s="181">
        <f t="shared" si="0"/>
        <v>1093</v>
      </c>
      <c r="I13" s="180"/>
      <c r="J13" s="178" t="s">
        <v>583</v>
      </c>
      <c r="K13" s="230"/>
      <c r="L13" s="174"/>
      <c r="M13" s="238">
        <v>41668</v>
      </c>
      <c r="N13" s="173"/>
      <c r="O13" s="174"/>
      <c r="P13" s="183">
        <v>41669</v>
      </c>
      <c r="Q13" s="204">
        <v>41669</v>
      </c>
    </row>
    <row r="14" spans="1:17" s="166" customFormat="1" ht="19.5" customHeight="1">
      <c r="A14" s="166" t="s">
        <v>584</v>
      </c>
      <c r="B14" s="173"/>
      <c r="C14" s="173" t="s">
        <v>28</v>
      </c>
      <c r="D14" s="173" t="s">
        <v>28</v>
      </c>
      <c r="E14" s="182" t="s">
        <v>585</v>
      </c>
      <c r="F14" s="174">
        <v>1</v>
      </c>
      <c r="G14" s="181">
        <v>1260</v>
      </c>
      <c r="H14" s="181">
        <f t="shared" si="0"/>
        <v>1260</v>
      </c>
      <c r="I14" s="180"/>
      <c r="J14" s="178" t="s">
        <v>450</v>
      </c>
      <c r="K14" s="199"/>
      <c r="L14" s="174"/>
      <c r="M14" s="238">
        <v>41668</v>
      </c>
      <c r="N14" s="173"/>
      <c r="O14" s="174"/>
      <c r="P14" s="183">
        <v>41669</v>
      </c>
      <c r="Q14" s="204">
        <v>41669</v>
      </c>
    </row>
    <row r="15" spans="1:17" s="166" customFormat="1" ht="19.5" customHeight="1">
      <c r="A15" s="166" t="s">
        <v>586</v>
      </c>
      <c r="B15" s="173"/>
      <c r="C15" s="173" t="s">
        <v>28</v>
      </c>
      <c r="D15" s="173" t="s">
        <v>28</v>
      </c>
      <c r="E15" s="182" t="s">
        <v>587</v>
      </c>
      <c r="F15" s="174">
        <v>1</v>
      </c>
      <c r="G15" s="181">
        <v>103</v>
      </c>
      <c r="H15" s="181">
        <f t="shared" si="0"/>
        <v>103</v>
      </c>
      <c r="I15" s="180"/>
      <c r="J15" s="178" t="s">
        <v>199</v>
      </c>
      <c r="K15" s="199"/>
      <c r="L15" s="174"/>
      <c r="M15" s="238">
        <v>41668</v>
      </c>
      <c r="N15" s="173"/>
      <c r="O15" s="174"/>
      <c r="P15" s="183">
        <v>41669</v>
      </c>
      <c r="Q15" s="204">
        <v>41669</v>
      </c>
    </row>
    <row r="16" spans="1:17" s="166" customFormat="1" ht="19.5" customHeight="1">
      <c r="A16" s="166" t="s">
        <v>586</v>
      </c>
      <c r="B16" s="173"/>
      <c r="C16" s="173" t="s">
        <v>28</v>
      </c>
      <c r="D16" s="173" t="s">
        <v>28</v>
      </c>
      <c r="E16" s="182" t="s">
        <v>588</v>
      </c>
      <c r="F16" s="174">
        <v>1</v>
      </c>
      <c r="G16" s="181">
        <v>72</v>
      </c>
      <c r="H16" s="181">
        <f t="shared" si="0"/>
        <v>72</v>
      </c>
      <c r="I16" s="180"/>
      <c r="J16" s="178" t="s">
        <v>199</v>
      </c>
      <c r="K16" s="199"/>
      <c r="L16" s="174"/>
      <c r="M16" s="238">
        <v>41668</v>
      </c>
      <c r="N16" s="173"/>
      <c r="O16" s="174"/>
      <c r="P16" s="183">
        <v>41669</v>
      </c>
      <c r="Q16" s="204">
        <v>41669</v>
      </c>
    </row>
    <row r="17" spans="1:17" s="166" customFormat="1" ht="19.5" customHeight="1">
      <c r="A17" s="166" t="s">
        <v>586</v>
      </c>
      <c r="B17" s="173"/>
      <c r="C17" s="173" t="s">
        <v>28</v>
      </c>
      <c r="D17" s="173" t="s">
        <v>28</v>
      </c>
      <c r="E17" s="182" t="s">
        <v>589</v>
      </c>
      <c r="F17" s="174">
        <v>1</v>
      </c>
      <c r="G17" s="181">
        <v>120</v>
      </c>
      <c r="H17" s="181">
        <f t="shared" si="0"/>
        <v>120</v>
      </c>
      <c r="I17" s="180"/>
      <c r="J17" s="178" t="s">
        <v>199</v>
      </c>
      <c r="K17" s="199"/>
      <c r="L17" s="174"/>
      <c r="M17" s="238">
        <v>41668</v>
      </c>
      <c r="N17" s="173"/>
      <c r="O17" s="174"/>
      <c r="P17" s="183">
        <v>41669</v>
      </c>
      <c r="Q17" s="204">
        <v>41669</v>
      </c>
    </row>
    <row r="18" spans="1:17" s="166" customFormat="1" ht="19.5" customHeight="1">
      <c r="A18" s="166" t="s">
        <v>586</v>
      </c>
      <c r="B18" s="173"/>
      <c r="C18" s="173" t="s">
        <v>28</v>
      </c>
      <c r="D18" s="173" t="s">
        <v>28</v>
      </c>
      <c r="E18" s="182" t="s">
        <v>590</v>
      </c>
      <c r="F18" s="174">
        <v>1</v>
      </c>
      <c r="G18" s="181">
        <v>260</v>
      </c>
      <c r="H18" s="181">
        <f t="shared" si="0"/>
        <v>260</v>
      </c>
      <c r="I18" s="180"/>
      <c r="J18" s="178" t="s">
        <v>316</v>
      </c>
      <c r="K18" s="199"/>
      <c r="L18" s="174"/>
      <c r="M18" s="238">
        <v>41668</v>
      </c>
      <c r="N18" s="173"/>
      <c r="O18" s="174"/>
      <c r="P18" s="183">
        <v>41675</v>
      </c>
      <c r="Q18" s="204">
        <v>41675</v>
      </c>
    </row>
    <row r="19" spans="1:17" s="166" customFormat="1" ht="19.5" customHeight="1">
      <c r="A19" s="166" t="s">
        <v>586</v>
      </c>
      <c r="B19" s="173"/>
      <c r="C19" s="173" t="s">
        <v>28</v>
      </c>
      <c r="D19" s="173" t="s">
        <v>28</v>
      </c>
      <c r="E19" s="182" t="s">
        <v>591</v>
      </c>
      <c r="F19" s="174">
        <v>1</v>
      </c>
      <c r="G19" s="181">
        <v>270</v>
      </c>
      <c r="H19" s="181">
        <f t="shared" si="0"/>
        <v>270</v>
      </c>
      <c r="I19" s="180"/>
      <c r="J19" s="178" t="s">
        <v>592</v>
      </c>
      <c r="K19" s="199"/>
      <c r="L19" s="174"/>
      <c r="M19" s="238">
        <v>41668</v>
      </c>
      <c r="N19" s="173"/>
      <c r="O19" s="174"/>
      <c r="P19" s="183">
        <v>41669</v>
      </c>
      <c r="Q19" s="204">
        <v>41669</v>
      </c>
    </row>
    <row r="20" spans="1:17" s="166" customFormat="1" ht="19.5" customHeight="1">
      <c r="A20" s="166" t="s">
        <v>586</v>
      </c>
      <c r="B20" s="173"/>
      <c r="C20" s="173" t="s">
        <v>28</v>
      </c>
      <c r="D20" s="173" t="s">
        <v>28</v>
      </c>
      <c r="E20" s="182" t="s">
        <v>593</v>
      </c>
      <c r="F20" s="174">
        <v>1</v>
      </c>
      <c r="G20" s="181">
        <v>200</v>
      </c>
      <c r="H20" s="181">
        <f t="shared" si="0"/>
        <v>200</v>
      </c>
      <c r="I20" s="180"/>
      <c r="J20" s="182" t="s">
        <v>594</v>
      </c>
      <c r="K20" s="199"/>
      <c r="L20" s="174"/>
      <c r="M20" s="238">
        <v>41668</v>
      </c>
      <c r="N20" s="173"/>
      <c r="O20" s="174"/>
      <c r="P20" s="183">
        <v>41669</v>
      </c>
      <c r="Q20" s="204">
        <v>41669</v>
      </c>
    </row>
    <row r="21" spans="1:17" s="166" customFormat="1" ht="19.5" customHeight="1">
      <c r="A21" s="166" t="s">
        <v>586</v>
      </c>
      <c r="B21" s="173"/>
      <c r="C21" s="173" t="s">
        <v>28</v>
      </c>
      <c r="D21" s="173" t="s">
        <v>28</v>
      </c>
      <c r="E21" s="182" t="s">
        <v>595</v>
      </c>
      <c r="F21" s="174">
        <v>2</v>
      </c>
      <c r="G21" s="181">
        <v>230</v>
      </c>
      <c r="H21" s="181">
        <f t="shared" si="0"/>
        <v>460</v>
      </c>
      <c r="I21" s="180"/>
      <c r="J21" s="178" t="s">
        <v>574</v>
      </c>
      <c r="K21" s="199"/>
      <c r="L21" s="174"/>
      <c r="M21" s="238">
        <v>41668</v>
      </c>
      <c r="N21" s="173"/>
      <c r="O21" s="174"/>
      <c r="P21" s="183">
        <v>41669</v>
      </c>
      <c r="Q21" s="204">
        <v>41669</v>
      </c>
    </row>
    <row r="22" spans="1:17" s="166" customFormat="1" ht="19.5" customHeight="1">
      <c r="A22" s="166" t="s">
        <v>100</v>
      </c>
      <c r="B22" s="173"/>
      <c r="C22" s="173" t="s">
        <v>28</v>
      </c>
      <c r="D22" s="173" t="s">
        <v>28</v>
      </c>
      <c r="E22" s="182" t="s">
        <v>596</v>
      </c>
      <c r="F22" s="174">
        <v>2</v>
      </c>
      <c r="G22" s="181">
        <v>130</v>
      </c>
      <c r="H22" s="181">
        <f t="shared" si="0"/>
        <v>260</v>
      </c>
      <c r="I22" s="180"/>
      <c r="J22" s="178" t="s">
        <v>597</v>
      </c>
      <c r="K22" s="199"/>
      <c r="L22" s="174"/>
      <c r="M22" s="238">
        <v>41668</v>
      </c>
      <c r="N22" s="173"/>
      <c r="O22" s="174"/>
      <c r="P22" s="183">
        <v>41669</v>
      </c>
      <c r="Q22" s="204">
        <v>41669</v>
      </c>
    </row>
    <row r="23" spans="1:17" s="166" customFormat="1" ht="19.5" customHeight="1">
      <c r="A23" s="166" t="s">
        <v>100</v>
      </c>
      <c r="B23" s="173"/>
      <c r="C23" s="173" t="s">
        <v>28</v>
      </c>
      <c r="D23" s="173" t="s">
        <v>28</v>
      </c>
      <c r="E23" s="182" t="s">
        <v>598</v>
      </c>
      <c r="F23" s="174">
        <v>1</v>
      </c>
      <c r="G23" s="181">
        <v>280</v>
      </c>
      <c r="H23" s="181">
        <f t="shared" si="0"/>
        <v>280</v>
      </c>
      <c r="I23" s="180"/>
      <c r="J23" s="178" t="s">
        <v>599</v>
      </c>
      <c r="K23" s="199"/>
      <c r="L23" s="174"/>
      <c r="M23" s="238">
        <v>41668</v>
      </c>
      <c r="N23" s="173"/>
      <c r="O23" s="174"/>
      <c r="P23" s="183">
        <v>41669</v>
      </c>
      <c r="Q23" s="204">
        <v>41669</v>
      </c>
    </row>
    <row r="24" spans="1:17" s="166" customFormat="1" ht="19.5" customHeight="1">
      <c r="B24" s="173"/>
      <c r="C24" s="173"/>
      <c r="D24" s="173"/>
      <c r="E24" s="182"/>
      <c r="F24" s="174"/>
      <c r="G24" s="181"/>
      <c r="H24" s="181">
        <f t="shared" si="0"/>
        <v>0</v>
      </c>
      <c r="I24" s="180"/>
      <c r="J24" s="178"/>
      <c r="K24" s="199"/>
      <c r="L24" s="174"/>
      <c r="M24" s="238"/>
      <c r="N24" s="173"/>
      <c r="O24" s="174"/>
      <c r="P24" s="183"/>
      <c r="Q24" s="204"/>
    </row>
    <row r="25" spans="1:17" s="166" customFormat="1" ht="19.5" customHeight="1">
      <c r="A25" s="166" t="s">
        <v>575</v>
      </c>
      <c r="B25" s="173"/>
      <c r="C25" s="173" t="s">
        <v>38</v>
      </c>
      <c r="D25" s="173" t="s">
        <v>39</v>
      </c>
      <c r="E25" s="182" t="s">
        <v>600</v>
      </c>
      <c r="F25" s="174">
        <v>1</v>
      </c>
      <c r="G25" s="181">
        <v>2640</v>
      </c>
      <c r="H25" s="181">
        <v>2640</v>
      </c>
      <c r="I25" s="180"/>
      <c r="J25" s="178" t="s">
        <v>41</v>
      </c>
      <c r="K25" s="230" t="s">
        <v>601</v>
      </c>
      <c r="L25" s="174"/>
      <c r="M25" s="238">
        <v>41668</v>
      </c>
      <c r="N25" s="173"/>
      <c r="O25" s="174"/>
      <c r="P25" s="183">
        <v>41673</v>
      </c>
      <c r="Q25" s="204">
        <v>41673</v>
      </c>
    </row>
    <row r="26" spans="1:17" s="166" customFormat="1" ht="19.5" customHeight="1">
      <c r="A26" s="166" t="s">
        <v>575</v>
      </c>
      <c r="B26" s="173"/>
      <c r="C26" s="173" t="s">
        <v>38</v>
      </c>
      <c r="D26" s="173" t="s">
        <v>39</v>
      </c>
      <c r="E26" s="182" t="s">
        <v>602</v>
      </c>
      <c r="F26" s="174">
        <v>2</v>
      </c>
      <c r="G26" s="181">
        <v>2640</v>
      </c>
      <c r="H26" s="181">
        <f t="shared" si="0"/>
        <v>5280</v>
      </c>
      <c r="I26" s="180"/>
      <c r="J26" s="178" t="s">
        <v>41</v>
      </c>
      <c r="K26" s="230" t="s">
        <v>603</v>
      </c>
      <c r="L26" s="174"/>
      <c r="M26" s="238">
        <v>41668</v>
      </c>
      <c r="N26" s="173"/>
      <c r="O26" s="174"/>
      <c r="P26" s="183">
        <v>41673</v>
      </c>
      <c r="Q26" s="204">
        <v>41673</v>
      </c>
    </row>
    <row r="27" spans="1:17" s="166" customFormat="1" ht="19.5" customHeight="1">
      <c r="A27" s="166" t="s">
        <v>586</v>
      </c>
      <c r="B27" s="173"/>
      <c r="C27" s="173" t="s">
        <v>38</v>
      </c>
      <c r="D27" s="173" t="s">
        <v>39</v>
      </c>
      <c r="E27" s="182" t="s">
        <v>604</v>
      </c>
      <c r="F27" s="174">
        <v>1</v>
      </c>
      <c r="G27" s="181">
        <v>7150</v>
      </c>
      <c r="H27" s="181">
        <f t="shared" si="0"/>
        <v>7150</v>
      </c>
      <c r="I27" s="180"/>
      <c r="J27" s="178" t="s">
        <v>605</v>
      </c>
      <c r="K27" s="230"/>
      <c r="L27" s="174"/>
      <c r="M27" s="238">
        <v>41668</v>
      </c>
      <c r="N27" s="173"/>
      <c r="O27" s="174"/>
      <c r="P27" s="183">
        <v>41677</v>
      </c>
      <c r="Q27" s="204">
        <v>41677</v>
      </c>
    </row>
    <row r="28" spans="1:17" s="166" customFormat="1" ht="19.5" customHeight="1">
      <c r="B28" s="173"/>
      <c r="C28" s="173"/>
      <c r="D28" s="173"/>
      <c r="E28" s="182"/>
      <c r="F28" s="174"/>
      <c r="G28" s="181"/>
      <c r="H28" s="181">
        <f t="shared" si="0"/>
        <v>0</v>
      </c>
      <c r="I28" s="180"/>
      <c r="J28" s="178"/>
      <c r="K28" s="199"/>
      <c r="L28" s="174"/>
      <c r="M28" s="238"/>
      <c r="N28" s="173"/>
      <c r="O28" s="174"/>
      <c r="P28" s="183"/>
      <c r="Q28" s="204"/>
    </row>
    <row r="29" spans="1:17" s="166" customFormat="1" ht="19.5" customHeight="1">
      <c r="A29" s="166" t="s">
        <v>586</v>
      </c>
      <c r="B29" s="173"/>
      <c r="C29" s="173" t="s">
        <v>207</v>
      </c>
      <c r="D29" s="173" t="s">
        <v>207</v>
      </c>
      <c r="E29" s="182" t="s">
        <v>606</v>
      </c>
      <c r="F29" s="253">
        <v>1</v>
      </c>
      <c r="G29" s="181">
        <v>13000</v>
      </c>
      <c r="H29" s="181">
        <f t="shared" si="0"/>
        <v>13000</v>
      </c>
      <c r="I29" s="175"/>
      <c r="J29" s="230" t="s">
        <v>607</v>
      </c>
      <c r="K29" s="199"/>
      <c r="L29" s="174"/>
      <c r="M29" s="238">
        <v>41668</v>
      </c>
      <c r="N29" s="173"/>
      <c r="O29" s="174"/>
      <c r="P29" s="183"/>
      <c r="Q29" s="204">
        <v>41675</v>
      </c>
    </row>
    <row r="30" spans="1:17" s="166" customFormat="1" ht="19.5" customHeight="1">
      <c r="A30" s="166" t="s">
        <v>586</v>
      </c>
      <c r="B30" s="173"/>
      <c r="C30" s="173" t="s">
        <v>207</v>
      </c>
      <c r="D30" s="173" t="s">
        <v>207</v>
      </c>
      <c r="E30" s="182" t="s">
        <v>608</v>
      </c>
      <c r="F30" s="253">
        <v>1</v>
      </c>
      <c r="G30" s="181">
        <v>6200</v>
      </c>
      <c r="H30" s="181">
        <f t="shared" si="0"/>
        <v>6200</v>
      </c>
      <c r="I30" s="291"/>
      <c r="J30" s="230" t="s">
        <v>609</v>
      </c>
      <c r="K30" s="199"/>
      <c r="L30" s="174"/>
      <c r="M30" s="238">
        <v>41668</v>
      </c>
      <c r="N30" s="173"/>
      <c r="O30" s="174"/>
      <c r="P30" s="183"/>
      <c r="Q30" s="204">
        <v>41675</v>
      </c>
    </row>
    <row r="31" spans="1:17" s="166" customFormat="1" ht="19.5" customHeight="1">
      <c r="A31" s="166" t="s">
        <v>586</v>
      </c>
      <c r="B31" s="173"/>
      <c r="C31" s="173" t="s">
        <v>207</v>
      </c>
      <c r="D31" s="173" t="s">
        <v>207</v>
      </c>
      <c r="E31" s="182" t="s">
        <v>610</v>
      </c>
      <c r="F31" s="253">
        <v>1</v>
      </c>
      <c r="G31" s="181">
        <v>10800</v>
      </c>
      <c r="H31" s="181">
        <f t="shared" si="0"/>
        <v>10800</v>
      </c>
      <c r="I31" s="291"/>
      <c r="J31" s="230" t="s">
        <v>611</v>
      </c>
      <c r="K31" s="199"/>
      <c r="L31" s="174"/>
      <c r="M31" s="238">
        <v>41668</v>
      </c>
      <c r="N31" s="173"/>
      <c r="O31" s="174"/>
      <c r="P31" s="183"/>
      <c r="Q31" s="204">
        <v>41675</v>
      </c>
    </row>
    <row r="32" spans="1:17" s="166" customFormat="1" ht="19.5" customHeight="1">
      <c r="A32" s="166" t="s">
        <v>586</v>
      </c>
      <c r="B32" s="173"/>
      <c r="C32" s="173" t="s">
        <v>207</v>
      </c>
      <c r="D32" s="173" t="s">
        <v>207</v>
      </c>
      <c r="E32" s="182" t="s">
        <v>612</v>
      </c>
      <c r="F32" s="253">
        <v>1</v>
      </c>
      <c r="G32" s="181">
        <v>14500</v>
      </c>
      <c r="H32" s="181">
        <f t="shared" si="0"/>
        <v>14500</v>
      </c>
      <c r="I32" s="291"/>
      <c r="J32" s="230" t="s">
        <v>613</v>
      </c>
      <c r="K32" s="199"/>
      <c r="L32" s="174"/>
      <c r="M32" s="238">
        <v>41668</v>
      </c>
      <c r="N32" s="173"/>
      <c r="O32" s="174"/>
      <c r="P32" s="183"/>
      <c r="Q32" s="204">
        <v>41675</v>
      </c>
    </row>
    <row r="33" spans="1:17" s="166" customFormat="1" ht="19.5" customHeight="1">
      <c r="A33" s="166" t="s">
        <v>586</v>
      </c>
      <c r="B33" s="173"/>
      <c r="C33" s="173" t="s">
        <v>207</v>
      </c>
      <c r="D33" s="173" t="s">
        <v>207</v>
      </c>
      <c r="E33" s="182" t="s">
        <v>614</v>
      </c>
      <c r="F33" s="253">
        <v>1</v>
      </c>
      <c r="G33" s="181">
        <v>3800</v>
      </c>
      <c r="H33" s="181">
        <f t="shared" si="0"/>
        <v>3800</v>
      </c>
      <c r="I33" s="291"/>
      <c r="J33" s="230" t="s">
        <v>615</v>
      </c>
      <c r="K33" s="199"/>
      <c r="L33" s="174"/>
      <c r="M33" s="238">
        <v>41668</v>
      </c>
      <c r="N33" s="173"/>
      <c r="O33" s="174"/>
      <c r="P33" s="183"/>
      <c r="Q33" s="204">
        <v>41675</v>
      </c>
    </row>
    <row r="34" spans="1:17" s="166" customFormat="1" ht="19.5" customHeight="1">
      <c r="A34" s="166" t="s">
        <v>586</v>
      </c>
      <c r="B34" s="173"/>
      <c r="C34" s="173" t="s">
        <v>207</v>
      </c>
      <c r="D34" s="173" t="s">
        <v>207</v>
      </c>
      <c r="E34" s="182" t="s">
        <v>616</v>
      </c>
      <c r="F34" s="253">
        <v>1</v>
      </c>
      <c r="G34" s="181">
        <v>4200</v>
      </c>
      <c r="H34" s="181">
        <f t="shared" si="0"/>
        <v>4200</v>
      </c>
      <c r="I34" s="291"/>
      <c r="J34" s="230" t="s">
        <v>617</v>
      </c>
      <c r="K34" s="199"/>
      <c r="L34" s="174"/>
      <c r="M34" s="238">
        <v>41668</v>
      </c>
      <c r="N34" s="173"/>
      <c r="O34" s="174"/>
      <c r="P34" s="183"/>
      <c r="Q34" s="204">
        <v>41675</v>
      </c>
    </row>
    <row r="35" spans="1:17" s="166" customFormat="1" ht="19.5" customHeight="1">
      <c r="A35" s="166" t="s">
        <v>586</v>
      </c>
      <c r="B35" s="173"/>
      <c r="C35" s="173" t="s">
        <v>207</v>
      </c>
      <c r="D35" s="173" t="s">
        <v>207</v>
      </c>
      <c r="E35" s="182" t="s">
        <v>618</v>
      </c>
      <c r="F35" s="253">
        <v>1</v>
      </c>
      <c r="G35" s="181">
        <v>3980</v>
      </c>
      <c r="H35" s="181">
        <f t="shared" si="0"/>
        <v>3980</v>
      </c>
      <c r="I35" s="291"/>
      <c r="J35" s="230" t="s">
        <v>619</v>
      </c>
      <c r="K35" s="199"/>
      <c r="L35" s="174"/>
      <c r="M35" s="238">
        <v>41668</v>
      </c>
      <c r="N35" s="173"/>
      <c r="O35" s="174"/>
      <c r="P35" s="183"/>
      <c r="Q35" s="204">
        <v>41675</v>
      </c>
    </row>
    <row r="36" spans="1:17" s="166" customFormat="1" ht="19.5" customHeight="1">
      <c r="A36" s="166" t="s">
        <v>586</v>
      </c>
      <c r="B36" s="185"/>
      <c r="C36" s="173" t="s">
        <v>207</v>
      </c>
      <c r="D36" s="173" t="s">
        <v>207</v>
      </c>
      <c r="E36" s="196" t="s">
        <v>620</v>
      </c>
      <c r="F36" s="292">
        <v>1</v>
      </c>
      <c r="G36" s="200">
        <v>2800</v>
      </c>
      <c r="H36" s="200">
        <f t="shared" si="0"/>
        <v>2800</v>
      </c>
      <c r="I36" s="293"/>
      <c r="J36" s="202" t="s">
        <v>621</v>
      </c>
      <c r="K36" s="294"/>
      <c r="L36" s="203"/>
      <c r="M36" s="238">
        <v>41668</v>
      </c>
      <c r="N36" s="185"/>
      <c r="O36" s="203"/>
      <c r="P36" s="238"/>
      <c r="Q36" s="204">
        <v>41675</v>
      </c>
    </row>
    <row r="37" spans="1:17" s="166" customFormat="1" ht="19.5" customHeight="1">
      <c r="B37" s="185"/>
      <c r="C37" s="173"/>
      <c r="D37" s="173"/>
      <c r="E37" s="196"/>
      <c r="F37" s="292"/>
      <c r="G37" s="200"/>
      <c r="H37" s="200"/>
      <c r="I37" s="293"/>
      <c r="J37" s="202"/>
      <c r="K37" s="294"/>
      <c r="L37" s="203"/>
      <c r="M37" s="238"/>
      <c r="N37" s="185"/>
      <c r="O37" s="203"/>
      <c r="P37" s="238"/>
      <c r="Q37" s="204"/>
    </row>
    <row r="38" spans="1:17" s="166" customFormat="1" ht="19.5" customHeight="1">
      <c r="B38" s="173"/>
      <c r="C38" s="173"/>
      <c r="D38" s="173"/>
      <c r="E38" s="178"/>
      <c r="F38" s="253"/>
      <c r="G38" s="181"/>
      <c r="H38" s="181">
        <f t="shared" si="0"/>
        <v>0</v>
      </c>
      <c r="I38" s="291"/>
      <c r="J38" s="199"/>
      <c r="K38" s="199"/>
      <c r="L38" s="174"/>
      <c r="M38" s="176"/>
      <c r="N38" s="173"/>
      <c r="O38" s="174"/>
      <c r="P38" s="176"/>
      <c r="Q38" s="204"/>
    </row>
    <row r="39" spans="1:17">
      <c r="Q39" s="295"/>
    </row>
    <row r="40" spans="1:17">
      <c r="Q40" s="295"/>
    </row>
    <row r="41" spans="1:17">
      <c r="Q41" s="295"/>
    </row>
    <row r="42" spans="1:17">
      <c r="M42" s="188"/>
      <c r="Q42" s="295"/>
    </row>
    <row r="43" spans="1:17">
      <c r="Q43" s="295"/>
    </row>
    <row r="44" spans="1:17">
      <c r="M44" s="188"/>
      <c r="Q44" s="295"/>
    </row>
  </sheetData>
  <autoFilter ref="B8:O38" xr:uid="{0AA34FCA-2A1D-4FFA-8CCB-024694A0117B}"/>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45787-E741-4843-992D-FAA7A729BED0}">
  <dimension ref="B2:Q24"/>
  <sheetViews>
    <sheetView zoomScale="85" zoomScaleNormal="85" workbookViewId="0">
      <pane xSplit="10" ySplit="8" topLeftCell="K9" activePane="bottomRight" state="frozen"/>
      <selection pane="topRight" activeCell="K1" sqref="K1"/>
      <selection pane="bottomLeft" activeCell="A9" sqref="A9"/>
      <selection pane="bottomRight" activeCell="E20" sqref="E20"/>
    </sheetView>
  </sheetViews>
  <sheetFormatPr defaultRowHeight="13.5"/>
  <cols>
    <col min="1" max="1" width="2.625" style="161" customWidth="1"/>
    <col min="2" max="2" width="5.5" style="166" customWidth="1"/>
    <col min="3" max="4" width="12.625" style="161" customWidth="1"/>
    <col min="5" max="5" width="39.125" style="161" bestFit="1" customWidth="1"/>
    <col min="6" max="6" width="6.25" style="166" customWidth="1"/>
    <col min="7" max="7" width="9.875" style="171" bestFit="1" customWidth="1"/>
    <col min="8" max="8" width="9.875" style="161" bestFit="1" customWidth="1"/>
    <col min="9" max="9" width="5.75" style="167" customWidth="1"/>
    <col min="10" max="10" width="28.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5" style="161" customWidth="1"/>
    <col min="259" max="260" width="12.625" style="161" customWidth="1"/>
    <col min="261" max="261" width="39.125" style="161" bestFit="1" customWidth="1"/>
    <col min="262" max="262" width="6.25" style="161" customWidth="1"/>
    <col min="263" max="264" width="9.875" style="161" bestFit="1" customWidth="1"/>
    <col min="265" max="265" width="5.75" style="161" customWidth="1"/>
    <col min="266" max="266" width="28.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5" style="161" customWidth="1"/>
    <col min="515" max="516" width="12.625" style="161" customWidth="1"/>
    <col min="517" max="517" width="39.125" style="161" bestFit="1" customWidth="1"/>
    <col min="518" max="518" width="6.25" style="161" customWidth="1"/>
    <col min="519" max="520" width="9.875" style="161" bestFit="1" customWidth="1"/>
    <col min="521" max="521" width="5.75" style="161" customWidth="1"/>
    <col min="522" max="522" width="28.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5" style="161" customWidth="1"/>
    <col min="771" max="772" width="12.625" style="161" customWidth="1"/>
    <col min="773" max="773" width="39.125" style="161" bestFit="1" customWidth="1"/>
    <col min="774" max="774" width="6.25" style="161" customWidth="1"/>
    <col min="775" max="776" width="9.875" style="161" bestFit="1" customWidth="1"/>
    <col min="777" max="777" width="5.75" style="161" customWidth="1"/>
    <col min="778" max="778" width="28.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5" style="161" customWidth="1"/>
    <col min="1027" max="1028" width="12.625" style="161" customWidth="1"/>
    <col min="1029" max="1029" width="39.125" style="161" bestFit="1" customWidth="1"/>
    <col min="1030" max="1030" width="6.25" style="161" customWidth="1"/>
    <col min="1031" max="1032" width="9.875" style="161" bestFit="1" customWidth="1"/>
    <col min="1033" max="1033" width="5.75" style="161" customWidth="1"/>
    <col min="1034" max="1034" width="28.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5" style="161" customWidth="1"/>
    <col min="1283" max="1284" width="12.625" style="161" customWidth="1"/>
    <col min="1285" max="1285" width="39.125" style="161" bestFit="1" customWidth="1"/>
    <col min="1286" max="1286" width="6.25" style="161" customWidth="1"/>
    <col min="1287" max="1288" width="9.875" style="161" bestFit="1" customWidth="1"/>
    <col min="1289" max="1289" width="5.75" style="161" customWidth="1"/>
    <col min="1290" max="1290" width="28.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5" style="161" customWidth="1"/>
    <col min="1539" max="1540" width="12.625" style="161" customWidth="1"/>
    <col min="1541" max="1541" width="39.125" style="161" bestFit="1" customWidth="1"/>
    <col min="1542" max="1542" width="6.25" style="161" customWidth="1"/>
    <col min="1543" max="1544" width="9.875" style="161" bestFit="1" customWidth="1"/>
    <col min="1545" max="1545" width="5.75" style="161" customWidth="1"/>
    <col min="1546" max="1546" width="28.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5" style="161" customWidth="1"/>
    <col min="1795" max="1796" width="12.625" style="161" customWidth="1"/>
    <col min="1797" max="1797" width="39.125" style="161" bestFit="1" customWidth="1"/>
    <col min="1798" max="1798" width="6.25" style="161" customWidth="1"/>
    <col min="1799" max="1800" width="9.875" style="161" bestFit="1" customWidth="1"/>
    <col min="1801" max="1801" width="5.75" style="161" customWidth="1"/>
    <col min="1802" max="1802" width="28.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5" style="161" customWidth="1"/>
    <col min="2051" max="2052" width="12.625" style="161" customWidth="1"/>
    <col min="2053" max="2053" width="39.125" style="161" bestFit="1" customWidth="1"/>
    <col min="2054" max="2054" width="6.25" style="161" customWidth="1"/>
    <col min="2055" max="2056" width="9.875" style="161" bestFit="1" customWidth="1"/>
    <col min="2057" max="2057" width="5.75" style="161" customWidth="1"/>
    <col min="2058" max="2058" width="28.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5" style="161" customWidth="1"/>
    <col min="2307" max="2308" width="12.625" style="161" customWidth="1"/>
    <col min="2309" max="2309" width="39.125" style="161" bestFit="1" customWidth="1"/>
    <col min="2310" max="2310" width="6.25" style="161" customWidth="1"/>
    <col min="2311" max="2312" width="9.875" style="161" bestFit="1" customWidth="1"/>
    <col min="2313" max="2313" width="5.75" style="161" customWidth="1"/>
    <col min="2314" max="2314" width="28.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5" style="161" customWidth="1"/>
    <col min="2563" max="2564" width="12.625" style="161" customWidth="1"/>
    <col min="2565" max="2565" width="39.125" style="161" bestFit="1" customWidth="1"/>
    <col min="2566" max="2566" width="6.25" style="161" customWidth="1"/>
    <col min="2567" max="2568" width="9.875" style="161" bestFit="1" customWidth="1"/>
    <col min="2569" max="2569" width="5.75" style="161" customWidth="1"/>
    <col min="2570" max="2570" width="28.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5" style="161" customWidth="1"/>
    <col min="2819" max="2820" width="12.625" style="161" customWidth="1"/>
    <col min="2821" max="2821" width="39.125" style="161" bestFit="1" customWidth="1"/>
    <col min="2822" max="2822" width="6.25" style="161" customWidth="1"/>
    <col min="2823" max="2824" width="9.875" style="161" bestFit="1" customWidth="1"/>
    <col min="2825" max="2825" width="5.75" style="161" customWidth="1"/>
    <col min="2826" max="2826" width="28.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5" style="161" customWidth="1"/>
    <col min="3075" max="3076" width="12.625" style="161" customWidth="1"/>
    <col min="3077" max="3077" width="39.125" style="161" bestFit="1" customWidth="1"/>
    <col min="3078" max="3078" width="6.25" style="161" customWidth="1"/>
    <col min="3079" max="3080" width="9.875" style="161" bestFit="1" customWidth="1"/>
    <col min="3081" max="3081" width="5.75" style="161" customWidth="1"/>
    <col min="3082" max="3082" width="28.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5" style="161" customWidth="1"/>
    <col min="3331" max="3332" width="12.625" style="161" customWidth="1"/>
    <col min="3333" max="3333" width="39.125" style="161" bestFit="1" customWidth="1"/>
    <col min="3334" max="3334" width="6.25" style="161" customWidth="1"/>
    <col min="3335" max="3336" width="9.875" style="161" bestFit="1" customWidth="1"/>
    <col min="3337" max="3337" width="5.75" style="161" customWidth="1"/>
    <col min="3338" max="3338" width="28.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5" style="161" customWidth="1"/>
    <col min="3587" max="3588" width="12.625" style="161" customWidth="1"/>
    <col min="3589" max="3589" width="39.125" style="161" bestFit="1" customWidth="1"/>
    <col min="3590" max="3590" width="6.25" style="161" customWidth="1"/>
    <col min="3591" max="3592" width="9.875" style="161" bestFit="1" customWidth="1"/>
    <col min="3593" max="3593" width="5.75" style="161" customWidth="1"/>
    <col min="3594" max="3594" width="28.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5" style="161" customWidth="1"/>
    <col min="3843" max="3844" width="12.625" style="161" customWidth="1"/>
    <col min="3845" max="3845" width="39.125" style="161" bestFit="1" customWidth="1"/>
    <col min="3846" max="3846" width="6.25" style="161" customWidth="1"/>
    <col min="3847" max="3848" width="9.875" style="161" bestFit="1" customWidth="1"/>
    <col min="3849" max="3849" width="5.75" style="161" customWidth="1"/>
    <col min="3850" max="3850" width="28.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5" style="161" customWidth="1"/>
    <col min="4099" max="4100" width="12.625" style="161" customWidth="1"/>
    <col min="4101" max="4101" width="39.125" style="161" bestFit="1" customWidth="1"/>
    <col min="4102" max="4102" width="6.25" style="161" customWidth="1"/>
    <col min="4103" max="4104" width="9.875" style="161" bestFit="1" customWidth="1"/>
    <col min="4105" max="4105" width="5.75" style="161" customWidth="1"/>
    <col min="4106" max="4106" width="28.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5" style="161" customWidth="1"/>
    <col min="4355" max="4356" width="12.625" style="161" customWidth="1"/>
    <col min="4357" max="4357" width="39.125" style="161" bestFit="1" customWidth="1"/>
    <col min="4358" max="4358" width="6.25" style="161" customWidth="1"/>
    <col min="4359" max="4360" width="9.875" style="161" bestFit="1" customWidth="1"/>
    <col min="4361" max="4361" width="5.75" style="161" customWidth="1"/>
    <col min="4362" max="4362" width="28.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5" style="161" customWidth="1"/>
    <col min="4611" max="4612" width="12.625" style="161" customWidth="1"/>
    <col min="4613" max="4613" width="39.125" style="161" bestFit="1" customWidth="1"/>
    <col min="4614" max="4614" width="6.25" style="161" customWidth="1"/>
    <col min="4615" max="4616" width="9.875" style="161" bestFit="1" customWidth="1"/>
    <col min="4617" max="4617" width="5.75" style="161" customWidth="1"/>
    <col min="4618" max="4618" width="28.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5" style="161" customWidth="1"/>
    <col min="4867" max="4868" width="12.625" style="161" customWidth="1"/>
    <col min="4869" max="4869" width="39.125" style="161" bestFit="1" customWidth="1"/>
    <col min="4870" max="4870" width="6.25" style="161" customWidth="1"/>
    <col min="4871" max="4872" width="9.875" style="161" bestFit="1" customWidth="1"/>
    <col min="4873" max="4873" width="5.75" style="161" customWidth="1"/>
    <col min="4874" max="4874" width="28.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5" style="161" customWidth="1"/>
    <col min="5123" max="5124" width="12.625" style="161" customWidth="1"/>
    <col min="5125" max="5125" width="39.125" style="161" bestFit="1" customWidth="1"/>
    <col min="5126" max="5126" width="6.25" style="161" customWidth="1"/>
    <col min="5127" max="5128" width="9.875" style="161" bestFit="1" customWidth="1"/>
    <col min="5129" max="5129" width="5.75" style="161" customWidth="1"/>
    <col min="5130" max="5130" width="28.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5" style="161" customWidth="1"/>
    <col min="5379" max="5380" width="12.625" style="161" customWidth="1"/>
    <col min="5381" max="5381" width="39.125" style="161" bestFit="1" customWidth="1"/>
    <col min="5382" max="5382" width="6.25" style="161" customWidth="1"/>
    <col min="5383" max="5384" width="9.875" style="161" bestFit="1" customWidth="1"/>
    <col min="5385" max="5385" width="5.75" style="161" customWidth="1"/>
    <col min="5386" max="5386" width="28.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5" style="161" customWidth="1"/>
    <col min="5635" max="5636" width="12.625" style="161" customWidth="1"/>
    <col min="5637" max="5637" width="39.125" style="161" bestFit="1" customWidth="1"/>
    <col min="5638" max="5638" width="6.25" style="161" customWidth="1"/>
    <col min="5639" max="5640" width="9.875" style="161" bestFit="1" customWidth="1"/>
    <col min="5641" max="5641" width="5.75" style="161" customWidth="1"/>
    <col min="5642" max="5642" width="28.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5" style="161" customWidth="1"/>
    <col min="5891" max="5892" width="12.625" style="161" customWidth="1"/>
    <col min="5893" max="5893" width="39.125" style="161" bestFit="1" customWidth="1"/>
    <col min="5894" max="5894" width="6.25" style="161" customWidth="1"/>
    <col min="5895" max="5896" width="9.875" style="161" bestFit="1" customWidth="1"/>
    <col min="5897" max="5897" width="5.75" style="161" customWidth="1"/>
    <col min="5898" max="5898" width="28.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5" style="161" customWidth="1"/>
    <col min="6147" max="6148" width="12.625" style="161" customWidth="1"/>
    <col min="6149" max="6149" width="39.125" style="161" bestFit="1" customWidth="1"/>
    <col min="6150" max="6150" width="6.25" style="161" customWidth="1"/>
    <col min="6151" max="6152" width="9.875" style="161" bestFit="1" customWidth="1"/>
    <col min="6153" max="6153" width="5.75" style="161" customWidth="1"/>
    <col min="6154" max="6154" width="28.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5" style="161" customWidth="1"/>
    <col min="6403" max="6404" width="12.625" style="161" customWidth="1"/>
    <col min="6405" max="6405" width="39.125" style="161" bestFit="1" customWidth="1"/>
    <col min="6406" max="6406" width="6.25" style="161" customWidth="1"/>
    <col min="6407" max="6408" width="9.875" style="161" bestFit="1" customWidth="1"/>
    <col min="6409" max="6409" width="5.75" style="161" customWidth="1"/>
    <col min="6410" max="6410" width="28.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5" style="161" customWidth="1"/>
    <col min="6659" max="6660" width="12.625" style="161" customWidth="1"/>
    <col min="6661" max="6661" width="39.125" style="161" bestFit="1" customWidth="1"/>
    <col min="6662" max="6662" width="6.25" style="161" customWidth="1"/>
    <col min="6663" max="6664" width="9.875" style="161" bestFit="1" customWidth="1"/>
    <col min="6665" max="6665" width="5.75" style="161" customWidth="1"/>
    <col min="6666" max="6666" width="28.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5" style="161" customWidth="1"/>
    <col min="6915" max="6916" width="12.625" style="161" customWidth="1"/>
    <col min="6917" max="6917" width="39.125" style="161" bestFit="1" customWidth="1"/>
    <col min="6918" max="6918" width="6.25" style="161" customWidth="1"/>
    <col min="6919" max="6920" width="9.875" style="161" bestFit="1" customWidth="1"/>
    <col min="6921" max="6921" width="5.75" style="161" customWidth="1"/>
    <col min="6922" max="6922" width="28.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5" style="161" customWidth="1"/>
    <col min="7171" max="7172" width="12.625" style="161" customWidth="1"/>
    <col min="7173" max="7173" width="39.125" style="161" bestFit="1" customWidth="1"/>
    <col min="7174" max="7174" width="6.25" style="161" customWidth="1"/>
    <col min="7175" max="7176" width="9.875" style="161" bestFit="1" customWidth="1"/>
    <col min="7177" max="7177" width="5.75" style="161" customWidth="1"/>
    <col min="7178" max="7178" width="28.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5" style="161" customWidth="1"/>
    <col min="7427" max="7428" width="12.625" style="161" customWidth="1"/>
    <col min="7429" max="7429" width="39.125" style="161" bestFit="1" customWidth="1"/>
    <col min="7430" max="7430" width="6.25" style="161" customWidth="1"/>
    <col min="7431" max="7432" width="9.875" style="161" bestFit="1" customWidth="1"/>
    <col min="7433" max="7433" width="5.75" style="161" customWidth="1"/>
    <col min="7434" max="7434" width="28.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5" style="161" customWidth="1"/>
    <col min="7683" max="7684" width="12.625" style="161" customWidth="1"/>
    <col min="7685" max="7685" width="39.125" style="161" bestFit="1" customWidth="1"/>
    <col min="7686" max="7686" width="6.25" style="161" customWidth="1"/>
    <col min="7687" max="7688" width="9.875" style="161" bestFit="1" customWidth="1"/>
    <col min="7689" max="7689" width="5.75" style="161" customWidth="1"/>
    <col min="7690" max="7690" width="28.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5" style="161" customWidth="1"/>
    <col min="7939" max="7940" width="12.625" style="161" customWidth="1"/>
    <col min="7941" max="7941" width="39.125" style="161" bestFit="1" customWidth="1"/>
    <col min="7942" max="7942" width="6.25" style="161" customWidth="1"/>
    <col min="7943" max="7944" width="9.875" style="161" bestFit="1" customWidth="1"/>
    <col min="7945" max="7945" width="5.75" style="161" customWidth="1"/>
    <col min="7946" max="7946" width="28.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5" style="161" customWidth="1"/>
    <col min="8195" max="8196" width="12.625" style="161" customWidth="1"/>
    <col min="8197" max="8197" width="39.125" style="161" bestFit="1" customWidth="1"/>
    <col min="8198" max="8198" width="6.25" style="161" customWidth="1"/>
    <col min="8199" max="8200" width="9.875" style="161" bestFit="1" customWidth="1"/>
    <col min="8201" max="8201" width="5.75" style="161" customWidth="1"/>
    <col min="8202" max="8202" width="28.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5" style="161" customWidth="1"/>
    <col min="8451" max="8452" width="12.625" style="161" customWidth="1"/>
    <col min="8453" max="8453" width="39.125" style="161" bestFit="1" customWidth="1"/>
    <col min="8454" max="8454" width="6.25" style="161" customWidth="1"/>
    <col min="8455" max="8456" width="9.875" style="161" bestFit="1" customWidth="1"/>
    <col min="8457" max="8457" width="5.75" style="161" customWidth="1"/>
    <col min="8458" max="8458" width="28.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5" style="161" customWidth="1"/>
    <col min="8707" max="8708" width="12.625" style="161" customWidth="1"/>
    <col min="8709" max="8709" width="39.125" style="161" bestFit="1" customWidth="1"/>
    <col min="8710" max="8710" width="6.25" style="161" customWidth="1"/>
    <col min="8711" max="8712" width="9.875" style="161" bestFit="1" customWidth="1"/>
    <col min="8713" max="8713" width="5.75" style="161" customWidth="1"/>
    <col min="8714" max="8714" width="28.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5" style="161" customWidth="1"/>
    <col min="8963" max="8964" width="12.625" style="161" customWidth="1"/>
    <col min="8965" max="8965" width="39.125" style="161" bestFit="1" customWidth="1"/>
    <col min="8966" max="8966" width="6.25" style="161" customWidth="1"/>
    <col min="8967" max="8968" width="9.875" style="161" bestFit="1" customWidth="1"/>
    <col min="8969" max="8969" width="5.75" style="161" customWidth="1"/>
    <col min="8970" max="8970" width="28.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5" style="161" customWidth="1"/>
    <col min="9219" max="9220" width="12.625" style="161" customWidth="1"/>
    <col min="9221" max="9221" width="39.125" style="161" bestFit="1" customWidth="1"/>
    <col min="9222" max="9222" width="6.25" style="161" customWidth="1"/>
    <col min="9223" max="9224" width="9.875" style="161" bestFit="1" customWidth="1"/>
    <col min="9225" max="9225" width="5.75" style="161" customWidth="1"/>
    <col min="9226" max="9226" width="28.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5" style="161" customWidth="1"/>
    <col min="9475" max="9476" width="12.625" style="161" customWidth="1"/>
    <col min="9477" max="9477" width="39.125" style="161" bestFit="1" customWidth="1"/>
    <col min="9478" max="9478" width="6.25" style="161" customWidth="1"/>
    <col min="9479" max="9480" width="9.875" style="161" bestFit="1" customWidth="1"/>
    <col min="9481" max="9481" width="5.75" style="161" customWidth="1"/>
    <col min="9482" max="9482" width="28.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5" style="161" customWidth="1"/>
    <col min="9731" max="9732" width="12.625" style="161" customWidth="1"/>
    <col min="9733" max="9733" width="39.125" style="161" bestFit="1" customWidth="1"/>
    <col min="9734" max="9734" width="6.25" style="161" customWidth="1"/>
    <col min="9735" max="9736" width="9.875" style="161" bestFit="1" customWidth="1"/>
    <col min="9737" max="9737" width="5.75" style="161" customWidth="1"/>
    <col min="9738" max="9738" width="28.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5" style="161" customWidth="1"/>
    <col min="9987" max="9988" width="12.625" style="161" customWidth="1"/>
    <col min="9989" max="9989" width="39.125" style="161" bestFit="1" customWidth="1"/>
    <col min="9990" max="9990" width="6.25" style="161" customWidth="1"/>
    <col min="9991" max="9992" width="9.875" style="161" bestFit="1" customWidth="1"/>
    <col min="9993" max="9993" width="5.75" style="161" customWidth="1"/>
    <col min="9994" max="9994" width="28.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5" style="161" customWidth="1"/>
    <col min="10243" max="10244" width="12.625" style="161" customWidth="1"/>
    <col min="10245" max="10245" width="39.125" style="161" bestFit="1" customWidth="1"/>
    <col min="10246" max="10246" width="6.25" style="161" customWidth="1"/>
    <col min="10247" max="10248" width="9.875" style="161" bestFit="1" customWidth="1"/>
    <col min="10249" max="10249" width="5.75" style="161" customWidth="1"/>
    <col min="10250" max="10250" width="28.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5" style="161" customWidth="1"/>
    <col min="10499" max="10500" width="12.625" style="161" customWidth="1"/>
    <col min="10501" max="10501" width="39.125" style="161" bestFit="1" customWidth="1"/>
    <col min="10502" max="10502" width="6.25" style="161" customWidth="1"/>
    <col min="10503" max="10504" width="9.875" style="161" bestFit="1" customWidth="1"/>
    <col min="10505" max="10505" width="5.75" style="161" customWidth="1"/>
    <col min="10506" max="10506" width="28.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5" style="161" customWidth="1"/>
    <col min="10755" max="10756" width="12.625" style="161" customWidth="1"/>
    <col min="10757" max="10757" width="39.125" style="161" bestFit="1" customWidth="1"/>
    <col min="10758" max="10758" width="6.25" style="161" customWidth="1"/>
    <col min="10759" max="10760" width="9.875" style="161" bestFit="1" customWidth="1"/>
    <col min="10761" max="10761" width="5.75" style="161" customWidth="1"/>
    <col min="10762" max="10762" width="28.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5" style="161" customWidth="1"/>
    <col min="11011" max="11012" width="12.625" style="161" customWidth="1"/>
    <col min="11013" max="11013" width="39.125" style="161" bestFit="1" customWidth="1"/>
    <col min="11014" max="11014" width="6.25" style="161" customWidth="1"/>
    <col min="11015" max="11016" width="9.875" style="161" bestFit="1" customWidth="1"/>
    <col min="11017" max="11017" width="5.75" style="161" customWidth="1"/>
    <col min="11018" max="11018" width="28.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5" style="161" customWidth="1"/>
    <col min="11267" max="11268" width="12.625" style="161" customWidth="1"/>
    <col min="11269" max="11269" width="39.125" style="161" bestFit="1" customWidth="1"/>
    <col min="11270" max="11270" width="6.25" style="161" customWidth="1"/>
    <col min="11271" max="11272" width="9.875" style="161" bestFit="1" customWidth="1"/>
    <col min="11273" max="11273" width="5.75" style="161" customWidth="1"/>
    <col min="11274" max="11274" width="28.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5" style="161" customWidth="1"/>
    <col min="11523" max="11524" width="12.625" style="161" customWidth="1"/>
    <col min="11525" max="11525" width="39.125" style="161" bestFit="1" customWidth="1"/>
    <col min="11526" max="11526" width="6.25" style="161" customWidth="1"/>
    <col min="11527" max="11528" width="9.875" style="161" bestFit="1" customWidth="1"/>
    <col min="11529" max="11529" width="5.75" style="161" customWidth="1"/>
    <col min="11530" max="11530" width="28.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5" style="161" customWidth="1"/>
    <col min="11779" max="11780" width="12.625" style="161" customWidth="1"/>
    <col min="11781" max="11781" width="39.125" style="161" bestFit="1" customWidth="1"/>
    <col min="11782" max="11782" width="6.25" style="161" customWidth="1"/>
    <col min="11783" max="11784" width="9.875" style="161" bestFit="1" customWidth="1"/>
    <col min="11785" max="11785" width="5.75" style="161" customWidth="1"/>
    <col min="11786" max="11786" width="28.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5" style="161" customWidth="1"/>
    <col min="12035" max="12036" width="12.625" style="161" customWidth="1"/>
    <col min="12037" max="12037" width="39.125" style="161" bestFit="1" customWidth="1"/>
    <col min="12038" max="12038" width="6.25" style="161" customWidth="1"/>
    <col min="12039" max="12040" width="9.875" style="161" bestFit="1" customWidth="1"/>
    <col min="12041" max="12041" width="5.75" style="161" customWidth="1"/>
    <col min="12042" max="12042" width="28.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5" style="161" customWidth="1"/>
    <col min="12291" max="12292" width="12.625" style="161" customWidth="1"/>
    <col min="12293" max="12293" width="39.125" style="161" bestFit="1" customWidth="1"/>
    <col min="12294" max="12294" width="6.25" style="161" customWidth="1"/>
    <col min="12295" max="12296" width="9.875" style="161" bestFit="1" customWidth="1"/>
    <col min="12297" max="12297" width="5.75" style="161" customWidth="1"/>
    <col min="12298" max="12298" width="28.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5" style="161" customWidth="1"/>
    <col min="12547" max="12548" width="12.625" style="161" customWidth="1"/>
    <col min="12549" max="12549" width="39.125" style="161" bestFit="1" customWidth="1"/>
    <col min="12550" max="12550" width="6.25" style="161" customWidth="1"/>
    <col min="12551" max="12552" width="9.875" style="161" bestFit="1" customWidth="1"/>
    <col min="12553" max="12553" width="5.75" style="161" customWidth="1"/>
    <col min="12554" max="12554" width="28.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5" style="161" customWidth="1"/>
    <col min="12803" max="12804" width="12.625" style="161" customWidth="1"/>
    <col min="12805" max="12805" width="39.125" style="161" bestFit="1" customWidth="1"/>
    <col min="12806" max="12806" width="6.25" style="161" customWidth="1"/>
    <col min="12807" max="12808" width="9.875" style="161" bestFit="1" customWidth="1"/>
    <col min="12809" max="12809" width="5.75" style="161" customWidth="1"/>
    <col min="12810" max="12810" width="28.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5" style="161" customWidth="1"/>
    <col min="13059" max="13060" width="12.625" style="161" customWidth="1"/>
    <col min="13061" max="13061" width="39.125" style="161" bestFit="1" customWidth="1"/>
    <col min="13062" max="13062" width="6.25" style="161" customWidth="1"/>
    <col min="13063" max="13064" width="9.875" style="161" bestFit="1" customWidth="1"/>
    <col min="13065" max="13065" width="5.75" style="161" customWidth="1"/>
    <col min="13066" max="13066" width="28.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5" style="161" customWidth="1"/>
    <col min="13315" max="13316" width="12.625" style="161" customWidth="1"/>
    <col min="13317" max="13317" width="39.125" style="161" bestFit="1" customWidth="1"/>
    <col min="13318" max="13318" width="6.25" style="161" customWidth="1"/>
    <col min="13319" max="13320" width="9.875" style="161" bestFit="1" customWidth="1"/>
    <col min="13321" max="13321" width="5.75" style="161" customWidth="1"/>
    <col min="13322" max="13322" width="28.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5" style="161" customWidth="1"/>
    <col min="13571" max="13572" width="12.625" style="161" customWidth="1"/>
    <col min="13573" max="13573" width="39.125" style="161" bestFit="1" customWidth="1"/>
    <col min="13574" max="13574" width="6.25" style="161" customWidth="1"/>
    <col min="13575" max="13576" width="9.875" style="161" bestFit="1" customWidth="1"/>
    <col min="13577" max="13577" width="5.75" style="161" customWidth="1"/>
    <col min="13578" max="13578" width="28.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5" style="161" customWidth="1"/>
    <col min="13827" max="13828" width="12.625" style="161" customWidth="1"/>
    <col min="13829" max="13829" width="39.125" style="161" bestFit="1" customWidth="1"/>
    <col min="13830" max="13830" width="6.25" style="161" customWidth="1"/>
    <col min="13831" max="13832" width="9.875" style="161" bestFit="1" customWidth="1"/>
    <col min="13833" max="13833" width="5.75" style="161" customWidth="1"/>
    <col min="13834" max="13834" width="28.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5" style="161" customWidth="1"/>
    <col min="14083" max="14084" width="12.625" style="161" customWidth="1"/>
    <col min="14085" max="14085" width="39.125" style="161" bestFit="1" customWidth="1"/>
    <col min="14086" max="14086" width="6.25" style="161" customWidth="1"/>
    <col min="14087" max="14088" width="9.875" style="161" bestFit="1" customWidth="1"/>
    <col min="14089" max="14089" width="5.75" style="161" customWidth="1"/>
    <col min="14090" max="14090" width="28.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5" style="161" customWidth="1"/>
    <col min="14339" max="14340" width="12.625" style="161" customWidth="1"/>
    <col min="14341" max="14341" width="39.125" style="161" bestFit="1" customWidth="1"/>
    <col min="14342" max="14342" width="6.25" style="161" customWidth="1"/>
    <col min="14343" max="14344" width="9.875" style="161" bestFit="1" customWidth="1"/>
    <col min="14345" max="14345" width="5.75" style="161" customWidth="1"/>
    <col min="14346" max="14346" width="28.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5" style="161" customWidth="1"/>
    <col min="14595" max="14596" width="12.625" style="161" customWidth="1"/>
    <col min="14597" max="14597" width="39.125" style="161" bestFit="1" customWidth="1"/>
    <col min="14598" max="14598" width="6.25" style="161" customWidth="1"/>
    <col min="14599" max="14600" width="9.875" style="161" bestFit="1" customWidth="1"/>
    <col min="14601" max="14601" width="5.75" style="161" customWidth="1"/>
    <col min="14602" max="14602" width="28.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5" style="161" customWidth="1"/>
    <col min="14851" max="14852" width="12.625" style="161" customWidth="1"/>
    <col min="14853" max="14853" width="39.125" style="161" bestFit="1" customWidth="1"/>
    <col min="14854" max="14854" width="6.25" style="161" customWidth="1"/>
    <col min="14855" max="14856" width="9.875" style="161" bestFit="1" customWidth="1"/>
    <col min="14857" max="14857" width="5.75" style="161" customWidth="1"/>
    <col min="14858" max="14858" width="28.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5" style="161" customWidth="1"/>
    <col min="15107" max="15108" width="12.625" style="161" customWidth="1"/>
    <col min="15109" max="15109" width="39.125" style="161" bestFit="1" customWidth="1"/>
    <col min="15110" max="15110" width="6.25" style="161" customWidth="1"/>
    <col min="15111" max="15112" width="9.875" style="161" bestFit="1" customWidth="1"/>
    <col min="15113" max="15113" width="5.75" style="161" customWidth="1"/>
    <col min="15114" max="15114" width="28.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5" style="161" customWidth="1"/>
    <col min="15363" max="15364" width="12.625" style="161" customWidth="1"/>
    <col min="15365" max="15365" width="39.125" style="161" bestFit="1" customWidth="1"/>
    <col min="15366" max="15366" width="6.25" style="161" customWidth="1"/>
    <col min="15367" max="15368" width="9.875" style="161" bestFit="1" customWidth="1"/>
    <col min="15369" max="15369" width="5.75" style="161" customWidth="1"/>
    <col min="15370" max="15370" width="28.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5" style="161" customWidth="1"/>
    <col min="15619" max="15620" width="12.625" style="161" customWidth="1"/>
    <col min="15621" max="15621" width="39.125" style="161" bestFit="1" customWidth="1"/>
    <col min="15622" max="15622" width="6.25" style="161" customWidth="1"/>
    <col min="15623" max="15624" width="9.875" style="161" bestFit="1" customWidth="1"/>
    <col min="15625" max="15625" width="5.75" style="161" customWidth="1"/>
    <col min="15626" max="15626" width="28.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5" style="161" customWidth="1"/>
    <col min="15875" max="15876" width="12.625" style="161" customWidth="1"/>
    <col min="15877" max="15877" width="39.125" style="161" bestFit="1" customWidth="1"/>
    <col min="15878" max="15878" width="6.25" style="161" customWidth="1"/>
    <col min="15879" max="15880" width="9.875" style="161" bestFit="1" customWidth="1"/>
    <col min="15881" max="15881" width="5.75" style="161" customWidth="1"/>
    <col min="15882" max="15882" width="28.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5" style="161" customWidth="1"/>
    <col min="16131" max="16132" width="12.625" style="161" customWidth="1"/>
    <col min="16133" max="16133" width="39.125" style="161" bestFit="1" customWidth="1"/>
    <col min="16134" max="16134" width="6.25" style="161" customWidth="1"/>
    <col min="16135" max="16136" width="9.875" style="161" bestFit="1" customWidth="1"/>
    <col min="16137" max="16137" width="5.75" style="161" customWidth="1"/>
    <col min="16138" max="16138" width="28.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303</v>
      </c>
      <c r="G2" s="162" t="s">
        <v>2</v>
      </c>
      <c r="H2" s="163"/>
      <c r="I2" s="164"/>
      <c r="J2" s="165">
        <f>SUM(H9:H18)</f>
        <v>42200</v>
      </c>
    </row>
    <row r="3" spans="2:17" ht="20.100000000000001" customHeight="1">
      <c r="B3" s="159" t="s">
        <v>3</v>
      </c>
      <c r="C3" s="159"/>
      <c r="D3" s="159"/>
      <c r="E3" s="170" t="s">
        <v>47</v>
      </c>
      <c r="M3" s="239"/>
    </row>
    <row r="4" spans="2:17" ht="20.100000000000001" customHeight="1">
      <c r="B4" s="159" t="s">
        <v>5</v>
      </c>
      <c r="C4" s="159"/>
      <c r="D4" s="159"/>
      <c r="E4" s="160">
        <v>116601</v>
      </c>
    </row>
    <row r="5" spans="2:17" ht="20.100000000000001" customHeight="1">
      <c r="B5" s="159" t="s">
        <v>7</v>
      </c>
      <c r="C5" s="159"/>
      <c r="D5" s="159"/>
      <c r="E5" s="172">
        <v>41676</v>
      </c>
    </row>
    <row r="6" spans="2:17" ht="20.100000000000001" customHeight="1">
      <c r="B6" s="159" t="s">
        <v>8</v>
      </c>
      <c r="C6" s="159"/>
      <c r="D6" s="159"/>
      <c r="E6" s="172">
        <v>41676</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1</v>
      </c>
      <c r="C9" s="173" t="s">
        <v>24</v>
      </c>
      <c r="D9" s="173" t="s">
        <v>24</v>
      </c>
      <c r="E9" s="178" t="s">
        <v>622</v>
      </c>
      <c r="F9" s="174">
        <v>1</v>
      </c>
      <c r="G9" s="180">
        <v>5500</v>
      </c>
      <c r="H9" s="181">
        <f>F9*G9</f>
        <v>5500</v>
      </c>
      <c r="I9" s="175"/>
      <c r="J9" s="182" t="s">
        <v>623</v>
      </c>
      <c r="K9" s="182"/>
      <c r="L9" s="174"/>
      <c r="M9" s="183">
        <v>41656</v>
      </c>
      <c r="N9" s="173" t="s">
        <v>275</v>
      </c>
      <c r="O9" s="250">
        <v>41673</v>
      </c>
      <c r="P9" s="183"/>
      <c r="Q9" s="177">
        <v>41674</v>
      </c>
    </row>
    <row r="10" spans="2:17" s="166" customFormat="1" ht="19.5" customHeight="1">
      <c r="B10" s="173">
        <v>1</v>
      </c>
      <c r="C10" s="173" t="s">
        <v>24</v>
      </c>
      <c r="D10" s="173" t="s">
        <v>24</v>
      </c>
      <c r="E10" s="178" t="s">
        <v>624</v>
      </c>
      <c r="F10" s="174">
        <v>1</v>
      </c>
      <c r="G10" s="180">
        <v>8400</v>
      </c>
      <c r="H10" s="181">
        <f>F10*G10</f>
        <v>8400</v>
      </c>
      <c r="I10" s="175"/>
      <c r="J10" s="182" t="s">
        <v>477</v>
      </c>
      <c r="K10" s="182"/>
      <c r="L10" s="174"/>
      <c r="M10" s="183">
        <v>41656</v>
      </c>
      <c r="N10" s="173" t="s">
        <v>275</v>
      </c>
      <c r="O10" s="250">
        <v>41673</v>
      </c>
      <c r="P10" s="183"/>
      <c r="Q10" s="177">
        <v>41674</v>
      </c>
    </row>
    <row r="11" spans="2:17" s="166" customFormat="1" ht="19.5" customHeight="1">
      <c r="B11" s="173">
        <v>1</v>
      </c>
      <c r="C11" s="173" t="s">
        <v>24</v>
      </c>
      <c r="D11" s="173" t="s">
        <v>24</v>
      </c>
      <c r="E11" s="178" t="s">
        <v>625</v>
      </c>
      <c r="F11" s="174">
        <v>1</v>
      </c>
      <c r="G11" s="180">
        <v>5100</v>
      </c>
      <c r="H11" s="181">
        <f>F11*G11</f>
        <v>5100</v>
      </c>
      <c r="I11" s="175"/>
      <c r="J11" s="182" t="s">
        <v>368</v>
      </c>
      <c r="K11" s="182"/>
      <c r="L11" s="174"/>
      <c r="M11" s="183">
        <v>41656</v>
      </c>
      <c r="N11" s="173" t="s">
        <v>275</v>
      </c>
      <c r="O11" s="250">
        <v>41673</v>
      </c>
      <c r="P11" s="183"/>
      <c r="Q11" s="177">
        <v>41674</v>
      </c>
    </row>
    <row r="12" spans="2:17" s="166" customFormat="1" ht="19.5" customHeight="1">
      <c r="B12" s="173">
        <v>1</v>
      </c>
      <c r="C12" s="173" t="s">
        <v>24</v>
      </c>
      <c r="D12" s="173" t="s">
        <v>24</v>
      </c>
      <c r="E12" s="178" t="s">
        <v>626</v>
      </c>
      <c r="F12" s="174">
        <v>1</v>
      </c>
      <c r="G12" s="180">
        <v>7200</v>
      </c>
      <c r="H12" s="181">
        <f>F12*G12</f>
        <v>7200</v>
      </c>
      <c r="I12" s="175"/>
      <c r="J12" s="182" t="s">
        <v>627</v>
      </c>
      <c r="K12" s="182"/>
      <c r="L12" s="174"/>
      <c r="M12" s="183">
        <v>41656</v>
      </c>
      <c r="N12" s="173" t="s">
        <v>275</v>
      </c>
      <c r="O12" s="250">
        <v>41673</v>
      </c>
      <c r="P12" s="183"/>
      <c r="Q12" s="177">
        <v>41674</v>
      </c>
    </row>
    <row r="13" spans="2:17" s="166" customFormat="1" ht="19.5" customHeight="1">
      <c r="B13" s="173">
        <v>1</v>
      </c>
      <c r="C13" s="173" t="s">
        <v>28</v>
      </c>
      <c r="D13" s="173" t="s">
        <v>28</v>
      </c>
      <c r="E13" s="178" t="s">
        <v>377</v>
      </c>
      <c r="F13" s="174">
        <v>1</v>
      </c>
      <c r="G13" s="180">
        <v>16000</v>
      </c>
      <c r="H13" s="181">
        <f t="shared" ref="H13:H18" si="0">F13*G13</f>
        <v>16000</v>
      </c>
      <c r="I13" s="175"/>
      <c r="J13" s="182" t="s">
        <v>628</v>
      </c>
      <c r="K13" s="182"/>
      <c r="L13" s="174"/>
      <c r="M13" s="183">
        <v>41656</v>
      </c>
      <c r="N13" s="173" t="s">
        <v>275</v>
      </c>
      <c r="O13" s="250">
        <v>41663</v>
      </c>
      <c r="P13" s="250">
        <v>41663</v>
      </c>
      <c r="Q13" s="177">
        <v>41663</v>
      </c>
    </row>
    <row r="14" spans="2:17" s="166" customFormat="1" ht="19.5" customHeight="1">
      <c r="B14" s="173"/>
      <c r="C14" s="173"/>
      <c r="D14" s="173"/>
      <c r="E14" s="178"/>
      <c r="F14" s="174"/>
      <c r="G14" s="180"/>
      <c r="H14" s="181">
        <f t="shared" si="0"/>
        <v>0</v>
      </c>
      <c r="I14" s="175"/>
      <c r="J14" s="182"/>
      <c r="K14" s="182"/>
      <c r="L14" s="174"/>
      <c r="M14" s="183"/>
      <c r="N14" s="173"/>
      <c r="O14" s="174"/>
      <c r="P14" s="183"/>
      <c r="Q14" s="177"/>
    </row>
    <row r="15" spans="2:17" s="166" customFormat="1" ht="19.5" customHeight="1">
      <c r="B15" s="173"/>
      <c r="C15" s="173"/>
      <c r="D15" s="173"/>
      <c r="E15" s="178"/>
      <c r="F15" s="174"/>
      <c r="G15" s="180"/>
      <c r="H15" s="181">
        <f t="shared" si="0"/>
        <v>0</v>
      </c>
      <c r="I15" s="175"/>
      <c r="J15" s="182"/>
      <c r="K15" s="182"/>
      <c r="L15" s="174"/>
      <c r="M15" s="183"/>
      <c r="N15" s="173"/>
      <c r="O15" s="174"/>
      <c r="P15" s="183"/>
      <c r="Q15" s="177"/>
    </row>
    <row r="16" spans="2:17" s="166" customFormat="1" ht="19.5" customHeight="1">
      <c r="B16" s="173"/>
      <c r="C16" s="173"/>
      <c r="D16" s="173"/>
      <c r="E16" s="178"/>
      <c r="F16" s="174"/>
      <c r="G16" s="180"/>
      <c r="H16" s="181">
        <f t="shared" si="0"/>
        <v>0</v>
      </c>
      <c r="I16" s="175"/>
      <c r="J16" s="182"/>
      <c r="K16" s="182"/>
      <c r="L16" s="174"/>
      <c r="M16" s="183"/>
      <c r="N16" s="173"/>
      <c r="O16" s="174"/>
      <c r="P16" s="183"/>
      <c r="Q16" s="177"/>
    </row>
    <row r="17" spans="2:17" s="166" customFormat="1" ht="19.5" customHeight="1">
      <c r="B17" s="173"/>
      <c r="C17" s="173"/>
      <c r="D17" s="173"/>
      <c r="E17" s="178"/>
      <c r="F17" s="174"/>
      <c r="G17" s="180"/>
      <c r="H17" s="181">
        <f t="shared" si="0"/>
        <v>0</v>
      </c>
      <c r="I17" s="175"/>
      <c r="J17" s="182"/>
      <c r="K17" s="182"/>
      <c r="L17" s="174"/>
      <c r="M17" s="183"/>
      <c r="N17" s="173"/>
      <c r="O17" s="174"/>
      <c r="P17" s="183"/>
      <c r="Q17" s="177"/>
    </row>
    <row r="18" spans="2:17" s="166" customFormat="1" ht="19.5" customHeight="1">
      <c r="B18" s="185"/>
      <c r="C18" s="173"/>
      <c r="D18" s="173"/>
      <c r="E18" s="186"/>
      <c r="F18" s="174"/>
      <c r="G18" s="180"/>
      <c r="H18" s="181">
        <f t="shared" si="0"/>
        <v>0</v>
      </c>
      <c r="I18" s="175"/>
      <c r="J18" s="178"/>
      <c r="K18" s="182"/>
      <c r="L18" s="174"/>
      <c r="M18" s="183"/>
      <c r="N18" s="173"/>
      <c r="O18" s="174"/>
      <c r="P18" s="183"/>
      <c r="Q18" s="177"/>
    </row>
    <row r="19" spans="2:17">
      <c r="M19" s="187"/>
    </row>
    <row r="22" spans="2:17">
      <c r="M22" s="188"/>
    </row>
    <row r="24" spans="2:17">
      <c r="M24" s="188"/>
    </row>
  </sheetData>
  <autoFilter ref="B8:O18" xr:uid="{76E819C6-3F79-4625-9F01-A168A230FBF4}"/>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15A19-0E88-4945-A785-520093363D07}">
  <dimension ref="B2:Q47"/>
  <sheetViews>
    <sheetView zoomScale="85" zoomScaleNormal="85" workbookViewId="0">
      <pane xSplit="10" ySplit="8" topLeftCell="K10" activePane="bottomRight" state="frozen"/>
      <selection pane="topRight" activeCell="K1" sqref="K1"/>
      <selection pane="bottomLeft" activeCell="A9" sqref="A9"/>
      <selection pane="bottomRight" activeCell="B42" sqref="B42"/>
    </sheetView>
  </sheetViews>
  <sheetFormatPr defaultRowHeight="13.5"/>
  <cols>
    <col min="1" max="1" width="1.875" style="161" customWidth="1"/>
    <col min="2" max="2" width="10.5" style="166" customWidth="1"/>
    <col min="3" max="4" width="12.625" style="161" customWidth="1"/>
    <col min="5" max="5" width="39.125" style="161" bestFit="1" customWidth="1"/>
    <col min="6" max="6" width="6.25" style="166" customWidth="1"/>
    <col min="7" max="7" width="9.875" style="171" bestFit="1" customWidth="1"/>
    <col min="8" max="8" width="9.875" style="161" bestFit="1" customWidth="1"/>
    <col min="9" max="9" width="5.75" style="167" customWidth="1"/>
    <col min="10" max="10" width="28.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1.875" style="161" customWidth="1"/>
    <col min="258" max="258" width="10.5" style="161" customWidth="1"/>
    <col min="259" max="260" width="12.625" style="161" customWidth="1"/>
    <col min="261" max="261" width="39.125" style="161" bestFit="1" customWidth="1"/>
    <col min="262" max="262" width="6.25" style="161" customWidth="1"/>
    <col min="263" max="264" width="9.875" style="161" bestFit="1" customWidth="1"/>
    <col min="265" max="265" width="5.75" style="161" customWidth="1"/>
    <col min="266" max="266" width="28.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1.875" style="161" customWidth="1"/>
    <col min="514" max="514" width="10.5" style="161" customWidth="1"/>
    <col min="515" max="516" width="12.625" style="161" customWidth="1"/>
    <col min="517" max="517" width="39.125" style="161" bestFit="1" customWidth="1"/>
    <col min="518" max="518" width="6.25" style="161" customWidth="1"/>
    <col min="519" max="520" width="9.875" style="161" bestFit="1" customWidth="1"/>
    <col min="521" max="521" width="5.75" style="161" customWidth="1"/>
    <col min="522" max="522" width="28.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1.875" style="161" customWidth="1"/>
    <col min="770" max="770" width="10.5" style="161" customWidth="1"/>
    <col min="771" max="772" width="12.625" style="161" customWidth="1"/>
    <col min="773" max="773" width="39.125" style="161" bestFit="1" customWidth="1"/>
    <col min="774" max="774" width="6.25" style="161" customWidth="1"/>
    <col min="775" max="776" width="9.875" style="161" bestFit="1" customWidth="1"/>
    <col min="777" max="777" width="5.75" style="161" customWidth="1"/>
    <col min="778" max="778" width="28.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1.875" style="161" customWidth="1"/>
    <col min="1026" max="1026" width="10.5" style="161" customWidth="1"/>
    <col min="1027" max="1028" width="12.625" style="161" customWidth="1"/>
    <col min="1029" max="1029" width="39.125" style="161" bestFit="1" customWidth="1"/>
    <col min="1030" max="1030" width="6.25" style="161" customWidth="1"/>
    <col min="1031" max="1032" width="9.875" style="161" bestFit="1" customWidth="1"/>
    <col min="1033" max="1033" width="5.75" style="161" customWidth="1"/>
    <col min="1034" max="1034" width="28.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1.875" style="161" customWidth="1"/>
    <col min="1282" max="1282" width="10.5" style="161" customWidth="1"/>
    <col min="1283" max="1284" width="12.625" style="161" customWidth="1"/>
    <col min="1285" max="1285" width="39.125" style="161" bestFit="1" customWidth="1"/>
    <col min="1286" max="1286" width="6.25" style="161" customWidth="1"/>
    <col min="1287" max="1288" width="9.875" style="161" bestFit="1" customWidth="1"/>
    <col min="1289" max="1289" width="5.75" style="161" customWidth="1"/>
    <col min="1290" max="1290" width="28.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1.875" style="161" customWidth="1"/>
    <col min="1538" max="1538" width="10.5" style="161" customWidth="1"/>
    <col min="1539" max="1540" width="12.625" style="161" customWidth="1"/>
    <col min="1541" max="1541" width="39.125" style="161" bestFit="1" customWidth="1"/>
    <col min="1542" max="1542" width="6.25" style="161" customWidth="1"/>
    <col min="1543" max="1544" width="9.875" style="161" bestFit="1" customWidth="1"/>
    <col min="1545" max="1545" width="5.75" style="161" customWidth="1"/>
    <col min="1546" max="1546" width="28.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1.875" style="161" customWidth="1"/>
    <col min="1794" max="1794" width="10.5" style="161" customWidth="1"/>
    <col min="1795" max="1796" width="12.625" style="161" customWidth="1"/>
    <col min="1797" max="1797" width="39.125" style="161" bestFit="1" customWidth="1"/>
    <col min="1798" max="1798" width="6.25" style="161" customWidth="1"/>
    <col min="1799" max="1800" width="9.875" style="161" bestFit="1" customWidth="1"/>
    <col min="1801" max="1801" width="5.75" style="161" customWidth="1"/>
    <col min="1802" max="1802" width="28.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1.875" style="161" customWidth="1"/>
    <col min="2050" max="2050" width="10.5" style="161" customWidth="1"/>
    <col min="2051" max="2052" width="12.625" style="161" customWidth="1"/>
    <col min="2053" max="2053" width="39.125" style="161" bestFit="1" customWidth="1"/>
    <col min="2054" max="2054" width="6.25" style="161" customWidth="1"/>
    <col min="2055" max="2056" width="9.875" style="161" bestFit="1" customWidth="1"/>
    <col min="2057" max="2057" width="5.75" style="161" customWidth="1"/>
    <col min="2058" max="2058" width="28.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1.875" style="161" customWidth="1"/>
    <col min="2306" max="2306" width="10.5" style="161" customWidth="1"/>
    <col min="2307" max="2308" width="12.625" style="161" customWidth="1"/>
    <col min="2309" max="2309" width="39.125" style="161" bestFit="1" customWidth="1"/>
    <col min="2310" max="2310" width="6.25" style="161" customWidth="1"/>
    <col min="2311" max="2312" width="9.875" style="161" bestFit="1" customWidth="1"/>
    <col min="2313" max="2313" width="5.75" style="161" customWidth="1"/>
    <col min="2314" max="2314" width="28.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1.875" style="161" customWidth="1"/>
    <col min="2562" max="2562" width="10.5" style="161" customWidth="1"/>
    <col min="2563" max="2564" width="12.625" style="161" customWidth="1"/>
    <col min="2565" max="2565" width="39.125" style="161" bestFit="1" customWidth="1"/>
    <col min="2566" max="2566" width="6.25" style="161" customWidth="1"/>
    <col min="2567" max="2568" width="9.875" style="161" bestFit="1" customWidth="1"/>
    <col min="2569" max="2569" width="5.75" style="161" customWidth="1"/>
    <col min="2570" max="2570" width="28.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1.875" style="161" customWidth="1"/>
    <col min="2818" max="2818" width="10.5" style="161" customWidth="1"/>
    <col min="2819" max="2820" width="12.625" style="161" customWidth="1"/>
    <col min="2821" max="2821" width="39.125" style="161" bestFit="1" customWidth="1"/>
    <col min="2822" max="2822" width="6.25" style="161" customWidth="1"/>
    <col min="2823" max="2824" width="9.875" style="161" bestFit="1" customWidth="1"/>
    <col min="2825" max="2825" width="5.75" style="161" customWidth="1"/>
    <col min="2826" max="2826" width="28.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1.875" style="161" customWidth="1"/>
    <col min="3074" max="3074" width="10.5" style="161" customWidth="1"/>
    <col min="3075" max="3076" width="12.625" style="161" customWidth="1"/>
    <col min="3077" max="3077" width="39.125" style="161" bestFit="1" customWidth="1"/>
    <col min="3078" max="3078" width="6.25" style="161" customWidth="1"/>
    <col min="3079" max="3080" width="9.875" style="161" bestFit="1" customWidth="1"/>
    <col min="3081" max="3081" width="5.75" style="161" customWidth="1"/>
    <col min="3082" max="3082" width="28.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1.875" style="161" customWidth="1"/>
    <col min="3330" max="3330" width="10.5" style="161" customWidth="1"/>
    <col min="3331" max="3332" width="12.625" style="161" customWidth="1"/>
    <col min="3333" max="3333" width="39.125" style="161" bestFit="1" customWidth="1"/>
    <col min="3334" max="3334" width="6.25" style="161" customWidth="1"/>
    <col min="3335" max="3336" width="9.875" style="161" bestFit="1" customWidth="1"/>
    <col min="3337" max="3337" width="5.75" style="161" customWidth="1"/>
    <col min="3338" max="3338" width="28.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1.875" style="161" customWidth="1"/>
    <col min="3586" max="3586" width="10.5" style="161" customWidth="1"/>
    <col min="3587" max="3588" width="12.625" style="161" customWidth="1"/>
    <col min="3589" max="3589" width="39.125" style="161" bestFit="1" customWidth="1"/>
    <col min="3590" max="3590" width="6.25" style="161" customWidth="1"/>
    <col min="3591" max="3592" width="9.875" style="161" bestFit="1" customWidth="1"/>
    <col min="3593" max="3593" width="5.75" style="161" customWidth="1"/>
    <col min="3594" max="3594" width="28.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1.875" style="161" customWidth="1"/>
    <col min="3842" max="3842" width="10.5" style="161" customWidth="1"/>
    <col min="3843" max="3844" width="12.625" style="161" customWidth="1"/>
    <col min="3845" max="3845" width="39.125" style="161" bestFit="1" customWidth="1"/>
    <col min="3846" max="3846" width="6.25" style="161" customWidth="1"/>
    <col min="3847" max="3848" width="9.875" style="161" bestFit="1" customWidth="1"/>
    <col min="3849" max="3849" width="5.75" style="161" customWidth="1"/>
    <col min="3850" max="3850" width="28.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1.875" style="161" customWidth="1"/>
    <col min="4098" max="4098" width="10.5" style="161" customWidth="1"/>
    <col min="4099" max="4100" width="12.625" style="161" customWidth="1"/>
    <col min="4101" max="4101" width="39.125" style="161" bestFit="1" customWidth="1"/>
    <col min="4102" max="4102" width="6.25" style="161" customWidth="1"/>
    <col min="4103" max="4104" width="9.875" style="161" bestFit="1" customWidth="1"/>
    <col min="4105" max="4105" width="5.75" style="161" customWidth="1"/>
    <col min="4106" max="4106" width="28.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1.875" style="161" customWidth="1"/>
    <col min="4354" max="4354" width="10.5" style="161" customWidth="1"/>
    <col min="4355" max="4356" width="12.625" style="161" customWidth="1"/>
    <col min="4357" max="4357" width="39.125" style="161" bestFit="1" customWidth="1"/>
    <col min="4358" max="4358" width="6.25" style="161" customWidth="1"/>
    <col min="4359" max="4360" width="9.875" style="161" bestFit="1" customWidth="1"/>
    <col min="4361" max="4361" width="5.75" style="161" customWidth="1"/>
    <col min="4362" max="4362" width="28.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1.875" style="161" customWidth="1"/>
    <col min="4610" max="4610" width="10.5" style="161" customWidth="1"/>
    <col min="4611" max="4612" width="12.625" style="161" customWidth="1"/>
    <col min="4613" max="4613" width="39.125" style="161" bestFit="1" customWidth="1"/>
    <col min="4614" max="4614" width="6.25" style="161" customWidth="1"/>
    <col min="4615" max="4616" width="9.875" style="161" bestFit="1" customWidth="1"/>
    <col min="4617" max="4617" width="5.75" style="161" customWidth="1"/>
    <col min="4618" max="4618" width="28.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1.875" style="161" customWidth="1"/>
    <col min="4866" max="4866" width="10.5" style="161" customWidth="1"/>
    <col min="4867" max="4868" width="12.625" style="161" customWidth="1"/>
    <col min="4869" max="4869" width="39.125" style="161" bestFit="1" customWidth="1"/>
    <col min="4870" max="4870" width="6.25" style="161" customWidth="1"/>
    <col min="4871" max="4872" width="9.875" style="161" bestFit="1" customWidth="1"/>
    <col min="4873" max="4873" width="5.75" style="161" customWidth="1"/>
    <col min="4874" max="4874" width="28.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1.875" style="161" customWidth="1"/>
    <col min="5122" max="5122" width="10.5" style="161" customWidth="1"/>
    <col min="5123" max="5124" width="12.625" style="161" customWidth="1"/>
    <col min="5125" max="5125" width="39.125" style="161" bestFit="1" customWidth="1"/>
    <col min="5126" max="5126" width="6.25" style="161" customWidth="1"/>
    <col min="5127" max="5128" width="9.875" style="161" bestFit="1" customWidth="1"/>
    <col min="5129" max="5129" width="5.75" style="161" customWidth="1"/>
    <col min="5130" max="5130" width="28.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1.875" style="161" customWidth="1"/>
    <col min="5378" max="5378" width="10.5" style="161" customWidth="1"/>
    <col min="5379" max="5380" width="12.625" style="161" customWidth="1"/>
    <col min="5381" max="5381" width="39.125" style="161" bestFit="1" customWidth="1"/>
    <col min="5382" max="5382" width="6.25" style="161" customWidth="1"/>
    <col min="5383" max="5384" width="9.875" style="161" bestFit="1" customWidth="1"/>
    <col min="5385" max="5385" width="5.75" style="161" customWidth="1"/>
    <col min="5386" max="5386" width="28.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1.875" style="161" customWidth="1"/>
    <col min="5634" max="5634" width="10.5" style="161" customWidth="1"/>
    <col min="5635" max="5636" width="12.625" style="161" customWidth="1"/>
    <col min="5637" max="5637" width="39.125" style="161" bestFit="1" customWidth="1"/>
    <col min="5638" max="5638" width="6.25" style="161" customWidth="1"/>
    <col min="5639" max="5640" width="9.875" style="161" bestFit="1" customWidth="1"/>
    <col min="5641" max="5641" width="5.75" style="161" customWidth="1"/>
    <col min="5642" max="5642" width="28.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1.875" style="161" customWidth="1"/>
    <col min="5890" max="5890" width="10.5" style="161" customWidth="1"/>
    <col min="5891" max="5892" width="12.625" style="161" customWidth="1"/>
    <col min="5893" max="5893" width="39.125" style="161" bestFit="1" customWidth="1"/>
    <col min="5894" max="5894" width="6.25" style="161" customWidth="1"/>
    <col min="5895" max="5896" width="9.875" style="161" bestFit="1" customWidth="1"/>
    <col min="5897" max="5897" width="5.75" style="161" customWidth="1"/>
    <col min="5898" max="5898" width="28.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1.875" style="161" customWidth="1"/>
    <col min="6146" max="6146" width="10.5" style="161" customWidth="1"/>
    <col min="6147" max="6148" width="12.625" style="161" customWidth="1"/>
    <col min="6149" max="6149" width="39.125" style="161" bestFit="1" customWidth="1"/>
    <col min="6150" max="6150" width="6.25" style="161" customWidth="1"/>
    <col min="6151" max="6152" width="9.875" style="161" bestFit="1" customWidth="1"/>
    <col min="6153" max="6153" width="5.75" style="161" customWidth="1"/>
    <col min="6154" max="6154" width="28.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1.875" style="161" customWidth="1"/>
    <col min="6402" max="6402" width="10.5" style="161" customWidth="1"/>
    <col min="6403" max="6404" width="12.625" style="161" customWidth="1"/>
    <col min="6405" max="6405" width="39.125" style="161" bestFit="1" customWidth="1"/>
    <col min="6406" max="6406" width="6.25" style="161" customWidth="1"/>
    <col min="6407" max="6408" width="9.875" style="161" bestFit="1" customWidth="1"/>
    <col min="6409" max="6409" width="5.75" style="161" customWidth="1"/>
    <col min="6410" max="6410" width="28.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1.875" style="161" customWidth="1"/>
    <col min="6658" max="6658" width="10.5" style="161" customWidth="1"/>
    <col min="6659" max="6660" width="12.625" style="161" customWidth="1"/>
    <col min="6661" max="6661" width="39.125" style="161" bestFit="1" customWidth="1"/>
    <col min="6662" max="6662" width="6.25" style="161" customWidth="1"/>
    <col min="6663" max="6664" width="9.875" style="161" bestFit="1" customWidth="1"/>
    <col min="6665" max="6665" width="5.75" style="161" customWidth="1"/>
    <col min="6666" max="6666" width="28.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1.875" style="161" customWidth="1"/>
    <col min="6914" max="6914" width="10.5" style="161" customWidth="1"/>
    <col min="6915" max="6916" width="12.625" style="161" customWidth="1"/>
    <col min="6917" max="6917" width="39.125" style="161" bestFit="1" customWidth="1"/>
    <col min="6918" max="6918" width="6.25" style="161" customWidth="1"/>
    <col min="6919" max="6920" width="9.875" style="161" bestFit="1" customWidth="1"/>
    <col min="6921" max="6921" width="5.75" style="161" customWidth="1"/>
    <col min="6922" max="6922" width="28.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1.875" style="161" customWidth="1"/>
    <col min="7170" max="7170" width="10.5" style="161" customWidth="1"/>
    <col min="7171" max="7172" width="12.625" style="161" customWidth="1"/>
    <col min="7173" max="7173" width="39.125" style="161" bestFit="1" customWidth="1"/>
    <col min="7174" max="7174" width="6.25" style="161" customWidth="1"/>
    <col min="7175" max="7176" width="9.875" style="161" bestFit="1" customWidth="1"/>
    <col min="7177" max="7177" width="5.75" style="161" customWidth="1"/>
    <col min="7178" max="7178" width="28.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1.875" style="161" customWidth="1"/>
    <col min="7426" max="7426" width="10.5" style="161" customWidth="1"/>
    <col min="7427" max="7428" width="12.625" style="161" customWidth="1"/>
    <col min="7429" max="7429" width="39.125" style="161" bestFit="1" customWidth="1"/>
    <col min="7430" max="7430" width="6.25" style="161" customWidth="1"/>
    <col min="7431" max="7432" width="9.875" style="161" bestFit="1" customWidth="1"/>
    <col min="7433" max="7433" width="5.75" style="161" customWidth="1"/>
    <col min="7434" max="7434" width="28.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1.875" style="161" customWidth="1"/>
    <col min="7682" max="7682" width="10.5" style="161" customWidth="1"/>
    <col min="7683" max="7684" width="12.625" style="161" customWidth="1"/>
    <col min="7685" max="7685" width="39.125" style="161" bestFit="1" customWidth="1"/>
    <col min="7686" max="7686" width="6.25" style="161" customWidth="1"/>
    <col min="7687" max="7688" width="9.875" style="161" bestFit="1" customWidth="1"/>
    <col min="7689" max="7689" width="5.75" style="161" customWidth="1"/>
    <col min="7690" max="7690" width="28.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1.875" style="161" customWidth="1"/>
    <col min="7938" max="7938" width="10.5" style="161" customWidth="1"/>
    <col min="7939" max="7940" width="12.625" style="161" customWidth="1"/>
    <col min="7941" max="7941" width="39.125" style="161" bestFit="1" customWidth="1"/>
    <col min="7942" max="7942" width="6.25" style="161" customWidth="1"/>
    <col min="7943" max="7944" width="9.875" style="161" bestFit="1" customWidth="1"/>
    <col min="7945" max="7945" width="5.75" style="161" customWidth="1"/>
    <col min="7946" max="7946" width="28.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1.875" style="161" customWidth="1"/>
    <col min="8194" max="8194" width="10.5" style="161" customWidth="1"/>
    <col min="8195" max="8196" width="12.625" style="161" customWidth="1"/>
    <col min="8197" max="8197" width="39.125" style="161" bestFit="1" customWidth="1"/>
    <col min="8198" max="8198" width="6.25" style="161" customWidth="1"/>
    <col min="8199" max="8200" width="9.875" style="161" bestFit="1" customWidth="1"/>
    <col min="8201" max="8201" width="5.75" style="161" customWidth="1"/>
    <col min="8202" max="8202" width="28.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1.875" style="161" customWidth="1"/>
    <col min="8450" max="8450" width="10.5" style="161" customWidth="1"/>
    <col min="8451" max="8452" width="12.625" style="161" customWidth="1"/>
    <col min="8453" max="8453" width="39.125" style="161" bestFit="1" customWidth="1"/>
    <col min="8454" max="8454" width="6.25" style="161" customWidth="1"/>
    <col min="8455" max="8456" width="9.875" style="161" bestFit="1" customWidth="1"/>
    <col min="8457" max="8457" width="5.75" style="161" customWidth="1"/>
    <col min="8458" max="8458" width="28.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1.875" style="161" customWidth="1"/>
    <col min="8706" max="8706" width="10.5" style="161" customWidth="1"/>
    <col min="8707" max="8708" width="12.625" style="161" customWidth="1"/>
    <col min="8709" max="8709" width="39.125" style="161" bestFit="1" customWidth="1"/>
    <col min="8710" max="8710" width="6.25" style="161" customWidth="1"/>
    <col min="8711" max="8712" width="9.875" style="161" bestFit="1" customWidth="1"/>
    <col min="8713" max="8713" width="5.75" style="161" customWidth="1"/>
    <col min="8714" max="8714" width="28.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1.875" style="161" customWidth="1"/>
    <col min="8962" max="8962" width="10.5" style="161" customWidth="1"/>
    <col min="8963" max="8964" width="12.625" style="161" customWidth="1"/>
    <col min="8965" max="8965" width="39.125" style="161" bestFit="1" customWidth="1"/>
    <col min="8966" max="8966" width="6.25" style="161" customWidth="1"/>
    <col min="8967" max="8968" width="9.875" style="161" bestFit="1" customWidth="1"/>
    <col min="8969" max="8969" width="5.75" style="161" customWidth="1"/>
    <col min="8970" max="8970" width="28.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1.875" style="161" customWidth="1"/>
    <col min="9218" max="9218" width="10.5" style="161" customWidth="1"/>
    <col min="9219" max="9220" width="12.625" style="161" customWidth="1"/>
    <col min="9221" max="9221" width="39.125" style="161" bestFit="1" customWidth="1"/>
    <col min="9222" max="9222" width="6.25" style="161" customWidth="1"/>
    <col min="9223" max="9224" width="9.875" style="161" bestFit="1" customWidth="1"/>
    <col min="9225" max="9225" width="5.75" style="161" customWidth="1"/>
    <col min="9226" max="9226" width="28.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1.875" style="161" customWidth="1"/>
    <col min="9474" max="9474" width="10.5" style="161" customWidth="1"/>
    <col min="9475" max="9476" width="12.625" style="161" customWidth="1"/>
    <col min="9477" max="9477" width="39.125" style="161" bestFit="1" customWidth="1"/>
    <col min="9478" max="9478" width="6.25" style="161" customWidth="1"/>
    <col min="9479" max="9480" width="9.875" style="161" bestFit="1" customWidth="1"/>
    <col min="9481" max="9481" width="5.75" style="161" customWidth="1"/>
    <col min="9482" max="9482" width="28.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1.875" style="161" customWidth="1"/>
    <col min="9730" max="9730" width="10.5" style="161" customWidth="1"/>
    <col min="9731" max="9732" width="12.625" style="161" customWidth="1"/>
    <col min="9733" max="9733" width="39.125" style="161" bestFit="1" customWidth="1"/>
    <col min="9734" max="9734" width="6.25" style="161" customWidth="1"/>
    <col min="9735" max="9736" width="9.875" style="161" bestFit="1" customWidth="1"/>
    <col min="9737" max="9737" width="5.75" style="161" customWidth="1"/>
    <col min="9738" max="9738" width="28.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1.875" style="161" customWidth="1"/>
    <col min="9986" max="9986" width="10.5" style="161" customWidth="1"/>
    <col min="9987" max="9988" width="12.625" style="161" customWidth="1"/>
    <col min="9989" max="9989" width="39.125" style="161" bestFit="1" customWidth="1"/>
    <col min="9990" max="9990" width="6.25" style="161" customWidth="1"/>
    <col min="9991" max="9992" width="9.875" style="161" bestFit="1" customWidth="1"/>
    <col min="9993" max="9993" width="5.75" style="161" customWidth="1"/>
    <col min="9994" max="9994" width="28.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1.875" style="161" customWidth="1"/>
    <col min="10242" max="10242" width="10.5" style="161" customWidth="1"/>
    <col min="10243" max="10244" width="12.625" style="161" customWidth="1"/>
    <col min="10245" max="10245" width="39.125" style="161" bestFit="1" customWidth="1"/>
    <col min="10246" max="10246" width="6.25" style="161" customWidth="1"/>
    <col min="10247" max="10248" width="9.875" style="161" bestFit="1" customWidth="1"/>
    <col min="10249" max="10249" width="5.75" style="161" customWidth="1"/>
    <col min="10250" max="10250" width="28.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1.875" style="161" customWidth="1"/>
    <col min="10498" max="10498" width="10.5" style="161" customWidth="1"/>
    <col min="10499" max="10500" width="12.625" style="161" customWidth="1"/>
    <col min="10501" max="10501" width="39.125" style="161" bestFit="1" customWidth="1"/>
    <col min="10502" max="10502" width="6.25" style="161" customWidth="1"/>
    <col min="10503" max="10504" width="9.875" style="161" bestFit="1" customWidth="1"/>
    <col min="10505" max="10505" width="5.75" style="161" customWidth="1"/>
    <col min="10506" max="10506" width="28.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1.875" style="161" customWidth="1"/>
    <col min="10754" max="10754" width="10.5" style="161" customWidth="1"/>
    <col min="10755" max="10756" width="12.625" style="161" customWidth="1"/>
    <col min="10757" max="10757" width="39.125" style="161" bestFit="1" customWidth="1"/>
    <col min="10758" max="10758" width="6.25" style="161" customWidth="1"/>
    <col min="10759" max="10760" width="9.875" style="161" bestFit="1" customWidth="1"/>
    <col min="10761" max="10761" width="5.75" style="161" customWidth="1"/>
    <col min="10762" max="10762" width="28.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1.875" style="161" customWidth="1"/>
    <col min="11010" max="11010" width="10.5" style="161" customWidth="1"/>
    <col min="11011" max="11012" width="12.625" style="161" customWidth="1"/>
    <col min="11013" max="11013" width="39.125" style="161" bestFit="1" customWidth="1"/>
    <col min="11014" max="11014" width="6.25" style="161" customWidth="1"/>
    <col min="11015" max="11016" width="9.875" style="161" bestFit="1" customWidth="1"/>
    <col min="11017" max="11017" width="5.75" style="161" customWidth="1"/>
    <col min="11018" max="11018" width="28.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1.875" style="161" customWidth="1"/>
    <col min="11266" max="11266" width="10.5" style="161" customWidth="1"/>
    <col min="11267" max="11268" width="12.625" style="161" customWidth="1"/>
    <col min="11269" max="11269" width="39.125" style="161" bestFit="1" customWidth="1"/>
    <col min="11270" max="11270" width="6.25" style="161" customWidth="1"/>
    <col min="11271" max="11272" width="9.875" style="161" bestFit="1" customWidth="1"/>
    <col min="11273" max="11273" width="5.75" style="161" customWidth="1"/>
    <col min="11274" max="11274" width="28.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1.875" style="161" customWidth="1"/>
    <col min="11522" max="11522" width="10.5" style="161" customWidth="1"/>
    <col min="11523" max="11524" width="12.625" style="161" customWidth="1"/>
    <col min="11525" max="11525" width="39.125" style="161" bestFit="1" customWidth="1"/>
    <col min="11526" max="11526" width="6.25" style="161" customWidth="1"/>
    <col min="11527" max="11528" width="9.875" style="161" bestFit="1" customWidth="1"/>
    <col min="11529" max="11529" width="5.75" style="161" customWidth="1"/>
    <col min="11530" max="11530" width="28.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1.875" style="161" customWidth="1"/>
    <col min="11778" max="11778" width="10.5" style="161" customWidth="1"/>
    <col min="11779" max="11780" width="12.625" style="161" customWidth="1"/>
    <col min="11781" max="11781" width="39.125" style="161" bestFit="1" customWidth="1"/>
    <col min="11782" max="11782" width="6.25" style="161" customWidth="1"/>
    <col min="11783" max="11784" width="9.875" style="161" bestFit="1" customWidth="1"/>
    <col min="11785" max="11785" width="5.75" style="161" customWidth="1"/>
    <col min="11786" max="11786" width="28.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1.875" style="161" customWidth="1"/>
    <col min="12034" max="12034" width="10.5" style="161" customWidth="1"/>
    <col min="12035" max="12036" width="12.625" style="161" customWidth="1"/>
    <col min="12037" max="12037" width="39.125" style="161" bestFit="1" customWidth="1"/>
    <col min="12038" max="12038" width="6.25" style="161" customWidth="1"/>
    <col min="12039" max="12040" width="9.875" style="161" bestFit="1" customWidth="1"/>
    <col min="12041" max="12041" width="5.75" style="161" customWidth="1"/>
    <col min="12042" max="12042" width="28.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1.875" style="161" customWidth="1"/>
    <col min="12290" max="12290" width="10.5" style="161" customWidth="1"/>
    <col min="12291" max="12292" width="12.625" style="161" customWidth="1"/>
    <col min="12293" max="12293" width="39.125" style="161" bestFit="1" customWidth="1"/>
    <col min="12294" max="12294" width="6.25" style="161" customWidth="1"/>
    <col min="12295" max="12296" width="9.875" style="161" bestFit="1" customWidth="1"/>
    <col min="12297" max="12297" width="5.75" style="161" customWidth="1"/>
    <col min="12298" max="12298" width="28.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1.875" style="161" customWidth="1"/>
    <col min="12546" max="12546" width="10.5" style="161" customWidth="1"/>
    <col min="12547" max="12548" width="12.625" style="161" customWidth="1"/>
    <col min="12549" max="12549" width="39.125" style="161" bestFit="1" customWidth="1"/>
    <col min="12550" max="12550" width="6.25" style="161" customWidth="1"/>
    <col min="12551" max="12552" width="9.875" style="161" bestFit="1" customWidth="1"/>
    <col min="12553" max="12553" width="5.75" style="161" customWidth="1"/>
    <col min="12554" max="12554" width="28.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1.875" style="161" customWidth="1"/>
    <col min="12802" max="12802" width="10.5" style="161" customWidth="1"/>
    <col min="12803" max="12804" width="12.625" style="161" customWidth="1"/>
    <col min="12805" max="12805" width="39.125" style="161" bestFit="1" customWidth="1"/>
    <col min="12806" max="12806" width="6.25" style="161" customWidth="1"/>
    <col min="12807" max="12808" width="9.875" style="161" bestFit="1" customWidth="1"/>
    <col min="12809" max="12809" width="5.75" style="161" customWidth="1"/>
    <col min="12810" max="12810" width="28.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1.875" style="161" customWidth="1"/>
    <col min="13058" max="13058" width="10.5" style="161" customWidth="1"/>
    <col min="13059" max="13060" width="12.625" style="161" customWidth="1"/>
    <col min="13061" max="13061" width="39.125" style="161" bestFit="1" customWidth="1"/>
    <col min="13062" max="13062" width="6.25" style="161" customWidth="1"/>
    <col min="13063" max="13064" width="9.875" style="161" bestFit="1" customWidth="1"/>
    <col min="13065" max="13065" width="5.75" style="161" customWidth="1"/>
    <col min="13066" max="13066" width="28.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1.875" style="161" customWidth="1"/>
    <col min="13314" max="13314" width="10.5" style="161" customWidth="1"/>
    <col min="13315" max="13316" width="12.625" style="161" customWidth="1"/>
    <col min="13317" max="13317" width="39.125" style="161" bestFit="1" customWidth="1"/>
    <col min="13318" max="13318" width="6.25" style="161" customWidth="1"/>
    <col min="13319" max="13320" width="9.875" style="161" bestFit="1" customWidth="1"/>
    <col min="13321" max="13321" width="5.75" style="161" customWidth="1"/>
    <col min="13322" max="13322" width="28.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1.875" style="161" customWidth="1"/>
    <col min="13570" max="13570" width="10.5" style="161" customWidth="1"/>
    <col min="13571" max="13572" width="12.625" style="161" customWidth="1"/>
    <col min="13573" max="13573" width="39.125" style="161" bestFit="1" customWidth="1"/>
    <col min="13574" max="13574" width="6.25" style="161" customWidth="1"/>
    <col min="13575" max="13576" width="9.875" style="161" bestFit="1" customWidth="1"/>
    <col min="13577" max="13577" width="5.75" style="161" customWidth="1"/>
    <col min="13578" max="13578" width="28.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1.875" style="161" customWidth="1"/>
    <col min="13826" max="13826" width="10.5" style="161" customWidth="1"/>
    <col min="13827" max="13828" width="12.625" style="161" customWidth="1"/>
    <col min="13829" max="13829" width="39.125" style="161" bestFit="1" customWidth="1"/>
    <col min="13830" max="13830" width="6.25" style="161" customWidth="1"/>
    <col min="13831" max="13832" width="9.875" style="161" bestFit="1" customWidth="1"/>
    <col min="13833" max="13833" width="5.75" style="161" customWidth="1"/>
    <col min="13834" max="13834" width="28.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1.875" style="161" customWidth="1"/>
    <col min="14082" max="14082" width="10.5" style="161" customWidth="1"/>
    <col min="14083" max="14084" width="12.625" style="161" customWidth="1"/>
    <col min="14085" max="14085" width="39.125" style="161" bestFit="1" customWidth="1"/>
    <col min="14086" max="14086" width="6.25" style="161" customWidth="1"/>
    <col min="14087" max="14088" width="9.875" style="161" bestFit="1" customWidth="1"/>
    <col min="14089" max="14089" width="5.75" style="161" customWidth="1"/>
    <col min="14090" max="14090" width="28.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1.875" style="161" customWidth="1"/>
    <col min="14338" max="14338" width="10.5" style="161" customWidth="1"/>
    <col min="14339" max="14340" width="12.625" style="161" customWidth="1"/>
    <col min="14341" max="14341" width="39.125" style="161" bestFit="1" customWidth="1"/>
    <col min="14342" max="14342" width="6.25" style="161" customWidth="1"/>
    <col min="14343" max="14344" width="9.875" style="161" bestFit="1" customWidth="1"/>
    <col min="14345" max="14345" width="5.75" style="161" customWidth="1"/>
    <col min="14346" max="14346" width="28.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1.875" style="161" customWidth="1"/>
    <col min="14594" max="14594" width="10.5" style="161" customWidth="1"/>
    <col min="14595" max="14596" width="12.625" style="161" customWidth="1"/>
    <col min="14597" max="14597" width="39.125" style="161" bestFit="1" customWidth="1"/>
    <col min="14598" max="14598" width="6.25" style="161" customWidth="1"/>
    <col min="14599" max="14600" width="9.875" style="161" bestFit="1" customWidth="1"/>
    <col min="14601" max="14601" width="5.75" style="161" customWidth="1"/>
    <col min="14602" max="14602" width="28.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1.875" style="161" customWidth="1"/>
    <col min="14850" max="14850" width="10.5" style="161" customWidth="1"/>
    <col min="14851" max="14852" width="12.625" style="161" customWidth="1"/>
    <col min="14853" max="14853" width="39.125" style="161" bestFit="1" customWidth="1"/>
    <col min="14854" max="14854" width="6.25" style="161" customWidth="1"/>
    <col min="14855" max="14856" width="9.875" style="161" bestFit="1" customWidth="1"/>
    <col min="14857" max="14857" width="5.75" style="161" customWidth="1"/>
    <col min="14858" max="14858" width="28.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1.875" style="161" customWidth="1"/>
    <col min="15106" max="15106" width="10.5" style="161" customWidth="1"/>
    <col min="15107" max="15108" width="12.625" style="161" customWidth="1"/>
    <col min="15109" max="15109" width="39.125" style="161" bestFit="1" customWidth="1"/>
    <col min="15110" max="15110" width="6.25" style="161" customWidth="1"/>
    <col min="15111" max="15112" width="9.875" style="161" bestFit="1" customWidth="1"/>
    <col min="15113" max="15113" width="5.75" style="161" customWidth="1"/>
    <col min="15114" max="15114" width="28.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1.875" style="161" customWidth="1"/>
    <col min="15362" max="15362" width="10.5" style="161" customWidth="1"/>
    <col min="15363" max="15364" width="12.625" style="161" customWidth="1"/>
    <col min="15365" max="15365" width="39.125" style="161" bestFit="1" customWidth="1"/>
    <col min="15366" max="15366" width="6.25" style="161" customWidth="1"/>
    <col min="15367" max="15368" width="9.875" style="161" bestFit="1" customWidth="1"/>
    <col min="15369" max="15369" width="5.75" style="161" customWidth="1"/>
    <col min="15370" max="15370" width="28.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1.875" style="161" customWidth="1"/>
    <col min="15618" max="15618" width="10.5" style="161" customWidth="1"/>
    <col min="15619" max="15620" width="12.625" style="161" customWidth="1"/>
    <col min="15621" max="15621" width="39.125" style="161" bestFit="1" customWidth="1"/>
    <col min="15622" max="15622" width="6.25" style="161" customWidth="1"/>
    <col min="15623" max="15624" width="9.875" style="161" bestFit="1" customWidth="1"/>
    <col min="15625" max="15625" width="5.75" style="161" customWidth="1"/>
    <col min="15626" max="15626" width="28.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1.875" style="161" customWidth="1"/>
    <col min="15874" max="15874" width="10.5" style="161" customWidth="1"/>
    <col min="15875" max="15876" width="12.625" style="161" customWidth="1"/>
    <col min="15877" max="15877" width="39.125" style="161" bestFit="1" customWidth="1"/>
    <col min="15878" max="15878" width="6.25" style="161" customWidth="1"/>
    <col min="15879" max="15880" width="9.875" style="161" bestFit="1" customWidth="1"/>
    <col min="15881" max="15881" width="5.75" style="161" customWidth="1"/>
    <col min="15882" max="15882" width="28.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1.875" style="161" customWidth="1"/>
    <col min="16130" max="16130" width="10.5" style="161" customWidth="1"/>
    <col min="16131" max="16132" width="12.625" style="161" customWidth="1"/>
    <col min="16133" max="16133" width="39.125" style="161" bestFit="1" customWidth="1"/>
    <col min="16134" max="16134" width="6.25" style="161" customWidth="1"/>
    <col min="16135" max="16136" width="9.875" style="161" bestFit="1" customWidth="1"/>
    <col min="16137" max="16137" width="5.75" style="161" customWidth="1"/>
    <col min="16138" max="16138" width="28.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629</v>
      </c>
      <c r="G2" s="162" t="s">
        <v>2</v>
      </c>
      <c r="H2" s="163"/>
      <c r="I2" s="164"/>
      <c r="J2" s="165">
        <f>SUM(H9:H41)</f>
        <v>203194</v>
      </c>
    </row>
    <row r="3" spans="2:17" ht="20.100000000000001" customHeight="1">
      <c r="B3" s="159" t="s">
        <v>3</v>
      </c>
      <c r="C3" s="159"/>
      <c r="D3" s="159"/>
      <c r="E3" s="170" t="s">
        <v>47</v>
      </c>
      <c r="M3" s="239"/>
    </row>
    <row r="4" spans="2:17" ht="20.100000000000001" customHeight="1">
      <c r="B4" s="159" t="s">
        <v>5</v>
      </c>
      <c r="C4" s="159"/>
      <c r="D4" s="159"/>
      <c r="E4" s="160">
        <v>116602</v>
      </c>
    </row>
    <row r="5" spans="2:17" ht="20.100000000000001" customHeight="1">
      <c r="B5" s="159" t="s">
        <v>7</v>
      </c>
      <c r="C5" s="159"/>
      <c r="D5" s="159"/>
      <c r="E5" s="172">
        <v>41676</v>
      </c>
    </row>
    <row r="6" spans="2:17" ht="20.100000000000001" customHeight="1">
      <c r="B6" s="159" t="s">
        <v>8</v>
      </c>
      <c r="C6" s="159"/>
      <c r="D6" s="159"/>
      <c r="E6" s="172">
        <v>41676</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1</v>
      </c>
      <c r="C9" s="173" t="s">
        <v>24</v>
      </c>
      <c r="D9" s="173" t="s">
        <v>24</v>
      </c>
      <c r="E9" s="178" t="s">
        <v>630</v>
      </c>
      <c r="F9" s="174">
        <v>1</v>
      </c>
      <c r="G9" s="180">
        <v>12000</v>
      </c>
      <c r="H9" s="181">
        <f t="shared" ref="H9:H22" si="0">F9*G9</f>
        <v>12000</v>
      </c>
      <c r="I9" s="175"/>
      <c r="J9" s="182" t="s">
        <v>151</v>
      </c>
      <c r="K9" s="182"/>
      <c r="L9" s="174"/>
      <c r="M9" s="183">
        <v>41656</v>
      </c>
      <c r="N9" s="173" t="s">
        <v>275</v>
      </c>
      <c r="O9" s="250">
        <v>41673</v>
      </c>
      <c r="P9" s="183"/>
      <c r="Q9" s="177">
        <v>41674</v>
      </c>
    </row>
    <row r="10" spans="2:17" s="166" customFormat="1" ht="19.5" customHeight="1">
      <c r="B10" s="173">
        <v>1</v>
      </c>
      <c r="C10" s="173" t="s">
        <v>24</v>
      </c>
      <c r="D10" s="173" t="s">
        <v>24</v>
      </c>
      <c r="E10" s="178" t="s">
        <v>631</v>
      </c>
      <c r="F10" s="174">
        <v>1</v>
      </c>
      <c r="G10" s="180">
        <v>22500</v>
      </c>
      <c r="H10" s="181">
        <f t="shared" si="0"/>
        <v>22500</v>
      </c>
      <c r="I10" s="175"/>
      <c r="J10" s="182" t="s">
        <v>632</v>
      </c>
      <c r="K10" s="182"/>
      <c r="L10" s="174"/>
      <c r="M10" s="183">
        <v>41656</v>
      </c>
      <c r="N10" s="173" t="s">
        <v>275</v>
      </c>
      <c r="O10" s="250">
        <v>41673</v>
      </c>
      <c r="P10" s="183"/>
      <c r="Q10" s="177">
        <v>41674</v>
      </c>
    </row>
    <row r="11" spans="2:17" s="166" customFormat="1" ht="19.5" customHeight="1">
      <c r="B11" s="173">
        <v>1</v>
      </c>
      <c r="C11" s="173" t="s">
        <v>24</v>
      </c>
      <c r="D11" s="173" t="s">
        <v>24</v>
      </c>
      <c r="E11" s="178" t="s">
        <v>633</v>
      </c>
      <c r="F11" s="174">
        <v>1</v>
      </c>
      <c r="G11" s="180">
        <v>29500</v>
      </c>
      <c r="H11" s="181">
        <f t="shared" si="0"/>
        <v>29500</v>
      </c>
      <c r="I11" s="175"/>
      <c r="J11" s="182" t="s">
        <v>634</v>
      </c>
      <c r="K11" s="182"/>
      <c r="L11" s="174"/>
      <c r="M11" s="183">
        <v>41656</v>
      </c>
      <c r="N11" s="173" t="s">
        <v>275</v>
      </c>
      <c r="O11" s="250">
        <v>41673</v>
      </c>
      <c r="P11" s="183"/>
      <c r="Q11" s="177">
        <v>41674</v>
      </c>
    </row>
    <row r="12" spans="2:17" s="166" customFormat="1" ht="19.5" customHeight="1">
      <c r="B12" s="173">
        <v>1</v>
      </c>
      <c r="C12" s="173" t="s">
        <v>24</v>
      </c>
      <c r="D12" s="173" t="s">
        <v>24</v>
      </c>
      <c r="E12" s="178" t="s">
        <v>635</v>
      </c>
      <c r="F12" s="174">
        <v>4</v>
      </c>
      <c r="G12" s="180">
        <v>3500</v>
      </c>
      <c r="H12" s="181">
        <f t="shared" si="0"/>
        <v>14000</v>
      </c>
      <c r="I12" s="175"/>
      <c r="J12" s="182" t="s">
        <v>636</v>
      </c>
      <c r="K12" s="182"/>
      <c r="L12" s="174"/>
      <c r="M12" s="183">
        <v>41656</v>
      </c>
      <c r="N12" s="173" t="s">
        <v>275</v>
      </c>
      <c r="O12" s="250">
        <v>41673</v>
      </c>
      <c r="P12" s="183"/>
      <c r="Q12" s="177">
        <v>41674</v>
      </c>
    </row>
    <row r="13" spans="2:17" s="166" customFormat="1" ht="19.5" customHeight="1">
      <c r="B13" s="173">
        <v>1</v>
      </c>
      <c r="C13" s="173" t="s">
        <v>637</v>
      </c>
      <c r="D13" s="173" t="s">
        <v>637</v>
      </c>
      <c r="E13" s="178" t="s">
        <v>638</v>
      </c>
      <c r="F13" s="174">
        <v>4</v>
      </c>
      <c r="G13" s="180">
        <v>2000</v>
      </c>
      <c r="H13" s="181">
        <f t="shared" si="0"/>
        <v>8000</v>
      </c>
      <c r="I13" s="175"/>
      <c r="J13" s="182" t="s">
        <v>639</v>
      </c>
      <c r="K13" s="182"/>
      <c r="L13" s="174"/>
      <c r="M13" s="183">
        <v>41656</v>
      </c>
      <c r="N13" s="173" t="s">
        <v>275</v>
      </c>
      <c r="O13" s="250">
        <v>41673</v>
      </c>
      <c r="P13" s="183"/>
      <c r="Q13" s="177">
        <v>41662</v>
      </c>
    </row>
    <row r="14" spans="2:17" s="166" customFormat="1" ht="19.5" customHeight="1">
      <c r="B14" s="173">
        <v>2</v>
      </c>
      <c r="C14" s="173" t="s">
        <v>24</v>
      </c>
      <c r="D14" s="173" t="s">
        <v>24</v>
      </c>
      <c r="E14" s="178" t="s">
        <v>640</v>
      </c>
      <c r="F14" s="174">
        <v>1</v>
      </c>
      <c r="G14" s="180">
        <v>7900</v>
      </c>
      <c r="H14" s="181">
        <f t="shared" si="0"/>
        <v>7900</v>
      </c>
      <c r="I14" s="175"/>
      <c r="J14" s="182" t="s">
        <v>641</v>
      </c>
      <c r="K14" s="182"/>
      <c r="L14" s="174"/>
      <c r="M14" s="183">
        <v>41656</v>
      </c>
      <c r="N14" s="173" t="s">
        <v>275</v>
      </c>
      <c r="O14" s="250">
        <v>41673</v>
      </c>
      <c r="P14" s="183"/>
      <c r="Q14" s="177">
        <v>41674</v>
      </c>
    </row>
    <row r="15" spans="2:17" s="166" customFormat="1" ht="19.5" customHeight="1">
      <c r="B15" s="173">
        <v>2</v>
      </c>
      <c r="C15" s="173" t="s">
        <v>24</v>
      </c>
      <c r="D15" s="173" t="s">
        <v>24</v>
      </c>
      <c r="E15" s="178" t="s">
        <v>642</v>
      </c>
      <c r="F15" s="174">
        <v>1</v>
      </c>
      <c r="G15" s="180">
        <v>4200</v>
      </c>
      <c r="H15" s="181">
        <f t="shared" si="0"/>
        <v>4200</v>
      </c>
      <c r="I15" s="175"/>
      <c r="J15" s="182" t="s">
        <v>643</v>
      </c>
      <c r="K15" s="182"/>
      <c r="L15" s="174"/>
      <c r="M15" s="183">
        <v>41656</v>
      </c>
      <c r="N15" s="173" t="s">
        <v>275</v>
      </c>
      <c r="O15" s="250">
        <v>41673</v>
      </c>
      <c r="P15" s="183"/>
      <c r="Q15" s="177">
        <v>41674</v>
      </c>
    </row>
    <row r="16" spans="2:17" s="166" customFormat="1" ht="19.5" customHeight="1">
      <c r="B16" s="173">
        <v>2</v>
      </c>
      <c r="C16" s="173" t="s">
        <v>24</v>
      </c>
      <c r="D16" s="173" t="s">
        <v>24</v>
      </c>
      <c r="E16" s="178" t="s">
        <v>644</v>
      </c>
      <c r="F16" s="174">
        <v>1</v>
      </c>
      <c r="G16" s="180">
        <v>7900</v>
      </c>
      <c r="H16" s="181">
        <f t="shared" si="0"/>
        <v>7900</v>
      </c>
      <c r="I16" s="175"/>
      <c r="J16" s="182" t="s">
        <v>645</v>
      </c>
      <c r="K16" s="182"/>
      <c r="L16" s="174"/>
      <c r="M16" s="183">
        <v>41656</v>
      </c>
      <c r="N16" s="173" t="s">
        <v>275</v>
      </c>
      <c r="O16" s="250">
        <v>41673</v>
      </c>
      <c r="P16" s="183"/>
      <c r="Q16" s="177">
        <v>41674</v>
      </c>
    </row>
    <row r="17" spans="2:17" s="166" customFormat="1" ht="19.5" customHeight="1">
      <c r="B17" s="173">
        <v>2</v>
      </c>
      <c r="C17" s="173" t="s">
        <v>24</v>
      </c>
      <c r="D17" s="173" t="s">
        <v>24</v>
      </c>
      <c r="E17" s="178" t="s">
        <v>646</v>
      </c>
      <c r="F17" s="174">
        <v>1</v>
      </c>
      <c r="G17" s="180">
        <v>4200</v>
      </c>
      <c r="H17" s="181">
        <f t="shared" si="0"/>
        <v>4200</v>
      </c>
      <c r="I17" s="175"/>
      <c r="J17" s="182" t="s">
        <v>307</v>
      </c>
      <c r="K17" s="182"/>
      <c r="L17" s="174"/>
      <c r="M17" s="183">
        <v>41673</v>
      </c>
      <c r="N17" s="173" t="s">
        <v>275</v>
      </c>
      <c r="O17" s="250">
        <v>41683</v>
      </c>
      <c r="P17" s="183"/>
      <c r="Q17" s="177">
        <v>41683</v>
      </c>
    </row>
    <row r="18" spans="2:17" s="166" customFormat="1" ht="19.5" customHeight="1">
      <c r="B18" s="173">
        <v>2</v>
      </c>
      <c r="C18" s="173" t="s">
        <v>24</v>
      </c>
      <c r="D18" s="173" t="s">
        <v>24</v>
      </c>
      <c r="E18" s="178" t="s">
        <v>308</v>
      </c>
      <c r="F18" s="174">
        <v>1</v>
      </c>
      <c r="G18" s="180">
        <v>8600</v>
      </c>
      <c r="H18" s="181">
        <f t="shared" si="0"/>
        <v>8600</v>
      </c>
      <c r="I18" s="175"/>
      <c r="J18" s="182" t="s">
        <v>155</v>
      </c>
      <c r="K18" s="182"/>
      <c r="L18" s="174"/>
      <c r="M18" s="183">
        <v>41673</v>
      </c>
      <c r="N18" s="173" t="s">
        <v>275</v>
      </c>
      <c r="O18" s="250">
        <v>41683</v>
      </c>
      <c r="P18" s="183"/>
      <c r="Q18" s="177">
        <v>41683</v>
      </c>
    </row>
    <row r="19" spans="2:17" s="166" customFormat="1" ht="19.5" customHeight="1">
      <c r="B19" s="173">
        <v>2</v>
      </c>
      <c r="C19" s="173" t="s">
        <v>24</v>
      </c>
      <c r="D19" s="173" t="s">
        <v>24</v>
      </c>
      <c r="E19" s="178" t="s">
        <v>647</v>
      </c>
      <c r="F19" s="174">
        <v>1</v>
      </c>
      <c r="G19" s="180">
        <v>2500</v>
      </c>
      <c r="H19" s="181">
        <f t="shared" si="0"/>
        <v>2500</v>
      </c>
      <c r="I19" s="175"/>
      <c r="J19" s="182"/>
      <c r="K19" s="182"/>
      <c r="L19" s="174"/>
      <c r="M19" s="183">
        <v>41676</v>
      </c>
      <c r="N19" s="173"/>
      <c r="O19" s="250">
        <v>41680</v>
      </c>
      <c r="P19" s="250">
        <v>41680</v>
      </c>
      <c r="Q19" s="177" t="s">
        <v>648</v>
      </c>
    </row>
    <row r="20" spans="2:17" s="166" customFormat="1" ht="19.5" customHeight="1">
      <c r="B20" s="173">
        <v>2</v>
      </c>
      <c r="C20" s="173" t="s">
        <v>24</v>
      </c>
      <c r="D20" s="173" t="s">
        <v>24</v>
      </c>
      <c r="E20" s="178" t="s">
        <v>649</v>
      </c>
      <c r="F20" s="174">
        <v>1</v>
      </c>
      <c r="G20" s="180">
        <v>2500</v>
      </c>
      <c r="H20" s="181">
        <f t="shared" si="0"/>
        <v>2500</v>
      </c>
      <c r="I20" s="175"/>
      <c r="J20" s="182"/>
      <c r="K20" s="182"/>
      <c r="L20" s="174"/>
      <c r="M20" s="183">
        <v>41676</v>
      </c>
      <c r="N20" s="173"/>
      <c r="O20" s="250">
        <v>41680</v>
      </c>
      <c r="P20" s="250">
        <v>41680</v>
      </c>
      <c r="Q20" s="177" t="s">
        <v>648</v>
      </c>
    </row>
    <row r="21" spans="2:17" s="166" customFormat="1" ht="19.5" customHeight="1">
      <c r="B21" s="173">
        <v>2</v>
      </c>
      <c r="C21" s="296" t="s">
        <v>24</v>
      </c>
      <c r="D21" s="296" t="s">
        <v>24</v>
      </c>
      <c r="E21" s="297" t="s">
        <v>646</v>
      </c>
      <c r="F21" s="298">
        <v>2</v>
      </c>
      <c r="G21" s="299">
        <v>4200</v>
      </c>
      <c r="H21" s="300">
        <f t="shared" si="0"/>
        <v>8400</v>
      </c>
      <c r="I21" s="175"/>
      <c r="J21" s="174"/>
      <c r="K21" s="174"/>
      <c r="L21" s="174"/>
      <c r="M21" s="183">
        <v>41688</v>
      </c>
      <c r="N21" s="173"/>
      <c r="O21" s="250">
        <v>41696</v>
      </c>
      <c r="P21" s="250">
        <v>41696</v>
      </c>
      <c r="Q21" s="177" t="s">
        <v>650</v>
      </c>
    </row>
    <row r="22" spans="2:17" s="166" customFormat="1" ht="19.5" customHeight="1">
      <c r="B22" s="173">
        <v>2</v>
      </c>
      <c r="C22" s="296" t="s">
        <v>24</v>
      </c>
      <c r="D22" s="296" t="s">
        <v>24</v>
      </c>
      <c r="E22" s="297" t="s">
        <v>651</v>
      </c>
      <c r="F22" s="298">
        <v>2</v>
      </c>
      <c r="G22" s="299">
        <v>1400</v>
      </c>
      <c r="H22" s="300">
        <f t="shared" si="0"/>
        <v>2800</v>
      </c>
      <c r="I22" s="175"/>
      <c r="J22" s="174"/>
      <c r="K22" s="174"/>
      <c r="L22" s="174"/>
      <c r="M22" s="183">
        <v>41688</v>
      </c>
      <c r="N22" s="173"/>
      <c r="O22" s="250">
        <v>41696</v>
      </c>
      <c r="P22" s="250">
        <v>41696</v>
      </c>
      <c r="Q22" s="177" t="s">
        <v>650</v>
      </c>
    </row>
    <row r="23" spans="2:17" s="166" customFormat="1" ht="19.5" customHeight="1">
      <c r="B23" s="173"/>
      <c r="C23" s="173"/>
      <c r="D23" s="173"/>
      <c r="E23" s="174"/>
      <c r="F23" s="174"/>
      <c r="G23" s="174"/>
      <c r="H23" s="175"/>
      <c r="I23" s="175"/>
      <c r="J23" s="174"/>
      <c r="K23" s="174"/>
      <c r="L23" s="174"/>
      <c r="M23" s="173"/>
      <c r="N23" s="173"/>
      <c r="O23" s="174"/>
      <c r="P23" s="176"/>
      <c r="Q23" s="177"/>
    </row>
    <row r="24" spans="2:17" s="166" customFormat="1" ht="19.5" customHeight="1">
      <c r="B24" s="173">
        <v>2</v>
      </c>
      <c r="C24" s="173" t="s">
        <v>28</v>
      </c>
      <c r="D24" s="173" t="s">
        <v>28</v>
      </c>
      <c r="E24" s="178" t="s">
        <v>652</v>
      </c>
      <c r="F24" s="174">
        <v>4</v>
      </c>
      <c r="G24" s="180">
        <v>610</v>
      </c>
      <c r="H24" s="181">
        <f t="shared" ref="H24:H36" si="1">F24*G24</f>
        <v>2440</v>
      </c>
      <c r="I24" s="175"/>
      <c r="J24" s="182" t="s">
        <v>653</v>
      </c>
      <c r="K24" s="182"/>
      <c r="L24" s="174"/>
      <c r="M24" s="183">
        <v>41656</v>
      </c>
      <c r="N24" s="173" t="s">
        <v>275</v>
      </c>
      <c r="O24" s="250">
        <v>41661</v>
      </c>
      <c r="P24" s="250">
        <v>41661</v>
      </c>
      <c r="Q24" s="177">
        <v>41661</v>
      </c>
    </row>
    <row r="25" spans="2:17" s="166" customFormat="1" ht="19.5" customHeight="1">
      <c r="B25" s="173">
        <v>2</v>
      </c>
      <c r="C25" s="173" t="s">
        <v>28</v>
      </c>
      <c r="D25" s="173" t="s">
        <v>28</v>
      </c>
      <c r="E25" s="178" t="s">
        <v>595</v>
      </c>
      <c r="F25" s="174">
        <v>6</v>
      </c>
      <c r="G25" s="180">
        <v>230</v>
      </c>
      <c r="H25" s="181">
        <f t="shared" si="1"/>
        <v>1380</v>
      </c>
      <c r="I25" s="175"/>
      <c r="J25" s="182" t="s">
        <v>654</v>
      </c>
      <c r="K25" s="182"/>
      <c r="L25" s="174"/>
      <c r="M25" s="183">
        <v>41656</v>
      </c>
      <c r="N25" s="173" t="s">
        <v>275</v>
      </c>
      <c r="O25" s="250">
        <v>41659</v>
      </c>
      <c r="P25" s="250">
        <v>41659</v>
      </c>
      <c r="Q25" s="177">
        <v>41659</v>
      </c>
    </row>
    <row r="26" spans="2:17" s="166" customFormat="1" ht="19.5" customHeight="1">
      <c r="B26" s="173">
        <v>2</v>
      </c>
      <c r="C26" s="173" t="s">
        <v>28</v>
      </c>
      <c r="D26" s="173" t="s">
        <v>28</v>
      </c>
      <c r="E26" s="178" t="s">
        <v>442</v>
      </c>
      <c r="F26" s="174">
        <v>1</v>
      </c>
      <c r="G26" s="180">
        <v>200</v>
      </c>
      <c r="H26" s="181">
        <f t="shared" si="1"/>
        <v>200</v>
      </c>
      <c r="I26" s="175"/>
      <c r="J26" s="182" t="s">
        <v>655</v>
      </c>
      <c r="K26" s="182"/>
      <c r="L26" s="174"/>
      <c r="M26" s="183">
        <v>41656</v>
      </c>
      <c r="N26" s="173" t="s">
        <v>275</v>
      </c>
      <c r="O26" s="250">
        <v>41659</v>
      </c>
      <c r="P26" s="250">
        <v>41659</v>
      </c>
      <c r="Q26" s="177">
        <v>41659</v>
      </c>
    </row>
    <row r="27" spans="2:17" s="166" customFormat="1" ht="19.5" customHeight="1">
      <c r="B27" s="173">
        <v>2</v>
      </c>
      <c r="C27" s="173" t="s">
        <v>28</v>
      </c>
      <c r="D27" s="173" t="s">
        <v>28</v>
      </c>
      <c r="E27" s="178" t="s">
        <v>353</v>
      </c>
      <c r="F27" s="174">
        <v>1</v>
      </c>
      <c r="G27" s="180">
        <v>230</v>
      </c>
      <c r="H27" s="181">
        <f t="shared" si="1"/>
        <v>230</v>
      </c>
      <c r="I27" s="175"/>
      <c r="J27" s="182" t="s">
        <v>656</v>
      </c>
      <c r="K27" s="182"/>
      <c r="L27" s="174"/>
      <c r="M27" s="183">
        <v>41656</v>
      </c>
      <c r="N27" s="173" t="s">
        <v>275</v>
      </c>
      <c r="O27" s="250">
        <v>41659</v>
      </c>
      <c r="P27" s="250">
        <v>41659</v>
      </c>
      <c r="Q27" s="177">
        <v>41659</v>
      </c>
    </row>
    <row r="28" spans="2:17" s="166" customFormat="1" ht="19.5" customHeight="1">
      <c r="B28" s="173">
        <v>2</v>
      </c>
      <c r="C28" s="173" t="s">
        <v>28</v>
      </c>
      <c r="D28" s="173" t="s">
        <v>28</v>
      </c>
      <c r="E28" s="178" t="s">
        <v>657</v>
      </c>
      <c r="F28" s="174">
        <v>1</v>
      </c>
      <c r="G28" s="180">
        <v>190</v>
      </c>
      <c r="H28" s="181">
        <f t="shared" si="1"/>
        <v>190</v>
      </c>
      <c r="I28" s="175"/>
      <c r="J28" s="182" t="s">
        <v>658</v>
      </c>
      <c r="K28" s="182"/>
      <c r="L28" s="174"/>
      <c r="M28" s="183">
        <v>41656</v>
      </c>
      <c r="N28" s="173" t="s">
        <v>275</v>
      </c>
      <c r="O28" s="250">
        <v>41659</v>
      </c>
      <c r="P28" s="250">
        <v>41659</v>
      </c>
      <c r="Q28" s="177">
        <v>41659</v>
      </c>
    </row>
    <row r="29" spans="2:17" s="166" customFormat="1" ht="19.5" customHeight="1">
      <c r="B29" s="173">
        <v>2</v>
      </c>
      <c r="C29" s="173" t="s">
        <v>103</v>
      </c>
      <c r="D29" s="173" t="s">
        <v>103</v>
      </c>
      <c r="E29" s="249" t="s">
        <v>659</v>
      </c>
      <c r="F29" s="242">
        <v>1</v>
      </c>
      <c r="G29" s="251">
        <v>1260</v>
      </c>
      <c r="H29" s="181">
        <f t="shared" si="1"/>
        <v>1260</v>
      </c>
      <c r="I29" s="175"/>
      <c r="J29" s="182" t="s">
        <v>660</v>
      </c>
      <c r="K29" s="182"/>
      <c r="L29" s="174"/>
      <c r="M29" s="183">
        <v>41656</v>
      </c>
      <c r="N29" s="173" t="s">
        <v>275</v>
      </c>
      <c r="O29" s="250">
        <v>41659</v>
      </c>
      <c r="P29" s="250">
        <v>41659</v>
      </c>
      <c r="Q29" s="177">
        <v>41659</v>
      </c>
    </row>
    <row r="30" spans="2:17" s="166" customFormat="1" ht="19.5" customHeight="1">
      <c r="B30" s="173">
        <v>2</v>
      </c>
      <c r="C30" s="173" t="s">
        <v>28</v>
      </c>
      <c r="D30" s="173" t="s">
        <v>103</v>
      </c>
      <c r="E30" s="249" t="s">
        <v>661</v>
      </c>
      <c r="F30" s="242">
        <v>1</v>
      </c>
      <c r="G30" s="251">
        <v>760</v>
      </c>
      <c r="H30" s="181">
        <f t="shared" si="1"/>
        <v>760</v>
      </c>
      <c r="I30" s="175"/>
      <c r="J30" s="182" t="s">
        <v>662</v>
      </c>
      <c r="K30" s="182"/>
      <c r="L30" s="174"/>
      <c r="M30" s="183">
        <v>41656</v>
      </c>
      <c r="N30" s="173" t="s">
        <v>275</v>
      </c>
      <c r="O30" s="250">
        <v>41659</v>
      </c>
      <c r="P30" s="250">
        <v>41659</v>
      </c>
      <c r="Q30" s="177">
        <v>41659</v>
      </c>
    </row>
    <row r="31" spans="2:17" s="166" customFormat="1" ht="19.5" customHeight="1">
      <c r="B31" s="173">
        <v>2</v>
      </c>
      <c r="C31" s="173" t="s">
        <v>28</v>
      </c>
      <c r="D31" s="173" t="s">
        <v>103</v>
      </c>
      <c r="E31" s="249" t="s">
        <v>663</v>
      </c>
      <c r="F31" s="242">
        <v>1</v>
      </c>
      <c r="G31" s="251">
        <v>760</v>
      </c>
      <c r="H31" s="181">
        <f t="shared" si="1"/>
        <v>760</v>
      </c>
      <c r="I31" s="175"/>
      <c r="J31" s="182" t="s">
        <v>664</v>
      </c>
      <c r="K31" s="182"/>
      <c r="L31" s="174"/>
      <c r="M31" s="183">
        <v>41656</v>
      </c>
      <c r="N31" s="173" t="s">
        <v>275</v>
      </c>
      <c r="O31" s="250">
        <v>41659</v>
      </c>
      <c r="P31" s="250">
        <v>41659</v>
      </c>
      <c r="Q31" s="177">
        <v>41659</v>
      </c>
    </row>
    <row r="32" spans="2:17" s="166" customFormat="1" ht="19.5" customHeight="1">
      <c r="B32" s="173">
        <v>2</v>
      </c>
      <c r="C32" s="173" t="s">
        <v>28</v>
      </c>
      <c r="D32" s="173" t="s">
        <v>103</v>
      </c>
      <c r="E32" s="178" t="s">
        <v>315</v>
      </c>
      <c r="F32" s="54">
        <v>1</v>
      </c>
      <c r="G32" s="53">
        <v>180</v>
      </c>
      <c r="H32" s="181">
        <f t="shared" si="1"/>
        <v>180</v>
      </c>
      <c r="I32" s="175"/>
      <c r="J32" s="178" t="s">
        <v>316</v>
      </c>
      <c r="K32" s="182"/>
      <c r="L32" s="174"/>
      <c r="M32" s="183">
        <v>41673</v>
      </c>
      <c r="N32" s="173" t="s">
        <v>275</v>
      </c>
      <c r="O32" s="250">
        <v>41677</v>
      </c>
      <c r="P32" s="250">
        <v>41677</v>
      </c>
      <c r="Q32" s="177">
        <v>41677</v>
      </c>
    </row>
    <row r="33" spans="2:17" s="166" customFormat="1" ht="19.5" customHeight="1">
      <c r="B33" s="173">
        <v>2</v>
      </c>
      <c r="C33" s="173" t="s">
        <v>28</v>
      </c>
      <c r="D33" s="173" t="s">
        <v>28</v>
      </c>
      <c r="E33" s="178" t="s">
        <v>317</v>
      </c>
      <c r="F33" s="242">
        <v>1</v>
      </c>
      <c r="G33" s="251">
        <v>184</v>
      </c>
      <c r="H33" s="181">
        <f t="shared" si="1"/>
        <v>184</v>
      </c>
      <c r="I33" s="175"/>
      <c r="J33" s="182" t="s">
        <v>318</v>
      </c>
      <c r="K33" s="182"/>
      <c r="L33" s="174"/>
      <c r="M33" s="183">
        <v>41673</v>
      </c>
      <c r="N33" s="173" t="s">
        <v>275</v>
      </c>
      <c r="O33" s="250">
        <v>41675</v>
      </c>
      <c r="P33" s="250">
        <v>41675</v>
      </c>
      <c r="Q33" s="177">
        <v>41675</v>
      </c>
    </row>
    <row r="34" spans="2:17" s="166" customFormat="1" ht="19.5" customHeight="1">
      <c r="B34" s="173">
        <v>2</v>
      </c>
      <c r="C34" s="173" t="s">
        <v>28</v>
      </c>
      <c r="D34" s="173" t="s">
        <v>28</v>
      </c>
      <c r="E34" s="178" t="s">
        <v>442</v>
      </c>
      <c r="F34" s="174">
        <v>1</v>
      </c>
      <c r="G34" s="180">
        <v>200</v>
      </c>
      <c r="H34" s="181">
        <f t="shared" si="1"/>
        <v>200</v>
      </c>
      <c r="I34" s="175"/>
      <c r="J34" s="182" t="s">
        <v>655</v>
      </c>
      <c r="K34" s="182"/>
      <c r="L34" s="174"/>
      <c r="M34" s="183">
        <v>41673</v>
      </c>
      <c r="N34" s="173" t="s">
        <v>275</v>
      </c>
      <c r="O34" s="250">
        <v>41675</v>
      </c>
      <c r="P34" s="250">
        <v>41675</v>
      </c>
      <c r="Q34" s="177" t="s">
        <v>665</v>
      </c>
    </row>
    <row r="35" spans="2:17" s="166" customFormat="1" ht="19.5" customHeight="1">
      <c r="B35" s="173">
        <v>2</v>
      </c>
      <c r="C35" s="257" t="s">
        <v>28</v>
      </c>
      <c r="D35" s="257" t="s">
        <v>28</v>
      </c>
      <c r="E35" s="258" t="s">
        <v>347</v>
      </c>
      <c r="F35" s="259">
        <v>1</v>
      </c>
      <c r="G35" s="260">
        <v>200</v>
      </c>
      <c r="H35" s="261">
        <f t="shared" si="1"/>
        <v>200</v>
      </c>
      <c r="I35" s="262"/>
      <c r="J35" s="263" t="s">
        <v>348</v>
      </c>
      <c r="K35" s="264"/>
      <c r="L35" s="265"/>
      <c r="M35" s="266">
        <v>41675</v>
      </c>
      <c r="N35" s="267" t="s">
        <v>275</v>
      </c>
      <c r="O35" s="268">
        <v>41676</v>
      </c>
      <c r="P35" s="268">
        <v>41676</v>
      </c>
      <c r="Q35" s="268">
        <v>41676</v>
      </c>
    </row>
    <row r="36" spans="2:17" s="166" customFormat="1" ht="19.5" customHeight="1">
      <c r="B36" s="173">
        <v>2</v>
      </c>
      <c r="C36" s="257" t="s">
        <v>28</v>
      </c>
      <c r="D36" s="257" t="s">
        <v>28</v>
      </c>
      <c r="E36" s="258" t="s">
        <v>349</v>
      </c>
      <c r="F36" s="259">
        <v>1</v>
      </c>
      <c r="G36" s="260">
        <v>180</v>
      </c>
      <c r="H36" s="261">
        <f t="shared" si="1"/>
        <v>180</v>
      </c>
      <c r="I36" s="262"/>
      <c r="J36" s="263" t="s">
        <v>350</v>
      </c>
      <c r="K36" s="264"/>
      <c r="L36" s="265"/>
      <c r="M36" s="266">
        <v>41675</v>
      </c>
      <c r="N36" s="267" t="s">
        <v>275</v>
      </c>
      <c r="O36" s="268">
        <v>41676</v>
      </c>
      <c r="P36" s="268">
        <v>41680</v>
      </c>
      <c r="Q36" s="268">
        <v>41680</v>
      </c>
    </row>
    <row r="37" spans="2:17" s="166" customFormat="1" ht="19.5" customHeight="1">
      <c r="B37" s="173"/>
      <c r="C37" s="173"/>
      <c r="D37" s="173"/>
      <c r="E37" s="178"/>
      <c r="F37" s="174"/>
      <c r="G37" s="180"/>
      <c r="H37" s="181"/>
      <c r="I37" s="175"/>
      <c r="J37" s="182"/>
      <c r="K37" s="182"/>
      <c r="L37" s="174"/>
      <c r="M37" s="183"/>
      <c r="N37" s="173"/>
      <c r="O37" s="250"/>
      <c r="P37" s="250"/>
      <c r="Q37" s="177"/>
    </row>
    <row r="38" spans="2:17" s="166" customFormat="1" ht="19.5" customHeight="1">
      <c r="B38" s="173">
        <v>1</v>
      </c>
      <c r="C38" s="173" t="s">
        <v>38</v>
      </c>
      <c r="D38" s="173" t="s">
        <v>39</v>
      </c>
      <c r="E38" s="178" t="s">
        <v>666</v>
      </c>
      <c r="F38" s="174">
        <v>1</v>
      </c>
      <c r="G38" s="180">
        <v>3430</v>
      </c>
      <c r="H38" s="181">
        <f>F38*G38</f>
        <v>3430</v>
      </c>
      <c r="I38" s="175"/>
      <c r="J38" s="182" t="s">
        <v>667</v>
      </c>
      <c r="K38" s="182"/>
      <c r="L38" s="174"/>
      <c r="M38" s="183">
        <v>41660</v>
      </c>
      <c r="N38" s="173"/>
      <c r="O38" s="250">
        <v>41673</v>
      </c>
      <c r="P38" s="183">
        <v>41669</v>
      </c>
      <c r="Q38" s="177">
        <v>41666</v>
      </c>
    </row>
    <row r="39" spans="2:17" s="166" customFormat="1" ht="19.5" customHeight="1">
      <c r="B39" s="173">
        <v>1</v>
      </c>
      <c r="C39" s="173" t="s">
        <v>38</v>
      </c>
      <c r="D39" s="173" t="s">
        <v>39</v>
      </c>
      <c r="E39" s="178" t="s">
        <v>668</v>
      </c>
      <c r="F39" s="174">
        <v>1</v>
      </c>
      <c r="G39" s="180">
        <v>5600</v>
      </c>
      <c r="H39" s="181">
        <f>F39*G39</f>
        <v>5600</v>
      </c>
      <c r="I39" s="175"/>
      <c r="J39" s="182" t="s">
        <v>669</v>
      </c>
      <c r="K39" s="301" t="s">
        <v>670</v>
      </c>
      <c r="L39" s="174"/>
      <c r="M39" s="183">
        <v>41660</v>
      </c>
      <c r="N39" s="173"/>
      <c r="O39" s="250">
        <v>41673</v>
      </c>
      <c r="P39" s="183" t="s">
        <v>671</v>
      </c>
      <c r="Q39" s="177" t="s">
        <v>672</v>
      </c>
    </row>
    <row r="40" spans="2:17" s="166" customFormat="1" ht="19.5" customHeight="1">
      <c r="B40" s="173">
        <v>1</v>
      </c>
      <c r="C40" s="173" t="s">
        <v>38</v>
      </c>
      <c r="D40" s="173" t="s">
        <v>39</v>
      </c>
      <c r="E40" s="178" t="s">
        <v>673</v>
      </c>
      <c r="F40" s="174">
        <v>3</v>
      </c>
      <c r="G40" s="180">
        <v>17000</v>
      </c>
      <c r="H40" s="181">
        <f>F40*G40</f>
        <v>51000</v>
      </c>
      <c r="I40" s="175"/>
      <c r="J40" s="302" t="s">
        <v>674</v>
      </c>
      <c r="K40" s="301" t="s">
        <v>670</v>
      </c>
      <c r="L40" s="174"/>
      <c r="M40" s="183">
        <v>41660</v>
      </c>
      <c r="N40" s="173"/>
      <c r="O40" s="250">
        <v>41673</v>
      </c>
      <c r="P40" s="183" t="s">
        <v>671</v>
      </c>
      <c r="Q40" s="177" t="s">
        <v>672</v>
      </c>
    </row>
    <row r="41" spans="2:17" s="166" customFormat="1" ht="19.5" customHeight="1">
      <c r="B41" s="173"/>
      <c r="C41" s="173"/>
      <c r="D41" s="173"/>
      <c r="E41" s="178"/>
      <c r="F41" s="174"/>
      <c r="G41" s="180"/>
      <c r="H41" s="181"/>
      <c r="I41" s="175"/>
      <c r="J41" s="182"/>
      <c r="K41" s="182"/>
      <c r="L41" s="174"/>
      <c r="M41" s="183"/>
      <c r="N41" s="173"/>
      <c r="O41" s="250"/>
      <c r="P41" s="250"/>
      <c r="Q41" s="177"/>
    </row>
    <row r="42" spans="2:17">
      <c r="M42" s="187"/>
    </row>
    <row r="45" spans="2:17">
      <c r="M45" s="188"/>
    </row>
    <row r="47" spans="2:17">
      <c r="M47" s="188"/>
    </row>
  </sheetData>
  <autoFilter ref="B8:O41" xr:uid="{A5EE52D3-620E-4B51-A5B2-E49555936B86}"/>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AEDEB-572D-473F-9657-2AB558484CFF}">
  <dimension ref="B2:Q26"/>
  <sheetViews>
    <sheetView zoomScale="85" zoomScaleNormal="85" workbookViewId="0">
      <pane xSplit="10" ySplit="8" topLeftCell="O9" activePane="bottomRight" state="frozen"/>
      <selection pane="topRight" activeCell="K1" sqref="K1"/>
      <selection pane="bottomLeft" activeCell="A9" sqref="A9"/>
      <selection pane="bottomRight" activeCell="Q20" sqref="Q20"/>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675</v>
      </c>
      <c r="G2" s="162" t="s">
        <v>2</v>
      </c>
      <c r="H2" s="163"/>
      <c r="I2" s="164"/>
      <c r="J2" s="165">
        <f>SUM(H:H)</f>
        <v>23450</v>
      </c>
    </row>
    <row r="3" spans="2:17" ht="20.100000000000001" customHeight="1">
      <c r="B3" s="159" t="s">
        <v>3</v>
      </c>
      <c r="C3" s="159"/>
      <c r="D3" s="159"/>
      <c r="E3" s="170" t="s">
        <v>676</v>
      </c>
    </row>
    <row r="4" spans="2:17" ht="20.100000000000001" customHeight="1">
      <c r="B4" s="159" t="s">
        <v>5</v>
      </c>
      <c r="C4" s="159"/>
      <c r="D4" s="159"/>
      <c r="E4" s="160">
        <v>116708</v>
      </c>
    </row>
    <row r="5" spans="2:17" ht="20.100000000000001" customHeight="1">
      <c r="B5" s="159" t="s">
        <v>7</v>
      </c>
      <c r="C5" s="159"/>
      <c r="D5" s="159"/>
      <c r="E5" s="172" t="s">
        <v>677</v>
      </c>
    </row>
    <row r="6" spans="2:17" ht="20.100000000000001" customHeight="1">
      <c r="B6" s="159" t="s">
        <v>8</v>
      </c>
      <c r="C6" s="159"/>
      <c r="D6" s="159"/>
      <c r="E6" s="172"/>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5</v>
      </c>
      <c r="C9" s="173" t="s">
        <v>28</v>
      </c>
      <c r="D9" s="173" t="s">
        <v>28</v>
      </c>
      <c r="E9" s="28" t="s">
        <v>355</v>
      </c>
      <c r="F9" s="121">
        <v>3</v>
      </c>
      <c r="G9" s="180">
        <v>170</v>
      </c>
      <c r="H9" s="181">
        <f t="shared" ref="H9:H20" si="0">F9*G9</f>
        <v>510</v>
      </c>
      <c r="I9" s="175"/>
      <c r="J9" s="182"/>
      <c r="K9" s="182"/>
      <c r="L9" s="174"/>
      <c r="M9" s="183">
        <v>41674</v>
      </c>
      <c r="N9" s="173"/>
      <c r="O9" s="174"/>
      <c r="P9" s="183">
        <v>41675</v>
      </c>
      <c r="Q9" s="177">
        <v>41675</v>
      </c>
    </row>
    <row r="10" spans="2:17" s="166" customFormat="1" ht="19.5" customHeight="1">
      <c r="B10" s="173">
        <v>5</v>
      </c>
      <c r="C10" s="173" t="s">
        <v>28</v>
      </c>
      <c r="D10" s="173" t="s">
        <v>28</v>
      </c>
      <c r="E10" s="178" t="s">
        <v>678</v>
      </c>
      <c r="F10" s="179">
        <v>1</v>
      </c>
      <c r="G10" s="180">
        <v>520</v>
      </c>
      <c r="H10" s="181">
        <f t="shared" si="0"/>
        <v>520</v>
      </c>
      <c r="I10" s="175"/>
      <c r="J10" s="182"/>
      <c r="K10" s="182"/>
      <c r="L10" s="174"/>
      <c r="M10" s="183">
        <v>41674</v>
      </c>
      <c r="N10" s="173"/>
      <c r="O10" s="174"/>
      <c r="P10" s="183">
        <v>41675</v>
      </c>
      <c r="Q10" s="177">
        <v>41675</v>
      </c>
    </row>
    <row r="11" spans="2:17" s="166" customFormat="1" ht="19.5" customHeight="1">
      <c r="B11" s="173"/>
      <c r="C11" s="173"/>
      <c r="D11" s="173"/>
      <c r="E11" s="178"/>
      <c r="F11" s="179"/>
      <c r="G11" s="180"/>
      <c r="H11" s="181">
        <f t="shared" si="0"/>
        <v>0</v>
      </c>
      <c r="I11" s="175"/>
      <c r="J11" s="182"/>
      <c r="K11" s="182"/>
      <c r="L11" s="174"/>
      <c r="M11" s="183"/>
      <c r="N11" s="173"/>
      <c r="O11" s="174"/>
      <c r="P11" s="183"/>
      <c r="Q11" s="177"/>
    </row>
    <row r="12" spans="2:17" s="166" customFormat="1" ht="19.5" customHeight="1">
      <c r="B12" s="173">
        <v>5</v>
      </c>
      <c r="C12" s="173" t="s">
        <v>38</v>
      </c>
      <c r="D12" s="173" t="s">
        <v>39</v>
      </c>
      <c r="E12" s="178" t="s">
        <v>679</v>
      </c>
      <c r="F12" s="179">
        <v>1</v>
      </c>
      <c r="G12" s="180">
        <v>1610</v>
      </c>
      <c r="H12" s="181">
        <f t="shared" si="0"/>
        <v>1610</v>
      </c>
      <c r="I12" s="175"/>
      <c r="J12" s="182" t="s">
        <v>680</v>
      </c>
      <c r="K12" s="182"/>
      <c r="L12" s="174"/>
      <c r="M12" s="183">
        <v>41674</v>
      </c>
      <c r="N12" s="173"/>
      <c r="O12" s="174"/>
      <c r="P12" s="183">
        <v>41680</v>
      </c>
      <c r="Q12" s="177">
        <v>41680</v>
      </c>
    </row>
    <row r="13" spans="2:17" s="166" customFormat="1" ht="19.5" customHeight="1">
      <c r="B13" s="173">
        <v>5</v>
      </c>
      <c r="C13" s="173" t="s">
        <v>38</v>
      </c>
      <c r="D13" s="173" t="s">
        <v>39</v>
      </c>
      <c r="E13" s="178" t="s">
        <v>681</v>
      </c>
      <c r="F13" s="179">
        <v>1</v>
      </c>
      <c r="G13" s="180">
        <v>1920</v>
      </c>
      <c r="H13" s="181">
        <v>1920</v>
      </c>
      <c r="I13" s="175"/>
      <c r="J13" s="182" t="s">
        <v>682</v>
      </c>
      <c r="K13" s="182"/>
      <c r="L13" s="174"/>
      <c r="M13" s="183">
        <v>41674</v>
      </c>
      <c r="N13" s="173"/>
      <c r="O13" s="174"/>
      <c r="P13" s="183">
        <v>41680</v>
      </c>
      <c r="Q13" s="177">
        <v>41680</v>
      </c>
    </row>
    <row r="14" spans="2:17" s="166" customFormat="1" ht="19.5" customHeight="1">
      <c r="B14" s="173">
        <v>5</v>
      </c>
      <c r="C14" s="173" t="s">
        <v>470</v>
      </c>
      <c r="D14" s="173" t="s">
        <v>39</v>
      </c>
      <c r="E14" s="178" t="s">
        <v>683</v>
      </c>
      <c r="F14" s="179">
        <v>1</v>
      </c>
      <c r="G14" s="180">
        <v>910</v>
      </c>
      <c r="H14" s="181">
        <f t="shared" si="0"/>
        <v>910</v>
      </c>
      <c r="I14" s="175"/>
      <c r="J14" s="182" t="s">
        <v>684</v>
      </c>
      <c r="K14" s="182"/>
      <c r="L14" s="174"/>
      <c r="M14" s="183">
        <v>41674</v>
      </c>
      <c r="N14" s="173"/>
      <c r="O14" s="174"/>
      <c r="P14" s="183">
        <v>41680</v>
      </c>
      <c r="Q14" s="177">
        <v>41680</v>
      </c>
    </row>
    <row r="15" spans="2:17" s="166" customFormat="1" ht="19.5" customHeight="1">
      <c r="B15" s="173">
        <v>5</v>
      </c>
      <c r="C15" s="173" t="s">
        <v>170</v>
      </c>
      <c r="D15" s="173" t="s">
        <v>39</v>
      </c>
      <c r="E15" s="178" t="s">
        <v>685</v>
      </c>
      <c r="F15" s="179">
        <v>1</v>
      </c>
      <c r="G15" s="180">
        <v>780</v>
      </c>
      <c r="H15" s="181">
        <f t="shared" si="0"/>
        <v>780</v>
      </c>
      <c r="I15" s="175"/>
      <c r="J15" s="182" t="s">
        <v>199</v>
      </c>
      <c r="K15" s="182"/>
      <c r="L15" s="174"/>
      <c r="M15" s="183">
        <v>41674</v>
      </c>
      <c r="N15" s="173"/>
      <c r="O15" s="174"/>
      <c r="P15" s="183">
        <v>41680</v>
      </c>
      <c r="Q15" s="177">
        <v>41680</v>
      </c>
    </row>
    <row r="16" spans="2:17" s="166" customFormat="1" ht="19.5" customHeight="1">
      <c r="B16" s="173"/>
      <c r="C16" s="173"/>
      <c r="D16" s="173"/>
      <c r="E16" s="178"/>
      <c r="F16" s="179"/>
      <c r="G16" s="180"/>
      <c r="H16" s="181">
        <f t="shared" si="0"/>
        <v>0</v>
      </c>
      <c r="I16" s="175"/>
      <c r="J16" s="182"/>
      <c r="K16" s="182"/>
      <c r="L16" s="174"/>
      <c r="M16" s="183"/>
      <c r="N16" s="173"/>
      <c r="O16" s="174"/>
      <c r="P16" s="183"/>
      <c r="Q16" s="177"/>
    </row>
    <row r="17" spans="2:17" s="166" customFormat="1" ht="19.5" customHeight="1">
      <c r="B17" s="173">
        <v>5</v>
      </c>
      <c r="C17" s="174" t="s">
        <v>686</v>
      </c>
      <c r="D17" s="174" t="s">
        <v>686</v>
      </c>
      <c r="E17" s="182" t="s">
        <v>687</v>
      </c>
      <c r="F17" s="179">
        <v>1</v>
      </c>
      <c r="G17" s="180">
        <v>10500</v>
      </c>
      <c r="H17" s="181">
        <f t="shared" si="0"/>
        <v>10500</v>
      </c>
      <c r="I17" s="175"/>
      <c r="J17" s="182" t="s">
        <v>155</v>
      </c>
      <c r="K17" s="182"/>
      <c r="L17" s="174"/>
      <c r="M17" s="183">
        <v>41674</v>
      </c>
      <c r="N17" s="173"/>
      <c r="O17" s="174"/>
      <c r="P17" s="183"/>
      <c r="Q17" s="177">
        <v>41682</v>
      </c>
    </row>
    <row r="18" spans="2:17" s="166" customFormat="1" ht="19.5" customHeight="1">
      <c r="B18" s="173">
        <v>5</v>
      </c>
      <c r="C18" s="174" t="s">
        <v>686</v>
      </c>
      <c r="D18" s="174" t="s">
        <v>686</v>
      </c>
      <c r="E18" s="182" t="s">
        <v>688</v>
      </c>
      <c r="F18" s="179">
        <v>1</v>
      </c>
      <c r="G18" s="180">
        <v>5500</v>
      </c>
      <c r="H18" s="181">
        <f t="shared" si="0"/>
        <v>5500</v>
      </c>
      <c r="I18" s="175"/>
      <c r="J18" s="182" t="s">
        <v>307</v>
      </c>
      <c r="K18" s="182"/>
      <c r="L18" s="174"/>
      <c r="M18" s="183">
        <v>41674</v>
      </c>
      <c r="N18" s="173"/>
      <c r="O18" s="174"/>
      <c r="P18" s="183"/>
      <c r="Q18" s="177">
        <v>41682</v>
      </c>
    </row>
    <row r="19" spans="2:17" s="166" customFormat="1" ht="19.5" customHeight="1">
      <c r="B19" s="173">
        <v>5</v>
      </c>
      <c r="C19" s="174" t="s">
        <v>686</v>
      </c>
      <c r="D19" s="174" t="s">
        <v>686</v>
      </c>
      <c r="E19" s="182" t="s">
        <v>689</v>
      </c>
      <c r="F19" s="179">
        <v>1</v>
      </c>
      <c r="G19" s="180">
        <v>1200</v>
      </c>
      <c r="H19" s="181">
        <f t="shared" si="0"/>
        <v>1200</v>
      </c>
      <c r="I19" s="175"/>
      <c r="J19" s="182" t="s">
        <v>690</v>
      </c>
      <c r="K19" s="182"/>
      <c r="L19" s="174"/>
      <c r="M19" s="183">
        <v>41674</v>
      </c>
      <c r="N19" s="173"/>
      <c r="O19" s="174"/>
      <c r="P19" s="183"/>
      <c r="Q19" s="177">
        <v>41682</v>
      </c>
    </row>
    <row r="20" spans="2:17" s="166" customFormat="1" ht="19.5" customHeight="1">
      <c r="B20" s="173"/>
      <c r="C20" s="173"/>
      <c r="D20" s="173"/>
      <c r="E20" s="178"/>
      <c r="F20" s="179"/>
      <c r="G20" s="180"/>
      <c r="H20" s="181">
        <f t="shared" si="0"/>
        <v>0</v>
      </c>
      <c r="I20" s="175"/>
      <c r="J20" s="182"/>
      <c r="K20" s="182"/>
      <c r="L20" s="174"/>
      <c r="M20" s="183"/>
      <c r="N20" s="173"/>
      <c r="O20" s="174"/>
      <c r="P20" s="183"/>
      <c r="Q20" s="177"/>
    </row>
    <row r="21" spans="2:17">
      <c r="M21" s="187"/>
    </row>
    <row r="24" spans="2:17">
      <c r="M24" s="188"/>
    </row>
    <row r="26" spans="2:17">
      <c r="M26" s="188"/>
    </row>
  </sheetData>
  <autoFilter ref="B8:O20" xr:uid="{9A827E75-BBF0-41DB-BD93-D6FE1F38EFF4}"/>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EC83F-10C6-4F49-BDF2-7ECD96A7D639}">
  <dimension ref="B2:R41"/>
  <sheetViews>
    <sheetView zoomScale="85" zoomScaleNormal="85" workbookViewId="0">
      <pane xSplit="10" ySplit="8" topLeftCell="N9" activePane="bottomRight" state="frozen"/>
      <selection pane="topRight" activeCell="K1" sqref="K1"/>
      <selection pane="bottomLeft" activeCell="A9" sqref="A9"/>
      <selection pane="bottomRight" activeCell="Q12" sqref="Q12"/>
    </sheetView>
  </sheetViews>
  <sheetFormatPr defaultRowHeight="18.75"/>
  <cols>
    <col min="1" max="1" width="2.625" style="76" customWidth="1"/>
    <col min="2" max="2" width="5.125" style="78" customWidth="1"/>
    <col min="3" max="3" width="13" style="76" customWidth="1"/>
    <col min="4" max="4" width="12.625" style="76" customWidth="1"/>
    <col min="5" max="5" width="25" style="76" customWidth="1"/>
    <col min="6" max="6" width="6.25" style="76" customWidth="1"/>
    <col min="7" max="8" width="9.875" style="76" bestFit="1" customWidth="1"/>
    <col min="9" max="9" width="5.75" style="79" customWidth="1"/>
    <col min="10" max="10" width="26.625" style="76" customWidth="1"/>
    <col min="11" max="11" width="11.3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0" customWidth="1"/>
    <col min="18" max="256" width="9" style="76"/>
    <col min="257" max="257" width="2.625" style="76" customWidth="1"/>
    <col min="258" max="258" width="5.125" style="76" customWidth="1"/>
    <col min="259" max="259" width="13" style="76" customWidth="1"/>
    <col min="260" max="260" width="12.625" style="76" customWidth="1"/>
    <col min="261" max="261" width="25" style="76"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13" style="76" customWidth="1"/>
    <col min="516" max="516" width="12.625" style="76" customWidth="1"/>
    <col min="517" max="517" width="25" style="76"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13" style="76" customWidth="1"/>
    <col min="772" max="772" width="12.625" style="76" customWidth="1"/>
    <col min="773" max="773" width="25" style="76"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13" style="76" customWidth="1"/>
    <col min="1028" max="1028" width="12.625" style="76" customWidth="1"/>
    <col min="1029" max="1029" width="25" style="76"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13" style="76" customWidth="1"/>
    <col min="1284" max="1284" width="12.625" style="76" customWidth="1"/>
    <col min="1285" max="1285" width="25" style="76"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13" style="76" customWidth="1"/>
    <col min="1540" max="1540" width="12.625" style="76" customWidth="1"/>
    <col min="1541" max="1541" width="25" style="76"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13" style="76" customWidth="1"/>
    <col min="1796" max="1796" width="12.625" style="76" customWidth="1"/>
    <col min="1797" max="1797" width="25" style="76"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13" style="76" customWidth="1"/>
    <col min="2052" max="2052" width="12.625" style="76" customWidth="1"/>
    <col min="2053" max="2053" width="25" style="76"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13" style="76" customWidth="1"/>
    <col min="2308" max="2308" width="12.625" style="76" customWidth="1"/>
    <col min="2309" max="2309" width="25" style="76"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13" style="76" customWidth="1"/>
    <col min="2564" max="2564" width="12.625" style="76" customWidth="1"/>
    <col min="2565" max="2565" width="25" style="76"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13" style="76" customWidth="1"/>
    <col min="2820" max="2820" width="12.625" style="76" customWidth="1"/>
    <col min="2821" max="2821" width="25" style="76"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13" style="76" customWidth="1"/>
    <col min="3076" max="3076" width="12.625" style="76" customWidth="1"/>
    <col min="3077" max="3077" width="25" style="76"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13" style="76" customWidth="1"/>
    <col min="3332" max="3332" width="12.625" style="76" customWidth="1"/>
    <col min="3333" max="3333" width="25" style="76"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13" style="76" customWidth="1"/>
    <col min="3588" max="3588" width="12.625" style="76" customWidth="1"/>
    <col min="3589" max="3589" width="25" style="76"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13" style="76" customWidth="1"/>
    <col min="3844" max="3844" width="12.625" style="76" customWidth="1"/>
    <col min="3845" max="3845" width="25" style="76"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13" style="76" customWidth="1"/>
    <col min="4100" max="4100" width="12.625" style="76" customWidth="1"/>
    <col min="4101" max="4101" width="25" style="76"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13" style="76" customWidth="1"/>
    <col min="4356" max="4356" width="12.625" style="76" customWidth="1"/>
    <col min="4357" max="4357" width="25" style="76"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13" style="76" customWidth="1"/>
    <col min="4612" max="4612" width="12.625" style="76" customWidth="1"/>
    <col min="4613" max="4613" width="25" style="76"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13" style="76" customWidth="1"/>
    <col min="4868" max="4868" width="12.625" style="76" customWidth="1"/>
    <col min="4869" max="4869" width="25" style="76"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13" style="76" customWidth="1"/>
    <col min="5124" max="5124" width="12.625" style="76" customWidth="1"/>
    <col min="5125" max="5125" width="25" style="76"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13" style="76" customWidth="1"/>
    <col min="5380" max="5380" width="12.625" style="76" customWidth="1"/>
    <col min="5381" max="5381" width="25" style="76"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13" style="76" customWidth="1"/>
    <col min="5636" max="5636" width="12.625" style="76" customWidth="1"/>
    <col min="5637" max="5637" width="25" style="76"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13" style="76" customWidth="1"/>
    <col min="5892" max="5892" width="12.625" style="76" customWidth="1"/>
    <col min="5893" max="5893" width="25" style="76"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13" style="76" customWidth="1"/>
    <col min="6148" max="6148" width="12.625" style="76" customWidth="1"/>
    <col min="6149" max="6149" width="25" style="76"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13" style="76" customWidth="1"/>
    <col min="6404" max="6404" width="12.625" style="76" customWidth="1"/>
    <col min="6405" max="6405" width="25" style="76"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13" style="76" customWidth="1"/>
    <col min="6660" max="6660" width="12.625" style="76" customWidth="1"/>
    <col min="6661" max="6661" width="25" style="76"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13" style="76" customWidth="1"/>
    <col min="6916" max="6916" width="12.625" style="76" customWidth="1"/>
    <col min="6917" max="6917" width="25" style="76"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13" style="76" customWidth="1"/>
    <col min="7172" max="7172" width="12.625" style="76" customWidth="1"/>
    <col min="7173" max="7173" width="25" style="76"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13" style="76" customWidth="1"/>
    <col min="7428" max="7428" width="12.625" style="76" customWidth="1"/>
    <col min="7429" max="7429" width="25" style="76"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13" style="76" customWidth="1"/>
    <col min="7684" max="7684" width="12.625" style="76" customWidth="1"/>
    <col min="7685" max="7685" width="25" style="76"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13" style="76" customWidth="1"/>
    <col min="7940" max="7940" width="12.625" style="76" customWidth="1"/>
    <col min="7941" max="7941" width="25" style="76"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13" style="76" customWidth="1"/>
    <col min="8196" max="8196" width="12.625" style="76" customWidth="1"/>
    <col min="8197" max="8197" width="25" style="76"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13" style="76" customWidth="1"/>
    <col min="8452" max="8452" width="12.625" style="76" customWidth="1"/>
    <col min="8453" max="8453" width="25" style="76"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13" style="76" customWidth="1"/>
    <col min="8708" max="8708" width="12.625" style="76" customWidth="1"/>
    <col min="8709" max="8709" width="25" style="76"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13" style="76" customWidth="1"/>
    <col min="8964" max="8964" width="12.625" style="76" customWidth="1"/>
    <col min="8965" max="8965" width="25" style="76"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13" style="76" customWidth="1"/>
    <col min="9220" max="9220" width="12.625" style="76" customWidth="1"/>
    <col min="9221" max="9221" width="25" style="76"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13" style="76" customWidth="1"/>
    <col min="9476" max="9476" width="12.625" style="76" customWidth="1"/>
    <col min="9477" max="9477" width="25" style="76"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13" style="76" customWidth="1"/>
    <col min="9732" max="9732" width="12.625" style="76" customWidth="1"/>
    <col min="9733" max="9733" width="25" style="76"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13" style="76" customWidth="1"/>
    <col min="9988" max="9988" width="12.625" style="76" customWidth="1"/>
    <col min="9989" max="9989" width="25" style="76"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13" style="76" customWidth="1"/>
    <col min="10244" max="10244" width="12.625" style="76" customWidth="1"/>
    <col min="10245" max="10245" width="25" style="76"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13" style="76" customWidth="1"/>
    <col min="10500" max="10500" width="12.625" style="76" customWidth="1"/>
    <col min="10501" max="10501" width="25" style="76"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13" style="76" customWidth="1"/>
    <col min="10756" max="10756" width="12.625" style="76" customWidth="1"/>
    <col min="10757" max="10757" width="25" style="76"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13" style="76" customWidth="1"/>
    <col min="11012" max="11012" width="12.625" style="76" customWidth="1"/>
    <col min="11013" max="11013" width="25" style="76"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13" style="76" customWidth="1"/>
    <col min="11268" max="11268" width="12.625" style="76" customWidth="1"/>
    <col min="11269" max="11269" width="25" style="76"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13" style="76" customWidth="1"/>
    <col min="11524" max="11524" width="12.625" style="76" customWidth="1"/>
    <col min="11525" max="11525" width="25" style="76"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13" style="76" customWidth="1"/>
    <col min="11780" max="11780" width="12.625" style="76" customWidth="1"/>
    <col min="11781" max="11781" width="25" style="76"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13" style="76" customWidth="1"/>
    <col min="12036" max="12036" width="12.625" style="76" customWidth="1"/>
    <col min="12037" max="12037" width="25" style="76"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13" style="76" customWidth="1"/>
    <col min="12292" max="12292" width="12.625" style="76" customWidth="1"/>
    <col min="12293" max="12293" width="25" style="76"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13" style="76" customWidth="1"/>
    <col min="12548" max="12548" width="12.625" style="76" customWidth="1"/>
    <col min="12549" max="12549" width="25" style="76"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13" style="76" customWidth="1"/>
    <col min="12804" max="12804" width="12.625" style="76" customWidth="1"/>
    <col min="12805" max="12805" width="25" style="76"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13" style="76" customWidth="1"/>
    <col min="13060" max="13060" width="12.625" style="76" customWidth="1"/>
    <col min="13061" max="13061" width="25" style="76"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13" style="76" customWidth="1"/>
    <col min="13316" max="13316" width="12.625" style="76" customWidth="1"/>
    <col min="13317" max="13317" width="25" style="76"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13" style="76" customWidth="1"/>
    <col min="13572" max="13572" width="12.625" style="76" customWidth="1"/>
    <col min="13573" max="13573" width="25" style="76"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13" style="76" customWidth="1"/>
    <col min="13828" max="13828" width="12.625" style="76" customWidth="1"/>
    <col min="13829" max="13829" width="25" style="76"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13" style="76" customWidth="1"/>
    <col min="14084" max="14084" width="12.625" style="76" customWidth="1"/>
    <col min="14085" max="14085" width="25" style="76"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13" style="76" customWidth="1"/>
    <col min="14340" max="14340" width="12.625" style="76" customWidth="1"/>
    <col min="14341" max="14341" width="25" style="76"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13" style="76" customWidth="1"/>
    <col min="14596" max="14596" width="12.625" style="76" customWidth="1"/>
    <col min="14597" max="14597" width="25" style="76"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13" style="76" customWidth="1"/>
    <col min="14852" max="14852" width="12.625" style="76" customWidth="1"/>
    <col min="14853" max="14853" width="25" style="76"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13" style="76" customWidth="1"/>
    <col min="15108" max="15108" width="12.625" style="76" customWidth="1"/>
    <col min="15109" max="15109" width="25" style="76"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13" style="76" customWidth="1"/>
    <col min="15364" max="15364" width="12.625" style="76" customWidth="1"/>
    <col min="15365" max="15365" width="25" style="76"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13" style="76" customWidth="1"/>
    <col min="15620" max="15620" width="12.625" style="76" customWidth="1"/>
    <col min="15621" max="15621" width="25" style="76"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13" style="76" customWidth="1"/>
    <col min="15876" max="15876" width="12.625" style="76" customWidth="1"/>
    <col min="15877" max="15877" width="25" style="76"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13" style="76" customWidth="1"/>
    <col min="16132" max="16132" width="12.625" style="76" customWidth="1"/>
    <col min="16133" max="16133" width="25" style="76"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8" ht="20.100000000000001" customHeight="1">
      <c r="B2" s="74" t="s">
        <v>0</v>
      </c>
      <c r="C2" s="74"/>
      <c r="D2" s="74"/>
      <c r="E2" s="82" t="s">
        <v>557</v>
      </c>
      <c r="G2" s="4" t="s">
        <v>2</v>
      </c>
      <c r="H2" s="5"/>
      <c r="I2" s="6"/>
      <c r="J2" s="77">
        <f>SUM(H:H)</f>
        <v>24786</v>
      </c>
    </row>
    <row r="3" spans="2:18" ht="20.100000000000001" customHeight="1">
      <c r="B3" s="74" t="s">
        <v>3</v>
      </c>
      <c r="C3" s="74"/>
      <c r="D3" s="74"/>
      <c r="E3" s="82" t="s">
        <v>558</v>
      </c>
    </row>
    <row r="4" spans="2:18" ht="20.100000000000001" customHeight="1">
      <c r="B4" s="74" t="s">
        <v>5</v>
      </c>
      <c r="C4" s="74"/>
      <c r="D4" s="74"/>
      <c r="E4" s="82">
        <v>117042</v>
      </c>
    </row>
    <row r="5" spans="2:18" ht="20.100000000000001" customHeight="1">
      <c r="B5" s="74" t="s">
        <v>7</v>
      </c>
      <c r="C5" s="74"/>
      <c r="D5" s="74"/>
      <c r="E5" s="84">
        <v>41696</v>
      </c>
    </row>
    <row r="6" spans="2:18" ht="20.100000000000001" customHeight="1">
      <c r="B6" s="74" t="s">
        <v>8</v>
      </c>
      <c r="C6" s="74"/>
      <c r="D6" s="74"/>
      <c r="E6" s="84">
        <v>41696</v>
      </c>
    </row>
    <row r="8" spans="2:18"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6" t="s">
        <v>23</v>
      </c>
    </row>
    <row r="9" spans="2:18" s="78" customFormat="1" ht="18" customHeight="1">
      <c r="B9" s="27">
        <v>9</v>
      </c>
      <c r="C9" s="27" t="s">
        <v>559</v>
      </c>
      <c r="D9" s="27" t="s">
        <v>559</v>
      </c>
      <c r="E9" s="52" t="s">
        <v>560</v>
      </c>
      <c r="F9" s="57">
        <v>1</v>
      </c>
      <c r="G9" s="57">
        <v>9800</v>
      </c>
      <c r="H9" s="57">
        <f>F9*G9</f>
        <v>9800</v>
      </c>
      <c r="I9" s="30"/>
      <c r="J9" s="155" t="s">
        <v>561</v>
      </c>
      <c r="K9" s="24"/>
      <c r="L9" s="109" t="s">
        <v>59</v>
      </c>
      <c r="M9" s="101">
        <v>41684</v>
      </c>
      <c r="N9" s="86"/>
      <c r="O9" s="152"/>
      <c r="P9" s="101">
        <v>41695</v>
      </c>
      <c r="Q9" s="87">
        <v>41694</v>
      </c>
    </row>
    <row r="10" spans="2:18" s="78" customFormat="1" ht="18" customHeight="1">
      <c r="B10" s="24">
        <v>9</v>
      </c>
      <c r="C10" s="27" t="s">
        <v>559</v>
      </c>
      <c r="D10" s="27" t="s">
        <v>559</v>
      </c>
      <c r="E10" s="52" t="s">
        <v>562</v>
      </c>
      <c r="F10" s="57">
        <v>1</v>
      </c>
      <c r="G10" s="57">
        <v>5000</v>
      </c>
      <c r="H10" s="57">
        <f t="shared" ref="H10:H35" si="0">F10*G10</f>
        <v>5000</v>
      </c>
      <c r="I10" s="271"/>
      <c r="J10" s="155" t="s">
        <v>563</v>
      </c>
      <c r="K10" s="151"/>
      <c r="L10" s="109" t="s">
        <v>59</v>
      </c>
      <c r="M10" s="101">
        <v>41684</v>
      </c>
      <c r="N10" s="86"/>
      <c r="O10" s="152"/>
      <c r="P10" s="101">
        <v>41695</v>
      </c>
      <c r="Q10" s="87">
        <v>41694</v>
      </c>
    </row>
    <row r="11" spans="2:18" s="78" customFormat="1" ht="18" customHeight="1">
      <c r="B11" s="27">
        <v>9</v>
      </c>
      <c r="C11" s="27" t="s">
        <v>559</v>
      </c>
      <c r="D11" s="27" t="s">
        <v>559</v>
      </c>
      <c r="E11" s="52" t="s">
        <v>564</v>
      </c>
      <c r="F11" s="57">
        <v>1</v>
      </c>
      <c r="G11" s="57">
        <v>7700</v>
      </c>
      <c r="H11" s="57">
        <f t="shared" si="0"/>
        <v>7700</v>
      </c>
      <c r="I11" s="271"/>
      <c r="J11" s="155" t="s">
        <v>565</v>
      </c>
      <c r="K11" s="151"/>
      <c r="L11" s="109" t="s">
        <v>59</v>
      </c>
      <c r="M11" s="101">
        <v>41684</v>
      </c>
      <c r="N11" s="86"/>
      <c r="O11" s="152"/>
      <c r="P11" s="101">
        <v>41695</v>
      </c>
      <c r="Q11" s="87">
        <v>41694</v>
      </c>
    </row>
    <row r="12" spans="2:18" s="78" customFormat="1" ht="18" customHeight="1">
      <c r="B12" s="27">
        <v>9</v>
      </c>
      <c r="C12" s="27" t="s">
        <v>28</v>
      </c>
      <c r="D12" s="27" t="s">
        <v>28</v>
      </c>
      <c r="E12" s="52" t="s">
        <v>566</v>
      </c>
      <c r="F12" s="57">
        <v>4</v>
      </c>
      <c r="G12" s="57">
        <v>99</v>
      </c>
      <c r="H12" s="57">
        <f t="shared" si="0"/>
        <v>396</v>
      </c>
      <c r="I12" s="271"/>
      <c r="J12" s="155" t="s">
        <v>567</v>
      </c>
      <c r="K12" s="151"/>
      <c r="L12" s="109" t="s">
        <v>59</v>
      </c>
      <c r="M12" s="101">
        <v>41684</v>
      </c>
      <c r="N12" s="86"/>
      <c r="O12" s="152"/>
      <c r="P12" s="101">
        <v>41687</v>
      </c>
      <c r="Q12" s="87">
        <v>41687</v>
      </c>
    </row>
    <row r="13" spans="2:18" s="78" customFormat="1" ht="18" customHeight="1">
      <c r="B13" s="27">
        <v>9</v>
      </c>
      <c r="C13" s="27" t="s">
        <v>28</v>
      </c>
      <c r="D13" s="27" t="s">
        <v>28</v>
      </c>
      <c r="E13" s="52" t="s">
        <v>375</v>
      </c>
      <c r="F13" s="57">
        <v>35</v>
      </c>
      <c r="G13" s="57">
        <v>34</v>
      </c>
      <c r="H13" s="57">
        <f t="shared" si="0"/>
        <v>1190</v>
      </c>
      <c r="I13" s="271"/>
      <c r="J13" s="155" t="s">
        <v>568</v>
      </c>
      <c r="K13" s="151"/>
      <c r="L13" s="109" t="s">
        <v>59</v>
      </c>
      <c r="M13" s="101">
        <v>41684</v>
      </c>
      <c r="N13" s="86"/>
      <c r="O13" s="152"/>
      <c r="P13" s="101">
        <v>41687</v>
      </c>
      <c r="Q13" s="87">
        <v>41687</v>
      </c>
    </row>
    <row r="14" spans="2:18" s="78" customFormat="1" ht="18" customHeight="1">
      <c r="B14" s="27">
        <v>9</v>
      </c>
      <c r="C14" s="27" t="s">
        <v>28</v>
      </c>
      <c r="D14" s="27" t="s">
        <v>28</v>
      </c>
      <c r="E14" s="52" t="s">
        <v>383</v>
      </c>
      <c r="F14" s="57">
        <v>4</v>
      </c>
      <c r="G14" s="57">
        <v>95</v>
      </c>
      <c r="H14" s="57">
        <f t="shared" si="0"/>
        <v>380</v>
      </c>
      <c r="I14" s="271"/>
      <c r="J14" s="155" t="s">
        <v>569</v>
      </c>
      <c r="K14" s="151"/>
      <c r="L14" s="109" t="s">
        <v>59</v>
      </c>
      <c r="M14" s="101">
        <v>41684</v>
      </c>
      <c r="N14" s="86"/>
      <c r="O14" s="152"/>
      <c r="P14" s="101">
        <v>41687</v>
      </c>
      <c r="Q14" s="87">
        <v>41687</v>
      </c>
    </row>
    <row r="15" spans="2:18" s="78" customFormat="1" ht="18" customHeight="1">
      <c r="B15" s="27">
        <v>9</v>
      </c>
      <c r="C15" s="27" t="s">
        <v>28</v>
      </c>
      <c r="D15" s="27" t="s">
        <v>28</v>
      </c>
      <c r="E15" s="52" t="s">
        <v>570</v>
      </c>
      <c r="F15" s="57">
        <v>4</v>
      </c>
      <c r="G15" s="57">
        <v>80</v>
      </c>
      <c r="H15" s="57">
        <f t="shared" si="0"/>
        <v>320</v>
      </c>
      <c r="I15" s="271"/>
      <c r="J15" s="155" t="s">
        <v>571</v>
      </c>
      <c r="K15" s="151"/>
      <c r="L15" s="109" t="s">
        <v>59</v>
      </c>
      <c r="M15" s="101">
        <v>41684</v>
      </c>
      <c r="N15" s="86"/>
      <c r="O15" s="152"/>
      <c r="P15" s="101">
        <v>41687</v>
      </c>
      <c r="Q15" s="87">
        <v>41687</v>
      </c>
      <c r="R15" s="233"/>
    </row>
    <row r="16" spans="2:18" s="78" customFormat="1" ht="18" customHeight="1">
      <c r="B16" s="27"/>
      <c r="C16" s="27"/>
      <c r="D16" s="27"/>
      <c r="E16" s="151"/>
      <c r="F16" s="57"/>
      <c r="G16" s="57"/>
      <c r="H16" s="57">
        <f t="shared" si="0"/>
        <v>0</v>
      </c>
      <c r="I16" s="271"/>
      <c r="J16" s="109"/>
      <c r="K16" s="151"/>
      <c r="L16" s="109"/>
      <c r="M16" s="86"/>
      <c r="N16" s="86"/>
      <c r="O16" s="152"/>
      <c r="P16" s="86"/>
      <c r="Q16" s="87"/>
      <c r="R16" s="233"/>
    </row>
    <row r="17" spans="2:18" s="78" customFormat="1" ht="18" customHeight="1">
      <c r="B17" s="24"/>
      <c r="C17" s="27"/>
      <c r="D17" s="27"/>
      <c r="E17" s="151"/>
      <c r="F17" s="57"/>
      <c r="G17" s="57"/>
      <c r="H17" s="57">
        <f t="shared" si="0"/>
        <v>0</v>
      </c>
      <c r="I17" s="271"/>
      <c r="J17" s="109"/>
      <c r="K17" s="151"/>
      <c r="L17" s="109"/>
      <c r="M17" s="86"/>
      <c r="N17" s="86"/>
      <c r="O17" s="152"/>
      <c r="P17" s="86"/>
      <c r="Q17" s="87"/>
      <c r="R17" s="233"/>
    </row>
    <row r="18" spans="2:18" s="78" customFormat="1" ht="18" customHeight="1">
      <c r="B18" s="24"/>
      <c r="C18" s="27"/>
      <c r="D18" s="27"/>
      <c r="E18" s="151"/>
      <c r="F18" s="57"/>
      <c r="G18" s="57"/>
      <c r="H18" s="57">
        <f t="shared" si="0"/>
        <v>0</v>
      </c>
      <c r="I18" s="271"/>
      <c r="J18" s="109"/>
      <c r="K18" s="151"/>
      <c r="L18" s="109"/>
      <c r="M18" s="86"/>
      <c r="N18" s="86"/>
      <c r="O18" s="152"/>
      <c r="P18" s="86"/>
      <c r="Q18" s="87"/>
      <c r="R18" s="233"/>
    </row>
    <row r="19" spans="2:18" s="78" customFormat="1" ht="18" customHeight="1">
      <c r="B19" s="24"/>
      <c r="C19" s="27"/>
      <c r="D19" s="27"/>
      <c r="E19" s="151"/>
      <c r="F19" s="57"/>
      <c r="G19" s="57"/>
      <c r="H19" s="57">
        <f>F19*G19</f>
        <v>0</v>
      </c>
      <c r="I19" s="271"/>
      <c r="J19" s="109"/>
      <c r="K19" s="151"/>
      <c r="L19" s="109"/>
      <c r="M19" s="86"/>
      <c r="N19" s="86"/>
      <c r="O19" s="152"/>
      <c r="P19" s="86"/>
      <c r="Q19" s="87"/>
      <c r="R19" s="233"/>
    </row>
    <row r="20" spans="2:18" s="78" customFormat="1" ht="18" customHeight="1">
      <c r="B20" s="24"/>
      <c r="C20" s="27"/>
      <c r="D20" s="27"/>
      <c r="E20" s="108"/>
      <c r="F20" s="57"/>
      <c r="G20" s="57"/>
      <c r="H20" s="57">
        <f t="shared" si="0"/>
        <v>0</v>
      </c>
      <c r="I20" s="271"/>
      <c r="J20" s="109"/>
      <c r="K20" s="151"/>
      <c r="L20" s="109"/>
      <c r="M20" s="86"/>
      <c r="N20" s="86"/>
      <c r="O20" s="152"/>
      <c r="P20" s="86"/>
      <c r="Q20" s="87"/>
    </row>
    <row r="21" spans="2:18" s="78" customFormat="1" ht="18" customHeight="1">
      <c r="B21" s="24"/>
      <c r="C21" s="27"/>
      <c r="D21" s="27"/>
      <c r="E21" s="280"/>
      <c r="F21" s="57"/>
      <c r="G21" s="57"/>
      <c r="H21" s="57">
        <f t="shared" si="0"/>
        <v>0</v>
      </c>
      <c r="I21" s="271"/>
      <c r="J21" s="109"/>
      <c r="K21" s="151"/>
      <c r="L21" s="109"/>
      <c r="M21" s="86"/>
      <c r="N21" s="86"/>
      <c r="O21" s="152"/>
      <c r="P21" s="86"/>
      <c r="Q21" s="87"/>
    </row>
    <row r="22" spans="2:18" s="78" customFormat="1" ht="18" customHeight="1">
      <c r="B22" s="24"/>
      <c r="C22" s="24"/>
      <c r="D22" s="27"/>
      <c r="E22" s="151"/>
      <c r="F22" s="57"/>
      <c r="G22" s="57"/>
      <c r="H22" s="57">
        <f>F22*G22</f>
        <v>0</v>
      </c>
      <c r="I22" s="271"/>
      <c r="J22" s="109"/>
      <c r="K22" s="151"/>
      <c r="L22" s="109"/>
      <c r="M22" s="86"/>
      <c r="N22" s="86"/>
      <c r="O22" s="152"/>
      <c r="P22" s="86"/>
      <c r="Q22" s="87"/>
    </row>
    <row r="23" spans="2:18" s="78" customFormat="1" ht="18" customHeight="1">
      <c r="B23" s="24"/>
      <c r="C23" s="24"/>
      <c r="D23" s="24"/>
      <c r="E23" s="151"/>
      <c r="F23" s="57"/>
      <c r="G23" s="57"/>
      <c r="H23" s="57">
        <f t="shared" si="0"/>
        <v>0</v>
      </c>
      <c r="I23" s="271"/>
      <c r="J23" s="109"/>
      <c r="K23" s="151"/>
      <c r="L23" s="109"/>
      <c r="M23" s="86"/>
      <c r="N23" s="86"/>
      <c r="O23" s="152"/>
      <c r="P23" s="86"/>
      <c r="Q23" s="87"/>
    </row>
    <row r="24" spans="2:18" s="78" customFormat="1" ht="18" customHeight="1">
      <c r="B24" s="24"/>
      <c r="C24" s="24"/>
      <c r="D24" s="24"/>
      <c r="E24" s="151"/>
      <c r="F24" s="57"/>
      <c r="G24" s="57"/>
      <c r="H24" s="57">
        <f t="shared" si="0"/>
        <v>0</v>
      </c>
      <c r="I24" s="271"/>
      <c r="J24" s="109"/>
      <c r="K24" s="151"/>
      <c r="L24" s="109"/>
      <c r="M24" s="86"/>
      <c r="N24" s="86"/>
      <c r="O24" s="152"/>
      <c r="P24" s="86"/>
      <c r="Q24" s="87"/>
    </row>
    <row r="25" spans="2:18" s="78" customFormat="1" ht="18" customHeight="1">
      <c r="B25" s="24"/>
      <c r="C25" s="24"/>
      <c r="D25" s="24"/>
      <c r="E25" s="151"/>
      <c r="F25" s="57"/>
      <c r="G25" s="57"/>
      <c r="H25" s="57">
        <f t="shared" si="0"/>
        <v>0</v>
      </c>
      <c r="I25" s="271"/>
      <c r="J25" s="109"/>
      <c r="K25" s="151"/>
      <c r="L25" s="109"/>
      <c r="M25" s="86"/>
      <c r="N25" s="86"/>
      <c r="O25" s="152"/>
      <c r="P25" s="86"/>
      <c r="Q25" s="87"/>
    </row>
    <row r="26" spans="2:18" s="78" customFormat="1" ht="18" customHeight="1">
      <c r="B26" s="24"/>
      <c r="C26" s="24"/>
      <c r="D26" s="24"/>
      <c r="E26" s="151"/>
      <c r="F26" s="57"/>
      <c r="G26" s="57"/>
      <c r="H26" s="57">
        <f t="shared" si="0"/>
        <v>0</v>
      </c>
      <c r="I26" s="271"/>
      <c r="J26" s="109"/>
      <c r="K26" s="151"/>
      <c r="L26" s="109"/>
      <c r="M26" s="86"/>
      <c r="N26" s="86"/>
      <c r="O26" s="152"/>
      <c r="P26" s="86"/>
      <c r="Q26" s="87"/>
    </row>
    <row r="27" spans="2:18" s="78" customFormat="1" ht="18" customHeight="1">
      <c r="B27" s="24"/>
      <c r="C27" s="24"/>
      <c r="D27" s="24"/>
      <c r="E27" s="151"/>
      <c r="F27" s="57"/>
      <c r="G27" s="57"/>
      <c r="H27" s="57">
        <f>F27*G27</f>
        <v>0</v>
      </c>
      <c r="I27" s="271"/>
      <c r="J27" s="109"/>
      <c r="K27" s="151"/>
      <c r="L27" s="109"/>
      <c r="M27" s="86"/>
      <c r="N27" s="86"/>
      <c r="O27" s="152"/>
      <c r="P27" s="86"/>
      <c r="Q27" s="87"/>
    </row>
    <row r="28" spans="2:18" s="78" customFormat="1" ht="18" customHeight="1">
      <c r="B28" s="24"/>
      <c r="C28" s="24"/>
      <c r="D28" s="24"/>
      <c r="E28" s="151"/>
      <c r="F28" s="57"/>
      <c r="G28" s="57"/>
      <c r="H28" s="57">
        <f t="shared" si="0"/>
        <v>0</v>
      </c>
      <c r="I28" s="271"/>
      <c r="J28" s="109"/>
      <c r="K28" s="151"/>
      <c r="L28" s="109"/>
      <c r="M28" s="86"/>
      <c r="N28" s="86"/>
      <c r="O28" s="152"/>
      <c r="P28" s="86"/>
      <c r="Q28" s="87"/>
    </row>
    <row r="29" spans="2:18" s="78" customFormat="1" ht="18" customHeight="1">
      <c r="B29" s="24"/>
      <c r="C29" s="24"/>
      <c r="D29" s="24"/>
      <c r="E29" s="151"/>
      <c r="F29" s="57"/>
      <c r="G29" s="57"/>
      <c r="H29" s="57">
        <f t="shared" si="0"/>
        <v>0</v>
      </c>
      <c r="I29" s="271"/>
      <c r="J29" s="151"/>
      <c r="K29" s="151"/>
      <c r="L29" s="109"/>
      <c r="M29" s="86"/>
      <c r="N29" s="86"/>
      <c r="O29" s="152"/>
      <c r="P29" s="86"/>
      <c r="Q29" s="87"/>
    </row>
    <row r="30" spans="2:18" s="78" customFormat="1" ht="18" customHeight="1">
      <c r="B30" s="24"/>
      <c r="C30" s="24"/>
      <c r="D30" s="24"/>
      <c r="E30" s="151"/>
      <c r="F30" s="57"/>
      <c r="G30" s="57"/>
      <c r="H30" s="57">
        <f t="shared" si="0"/>
        <v>0</v>
      </c>
      <c r="I30" s="30"/>
      <c r="J30" s="151"/>
      <c r="K30" s="151"/>
      <c r="L30" s="109"/>
      <c r="M30" s="86"/>
      <c r="N30" s="86"/>
      <c r="O30" s="152"/>
      <c r="P30" s="86"/>
      <c r="Q30" s="87"/>
    </row>
    <row r="31" spans="2:18" s="78" customFormat="1" ht="18" customHeight="1">
      <c r="B31" s="24"/>
      <c r="C31" s="24"/>
      <c r="D31" s="24"/>
      <c r="E31" s="151"/>
      <c r="F31" s="57"/>
      <c r="G31" s="57"/>
      <c r="H31" s="57">
        <f t="shared" si="0"/>
        <v>0</v>
      </c>
      <c r="I31" s="30"/>
      <c r="J31" s="109"/>
      <c r="K31" s="151"/>
      <c r="L31" s="109"/>
      <c r="M31" s="86"/>
      <c r="N31" s="86"/>
      <c r="O31" s="152"/>
      <c r="P31" s="86"/>
      <c r="Q31" s="87"/>
    </row>
    <row r="32" spans="2:18" s="78" customFormat="1" ht="18" customHeight="1">
      <c r="B32" s="24"/>
      <c r="C32" s="24"/>
      <c r="D32" s="24"/>
      <c r="E32" s="151"/>
      <c r="F32" s="57"/>
      <c r="G32" s="57"/>
      <c r="H32" s="57">
        <f t="shared" si="0"/>
        <v>0</v>
      </c>
      <c r="I32" s="30"/>
      <c r="J32" s="109"/>
      <c r="K32" s="151"/>
      <c r="L32" s="109"/>
      <c r="M32" s="86"/>
      <c r="N32" s="86"/>
      <c r="O32" s="152"/>
      <c r="P32" s="86"/>
      <c r="Q32" s="87"/>
    </row>
    <row r="33" spans="2:17" s="78" customFormat="1" ht="18" customHeight="1">
      <c r="B33" s="24"/>
      <c r="C33" s="24"/>
      <c r="D33" s="24"/>
      <c r="E33" s="151"/>
      <c r="F33" s="57"/>
      <c r="G33" s="57"/>
      <c r="H33" s="57">
        <f t="shared" si="0"/>
        <v>0</v>
      </c>
      <c r="I33" s="30"/>
      <c r="J33" s="109"/>
      <c r="K33" s="151"/>
      <c r="L33" s="109"/>
      <c r="M33" s="86"/>
      <c r="N33" s="86"/>
      <c r="O33" s="152"/>
      <c r="P33" s="86"/>
      <c r="Q33" s="87"/>
    </row>
    <row r="34" spans="2:17" s="78" customFormat="1" ht="18" customHeight="1">
      <c r="B34" s="24"/>
      <c r="C34" s="24"/>
      <c r="D34" s="24"/>
      <c r="E34" s="151"/>
      <c r="F34" s="57"/>
      <c r="G34" s="57"/>
      <c r="H34" s="57">
        <f t="shared" si="0"/>
        <v>0</v>
      </c>
      <c r="I34" s="30"/>
      <c r="J34" s="109"/>
      <c r="K34" s="151"/>
      <c r="L34" s="109"/>
      <c r="M34" s="86"/>
      <c r="N34" s="86"/>
      <c r="O34" s="152"/>
      <c r="P34" s="86"/>
      <c r="Q34" s="87"/>
    </row>
    <row r="35" spans="2:17" ht="18" customHeight="1">
      <c r="B35" s="24"/>
      <c r="C35" s="24"/>
      <c r="D35" s="24"/>
      <c r="E35" s="151"/>
      <c r="F35" s="57"/>
      <c r="G35" s="57"/>
      <c r="H35" s="57">
        <f t="shared" si="0"/>
        <v>0</v>
      </c>
      <c r="I35" s="30"/>
      <c r="J35" s="109"/>
      <c r="K35" s="151"/>
      <c r="L35" s="109"/>
      <c r="M35" s="86"/>
      <c r="N35" s="86"/>
      <c r="O35" s="152"/>
      <c r="P35" s="156"/>
      <c r="Q35" s="156"/>
    </row>
    <row r="39" spans="2:17">
      <c r="M39" s="158"/>
    </row>
    <row r="41" spans="2:17">
      <c r="M41" s="158"/>
    </row>
  </sheetData>
  <autoFilter ref="B8:O31" xr:uid="{E24793E7-CE07-45CD-B5AB-CDA77FF538F3}"/>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05853-84C8-48CF-8B10-0BF2E0F7848A}">
  <dimension ref="B2:Q18"/>
  <sheetViews>
    <sheetView zoomScale="85" zoomScaleNormal="85" workbookViewId="0">
      <pane xSplit="10" ySplit="8" topLeftCell="N9" activePane="bottomRight" state="frozen"/>
      <selection pane="topRight" activeCell="K1" sqref="K1"/>
      <selection pane="bottomLeft" activeCell="A9" sqref="A9"/>
      <selection pane="bottomRight" activeCell="G10" sqref="G10"/>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691</v>
      </c>
      <c r="G2" s="162" t="s">
        <v>2</v>
      </c>
      <c r="H2" s="163"/>
      <c r="I2" s="164"/>
      <c r="J2" s="165">
        <f>SUM(H:H)</f>
        <v>1597</v>
      </c>
    </row>
    <row r="3" spans="2:17" ht="20.100000000000001" customHeight="1">
      <c r="B3" s="159" t="s">
        <v>3</v>
      </c>
      <c r="C3" s="159"/>
      <c r="D3" s="159"/>
      <c r="E3" s="170" t="s">
        <v>692</v>
      </c>
    </row>
    <row r="4" spans="2:17" ht="20.100000000000001" customHeight="1">
      <c r="B4" s="159" t="s">
        <v>5</v>
      </c>
      <c r="C4" s="159"/>
      <c r="D4" s="159"/>
      <c r="E4" s="160">
        <v>117163</v>
      </c>
    </row>
    <row r="5" spans="2:17" ht="20.100000000000001" customHeight="1">
      <c r="B5" s="159" t="s">
        <v>7</v>
      </c>
      <c r="C5" s="159"/>
      <c r="D5" s="159"/>
      <c r="E5" s="172">
        <v>41696</v>
      </c>
    </row>
    <row r="6" spans="2:17" ht="20.100000000000001" customHeight="1">
      <c r="B6" s="159" t="s">
        <v>8</v>
      </c>
      <c r="C6" s="159"/>
      <c r="D6" s="159"/>
      <c r="E6" s="172">
        <v>41696</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13</v>
      </c>
      <c r="C9" s="173" t="s">
        <v>28</v>
      </c>
      <c r="D9" s="173" t="s">
        <v>28</v>
      </c>
      <c r="E9" s="234" t="s">
        <v>693</v>
      </c>
      <c r="F9" s="179">
        <v>1</v>
      </c>
      <c r="G9" s="180">
        <v>1597</v>
      </c>
      <c r="H9" s="181">
        <f>F9*G9</f>
        <v>1597</v>
      </c>
      <c r="I9" s="175"/>
      <c r="J9" s="182" t="s">
        <v>694</v>
      </c>
      <c r="K9" s="182"/>
      <c r="L9" s="174"/>
      <c r="M9" s="183">
        <v>41689</v>
      </c>
      <c r="N9" s="173"/>
      <c r="O9" s="250">
        <v>41692</v>
      </c>
      <c r="P9" s="183">
        <v>41692</v>
      </c>
      <c r="Q9" s="177">
        <v>41692</v>
      </c>
    </row>
    <row r="10" spans="2:17" s="166" customFormat="1" ht="19.5" customHeight="1">
      <c r="B10" s="173"/>
      <c r="C10" s="173"/>
      <c r="D10" s="173"/>
      <c r="E10" s="178"/>
      <c r="F10" s="179"/>
      <c r="G10" s="180"/>
      <c r="H10" s="181"/>
      <c r="I10" s="175"/>
      <c r="J10" s="182"/>
      <c r="K10" s="182"/>
      <c r="L10" s="174"/>
      <c r="M10" s="183"/>
      <c r="N10" s="173"/>
      <c r="O10" s="174"/>
      <c r="P10" s="183"/>
      <c r="Q10" s="177"/>
    </row>
    <row r="11" spans="2:17" s="166" customFormat="1" ht="19.5" customHeight="1">
      <c r="B11" s="173"/>
      <c r="C11" s="173"/>
      <c r="D11" s="173"/>
      <c r="E11" s="178"/>
      <c r="F11" s="179"/>
      <c r="G11" s="180"/>
      <c r="H11" s="181"/>
      <c r="I11" s="175"/>
      <c r="J11" s="182"/>
      <c r="K11" s="182"/>
      <c r="L11" s="174"/>
      <c r="M11" s="183"/>
      <c r="N11" s="173"/>
      <c r="O11" s="174"/>
      <c r="P11" s="183"/>
      <c r="Q11" s="177"/>
    </row>
    <row r="12" spans="2:17" s="166" customFormat="1" ht="19.5" customHeight="1">
      <c r="B12" s="173"/>
      <c r="C12" s="173"/>
      <c r="D12" s="173"/>
      <c r="E12" s="178"/>
      <c r="F12" s="179"/>
      <c r="G12" s="180"/>
      <c r="H12" s="181"/>
      <c r="I12" s="175"/>
      <c r="J12" s="182"/>
      <c r="K12" s="182"/>
      <c r="L12" s="174"/>
      <c r="M12" s="183"/>
      <c r="N12" s="173"/>
      <c r="O12" s="174"/>
      <c r="P12" s="183"/>
      <c r="Q12" s="177"/>
    </row>
    <row r="13" spans="2:17">
      <c r="M13" s="187"/>
    </row>
    <row r="16" spans="2:17">
      <c r="M16" s="188"/>
    </row>
    <row r="18" spans="13:13">
      <c r="M18" s="188"/>
    </row>
  </sheetData>
  <autoFilter ref="B8:O12" xr:uid="{E6ACDCEB-F6D2-4D43-8DB8-EDC7A4FC0C48}"/>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1C91B-76DC-4095-9B20-87EB149AC999}">
  <dimension ref="B2:Q123"/>
  <sheetViews>
    <sheetView zoomScale="85" zoomScaleNormal="85" workbookViewId="0">
      <pane xSplit="10" ySplit="8" topLeftCell="P42" activePane="bottomRight" state="frozen"/>
      <selection pane="topRight" activeCell="K1" sqref="K1"/>
      <selection pane="bottomLeft" activeCell="A9" sqref="A9"/>
      <selection pane="bottomRight" activeCell="Q52" sqref="Q52"/>
    </sheetView>
  </sheetViews>
  <sheetFormatPr defaultRowHeight="12"/>
  <cols>
    <col min="1" max="1" width="2.625" style="305" customWidth="1"/>
    <col min="2" max="2" width="11.625" style="310" customWidth="1"/>
    <col min="3" max="3" width="10.625" style="305" customWidth="1"/>
    <col min="4" max="4" width="10.375" style="305" customWidth="1"/>
    <col min="5" max="5" width="43" style="310" bestFit="1" customWidth="1"/>
    <col min="6" max="6" width="7.125" style="305" customWidth="1"/>
    <col min="7" max="7" width="7.75" style="305" customWidth="1"/>
    <col min="8" max="8" width="9.25" style="305" bestFit="1" customWidth="1"/>
    <col min="9" max="9" width="11" style="311" customWidth="1"/>
    <col min="10" max="10" width="30.125" style="310" bestFit="1" customWidth="1"/>
    <col min="11" max="11" width="17.25" style="310" customWidth="1"/>
    <col min="12" max="12" width="13.5" style="310" bestFit="1" customWidth="1"/>
    <col min="13" max="13" width="13.75" style="310" customWidth="1"/>
    <col min="14" max="14" width="14.625" style="305" bestFit="1" customWidth="1"/>
    <col min="15" max="15" width="13.25" style="311" customWidth="1"/>
    <col min="16" max="16" width="14.5" style="312" customWidth="1"/>
    <col min="17" max="17" width="15.625" style="312" customWidth="1"/>
    <col min="18" max="256" width="9" style="305"/>
    <col min="257" max="257" width="2.625" style="305" customWidth="1"/>
    <col min="258" max="258" width="11.625" style="305" customWidth="1"/>
    <col min="259" max="259" width="10.625" style="305" customWidth="1"/>
    <col min="260" max="260" width="10.375" style="305" customWidth="1"/>
    <col min="261" max="261" width="43" style="305" bestFit="1" customWidth="1"/>
    <col min="262" max="262" width="7.125" style="305" customWidth="1"/>
    <col min="263" max="263" width="7.75" style="305" customWidth="1"/>
    <col min="264" max="264" width="9.25" style="305" bestFit="1" customWidth="1"/>
    <col min="265" max="265" width="11" style="305" customWidth="1"/>
    <col min="266" max="266" width="30.125" style="305" bestFit="1" customWidth="1"/>
    <col min="267" max="267" width="17.25" style="305" customWidth="1"/>
    <col min="268" max="268" width="13.5" style="305" bestFit="1" customWidth="1"/>
    <col min="269" max="269" width="13.75" style="305" customWidth="1"/>
    <col min="270" max="270" width="14.625" style="305" bestFit="1" customWidth="1"/>
    <col min="271" max="271" width="13.25" style="305" customWidth="1"/>
    <col min="272" max="272" width="14.5" style="305" customWidth="1"/>
    <col min="273" max="273" width="15.625" style="305" customWidth="1"/>
    <col min="274" max="512" width="9" style="305"/>
    <col min="513" max="513" width="2.625" style="305" customWidth="1"/>
    <col min="514" max="514" width="11.625" style="305" customWidth="1"/>
    <col min="515" max="515" width="10.625" style="305" customWidth="1"/>
    <col min="516" max="516" width="10.375" style="305" customWidth="1"/>
    <col min="517" max="517" width="43" style="305" bestFit="1" customWidth="1"/>
    <col min="518" max="518" width="7.125" style="305" customWidth="1"/>
    <col min="519" max="519" width="7.75" style="305" customWidth="1"/>
    <col min="520" max="520" width="9.25" style="305" bestFit="1" customWidth="1"/>
    <col min="521" max="521" width="11" style="305" customWidth="1"/>
    <col min="522" max="522" width="30.125" style="305" bestFit="1" customWidth="1"/>
    <col min="523" max="523" width="17.25" style="305" customWidth="1"/>
    <col min="524" max="524" width="13.5" style="305" bestFit="1" customWidth="1"/>
    <col min="525" max="525" width="13.75" style="305" customWidth="1"/>
    <col min="526" max="526" width="14.625" style="305" bestFit="1" customWidth="1"/>
    <col min="527" max="527" width="13.25" style="305" customWidth="1"/>
    <col min="528" max="528" width="14.5" style="305" customWidth="1"/>
    <col min="529" max="529" width="15.625" style="305" customWidth="1"/>
    <col min="530" max="768" width="9" style="305"/>
    <col min="769" max="769" width="2.625" style="305" customWidth="1"/>
    <col min="770" max="770" width="11.625" style="305" customWidth="1"/>
    <col min="771" max="771" width="10.625" style="305" customWidth="1"/>
    <col min="772" max="772" width="10.375" style="305" customWidth="1"/>
    <col min="773" max="773" width="43" style="305" bestFit="1" customWidth="1"/>
    <col min="774" max="774" width="7.125" style="305" customWidth="1"/>
    <col min="775" max="775" width="7.75" style="305" customWidth="1"/>
    <col min="776" max="776" width="9.25" style="305" bestFit="1" customWidth="1"/>
    <col min="777" max="777" width="11" style="305" customWidth="1"/>
    <col min="778" max="778" width="30.125" style="305" bestFit="1" customWidth="1"/>
    <col min="779" max="779" width="17.25" style="305" customWidth="1"/>
    <col min="780" max="780" width="13.5" style="305" bestFit="1" customWidth="1"/>
    <col min="781" max="781" width="13.75" style="305" customWidth="1"/>
    <col min="782" max="782" width="14.625" style="305" bestFit="1" customWidth="1"/>
    <col min="783" max="783" width="13.25" style="305" customWidth="1"/>
    <col min="784" max="784" width="14.5" style="305" customWidth="1"/>
    <col min="785" max="785" width="15.625" style="305" customWidth="1"/>
    <col min="786" max="1024" width="9" style="305"/>
    <col min="1025" max="1025" width="2.625" style="305" customWidth="1"/>
    <col min="1026" max="1026" width="11.625" style="305" customWidth="1"/>
    <col min="1027" max="1027" width="10.625" style="305" customWidth="1"/>
    <col min="1028" max="1028" width="10.375" style="305" customWidth="1"/>
    <col min="1029" max="1029" width="43" style="305" bestFit="1" customWidth="1"/>
    <col min="1030" max="1030" width="7.125" style="305" customWidth="1"/>
    <col min="1031" max="1031" width="7.75" style="305" customWidth="1"/>
    <col min="1032" max="1032" width="9.25" style="305" bestFit="1" customWidth="1"/>
    <col min="1033" max="1033" width="11" style="305" customWidth="1"/>
    <col min="1034" max="1034" width="30.125" style="305" bestFit="1" customWidth="1"/>
    <col min="1035" max="1035" width="17.25" style="305" customWidth="1"/>
    <col min="1036" max="1036" width="13.5" style="305" bestFit="1" customWidth="1"/>
    <col min="1037" max="1037" width="13.75" style="305" customWidth="1"/>
    <col min="1038" max="1038" width="14.625" style="305" bestFit="1" customWidth="1"/>
    <col min="1039" max="1039" width="13.25" style="305" customWidth="1"/>
    <col min="1040" max="1040" width="14.5" style="305" customWidth="1"/>
    <col min="1041" max="1041" width="15.625" style="305" customWidth="1"/>
    <col min="1042" max="1280" width="9" style="305"/>
    <col min="1281" max="1281" width="2.625" style="305" customWidth="1"/>
    <col min="1282" max="1282" width="11.625" style="305" customWidth="1"/>
    <col min="1283" max="1283" width="10.625" style="305" customWidth="1"/>
    <col min="1284" max="1284" width="10.375" style="305" customWidth="1"/>
    <col min="1285" max="1285" width="43" style="305" bestFit="1" customWidth="1"/>
    <col min="1286" max="1286" width="7.125" style="305" customWidth="1"/>
    <col min="1287" max="1287" width="7.75" style="305" customWidth="1"/>
    <col min="1288" max="1288" width="9.25" style="305" bestFit="1" customWidth="1"/>
    <col min="1289" max="1289" width="11" style="305" customWidth="1"/>
    <col min="1290" max="1290" width="30.125" style="305" bestFit="1" customWidth="1"/>
    <col min="1291" max="1291" width="17.25" style="305" customWidth="1"/>
    <col min="1292" max="1292" width="13.5" style="305" bestFit="1" customWidth="1"/>
    <col min="1293" max="1293" width="13.75" style="305" customWidth="1"/>
    <col min="1294" max="1294" width="14.625" style="305" bestFit="1" customWidth="1"/>
    <col min="1295" max="1295" width="13.25" style="305" customWidth="1"/>
    <col min="1296" max="1296" width="14.5" style="305" customWidth="1"/>
    <col min="1297" max="1297" width="15.625" style="305" customWidth="1"/>
    <col min="1298" max="1536" width="9" style="305"/>
    <col min="1537" max="1537" width="2.625" style="305" customWidth="1"/>
    <col min="1538" max="1538" width="11.625" style="305" customWidth="1"/>
    <col min="1539" max="1539" width="10.625" style="305" customWidth="1"/>
    <col min="1540" max="1540" width="10.375" style="305" customWidth="1"/>
    <col min="1541" max="1541" width="43" style="305" bestFit="1" customWidth="1"/>
    <col min="1542" max="1542" width="7.125" style="305" customWidth="1"/>
    <col min="1543" max="1543" width="7.75" style="305" customWidth="1"/>
    <col min="1544" max="1544" width="9.25" style="305" bestFit="1" customWidth="1"/>
    <col min="1545" max="1545" width="11" style="305" customWidth="1"/>
    <col min="1546" max="1546" width="30.125" style="305" bestFit="1" customWidth="1"/>
    <col min="1547" max="1547" width="17.25" style="305" customWidth="1"/>
    <col min="1548" max="1548" width="13.5" style="305" bestFit="1" customWidth="1"/>
    <col min="1549" max="1549" width="13.75" style="305" customWidth="1"/>
    <col min="1550" max="1550" width="14.625" style="305" bestFit="1" customWidth="1"/>
    <col min="1551" max="1551" width="13.25" style="305" customWidth="1"/>
    <col min="1552" max="1552" width="14.5" style="305" customWidth="1"/>
    <col min="1553" max="1553" width="15.625" style="305" customWidth="1"/>
    <col min="1554" max="1792" width="9" style="305"/>
    <col min="1793" max="1793" width="2.625" style="305" customWidth="1"/>
    <col min="1794" max="1794" width="11.625" style="305" customWidth="1"/>
    <col min="1795" max="1795" width="10.625" style="305" customWidth="1"/>
    <col min="1796" max="1796" width="10.375" style="305" customWidth="1"/>
    <col min="1797" max="1797" width="43" style="305" bestFit="1" customWidth="1"/>
    <col min="1798" max="1798" width="7.125" style="305" customWidth="1"/>
    <col min="1799" max="1799" width="7.75" style="305" customWidth="1"/>
    <col min="1800" max="1800" width="9.25" style="305" bestFit="1" customWidth="1"/>
    <col min="1801" max="1801" width="11" style="305" customWidth="1"/>
    <col min="1802" max="1802" width="30.125" style="305" bestFit="1" customWidth="1"/>
    <col min="1803" max="1803" width="17.25" style="305" customWidth="1"/>
    <col min="1804" max="1804" width="13.5" style="305" bestFit="1" customWidth="1"/>
    <col min="1805" max="1805" width="13.75" style="305" customWidth="1"/>
    <col min="1806" max="1806" width="14.625" style="305" bestFit="1" customWidth="1"/>
    <col min="1807" max="1807" width="13.25" style="305" customWidth="1"/>
    <col min="1808" max="1808" width="14.5" style="305" customWidth="1"/>
    <col min="1809" max="1809" width="15.625" style="305" customWidth="1"/>
    <col min="1810" max="2048" width="9" style="305"/>
    <col min="2049" max="2049" width="2.625" style="305" customWidth="1"/>
    <col min="2050" max="2050" width="11.625" style="305" customWidth="1"/>
    <col min="2051" max="2051" width="10.625" style="305" customWidth="1"/>
    <col min="2052" max="2052" width="10.375" style="305" customWidth="1"/>
    <col min="2053" max="2053" width="43" style="305" bestFit="1" customWidth="1"/>
    <col min="2054" max="2054" width="7.125" style="305" customWidth="1"/>
    <col min="2055" max="2055" width="7.75" style="305" customWidth="1"/>
    <col min="2056" max="2056" width="9.25" style="305" bestFit="1" customWidth="1"/>
    <col min="2057" max="2057" width="11" style="305" customWidth="1"/>
    <col min="2058" max="2058" width="30.125" style="305" bestFit="1" customWidth="1"/>
    <col min="2059" max="2059" width="17.25" style="305" customWidth="1"/>
    <col min="2060" max="2060" width="13.5" style="305" bestFit="1" customWidth="1"/>
    <col min="2061" max="2061" width="13.75" style="305" customWidth="1"/>
    <col min="2062" max="2062" width="14.625" style="305" bestFit="1" customWidth="1"/>
    <col min="2063" max="2063" width="13.25" style="305" customWidth="1"/>
    <col min="2064" max="2064" width="14.5" style="305" customWidth="1"/>
    <col min="2065" max="2065" width="15.625" style="305" customWidth="1"/>
    <col min="2066" max="2304" width="9" style="305"/>
    <col min="2305" max="2305" width="2.625" style="305" customWidth="1"/>
    <col min="2306" max="2306" width="11.625" style="305" customWidth="1"/>
    <col min="2307" max="2307" width="10.625" style="305" customWidth="1"/>
    <col min="2308" max="2308" width="10.375" style="305" customWidth="1"/>
    <col min="2309" max="2309" width="43" style="305" bestFit="1" customWidth="1"/>
    <col min="2310" max="2310" width="7.125" style="305" customWidth="1"/>
    <col min="2311" max="2311" width="7.75" style="305" customWidth="1"/>
    <col min="2312" max="2312" width="9.25" style="305" bestFit="1" customWidth="1"/>
    <col min="2313" max="2313" width="11" style="305" customWidth="1"/>
    <col min="2314" max="2314" width="30.125" style="305" bestFit="1" customWidth="1"/>
    <col min="2315" max="2315" width="17.25" style="305" customWidth="1"/>
    <col min="2316" max="2316" width="13.5" style="305" bestFit="1" customWidth="1"/>
    <col min="2317" max="2317" width="13.75" style="305" customWidth="1"/>
    <col min="2318" max="2318" width="14.625" style="305" bestFit="1" customWidth="1"/>
    <col min="2319" max="2319" width="13.25" style="305" customWidth="1"/>
    <col min="2320" max="2320" width="14.5" style="305" customWidth="1"/>
    <col min="2321" max="2321" width="15.625" style="305" customWidth="1"/>
    <col min="2322" max="2560" width="9" style="305"/>
    <col min="2561" max="2561" width="2.625" style="305" customWidth="1"/>
    <col min="2562" max="2562" width="11.625" style="305" customWidth="1"/>
    <col min="2563" max="2563" width="10.625" style="305" customWidth="1"/>
    <col min="2564" max="2564" width="10.375" style="305" customWidth="1"/>
    <col min="2565" max="2565" width="43" style="305" bestFit="1" customWidth="1"/>
    <col min="2566" max="2566" width="7.125" style="305" customWidth="1"/>
    <col min="2567" max="2567" width="7.75" style="305" customWidth="1"/>
    <col min="2568" max="2568" width="9.25" style="305" bestFit="1" customWidth="1"/>
    <col min="2569" max="2569" width="11" style="305" customWidth="1"/>
    <col min="2570" max="2570" width="30.125" style="305" bestFit="1" customWidth="1"/>
    <col min="2571" max="2571" width="17.25" style="305" customWidth="1"/>
    <col min="2572" max="2572" width="13.5" style="305" bestFit="1" customWidth="1"/>
    <col min="2573" max="2573" width="13.75" style="305" customWidth="1"/>
    <col min="2574" max="2574" width="14.625" style="305" bestFit="1" customWidth="1"/>
    <col min="2575" max="2575" width="13.25" style="305" customWidth="1"/>
    <col min="2576" max="2576" width="14.5" style="305" customWidth="1"/>
    <col min="2577" max="2577" width="15.625" style="305" customWidth="1"/>
    <col min="2578" max="2816" width="9" style="305"/>
    <col min="2817" max="2817" width="2.625" style="305" customWidth="1"/>
    <col min="2818" max="2818" width="11.625" style="305" customWidth="1"/>
    <col min="2819" max="2819" width="10.625" style="305" customWidth="1"/>
    <col min="2820" max="2820" width="10.375" style="305" customWidth="1"/>
    <col min="2821" max="2821" width="43" style="305" bestFit="1" customWidth="1"/>
    <col min="2822" max="2822" width="7.125" style="305" customWidth="1"/>
    <col min="2823" max="2823" width="7.75" style="305" customWidth="1"/>
    <col min="2824" max="2824" width="9.25" style="305" bestFit="1" customWidth="1"/>
    <col min="2825" max="2825" width="11" style="305" customWidth="1"/>
    <col min="2826" max="2826" width="30.125" style="305" bestFit="1" customWidth="1"/>
    <col min="2827" max="2827" width="17.25" style="305" customWidth="1"/>
    <col min="2828" max="2828" width="13.5" style="305" bestFit="1" customWidth="1"/>
    <col min="2829" max="2829" width="13.75" style="305" customWidth="1"/>
    <col min="2830" max="2830" width="14.625" style="305" bestFit="1" customWidth="1"/>
    <col min="2831" max="2831" width="13.25" style="305" customWidth="1"/>
    <col min="2832" max="2832" width="14.5" style="305" customWidth="1"/>
    <col min="2833" max="2833" width="15.625" style="305" customWidth="1"/>
    <col min="2834" max="3072" width="9" style="305"/>
    <col min="3073" max="3073" width="2.625" style="305" customWidth="1"/>
    <col min="3074" max="3074" width="11.625" style="305" customWidth="1"/>
    <col min="3075" max="3075" width="10.625" style="305" customWidth="1"/>
    <col min="3076" max="3076" width="10.375" style="305" customWidth="1"/>
    <col min="3077" max="3077" width="43" style="305" bestFit="1" customWidth="1"/>
    <col min="3078" max="3078" width="7.125" style="305" customWidth="1"/>
    <col min="3079" max="3079" width="7.75" style="305" customWidth="1"/>
    <col min="3080" max="3080" width="9.25" style="305" bestFit="1" customWidth="1"/>
    <col min="3081" max="3081" width="11" style="305" customWidth="1"/>
    <col min="3082" max="3082" width="30.125" style="305" bestFit="1" customWidth="1"/>
    <col min="3083" max="3083" width="17.25" style="305" customWidth="1"/>
    <col min="3084" max="3084" width="13.5" style="305" bestFit="1" customWidth="1"/>
    <col min="3085" max="3085" width="13.75" style="305" customWidth="1"/>
    <col min="3086" max="3086" width="14.625" style="305" bestFit="1" customWidth="1"/>
    <col min="3087" max="3087" width="13.25" style="305" customWidth="1"/>
    <col min="3088" max="3088" width="14.5" style="305" customWidth="1"/>
    <col min="3089" max="3089" width="15.625" style="305" customWidth="1"/>
    <col min="3090" max="3328" width="9" style="305"/>
    <col min="3329" max="3329" width="2.625" style="305" customWidth="1"/>
    <col min="3330" max="3330" width="11.625" style="305" customWidth="1"/>
    <col min="3331" max="3331" width="10.625" style="305" customWidth="1"/>
    <col min="3332" max="3332" width="10.375" style="305" customWidth="1"/>
    <col min="3333" max="3333" width="43" style="305" bestFit="1" customWidth="1"/>
    <col min="3334" max="3334" width="7.125" style="305" customWidth="1"/>
    <col min="3335" max="3335" width="7.75" style="305" customWidth="1"/>
    <col min="3336" max="3336" width="9.25" style="305" bestFit="1" customWidth="1"/>
    <col min="3337" max="3337" width="11" style="305" customWidth="1"/>
    <col min="3338" max="3338" width="30.125" style="305" bestFit="1" customWidth="1"/>
    <col min="3339" max="3339" width="17.25" style="305" customWidth="1"/>
    <col min="3340" max="3340" width="13.5" style="305" bestFit="1" customWidth="1"/>
    <col min="3341" max="3341" width="13.75" style="305" customWidth="1"/>
    <col min="3342" max="3342" width="14.625" style="305" bestFit="1" customWidth="1"/>
    <col min="3343" max="3343" width="13.25" style="305" customWidth="1"/>
    <col min="3344" max="3344" width="14.5" style="305" customWidth="1"/>
    <col min="3345" max="3345" width="15.625" style="305" customWidth="1"/>
    <col min="3346" max="3584" width="9" style="305"/>
    <col min="3585" max="3585" width="2.625" style="305" customWidth="1"/>
    <col min="3586" max="3586" width="11.625" style="305" customWidth="1"/>
    <col min="3587" max="3587" width="10.625" style="305" customWidth="1"/>
    <col min="3588" max="3588" width="10.375" style="305" customWidth="1"/>
    <col min="3589" max="3589" width="43" style="305" bestFit="1" customWidth="1"/>
    <col min="3590" max="3590" width="7.125" style="305" customWidth="1"/>
    <col min="3591" max="3591" width="7.75" style="305" customWidth="1"/>
    <col min="3592" max="3592" width="9.25" style="305" bestFit="1" customWidth="1"/>
    <col min="3593" max="3593" width="11" style="305" customWidth="1"/>
    <col min="3594" max="3594" width="30.125" style="305" bestFit="1" customWidth="1"/>
    <col min="3595" max="3595" width="17.25" style="305" customWidth="1"/>
    <col min="3596" max="3596" width="13.5" style="305" bestFit="1" customWidth="1"/>
    <col min="3597" max="3597" width="13.75" style="305" customWidth="1"/>
    <col min="3598" max="3598" width="14.625" style="305" bestFit="1" customWidth="1"/>
    <col min="3599" max="3599" width="13.25" style="305" customWidth="1"/>
    <col min="3600" max="3600" width="14.5" style="305" customWidth="1"/>
    <col min="3601" max="3601" width="15.625" style="305" customWidth="1"/>
    <col min="3602" max="3840" width="9" style="305"/>
    <col min="3841" max="3841" width="2.625" style="305" customWidth="1"/>
    <col min="3842" max="3842" width="11.625" style="305" customWidth="1"/>
    <col min="3843" max="3843" width="10.625" style="305" customWidth="1"/>
    <col min="3844" max="3844" width="10.375" style="305" customWidth="1"/>
    <col min="3845" max="3845" width="43" style="305" bestFit="1" customWidth="1"/>
    <col min="3846" max="3846" width="7.125" style="305" customWidth="1"/>
    <col min="3847" max="3847" width="7.75" style="305" customWidth="1"/>
    <col min="3848" max="3848" width="9.25" style="305" bestFit="1" customWidth="1"/>
    <col min="3849" max="3849" width="11" style="305" customWidth="1"/>
    <col min="3850" max="3850" width="30.125" style="305" bestFit="1" customWidth="1"/>
    <col min="3851" max="3851" width="17.25" style="305" customWidth="1"/>
    <col min="3852" max="3852" width="13.5" style="305" bestFit="1" customWidth="1"/>
    <col min="3853" max="3853" width="13.75" style="305" customWidth="1"/>
    <col min="3854" max="3854" width="14.625" style="305" bestFit="1" customWidth="1"/>
    <col min="3855" max="3855" width="13.25" style="305" customWidth="1"/>
    <col min="3856" max="3856" width="14.5" style="305" customWidth="1"/>
    <col min="3857" max="3857" width="15.625" style="305" customWidth="1"/>
    <col min="3858" max="4096" width="9" style="305"/>
    <col min="4097" max="4097" width="2.625" style="305" customWidth="1"/>
    <col min="4098" max="4098" width="11.625" style="305" customWidth="1"/>
    <col min="4099" max="4099" width="10.625" style="305" customWidth="1"/>
    <col min="4100" max="4100" width="10.375" style="305" customWidth="1"/>
    <col min="4101" max="4101" width="43" style="305" bestFit="1" customWidth="1"/>
    <col min="4102" max="4102" width="7.125" style="305" customWidth="1"/>
    <col min="4103" max="4103" width="7.75" style="305" customWidth="1"/>
    <col min="4104" max="4104" width="9.25" style="305" bestFit="1" customWidth="1"/>
    <col min="4105" max="4105" width="11" style="305" customWidth="1"/>
    <col min="4106" max="4106" width="30.125" style="305" bestFit="1" customWidth="1"/>
    <col min="4107" max="4107" width="17.25" style="305" customWidth="1"/>
    <col min="4108" max="4108" width="13.5" style="305" bestFit="1" customWidth="1"/>
    <col min="4109" max="4109" width="13.75" style="305" customWidth="1"/>
    <col min="4110" max="4110" width="14.625" style="305" bestFit="1" customWidth="1"/>
    <col min="4111" max="4111" width="13.25" style="305" customWidth="1"/>
    <col min="4112" max="4112" width="14.5" style="305" customWidth="1"/>
    <col min="4113" max="4113" width="15.625" style="305" customWidth="1"/>
    <col min="4114" max="4352" width="9" style="305"/>
    <col min="4353" max="4353" width="2.625" style="305" customWidth="1"/>
    <col min="4354" max="4354" width="11.625" style="305" customWidth="1"/>
    <col min="4355" max="4355" width="10.625" style="305" customWidth="1"/>
    <col min="4356" max="4356" width="10.375" style="305" customWidth="1"/>
    <col min="4357" max="4357" width="43" style="305" bestFit="1" customWidth="1"/>
    <col min="4358" max="4358" width="7.125" style="305" customWidth="1"/>
    <col min="4359" max="4359" width="7.75" style="305" customWidth="1"/>
    <col min="4360" max="4360" width="9.25" style="305" bestFit="1" customWidth="1"/>
    <col min="4361" max="4361" width="11" style="305" customWidth="1"/>
    <col min="4362" max="4362" width="30.125" style="305" bestFit="1" customWidth="1"/>
    <col min="4363" max="4363" width="17.25" style="305" customWidth="1"/>
    <col min="4364" max="4364" width="13.5" style="305" bestFit="1" customWidth="1"/>
    <col min="4365" max="4365" width="13.75" style="305" customWidth="1"/>
    <col min="4366" max="4366" width="14.625" style="305" bestFit="1" customWidth="1"/>
    <col min="4367" max="4367" width="13.25" style="305" customWidth="1"/>
    <col min="4368" max="4368" width="14.5" style="305" customWidth="1"/>
    <col min="4369" max="4369" width="15.625" style="305" customWidth="1"/>
    <col min="4370" max="4608" width="9" style="305"/>
    <col min="4609" max="4609" width="2.625" style="305" customWidth="1"/>
    <col min="4610" max="4610" width="11.625" style="305" customWidth="1"/>
    <col min="4611" max="4611" width="10.625" style="305" customWidth="1"/>
    <col min="4612" max="4612" width="10.375" style="305" customWidth="1"/>
    <col min="4613" max="4613" width="43" style="305" bestFit="1" customWidth="1"/>
    <col min="4614" max="4614" width="7.125" style="305" customWidth="1"/>
    <col min="4615" max="4615" width="7.75" style="305" customWidth="1"/>
    <col min="4616" max="4616" width="9.25" style="305" bestFit="1" customWidth="1"/>
    <col min="4617" max="4617" width="11" style="305" customWidth="1"/>
    <col min="4618" max="4618" width="30.125" style="305" bestFit="1" customWidth="1"/>
    <col min="4619" max="4619" width="17.25" style="305" customWidth="1"/>
    <col min="4620" max="4620" width="13.5" style="305" bestFit="1" customWidth="1"/>
    <col min="4621" max="4621" width="13.75" style="305" customWidth="1"/>
    <col min="4622" max="4622" width="14.625" style="305" bestFit="1" customWidth="1"/>
    <col min="4623" max="4623" width="13.25" style="305" customWidth="1"/>
    <col min="4624" max="4624" width="14.5" style="305" customWidth="1"/>
    <col min="4625" max="4625" width="15.625" style="305" customWidth="1"/>
    <col min="4626" max="4864" width="9" style="305"/>
    <col min="4865" max="4865" width="2.625" style="305" customWidth="1"/>
    <col min="4866" max="4866" width="11.625" style="305" customWidth="1"/>
    <col min="4867" max="4867" width="10.625" style="305" customWidth="1"/>
    <col min="4868" max="4868" width="10.375" style="305" customWidth="1"/>
    <col min="4869" max="4869" width="43" style="305" bestFit="1" customWidth="1"/>
    <col min="4870" max="4870" width="7.125" style="305" customWidth="1"/>
    <col min="4871" max="4871" width="7.75" style="305" customWidth="1"/>
    <col min="4872" max="4872" width="9.25" style="305" bestFit="1" customWidth="1"/>
    <col min="4873" max="4873" width="11" style="305" customWidth="1"/>
    <col min="4874" max="4874" width="30.125" style="305" bestFit="1" customWidth="1"/>
    <col min="4875" max="4875" width="17.25" style="305" customWidth="1"/>
    <col min="4876" max="4876" width="13.5" style="305" bestFit="1" customWidth="1"/>
    <col min="4877" max="4877" width="13.75" style="305" customWidth="1"/>
    <col min="4878" max="4878" width="14.625" style="305" bestFit="1" customWidth="1"/>
    <col min="4879" max="4879" width="13.25" style="305" customWidth="1"/>
    <col min="4880" max="4880" width="14.5" style="305" customWidth="1"/>
    <col min="4881" max="4881" width="15.625" style="305" customWidth="1"/>
    <col min="4882" max="5120" width="9" style="305"/>
    <col min="5121" max="5121" width="2.625" style="305" customWidth="1"/>
    <col min="5122" max="5122" width="11.625" style="305" customWidth="1"/>
    <col min="5123" max="5123" width="10.625" style="305" customWidth="1"/>
    <col min="5124" max="5124" width="10.375" style="305" customWidth="1"/>
    <col min="5125" max="5125" width="43" style="305" bestFit="1" customWidth="1"/>
    <col min="5126" max="5126" width="7.125" style="305" customWidth="1"/>
    <col min="5127" max="5127" width="7.75" style="305" customWidth="1"/>
    <col min="5128" max="5128" width="9.25" style="305" bestFit="1" customWidth="1"/>
    <col min="5129" max="5129" width="11" style="305" customWidth="1"/>
    <col min="5130" max="5130" width="30.125" style="305" bestFit="1" customWidth="1"/>
    <col min="5131" max="5131" width="17.25" style="305" customWidth="1"/>
    <col min="5132" max="5132" width="13.5" style="305" bestFit="1" customWidth="1"/>
    <col min="5133" max="5133" width="13.75" style="305" customWidth="1"/>
    <col min="5134" max="5134" width="14.625" style="305" bestFit="1" customWidth="1"/>
    <col min="5135" max="5135" width="13.25" style="305" customWidth="1"/>
    <col min="5136" max="5136" width="14.5" style="305" customWidth="1"/>
    <col min="5137" max="5137" width="15.625" style="305" customWidth="1"/>
    <col min="5138" max="5376" width="9" style="305"/>
    <col min="5377" max="5377" width="2.625" style="305" customWidth="1"/>
    <col min="5378" max="5378" width="11.625" style="305" customWidth="1"/>
    <col min="5379" max="5379" width="10.625" style="305" customWidth="1"/>
    <col min="5380" max="5380" width="10.375" style="305" customWidth="1"/>
    <col min="5381" max="5381" width="43" style="305" bestFit="1" customWidth="1"/>
    <col min="5382" max="5382" width="7.125" style="305" customWidth="1"/>
    <col min="5383" max="5383" width="7.75" style="305" customWidth="1"/>
    <col min="5384" max="5384" width="9.25" style="305" bestFit="1" customWidth="1"/>
    <col min="5385" max="5385" width="11" style="305" customWidth="1"/>
    <col min="5386" max="5386" width="30.125" style="305" bestFit="1" customWidth="1"/>
    <col min="5387" max="5387" width="17.25" style="305" customWidth="1"/>
    <col min="5388" max="5388" width="13.5" style="305" bestFit="1" customWidth="1"/>
    <col min="5389" max="5389" width="13.75" style="305" customWidth="1"/>
    <col min="5390" max="5390" width="14.625" style="305" bestFit="1" customWidth="1"/>
    <col min="5391" max="5391" width="13.25" style="305" customWidth="1"/>
    <col min="5392" max="5392" width="14.5" style="305" customWidth="1"/>
    <col min="5393" max="5393" width="15.625" style="305" customWidth="1"/>
    <col min="5394" max="5632" width="9" style="305"/>
    <col min="5633" max="5633" width="2.625" style="305" customWidth="1"/>
    <col min="5634" max="5634" width="11.625" style="305" customWidth="1"/>
    <col min="5635" max="5635" width="10.625" style="305" customWidth="1"/>
    <col min="5636" max="5636" width="10.375" style="305" customWidth="1"/>
    <col min="5637" max="5637" width="43" style="305" bestFit="1" customWidth="1"/>
    <col min="5638" max="5638" width="7.125" style="305" customWidth="1"/>
    <col min="5639" max="5639" width="7.75" style="305" customWidth="1"/>
    <col min="5640" max="5640" width="9.25" style="305" bestFit="1" customWidth="1"/>
    <col min="5641" max="5641" width="11" style="305" customWidth="1"/>
    <col min="5642" max="5642" width="30.125" style="305" bestFit="1" customWidth="1"/>
    <col min="5643" max="5643" width="17.25" style="305" customWidth="1"/>
    <col min="5644" max="5644" width="13.5" style="305" bestFit="1" customWidth="1"/>
    <col min="5645" max="5645" width="13.75" style="305" customWidth="1"/>
    <col min="5646" max="5646" width="14.625" style="305" bestFit="1" customWidth="1"/>
    <col min="5647" max="5647" width="13.25" style="305" customWidth="1"/>
    <col min="5648" max="5648" width="14.5" style="305" customWidth="1"/>
    <col min="5649" max="5649" width="15.625" style="305" customWidth="1"/>
    <col min="5650" max="5888" width="9" style="305"/>
    <col min="5889" max="5889" width="2.625" style="305" customWidth="1"/>
    <col min="5890" max="5890" width="11.625" style="305" customWidth="1"/>
    <col min="5891" max="5891" width="10.625" style="305" customWidth="1"/>
    <col min="5892" max="5892" width="10.375" style="305" customWidth="1"/>
    <col min="5893" max="5893" width="43" style="305" bestFit="1" customWidth="1"/>
    <col min="5894" max="5894" width="7.125" style="305" customWidth="1"/>
    <col min="5895" max="5895" width="7.75" style="305" customWidth="1"/>
    <col min="5896" max="5896" width="9.25" style="305" bestFit="1" customWidth="1"/>
    <col min="5897" max="5897" width="11" style="305" customWidth="1"/>
    <col min="5898" max="5898" width="30.125" style="305" bestFit="1" customWidth="1"/>
    <col min="5899" max="5899" width="17.25" style="305" customWidth="1"/>
    <col min="5900" max="5900" width="13.5" style="305" bestFit="1" customWidth="1"/>
    <col min="5901" max="5901" width="13.75" style="305" customWidth="1"/>
    <col min="5902" max="5902" width="14.625" style="305" bestFit="1" customWidth="1"/>
    <col min="5903" max="5903" width="13.25" style="305" customWidth="1"/>
    <col min="5904" max="5904" width="14.5" style="305" customWidth="1"/>
    <col min="5905" max="5905" width="15.625" style="305" customWidth="1"/>
    <col min="5906" max="6144" width="9" style="305"/>
    <col min="6145" max="6145" width="2.625" style="305" customWidth="1"/>
    <col min="6146" max="6146" width="11.625" style="305" customWidth="1"/>
    <col min="6147" max="6147" width="10.625" style="305" customWidth="1"/>
    <col min="6148" max="6148" width="10.375" style="305" customWidth="1"/>
    <col min="6149" max="6149" width="43" style="305" bestFit="1" customWidth="1"/>
    <col min="6150" max="6150" width="7.125" style="305" customWidth="1"/>
    <col min="6151" max="6151" width="7.75" style="305" customWidth="1"/>
    <col min="6152" max="6152" width="9.25" style="305" bestFit="1" customWidth="1"/>
    <col min="6153" max="6153" width="11" style="305" customWidth="1"/>
    <col min="6154" max="6154" width="30.125" style="305" bestFit="1" customWidth="1"/>
    <col min="6155" max="6155" width="17.25" style="305" customWidth="1"/>
    <col min="6156" max="6156" width="13.5" style="305" bestFit="1" customWidth="1"/>
    <col min="6157" max="6157" width="13.75" style="305" customWidth="1"/>
    <col min="6158" max="6158" width="14.625" style="305" bestFit="1" customWidth="1"/>
    <col min="6159" max="6159" width="13.25" style="305" customWidth="1"/>
    <col min="6160" max="6160" width="14.5" style="305" customWidth="1"/>
    <col min="6161" max="6161" width="15.625" style="305" customWidth="1"/>
    <col min="6162" max="6400" width="9" style="305"/>
    <col min="6401" max="6401" width="2.625" style="305" customWidth="1"/>
    <col min="6402" max="6402" width="11.625" style="305" customWidth="1"/>
    <col min="6403" max="6403" width="10.625" style="305" customWidth="1"/>
    <col min="6404" max="6404" width="10.375" style="305" customWidth="1"/>
    <col min="6405" max="6405" width="43" style="305" bestFit="1" customWidth="1"/>
    <col min="6406" max="6406" width="7.125" style="305" customWidth="1"/>
    <col min="6407" max="6407" width="7.75" style="305" customWidth="1"/>
    <col min="6408" max="6408" width="9.25" style="305" bestFit="1" customWidth="1"/>
    <col min="6409" max="6409" width="11" style="305" customWidth="1"/>
    <col min="6410" max="6410" width="30.125" style="305" bestFit="1" customWidth="1"/>
    <col min="6411" max="6411" width="17.25" style="305" customWidth="1"/>
    <col min="6412" max="6412" width="13.5" style="305" bestFit="1" customWidth="1"/>
    <col min="6413" max="6413" width="13.75" style="305" customWidth="1"/>
    <col min="6414" max="6414" width="14.625" style="305" bestFit="1" customWidth="1"/>
    <col min="6415" max="6415" width="13.25" style="305" customWidth="1"/>
    <col min="6416" max="6416" width="14.5" style="305" customWidth="1"/>
    <col min="6417" max="6417" width="15.625" style="305" customWidth="1"/>
    <col min="6418" max="6656" width="9" style="305"/>
    <col min="6657" max="6657" width="2.625" style="305" customWidth="1"/>
    <col min="6658" max="6658" width="11.625" style="305" customWidth="1"/>
    <col min="6659" max="6659" width="10.625" style="305" customWidth="1"/>
    <col min="6660" max="6660" width="10.375" style="305" customWidth="1"/>
    <col min="6661" max="6661" width="43" style="305" bestFit="1" customWidth="1"/>
    <col min="6662" max="6662" width="7.125" style="305" customWidth="1"/>
    <col min="6663" max="6663" width="7.75" style="305" customWidth="1"/>
    <col min="6664" max="6664" width="9.25" style="305" bestFit="1" customWidth="1"/>
    <col min="6665" max="6665" width="11" style="305" customWidth="1"/>
    <col min="6666" max="6666" width="30.125" style="305" bestFit="1" customWidth="1"/>
    <col min="6667" max="6667" width="17.25" style="305" customWidth="1"/>
    <col min="6668" max="6668" width="13.5" style="305" bestFit="1" customWidth="1"/>
    <col min="6669" max="6669" width="13.75" style="305" customWidth="1"/>
    <col min="6670" max="6670" width="14.625" style="305" bestFit="1" customWidth="1"/>
    <col min="6671" max="6671" width="13.25" style="305" customWidth="1"/>
    <col min="6672" max="6672" width="14.5" style="305" customWidth="1"/>
    <col min="6673" max="6673" width="15.625" style="305" customWidth="1"/>
    <col min="6674" max="6912" width="9" style="305"/>
    <col min="6913" max="6913" width="2.625" style="305" customWidth="1"/>
    <col min="6914" max="6914" width="11.625" style="305" customWidth="1"/>
    <col min="6915" max="6915" width="10.625" style="305" customWidth="1"/>
    <col min="6916" max="6916" width="10.375" style="305" customWidth="1"/>
    <col min="6917" max="6917" width="43" style="305" bestFit="1" customWidth="1"/>
    <col min="6918" max="6918" width="7.125" style="305" customWidth="1"/>
    <col min="6919" max="6919" width="7.75" style="305" customWidth="1"/>
    <col min="6920" max="6920" width="9.25" style="305" bestFit="1" customWidth="1"/>
    <col min="6921" max="6921" width="11" style="305" customWidth="1"/>
    <col min="6922" max="6922" width="30.125" style="305" bestFit="1" customWidth="1"/>
    <col min="6923" max="6923" width="17.25" style="305" customWidth="1"/>
    <col min="6924" max="6924" width="13.5" style="305" bestFit="1" customWidth="1"/>
    <col min="6925" max="6925" width="13.75" style="305" customWidth="1"/>
    <col min="6926" max="6926" width="14.625" style="305" bestFit="1" customWidth="1"/>
    <col min="6927" max="6927" width="13.25" style="305" customWidth="1"/>
    <col min="6928" max="6928" width="14.5" style="305" customWidth="1"/>
    <col min="6929" max="6929" width="15.625" style="305" customWidth="1"/>
    <col min="6930" max="7168" width="9" style="305"/>
    <col min="7169" max="7169" width="2.625" style="305" customWidth="1"/>
    <col min="7170" max="7170" width="11.625" style="305" customWidth="1"/>
    <col min="7171" max="7171" width="10.625" style="305" customWidth="1"/>
    <col min="7172" max="7172" width="10.375" style="305" customWidth="1"/>
    <col min="7173" max="7173" width="43" style="305" bestFit="1" customWidth="1"/>
    <col min="7174" max="7174" width="7.125" style="305" customWidth="1"/>
    <col min="7175" max="7175" width="7.75" style="305" customWidth="1"/>
    <col min="7176" max="7176" width="9.25" style="305" bestFit="1" customWidth="1"/>
    <col min="7177" max="7177" width="11" style="305" customWidth="1"/>
    <col min="7178" max="7178" width="30.125" style="305" bestFit="1" customWidth="1"/>
    <col min="7179" max="7179" width="17.25" style="305" customWidth="1"/>
    <col min="7180" max="7180" width="13.5" style="305" bestFit="1" customWidth="1"/>
    <col min="7181" max="7181" width="13.75" style="305" customWidth="1"/>
    <col min="7182" max="7182" width="14.625" style="305" bestFit="1" customWidth="1"/>
    <col min="7183" max="7183" width="13.25" style="305" customWidth="1"/>
    <col min="7184" max="7184" width="14.5" style="305" customWidth="1"/>
    <col min="7185" max="7185" width="15.625" style="305" customWidth="1"/>
    <col min="7186" max="7424" width="9" style="305"/>
    <col min="7425" max="7425" width="2.625" style="305" customWidth="1"/>
    <col min="7426" max="7426" width="11.625" style="305" customWidth="1"/>
    <col min="7427" max="7427" width="10.625" style="305" customWidth="1"/>
    <col min="7428" max="7428" width="10.375" style="305" customWidth="1"/>
    <col min="7429" max="7429" width="43" style="305" bestFit="1" customWidth="1"/>
    <col min="7430" max="7430" width="7.125" style="305" customWidth="1"/>
    <col min="7431" max="7431" width="7.75" style="305" customWidth="1"/>
    <col min="7432" max="7432" width="9.25" style="305" bestFit="1" customWidth="1"/>
    <col min="7433" max="7433" width="11" style="305" customWidth="1"/>
    <col min="7434" max="7434" width="30.125" style="305" bestFit="1" customWidth="1"/>
    <col min="7435" max="7435" width="17.25" style="305" customWidth="1"/>
    <col min="7436" max="7436" width="13.5" style="305" bestFit="1" customWidth="1"/>
    <col min="7437" max="7437" width="13.75" style="305" customWidth="1"/>
    <col min="7438" max="7438" width="14.625" style="305" bestFit="1" customWidth="1"/>
    <col min="7439" max="7439" width="13.25" style="305" customWidth="1"/>
    <col min="7440" max="7440" width="14.5" style="305" customWidth="1"/>
    <col min="7441" max="7441" width="15.625" style="305" customWidth="1"/>
    <col min="7442" max="7680" width="9" style="305"/>
    <col min="7681" max="7681" width="2.625" style="305" customWidth="1"/>
    <col min="7682" max="7682" width="11.625" style="305" customWidth="1"/>
    <col min="7683" max="7683" width="10.625" style="305" customWidth="1"/>
    <col min="7684" max="7684" width="10.375" style="305" customWidth="1"/>
    <col min="7685" max="7685" width="43" style="305" bestFit="1" customWidth="1"/>
    <col min="7686" max="7686" width="7.125" style="305" customWidth="1"/>
    <col min="7687" max="7687" width="7.75" style="305" customWidth="1"/>
    <col min="7688" max="7688" width="9.25" style="305" bestFit="1" customWidth="1"/>
    <col min="7689" max="7689" width="11" style="305" customWidth="1"/>
    <col min="7690" max="7690" width="30.125" style="305" bestFit="1" customWidth="1"/>
    <col min="7691" max="7691" width="17.25" style="305" customWidth="1"/>
    <col min="7692" max="7692" width="13.5" style="305" bestFit="1" customWidth="1"/>
    <col min="7693" max="7693" width="13.75" style="305" customWidth="1"/>
    <col min="7694" max="7694" width="14.625" style="305" bestFit="1" customWidth="1"/>
    <col min="7695" max="7695" width="13.25" style="305" customWidth="1"/>
    <col min="7696" max="7696" width="14.5" style="305" customWidth="1"/>
    <col min="7697" max="7697" width="15.625" style="305" customWidth="1"/>
    <col min="7698" max="7936" width="9" style="305"/>
    <col min="7937" max="7937" width="2.625" style="305" customWidth="1"/>
    <col min="7938" max="7938" width="11.625" style="305" customWidth="1"/>
    <col min="7939" max="7939" width="10.625" style="305" customWidth="1"/>
    <col min="7940" max="7940" width="10.375" style="305" customWidth="1"/>
    <col min="7941" max="7941" width="43" style="305" bestFit="1" customWidth="1"/>
    <col min="7942" max="7942" width="7.125" style="305" customWidth="1"/>
    <col min="7943" max="7943" width="7.75" style="305" customWidth="1"/>
    <col min="7944" max="7944" width="9.25" style="305" bestFit="1" customWidth="1"/>
    <col min="7945" max="7945" width="11" style="305" customWidth="1"/>
    <col min="7946" max="7946" width="30.125" style="305" bestFit="1" customWidth="1"/>
    <col min="7947" max="7947" width="17.25" style="305" customWidth="1"/>
    <col min="7948" max="7948" width="13.5" style="305" bestFit="1" customWidth="1"/>
    <col min="7949" max="7949" width="13.75" style="305" customWidth="1"/>
    <col min="7950" max="7950" width="14.625" style="305" bestFit="1" customWidth="1"/>
    <col min="7951" max="7951" width="13.25" style="305" customWidth="1"/>
    <col min="7952" max="7952" width="14.5" style="305" customWidth="1"/>
    <col min="7953" max="7953" width="15.625" style="305" customWidth="1"/>
    <col min="7954" max="8192" width="9" style="305"/>
    <col min="8193" max="8193" width="2.625" style="305" customWidth="1"/>
    <col min="8194" max="8194" width="11.625" style="305" customWidth="1"/>
    <col min="8195" max="8195" width="10.625" style="305" customWidth="1"/>
    <col min="8196" max="8196" width="10.375" style="305" customWidth="1"/>
    <col min="8197" max="8197" width="43" style="305" bestFit="1" customWidth="1"/>
    <col min="8198" max="8198" width="7.125" style="305" customWidth="1"/>
    <col min="8199" max="8199" width="7.75" style="305" customWidth="1"/>
    <col min="8200" max="8200" width="9.25" style="305" bestFit="1" customWidth="1"/>
    <col min="8201" max="8201" width="11" style="305" customWidth="1"/>
    <col min="8202" max="8202" width="30.125" style="305" bestFit="1" customWidth="1"/>
    <col min="8203" max="8203" width="17.25" style="305" customWidth="1"/>
    <col min="8204" max="8204" width="13.5" style="305" bestFit="1" customWidth="1"/>
    <col min="8205" max="8205" width="13.75" style="305" customWidth="1"/>
    <col min="8206" max="8206" width="14.625" style="305" bestFit="1" customWidth="1"/>
    <col min="8207" max="8207" width="13.25" style="305" customWidth="1"/>
    <col min="8208" max="8208" width="14.5" style="305" customWidth="1"/>
    <col min="8209" max="8209" width="15.625" style="305" customWidth="1"/>
    <col min="8210" max="8448" width="9" style="305"/>
    <col min="8449" max="8449" width="2.625" style="305" customWidth="1"/>
    <col min="8450" max="8450" width="11.625" style="305" customWidth="1"/>
    <col min="8451" max="8451" width="10.625" style="305" customWidth="1"/>
    <col min="8452" max="8452" width="10.375" style="305" customWidth="1"/>
    <col min="8453" max="8453" width="43" style="305" bestFit="1" customWidth="1"/>
    <col min="8454" max="8454" width="7.125" style="305" customWidth="1"/>
    <col min="8455" max="8455" width="7.75" style="305" customWidth="1"/>
    <col min="8456" max="8456" width="9.25" style="305" bestFit="1" customWidth="1"/>
    <col min="8457" max="8457" width="11" style="305" customWidth="1"/>
    <col min="8458" max="8458" width="30.125" style="305" bestFit="1" customWidth="1"/>
    <col min="8459" max="8459" width="17.25" style="305" customWidth="1"/>
    <col min="8460" max="8460" width="13.5" style="305" bestFit="1" customWidth="1"/>
    <col min="8461" max="8461" width="13.75" style="305" customWidth="1"/>
    <col min="8462" max="8462" width="14.625" style="305" bestFit="1" customWidth="1"/>
    <col min="8463" max="8463" width="13.25" style="305" customWidth="1"/>
    <col min="8464" max="8464" width="14.5" style="305" customWidth="1"/>
    <col min="8465" max="8465" width="15.625" style="305" customWidth="1"/>
    <col min="8466" max="8704" width="9" style="305"/>
    <col min="8705" max="8705" width="2.625" style="305" customWidth="1"/>
    <col min="8706" max="8706" width="11.625" style="305" customWidth="1"/>
    <col min="8707" max="8707" width="10.625" style="305" customWidth="1"/>
    <col min="8708" max="8708" width="10.375" style="305" customWidth="1"/>
    <col min="8709" max="8709" width="43" style="305" bestFit="1" customWidth="1"/>
    <col min="8710" max="8710" width="7.125" style="305" customWidth="1"/>
    <col min="8711" max="8711" width="7.75" style="305" customWidth="1"/>
    <col min="8712" max="8712" width="9.25" style="305" bestFit="1" customWidth="1"/>
    <col min="8713" max="8713" width="11" style="305" customWidth="1"/>
    <col min="8714" max="8714" width="30.125" style="305" bestFit="1" customWidth="1"/>
    <col min="8715" max="8715" width="17.25" style="305" customWidth="1"/>
    <col min="8716" max="8716" width="13.5" style="305" bestFit="1" customWidth="1"/>
    <col min="8717" max="8717" width="13.75" style="305" customWidth="1"/>
    <col min="8718" max="8718" width="14.625" style="305" bestFit="1" customWidth="1"/>
    <col min="8719" max="8719" width="13.25" style="305" customWidth="1"/>
    <col min="8720" max="8720" width="14.5" style="305" customWidth="1"/>
    <col min="8721" max="8721" width="15.625" style="305" customWidth="1"/>
    <col min="8722" max="8960" width="9" style="305"/>
    <col min="8961" max="8961" width="2.625" style="305" customWidth="1"/>
    <col min="8962" max="8962" width="11.625" style="305" customWidth="1"/>
    <col min="8963" max="8963" width="10.625" style="305" customWidth="1"/>
    <col min="8964" max="8964" width="10.375" style="305" customWidth="1"/>
    <col min="8965" max="8965" width="43" style="305" bestFit="1" customWidth="1"/>
    <col min="8966" max="8966" width="7.125" style="305" customWidth="1"/>
    <col min="8967" max="8967" width="7.75" style="305" customWidth="1"/>
    <col min="8968" max="8968" width="9.25" style="305" bestFit="1" customWidth="1"/>
    <col min="8969" max="8969" width="11" style="305" customWidth="1"/>
    <col min="8970" max="8970" width="30.125" style="305" bestFit="1" customWidth="1"/>
    <col min="8971" max="8971" width="17.25" style="305" customWidth="1"/>
    <col min="8972" max="8972" width="13.5" style="305" bestFit="1" customWidth="1"/>
    <col min="8973" max="8973" width="13.75" style="305" customWidth="1"/>
    <col min="8974" max="8974" width="14.625" style="305" bestFit="1" customWidth="1"/>
    <col min="8975" max="8975" width="13.25" style="305" customWidth="1"/>
    <col min="8976" max="8976" width="14.5" style="305" customWidth="1"/>
    <col min="8977" max="8977" width="15.625" style="305" customWidth="1"/>
    <col min="8978" max="9216" width="9" style="305"/>
    <col min="9217" max="9217" width="2.625" style="305" customWidth="1"/>
    <col min="9218" max="9218" width="11.625" style="305" customWidth="1"/>
    <col min="9219" max="9219" width="10.625" style="305" customWidth="1"/>
    <col min="9220" max="9220" width="10.375" style="305" customWidth="1"/>
    <col min="9221" max="9221" width="43" style="305" bestFit="1" customWidth="1"/>
    <col min="9222" max="9222" width="7.125" style="305" customWidth="1"/>
    <col min="9223" max="9223" width="7.75" style="305" customWidth="1"/>
    <col min="9224" max="9224" width="9.25" style="305" bestFit="1" customWidth="1"/>
    <col min="9225" max="9225" width="11" style="305" customWidth="1"/>
    <col min="9226" max="9226" width="30.125" style="305" bestFit="1" customWidth="1"/>
    <col min="9227" max="9227" width="17.25" style="305" customWidth="1"/>
    <col min="9228" max="9228" width="13.5" style="305" bestFit="1" customWidth="1"/>
    <col min="9229" max="9229" width="13.75" style="305" customWidth="1"/>
    <col min="9230" max="9230" width="14.625" style="305" bestFit="1" customWidth="1"/>
    <col min="9231" max="9231" width="13.25" style="305" customWidth="1"/>
    <col min="9232" max="9232" width="14.5" style="305" customWidth="1"/>
    <col min="9233" max="9233" width="15.625" style="305" customWidth="1"/>
    <col min="9234" max="9472" width="9" style="305"/>
    <col min="9473" max="9473" width="2.625" style="305" customWidth="1"/>
    <col min="9474" max="9474" width="11.625" style="305" customWidth="1"/>
    <col min="9475" max="9475" width="10.625" style="305" customWidth="1"/>
    <col min="9476" max="9476" width="10.375" style="305" customWidth="1"/>
    <col min="9477" max="9477" width="43" style="305" bestFit="1" customWidth="1"/>
    <col min="9478" max="9478" width="7.125" style="305" customWidth="1"/>
    <col min="9479" max="9479" width="7.75" style="305" customWidth="1"/>
    <col min="9480" max="9480" width="9.25" style="305" bestFit="1" customWidth="1"/>
    <col min="9481" max="9481" width="11" style="305" customWidth="1"/>
    <col min="9482" max="9482" width="30.125" style="305" bestFit="1" customWidth="1"/>
    <col min="9483" max="9483" width="17.25" style="305" customWidth="1"/>
    <col min="9484" max="9484" width="13.5" style="305" bestFit="1" customWidth="1"/>
    <col min="9485" max="9485" width="13.75" style="305" customWidth="1"/>
    <col min="9486" max="9486" width="14.625" style="305" bestFit="1" customWidth="1"/>
    <col min="9487" max="9487" width="13.25" style="305" customWidth="1"/>
    <col min="9488" max="9488" width="14.5" style="305" customWidth="1"/>
    <col min="9489" max="9489" width="15.625" style="305" customWidth="1"/>
    <col min="9490" max="9728" width="9" style="305"/>
    <col min="9729" max="9729" width="2.625" style="305" customWidth="1"/>
    <col min="9730" max="9730" width="11.625" style="305" customWidth="1"/>
    <col min="9731" max="9731" width="10.625" style="305" customWidth="1"/>
    <col min="9732" max="9732" width="10.375" style="305" customWidth="1"/>
    <col min="9733" max="9733" width="43" style="305" bestFit="1" customWidth="1"/>
    <col min="9734" max="9734" width="7.125" style="305" customWidth="1"/>
    <col min="9735" max="9735" width="7.75" style="305" customWidth="1"/>
    <col min="9736" max="9736" width="9.25" style="305" bestFit="1" customWidth="1"/>
    <col min="9737" max="9737" width="11" style="305" customWidth="1"/>
    <col min="9738" max="9738" width="30.125" style="305" bestFit="1" customWidth="1"/>
    <col min="9739" max="9739" width="17.25" style="305" customWidth="1"/>
    <col min="9740" max="9740" width="13.5" style="305" bestFit="1" customWidth="1"/>
    <col min="9741" max="9741" width="13.75" style="305" customWidth="1"/>
    <col min="9742" max="9742" width="14.625" style="305" bestFit="1" customWidth="1"/>
    <col min="9743" max="9743" width="13.25" style="305" customWidth="1"/>
    <col min="9744" max="9744" width="14.5" style="305" customWidth="1"/>
    <col min="9745" max="9745" width="15.625" style="305" customWidth="1"/>
    <col min="9746" max="9984" width="9" style="305"/>
    <col min="9985" max="9985" width="2.625" style="305" customWidth="1"/>
    <col min="9986" max="9986" width="11.625" style="305" customWidth="1"/>
    <col min="9987" max="9987" width="10.625" style="305" customWidth="1"/>
    <col min="9988" max="9988" width="10.375" style="305" customWidth="1"/>
    <col min="9989" max="9989" width="43" style="305" bestFit="1" customWidth="1"/>
    <col min="9990" max="9990" width="7.125" style="305" customWidth="1"/>
    <col min="9991" max="9991" width="7.75" style="305" customWidth="1"/>
    <col min="9992" max="9992" width="9.25" style="305" bestFit="1" customWidth="1"/>
    <col min="9993" max="9993" width="11" style="305" customWidth="1"/>
    <col min="9994" max="9994" width="30.125" style="305" bestFit="1" customWidth="1"/>
    <col min="9995" max="9995" width="17.25" style="305" customWidth="1"/>
    <col min="9996" max="9996" width="13.5" style="305" bestFit="1" customWidth="1"/>
    <col min="9997" max="9997" width="13.75" style="305" customWidth="1"/>
    <col min="9998" max="9998" width="14.625" style="305" bestFit="1" customWidth="1"/>
    <col min="9999" max="9999" width="13.25" style="305" customWidth="1"/>
    <col min="10000" max="10000" width="14.5" style="305" customWidth="1"/>
    <col min="10001" max="10001" width="15.625" style="305" customWidth="1"/>
    <col min="10002" max="10240" width="9" style="305"/>
    <col min="10241" max="10241" width="2.625" style="305" customWidth="1"/>
    <col min="10242" max="10242" width="11.625" style="305" customWidth="1"/>
    <col min="10243" max="10243" width="10.625" style="305" customWidth="1"/>
    <col min="10244" max="10244" width="10.375" style="305" customWidth="1"/>
    <col min="10245" max="10245" width="43" style="305" bestFit="1" customWidth="1"/>
    <col min="10246" max="10246" width="7.125" style="305" customWidth="1"/>
    <col min="10247" max="10247" width="7.75" style="305" customWidth="1"/>
    <col min="10248" max="10248" width="9.25" style="305" bestFit="1" customWidth="1"/>
    <col min="10249" max="10249" width="11" style="305" customWidth="1"/>
    <col min="10250" max="10250" width="30.125" style="305" bestFit="1" customWidth="1"/>
    <col min="10251" max="10251" width="17.25" style="305" customWidth="1"/>
    <col min="10252" max="10252" width="13.5" style="305" bestFit="1" customWidth="1"/>
    <col min="10253" max="10253" width="13.75" style="305" customWidth="1"/>
    <col min="10254" max="10254" width="14.625" style="305" bestFit="1" customWidth="1"/>
    <col min="10255" max="10255" width="13.25" style="305" customWidth="1"/>
    <col min="10256" max="10256" width="14.5" style="305" customWidth="1"/>
    <col min="10257" max="10257" width="15.625" style="305" customWidth="1"/>
    <col min="10258" max="10496" width="9" style="305"/>
    <col min="10497" max="10497" width="2.625" style="305" customWidth="1"/>
    <col min="10498" max="10498" width="11.625" style="305" customWidth="1"/>
    <col min="10499" max="10499" width="10.625" style="305" customWidth="1"/>
    <col min="10500" max="10500" width="10.375" style="305" customWidth="1"/>
    <col min="10501" max="10501" width="43" style="305" bestFit="1" customWidth="1"/>
    <col min="10502" max="10502" width="7.125" style="305" customWidth="1"/>
    <col min="10503" max="10503" width="7.75" style="305" customWidth="1"/>
    <col min="10504" max="10504" width="9.25" style="305" bestFit="1" customWidth="1"/>
    <col min="10505" max="10505" width="11" style="305" customWidth="1"/>
    <col min="10506" max="10506" width="30.125" style="305" bestFit="1" customWidth="1"/>
    <col min="10507" max="10507" width="17.25" style="305" customWidth="1"/>
    <col min="10508" max="10508" width="13.5" style="305" bestFit="1" customWidth="1"/>
    <col min="10509" max="10509" width="13.75" style="305" customWidth="1"/>
    <col min="10510" max="10510" width="14.625" style="305" bestFit="1" customWidth="1"/>
    <col min="10511" max="10511" width="13.25" style="305" customWidth="1"/>
    <col min="10512" max="10512" width="14.5" style="305" customWidth="1"/>
    <col min="10513" max="10513" width="15.625" style="305" customWidth="1"/>
    <col min="10514" max="10752" width="9" style="305"/>
    <col min="10753" max="10753" width="2.625" style="305" customWidth="1"/>
    <col min="10754" max="10754" width="11.625" style="305" customWidth="1"/>
    <col min="10755" max="10755" width="10.625" style="305" customWidth="1"/>
    <col min="10756" max="10756" width="10.375" style="305" customWidth="1"/>
    <col min="10757" max="10757" width="43" style="305" bestFit="1" customWidth="1"/>
    <col min="10758" max="10758" width="7.125" style="305" customWidth="1"/>
    <col min="10759" max="10759" width="7.75" style="305" customWidth="1"/>
    <col min="10760" max="10760" width="9.25" style="305" bestFit="1" customWidth="1"/>
    <col min="10761" max="10761" width="11" style="305" customWidth="1"/>
    <col min="10762" max="10762" width="30.125" style="305" bestFit="1" customWidth="1"/>
    <col min="10763" max="10763" width="17.25" style="305" customWidth="1"/>
    <col min="10764" max="10764" width="13.5" style="305" bestFit="1" customWidth="1"/>
    <col min="10765" max="10765" width="13.75" style="305" customWidth="1"/>
    <col min="10766" max="10766" width="14.625" style="305" bestFit="1" customWidth="1"/>
    <col min="10767" max="10767" width="13.25" style="305" customWidth="1"/>
    <col min="10768" max="10768" width="14.5" style="305" customWidth="1"/>
    <col min="10769" max="10769" width="15.625" style="305" customWidth="1"/>
    <col min="10770" max="11008" width="9" style="305"/>
    <col min="11009" max="11009" width="2.625" style="305" customWidth="1"/>
    <col min="11010" max="11010" width="11.625" style="305" customWidth="1"/>
    <col min="11011" max="11011" width="10.625" style="305" customWidth="1"/>
    <col min="11012" max="11012" width="10.375" style="305" customWidth="1"/>
    <col min="11013" max="11013" width="43" style="305" bestFit="1" customWidth="1"/>
    <col min="11014" max="11014" width="7.125" style="305" customWidth="1"/>
    <col min="11015" max="11015" width="7.75" style="305" customWidth="1"/>
    <col min="11016" max="11016" width="9.25" style="305" bestFit="1" customWidth="1"/>
    <col min="11017" max="11017" width="11" style="305" customWidth="1"/>
    <col min="11018" max="11018" width="30.125" style="305" bestFit="1" customWidth="1"/>
    <col min="11019" max="11019" width="17.25" style="305" customWidth="1"/>
    <col min="11020" max="11020" width="13.5" style="305" bestFit="1" customWidth="1"/>
    <col min="11021" max="11021" width="13.75" style="305" customWidth="1"/>
    <col min="11022" max="11022" width="14.625" style="305" bestFit="1" customWidth="1"/>
    <col min="11023" max="11023" width="13.25" style="305" customWidth="1"/>
    <col min="11024" max="11024" width="14.5" style="305" customWidth="1"/>
    <col min="11025" max="11025" width="15.625" style="305" customWidth="1"/>
    <col min="11026" max="11264" width="9" style="305"/>
    <col min="11265" max="11265" width="2.625" style="305" customWidth="1"/>
    <col min="11266" max="11266" width="11.625" style="305" customWidth="1"/>
    <col min="11267" max="11267" width="10.625" style="305" customWidth="1"/>
    <col min="11268" max="11268" width="10.375" style="305" customWidth="1"/>
    <col min="11269" max="11269" width="43" style="305" bestFit="1" customWidth="1"/>
    <col min="11270" max="11270" width="7.125" style="305" customWidth="1"/>
    <col min="11271" max="11271" width="7.75" style="305" customWidth="1"/>
    <col min="11272" max="11272" width="9.25" style="305" bestFit="1" customWidth="1"/>
    <col min="11273" max="11273" width="11" style="305" customWidth="1"/>
    <col min="11274" max="11274" width="30.125" style="305" bestFit="1" customWidth="1"/>
    <col min="11275" max="11275" width="17.25" style="305" customWidth="1"/>
    <col min="11276" max="11276" width="13.5" style="305" bestFit="1" customWidth="1"/>
    <col min="11277" max="11277" width="13.75" style="305" customWidth="1"/>
    <col min="11278" max="11278" width="14.625" style="305" bestFit="1" customWidth="1"/>
    <col min="11279" max="11279" width="13.25" style="305" customWidth="1"/>
    <col min="11280" max="11280" width="14.5" style="305" customWidth="1"/>
    <col min="11281" max="11281" width="15.625" style="305" customWidth="1"/>
    <col min="11282" max="11520" width="9" style="305"/>
    <col min="11521" max="11521" width="2.625" style="305" customWidth="1"/>
    <col min="11522" max="11522" width="11.625" style="305" customWidth="1"/>
    <col min="11523" max="11523" width="10.625" style="305" customWidth="1"/>
    <col min="11524" max="11524" width="10.375" style="305" customWidth="1"/>
    <col min="11525" max="11525" width="43" style="305" bestFit="1" customWidth="1"/>
    <col min="11526" max="11526" width="7.125" style="305" customWidth="1"/>
    <col min="11527" max="11527" width="7.75" style="305" customWidth="1"/>
    <col min="11528" max="11528" width="9.25" style="305" bestFit="1" customWidth="1"/>
    <col min="11529" max="11529" width="11" style="305" customWidth="1"/>
    <col min="11530" max="11530" width="30.125" style="305" bestFit="1" customWidth="1"/>
    <col min="11531" max="11531" width="17.25" style="305" customWidth="1"/>
    <col min="11532" max="11532" width="13.5" style="305" bestFit="1" customWidth="1"/>
    <col min="11533" max="11533" width="13.75" style="305" customWidth="1"/>
    <col min="11534" max="11534" width="14.625" style="305" bestFit="1" customWidth="1"/>
    <col min="11535" max="11535" width="13.25" style="305" customWidth="1"/>
    <col min="11536" max="11536" width="14.5" style="305" customWidth="1"/>
    <col min="11537" max="11537" width="15.625" style="305" customWidth="1"/>
    <col min="11538" max="11776" width="9" style="305"/>
    <col min="11777" max="11777" width="2.625" style="305" customWidth="1"/>
    <col min="11778" max="11778" width="11.625" style="305" customWidth="1"/>
    <col min="11779" max="11779" width="10.625" style="305" customWidth="1"/>
    <col min="11780" max="11780" width="10.375" style="305" customWidth="1"/>
    <col min="11781" max="11781" width="43" style="305" bestFit="1" customWidth="1"/>
    <col min="11782" max="11782" width="7.125" style="305" customWidth="1"/>
    <col min="11783" max="11783" width="7.75" style="305" customWidth="1"/>
    <col min="11784" max="11784" width="9.25" style="305" bestFit="1" customWidth="1"/>
    <col min="11785" max="11785" width="11" style="305" customWidth="1"/>
    <col min="11786" max="11786" width="30.125" style="305" bestFit="1" customWidth="1"/>
    <col min="11787" max="11787" width="17.25" style="305" customWidth="1"/>
    <col min="11788" max="11788" width="13.5" style="305" bestFit="1" customWidth="1"/>
    <col min="11789" max="11789" width="13.75" style="305" customWidth="1"/>
    <col min="11790" max="11790" width="14.625" style="305" bestFit="1" customWidth="1"/>
    <col min="11791" max="11791" width="13.25" style="305" customWidth="1"/>
    <col min="11792" max="11792" width="14.5" style="305" customWidth="1"/>
    <col min="11793" max="11793" width="15.625" style="305" customWidth="1"/>
    <col min="11794" max="12032" width="9" style="305"/>
    <col min="12033" max="12033" width="2.625" style="305" customWidth="1"/>
    <col min="12034" max="12034" width="11.625" style="305" customWidth="1"/>
    <col min="12035" max="12035" width="10.625" style="305" customWidth="1"/>
    <col min="12036" max="12036" width="10.375" style="305" customWidth="1"/>
    <col min="12037" max="12037" width="43" style="305" bestFit="1" customWidth="1"/>
    <col min="12038" max="12038" width="7.125" style="305" customWidth="1"/>
    <col min="12039" max="12039" width="7.75" style="305" customWidth="1"/>
    <col min="12040" max="12040" width="9.25" style="305" bestFit="1" customWidth="1"/>
    <col min="12041" max="12041" width="11" style="305" customWidth="1"/>
    <col min="12042" max="12042" width="30.125" style="305" bestFit="1" customWidth="1"/>
    <col min="12043" max="12043" width="17.25" style="305" customWidth="1"/>
    <col min="12044" max="12044" width="13.5" style="305" bestFit="1" customWidth="1"/>
    <col min="12045" max="12045" width="13.75" style="305" customWidth="1"/>
    <col min="12046" max="12046" width="14.625" style="305" bestFit="1" customWidth="1"/>
    <col min="12047" max="12047" width="13.25" style="305" customWidth="1"/>
    <col min="12048" max="12048" width="14.5" style="305" customWidth="1"/>
    <col min="12049" max="12049" width="15.625" style="305" customWidth="1"/>
    <col min="12050" max="12288" width="9" style="305"/>
    <col min="12289" max="12289" width="2.625" style="305" customWidth="1"/>
    <col min="12290" max="12290" width="11.625" style="305" customWidth="1"/>
    <col min="12291" max="12291" width="10.625" style="305" customWidth="1"/>
    <col min="12292" max="12292" width="10.375" style="305" customWidth="1"/>
    <col min="12293" max="12293" width="43" style="305" bestFit="1" customWidth="1"/>
    <col min="12294" max="12294" width="7.125" style="305" customWidth="1"/>
    <col min="12295" max="12295" width="7.75" style="305" customWidth="1"/>
    <col min="12296" max="12296" width="9.25" style="305" bestFit="1" customWidth="1"/>
    <col min="12297" max="12297" width="11" style="305" customWidth="1"/>
    <col min="12298" max="12298" width="30.125" style="305" bestFit="1" customWidth="1"/>
    <col min="12299" max="12299" width="17.25" style="305" customWidth="1"/>
    <col min="12300" max="12300" width="13.5" style="305" bestFit="1" customWidth="1"/>
    <col min="12301" max="12301" width="13.75" style="305" customWidth="1"/>
    <col min="12302" max="12302" width="14.625" style="305" bestFit="1" customWidth="1"/>
    <col min="12303" max="12303" width="13.25" style="305" customWidth="1"/>
    <col min="12304" max="12304" width="14.5" style="305" customWidth="1"/>
    <col min="12305" max="12305" width="15.625" style="305" customWidth="1"/>
    <col min="12306" max="12544" width="9" style="305"/>
    <col min="12545" max="12545" width="2.625" style="305" customWidth="1"/>
    <col min="12546" max="12546" width="11.625" style="305" customWidth="1"/>
    <col min="12547" max="12547" width="10.625" style="305" customWidth="1"/>
    <col min="12548" max="12548" width="10.375" style="305" customWidth="1"/>
    <col min="12549" max="12549" width="43" style="305" bestFit="1" customWidth="1"/>
    <col min="12550" max="12550" width="7.125" style="305" customWidth="1"/>
    <col min="12551" max="12551" width="7.75" style="305" customWidth="1"/>
    <col min="12552" max="12552" width="9.25" style="305" bestFit="1" customWidth="1"/>
    <col min="12553" max="12553" width="11" style="305" customWidth="1"/>
    <col min="12554" max="12554" width="30.125" style="305" bestFit="1" customWidth="1"/>
    <col min="12555" max="12555" width="17.25" style="305" customWidth="1"/>
    <col min="12556" max="12556" width="13.5" style="305" bestFit="1" customWidth="1"/>
    <col min="12557" max="12557" width="13.75" style="305" customWidth="1"/>
    <col min="12558" max="12558" width="14.625" style="305" bestFit="1" customWidth="1"/>
    <col min="12559" max="12559" width="13.25" style="305" customWidth="1"/>
    <col min="12560" max="12560" width="14.5" style="305" customWidth="1"/>
    <col min="12561" max="12561" width="15.625" style="305" customWidth="1"/>
    <col min="12562" max="12800" width="9" style="305"/>
    <col min="12801" max="12801" width="2.625" style="305" customWidth="1"/>
    <col min="12802" max="12802" width="11.625" style="305" customWidth="1"/>
    <col min="12803" max="12803" width="10.625" style="305" customWidth="1"/>
    <col min="12804" max="12804" width="10.375" style="305" customWidth="1"/>
    <col min="12805" max="12805" width="43" style="305" bestFit="1" customWidth="1"/>
    <col min="12806" max="12806" width="7.125" style="305" customWidth="1"/>
    <col min="12807" max="12807" width="7.75" style="305" customWidth="1"/>
    <col min="12808" max="12808" width="9.25" style="305" bestFit="1" customWidth="1"/>
    <col min="12809" max="12809" width="11" style="305" customWidth="1"/>
    <col min="12810" max="12810" width="30.125" style="305" bestFit="1" customWidth="1"/>
    <col min="12811" max="12811" width="17.25" style="305" customWidth="1"/>
    <col min="12812" max="12812" width="13.5" style="305" bestFit="1" customWidth="1"/>
    <col min="12813" max="12813" width="13.75" style="305" customWidth="1"/>
    <col min="12814" max="12814" width="14.625" style="305" bestFit="1" customWidth="1"/>
    <col min="12815" max="12815" width="13.25" style="305" customWidth="1"/>
    <col min="12816" max="12816" width="14.5" style="305" customWidth="1"/>
    <col min="12817" max="12817" width="15.625" style="305" customWidth="1"/>
    <col min="12818" max="13056" width="9" style="305"/>
    <col min="13057" max="13057" width="2.625" style="305" customWidth="1"/>
    <col min="13058" max="13058" width="11.625" style="305" customWidth="1"/>
    <col min="13059" max="13059" width="10.625" style="305" customWidth="1"/>
    <col min="13060" max="13060" width="10.375" style="305" customWidth="1"/>
    <col min="13061" max="13061" width="43" style="305" bestFit="1" customWidth="1"/>
    <col min="13062" max="13062" width="7.125" style="305" customWidth="1"/>
    <col min="13063" max="13063" width="7.75" style="305" customWidth="1"/>
    <col min="13064" max="13064" width="9.25" style="305" bestFit="1" customWidth="1"/>
    <col min="13065" max="13065" width="11" style="305" customWidth="1"/>
    <col min="13066" max="13066" width="30.125" style="305" bestFit="1" customWidth="1"/>
    <col min="13067" max="13067" width="17.25" style="305" customWidth="1"/>
    <col min="13068" max="13068" width="13.5" style="305" bestFit="1" customWidth="1"/>
    <col min="13069" max="13069" width="13.75" style="305" customWidth="1"/>
    <col min="13070" max="13070" width="14.625" style="305" bestFit="1" customWidth="1"/>
    <col min="13071" max="13071" width="13.25" style="305" customWidth="1"/>
    <col min="13072" max="13072" width="14.5" style="305" customWidth="1"/>
    <col min="13073" max="13073" width="15.625" style="305" customWidth="1"/>
    <col min="13074" max="13312" width="9" style="305"/>
    <col min="13313" max="13313" width="2.625" style="305" customWidth="1"/>
    <col min="13314" max="13314" width="11.625" style="305" customWidth="1"/>
    <col min="13315" max="13315" width="10.625" style="305" customWidth="1"/>
    <col min="13316" max="13316" width="10.375" style="305" customWidth="1"/>
    <col min="13317" max="13317" width="43" style="305" bestFit="1" customWidth="1"/>
    <col min="13318" max="13318" width="7.125" style="305" customWidth="1"/>
    <col min="13319" max="13319" width="7.75" style="305" customWidth="1"/>
    <col min="13320" max="13320" width="9.25" style="305" bestFit="1" customWidth="1"/>
    <col min="13321" max="13321" width="11" style="305" customWidth="1"/>
    <col min="13322" max="13322" width="30.125" style="305" bestFit="1" customWidth="1"/>
    <col min="13323" max="13323" width="17.25" style="305" customWidth="1"/>
    <col min="13324" max="13324" width="13.5" style="305" bestFit="1" customWidth="1"/>
    <col min="13325" max="13325" width="13.75" style="305" customWidth="1"/>
    <col min="13326" max="13326" width="14.625" style="305" bestFit="1" customWidth="1"/>
    <col min="13327" max="13327" width="13.25" style="305" customWidth="1"/>
    <col min="13328" max="13328" width="14.5" style="305" customWidth="1"/>
    <col min="13329" max="13329" width="15.625" style="305" customWidth="1"/>
    <col min="13330" max="13568" width="9" style="305"/>
    <col min="13569" max="13569" width="2.625" style="305" customWidth="1"/>
    <col min="13570" max="13570" width="11.625" style="305" customWidth="1"/>
    <col min="13571" max="13571" width="10.625" style="305" customWidth="1"/>
    <col min="13572" max="13572" width="10.375" style="305" customWidth="1"/>
    <col min="13573" max="13573" width="43" style="305" bestFit="1" customWidth="1"/>
    <col min="13574" max="13574" width="7.125" style="305" customWidth="1"/>
    <col min="13575" max="13575" width="7.75" style="305" customWidth="1"/>
    <col min="13576" max="13576" width="9.25" style="305" bestFit="1" customWidth="1"/>
    <col min="13577" max="13577" width="11" style="305" customWidth="1"/>
    <col min="13578" max="13578" width="30.125" style="305" bestFit="1" customWidth="1"/>
    <col min="13579" max="13579" width="17.25" style="305" customWidth="1"/>
    <col min="13580" max="13580" width="13.5" style="305" bestFit="1" customWidth="1"/>
    <col min="13581" max="13581" width="13.75" style="305" customWidth="1"/>
    <col min="13582" max="13582" width="14.625" style="305" bestFit="1" customWidth="1"/>
    <col min="13583" max="13583" width="13.25" style="305" customWidth="1"/>
    <col min="13584" max="13584" width="14.5" style="305" customWidth="1"/>
    <col min="13585" max="13585" width="15.625" style="305" customWidth="1"/>
    <col min="13586" max="13824" width="9" style="305"/>
    <col min="13825" max="13825" width="2.625" style="305" customWidth="1"/>
    <col min="13826" max="13826" width="11.625" style="305" customWidth="1"/>
    <col min="13827" max="13827" width="10.625" style="305" customWidth="1"/>
    <col min="13828" max="13828" width="10.375" style="305" customWidth="1"/>
    <col min="13829" max="13829" width="43" style="305" bestFit="1" customWidth="1"/>
    <col min="13830" max="13830" width="7.125" style="305" customWidth="1"/>
    <col min="13831" max="13831" width="7.75" style="305" customWidth="1"/>
    <col min="13832" max="13832" width="9.25" style="305" bestFit="1" customWidth="1"/>
    <col min="13833" max="13833" width="11" style="305" customWidth="1"/>
    <col min="13834" max="13834" width="30.125" style="305" bestFit="1" customWidth="1"/>
    <col min="13835" max="13835" width="17.25" style="305" customWidth="1"/>
    <col min="13836" max="13836" width="13.5" style="305" bestFit="1" customWidth="1"/>
    <col min="13837" max="13837" width="13.75" style="305" customWidth="1"/>
    <col min="13838" max="13838" width="14.625" style="305" bestFit="1" customWidth="1"/>
    <col min="13839" max="13839" width="13.25" style="305" customWidth="1"/>
    <col min="13840" max="13840" width="14.5" style="305" customWidth="1"/>
    <col min="13841" max="13841" width="15.625" style="305" customWidth="1"/>
    <col min="13842" max="14080" width="9" style="305"/>
    <col min="14081" max="14081" width="2.625" style="305" customWidth="1"/>
    <col min="14082" max="14082" width="11.625" style="305" customWidth="1"/>
    <col min="14083" max="14083" width="10.625" style="305" customWidth="1"/>
    <col min="14084" max="14084" width="10.375" style="305" customWidth="1"/>
    <col min="14085" max="14085" width="43" style="305" bestFit="1" customWidth="1"/>
    <col min="14086" max="14086" width="7.125" style="305" customWidth="1"/>
    <col min="14087" max="14087" width="7.75" style="305" customWidth="1"/>
    <col min="14088" max="14088" width="9.25" style="305" bestFit="1" customWidth="1"/>
    <col min="14089" max="14089" width="11" style="305" customWidth="1"/>
    <col min="14090" max="14090" width="30.125" style="305" bestFit="1" customWidth="1"/>
    <col min="14091" max="14091" width="17.25" style="305" customWidth="1"/>
    <col min="14092" max="14092" width="13.5" style="305" bestFit="1" customWidth="1"/>
    <col min="14093" max="14093" width="13.75" style="305" customWidth="1"/>
    <col min="14094" max="14094" width="14.625" style="305" bestFit="1" customWidth="1"/>
    <col min="14095" max="14095" width="13.25" style="305" customWidth="1"/>
    <col min="14096" max="14096" width="14.5" style="305" customWidth="1"/>
    <col min="14097" max="14097" width="15.625" style="305" customWidth="1"/>
    <col min="14098" max="14336" width="9" style="305"/>
    <col min="14337" max="14337" width="2.625" style="305" customWidth="1"/>
    <col min="14338" max="14338" width="11.625" style="305" customWidth="1"/>
    <col min="14339" max="14339" width="10.625" style="305" customWidth="1"/>
    <col min="14340" max="14340" width="10.375" style="305" customWidth="1"/>
    <col min="14341" max="14341" width="43" style="305" bestFit="1" customWidth="1"/>
    <col min="14342" max="14342" width="7.125" style="305" customWidth="1"/>
    <col min="14343" max="14343" width="7.75" style="305" customWidth="1"/>
    <col min="14344" max="14344" width="9.25" style="305" bestFit="1" customWidth="1"/>
    <col min="14345" max="14345" width="11" style="305" customWidth="1"/>
    <col min="14346" max="14346" width="30.125" style="305" bestFit="1" customWidth="1"/>
    <col min="14347" max="14347" width="17.25" style="305" customWidth="1"/>
    <col min="14348" max="14348" width="13.5" style="305" bestFit="1" customWidth="1"/>
    <col min="14349" max="14349" width="13.75" style="305" customWidth="1"/>
    <col min="14350" max="14350" width="14.625" style="305" bestFit="1" customWidth="1"/>
    <col min="14351" max="14351" width="13.25" style="305" customWidth="1"/>
    <col min="14352" max="14352" width="14.5" style="305" customWidth="1"/>
    <col min="14353" max="14353" width="15.625" style="305" customWidth="1"/>
    <col min="14354" max="14592" width="9" style="305"/>
    <col min="14593" max="14593" width="2.625" style="305" customWidth="1"/>
    <col min="14594" max="14594" width="11.625" style="305" customWidth="1"/>
    <col min="14595" max="14595" width="10.625" style="305" customWidth="1"/>
    <col min="14596" max="14596" width="10.375" style="305" customWidth="1"/>
    <col min="14597" max="14597" width="43" style="305" bestFit="1" customWidth="1"/>
    <col min="14598" max="14598" width="7.125" style="305" customWidth="1"/>
    <col min="14599" max="14599" width="7.75" style="305" customWidth="1"/>
    <col min="14600" max="14600" width="9.25" style="305" bestFit="1" customWidth="1"/>
    <col min="14601" max="14601" width="11" style="305" customWidth="1"/>
    <col min="14602" max="14602" width="30.125" style="305" bestFit="1" customWidth="1"/>
    <col min="14603" max="14603" width="17.25" style="305" customWidth="1"/>
    <col min="14604" max="14604" width="13.5" style="305" bestFit="1" customWidth="1"/>
    <col min="14605" max="14605" width="13.75" style="305" customWidth="1"/>
    <col min="14606" max="14606" width="14.625" style="305" bestFit="1" customWidth="1"/>
    <col min="14607" max="14607" width="13.25" style="305" customWidth="1"/>
    <col min="14608" max="14608" width="14.5" style="305" customWidth="1"/>
    <col min="14609" max="14609" width="15.625" style="305" customWidth="1"/>
    <col min="14610" max="14848" width="9" style="305"/>
    <col min="14849" max="14849" width="2.625" style="305" customWidth="1"/>
    <col min="14850" max="14850" width="11.625" style="305" customWidth="1"/>
    <col min="14851" max="14851" width="10.625" style="305" customWidth="1"/>
    <col min="14852" max="14852" width="10.375" style="305" customWidth="1"/>
    <col min="14853" max="14853" width="43" style="305" bestFit="1" customWidth="1"/>
    <col min="14854" max="14854" width="7.125" style="305" customWidth="1"/>
    <col min="14855" max="14855" width="7.75" style="305" customWidth="1"/>
    <col min="14856" max="14856" width="9.25" style="305" bestFit="1" customWidth="1"/>
    <col min="14857" max="14857" width="11" style="305" customWidth="1"/>
    <col min="14858" max="14858" width="30.125" style="305" bestFit="1" customWidth="1"/>
    <col min="14859" max="14859" width="17.25" style="305" customWidth="1"/>
    <col min="14860" max="14860" width="13.5" style="305" bestFit="1" customWidth="1"/>
    <col min="14861" max="14861" width="13.75" style="305" customWidth="1"/>
    <col min="14862" max="14862" width="14.625" style="305" bestFit="1" customWidth="1"/>
    <col min="14863" max="14863" width="13.25" style="305" customWidth="1"/>
    <col min="14864" max="14864" width="14.5" style="305" customWidth="1"/>
    <col min="14865" max="14865" width="15.625" style="305" customWidth="1"/>
    <col min="14866" max="15104" width="9" style="305"/>
    <col min="15105" max="15105" width="2.625" style="305" customWidth="1"/>
    <col min="15106" max="15106" width="11.625" style="305" customWidth="1"/>
    <col min="15107" max="15107" width="10.625" style="305" customWidth="1"/>
    <col min="15108" max="15108" width="10.375" style="305" customWidth="1"/>
    <col min="15109" max="15109" width="43" style="305" bestFit="1" customWidth="1"/>
    <col min="15110" max="15110" width="7.125" style="305" customWidth="1"/>
    <col min="15111" max="15111" width="7.75" style="305" customWidth="1"/>
    <col min="15112" max="15112" width="9.25" style="305" bestFit="1" customWidth="1"/>
    <col min="15113" max="15113" width="11" style="305" customWidth="1"/>
    <col min="15114" max="15114" width="30.125" style="305" bestFit="1" customWidth="1"/>
    <col min="15115" max="15115" width="17.25" style="305" customWidth="1"/>
    <col min="15116" max="15116" width="13.5" style="305" bestFit="1" customWidth="1"/>
    <col min="15117" max="15117" width="13.75" style="305" customWidth="1"/>
    <col min="15118" max="15118" width="14.625" style="305" bestFit="1" customWidth="1"/>
    <col min="15119" max="15119" width="13.25" style="305" customWidth="1"/>
    <col min="15120" max="15120" width="14.5" style="305" customWidth="1"/>
    <col min="15121" max="15121" width="15.625" style="305" customWidth="1"/>
    <col min="15122" max="15360" width="9" style="305"/>
    <col min="15361" max="15361" width="2.625" style="305" customWidth="1"/>
    <col min="15362" max="15362" width="11.625" style="305" customWidth="1"/>
    <col min="15363" max="15363" width="10.625" style="305" customWidth="1"/>
    <col min="15364" max="15364" width="10.375" style="305" customWidth="1"/>
    <col min="15365" max="15365" width="43" style="305" bestFit="1" customWidth="1"/>
    <col min="15366" max="15366" width="7.125" style="305" customWidth="1"/>
    <col min="15367" max="15367" width="7.75" style="305" customWidth="1"/>
    <col min="15368" max="15368" width="9.25" style="305" bestFit="1" customWidth="1"/>
    <col min="15369" max="15369" width="11" style="305" customWidth="1"/>
    <col min="15370" max="15370" width="30.125" style="305" bestFit="1" customWidth="1"/>
    <col min="15371" max="15371" width="17.25" style="305" customWidth="1"/>
    <col min="15372" max="15372" width="13.5" style="305" bestFit="1" customWidth="1"/>
    <col min="15373" max="15373" width="13.75" style="305" customWidth="1"/>
    <col min="15374" max="15374" width="14.625" style="305" bestFit="1" customWidth="1"/>
    <col min="15375" max="15375" width="13.25" style="305" customWidth="1"/>
    <col min="15376" max="15376" width="14.5" style="305" customWidth="1"/>
    <col min="15377" max="15377" width="15.625" style="305" customWidth="1"/>
    <col min="15378" max="15616" width="9" style="305"/>
    <col min="15617" max="15617" width="2.625" style="305" customWidth="1"/>
    <col min="15618" max="15618" width="11.625" style="305" customWidth="1"/>
    <col min="15619" max="15619" width="10.625" style="305" customWidth="1"/>
    <col min="15620" max="15620" width="10.375" style="305" customWidth="1"/>
    <col min="15621" max="15621" width="43" style="305" bestFit="1" customWidth="1"/>
    <col min="15622" max="15622" width="7.125" style="305" customWidth="1"/>
    <col min="15623" max="15623" width="7.75" style="305" customWidth="1"/>
    <col min="15624" max="15624" width="9.25" style="305" bestFit="1" customWidth="1"/>
    <col min="15625" max="15625" width="11" style="305" customWidth="1"/>
    <col min="15626" max="15626" width="30.125" style="305" bestFit="1" customWidth="1"/>
    <col min="15627" max="15627" width="17.25" style="305" customWidth="1"/>
    <col min="15628" max="15628" width="13.5" style="305" bestFit="1" customWidth="1"/>
    <col min="15629" max="15629" width="13.75" style="305" customWidth="1"/>
    <col min="15630" max="15630" width="14.625" style="305" bestFit="1" customWidth="1"/>
    <col min="15631" max="15631" width="13.25" style="305" customWidth="1"/>
    <col min="15632" max="15632" width="14.5" style="305" customWidth="1"/>
    <col min="15633" max="15633" width="15.625" style="305" customWidth="1"/>
    <col min="15634" max="15872" width="9" style="305"/>
    <col min="15873" max="15873" width="2.625" style="305" customWidth="1"/>
    <col min="15874" max="15874" width="11.625" style="305" customWidth="1"/>
    <col min="15875" max="15875" width="10.625" style="305" customWidth="1"/>
    <col min="15876" max="15876" width="10.375" style="305" customWidth="1"/>
    <col min="15877" max="15877" width="43" style="305" bestFit="1" customWidth="1"/>
    <col min="15878" max="15878" width="7.125" style="305" customWidth="1"/>
    <col min="15879" max="15879" width="7.75" style="305" customWidth="1"/>
    <col min="15880" max="15880" width="9.25" style="305" bestFit="1" customWidth="1"/>
    <col min="15881" max="15881" width="11" style="305" customWidth="1"/>
    <col min="15882" max="15882" width="30.125" style="305" bestFit="1" customWidth="1"/>
    <col min="15883" max="15883" width="17.25" style="305" customWidth="1"/>
    <col min="15884" max="15884" width="13.5" style="305" bestFit="1" customWidth="1"/>
    <col min="15885" max="15885" width="13.75" style="305" customWidth="1"/>
    <col min="15886" max="15886" width="14.625" style="305" bestFit="1" customWidth="1"/>
    <col min="15887" max="15887" width="13.25" style="305" customWidth="1"/>
    <col min="15888" max="15888" width="14.5" style="305" customWidth="1"/>
    <col min="15889" max="15889" width="15.625" style="305" customWidth="1"/>
    <col min="15890" max="16128" width="9" style="305"/>
    <col min="16129" max="16129" width="2.625" style="305" customWidth="1"/>
    <col min="16130" max="16130" width="11.625" style="305" customWidth="1"/>
    <col min="16131" max="16131" width="10.625" style="305" customWidth="1"/>
    <col min="16132" max="16132" width="10.375" style="305" customWidth="1"/>
    <col min="16133" max="16133" width="43" style="305" bestFit="1" customWidth="1"/>
    <col min="16134" max="16134" width="7.125" style="305" customWidth="1"/>
    <col min="16135" max="16135" width="7.75" style="305" customWidth="1"/>
    <col min="16136" max="16136" width="9.25" style="305" bestFit="1" customWidth="1"/>
    <col min="16137" max="16137" width="11" style="305" customWidth="1"/>
    <col min="16138" max="16138" width="30.125" style="305" bestFit="1" customWidth="1"/>
    <col min="16139" max="16139" width="17.25" style="305" customWidth="1"/>
    <col min="16140" max="16140" width="13.5" style="305" bestFit="1" customWidth="1"/>
    <col min="16141" max="16141" width="13.75" style="305" customWidth="1"/>
    <col min="16142" max="16142" width="14.625" style="305" bestFit="1" customWidth="1"/>
    <col min="16143" max="16143" width="13.25" style="305" customWidth="1"/>
    <col min="16144" max="16144" width="14.5" style="305" customWidth="1"/>
    <col min="16145" max="16145" width="15.625" style="305" customWidth="1"/>
    <col min="16146" max="16384" width="9" style="305"/>
  </cols>
  <sheetData>
    <row r="2" spans="2:17" ht="20.100000000000001" customHeight="1">
      <c r="B2" s="303" t="s">
        <v>0</v>
      </c>
      <c r="C2" s="303"/>
      <c r="D2" s="303"/>
      <c r="E2" s="304" t="s">
        <v>695</v>
      </c>
      <c r="G2" s="306" t="s">
        <v>2</v>
      </c>
      <c r="H2" s="307"/>
      <c r="I2" s="308"/>
      <c r="J2" s="309">
        <f>SUM(H:H)</f>
        <v>1154225</v>
      </c>
    </row>
    <row r="3" spans="2:17" ht="20.100000000000001" customHeight="1">
      <c r="B3" s="303" t="s">
        <v>3</v>
      </c>
      <c r="C3" s="303"/>
      <c r="D3" s="303"/>
      <c r="E3" s="304" t="s">
        <v>696</v>
      </c>
    </row>
    <row r="4" spans="2:17" ht="20.100000000000001" customHeight="1">
      <c r="B4" s="303" t="s">
        <v>5</v>
      </c>
      <c r="C4" s="303"/>
      <c r="D4" s="303"/>
      <c r="E4" s="304">
        <v>116281</v>
      </c>
      <c r="G4" s="303" t="s">
        <v>6</v>
      </c>
      <c r="H4" s="303"/>
      <c r="I4" s="303"/>
      <c r="J4" s="313"/>
      <c r="K4" s="313"/>
    </row>
    <row r="5" spans="2:17" ht="20.100000000000001" customHeight="1">
      <c r="B5" s="303" t="s">
        <v>7</v>
      </c>
      <c r="C5" s="303"/>
      <c r="D5" s="303"/>
      <c r="E5" s="314">
        <v>41677</v>
      </c>
      <c r="G5" s="303"/>
      <c r="H5" s="303"/>
      <c r="I5" s="303"/>
      <c r="J5" s="313"/>
      <c r="K5" s="313"/>
    </row>
    <row r="6" spans="2:17" ht="20.100000000000001" customHeight="1">
      <c r="B6" s="303" t="s">
        <v>8</v>
      </c>
      <c r="C6" s="303"/>
      <c r="D6" s="303"/>
      <c r="E6" s="314"/>
      <c r="G6" s="303"/>
      <c r="H6" s="303"/>
      <c r="I6" s="303"/>
      <c r="J6" s="313"/>
      <c r="K6" s="313"/>
    </row>
    <row r="8" spans="2:17" s="310"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7" s="310" customFormat="1" ht="19.5" customHeight="1">
      <c r="B9" s="13"/>
      <c r="C9" s="13" t="s">
        <v>697</v>
      </c>
      <c r="D9" s="13" t="s">
        <v>697</v>
      </c>
      <c r="E9" s="17" t="s">
        <v>698</v>
      </c>
      <c r="F9" s="108">
        <v>1</v>
      </c>
      <c r="G9" s="14">
        <v>699000</v>
      </c>
      <c r="H9" s="15">
        <v>699000</v>
      </c>
      <c r="I9" s="15"/>
      <c r="J9" s="14"/>
      <c r="K9" s="14" t="s">
        <v>699</v>
      </c>
      <c r="L9" s="14"/>
      <c r="M9" s="21">
        <v>41661</v>
      </c>
      <c r="N9" s="13"/>
      <c r="O9" s="14"/>
      <c r="P9" s="21">
        <v>41694</v>
      </c>
      <c r="Q9" s="19">
        <v>41694</v>
      </c>
    </row>
    <row r="10" spans="2:17" s="310" customFormat="1" ht="19.5" customHeight="1">
      <c r="B10" s="13"/>
      <c r="C10" s="13" t="s">
        <v>697</v>
      </c>
      <c r="D10" s="13" t="s">
        <v>697</v>
      </c>
      <c r="E10" s="17" t="s">
        <v>700</v>
      </c>
      <c r="F10" s="108">
        <v>1</v>
      </c>
      <c r="G10" s="14">
        <v>10000</v>
      </c>
      <c r="H10" s="15">
        <v>10000</v>
      </c>
      <c r="I10" s="15"/>
      <c r="J10" s="14"/>
      <c r="K10" s="14" t="s">
        <v>699</v>
      </c>
      <c r="L10" s="14"/>
      <c r="M10" s="21">
        <v>41661</v>
      </c>
      <c r="N10" s="13"/>
      <c r="O10" s="14"/>
      <c r="P10" s="21"/>
      <c r="Q10" s="19"/>
    </row>
    <row r="11" spans="2:17" s="310" customFormat="1" ht="19.5" customHeight="1">
      <c r="B11" s="13"/>
      <c r="C11" s="13" t="s">
        <v>697</v>
      </c>
      <c r="D11" s="13" t="s">
        <v>697</v>
      </c>
      <c r="E11" s="17" t="s">
        <v>701</v>
      </c>
      <c r="F11" s="108">
        <v>1</v>
      </c>
      <c r="G11" s="14"/>
      <c r="H11" s="15"/>
      <c r="I11" s="15"/>
      <c r="J11" s="14"/>
      <c r="K11" s="14" t="s">
        <v>702</v>
      </c>
      <c r="L11" s="14"/>
      <c r="M11" s="21"/>
      <c r="N11" s="13"/>
      <c r="O11" s="14"/>
      <c r="P11" s="21"/>
      <c r="Q11" s="19"/>
    </row>
    <row r="12" spans="2:17" s="310" customFormat="1" ht="19.5" customHeight="1">
      <c r="B12" s="13"/>
      <c r="C12" s="13" t="s">
        <v>697</v>
      </c>
      <c r="D12" s="13" t="s">
        <v>697</v>
      </c>
      <c r="E12" s="17" t="s">
        <v>703</v>
      </c>
      <c r="F12" s="108">
        <v>1</v>
      </c>
      <c r="G12" s="14">
        <v>30000</v>
      </c>
      <c r="H12" s="15">
        <v>30000</v>
      </c>
      <c r="I12" s="15"/>
      <c r="J12" s="14"/>
      <c r="K12" s="14" t="s">
        <v>699</v>
      </c>
      <c r="L12" s="14"/>
      <c r="M12" s="21">
        <v>41661</v>
      </c>
      <c r="N12" s="13"/>
      <c r="O12" s="14"/>
      <c r="P12" s="21"/>
      <c r="Q12" s="19"/>
    </row>
    <row r="13" spans="2:17" s="310" customFormat="1" ht="19.5" customHeight="1">
      <c r="B13" s="13"/>
      <c r="C13" s="13" t="s">
        <v>697</v>
      </c>
      <c r="D13" s="13" t="s">
        <v>697</v>
      </c>
      <c r="E13" s="17" t="s">
        <v>704</v>
      </c>
      <c r="F13" s="108">
        <v>1</v>
      </c>
      <c r="G13" s="14">
        <v>10000</v>
      </c>
      <c r="H13" s="15">
        <v>10000</v>
      </c>
      <c r="I13" s="15"/>
      <c r="J13" s="14"/>
      <c r="K13" s="14"/>
      <c r="L13" s="14"/>
      <c r="M13" s="21"/>
      <c r="N13" s="13"/>
      <c r="O13" s="14"/>
      <c r="P13" s="21"/>
      <c r="Q13" s="16"/>
    </row>
    <row r="14" spans="2:17" s="310" customFormat="1" ht="18" customHeight="1">
      <c r="B14" s="13"/>
      <c r="C14" s="13" t="s">
        <v>24</v>
      </c>
      <c r="D14" s="13" t="s">
        <v>24</v>
      </c>
      <c r="E14" s="108" t="s">
        <v>705</v>
      </c>
      <c r="F14" s="108">
        <v>1</v>
      </c>
      <c r="G14" s="108">
        <v>27800</v>
      </c>
      <c r="H14" s="108">
        <v>27800</v>
      </c>
      <c r="I14" s="18"/>
      <c r="J14" s="24" t="s">
        <v>706</v>
      </c>
      <c r="K14" s="14" t="s">
        <v>707</v>
      </c>
      <c r="L14" s="48"/>
      <c r="M14" s="21">
        <v>41674</v>
      </c>
      <c r="N14" s="16"/>
      <c r="O14" s="61"/>
      <c r="P14" s="21"/>
      <c r="Q14" s="19">
        <v>41690</v>
      </c>
    </row>
    <row r="15" spans="2:17" s="310" customFormat="1" ht="18" customHeight="1">
      <c r="B15" s="13"/>
      <c r="C15" s="13" t="s">
        <v>24</v>
      </c>
      <c r="D15" s="13" t="s">
        <v>24</v>
      </c>
      <c r="E15" s="108" t="s">
        <v>708</v>
      </c>
      <c r="F15" s="108">
        <v>1</v>
      </c>
      <c r="G15" s="108">
        <v>162800</v>
      </c>
      <c r="H15" s="108">
        <v>162800</v>
      </c>
      <c r="I15" s="18"/>
      <c r="J15" s="24" t="s">
        <v>706</v>
      </c>
      <c r="K15" s="14" t="s">
        <v>707</v>
      </c>
      <c r="L15" s="48"/>
      <c r="M15" s="21">
        <v>41674</v>
      </c>
      <c r="N15" s="16"/>
      <c r="O15" s="61"/>
      <c r="P15" s="21"/>
      <c r="Q15" s="19">
        <v>41690</v>
      </c>
    </row>
    <row r="16" spans="2:17" s="310" customFormat="1" ht="18" customHeight="1">
      <c r="B16" s="14"/>
      <c r="C16" s="13" t="s">
        <v>24</v>
      </c>
      <c r="D16" s="13" t="s">
        <v>24</v>
      </c>
      <c r="E16" s="108" t="s">
        <v>709</v>
      </c>
      <c r="F16" s="108">
        <v>1</v>
      </c>
      <c r="G16" s="108">
        <v>5200</v>
      </c>
      <c r="H16" s="108">
        <v>5200</v>
      </c>
      <c r="I16" s="47"/>
      <c r="J16" s="24" t="s">
        <v>710</v>
      </c>
      <c r="K16" s="14" t="s">
        <v>707</v>
      </c>
      <c r="L16" s="48"/>
      <c r="M16" s="21">
        <v>41674</v>
      </c>
      <c r="N16" s="16"/>
      <c r="O16" s="61"/>
      <c r="P16" s="21"/>
      <c r="Q16" s="19">
        <v>41690</v>
      </c>
    </row>
    <row r="17" spans="2:17" s="310" customFormat="1" ht="18" customHeight="1">
      <c r="B17" s="13"/>
      <c r="C17" s="13" t="s">
        <v>24</v>
      </c>
      <c r="D17" s="13" t="s">
        <v>24</v>
      </c>
      <c r="E17" s="108" t="s">
        <v>711</v>
      </c>
      <c r="F17" s="108">
        <v>1</v>
      </c>
      <c r="G17" s="108">
        <v>3800</v>
      </c>
      <c r="H17" s="108">
        <v>3800</v>
      </c>
      <c r="I17" s="47"/>
      <c r="J17" s="24" t="s">
        <v>712</v>
      </c>
      <c r="K17" s="14" t="s">
        <v>707</v>
      </c>
      <c r="L17" s="48"/>
      <c r="M17" s="21">
        <v>41674</v>
      </c>
      <c r="N17" s="16"/>
      <c r="O17" s="61"/>
      <c r="P17" s="21"/>
      <c r="Q17" s="19">
        <v>41690</v>
      </c>
    </row>
    <row r="18" spans="2:17" s="310" customFormat="1" ht="18" customHeight="1">
      <c r="B18" s="14"/>
      <c r="C18" s="13" t="s">
        <v>24</v>
      </c>
      <c r="D18" s="13" t="s">
        <v>24</v>
      </c>
      <c r="E18" s="108" t="s">
        <v>713</v>
      </c>
      <c r="F18" s="108">
        <v>2</v>
      </c>
      <c r="G18" s="108">
        <v>6700</v>
      </c>
      <c r="H18" s="108">
        <v>13400</v>
      </c>
      <c r="I18" s="59"/>
      <c r="J18" s="24" t="s">
        <v>714</v>
      </c>
      <c r="K18" s="14" t="s">
        <v>707</v>
      </c>
      <c r="L18" s="48"/>
      <c r="M18" s="21">
        <v>41674</v>
      </c>
      <c r="N18" s="16"/>
      <c r="O18" s="61"/>
      <c r="P18" s="21"/>
      <c r="Q18" s="19">
        <v>41690</v>
      </c>
    </row>
    <row r="19" spans="2:17" s="310" customFormat="1" ht="18" customHeight="1">
      <c r="B19" s="14"/>
      <c r="C19" s="13" t="s">
        <v>24</v>
      </c>
      <c r="D19" s="13" t="s">
        <v>24</v>
      </c>
      <c r="E19" s="108" t="s">
        <v>715</v>
      </c>
      <c r="F19" s="108">
        <v>2</v>
      </c>
      <c r="G19" s="108">
        <v>6700</v>
      </c>
      <c r="H19" s="108">
        <v>13400</v>
      </c>
      <c r="I19" s="47"/>
      <c r="J19" s="24" t="s">
        <v>716</v>
      </c>
      <c r="K19" s="14" t="s">
        <v>707</v>
      </c>
      <c r="L19" s="48"/>
      <c r="M19" s="21">
        <v>41674</v>
      </c>
      <c r="N19" s="16"/>
      <c r="O19" s="61"/>
      <c r="P19" s="21"/>
      <c r="Q19" s="19">
        <v>41690</v>
      </c>
    </row>
    <row r="20" spans="2:17" s="310" customFormat="1" ht="18" customHeight="1">
      <c r="B20" s="14"/>
      <c r="C20" s="13" t="s">
        <v>24</v>
      </c>
      <c r="D20" s="13" t="s">
        <v>24</v>
      </c>
      <c r="E20" s="108" t="s">
        <v>717</v>
      </c>
      <c r="F20" s="108">
        <v>4</v>
      </c>
      <c r="G20" s="108">
        <v>600</v>
      </c>
      <c r="H20" s="108">
        <v>2400</v>
      </c>
      <c r="I20" s="47"/>
      <c r="J20" s="24" t="s">
        <v>718</v>
      </c>
      <c r="K20" s="14" t="s">
        <v>707</v>
      </c>
      <c r="L20" s="48"/>
      <c r="M20" s="21">
        <v>41674</v>
      </c>
      <c r="N20" s="16"/>
      <c r="O20" s="61"/>
      <c r="P20" s="21"/>
      <c r="Q20" s="19">
        <v>41690</v>
      </c>
    </row>
    <row r="21" spans="2:17" s="310" customFormat="1" ht="18" customHeight="1">
      <c r="B21" s="14"/>
      <c r="C21" s="13" t="s">
        <v>24</v>
      </c>
      <c r="D21" s="13" t="s">
        <v>24</v>
      </c>
      <c r="E21" s="108" t="s">
        <v>719</v>
      </c>
      <c r="F21" s="108">
        <v>4</v>
      </c>
      <c r="G21" s="108">
        <v>600</v>
      </c>
      <c r="H21" s="108">
        <v>2400</v>
      </c>
      <c r="I21" s="47"/>
      <c r="J21" s="24"/>
      <c r="K21" s="14"/>
      <c r="L21" s="48"/>
      <c r="M21" s="21">
        <v>41674</v>
      </c>
      <c r="N21" s="16"/>
      <c r="O21" s="61"/>
      <c r="P21" s="21"/>
      <c r="Q21" s="19">
        <v>41690</v>
      </c>
    </row>
    <row r="22" spans="2:17" s="310" customFormat="1" ht="18" customHeight="1">
      <c r="B22" s="14"/>
      <c r="C22" s="13" t="s">
        <v>24</v>
      </c>
      <c r="D22" s="13" t="s">
        <v>24</v>
      </c>
      <c r="E22" s="108" t="s">
        <v>720</v>
      </c>
      <c r="F22" s="108">
        <v>4</v>
      </c>
      <c r="G22" s="108">
        <v>900</v>
      </c>
      <c r="H22" s="108">
        <v>3600</v>
      </c>
      <c r="I22" s="47"/>
      <c r="J22" s="24"/>
      <c r="K22" s="14"/>
      <c r="L22" s="48"/>
      <c r="M22" s="21">
        <v>41674</v>
      </c>
      <c r="N22" s="16"/>
      <c r="O22" s="61"/>
      <c r="P22" s="21"/>
      <c r="Q22" s="19">
        <v>41690</v>
      </c>
    </row>
    <row r="23" spans="2:17" s="310" customFormat="1" ht="18" customHeight="1">
      <c r="B23" s="14"/>
      <c r="C23" s="13" t="s">
        <v>24</v>
      </c>
      <c r="D23" s="13" t="s">
        <v>24</v>
      </c>
      <c r="E23" s="108" t="s">
        <v>721</v>
      </c>
      <c r="F23" s="108">
        <v>4</v>
      </c>
      <c r="G23" s="108">
        <v>600</v>
      </c>
      <c r="H23" s="108">
        <v>2400</v>
      </c>
      <c r="I23" s="47"/>
      <c r="J23" s="24" t="s">
        <v>722</v>
      </c>
      <c r="K23" s="14" t="s">
        <v>707</v>
      </c>
      <c r="L23" s="48"/>
      <c r="M23" s="21">
        <v>41674</v>
      </c>
      <c r="N23" s="16"/>
      <c r="O23" s="61"/>
      <c r="P23" s="21"/>
      <c r="Q23" s="19">
        <v>41690</v>
      </c>
    </row>
    <row r="24" spans="2:17" s="310" customFormat="1" ht="18" customHeight="1">
      <c r="B24" s="14"/>
      <c r="C24" s="13" t="s">
        <v>24</v>
      </c>
      <c r="D24" s="13" t="s">
        <v>24</v>
      </c>
      <c r="E24" s="108" t="s">
        <v>723</v>
      </c>
      <c r="F24" s="108">
        <v>4</v>
      </c>
      <c r="G24" s="108">
        <v>600</v>
      </c>
      <c r="H24" s="108">
        <v>2400</v>
      </c>
      <c r="I24" s="47"/>
      <c r="J24" s="24"/>
      <c r="K24" s="14"/>
      <c r="L24" s="48"/>
      <c r="M24" s="21">
        <v>41674</v>
      </c>
      <c r="N24" s="16"/>
      <c r="O24" s="61"/>
      <c r="P24" s="21"/>
      <c r="Q24" s="19">
        <v>41690</v>
      </c>
    </row>
    <row r="25" spans="2:17" s="310" customFormat="1" ht="18" customHeight="1">
      <c r="B25" s="14"/>
      <c r="C25" s="13" t="s">
        <v>24</v>
      </c>
      <c r="D25" s="13" t="s">
        <v>24</v>
      </c>
      <c r="E25" s="108" t="s">
        <v>724</v>
      </c>
      <c r="F25" s="108">
        <v>4</v>
      </c>
      <c r="G25" s="108">
        <v>900</v>
      </c>
      <c r="H25" s="108">
        <v>3600</v>
      </c>
      <c r="I25" s="18"/>
      <c r="J25" s="24"/>
      <c r="K25" s="14"/>
      <c r="L25" s="48"/>
      <c r="M25" s="21">
        <v>41674</v>
      </c>
      <c r="N25" s="16"/>
      <c r="O25" s="61"/>
      <c r="P25" s="21"/>
      <c r="Q25" s="19">
        <v>41690</v>
      </c>
    </row>
    <row r="26" spans="2:17" s="310" customFormat="1" ht="18" customHeight="1">
      <c r="B26" s="14"/>
      <c r="C26" s="13" t="s">
        <v>24</v>
      </c>
      <c r="D26" s="13" t="s">
        <v>24</v>
      </c>
      <c r="E26" s="108" t="s">
        <v>725</v>
      </c>
      <c r="F26" s="108">
        <v>1</v>
      </c>
      <c r="G26" s="108">
        <v>27800</v>
      </c>
      <c r="H26" s="108">
        <v>27800</v>
      </c>
      <c r="I26" s="18"/>
      <c r="J26" s="24" t="s">
        <v>726</v>
      </c>
      <c r="K26" s="14"/>
      <c r="L26" s="48"/>
      <c r="M26" s="21">
        <v>41702</v>
      </c>
      <c r="N26" s="16"/>
      <c r="O26" s="61"/>
      <c r="P26" s="21"/>
      <c r="Q26" s="19">
        <v>41711</v>
      </c>
    </row>
    <row r="27" spans="2:17" s="310" customFormat="1" ht="18" customHeight="1">
      <c r="B27" s="14"/>
      <c r="C27" s="315" t="s">
        <v>727</v>
      </c>
      <c r="D27" s="315" t="s">
        <v>727</v>
      </c>
      <c r="E27" s="108" t="s">
        <v>728</v>
      </c>
      <c r="F27" s="108">
        <v>1</v>
      </c>
      <c r="G27" s="108">
        <v>3080</v>
      </c>
      <c r="H27" s="108">
        <v>3080</v>
      </c>
      <c r="I27" s="131"/>
      <c r="J27" s="24" t="s">
        <v>729</v>
      </c>
      <c r="K27" s="131" t="s">
        <v>730</v>
      </c>
      <c r="L27" s="48"/>
      <c r="M27" s="21"/>
      <c r="N27" s="16"/>
      <c r="O27" s="61"/>
      <c r="P27" s="21">
        <v>41666</v>
      </c>
      <c r="Q27" s="19">
        <v>41666</v>
      </c>
    </row>
    <row r="28" spans="2:17" s="310" customFormat="1" ht="18" customHeight="1">
      <c r="B28" s="14"/>
      <c r="C28" s="315" t="s">
        <v>727</v>
      </c>
      <c r="D28" s="315" t="s">
        <v>727</v>
      </c>
      <c r="E28" s="108" t="s">
        <v>731</v>
      </c>
      <c r="F28" s="108">
        <v>1</v>
      </c>
      <c r="G28" s="108">
        <v>1230</v>
      </c>
      <c r="H28" s="108">
        <v>1230</v>
      </c>
      <c r="I28" s="131"/>
      <c r="J28" s="24" t="s">
        <v>732</v>
      </c>
      <c r="K28" s="131" t="s">
        <v>730</v>
      </c>
      <c r="L28" s="48"/>
      <c r="M28" s="21"/>
      <c r="N28" s="16"/>
      <c r="O28" s="61"/>
      <c r="P28" s="21">
        <v>41666</v>
      </c>
      <c r="Q28" s="19">
        <v>41666</v>
      </c>
    </row>
    <row r="29" spans="2:17" s="310" customFormat="1" ht="18" customHeight="1">
      <c r="B29" s="14"/>
      <c r="C29" s="315" t="s">
        <v>727</v>
      </c>
      <c r="D29" s="315" t="s">
        <v>727</v>
      </c>
      <c r="E29" s="108" t="s">
        <v>733</v>
      </c>
      <c r="F29" s="108">
        <v>1</v>
      </c>
      <c r="G29" s="108">
        <v>840</v>
      </c>
      <c r="H29" s="108">
        <v>840</v>
      </c>
      <c r="I29" s="131"/>
      <c r="J29" s="24" t="s">
        <v>734</v>
      </c>
      <c r="K29" s="131" t="s">
        <v>730</v>
      </c>
      <c r="L29" s="48"/>
      <c r="M29" s="21"/>
      <c r="N29" s="16"/>
      <c r="O29" s="61"/>
      <c r="P29" s="21">
        <v>41666</v>
      </c>
      <c r="Q29" s="19">
        <v>41666</v>
      </c>
    </row>
    <row r="30" spans="2:17" s="310" customFormat="1" ht="18" customHeight="1">
      <c r="B30" s="14"/>
      <c r="C30" s="315" t="s">
        <v>727</v>
      </c>
      <c r="D30" s="315" t="s">
        <v>727</v>
      </c>
      <c r="E30" s="108" t="s">
        <v>735</v>
      </c>
      <c r="F30" s="108">
        <v>1</v>
      </c>
      <c r="G30" s="108">
        <v>150</v>
      </c>
      <c r="H30" s="108">
        <v>150</v>
      </c>
      <c r="I30" s="131"/>
      <c r="J30" s="24" t="s">
        <v>736</v>
      </c>
      <c r="K30" s="131" t="s">
        <v>730</v>
      </c>
      <c r="L30" s="48"/>
      <c r="M30" s="21"/>
      <c r="N30" s="16"/>
      <c r="O30" s="61"/>
      <c r="P30" s="21">
        <v>41666</v>
      </c>
      <c r="Q30" s="19">
        <v>41666</v>
      </c>
    </row>
    <row r="31" spans="2:17" s="310" customFormat="1" ht="18" customHeight="1">
      <c r="B31" s="14"/>
      <c r="C31" s="315" t="s">
        <v>727</v>
      </c>
      <c r="D31" s="315" t="s">
        <v>727</v>
      </c>
      <c r="E31" s="108" t="s">
        <v>737</v>
      </c>
      <c r="F31" s="108">
        <v>1</v>
      </c>
      <c r="G31" s="108">
        <v>200</v>
      </c>
      <c r="H31" s="108">
        <v>200</v>
      </c>
      <c r="I31" s="316"/>
      <c r="J31" s="24" t="s">
        <v>738</v>
      </c>
      <c r="K31" s="131" t="s">
        <v>730</v>
      </c>
      <c r="L31" s="48"/>
      <c r="M31" s="21"/>
      <c r="N31" s="16"/>
      <c r="O31" s="61"/>
      <c r="P31" s="21">
        <v>41666</v>
      </c>
      <c r="Q31" s="19">
        <v>41666</v>
      </c>
    </row>
    <row r="32" spans="2:17" s="310" customFormat="1" ht="18" customHeight="1">
      <c r="B32" s="14"/>
      <c r="C32" s="315" t="s">
        <v>727</v>
      </c>
      <c r="D32" s="315" t="s">
        <v>727</v>
      </c>
      <c r="E32" s="108" t="s">
        <v>739</v>
      </c>
      <c r="F32" s="108">
        <v>4</v>
      </c>
      <c r="G32" s="108">
        <v>880</v>
      </c>
      <c r="H32" s="108">
        <v>3520</v>
      </c>
      <c r="I32" s="47"/>
      <c r="J32" s="24" t="s">
        <v>740</v>
      </c>
      <c r="K32" s="131" t="s">
        <v>730</v>
      </c>
      <c r="L32" s="48"/>
      <c r="M32" s="21"/>
      <c r="N32" s="16"/>
      <c r="O32" s="61"/>
      <c r="P32" s="21">
        <v>41666</v>
      </c>
      <c r="Q32" s="19">
        <v>41666</v>
      </c>
    </row>
    <row r="33" spans="2:17" s="310" customFormat="1" ht="18" customHeight="1">
      <c r="B33" s="14"/>
      <c r="C33" s="315" t="s">
        <v>727</v>
      </c>
      <c r="D33" s="315" t="s">
        <v>727</v>
      </c>
      <c r="E33" s="108" t="s">
        <v>741</v>
      </c>
      <c r="F33" s="108">
        <v>4</v>
      </c>
      <c r="G33" s="108">
        <v>280</v>
      </c>
      <c r="H33" s="108">
        <v>1120</v>
      </c>
      <c r="I33" s="47"/>
      <c r="J33" s="24" t="s">
        <v>742</v>
      </c>
      <c r="K33" s="131" t="s">
        <v>730</v>
      </c>
      <c r="L33" s="48"/>
      <c r="M33" s="21"/>
      <c r="N33" s="16"/>
      <c r="O33" s="61"/>
      <c r="P33" s="21">
        <v>41666</v>
      </c>
      <c r="Q33" s="19">
        <v>41666</v>
      </c>
    </row>
    <row r="34" spans="2:17" s="310" customFormat="1" ht="18" customHeight="1">
      <c r="B34" s="14"/>
      <c r="C34" s="315" t="s">
        <v>727</v>
      </c>
      <c r="D34" s="315" t="s">
        <v>727</v>
      </c>
      <c r="E34" s="108" t="s">
        <v>743</v>
      </c>
      <c r="F34" s="108">
        <v>1</v>
      </c>
      <c r="G34" s="108">
        <v>320</v>
      </c>
      <c r="H34" s="108">
        <v>320</v>
      </c>
      <c r="I34" s="47"/>
      <c r="J34" s="24" t="s">
        <v>744</v>
      </c>
      <c r="K34" s="131" t="s">
        <v>730</v>
      </c>
      <c r="L34" s="48"/>
      <c r="M34" s="21"/>
      <c r="N34" s="16"/>
      <c r="O34" s="61"/>
      <c r="P34" s="21">
        <v>41666</v>
      </c>
      <c r="Q34" s="19">
        <v>41666</v>
      </c>
    </row>
    <row r="35" spans="2:17" s="310" customFormat="1" ht="18" customHeight="1">
      <c r="B35" s="14"/>
      <c r="C35" s="315" t="s">
        <v>727</v>
      </c>
      <c r="D35" s="315" t="s">
        <v>727</v>
      </c>
      <c r="E35" s="108" t="s">
        <v>745</v>
      </c>
      <c r="F35" s="108">
        <v>1</v>
      </c>
      <c r="G35" s="108">
        <v>349</v>
      </c>
      <c r="H35" s="108">
        <v>349</v>
      </c>
      <c r="I35" s="47"/>
      <c r="J35" s="24" t="s">
        <v>746</v>
      </c>
      <c r="K35" s="131" t="s">
        <v>730</v>
      </c>
      <c r="L35" s="48"/>
      <c r="M35" s="21"/>
      <c r="N35" s="16"/>
      <c r="O35" s="61"/>
      <c r="P35" s="21">
        <v>41666</v>
      </c>
      <c r="Q35" s="19">
        <v>41666</v>
      </c>
    </row>
    <row r="36" spans="2:17" s="310" customFormat="1" ht="18" customHeight="1">
      <c r="B36" s="14"/>
      <c r="C36" s="315" t="s">
        <v>727</v>
      </c>
      <c r="D36" s="315" t="s">
        <v>727</v>
      </c>
      <c r="E36" s="108" t="s">
        <v>747</v>
      </c>
      <c r="F36" s="108">
        <v>2</v>
      </c>
      <c r="G36" s="108">
        <v>230</v>
      </c>
      <c r="H36" s="108">
        <v>460</v>
      </c>
      <c r="I36" s="47"/>
      <c r="J36" s="24" t="s">
        <v>748</v>
      </c>
      <c r="K36" s="131" t="s">
        <v>730</v>
      </c>
      <c r="L36" s="48"/>
      <c r="M36" s="21"/>
      <c r="N36" s="16"/>
      <c r="O36" s="61"/>
      <c r="P36" s="21">
        <v>41666</v>
      </c>
      <c r="Q36" s="19">
        <v>41666</v>
      </c>
    </row>
    <row r="37" spans="2:17" s="310" customFormat="1" ht="18" customHeight="1">
      <c r="B37" s="14"/>
      <c r="C37" s="315" t="s">
        <v>727</v>
      </c>
      <c r="D37" s="315" t="s">
        <v>727</v>
      </c>
      <c r="E37" s="108" t="s">
        <v>749</v>
      </c>
      <c r="F37" s="108">
        <v>2</v>
      </c>
      <c r="G37" s="108">
        <v>190</v>
      </c>
      <c r="H37" s="108">
        <v>380</v>
      </c>
      <c r="I37" s="317"/>
      <c r="J37" s="24" t="s">
        <v>748</v>
      </c>
      <c r="K37" s="131" t="s">
        <v>730</v>
      </c>
      <c r="L37" s="48"/>
      <c r="M37" s="21"/>
      <c r="N37" s="16"/>
      <c r="O37" s="61"/>
      <c r="P37" s="21">
        <v>41666</v>
      </c>
      <c r="Q37" s="19">
        <v>41666</v>
      </c>
    </row>
    <row r="38" spans="2:17" s="310" customFormat="1" ht="18" customHeight="1">
      <c r="B38" s="14"/>
      <c r="C38" s="315" t="s">
        <v>727</v>
      </c>
      <c r="D38" s="315" t="s">
        <v>727</v>
      </c>
      <c r="E38" s="108" t="s">
        <v>750</v>
      </c>
      <c r="F38" s="108">
        <v>1</v>
      </c>
      <c r="G38" s="108">
        <v>770</v>
      </c>
      <c r="H38" s="108">
        <v>770</v>
      </c>
      <c r="I38" s="318"/>
      <c r="J38" s="24" t="s">
        <v>751</v>
      </c>
      <c r="K38" s="131" t="s">
        <v>730</v>
      </c>
      <c r="L38" s="48"/>
      <c r="M38" s="21"/>
      <c r="N38" s="16"/>
      <c r="O38" s="61"/>
      <c r="P38" s="21">
        <v>41666</v>
      </c>
      <c r="Q38" s="19">
        <v>41666</v>
      </c>
    </row>
    <row r="39" spans="2:17" s="310" customFormat="1" ht="18" customHeight="1">
      <c r="B39" s="14"/>
      <c r="C39" s="315" t="s">
        <v>727</v>
      </c>
      <c r="D39" s="315" t="s">
        <v>727</v>
      </c>
      <c r="E39" s="108" t="s">
        <v>752</v>
      </c>
      <c r="F39" s="108">
        <v>1</v>
      </c>
      <c r="G39" s="108">
        <v>770</v>
      </c>
      <c r="H39" s="108">
        <v>770</v>
      </c>
      <c r="I39" s="47"/>
      <c r="J39" s="24" t="s">
        <v>751</v>
      </c>
      <c r="K39" s="131" t="s">
        <v>730</v>
      </c>
      <c r="L39" s="48"/>
      <c r="M39" s="21"/>
      <c r="N39" s="16"/>
      <c r="O39" s="61"/>
      <c r="P39" s="21">
        <v>41666</v>
      </c>
      <c r="Q39" s="19">
        <v>41666</v>
      </c>
    </row>
    <row r="40" spans="2:17" s="310" customFormat="1" ht="18" customHeight="1">
      <c r="B40" s="14"/>
      <c r="C40" s="315" t="s">
        <v>727</v>
      </c>
      <c r="D40" s="315" t="s">
        <v>727</v>
      </c>
      <c r="E40" s="108" t="s">
        <v>753</v>
      </c>
      <c r="F40" s="108">
        <v>2</v>
      </c>
      <c r="G40" s="108">
        <v>900</v>
      </c>
      <c r="H40" s="108">
        <v>1800</v>
      </c>
      <c r="I40" s="47"/>
      <c r="J40" s="24" t="s">
        <v>754</v>
      </c>
      <c r="K40" s="131" t="s">
        <v>730</v>
      </c>
      <c r="L40" s="48"/>
      <c r="M40" s="21"/>
      <c r="N40" s="16"/>
      <c r="O40" s="61"/>
      <c r="P40" s="21">
        <v>41666</v>
      </c>
      <c r="Q40" s="19">
        <v>41666</v>
      </c>
    </row>
    <row r="41" spans="2:17" s="310" customFormat="1" ht="18" customHeight="1">
      <c r="B41" s="14"/>
      <c r="C41" s="315" t="s">
        <v>727</v>
      </c>
      <c r="D41" s="315" t="s">
        <v>727</v>
      </c>
      <c r="E41" s="108" t="s">
        <v>755</v>
      </c>
      <c r="F41" s="108">
        <v>1</v>
      </c>
      <c r="G41" s="108">
        <v>570</v>
      </c>
      <c r="H41" s="108">
        <v>570</v>
      </c>
      <c r="I41" s="47"/>
      <c r="J41" s="24" t="s">
        <v>756</v>
      </c>
      <c r="K41" s="131"/>
      <c r="L41" s="48"/>
      <c r="M41" s="21">
        <v>41698</v>
      </c>
      <c r="N41" s="16"/>
      <c r="O41" s="61"/>
      <c r="P41" s="21">
        <v>41701</v>
      </c>
      <c r="Q41" s="19">
        <v>41701</v>
      </c>
    </row>
    <row r="42" spans="2:17" s="310" customFormat="1" ht="18" customHeight="1">
      <c r="B42" s="14"/>
      <c r="C42" s="315" t="s">
        <v>727</v>
      </c>
      <c r="D42" s="315" t="s">
        <v>727</v>
      </c>
      <c r="E42" s="108" t="s">
        <v>757</v>
      </c>
      <c r="F42" s="108">
        <v>1</v>
      </c>
      <c r="G42" s="108">
        <v>125</v>
      </c>
      <c r="H42" s="108">
        <v>125</v>
      </c>
      <c r="I42" s="47"/>
      <c r="J42" s="24" t="s">
        <v>756</v>
      </c>
      <c r="K42" s="131"/>
      <c r="L42" s="48"/>
      <c r="M42" s="21">
        <v>41698</v>
      </c>
      <c r="N42" s="16"/>
      <c r="O42" s="61"/>
      <c r="P42" s="21">
        <v>41701</v>
      </c>
      <c r="Q42" s="19">
        <v>41701</v>
      </c>
    </row>
    <row r="43" spans="2:17" s="310" customFormat="1" ht="18" customHeight="1">
      <c r="B43" s="14"/>
      <c r="C43" s="315" t="s">
        <v>727</v>
      </c>
      <c r="D43" s="315" t="s">
        <v>727</v>
      </c>
      <c r="E43" s="108" t="s">
        <v>758</v>
      </c>
      <c r="F43" s="108">
        <v>1</v>
      </c>
      <c r="G43" s="108">
        <v>2404</v>
      </c>
      <c r="H43" s="108">
        <v>2404</v>
      </c>
      <c r="I43" s="47"/>
      <c r="J43" s="24" t="s">
        <v>759</v>
      </c>
      <c r="K43" s="131"/>
      <c r="L43" s="48"/>
      <c r="M43" s="21">
        <v>41698</v>
      </c>
      <c r="N43" s="16"/>
      <c r="O43" s="61"/>
      <c r="P43" s="21">
        <v>41701</v>
      </c>
      <c r="Q43" s="19">
        <v>41701</v>
      </c>
    </row>
    <row r="44" spans="2:17" s="310" customFormat="1" ht="18" customHeight="1">
      <c r="B44" s="14"/>
      <c r="C44" s="315" t="s">
        <v>760</v>
      </c>
      <c r="D44" s="315" t="s">
        <v>761</v>
      </c>
      <c r="E44" s="108" t="s">
        <v>762</v>
      </c>
      <c r="F44" s="108">
        <v>1</v>
      </c>
      <c r="G44" s="108">
        <v>48000</v>
      </c>
      <c r="H44" s="108">
        <f t="shared" ref="H44:H55" si="0">F44*G44</f>
        <v>48000</v>
      </c>
      <c r="I44" s="47"/>
      <c r="J44" s="24" t="s">
        <v>763</v>
      </c>
      <c r="K44" s="14" t="s">
        <v>699</v>
      </c>
      <c r="L44" s="48"/>
      <c r="M44" s="21">
        <v>41661</v>
      </c>
      <c r="N44" s="16"/>
      <c r="O44" s="61"/>
      <c r="P44" s="21">
        <v>41677</v>
      </c>
      <c r="Q44" s="19">
        <v>41677</v>
      </c>
    </row>
    <row r="45" spans="2:17" s="310" customFormat="1" ht="18" customHeight="1">
      <c r="B45" s="14"/>
      <c r="C45" s="315" t="s">
        <v>760</v>
      </c>
      <c r="D45" s="315" t="s">
        <v>764</v>
      </c>
      <c r="E45" s="108" t="s">
        <v>765</v>
      </c>
      <c r="F45" s="108">
        <v>1</v>
      </c>
      <c r="G45" s="108">
        <v>7820</v>
      </c>
      <c r="H45" s="108">
        <f t="shared" si="0"/>
        <v>7820</v>
      </c>
      <c r="I45" s="47"/>
      <c r="J45" s="24" t="s">
        <v>766</v>
      </c>
      <c r="K45" s="14" t="s">
        <v>699</v>
      </c>
      <c r="L45" s="48"/>
      <c r="M45" s="21">
        <v>41661</v>
      </c>
      <c r="N45" s="16"/>
      <c r="O45" s="61"/>
      <c r="P45" s="21">
        <v>41677</v>
      </c>
      <c r="Q45" s="19">
        <v>41677</v>
      </c>
    </row>
    <row r="46" spans="2:17" s="310" customFormat="1" ht="18" customHeight="1">
      <c r="B46" s="14"/>
      <c r="C46" s="315" t="s">
        <v>760</v>
      </c>
      <c r="D46" s="315" t="s">
        <v>764</v>
      </c>
      <c r="E46" s="108" t="s">
        <v>767</v>
      </c>
      <c r="F46" s="108">
        <v>1</v>
      </c>
      <c r="G46" s="108">
        <v>180</v>
      </c>
      <c r="H46" s="108">
        <f t="shared" si="0"/>
        <v>180</v>
      </c>
      <c r="I46" s="47"/>
      <c r="J46" s="24" t="s">
        <v>530</v>
      </c>
      <c r="K46" s="14" t="s">
        <v>699</v>
      </c>
      <c r="L46" s="48"/>
      <c r="M46" s="21">
        <v>41661</v>
      </c>
      <c r="N46" s="16"/>
      <c r="O46" s="61"/>
      <c r="P46" s="21">
        <v>41677</v>
      </c>
      <c r="Q46" s="19">
        <v>41677</v>
      </c>
    </row>
    <row r="47" spans="2:17" s="310" customFormat="1" ht="18" customHeight="1">
      <c r="B47" s="14"/>
      <c r="C47" s="222"/>
      <c r="D47" s="222"/>
      <c r="E47" s="223"/>
      <c r="F47" s="223"/>
      <c r="G47" s="223"/>
      <c r="H47" s="108">
        <f t="shared" si="0"/>
        <v>0</v>
      </c>
      <c r="I47" s="319"/>
      <c r="J47" s="49"/>
      <c r="K47" s="49"/>
      <c r="L47" s="48"/>
      <c r="M47" s="21"/>
      <c r="N47" s="16"/>
      <c r="O47" s="61"/>
      <c r="P47" s="21"/>
      <c r="Q47" s="19"/>
    </row>
    <row r="48" spans="2:17" s="310" customFormat="1" ht="18" customHeight="1">
      <c r="B48" s="14"/>
      <c r="C48" s="315" t="s">
        <v>727</v>
      </c>
      <c r="D48" s="315" t="s">
        <v>727</v>
      </c>
      <c r="E48" s="320" t="s">
        <v>768</v>
      </c>
      <c r="F48" s="108">
        <v>1</v>
      </c>
      <c r="G48" s="108">
        <v>732</v>
      </c>
      <c r="H48" s="108">
        <f t="shared" si="0"/>
        <v>732</v>
      </c>
      <c r="I48" s="47"/>
      <c r="J48" s="24" t="s">
        <v>769</v>
      </c>
      <c r="K48" s="48" t="s">
        <v>770</v>
      </c>
      <c r="L48" s="48"/>
      <c r="M48" s="21">
        <v>41702</v>
      </c>
      <c r="N48" s="16"/>
      <c r="O48" s="61"/>
      <c r="P48" s="21">
        <v>41703</v>
      </c>
      <c r="Q48" s="19">
        <v>41703</v>
      </c>
    </row>
    <row r="49" spans="2:17" s="310" customFormat="1" ht="18" customHeight="1">
      <c r="B49" s="14"/>
      <c r="C49" s="321" t="s">
        <v>24</v>
      </c>
      <c r="D49" s="321" t="s">
        <v>24</v>
      </c>
      <c r="E49" s="322" t="s">
        <v>771</v>
      </c>
      <c r="F49" s="323">
        <v>1</v>
      </c>
      <c r="G49" s="324">
        <v>3400</v>
      </c>
      <c r="H49" s="324">
        <f t="shared" si="0"/>
        <v>3400</v>
      </c>
      <c r="I49" s="47"/>
      <c r="J49" s="48" t="s">
        <v>772</v>
      </c>
      <c r="K49" s="48" t="s">
        <v>770</v>
      </c>
      <c r="L49" s="48"/>
      <c r="M49" s="21">
        <v>41704</v>
      </c>
      <c r="N49" s="16"/>
      <c r="O49" s="61"/>
      <c r="P49" s="21">
        <v>41711</v>
      </c>
      <c r="Q49" s="19">
        <v>41711</v>
      </c>
    </row>
    <row r="50" spans="2:17" s="310" customFormat="1" ht="18" customHeight="1">
      <c r="B50" s="14"/>
      <c r="C50" s="13" t="s">
        <v>24</v>
      </c>
      <c r="D50" s="13" t="s">
        <v>24</v>
      </c>
      <c r="E50" s="45" t="s">
        <v>773</v>
      </c>
      <c r="F50" s="325">
        <v>4</v>
      </c>
      <c r="G50" s="46">
        <v>6700</v>
      </c>
      <c r="H50" s="46">
        <f t="shared" si="0"/>
        <v>26800</v>
      </c>
      <c r="I50" s="47"/>
      <c r="J50" s="48" t="s">
        <v>774</v>
      </c>
      <c r="K50" s="48"/>
      <c r="L50" s="48"/>
      <c r="M50" s="21">
        <v>41716</v>
      </c>
      <c r="N50" s="16"/>
      <c r="O50" s="61"/>
      <c r="P50" s="21">
        <v>41729</v>
      </c>
      <c r="Q50" s="19">
        <v>41722</v>
      </c>
    </row>
    <row r="51" spans="2:17" s="310" customFormat="1" ht="18" customHeight="1">
      <c r="B51" s="14"/>
      <c r="C51" s="13" t="s">
        <v>24</v>
      </c>
      <c r="D51" s="13" t="s">
        <v>24</v>
      </c>
      <c r="E51" s="45" t="s">
        <v>775</v>
      </c>
      <c r="F51" s="325">
        <v>4</v>
      </c>
      <c r="G51" s="46">
        <v>6500</v>
      </c>
      <c r="H51" s="46">
        <v>26000</v>
      </c>
      <c r="I51" s="47"/>
      <c r="J51" s="48" t="s">
        <v>776</v>
      </c>
      <c r="K51" s="48"/>
      <c r="L51" s="48"/>
      <c r="M51" s="21">
        <v>41716</v>
      </c>
      <c r="N51" s="16"/>
      <c r="O51" s="61"/>
      <c r="P51" s="21">
        <v>41729</v>
      </c>
      <c r="Q51" s="19">
        <v>41722</v>
      </c>
    </row>
    <row r="52" spans="2:17" s="310" customFormat="1" ht="18" customHeight="1">
      <c r="B52" s="14"/>
      <c r="C52" s="13"/>
      <c r="D52" s="13"/>
      <c r="E52" s="48"/>
      <c r="F52" s="325"/>
      <c r="G52" s="46"/>
      <c r="H52" s="46"/>
      <c r="I52" s="47"/>
      <c r="J52" s="48"/>
      <c r="K52" s="48"/>
      <c r="L52" s="48"/>
      <c r="M52" s="16"/>
      <c r="N52" s="16"/>
      <c r="O52" s="61"/>
      <c r="P52" s="16"/>
      <c r="Q52" s="19"/>
    </row>
    <row r="53" spans="2:17" s="310" customFormat="1" ht="18" customHeight="1">
      <c r="B53" s="14"/>
      <c r="C53" s="326" t="s">
        <v>727</v>
      </c>
      <c r="D53" s="326" t="s">
        <v>727</v>
      </c>
      <c r="E53" s="327" t="s">
        <v>777</v>
      </c>
      <c r="F53" s="328">
        <v>1</v>
      </c>
      <c r="G53" s="329">
        <v>1245</v>
      </c>
      <c r="H53" s="329">
        <f t="shared" si="0"/>
        <v>1245</v>
      </c>
      <c r="I53" s="47"/>
      <c r="J53" s="48" t="s">
        <v>778</v>
      </c>
      <c r="K53" s="48" t="s">
        <v>770</v>
      </c>
      <c r="L53" s="48"/>
      <c r="M53" s="21">
        <v>41705</v>
      </c>
      <c r="N53" s="16"/>
      <c r="O53" s="61"/>
      <c r="P53" s="21">
        <v>41710</v>
      </c>
      <c r="Q53" s="19">
        <v>41710</v>
      </c>
    </row>
    <row r="54" spans="2:17" s="310" customFormat="1" ht="18" customHeight="1">
      <c r="B54" s="14"/>
      <c r="C54" s="326" t="s">
        <v>727</v>
      </c>
      <c r="D54" s="326" t="s">
        <v>727</v>
      </c>
      <c r="E54" s="327" t="s">
        <v>779</v>
      </c>
      <c r="F54" s="328">
        <v>2</v>
      </c>
      <c r="G54" s="329">
        <v>200</v>
      </c>
      <c r="H54" s="329">
        <f t="shared" si="0"/>
        <v>400</v>
      </c>
      <c r="I54" s="47"/>
      <c r="J54" s="48" t="s">
        <v>780</v>
      </c>
      <c r="K54" s="48" t="s">
        <v>770</v>
      </c>
      <c r="L54" s="48"/>
      <c r="M54" s="21">
        <v>41705</v>
      </c>
      <c r="N54" s="16"/>
      <c r="O54" s="61"/>
      <c r="P54" s="21">
        <v>41708</v>
      </c>
      <c r="Q54" s="19">
        <v>41708</v>
      </c>
    </row>
    <row r="55" spans="2:17" s="310" customFormat="1" ht="18" customHeight="1">
      <c r="B55" s="13"/>
      <c r="C55" s="326" t="s">
        <v>727</v>
      </c>
      <c r="D55" s="326" t="s">
        <v>727</v>
      </c>
      <c r="E55" s="327" t="s">
        <v>781</v>
      </c>
      <c r="F55" s="328">
        <v>1</v>
      </c>
      <c r="G55" s="329">
        <v>608</v>
      </c>
      <c r="H55" s="329">
        <f t="shared" si="0"/>
        <v>608</v>
      </c>
      <c r="I55" s="47"/>
      <c r="J55" s="48" t="s">
        <v>782</v>
      </c>
      <c r="K55" s="48" t="s">
        <v>770</v>
      </c>
      <c r="L55" s="48"/>
      <c r="M55" s="21">
        <v>41705</v>
      </c>
      <c r="N55" s="16"/>
      <c r="O55" s="61"/>
      <c r="P55" s="21">
        <v>41709</v>
      </c>
      <c r="Q55" s="19">
        <v>41709</v>
      </c>
    </row>
    <row r="56" spans="2:17" s="310" customFormat="1" ht="18" customHeight="1">
      <c r="B56" s="13"/>
      <c r="C56" s="13"/>
      <c r="D56" s="13"/>
      <c r="E56" s="48"/>
      <c r="F56" s="325"/>
      <c r="G56" s="46"/>
      <c r="H56" s="46"/>
      <c r="I56" s="47"/>
      <c r="J56" s="48"/>
      <c r="K56" s="48"/>
      <c r="L56" s="48"/>
      <c r="M56" s="16"/>
      <c r="N56" s="16"/>
      <c r="O56" s="61"/>
      <c r="P56" s="16"/>
      <c r="Q56" s="19"/>
    </row>
    <row r="57" spans="2:17" s="310" customFormat="1" ht="18" customHeight="1">
      <c r="B57" s="281"/>
      <c r="C57" s="134" t="s">
        <v>727</v>
      </c>
      <c r="D57" s="134" t="s">
        <v>727</v>
      </c>
      <c r="E57" s="330" t="s">
        <v>783</v>
      </c>
      <c r="F57" s="331">
        <v>1</v>
      </c>
      <c r="G57" s="283">
        <v>732</v>
      </c>
      <c r="H57" s="283">
        <v>732</v>
      </c>
      <c r="I57" s="332"/>
      <c r="J57" s="62"/>
      <c r="K57" s="62"/>
      <c r="L57" s="62"/>
      <c r="M57" s="21">
        <v>41709</v>
      </c>
      <c r="N57" s="16"/>
      <c r="O57" s="61"/>
      <c r="P57" s="16"/>
      <c r="Q57" s="19"/>
    </row>
    <row r="58" spans="2:17" s="310" customFormat="1" ht="18" customHeight="1">
      <c r="B58" s="281"/>
      <c r="C58" s="134" t="s">
        <v>727</v>
      </c>
      <c r="D58" s="134" t="s">
        <v>727</v>
      </c>
      <c r="E58" s="330" t="s">
        <v>784</v>
      </c>
      <c r="F58" s="331">
        <v>1</v>
      </c>
      <c r="G58" s="283">
        <v>220</v>
      </c>
      <c r="H58" s="283">
        <v>220</v>
      </c>
      <c r="I58" s="332"/>
      <c r="J58" s="62"/>
      <c r="K58" s="62"/>
      <c r="L58" s="62"/>
      <c r="M58" s="21">
        <v>41709</v>
      </c>
      <c r="N58" s="16"/>
      <c r="O58" s="61"/>
      <c r="P58" s="16"/>
      <c r="Q58" s="19"/>
    </row>
    <row r="59" spans="2:17" s="310" customFormat="1" ht="18" customHeight="1">
      <c r="B59" s="13"/>
      <c r="C59" s="222"/>
      <c r="D59" s="222"/>
      <c r="E59" s="119"/>
      <c r="F59" s="333"/>
      <c r="G59" s="226"/>
      <c r="H59" s="226"/>
      <c r="I59" s="319"/>
      <c r="J59" s="119"/>
      <c r="K59" s="48"/>
      <c r="L59" s="48"/>
      <c r="M59" s="16"/>
      <c r="N59" s="16"/>
      <c r="O59" s="61"/>
      <c r="P59" s="16"/>
      <c r="Q59" s="19"/>
    </row>
    <row r="60" spans="2:17" s="310" customFormat="1" ht="18" customHeight="1">
      <c r="B60" s="13"/>
      <c r="C60" s="222"/>
      <c r="D60" s="222"/>
      <c r="E60" s="119"/>
      <c r="F60" s="333"/>
      <c r="G60" s="226"/>
      <c r="H60" s="226"/>
      <c r="I60" s="319"/>
      <c r="J60" s="119"/>
      <c r="K60" s="48"/>
      <c r="L60" s="48"/>
      <c r="M60" s="16"/>
      <c r="N60" s="16"/>
      <c r="O60" s="61"/>
      <c r="P60" s="16"/>
      <c r="Q60" s="19"/>
    </row>
    <row r="61" spans="2:17" s="310" customFormat="1" ht="18" customHeight="1">
      <c r="B61" s="13"/>
      <c r="C61" s="222"/>
      <c r="D61" s="222"/>
      <c r="E61" s="119"/>
      <c r="F61" s="333"/>
      <c r="G61" s="226"/>
      <c r="H61" s="226"/>
      <c r="I61" s="319"/>
      <c r="J61" s="119"/>
      <c r="K61" s="48"/>
      <c r="L61" s="48"/>
      <c r="M61" s="16"/>
      <c r="N61" s="16"/>
      <c r="O61" s="61"/>
      <c r="P61" s="16"/>
      <c r="Q61" s="19"/>
    </row>
    <row r="62" spans="2:17" s="310" customFormat="1" ht="18" customHeight="1">
      <c r="B62" s="13"/>
      <c r="C62" s="334"/>
      <c r="D62" s="334"/>
      <c r="E62" s="335"/>
      <c r="F62" s="336"/>
      <c r="G62" s="337"/>
      <c r="H62" s="46"/>
      <c r="I62" s="338"/>
      <c r="J62" s="335"/>
      <c r="K62" s="335"/>
      <c r="L62" s="335"/>
      <c r="M62" s="339"/>
      <c r="N62" s="339"/>
      <c r="O62" s="339"/>
      <c r="P62" s="339"/>
      <c r="Q62" s="339"/>
    </row>
    <row r="63" spans="2:17" s="310" customFormat="1" ht="18" customHeight="1">
      <c r="B63" s="13"/>
      <c r="C63" s="334"/>
      <c r="D63" s="334"/>
      <c r="E63" s="335"/>
      <c r="F63" s="325"/>
      <c r="G63" s="336"/>
      <c r="H63" s="46"/>
      <c r="I63" s="338"/>
      <c r="J63" s="335"/>
      <c r="K63" s="335"/>
      <c r="L63" s="335"/>
      <c r="M63" s="339"/>
      <c r="N63" s="339"/>
      <c r="O63" s="339"/>
      <c r="P63" s="339"/>
      <c r="Q63" s="339"/>
    </row>
    <row r="64" spans="2:17" s="310" customFormat="1" ht="18" customHeight="1">
      <c r="B64" s="13"/>
      <c r="C64" s="334"/>
      <c r="D64" s="334"/>
      <c r="E64" s="335"/>
      <c r="F64" s="325"/>
      <c r="G64" s="336"/>
      <c r="H64" s="46"/>
      <c r="I64" s="338"/>
      <c r="J64" s="335"/>
      <c r="K64" s="335"/>
      <c r="L64" s="335"/>
      <c r="M64" s="339"/>
      <c r="N64" s="339"/>
      <c r="O64" s="339"/>
      <c r="P64" s="339"/>
      <c r="Q64" s="339"/>
    </row>
    <row r="65" spans="2:17" s="310" customFormat="1" ht="18" customHeight="1">
      <c r="B65" s="13"/>
      <c r="C65" s="334"/>
      <c r="D65" s="334"/>
      <c r="E65" s="335"/>
      <c r="F65" s="325"/>
      <c r="G65" s="336"/>
      <c r="H65" s="46"/>
      <c r="I65" s="338"/>
      <c r="J65" s="335"/>
      <c r="K65" s="335"/>
      <c r="L65" s="335"/>
      <c r="M65" s="339"/>
      <c r="N65" s="339"/>
      <c r="O65" s="339"/>
      <c r="P65" s="339"/>
      <c r="Q65" s="339"/>
    </row>
    <row r="66" spans="2:17" s="310" customFormat="1" ht="18" customHeight="1">
      <c r="B66" s="13"/>
      <c r="C66" s="334"/>
      <c r="D66" s="334"/>
      <c r="E66" s="335"/>
      <c r="F66" s="325"/>
      <c r="G66" s="336"/>
      <c r="H66" s="46"/>
      <c r="I66" s="338"/>
      <c r="J66" s="335"/>
      <c r="K66" s="335"/>
      <c r="L66" s="335"/>
      <c r="M66" s="339"/>
      <c r="N66" s="339"/>
      <c r="O66" s="339"/>
      <c r="P66" s="339"/>
      <c r="Q66" s="339"/>
    </row>
    <row r="67" spans="2:17" s="310" customFormat="1" ht="18" customHeight="1">
      <c r="B67" s="13"/>
      <c r="C67" s="334"/>
      <c r="D67" s="334"/>
      <c r="E67" s="335"/>
      <c r="F67" s="336"/>
      <c r="G67" s="337"/>
      <c r="H67" s="46"/>
      <c r="I67" s="338"/>
      <c r="J67" s="335"/>
      <c r="K67" s="335"/>
      <c r="L67" s="335"/>
      <c r="M67" s="339"/>
      <c r="N67" s="339"/>
      <c r="O67" s="339"/>
      <c r="P67" s="339"/>
      <c r="Q67" s="339"/>
    </row>
    <row r="68" spans="2:17" s="310" customFormat="1" ht="18" customHeight="1">
      <c r="B68" s="13"/>
      <c r="C68" s="334"/>
      <c r="D68" s="334"/>
      <c r="E68" s="335"/>
      <c r="F68" s="336"/>
      <c r="G68" s="337"/>
      <c r="H68" s="46"/>
      <c r="I68" s="338"/>
      <c r="J68" s="335"/>
      <c r="K68" s="335"/>
      <c r="L68" s="335"/>
      <c r="M68" s="339"/>
      <c r="N68" s="339"/>
      <c r="O68" s="339"/>
      <c r="P68" s="339"/>
      <c r="Q68" s="339"/>
    </row>
    <row r="69" spans="2:17" s="310" customFormat="1" ht="18" customHeight="1">
      <c r="B69" s="13"/>
      <c r="C69" s="334"/>
      <c r="D69" s="334"/>
      <c r="E69" s="335"/>
      <c r="F69" s="336"/>
      <c r="G69" s="337"/>
      <c r="H69" s="46"/>
      <c r="I69" s="338"/>
      <c r="J69" s="335"/>
      <c r="K69" s="335"/>
      <c r="L69" s="335"/>
      <c r="M69" s="339"/>
      <c r="N69" s="339"/>
      <c r="O69" s="339"/>
      <c r="P69" s="339"/>
      <c r="Q69" s="339"/>
    </row>
    <row r="70" spans="2:17" s="310" customFormat="1" ht="18" customHeight="1">
      <c r="B70" s="13"/>
      <c r="C70" s="334"/>
      <c r="D70" s="334"/>
      <c r="E70" s="335"/>
      <c r="F70" s="336"/>
      <c r="G70" s="337"/>
      <c r="H70" s="46"/>
      <c r="I70" s="338"/>
      <c r="J70" s="335"/>
      <c r="K70" s="335"/>
      <c r="L70" s="335"/>
      <c r="M70" s="339"/>
      <c r="N70" s="339"/>
      <c r="O70" s="339"/>
      <c r="P70" s="339"/>
      <c r="Q70" s="339"/>
    </row>
    <row r="71" spans="2:17" s="310" customFormat="1" ht="18" customHeight="1">
      <c r="B71" s="13"/>
      <c r="C71" s="334"/>
      <c r="D71" s="334"/>
      <c r="E71" s="335"/>
      <c r="F71" s="336"/>
      <c r="G71" s="337"/>
      <c r="H71" s="46"/>
      <c r="I71" s="338"/>
      <c r="J71" s="335"/>
      <c r="K71" s="335"/>
      <c r="L71" s="335"/>
      <c r="M71" s="339"/>
      <c r="N71" s="339"/>
      <c r="O71" s="339"/>
      <c r="P71" s="339"/>
      <c r="Q71" s="339"/>
    </row>
    <row r="72" spans="2:17" s="310" customFormat="1" ht="18" customHeight="1">
      <c r="B72" s="13"/>
      <c r="C72" s="334"/>
      <c r="D72" s="334"/>
      <c r="E72" s="335"/>
      <c r="F72" s="336"/>
      <c r="G72" s="337"/>
      <c r="H72" s="46"/>
      <c r="I72" s="338"/>
      <c r="J72" s="335"/>
      <c r="K72" s="335"/>
      <c r="L72" s="335"/>
      <c r="M72" s="339"/>
      <c r="N72" s="339"/>
      <c r="O72" s="339"/>
      <c r="P72" s="339"/>
      <c r="Q72" s="339"/>
    </row>
    <row r="73" spans="2:17" ht="18" customHeight="1">
      <c r="C73" s="340"/>
      <c r="D73" s="340"/>
      <c r="F73" s="341"/>
      <c r="H73" s="342"/>
      <c r="M73" s="343"/>
      <c r="O73" s="344"/>
      <c r="Q73" s="345"/>
    </row>
    <row r="74" spans="2:17" ht="18" customHeight="1">
      <c r="C74" s="340"/>
      <c r="D74" s="340"/>
      <c r="F74" s="341"/>
      <c r="H74" s="342"/>
      <c r="M74" s="343"/>
      <c r="O74" s="344"/>
      <c r="Q74" s="345"/>
    </row>
    <row r="75" spans="2:17" ht="18" customHeight="1">
      <c r="C75" s="340"/>
      <c r="D75" s="340"/>
      <c r="F75" s="341"/>
      <c r="H75" s="342"/>
      <c r="K75" s="346"/>
      <c r="M75" s="343"/>
      <c r="O75" s="344"/>
      <c r="Q75" s="345"/>
    </row>
    <row r="76" spans="2:17" ht="18" customHeight="1">
      <c r="C76" s="340"/>
      <c r="D76" s="340"/>
      <c r="F76" s="341"/>
      <c r="H76" s="342"/>
      <c r="M76" s="343"/>
      <c r="O76" s="344"/>
      <c r="Q76" s="345"/>
    </row>
    <row r="77" spans="2:17" ht="18" customHeight="1">
      <c r="C77" s="340"/>
      <c r="D77" s="340"/>
      <c r="F77" s="341"/>
      <c r="H77" s="342"/>
      <c r="M77" s="343"/>
      <c r="O77" s="344"/>
      <c r="Q77" s="345"/>
    </row>
    <row r="78" spans="2:17" ht="18" customHeight="1">
      <c r="C78" s="340"/>
      <c r="D78" s="340"/>
      <c r="F78" s="341"/>
      <c r="H78" s="342"/>
      <c r="M78" s="343"/>
      <c r="O78" s="344"/>
      <c r="Q78" s="345"/>
    </row>
    <row r="79" spans="2:17" ht="18" customHeight="1">
      <c r="C79" s="340"/>
      <c r="D79" s="340"/>
      <c r="F79" s="341"/>
      <c r="H79" s="342"/>
      <c r="M79" s="343"/>
      <c r="O79" s="344"/>
      <c r="Q79" s="345"/>
    </row>
    <row r="80" spans="2:17" ht="18" customHeight="1">
      <c r="C80" s="340"/>
      <c r="D80" s="340"/>
      <c r="I80" s="305"/>
      <c r="M80" s="343"/>
      <c r="N80" s="310"/>
      <c r="O80" s="343"/>
      <c r="P80" s="343"/>
      <c r="Q80" s="345"/>
    </row>
    <row r="81" spans="3:17" ht="18" customHeight="1">
      <c r="C81" s="340"/>
      <c r="D81" s="340"/>
      <c r="I81" s="305"/>
      <c r="M81" s="343"/>
      <c r="N81" s="310"/>
      <c r="O81" s="343"/>
      <c r="P81" s="343"/>
      <c r="Q81" s="345"/>
    </row>
    <row r="82" spans="3:17" ht="18" customHeight="1">
      <c r="C82" s="340"/>
      <c r="D82" s="340"/>
      <c r="I82" s="305"/>
      <c r="M82" s="343"/>
      <c r="N82" s="310"/>
      <c r="O82" s="343"/>
      <c r="P82" s="343"/>
      <c r="Q82" s="345"/>
    </row>
    <row r="83" spans="3:17" ht="18" customHeight="1">
      <c r="C83" s="340"/>
      <c r="D83" s="340"/>
      <c r="I83" s="305"/>
      <c r="M83" s="343"/>
      <c r="N83" s="310"/>
      <c r="O83" s="343"/>
      <c r="P83" s="343"/>
      <c r="Q83" s="345"/>
    </row>
    <row r="84" spans="3:17" ht="18" customHeight="1">
      <c r="C84" s="340"/>
      <c r="D84" s="340"/>
      <c r="I84" s="305"/>
      <c r="M84" s="343"/>
      <c r="N84" s="310"/>
      <c r="O84" s="343"/>
      <c r="P84" s="343"/>
      <c r="Q84" s="345"/>
    </row>
    <row r="85" spans="3:17" ht="18" customHeight="1">
      <c r="C85" s="340"/>
      <c r="D85" s="340"/>
      <c r="I85" s="305"/>
      <c r="M85" s="343"/>
      <c r="N85" s="310"/>
      <c r="O85" s="343"/>
      <c r="P85" s="343"/>
      <c r="Q85" s="345"/>
    </row>
    <row r="86" spans="3:17" ht="18" customHeight="1">
      <c r="C86" s="340"/>
      <c r="D86" s="340"/>
      <c r="I86" s="305"/>
      <c r="M86" s="343"/>
      <c r="N86" s="310"/>
      <c r="O86" s="343"/>
      <c r="P86" s="343"/>
      <c r="Q86" s="345"/>
    </row>
    <row r="87" spans="3:17" ht="18" customHeight="1">
      <c r="C87" s="340"/>
      <c r="D87" s="340"/>
      <c r="I87" s="305"/>
      <c r="M87" s="343"/>
      <c r="N87" s="310"/>
      <c r="O87" s="343"/>
      <c r="P87" s="343"/>
      <c r="Q87" s="345"/>
    </row>
    <row r="88" spans="3:17" ht="18" customHeight="1">
      <c r="C88" s="340"/>
      <c r="D88" s="340"/>
      <c r="I88" s="305"/>
      <c r="M88" s="343"/>
      <c r="N88" s="310"/>
      <c r="O88" s="343"/>
      <c r="P88" s="343"/>
      <c r="Q88" s="345"/>
    </row>
    <row r="89" spans="3:17" ht="18" customHeight="1">
      <c r="C89" s="340"/>
      <c r="D89" s="340"/>
      <c r="I89" s="305"/>
      <c r="M89" s="343"/>
      <c r="N89" s="310"/>
      <c r="O89" s="343"/>
      <c r="P89" s="343"/>
      <c r="Q89" s="345"/>
    </row>
    <row r="90" spans="3:17" ht="18" customHeight="1">
      <c r="C90" s="340"/>
      <c r="D90" s="340"/>
      <c r="I90" s="305"/>
      <c r="M90" s="343"/>
      <c r="N90" s="310"/>
      <c r="O90" s="343"/>
      <c r="P90" s="343"/>
      <c r="Q90" s="345"/>
    </row>
    <row r="91" spans="3:17" ht="18" customHeight="1">
      <c r="C91" s="340"/>
      <c r="D91" s="340"/>
      <c r="I91" s="305"/>
      <c r="M91" s="343"/>
      <c r="N91" s="310"/>
      <c r="O91" s="343"/>
      <c r="P91" s="343"/>
      <c r="Q91" s="345"/>
    </row>
    <row r="92" spans="3:17" ht="18" customHeight="1">
      <c r="C92" s="340"/>
      <c r="D92" s="340"/>
      <c r="I92" s="305"/>
      <c r="M92" s="343"/>
      <c r="N92" s="310"/>
      <c r="O92" s="343"/>
      <c r="P92" s="343"/>
      <c r="Q92" s="345"/>
    </row>
    <row r="93" spans="3:17" ht="18" customHeight="1">
      <c r="C93" s="340"/>
      <c r="D93" s="340"/>
      <c r="I93" s="305"/>
      <c r="M93" s="343"/>
      <c r="N93" s="310"/>
      <c r="O93" s="343"/>
      <c r="P93" s="343"/>
      <c r="Q93" s="345"/>
    </row>
    <row r="94" spans="3:17" ht="18" customHeight="1">
      <c r="C94" s="340"/>
      <c r="D94" s="340"/>
      <c r="I94" s="305"/>
      <c r="M94" s="343"/>
      <c r="N94" s="310"/>
      <c r="O94" s="343"/>
      <c r="P94" s="343"/>
      <c r="Q94" s="345"/>
    </row>
    <row r="95" spans="3:17" ht="18" customHeight="1">
      <c r="C95" s="340"/>
      <c r="D95" s="340"/>
      <c r="I95" s="305"/>
      <c r="M95" s="343"/>
      <c r="N95" s="310"/>
      <c r="O95" s="343"/>
      <c r="P95" s="343"/>
      <c r="Q95" s="345"/>
    </row>
    <row r="96" spans="3:17" ht="18" customHeight="1">
      <c r="C96" s="340"/>
      <c r="D96" s="340"/>
      <c r="I96" s="305"/>
      <c r="M96" s="343"/>
      <c r="N96" s="310"/>
      <c r="O96" s="343"/>
      <c r="P96" s="343"/>
      <c r="Q96" s="345"/>
    </row>
    <row r="97" spans="3:17" ht="18" customHeight="1">
      <c r="C97" s="340"/>
      <c r="D97" s="340"/>
      <c r="I97" s="305"/>
      <c r="M97" s="343"/>
      <c r="N97" s="310"/>
      <c r="O97" s="343"/>
      <c r="P97" s="343"/>
      <c r="Q97" s="345"/>
    </row>
    <row r="98" spans="3:17" ht="18" customHeight="1">
      <c r="C98" s="340"/>
      <c r="D98" s="340"/>
      <c r="I98" s="305"/>
      <c r="M98" s="343"/>
      <c r="N98" s="310"/>
      <c r="O98" s="343"/>
      <c r="P98" s="343"/>
      <c r="Q98" s="345"/>
    </row>
    <row r="99" spans="3:17" ht="18" customHeight="1">
      <c r="C99" s="340"/>
      <c r="D99" s="340"/>
      <c r="I99" s="305"/>
      <c r="M99" s="343"/>
      <c r="N99" s="310"/>
      <c r="O99" s="343"/>
      <c r="P99" s="343"/>
      <c r="Q99" s="345"/>
    </row>
    <row r="100" spans="3:17" ht="18" customHeight="1">
      <c r="C100" s="340"/>
      <c r="D100" s="340"/>
      <c r="I100" s="305"/>
      <c r="M100" s="343"/>
      <c r="N100" s="310"/>
      <c r="O100" s="343"/>
      <c r="P100" s="343"/>
      <c r="Q100" s="345"/>
    </row>
    <row r="101" spans="3:17" ht="18" customHeight="1">
      <c r="C101" s="340"/>
      <c r="D101" s="340"/>
      <c r="I101" s="305"/>
      <c r="M101" s="343"/>
      <c r="N101" s="310"/>
      <c r="O101" s="343"/>
      <c r="P101" s="343"/>
      <c r="Q101" s="345"/>
    </row>
    <row r="102" spans="3:17" ht="18" customHeight="1">
      <c r="C102" s="340"/>
      <c r="D102" s="340"/>
      <c r="I102" s="305"/>
      <c r="M102" s="343"/>
      <c r="N102" s="310"/>
      <c r="O102" s="343"/>
      <c r="P102" s="343"/>
      <c r="Q102" s="345"/>
    </row>
    <row r="123" spans="8:8">
      <c r="H123" s="34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F8DEC-D704-4561-96B6-1B293E96CFA7}">
  <dimension ref="B2:R89"/>
  <sheetViews>
    <sheetView zoomScale="85" zoomScaleNormal="85" workbookViewId="0">
      <pane xSplit="10" ySplit="8" topLeftCell="P9" activePane="bottomRight" state="frozen"/>
      <selection pane="topRight" activeCell="K1" sqref="K1"/>
      <selection pane="bottomLeft" activeCell="A9" sqref="A9"/>
      <selection pane="bottomRight" activeCell="Q37" sqref="Q37"/>
    </sheetView>
  </sheetViews>
  <sheetFormatPr defaultRowHeight="12"/>
  <cols>
    <col min="1" max="1" width="2.625" style="305" customWidth="1"/>
    <col min="2" max="2" width="11.625" style="310" customWidth="1"/>
    <col min="3" max="3" width="10.625" style="305" customWidth="1"/>
    <col min="4" max="4" width="10.375" style="305" customWidth="1"/>
    <col min="5" max="5" width="28.5" style="310" customWidth="1"/>
    <col min="6" max="6" width="7.125" style="305" customWidth="1"/>
    <col min="7" max="7" width="7.75" style="305" customWidth="1"/>
    <col min="8" max="8" width="9.25" style="305" bestFit="1" customWidth="1"/>
    <col min="9" max="9" width="11" style="311" customWidth="1"/>
    <col min="10" max="10" width="35.375" style="310" bestFit="1" customWidth="1"/>
    <col min="11" max="11" width="17.25" style="310" customWidth="1"/>
    <col min="12" max="12" width="43.75" style="310" bestFit="1" customWidth="1"/>
    <col min="13" max="13" width="13.75" style="310" customWidth="1"/>
    <col min="14" max="14" width="10" style="305" bestFit="1" customWidth="1"/>
    <col min="15" max="15" width="13.25" style="311" customWidth="1"/>
    <col min="16" max="16" width="14.5" style="312" customWidth="1"/>
    <col min="17" max="17" width="15.625" style="312" customWidth="1"/>
    <col min="18" max="18" width="15.5" style="305" customWidth="1"/>
    <col min="19" max="256" width="9" style="305"/>
    <col min="257" max="257" width="2.625" style="305" customWidth="1"/>
    <col min="258" max="258" width="11.625" style="305" customWidth="1"/>
    <col min="259" max="259" width="10.625" style="305" customWidth="1"/>
    <col min="260" max="260" width="10.375" style="305" customWidth="1"/>
    <col min="261" max="261" width="28.5" style="305" customWidth="1"/>
    <col min="262" max="262" width="7.125" style="305" customWidth="1"/>
    <col min="263" max="263" width="7.75" style="305" customWidth="1"/>
    <col min="264" max="264" width="9.25" style="305" bestFit="1" customWidth="1"/>
    <col min="265" max="265" width="11" style="305" customWidth="1"/>
    <col min="266" max="266" width="35.375" style="305" bestFit="1" customWidth="1"/>
    <col min="267" max="267" width="17.25" style="305" customWidth="1"/>
    <col min="268" max="268" width="43.75" style="305" bestFit="1" customWidth="1"/>
    <col min="269" max="269" width="13.75" style="305" customWidth="1"/>
    <col min="270" max="270" width="10" style="305" bestFit="1" customWidth="1"/>
    <col min="271" max="271" width="13.25" style="305" customWidth="1"/>
    <col min="272" max="272" width="14.5" style="305" customWidth="1"/>
    <col min="273" max="273" width="15.625" style="305" customWidth="1"/>
    <col min="274" max="274" width="15.5" style="305" customWidth="1"/>
    <col min="275" max="512" width="9" style="305"/>
    <col min="513" max="513" width="2.625" style="305" customWidth="1"/>
    <col min="514" max="514" width="11.625" style="305" customWidth="1"/>
    <col min="515" max="515" width="10.625" style="305" customWidth="1"/>
    <col min="516" max="516" width="10.375" style="305" customWidth="1"/>
    <col min="517" max="517" width="28.5" style="305" customWidth="1"/>
    <col min="518" max="518" width="7.125" style="305" customWidth="1"/>
    <col min="519" max="519" width="7.75" style="305" customWidth="1"/>
    <col min="520" max="520" width="9.25" style="305" bestFit="1" customWidth="1"/>
    <col min="521" max="521" width="11" style="305" customWidth="1"/>
    <col min="522" max="522" width="35.375" style="305" bestFit="1" customWidth="1"/>
    <col min="523" max="523" width="17.25" style="305" customWidth="1"/>
    <col min="524" max="524" width="43.75" style="305" bestFit="1" customWidth="1"/>
    <col min="525" max="525" width="13.75" style="305" customWidth="1"/>
    <col min="526" max="526" width="10" style="305" bestFit="1" customWidth="1"/>
    <col min="527" max="527" width="13.25" style="305" customWidth="1"/>
    <col min="528" max="528" width="14.5" style="305" customWidth="1"/>
    <col min="529" max="529" width="15.625" style="305" customWidth="1"/>
    <col min="530" max="530" width="15.5" style="305" customWidth="1"/>
    <col min="531" max="768" width="9" style="305"/>
    <col min="769" max="769" width="2.625" style="305" customWidth="1"/>
    <col min="770" max="770" width="11.625" style="305" customWidth="1"/>
    <col min="771" max="771" width="10.625" style="305" customWidth="1"/>
    <col min="772" max="772" width="10.375" style="305" customWidth="1"/>
    <col min="773" max="773" width="28.5" style="305" customWidth="1"/>
    <col min="774" max="774" width="7.125" style="305" customWidth="1"/>
    <col min="775" max="775" width="7.75" style="305" customWidth="1"/>
    <col min="776" max="776" width="9.25" style="305" bestFit="1" customWidth="1"/>
    <col min="777" max="777" width="11" style="305" customWidth="1"/>
    <col min="778" max="778" width="35.375" style="305" bestFit="1" customWidth="1"/>
    <col min="779" max="779" width="17.25" style="305" customWidth="1"/>
    <col min="780" max="780" width="43.75" style="305" bestFit="1" customWidth="1"/>
    <col min="781" max="781" width="13.75" style="305" customWidth="1"/>
    <col min="782" max="782" width="10" style="305" bestFit="1" customWidth="1"/>
    <col min="783" max="783" width="13.25" style="305" customWidth="1"/>
    <col min="784" max="784" width="14.5" style="305" customWidth="1"/>
    <col min="785" max="785" width="15.625" style="305" customWidth="1"/>
    <col min="786" max="786" width="15.5" style="305" customWidth="1"/>
    <col min="787" max="1024" width="9" style="305"/>
    <col min="1025" max="1025" width="2.625" style="305" customWidth="1"/>
    <col min="1026" max="1026" width="11.625" style="305" customWidth="1"/>
    <col min="1027" max="1027" width="10.625" style="305" customWidth="1"/>
    <col min="1028" max="1028" width="10.375" style="305" customWidth="1"/>
    <col min="1029" max="1029" width="28.5" style="305" customWidth="1"/>
    <col min="1030" max="1030" width="7.125" style="305" customWidth="1"/>
    <col min="1031" max="1031" width="7.75" style="305" customWidth="1"/>
    <col min="1032" max="1032" width="9.25" style="305" bestFit="1" customWidth="1"/>
    <col min="1033" max="1033" width="11" style="305" customWidth="1"/>
    <col min="1034" max="1034" width="35.375" style="305" bestFit="1" customWidth="1"/>
    <col min="1035" max="1035" width="17.25" style="305" customWidth="1"/>
    <col min="1036" max="1036" width="43.75" style="305" bestFit="1" customWidth="1"/>
    <col min="1037" max="1037" width="13.75" style="305" customWidth="1"/>
    <col min="1038" max="1038" width="10" style="305" bestFit="1" customWidth="1"/>
    <col min="1039" max="1039" width="13.25" style="305" customWidth="1"/>
    <col min="1040" max="1040" width="14.5" style="305" customWidth="1"/>
    <col min="1041" max="1041" width="15.625" style="305" customWidth="1"/>
    <col min="1042" max="1042" width="15.5" style="305" customWidth="1"/>
    <col min="1043" max="1280" width="9" style="305"/>
    <col min="1281" max="1281" width="2.625" style="305" customWidth="1"/>
    <col min="1282" max="1282" width="11.625" style="305" customWidth="1"/>
    <col min="1283" max="1283" width="10.625" style="305" customWidth="1"/>
    <col min="1284" max="1284" width="10.375" style="305" customWidth="1"/>
    <col min="1285" max="1285" width="28.5" style="305" customWidth="1"/>
    <col min="1286" max="1286" width="7.125" style="305" customWidth="1"/>
    <col min="1287" max="1287" width="7.75" style="305" customWidth="1"/>
    <col min="1288" max="1288" width="9.25" style="305" bestFit="1" customWidth="1"/>
    <col min="1289" max="1289" width="11" style="305" customWidth="1"/>
    <col min="1290" max="1290" width="35.375" style="305" bestFit="1" customWidth="1"/>
    <col min="1291" max="1291" width="17.25" style="305" customWidth="1"/>
    <col min="1292" max="1292" width="43.75" style="305" bestFit="1" customWidth="1"/>
    <col min="1293" max="1293" width="13.75" style="305" customWidth="1"/>
    <col min="1294" max="1294" width="10" style="305" bestFit="1" customWidth="1"/>
    <col min="1295" max="1295" width="13.25" style="305" customWidth="1"/>
    <col min="1296" max="1296" width="14.5" style="305" customWidth="1"/>
    <col min="1297" max="1297" width="15.625" style="305" customWidth="1"/>
    <col min="1298" max="1298" width="15.5" style="305" customWidth="1"/>
    <col min="1299" max="1536" width="9" style="305"/>
    <col min="1537" max="1537" width="2.625" style="305" customWidth="1"/>
    <col min="1538" max="1538" width="11.625" style="305" customWidth="1"/>
    <col min="1539" max="1539" width="10.625" style="305" customWidth="1"/>
    <col min="1540" max="1540" width="10.375" style="305" customWidth="1"/>
    <col min="1541" max="1541" width="28.5" style="305" customWidth="1"/>
    <col min="1542" max="1542" width="7.125" style="305" customWidth="1"/>
    <col min="1543" max="1543" width="7.75" style="305" customWidth="1"/>
    <col min="1544" max="1544" width="9.25" style="305" bestFit="1" customWidth="1"/>
    <col min="1545" max="1545" width="11" style="305" customWidth="1"/>
    <col min="1546" max="1546" width="35.375" style="305" bestFit="1" customWidth="1"/>
    <col min="1547" max="1547" width="17.25" style="305" customWidth="1"/>
    <col min="1548" max="1548" width="43.75" style="305" bestFit="1" customWidth="1"/>
    <col min="1549" max="1549" width="13.75" style="305" customWidth="1"/>
    <col min="1550" max="1550" width="10" style="305" bestFit="1" customWidth="1"/>
    <col min="1551" max="1551" width="13.25" style="305" customWidth="1"/>
    <col min="1552" max="1552" width="14.5" style="305" customWidth="1"/>
    <col min="1553" max="1553" width="15.625" style="305" customWidth="1"/>
    <col min="1554" max="1554" width="15.5" style="305" customWidth="1"/>
    <col min="1555" max="1792" width="9" style="305"/>
    <col min="1793" max="1793" width="2.625" style="305" customWidth="1"/>
    <col min="1794" max="1794" width="11.625" style="305" customWidth="1"/>
    <col min="1795" max="1795" width="10.625" style="305" customWidth="1"/>
    <col min="1796" max="1796" width="10.375" style="305" customWidth="1"/>
    <col min="1797" max="1797" width="28.5" style="305" customWidth="1"/>
    <col min="1798" max="1798" width="7.125" style="305" customWidth="1"/>
    <col min="1799" max="1799" width="7.75" style="305" customWidth="1"/>
    <col min="1800" max="1800" width="9.25" style="305" bestFit="1" customWidth="1"/>
    <col min="1801" max="1801" width="11" style="305" customWidth="1"/>
    <col min="1802" max="1802" width="35.375" style="305" bestFit="1" customWidth="1"/>
    <col min="1803" max="1803" width="17.25" style="305" customWidth="1"/>
    <col min="1804" max="1804" width="43.75" style="305" bestFit="1" customWidth="1"/>
    <col min="1805" max="1805" width="13.75" style="305" customWidth="1"/>
    <col min="1806" max="1806" width="10" style="305" bestFit="1" customWidth="1"/>
    <col min="1807" max="1807" width="13.25" style="305" customWidth="1"/>
    <col min="1808" max="1808" width="14.5" style="305" customWidth="1"/>
    <col min="1809" max="1809" width="15.625" style="305" customWidth="1"/>
    <col min="1810" max="1810" width="15.5" style="305" customWidth="1"/>
    <col min="1811" max="2048" width="9" style="305"/>
    <col min="2049" max="2049" width="2.625" style="305" customWidth="1"/>
    <col min="2050" max="2050" width="11.625" style="305" customWidth="1"/>
    <col min="2051" max="2051" width="10.625" style="305" customWidth="1"/>
    <col min="2052" max="2052" width="10.375" style="305" customWidth="1"/>
    <col min="2053" max="2053" width="28.5" style="305" customWidth="1"/>
    <col min="2054" max="2054" width="7.125" style="305" customWidth="1"/>
    <col min="2055" max="2055" width="7.75" style="305" customWidth="1"/>
    <col min="2056" max="2056" width="9.25" style="305" bestFit="1" customWidth="1"/>
    <col min="2057" max="2057" width="11" style="305" customWidth="1"/>
    <col min="2058" max="2058" width="35.375" style="305" bestFit="1" customWidth="1"/>
    <col min="2059" max="2059" width="17.25" style="305" customWidth="1"/>
    <col min="2060" max="2060" width="43.75" style="305" bestFit="1" customWidth="1"/>
    <col min="2061" max="2061" width="13.75" style="305" customWidth="1"/>
    <col min="2062" max="2062" width="10" style="305" bestFit="1" customWidth="1"/>
    <col min="2063" max="2063" width="13.25" style="305" customWidth="1"/>
    <col min="2064" max="2064" width="14.5" style="305" customWidth="1"/>
    <col min="2065" max="2065" width="15.625" style="305" customWidth="1"/>
    <col min="2066" max="2066" width="15.5" style="305" customWidth="1"/>
    <col min="2067" max="2304" width="9" style="305"/>
    <col min="2305" max="2305" width="2.625" style="305" customWidth="1"/>
    <col min="2306" max="2306" width="11.625" style="305" customWidth="1"/>
    <col min="2307" max="2307" width="10.625" style="305" customWidth="1"/>
    <col min="2308" max="2308" width="10.375" style="305" customWidth="1"/>
    <col min="2309" max="2309" width="28.5" style="305" customWidth="1"/>
    <col min="2310" max="2310" width="7.125" style="305" customWidth="1"/>
    <col min="2311" max="2311" width="7.75" style="305" customWidth="1"/>
    <col min="2312" max="2312" width="9.25" style="305" bestFit="1" customWidth="1"/>
    <col min="2313" max="2313" width="11" style="305" customWidth="1"/>
    <col min="2314" max="2314" width="35.375" style="305" bestFit="1" customWidth="1"/>
    <col min="2315" max="2315" width="17.25" style="305" customWidth="1"/>
    <col min="2316" max="2316" width="43.75" style="305" bestFit="1" customWidth="1"/>
    <col min="2317" max="2317" width="13.75" style="305" customWidth="1"/>
    <col min="2318" max="2318" width="10" style="305" bestFit="1" customWidth="1"/>
    <col min="2319" max="2319" width="13.25" style="305" customWidth="1"/>
    <col min="2320" max="2320" width="14.5" style="305" customWidth="1"/>
    <col min="2321" max="2321" width="15.625" style="305" customWidth="1"/>
    <col min="2322" max="2322" width="15.5" style="305" customWidth="1"/>
    <col min="2323" max="2560" width="9" style="305"/>
    <col min="2561" max="2561" width="2.625" style="305" customWidth="1"/>
    <col min="2562" max="2562" width="11.625" style="305" customWidth="1"/>
    <col min="2563" max="2563" width="10.625" style="305" customWidth="1"/>
    <col min="2564" max="2564" width="10.375" style="305" customWidth="1"/>
    <col min="2565" max="2565" width="28.5" style="305" customWidth="1"/>
    <col min="2566" max="2566" width="7.125" style="305" customWidth="1"/>
    <col min="2567" max="2567" width="7.75" style="305" customWidth="1"/>
    <col min="2568" max="2568" width="9.25" style="305" bestFit="1" customWidth="1"/>
    <col min="2569" max="2569" width="11" style="305" customWidth="1"/>
    <col min="2570" max="2570" width="35.375" style="305" bestFit="1" customWidth="1"/>
    <col min="2571" max="2571" width="17.25" style="305" customWidth="1"/>
    <col min="2572" max="2572" width="43.75" style="305" bestFit="1" customWidth="1"/>
    <col min="2573" max="2573" width="13.75" style="305" customWidth="1"/>
    <col min="2574" max="2574" width="10" style="305" bestFit="1" customWidth="1"/>
    <col min="2575" max="2575" width="13.25" style="305" customWidth="1"/>
    <col min="2576" max="2576" width="14.5" style="305" customWidth="1"/>
    <col min="2577" max="2577" width="15.625" style="305" customWidth="1"/>
    <col min="2578" max="2578" width="15.5" style="305" customWidth="1"/>
    <col min="2579" max="2816" width="9" style="305"/>
    <col min="2817" max="2817" width="2.625" style="305" customWidth="1"/>
    <col min="2818" max="2818" width="11.625" style="305" customWidth="1"/>
    <col min="2819" max="2819" width="10.625" style="305" customWidth="1"/>
    <col min="2820" max="2820" width="10.375" style="305" customWidth="1"/>
    <col min="2821" max="2821" width="28.5" style="305" customWidth="1"/>
    <col min="2822" max="2822" width="7.125" style="305" customWidth="1"/>
    <col min="2823" max="2823" width="7.75" style="305" customWidth="1"/>
    <col min="2824" max="2824" width="9.25" style="305" bestFit="1" customWidth="1"/>
    <col min="2825" max="2825" width="11" style="305" customWidth="1"/>
    <col min="2826" max="2826" width="35.375" style="305" bestFit="1" customWidth="1"/>
    <col min="2827" max="2827" width="17.25" style="305" customWidth="1"/>
    <col min="2828" max="2828" width="43.75" style="305" bestFit="1" customWidth="1"/>
    <col min="2829" max="2829" width="13.75" style="305" customWidth="1"/>
    <col min="2830" max="2830" width="10" style="305" bestFit="1" customWidth="1"/>
    <col min="2831" max="2831" width="13.25" style="305" customWidth="1"/>
    <col min="2832" max="2832" width="14.5" style="305" customWidth="1"/>
    <col min="2833" max="2833" width="15.625" style="305" customWidth="1"/>
    <col min="2834" max="2834" width="15.5" style="305" customWidth="1"/>
    <col min="2835" max="3072" width="9" style="305"/>
    <col min="3073" max="3073" width="2.625" style="305" customWidth="1"/>
    <col min="3074" max="3074" width="11.625" style="305" customWidth="1"/>
    <col min="3075" max="3075" width="10.625" style="305" customWidth="1"/>
    <col min="3076" max="3076" width="10.375" style="305" customWidth="1"/>
    <col min="3077" max="3077" width="28.5" style="305" customWidth="1"/>
    <col min="3078" max="3078" width="7.125" style="305" customWidth="1"/>
    <col min="3079" max="3079" width="7.75" style="305" customWidth="1"/>
    <col min="3080" max="3080" width="9.25" style="305" bestFit="1" customWidth="1"/>
    <col min="3081" max="3081" width="11" style="305" customWidth="1"/>
    <col min="3082" max="3082" width="35.375" style="305" bestFit="1" customWidth="1"/>
    <col min="3083" max="3083" width="17.25" style="305" customWidth="1"/>
    <col min="3084" max="3084" width="43.75" style="305" bestFit="1" customWidth="1"/>
    <col min="3085" max="3085" width="13.75" style="305" customWidth="1"/>
    <col min="3086" max="3086" width="10" style="305" bestFit="1" customWidth="1"/>
    <col min="3087" max="3087" width="13.25" style="305" customWidth="1"/>
    <col min="3088" max="3088" width="14.5" style="305" customWidth="1"/>
    <col min="3089" max="3089" width="15.625" style="305" customWidth="1"/>
    <col min="3090" max="3090" width="15.5" style="305" customWidth="1"/>
    <col min="3091" max="3328" width="9" style="305"/>
    <col min="3329" max="3329" width="2.625" style="305" customWidth="1"/>
    <col min="3330" max="3330" width="11.625" style="305" customWidth="1"/>
    <col min="3331" max="3331" width="10.625" style="305" customWidth="1"/>
    <col min="3332" max="3332" width="10.375" style="305" customWidth="1"/>
    <col min="3333" max="3333" width="28.5" style="305" customWidth="1"/>
    <col min="3334" max="3334" width="7.125" style="305" customWidth="1"/>
    <col min="3335" max="3335" width="7.75" style="305" customWidth="1"/>
    <col min="3336" max="3336" width="9.25" style="305" bestFit="1" customWidth="1"/>
    <col min="3337" max="3337" width="11" style="305" customWidth="1"/>
    <col min="3338" max="3338" width="35.375" style="305" bestFit="1" customWidth="1"/>
    <col min="3339" max="3339" width="17.25" style="305" customWidth="1"/>
    <col min="3340" max="3340" width="43.75" style="305" bestFit="1" customWidth="1"/>
    <col min="3341" max="3341" width="13.75" style="305" customWidth="1"/>
    <col min="3342" max="3342" width="10" style="305" bestFit="1" customWidth="1"/>
    <col min="3343" max="3343" width="13.25" style="305" customWidth="1"/>
    <col min="3344" max="3344" width="14.5" style="305" customWidth="1"/>
    <col min="3345" max="3345" width="15.625" style="305" customWidth="1"/>
    <col min="3346" max="3346" width="15.5" style="305" customWidth="1"/>
    <col min="3347" max="3584" width="9" style="305"/>
    <col min="3585" max="3585" width="2.625" style="305" customWidth="1"/>
    <col min="3586" max="3586" width="11.625" style="305" customWidth="1"/>
    <col min="3587" max="3587" width="10.625" style="305" customWidth="1"/>
    <col min="3588" max="3588" width="10.375" style="305" customWidth="1"/>
    <col min="3589" max="3589" width="28.5" style="305" customWidth="1"/>
    <col min="3590" max="3590" width="7.125" style="305" customWidth="1"/>
    <col min="3591" max="3591" width="7.75" style="305" customWidth="1"/>
    <col min="3592" max="3592" width="9.25" style="305" bestFit="1" customWidth="1"/>
    <col min="3593" max="3593" width="11" style="305" customWidth="1"/>
    <col min="3594" max="3594" width="35.375" style="305" bestFit="1" customWidth="1"/>
    <col min="3595" max="3595" width="17.25" style="305" customWidth="1"/>
    <col min="3596" max="3596" width="43.75" style="305" bestFit="1" customWidth="1"/>
    <col min="3597" max="3597" width="13.75" style="305" customWidth="1"/>
    <col min="3598" max="3598" width="10" style="305" bestFit="1" customWidth="1"/>
    <col min="3599" max="3599" width="13.25" style="305" customWidth="1"/>
    <col min="3600" max="3600" width="14.5" style="305" customWidth="1"/>
    <col min="3601" max="3601" width="15.625" style="305" customWidth="1"/>
    <col min="3602" max="3602" width="15.5" style="305" customWidth="1"/>
    <col min="3603" max="3840" width="9" style="305"/>
    <col min="3841" max="3841" width="2.625" style="305" customWidth="1"/>
    <col min="3842" max="3842" width="11.625" style="305" customWidth="1"/>
    <col min="3843" max="3843" width="10.625" style="305" customWidth="1"/>
    <col min="3844" max="3844" width="10.375" style="305" customWidth="1"/>
    <col min="3845" max="3845" width="28.5" style="305" customWidth="1"/>
    <col min="3846" max="3846" width="7.125" style="305" customWidth="1"/>
    <col min="3847" max="3847" width="7.75" style="305" customWidth="1"/>
    <col min="3848" max="3848" width="9.25" style="305" bestFit="1" customWidth="1"/>
    <col min="3849" max="3849" width="11" style="305" customWidth="1"/>
    <col min="3850" max="3850" width="35.375" style="305" bestFit="1" customWidth="1"/>
    <col min="3851" max="3851" width="17.25" style="305" customWidth="1"/>
    <col min="3852" max="3852" width="43.75" style="305" bestFit="1" customWidth="1"/>
    <col min="3853" max="3853" width="13.75" style="305" customWidth="1"/>
    <col min="3854" max="3854" width="10" style="305" bestFit="1" customWidth="1"/>
    <col min="3855" max="3855" width="13.25" style="305" customWidth="1"/>
    <col min="3856" max="3856" width="14.5" style="305" customWidth="1"/>
    <col min="3857" max="3857" width="15.625" style="305" customWidth="1"/>
    <col min="3858" max="3858" width="15.5" style="305" customWidth="1"/>
    <col min="3859" max="4096" width="9" style="305"/>
    <col min="4097" max="4097" width="2.625" style="305" customWidth="1"/>
    <col min="4098" max="4098" width="11.625" style="305" customWidth="1"/>
    <col min="4099" max="4099" width="10.625" style="305" customWidth="1"/>
    <col min="4100" max="4100" width="10.375" style="305" customWidth="1"/>
    <col min="4101" max="4101" width="28.5" style="305" customWidth="1"/>
    <col min="4102" max="4102" width="7.125" style="305" customWidth="1"/>
    <col min="4103" max="4103" width="7.75" style="305" customWidth="1"/>
    <col min="4104" max="4104" width="9.25" style="305" bestFit="1" customWidth="1"/>
    <col min="4105" max="4105" width="11" style="305" customWidth="1"/>
    <col min="4106" max="4106" width="35.375" style="305" bestFit="1" customWidth="1"/>
    <col min="4107" max="4107" width="17.25" style="305" customWidth="1"/>
    <col min="4108" max="4108" width="43.75" style="305" bestFit="1" customWidth="1"/>
    <col min="4109" max="4109" width="13.75" style="305" customWidth="1"/>
    <col min="4110" max="4110" width="10" style="305" bestFit="1" customWidth="1"/>
    <col min="4111" max="4111" width="13.25" style="305" customWidth="1"/>
    <col min="4112" max="4112" width="14.5" style="305" customWidth="1"/>
    <col min="4113" max="4113" width="15.625" style="305" customWidth="1"/>
    <col min="4114" max="4114" width="15.5" style="305" customWidth="1"/>
    <col min="4115" max="4352" width="9" style="305"/>
    <col min="4353" max="4353" width="2.625" style="305" customWidth="1"/>
    <col min="4354" max="4354" width="11.625" style="305" customWidth="1"/>
    <col min="4355" max="4355" width="10.625" style="305" customWidth="1"/>
    <col min="4356" max="4356" width="10.375" style="305" customWidth="1"/>
    <col min="4357" max="4357" width="28.5" style="305" customWidth="1"/>
    <col min="4358" max="4358" width="7.125" style="305" customWidth="1"/>
    <col min="4359" max="4359" width="7.75" style="305" customWidth="1"/>
    <col min="4360" max="4360" width="9.25" style="305" bestFit="1" customWidth="1"/>
    <col min="4361" max="4361" width="11" style="305" customWidth="1"/>
    <col min="4362" max="4362" width="35.375" style="305" bestFit="1" customWidth="1"/>
    <col min="4363" max="4363" width="17.25" style="305" customWidth="1"/>
    <col min="4364" max="4364" width="43.75" style="305" bestFit="1" customWidth="1"/>
    <col min="4365" max="4365" width="13.75" style="305" customWidth="1"/>
    <col min="4366" max="4366" width="10" style="305" bestFit="1" customWidth="1"/>
    <col min="4367" max="4367" width="13.25" style="305" customWidth="1"/>
    <col min="4368" max="4368" width="14.5" style="305" customWidth="1"/>
    <col min="4369" max="4369" width="15.625" style="305" customWidth="1"/>
    <col min="4370" max="4370" width="15.5" style="305" customWidth="1"/>
    <col min="4371" max="4608" width="9" style="305"/>
    <col min="4609" max="4609" width="2.625" style="305" customWidth="1"/>
    <col min="4610" max="4610" width="11.625" style="305" customWidth="1"/>
    <col min="4611" max="4611" width="10.625" style="305" customWidth="1"/>
    <col min="4612" max="4612" width="10.375" style="305" customWidth="1"/>
    <col min="4613" max="4613" width="28.5" style="305" customWidth="1"/>
    <col min="4614" max="4614" width="7.125" style="305" customWidth="1"/>
    <col min="4615" max="4615" width="7.75" style="305" customWidth="1"/>
    <col min="4616" max="4616" width="9.25" style="305" bestFit="1" customWidth="1"/>
    <col min="4617" max="4617" width="11" style="305" customWidth="1"/>
    <col min="4618" max="4618" width="35.375" style="305" bestFit="1" customWidth="1"/>
    <col min="4619" max="4619" width="17.25" style="305" customWidth="1"/>
    <col min="4620" max="4620" width="43.75" style="305" bestFit="1" customWidth="1"/>
    <col min="4621" max="4621" width="13.75" style="305" customWidth="1"/>
    <col min="4622" max="4622" width="10" style="305" bestFit="1" customWidth="1"/>
    <col min="4623" max="4623" width="13.25" style="305" customWidth="1"/>
    <col min="4624" max="4624" width="14.5" style="305" customWidth="1"/>
    <col min="4625" max="4625" width="15.625" style="305" customWidth="1"/>
    <col min="4626" max="4626" width="15.5" style="305" customWidth="1"/>
    <col min="4627" max="4864" width="9" style="305"/>
    <col min="4865" max="4865" width="2.625" style="305" customWidth="1"/>
    <col min="4866" max="4866" width="11.625" style="305" customWidth="1"/>
    <col min="4867" max="4867" width="10.625" style="305" customWidth="1"/>
    <col min="4868" max="4868" width="10.375" style="305" customWidth="1"/>
    <col min="4869" max="4869" width="28.5" style="305" customWidth="1"/>
    <col min="4870" max="4870" width="7.125" style="305" customWidth="1"/>
    <col min="4871" max="4871" width="7.75" style="305" customWidth="1"/>
    <col min="4872" max="4872" width="9.25" style="305" bestFit="1" customWidth="1"/>
    <col min="4873" max="4873" width="11" style="305" customWidth="1"/>
    <col min="4874" max="4874" width="35.375" style="305" bestFit="1" customWidth="1"/>
    <col min="4875" max="4875" width="17.25" style="305" customWidth="1"/>
    <col min="4876" max="4876" width="43.75" style="305" bestFit="1" customWidth="1"/>
    <col min="4877" max="4877" width="13.75" style="305" customWidth="1"/>
    <col min="4878" max="4878" width="10" style="305" bestFit="1" customWidth="1"/>
    <col min="4879" max="4879" width="13.25" style="305" customWidth="1"/>
    <col min="4880" max="4880" width="14.5" style="305" customWidth="1"/>
    <col min="4881" max="4881" width="15.625" style="305" customWidth="1"/>
    <col min="4882" max="4882" width="15.5" style="305" customWidth="1"/>
    <col min="4883" max="5120" width="9" style="305"/>
    <col min="5121" max="5121" width="2.625" style="305" customWidth="1"/>
    <col min="5122" max="5122" width="11.625" style="305" customWidth="1"/>
    <col min="5123" max="5123" width="10.625" style="305" customWidth="1"/>
    <col min="5124" max="5124" width="10.375" style="305" customWidth="1"/>
    <col min="5125" max="5125" width="28.5" style="305" customWidth="1"/>
    <col min="5126" max="5126" width="7.125" style="305" customWidth="1"/>
    <col min="5127" max="5127" width="7.75" style="305" customWidth="1"/>
    <col min="5128" max="5128" width="9.25" style="305" bestFit="1" customWidth="1"/>
    <col min="5129" max="5129" width="11" style="305" customWidth="1"/>
    <col min="5130" max="5130" width="35.375" style="305" bestFit="1" customWidth="1"/>
    <col min="5131" max="5131" width="17.25" style="305" customWidth="1"/>
    <col min="5132" max="5132" width="43.75" style="305" bestFit="1" customWidth="1"/>
    <col min="5133" max="5133" width="13.75" style="305" customWidth="1"/>
    <col min="5134" max="5134" width="10" style="305" bestFit="1" customWidth="1"/>
    <col min="5135" max="5135" width="13.25" style="305" customWidth="1"/>
    <col min="5136" max="5136" width="14.5" style="305" customWidth="1"/>
    <col min="5137" max="5137" width="15.625" style="305" customWidth="1"/>
    <col min="5138" max="5138" width="15.5" style="305" customWidth="1"/>
    <col min="5139" max="5376" width="9" style="305"/>
    <col min="5377" max="5377" width="2.625" style="305" customWidth="1"/>
    <col min="5378" max="5378" width="11.625" style="305" customWidth="1"/>
    <col min="5379" max="5379" width="10.625" style="305" customWidth="1"/>
    <col min="5380" max="5380" width="10.375" style="305" customWidth="1"/>
    <col min="5381" max="5381" width="28.5" style="305" customWidth="1"/>
    <col min="5382" max="5382" width="7.125" style="305" customWidth="1"/>
    <col min="5383" max="5383" width="7.75" style="305" customWidth="1"/>
    <col min="5384" max="5384" width="9.25" style="305" bestFit="1" customWidth="1"/>
    <col min="5385" max="5385" width="11" style="305" customWidth="1"/>
    <col min="5386" max="5386" width="35.375" style="305" bestFit="1" customWidth="1"/>
    <col min="5387" max="5387" width="17.25" style="305" customWidth="1"/>
    <col min="5388" max="5388" width="43.75" style="305" bestFit="1" customWidth="1"/>
    <col min="5389" max="5389" width="13.75" style="305" customWidth="1"/>
    <col min="5390" max="5390" width="10" style="305" bestFit="1" customWidth="1"/>
    <col min="5391" max="5391" width="13.25" style="305" customWidth="1"/>
    <col min="5392" max="5392" width="14.5" style="305" customWidth="1"/>
    <col min="5393" max="5393" width="15.625" style="305" customWidth="1"/>
    <col min="5394" max="5394" width="15.5" style="305" customWidth="1"/>
    <col min="5395" max="5632" width="9" style="305"/>
    <col min="5633" max="5633" width="2.625" style="305" customWidth="1"/>
    <col min="5634" max="5634" width="11.625" style="305" customWidth="1"/>
    <col min="5635" max="5635" width="10.625" style="305" customWidth="1"/>
    <col min="5636" max="5636" width="10.375" style="305" customWidth="1"/>
    <col min="5637" max="5637" width="28.5" style="305" customWidth="1"/>
    <col min="5638" max="5638" width="7.125" style="305" customWidth="1"/>
    <col min="5639" max="5639" width="7.75" style="305" customWidth="1"/>
    <col min="5640" max="5640" width="9.25" style="305" bestFit="1" customWidth="1"/>
    <col min="5641" max="5641" width="11" style="305" customWidth="1"/>
    <col min="5642" max="5642" width="35.375" style="305" bestFit="1" customWidth="1"/>
    <col min="5643" max="5643" width="17.25" style="305" customWidth="1"/>
    <col min="5644" max="5644" width="43.75" style="305" bestFit="1" customWidth="1"/>
    <col min="5645" max="5645" width="13.75" style="305" customWidth="1"/>
    <col min="5646" max="5646" width="10" style="305" bestFit="1" customWidth="1"/>
    <col min="5647" max="5647" width="13.25" style="305" customWidth="1"/>
    <col min="5648" max="5648" width="14.5" style="305" customWidth="1"/>
    <col min="5649" max="5649" width="15.625" style="305" customWidth="1"/>
    <col min="5650" max="5650" width="15.5" style="305" customWidth="1"/>
    <col min="5651" max="5888" width="9" style="305"/>
    <col min="5889" max="5889" width="2.625" style="305" customWidth="1"/>
    <col min="5890" max="5890" width="11.625" style="305" customWidth="1"/>
    <col min="5891" max="5891" width="10.625" style="305" customWidth="1"/>
    <col min="5892" max="5892" width="10.375" style="305" customWidth="1"/>
    <col min="5893" max="5893" width="28.5" style="305" customWidth="1"/>
    <col min="5894" max="5894" width="7.125" style="305" customWidth="1"/>
    <col min="5895" max="5895" width="7.75" style="305" customWidth="1"/>
    <col min="5896" max="5896" width="9.25" style="305" bestFit="1" customWidth="1"/>
    <col min="5897" max="5897" width="11" style="305" customWidth="1"/>
    <col min="5898" max="5898" width="35.375" style="305" bestFit="1" customWidth="1"/>
    <col min="5899" max="5899" width="17.25" style="305" customWidth="1"/>
    <col min="5900" max="5900" width="43.75" style="305" bestFit="1" customWidth="1"/>
    <col min="5901" max="5901" width="13.75" style="305" customWidth="1"/>
    <col min="5902" max="5902" width="10" style="305" bestFit="1" customWidth="1"/>
    <col min="5903" max="5903" width="13.25" style="305" customWidth="1"/>
    <col min="5904" max="5904" width="14.5" style="305" customWidth="1"/>
    <col min="5905" max="5905" width="15.625" style="305" customWidth="1"/>
    <col min="5906" max="5906" width="15.5" style="305" customWidth="1"/>
    <col min="5907" max="6144" width="9" style="305"/>
    <col min="6145" max="6145" width="2.625" style="305" customWidth="1"/>
    <col min="6146" max="6146" width="11.625" style="305" customWidth="1"/>
    <col min="6147" max="6147" width="10.625" style="305" customWidth="1"/>
    <col min="6148" max="6148" width="10.375" style="305" customWidth="1"/>
    <col min="6149" max="6149" width="28.5" style="305" customWidth="1"/>
    <col min="6150" max="6150" width="7.125" style="305" customWidth="1"/>
    <col min="6151" max="6151" width="7.75" style="305" customWidth="1"/>
    <col min="6152" max="6152" width="9.25" style="305" bestFit="1" customWidth="1"/>
    <col min="6153" max="6153" width="11" style="305" customWidth="1"/>
    <col min="6154" max="6154" width="35.375" style="305" bestFit="1" customWidth="1"/>
    <col min="6155" max="6155" width="17.25" style="305" customWidth="1"/>
    <col min="6156" max="6156" width="43.75" style="305" bestFit="1" customWidth="1"/>
    <col min="6157" max="6157" width="13.75" style="305" customWidth="1"/>
    <col min="6158" max="6158" width="10" style="305" bestFit="1" customWidth="1"/>
    <col min="6159" max="6159" width="13.25" style="305" customWidth="1"/>
    <col min="6160" max="6160" width="14.5" style="305" customWidth="1"/>
    <col min="6161" max="6161" width="15.625" style="305" customWidth="1"/>
    <col min="6162" max="6162" width="15.5" style="305" customWidth="1"/>
    <col min="6163" max="6400" width="9" style="305"/>
    <col min="6401" max="6401" width="2.625" style="305" customWidth="1"/>
    <col min="6402" max="6402" width="11.625" style="305" customWidth="1"/>
    <col min="6403" max="6403" width="10.625" style="305" customWidth="1"/>
    <col min="6404" max="6404" width="10.375" style="305" customWidth="1"/>
    <col min="6405" max="6405" width="28.5" style="305" customWidth="1"/>
    <col min="6406" max="6406" width="7.125" style="305" customWidth="1"/>
    <col min="6407" max="6407" width="7.75" style="305" customWidth="1"/>
    <col min="6408" max="6408" width="9.25" style="305" bestFit="1" customWidth="1"/>
    <col min="6409" max="6409" width="11" style="305" customWidth="1"/>
    <col min="6410" max="6410" width="35.375" style="305" bestFit="1" customWidth="1"/>
    <col min="6411" max="6411" width="17.25" style="305" customWidth="1"/>
    <col min="6412" max="6412" width="43.75" style="305" bestFit="1" customWidth="1"/>
    <col min="6413" max="6413" width="13.75" style="305" customWidth="1"/>
    <col min="6414" max="6414" width="10" style="305" bestFit="1" customWidth="1"/>
    <col min="6415" max="6415" width="13.25" style="305" customWidth="1"/>
    <col min="6416" max="6416" width="14.5" style="305" customWidth="1"/>
    <col min="6417" max="6417" width="15.625" style="305" customWidth="1"/>
    <col min="6418" max="6418" width="15.5" style="305" customWidth="1"/>
    <col min="6419" max="6656" width="9" style="305"/>
    <col min="6657" max="6657" width="2.625" style="305" customWidth="1"/>
    <col min="6658" max="6658" width="11.625" style="305" customWidth="1"/>
    <col min="6659" max="6659" width="10.625" style="305" customWidth="1"/>
    <col min="6660" max="6660" width="10.375" style="305" customWidth="1"/>
    <col min="6661" max="6661" width="28.5" style="305" customWidth="1"/>
    <col min="6662" max="6662" width="7.125" style="305" customWidth="1"/>
    <col min="6663" max="6663" width="7.75" style="305" customWidth="1"/>
    <col min="6664" max="6664" width="9.25" style="305" bestFit="1" customWidth="1"/>
    <col min="6665" max="6665" width="11" style="305" customWidth="1"/>
    <col min="6666" max="6666" width="35.375" style="305" bestFit="1" customWidth="1"/>
    <col min="6667" max="6667" width="17.25" style="305" customWidth="1"/>
    <col min="6668" max="6668" width="43.75" style="305" bestFit="1" customWidth="1"/>
    <col min="6669" max="6669" width="13.75" style="305" customWidth="1"/>
    <col min="6670" max="6670" width="10" style="305" bestFit="1" customWidth="1"/>
    <col min="6671" max="6671" width="13.25" style="305" customWidth="1"/>
    <col min="6672" max="6672" width="14.5" style="305" customWidth="1"/>
    <col min="6673" max="6673" width="15.625" style="305" customWidth="1"/>
    <col min="6674" max="6674" width="15.5" style="305" customWidth="1"/>
    <col min="6675" max="6912" width="9" style="305"/>
    <col min="6913" max="6913" width="2.625" style="305" customWidth="1"/>
    <col min="6914" max="6914" width="11.625" style="305" customWidth="1"/>
    <col min="6915" max="6915" width="10.625" style="305" customWidth="1"/>
    <col min="6916" max="6916" width="10.375" style="305" customWidth="1"/>
    <col min="6917" max="6917" width="28.5" style="305" customWidth="1"/>
    <col min="6918" max="6918" width="7.125" style="305" customWidth="1"/>
    <col min="6919" max="6919" width="7.75" style="305" customWidth="1"/>
    <col min="6920" max="6920" width="9.25" style="305" bestFit="1" customWidth="1"/>
    <col min="6921" max="6921" width="11" style="305" customWidth="1"/>
    <col min="6922" max="6922" width="35.375" style="305" bestFit="1" customWidth="1"/>
    <col min="6923" max="6923" width="17.25" style="305" customWidth="1"/>
    <col min="6924" max="6924" width="43.75" style="305" bestFit="1" customWidth="1"/>
    <col min="6925" max="6925" width="13.75" style="305" customWidth="1"/>
    <col min="6926" max="6926" width="10" style="305" bestFit="1" customWidth="1"/>
    <col min="6927" max="6927" width="13.25" style="305" customWidth="1"/>
    <col min="6928" max="6928" width="14.5" style="305" customWidth="1"/>
    <col min="6929" max="6929" width="15.625" style="305" customWidth="1"/>
    <col min="6930" max="6930" width="15.5" style="305" customWidth="1"/>
    <col min="6931" max="7168" width="9" style="305"/>
    <col min="7169" max="7169" width="2.625" style="305" customWidth="1"/>
    <col min="7170" max="7170" width="11.625" style="305" customWidth="1"/>
    <col min="7171" max="7171" width="10.625" style="305" customWidth="1"/>
    <col min="7172" max="7172" width="10.375" style="305" customWidth="1"/>
    <col min="7173" max="7173" width="28.5" style="305" customWidth="1"/>
    <col min="7174" max="7174" width="7.125" style="305" customWidth="1"/>
    <col min="7175" max="7175" width="7.75" style="305" customWidth="1"/>
    <col min="7176" max="7176" width="9.25" style="305" bestFit="1" customWidth="1"/>
    <col min="7177" max="7177" width="11" style="305" customWidth="1"/>
    <col min="7178" max="7178" width="35.375" style="305" bestFit="1" customWidth="1"/>
    <col min="7179" max="7179" width="17.25" style="305" customWidth="1"/>
    <col min="7180" max="7180" width="43.75" style="305" bestFit="1" customWidth="1"/>
    <col min="7181" max="7181" width="13.75" style="305" customWidth="1"/>
    <col min="7182" max="7182" width="10" style="305" bestFit="1" customWidth="1"/>
    <col min="7183" max="7183" width="13.25" style="305" customWidth="1"/>
    <col min="7184" max="7184" width="14.5" style="305" customWidth="1"/>
    <col min="7185" max="7185" width="15.625" style="305" customWidth="1"/>
    <col min="7186" max="7186" width="15.5" style="305" customWidth="1"/>
    <col min="7187" max="7424" width="9" style="305"/>
    <col min="7425" max="7425" width="2.625" style="305" customWidth="1"/>
    <col min="7426" max="7426" width="11.625" style="305" customWidth="1"/>
    <col min="7427" max="7427" width="10.625" style="305" customWidth="1"/>
    <col min="7428" max="7428" width="10.375" style="305" customWidth="1"/>
    <col min="7429" max="7429" width="28.5" style="305" customWidth="1"/>
    <col min="7430" max="7430" width="7.125" style="305" customWidth="1"/>
    <col min="7431" max="7431" width="7.75" style="305" customWidth="1"/>
    <col min="7432" max="7432" width="9.25" style="305" bestFit="1" customWidth="1"/>
    <col min="7433" max="7433" width="11" style="305" customWidth="1"/>
    <col min="7434" max="7434" width="35.375" style="305" bestFit="1" customWidth="1"/>
    <col min="7435" max="7435" width="17.25" style="305" customWidth="1"/>
    <col min="7436" max="7436" width="43.75" style="305" bestFit="1" customWidth="1"/>
    <col min="7437" max="7437" width="13.75" style="305" customWidth="1"/>
    <col min="7438" max="7438" width="10" style="305" bestFit="1" customWidth="1"/>
    <col min="7439" max="7439" width="13.25" style="305" customWidth="1"/>
    <col min="7440" max="7440" width="14.5" style="305" customWidth="1"/>
    <col min="7441" max="7441" width="15.625" style="305" customWidth="1"/>
    <col min="7442" max="7442" width="15.5" style="305" customWidth="1"/>
    <col min="7443" max="7680" width="9" style="305"/>
    <col min="7681" max="7681" width="2.625" style="305" customWidth="1"/>
    <col min="7682" max="7682" width="11.625" style="305" customWidth="1"/>
    <col min="7683" max="7683" width="10.625" style="305" customWidth="1"/>
    <col min="7684" max="7684" width="10.375" style="305" customWidth="1"/>
    <col min="7685" max="7685" width="28.5" style="305" customWidth="1"/>
    <col min="7686" max="7686" width="7.125" style="305" customWidth="1"/>
    <col min="7687" max="7687" width="7.75" style="305" customWidth="1"/>
    <col min="7688" max="7688" width="9.25" style="305" bestFit="1" customWidth="1"/>
    <col min="7689" max="7689" width="11" style="305" customWidth="1"/>
    <col min="7690" max="7690" width="35.375" style="305" bestFit="1" customWidth="1"/>
    <col min="7691" max="7691" width="17.25" style="305" customWidth="1"/>
    <col min="7692" max="7692" width="43.75" style="305" bestFit="1" customWidth="1"/>
    <col min="7693" max="7693" width="13.75" style="305" customWidth="1"/>
    <col min="7694" max="7694" width="10" style="305" bestFit="1" customWidth="1"/>
    <col min="7695" max="7695" width="13.25" style="305" customWidth="1"/>
    <col min="7696" max="7696" width="14.5" style="305" customWidth="1"/>
    <col min="7697" max="7697" width="15.625" style="305" customWidth="1"/>
    <col min="7698" max="7698" width="15.5" style="305" customWidth="1"/>
    <col min="7699" max="7936" width="9" style="305"/>
    <col min="7937" max="7937" width="2.625" style="305" customWidth="1"/>
    <col min="7938" max="7938" width="11.625" style="305" customWidth="1"/>
    <col min="7939" max="7939" width="10.625" style="305" customWidth="1"/>
    <col min="7940" max="7940" width="10.375" style="305" customWidth="1"/>
    <col min="7941" max="7941" width="28.5" style="305" customWidth="1"/>
    <col min="7942" max="7942" width="7.125" style="305" customWidth="1"/>
    <col min="7943" max="7943" width="7.75" style="305" customWidth="1"/>
    <col min="7944" max="7944" width="9.25" style="305" bestFit="1" customWidth="1"/>
    <col min="7945" max="7945" width="11" style="305" customWidth="1"/>
    <col min="7946" max="7946" width="35.375" style="305" bestFit="1" customWidth="1"/>
    <col min="7947" max="7947" width="17.25" style="305" customWidth="1"/>
    <col min="7948" max="7948" width="43.75" style="305" bestFit="1" customWidth="1"/>
    <col min="7949" max="7949" width="13.75" style="305" customWidth="1"/>
    <col min="7950" max="7950" width="10" style="305" bestFit="1" customWidth="1"/>
    <col min="7951" max="7951" width="13.25" style="305" customWidth="1"/>
    <col min="7952" max="7952" width="14.5" style="305" customWidth="1"/>
    <col min="7953" max="7953" width="15.625" style="305" customWidth="1"/>
    <col min="7954" max="7954" width="15.5" style="305" customWidth="1"/>
    <col min="7955" max="8192" width="9" style="305"/>
    <col min="8193" max="8193" width="2.625" style="305" customWidth="1"/>
    <col min="8194" max="8194" width="11.625" style="305" customWidth="1"/>
    <col min="8195" max="8195" width="10.625" style="305" customWidth="1"/>
    <col min="8196" max="8196" width="10.375" style="305" customWidth="1"/>
    <col min="8197" max="8197" width="28.5" style="305" customWidth="1"/>
    <col min="8198" max="8198" width="7.125" style="305" customWidth="1"/>
    <col min="8199" max="8199" width="7.75" style="305" customWidth="1"/>
    <col min="8200" max="8200" width="9.25" style="305" bestFit="1" customWidth="1"/>
    <col min="8201" max="8201" width="11" style="305" customWidth="1"/>
    <col min="8202" max="8202" width="35.375" style="305" bestFit="1" customWidth="1"/>
    <col min="8203" max="8203" width="17.25" style="305" customWidth="1"/>
    <col min="8204" max="8204" width="43.75" style="305" bestFit="1" customWidth="1"/>
    <col min="8205" max="8205" width="13.75" style="305" customWidth="1"/>
    <col min="8206" max="8206" width="10" style="305" bestFit="1" customWidth="1"/>
    <col min="8207" max="8207" width="13.25" style="305" customWidth="1"/>
    <col min="8208" max="8208" width="14.5" style="305" customWidth="1"/>
    <col min="8209" max="8209" width="15.625" style="305" customWidth="1"/>
    <col min="8210" max="8210" width="15.5" style="305" customWidth="1"/>
    <col min="8211" max="8448" width="9" style="305"/>
    <col min="8449" max="8449" width="2.625" style="305" customWidth="1"/>
    <col min="8450" max="8450" width="11.625" style="305" customWidth="1"/>
    <col min="8451" max="8451" width="10.625" style="305" customWidth="1"/>
    <col min="8452" max="8452" width="10.375" style="305" customWidth="1"/>
    <col min="8453" max="8453" width="28.5" style="305" customWidth="1"/>
    <col min="8454" max="8454" width="7.125" style="305" customWidth="1"/>
    <col min="8455" max="8455" width="7.75" style="305" customWidth="1"/>
    <col min="8456" max="8456" width="9.25" style="305" bestFit="1" customWidth="1"/>
    <col min="8457" max="8457" width="11" style="305" customWidth="1"/>
    <col min="8458" max="8458" width="35.375" style="305" bestFit="1" customWidth="1"/>
    <col min="8459" max="8459" width="17.25" style="305" customWidth="1"/>
    <col min="8460" max="8460" width="43.75" style="305" bestFit="1" customWidth="1"/>
    <col min="8461" max="8461" width="13.75" style="305" customWidth="1"/>
    <col min="8462" max="8462" width="10" style="305" bestFit="1" customWidth="1"/>
    <col min="8463" max="8463" width="13.25" style="305" customWidth="1"/>
    <col min="8464" max="8464" width="14.5" style="305" customWidth="1"/>
    <col min="8465" max="8465" width="15.625" style="305" customWidth="1"/>
    <col min="8466" max="8466" width="15.5" style="305" customWidth="1"/>
    <col min="8467" max="8704" width="9" style="305"/>
    <col min="8705" max="8705" width="2.625" style="305" customWidth="1"/>
    <col min="8706" max="8706" width="11.625" style="305" customWidth="1"/>
    <col min="8707" max="8707" width="10.625" style="305" customWidth="1"/>
    <col min="8708" max="8708" width="10.375" style="305" customWidth="1"/>
    <col min="8709" max="8709" width="28.5" style="305" customWidth="1"/>
    <col min="8710" max="8710" width="7.125" style="305" customWidth="1"/>
    <col min="8711" max="8711" width="7.75" style="305" customWidth="1"/>
    <col min="8712" max="8712" width="9.25" style="305" bestFit="1" customWidth="1"/>
    <col min="8713" max="8713" width="11" style="305" customWidth="1"/>
    <col min="8714" max="8714" width="35.375" style="305" bestFit="1" customWidth="1"/>
    <col min="8715" max="8715" width="17.25" style="305" customWidth="1"/>
    <col min="8716" max="8716" width="43.75" style="305" bestFit="1" customWidth="1"/>
    <col min="8717" max="8717" width="13.75" style="305" customWidth="1"/>
    <col min="8718" max="8718" width="10" style="305" bestFit="1" customWidth="1"/>
    <col min="8719" max="8719" width="13.25" style="305" customWidth="1"/>
    <col min="8720" max="8720" width="14.5" style="305" customWidth="1"/>
    <col min="8721" max="8721" width="15.625" style="305" customWidth="1"/>
    <col min="8722" max="8722" width="15.5" style="305" customWidth="1"/>
    <col min="8723" max="8960" width="9" style="305"/>
    <col min="8961" max="8961" width="2.625" style="305" customWidth="1"/>
    <col min="8962" max="8962" width="11.625" style="305" customWidth="1"/>
    <col min="8963" max="8963" width="10.625" style="305" customWidth="1"/>
    <col min="8964" max="8964" width="10.375" style="305" customWidth="1"/>
    <col min="8965" max="8965" width="28.5" style="305" customWidth="1"/>
    <col min="8966" max="8966" width="7.125" style="305" customWidth="1"/>
    <col min="8967" max="8967" width="7.75" style="305" customWidth="1"/>
    <col min="8968" max="8968" width="9.25" style="305" bestFit="1" customWidth="1"/>
    <col min="8969" max="8969" width="11" style="305" customWidth="1"/>
    <col min="8970" max="8970" width="35.375" style="305" bestFit="1" customWidth="1"/>
    <col min="8971" max="8971" width="17.25" style="305" customWidth="1"/>
    <col min="8972" max="8972" width="43.75" style="305" bestFit="1" customWidth="1"/>
    <col min="8973" max="8973" width="13.75" style="305" customWidth="1"/>
    <col min="8974" max="8974" width="10" style="305" bestFit="1" customWidth="1"/>
    <col min="8975" max="8975" width="13.25" style="305" customWidth="1"/>
    <col min="8976" max="8976" width="14.5" style="305" customWidth="1"/>
    <col min="8977" max="8977" width="15.625" style="305" customWidth="1"/>
    <col min="8978" max="8978" width="15.5" style="305" customWidth="1"/>
    <col min="8979" max="9216" width="9" style="305"/>
    <col min="9217" max="9217" width="2.625" style="305" customWidth="1"/>
    <col min="9218" max="9218" width="11.625" style="305" customWidth="1"/>
    <col min="9219" max="9219" width="10.625" style="305" customWidth="1"/>
    <col min="9220" max="9220" width="10.375" style="305" customWidth="1"/>
    <col min="9221" max="9221" width="28.5" style="305" customWidth="1"/>
    <col min="9222" max="9222" width="7.125" style="305" customWidth="1"/>
    <col min="9223" max="9223" width="7.75" style="305" customWidth="1"/>
    <col min="9224" max="9224" width="9.25" style="305" bestFit="1" customWidth="1"/>
    <col min="9225" max="9225" width="11" style="305" customWidth="1"/>
    <col min="9226" max="9226" width="35.375" style="305" bestFit="1" customWidth="1"/>
    <col min="9227" max="9227" width="17.25" style="305" customWidth="1"/>
    <col min="9228" max="9228" width="43.75" style="305" bestFit="1" customWidth="1"/>
    <col min="9229" max="9229" width="13.75" style="305" customWidth="1"/>
    <col min="9230" max="9230" width="10" style="305" bestFit="1" customWidth="1"/>
    <col min="9231" max="9231" width="13.25" style="305" customWidth="1"/>
    <col min="9232" max="9232" width="14.5" style="305" customWidth="1"/>
    <col min="9233" max="9233" width="15.625" style="305" customWidth="1"/>
    <col min="9234" max="9234" width="15.5" style="305" customWidth="1"/>
    <col min="9235" max="9472" width="9" style="305"/>
    <col min="9473" max="9473" width="2.625" style="305" customWidth="1"/>
    <col min="9474" max="9474" width="11.625" style="305" customWidth="1"/>
    <col min="9475" max="9475" width="10.625" style="305" customWidth="1"/>
    <col min="9476" max="9476" width="10.375" style="305" customWidth="1"/>
    <col min="9477" max="9477" width="28.5" style="305" customWidth="1"/>
    <col min="9478" max="9478" width="7.125" style="305" customWidth="1"/>
    <col min="9479" max="9479" width="7.75" style="305" customWidth="1"/>
    <col min="9480" max="9480" width="9.25" style="305" bestFit="1" customWidth="1"/>
    <col min="9481" max="9481" width="11" style="305" customWidth="1"/>
    <col min="9482" max="9482" width="35.375" style="305" bestFit="1" customWidth="1"/>
    <col min="9483" max="9483" width="17.25" style="305" customWidth="1"/>
    <col min="9484" max="9484" width="43.75" style="305" bestFit="1" customWidth="1"/>
    <col min="9485" max="9485" width="13.75" style="305" customWidth="1"/>
    <col min="9486" max="9486" width="10" style="305" bestFit="1" customWidth="1"/>
    <col min="9487" max="9487" width="13.25" style="305" customWidth="1"/>
    <col min="9488" max="9488" width="14.5" style="305" customWidth="1"/>
    <col min="9489" max="9489" width="15.625" style="305" customWidth="1"/>
    <col min="9490" max="9490" width="15.5" style="305" customWidth="1"/>
    <col min="9491" max="9728" width="9" style="305"/>
    <col min="9729" max="9729" width="2.625" style="305" customWidth="1"/>
    <col min="9730" max="9730" width="11.625" style="305" customWidth="1"/>
    <col min="9731" max="9731" width="10.625" style="305" customWidth="1"/>
    <col min="9732" max="9732" width="10.375" style="305" customWidth="1"/>
    <col min="9733" max="9733" width="28.5" style="305" customWidth="1"/>
    <col min="9734" max="9734" width="7.125" style="305" customWidth="1"/>
    <col min="9735" max="9735" width="7.75" style="305" customWidth="1"/>
    <col min="9736" max="9736" width="9.25" style="305" bestFit="1" customWidth="1"/>
    <col min="9737" max="9737" width="11" style="305" customWidth="1"/>
    <col min="9738" max="9738" width="35.375" style="305" bestFit="1" customWidth="1"/>
    <col min="9739" max="9739" width="17.25" style="305" customWidth="1"/>
    <col min="9740" max="9740" width="43.75" style="305" bestFit="1" customWidth="1"/>
    <col min="9741" max="9741" width="13.75" style="305" customWidth="1"/>
    <col min="9742" max="9742" width="10" style="305" bestFit="1" customWidth="1"/>
    <col min="9743" max="9743" width="13.25" style="305" customWidth="1"/>
    <col min="9744" max="9744" width="14.5" style="305" customWidth="1"/>
    <col min="9745" max="9745" width="15.625" style="305" customWidth="1"/>
    <col min="9746" max="9746" width="15.5" style="305" customWidth="1"/>
    <col min="9747" max="9984" width="9" style="305"/>
    <col min="9985" max="9985" width="2.625" style="305" customWidth="1"/>
    <col min="9986" max="9986" width="11.625" style="305" customWidth="1"/>
    <col min="9987" max="9987" width="10.625" style="305" customWidth="1"/>
    <col min="9988" max="9988" width="10.375" style="305" customWidth="1"/>
    <col min="9989" max="9989" width="28.5" style="305" customWidth="1"/>
    <col min="9990" max="9990" width="7.125" style="305" customWidth="1"/>
    <col min="9991" max="9991" width="7.75" style="305" customWidth="1"/>
    <col min="9992" max="9992" width="9.25" style="305" bestFit="1" customWidth="1"/>
    <col min="9993" max="9993" width="11" style="305" customWidth="1"/>
    <col min="9994" max="9994" width="35.375" style="305" bestFit="1" customWidth="1"/>
    <col min="9995" max="9995" width="17.25" style="305" customWidth="1"/>
    <col min="9996" max="9996" width="43.75" style="305" bestFit="1" customWidth="1"/>
    <col min="9997" max="9997" width="13.75" style="305" customWidth="1"/>
    <col min="9998" max="9998" width="10" style="305" bestFit="1" customWidth="1"/>
    <col min="9999" max="9999" width="13.25" style="305" customWidth="1"/>
    <col min="10000" max="10000" width="14.5" style="305" customWidth="1"/>
    <col min="10001" max="10001" width="15.625" style="305" customWidth="1"/>
    <col min="10002" max="10002" width="15.5" style="305" customWidth="1"/>
    <col min="10003" max="10240" width="9" style="305"/>
    <col min="10241" max="10241" width="2.625" style="305" customWidth="1"/>
    <col min="10242" max="10242" width="11.625" style="305" customWidth="1"/>
    <col min="10243" max="10243" width="10.625" style="305" customWidth="1"/>
    <col min="10244" max="10244" width="10.375" style="305" customWidth="1"/>
    <col min="10245" max="10245" width="28.5" style="305" customWidth="1"/>
    <col min="10246" max="10246" width="7.125" style="305" customWidth="1"/>
    <col min="10247" max="10247" width="7.75" style="305" customWidth="1"/>
    <col min="10248" max="10248" width="9.25" style="305" bestFit="1" customWidth="1"/>
    <col min="10249" max="10249" width="11" style="305" customWidth="1"/>
    <col min="10250" max="10250" width="35.375" style="305" bestFit="1" customWidth="1"/>
    <col min="10251" max="10251" width="17.25" style="305" customWidth="1"/>
    <col min="10252" max="10252" width="43.75" style="305" bestFit="1" customWidth="1"/>
    <col min="10253" max="10253" width="13.75" style="305" customWidth="1"/>
    <col min="10254" max="10254" width="10" style="305" bestFit="1" customWidth="1"/>
    <col min="10255" max="10255" width="13.25" style="305" customWidth="1"/>
    <col min="10256" max="10256" width="14.5" style="305" customWidth="1"/>
    <col min="10257" max="10257" width="15.625" style="305" customWidth="1"/>
    <col min="10258" max="10258" width="15.5" style="305" customWidth="1"/>
    <col min="10259" max="10496" width="9" style="305"/>
    <col min="10497" max="10497" width="2.625" style="305" customWidth="1"/>
    <col min="10498" max="10498" width="11.625" style="305" customWidth="1"/>
    <col min="10499" max="10499" width="10.625" style="305" customWidth="1"/>
    <col min="10500" max="10500" width="10.375" style="305" customWidth="1"/>
    <col min="10501" max="10501" width="28.5" style="305" customWidth="1"/>
    <col min="10502" max="10502" width="7.125" style="305" customWidth="1"/>
    <col min="10503" max="10503" width="7.75" style="305" customWidth="1"/>
    <col min="10504" max="10504" width="9.25" style="305" bestFit="1" customWidth="1"/>
    <col min="10505" max="10505" width="11" style="305" customWidth="1"/>
    <col min="10506" max="10506" width="35.375" style="305" bestFit="1" customWidth="1"/>
    <col min="10507" max="10507" width="17.25" style="305" customWidth="1"/>
    <col min="10508" max="10508" width="43.75" style="305" bestFit="1" customWidth="1"/>
    <col min="10509" max="10509" width="13.75" style="305" customWidth="1"/>
    <col min="10510" max="10510" width="10" style="305" bestFit="1" customWidth="1"/>
    <col min="10511" max="10511" width="13.25" style="305" customWidth="1"/>
    <col min="10512" max="10512" width="14.5" style="305" customWidth="1"/>
    <col min="10513" max="10513" width="15.625" style="305" customWidth="1"/>
    <col min="10514" max="10514" width="15.5" style="305" customWidth="1"/>
    <col min="10515" max="10752" width="9" style="305"/>
    <col min="10753" max="10753" width="2.625" style="305" customWidth="1"/>
    <col min="10754" max="10754" width="11.625" style="305" customWidth="1"/>
    <col min="10755" max="10755" width="10.625" style="305" customWidth="1"/>
    <col min="10756" max="10756" width="10.375" style="305" customWidth="1"/>
    <col min="10757" max="10757" width="28.5" style="305" customWidth="1"/>
    <col min="10758" max="10758" width="7.125" style="305" customWidth="1"/>
    <col min="10759" max="10759" width="7.75" style="305" customWidth="1"/>
    <col min="10760" max="10760" width="9.25" style="305" bestFit="1" customWidth="1"/>
    <col min="10761" max="10761" width="11" style="305" customWidth="1"/>
    <col min="10762" max="10762" width="35.375" style="305" bestFit="1" customWidth="1"/>
    <col min="10763" max="10763" width="17.25" style="305" customWidth="1"/>
    <col min="10764" max="10764" width="43.75" style="305" bestFit="1" customWidth="1"/>
    <col min="10765" max="10765" width="13.75" style="305" customWidth="1"/>
    <col min="10766" max="10766" width="10" style="305" bestFit="1" customWidth="1"/>
    <col min="10767" max="10767" width="13.25" style="305" customWidth="1"/>
    <col min="10768" max="10768" width="14.5" style="305" customWidth="1"/>
    <col min="10769" max="10769" width="15.625" style="305" customWidth="1"/>
    <col min="10770" max="10770" width="15.5" style="305" customWidth="1"/>
    <col min="10771" max="11008" width="9" style="305"/>
    <col min="11009" max="11009" width="2.625" style="305" customWidth="1"/>
    <col min="11010" max="11010" width="11.625" style="305" customWidth="1"/>
    <col min="11011" max="11011" width="10.625" style="305" customWidth="1"/>
    <col min="11012" max="11012" width="10.375" style="305" customWidth="1"/>
    <col min="11013" max="11013" width="28.5" style="305" customWidth="1"/>
    <col min="11014" max="11014" width="7.125" style="305" customWidth="1"/>
    <col min="11015" max="11015" width="7.75" style="305" customWidth="1"/>
    <col min="11016" max="11016" width="9.25" style="305" bestFit="1" customWidth="1"/>
    <col min="11017" max="11017" width="11" style="305" customWidth="1"/>
    <col min="11018" max="11018" width="35.375" style="305" bestFit="1" customWidth="1"/>
    <col min="11019" max="11019" width="17.25" style="305" customWidth="1"/>
    <col min="11020" max="11020" width="43.75" style="305" bestFit="1" customWidth="1"/>
    <col min="11021" max="11021" width="13.75" style="305" customWidth="1"/>
    <col min="11022" max="11022" width="10" style="305" bestFit="1" customWidth="1"/>
    <col min="11023" max="11023" width="13.25" style="305" customWidth="1"/>
    <col min="11024" max="11024" width="14.5" style="305" customWidth="1"/>
    <col min="11025" max="11025" width="15.625" style="305" customWidth="1"/>
    <col min="11026" max="11026" width="15.5" style="305" customWidth="1"/>
    <col min="11027" max="11264" width="9" style="305"/>
    <col min="11265" max="11265" width="2.625" style="305" customWidth="1"/>
    <col min="11266" max="11266" width="11.625" style="305" customWidth="1"/>
    <col min="11267" max="11267" width="10.625" style="305" customWidth="1"/>
    <col min="11268" max="11268" width="10.375" style="305" customWidth="1"/>
    <col min="11269" max="11269" width="28.5" style="305" customWidth="1"/>
    <col min="11270" max="11270" width="7.125" style="305" customWidth="1"/>
    <col min="11271" max="11271" width="7.75" style="305" customWidth="1"/>
    <col min="11272" max="11272" width="9.25" style="305" bestFit="1" customWidth="1"/>
    <col min="11273" max="11273" width="11" style="305" customWidth="1"/>
    <col min="11274" max="11274" width="35.375" style="305" bestFit="1" customWidth="1"/>
    <col min="11275" max="11275" width="17.25" style="305" customWidth="1"/>
    <col min="11276" max="11276" width="43.75" style="305" bestFit="1" customWidth="1"/>
    <col min="11277" max="11277" width="13.75" style="305" customWidth="1"/>
    <col min="11278" max="11278" width="10" style="305" bestFit="1" customWidth="1"/>
    <col min="11279" max="11279" width="13.25" style="305" customWidth="1"/>
    <col min="11280" max="11280" width="14.5" style="305" customWidth="1"/>
    <col min="11281" max="11281" width="15.625" style="305" customWidth="1"/>
    <col min="11282" max="11282" width="15.5" style="305" customWidth="1"/>
    <col min="11283" max="11520" width="9" style="305"/>
    <col min="11521" max="11521" width="2.625" style="305" customWidth="1"/>
    <col min="11522" max="11522" width="11.625" style="305" customWidth="1"/>
    <col min="11523" max="11523" width="10.625" style="305" customWidth="1"/>
    <col min="11524" max="11524" width="10.375" style="305" customWidth="1"/>
    <col min="11525" max="11525" width="28.5" style="305" customWidth="1"/>
    <col min="11526" max="11526" width="7.125" style="305" customWidth="1"/>
    <col min="11527" max="11527" width="7.75" style="305" customWidth="1"/>
    <col min="11528" max="11528" width="9.25" style="305" bestFit="1" customWidth="1"/>
    <col min="11529" max="11529" width="11" style="305" customWidth="1"/>
    <col min="11530" max="11530" width="35.375" style="305" bestFit="1" customWidth="1"/>
    <col min="11531" max="11531" width="17.25" style="305" customWidth="1"/>
    <col min="11532" max="11532" width="43.75" style="305" bestFit="1" customWidth="1"/>
    <col min="11533" max="11533" width="13.75" style="305" customWidth="1"/>
    <col min="11534" max="11534" width="10" style="305" bestFit="1" customWidth="1"/>
    <col min="11535" max="11535" width="13.25" style="305" customWidth="1"/>
    <col min="11536" max="11536" width="14.5" style="305" customWidth="1"/>
    <col min="11537" max="11537" width="15.625" style="305" customWidth="1"/>
    <col min="11538" max="11538" width="15.5" style="305" customWidth="1"/>
    <col min="11539" max="11776" width="9" style="305"/>
    <col min="11777" max="11777" width="2.625" style="305" customWidth="1"/>
    <col min="11778" max="11778" width="11.625" style="305" customWidth="1"/>
    <col min="11779" max="11779" width="10.625" style="305" customWidth="1"/>
    <col min="11780" max="11780" width="10.375" style="305" customWidth="1"/>
    <col min="11781" max="11781" width="28.5" style="305" customWidth="1"/>
    <col min="11782" max="11782" width="7.125" style="305" customWidth="1"/>
    <col min="11783" max="11783" width="7.75" style="305" customWidth="1"/>
    <col min="11784" max="11784" width="9.25" style="305" bestFit="1" customWidth="1"/>
    <col min="11785" max="11785" width="11" style="305" customWidth="1"/>
    <col min="11786" max="11786" width="35.375" style="305" bestFit="1" customWidth="1"/>
    <col min="11787" max="11787" width="17.25" style="305" customWidth="1"/>
    <col min="11788" max="11788" width="43.75" style="305" bestFit="1" customWidth="1"/>
    <col min="11789" max="11789" width="13.75" style="305" customWidth="1"/>
    <col min="11790" max="11790" width="10" style="305" bestFit="1" customWidth="1"/>
    <col min="11791" max="11791" width="13.25" style="305" customWidth="1"/>
    <col min="11792" max="11792" width="14.5" style="305" customWidth="1"/>
    <col min="11793" max="11793" width="15.625" style="305" customWidth="1"/>
    <col min="11794" max="11794" width="15.5" style="305" customWidth="1"/>
    <col min="11795" max="12032" width="9" style="305"/>
    <col min="12033" max="12033" width="2.625" style="305" customWidth="1"/>
    <col min="12034" max="12034" width="11.625" style="305" customWidth="1"/>
    <col min="12035" max="12035" width="10.625" style="305" customWidth="1"/>
    <col min="12036" max="12036" width="10.375" style="305" customWidth="1"/>
    <col min="12037" max="12037" width="28.5" style="305" customWidth="1"/>
    <col min="12038" max="12038" width="7.125" style="305" customWidth="1"/>
    <col min="12039" max="12039" width="7.75" style="305" customWidth="1"/>
    <col min="12040" max="12040" width="9.25" style="305" bestFit="1" customWidth="1"/>
    <col min="12041" max="12041" width="11" style="305" customWidth="1"/>
    <col min="12042" max="12042" width="35.375" style="305" bestFit="1" customWidth="1"/>
    <col min="12043" max="12043" width="17.25" style="305" customWidth="1"/>
    <col min="12044" max="12044" width="43.75" style="305" bestFit="1" customWidth="1"/>
    <col min="12045" max="12045" width="13.75" style="305" customWidth="1"/>
    <col min="12046" max="12046" width="10" style="305" bestFit="1" customWidth="1"/>
    <col min="12047" max="12047" width="13.25" style="305" customWidth="1"/>
    <col min="12048" max="12048" width="14.5" style="305" customWidth="1"/>
    <col min="12049" max="12049" width="15.625" style="305" customWidth="1"/>
    <col min="12050" max="12050" width="15.5" style="305" customWidth="1"/>
    <col min="12051" max="12288" width="9" style="305"/>
    <col min="12289" max="12289" width="2.625" style="305" customWidth="1"/>
    <col min="12290" max="12290" width="11.625" style="305" customWidth="1"/>
    <col min="12291" max="12291" width="10.625" style="305" customWidth="1"/>
    <col min="12292" max="12292" width="10.375" style="305" customWidth="1"/>
    <col min="12293" max="12293" width="28.5" style="305" customWidth="1"/>
    <col min="12294" max="12294" width="7.125" style="305" customWidth="1"/>
    <col min="12295" max="12295" width="7.75" style="305" customWidth="1"/>
    <col min="12296" max="12296" width="9.25" style="305" bestFit="1" customWidth="1"/>
    <col min="12297" max="12297" width="11" style="305" customWidth="1"/>
    <col min="12298" max="12298" width="35.375" style="305" bestFit="1" customWidth="1"/>
    <col min="12299" max="12299" width="17.25" style="305" customWidth="1"/>
    <col min="12300" max="12300" width="43.75" style="305" bestFit="1" customWidth="1"/>
    <col min="12301" max="12301" width="13.75" style="305" customWidth="1"/>
    <col min="12302" max="12302" width="10" style="305" bestFit="1" customWidth="1"/>
    <col min="12303" max="12303" width="13.25" style="305" customWidth="1"/>
    <col min="12304" max="12304" width="14.5" style="305" customWidth="1"/>
    <col min="12305" max="12305" width="15.625" style="305" customWidth="1"/>
    <col min="12306" max="12306" width="15.5" style="305" customWidth="1"/>
    <col min="12307" max="12544" width="9" style="305"/>
    <col min="12545" max="12545" width="2.625" style="305" customWidth="1"/>
    <col min="12546" max="12546" width="11.625" style="305" customWidth="1"/>
    <col min="12547" max="12547" width="10.625" style="305" customWidth="1"/>
    <col min="12548" max="12548" width="10.375" style="305" customWidth="1"/>
    <col min="12549" max="12549" width="28.5" style="305" customWidth="1"/>
    <col min="12550" max="12550" width="7.125" style="305" customWidth="1"/>
    <col min="12551" max="12551" width="7.75" style="305" customWidth="1"/>
    <col min="12552" max="12552" width="9.25" style="305" bestFit="1" customWidth="1"/>
    <col min="12553" max="12553" width="11" style="305" customWidth="1"/>
    <col min="12554" max="12554" width="35.375" style="305" bestFit="1" customWidth="1"/>
    <col min="12555" max="12555" width="17.25" style="305" customWidth="1"/>
    <col min="12556" max="12556" width="43.75" style="305" bestFit="1" customWidth="1"/>
    <col min="12557" max="12557" width="13.75" style="305" customWidth="1"/>
    <col min="12558" max="12558" width="10" style="305" bestFit="1" customWidth="1"/>
    <col min="12559" max="12559" width="13.25" style="305" customWidth="1"/>
    <col min="12560" max="12560" width="14.5" style="305" customWidth="1"/>
    <col min="12561" max="12561" width="15.625" style="305" customWidth="1"/>
    <col min="12562" max="12562" width="15.5" style="305" customWidth="1"/>
    <col min="12563" max="12800" width="9" style="305"/>
    <col min="12801" max="12801" width="2.625" style="305" customWidth="1"/>
    <col min="12802" max="12802" width="11.625" style="305" customWidth="1"/>
    <col min="12803" max="12803" width="10.625" style="305" customWidth="1"/>
    <col min="12804" max="12804" width="10.375" style="305" customWidth="1"/>
    <col min="12805" max="12805" width="28.5" style="305" customWidth="1"/>
    <col min="12806" max="12806" width="7.125" style="305" customWidth="1"/>
    <col min="12807" max="12807" width="7.75" style="305" customWidth="1"/>
    <col min="12808" max="12808" width="9.25" style="305" bestFit="1" customWidth="1"/>
    <col min="12809" max="12809" width="11" style="305" customWidth="1"/>
    <col min="12810" max="12810" width="35.375" style="305" bestFit="1" customWidth="1"/>
    <col min="12811" max="12811" width="17.25" style="305" customWidth="1"/>
    <col min="12812" max="12812" width="43.75" style="305" bestFit="1" customWidth="1"/>
    <col min="12813" max="12813" width="13.75" style="305" customWidth="1"/>
    <col min="12814" max="12814" width="10" style="305" bestFit="1" customWidth="1"/>
    <col min="12815" max="12815" width="13.25" style="305" customWidth="1"/>
    <col min="12816" max="12816" width="14.5" style="305" customWidth="1"/>
    <col min="12817" max="12817" width="15.625" style="305" customWidth="1"/>
    <col min="12818" max="12818" width="15.5" style="305" customWidth="1"/>
    <col min="12819" max="13056" width="9" style="305"/>
    <col min="13057" max="13057" width="2.625" style="305" customWidth="1"/>
    <col min="13058" max="13058" width="11.625" style="305" customWidth="1"/>
    <col min="13059" max="13059" width="10.625" style="305" customWidth="1"/>
    <col min="13060" max="13060" width="10.375" style="305" customWidth="1"/>
    <col min="13061" max="13061" width="28.5" style="305" customWidth="1"/>
    <col min="13062" max="13062" width="7.125" style="305" customWidth="1"/>
    <col min="13063" max="13063" width="7.75" style="305" customWidth="1"/>
    <col min="13064" max="13064" width="9.25" style="305" bestFit="1" customWidth="1"/>
    <col min="13065" max="13065" width="11" style="305" customWidth="1"/>
    <col min="13066" max="13066" width="35.375" style="305" bestFit="1" customWidth="1"/>
    <col min="13067" max="13067" width="17.25" style="305" customWidth="1"/>
    <col min="13068" max="13068" width="43.75" style="305" bestFit="1" customWidth="1"/>
    <col min="13069" max="13069" width="13.75" style="305" customWidth="1"/>
    <col min="13070" max="13070" width="10" style="305" bestFit="1" customWidth="1"/>
    <col min="13071" max="13071" width="13.25" style="305" customWidth="1"/>
    <col min="13072" max="13072" width="14.5" style="305" customWidth="1"/>
    <col min="13073" max="13073" width="15.625" style="305" customWidth="1"/>
    <col min="13074" max="13074" width="15.5" style="305" customWidth="1"/>
    <col min="13075" max="13312" width="9" style="305"/>
    <col min="13313" max="13313" width="2.625" style="305" customWidth="1"/>
    <col min="13314" max="13314" width="11.625" style="305" customWidth="1"/>
    <col min="13315" max="13315" width="10.625" style="305" customWidth="1"/>
    <col min="13316" max="13316" width="10.375" style="305" customWidth="1"/>
    <col min="13317" max="13317" width="28.5" style="305" customWidth="1"/>
    <col min="13318" max="13318" width="7.125" style="305" customWidth="1"/>
    <col min="13319" max="13319" width="7.75" style="305" customWidth="1"/>
    <col min="13320" max="13320" width="9.25" style="305" bestFit="1" customWidth="1"/>
    <col min="13321" max="13321" width="11" style="305" customWidth="1"/>
    <col min="13322" max="13322" width="35.375" style="305" bestFit="1" customWidth="1"/>
    <col min="13323" max="13323" width="17.25" style="305" customWidth="1"/>
    <col min="13324" max="13324" width="43.75" style="305" bestFit="1" customWidth="1"/>
    <col min="13325" max="13325" width="13.75" style="305" customWidth="1"/>
    <col min="13326" max="13326" width="10" style="305" bestFit="1" customWidth="1"/>
    <col min="13327" max="13327" width="13.25" style="305" customWidth="1"/>
    <col min="13328" max="13328" width="14.5" style="305" customWidth="1"/>
    <col min="13329" max="13329" width="15.625" style="305" customWidth="1"/>
    <col min="13330" max="13330" width="15.5" style="305" customWidth="1"/>
    <col min="13331" max="13568" width="9" style="305"/>
    <col min="13569" max="13569" width="2.625" style="305" customWidth="1"/>
    <col min="13570" max="13570" width="11.625" style="305" customWidth="1"/>
    <col min="13571" max="13571" width="10.625" style="305" customWidth="1"/>
    <col min="13572" max="13572" width="10.375" style="305" customWidth="1"/>
    <col min="13573" max="13573" width="28.5" style="305" customWidth="1"/>
    <col min="13574" max="13574" width="7.125" style="305" customWidth="1"/>
    <col min="13575" max="13575" width="7.75" style="305" customWidth="1"/>
    <col min="13576" max="13576" width="9.25" style="305" bestFit="1" customWidth="1"/>
    <col min="13577" max="13577" width="11" style="305" customWidth="1"/>
    <col min="13578" max="13578" width="35.375" style="305" bestFit="1" customWidth="1"/>
    <col min="13579" max="13579" width="17.25" style="305" customWidth="1"/>
    <col min="13580" max="13580" width="43.75" style="305" bestFit="1" customWidth="1"/>
    <col min="13581" max="13581" width="13.75" style="305" customWidth="1"/>
    <col min="13582" max="13582" width="10" style="305" bestFit="1" customWidth="1"/>
    <col min="13583" max="13583" width="13.25" style="305" customWidth="1"/>
    <col min="13584" max="13584" width="14.5" style="305" customWidth="1"/>
    <col min="13585" max="13585" width="15.625" style="305" customWidth="1"/>
    <col min="13586" max="13586" width="15.5" style="305" customWidth="1"/>
    <col min="13587" max="13824" width="9" style="305"/>
    <col min="13825" max="13825" width="2.625" style="305" customWidth="1"/>
    <col min="13826" max="13826" width="11.625" style="305" customWidth="1"/>
    <col min="13827" max="13827" width="10.625" style="305" customWidth="1"/>
    <col min="13828" max="13828" width="10.375" style="305" customWidth="1"/>
    <col min="13829" max="13829" width="28.5" style="305" customWidth="1"/>
    <col min="13830" max="13830" width="7.125" style="305" customWidth="1"/>
    <col min="13831" max="13831" width="7.75" style="305" customWidth="1"/>
    <col min="13832" max="13832" width="9.25" style="305" bestFit="1" customWidth="1"/>
    <col min="13833" max="13833" width="11" style="305" customWidth="1"/>
    <col min="13834" max="13834" width="35.375" style="305" bestFit="1" customWidth="1"/>
    <col min="13835" max="13835" width="17.25" style="305" customWidth="1"/>
    <col min="13836" max="13836" width="43.75" style="305" bestFit="1" customWidth="1"/>
    <col min="13837" max="13837" width="13.75" style="305" customWidth="1"/>
    <col min="13838" max="13838" width="10" style="305" bestFit="1" customWidth="1"/>
    <col min="13839" max="13839" width="13.25" style="305" customWidth="1"/>
    <col min="13840" max="13840" width="14.5" style="305" customWidth="1"/>
    <col min="13841" max="13841" width="15.625" style="305" customWidth="1"/>
    <col min="13842" max="13842" width="15.5" style="305" customWidth="1"/>
    <col min="13843" max="14080" width="9" style="305"/>
    <col min="14081" max="14081" width="2.625" style="305" customWidth="1"/>
    <col min="14082" max="14082" width="11.625" style="305" customWidth="1"/>
    <col min="14083" max="14083" width="10.625" style="305" customWidth="1"/>
    <col min="14084" max="14084" width="10.375" style="305" customWidth="1"/>
    <col min="14085" max="14085" width="28.5" style="305" customWidth="1"/>
    <col min="14086" max="14086" width="7.125" style="305" customWidth="1"/>
    <col min="14087" max="14087" width="7.75" style="305" customWidth="1"/>
    <col min="14088" max="14088" width="9.25" style="305" bestFit="1" customWidth="1"/>
    <col min="14089" max="14089" width="11" style="305" customWidth="1"/>
    <col min="14090" max="14090" width="35.375" style="305" bestFit="1" customWidth="1"/>
    <col min="14091" max="14091" width="17.25" style="305" customWidth="1"/>
    <col min="14092" max="14092" width="43.75" style="305" bestFit="1" customWidth="1"/>
    <col min="14093" max="14093" width="13.75" style="305" customWidth="1"/>
    <col min="14094" max="14094" width="10" style="305" bestFit="1" customWidth="1"/>
    <col min="14095" max="14095" width="13.25" style="305" customWidth="1"/>
    <col min="14096" max="14096" width="14.5" style="305" customWidth="1"/>
    <col min="14097" max="14097" width="15.625" style="305" customWidth="1"/>
    <col min="14098" max="14098" width="15.5" style="305" customWidth="1"/>
    <col min="14099" max="14336" width="9" style="305"/>
    <col min="14337" max="14337" width="2.625" style="305" customWidth="1"/>
    <col min="14338" max="14338" width="11.625" style="305" customWidth="1"/>
    <col min="14339" max="14339" width="10.625" style="305" customWidth="1"/>
    <col min="14340" max="14340" width="10.375" style="305" customWidth="1"/>
    <col min="14341" max="14341" width="28.5" style="305" customWidth="1"/>
    <col min="14342" max="14342" width="7.125" style="305" customWidth="1"/>
    <col min="14343" max="14343" width="7.75" style="305" customWidth="1"/>
    <col min="14344" max="14344" width="9.25" style="305" bestFit="1" customWidth="1"/>
    <col min="14345" max="14345" width="11" style="305" customWidth="1"/>
    <col min="14346" max="14346" width="35.375" style="305" bestFit="1" customWidth="1"/>
    <col min="14347" max="14347" width="17.25" style="305" customWidth="1"/>
    <col min="14348" max="14348" width="43.75" style="305" bestFit="1" customWidth="1"/>
    <col min="14349" max="14349" width="13.75" style="305" customWidth="1"/>
    <col min="14350" max="14350" width="10" style="305" bestFit="1" customWidth="1"/>
    <col min="14351" max="14351" width="13.25" style="305" customWidth="1"/>
    <col min="14352" max="14352" width="14.5" style="305" customWidth="1"/>
    <col min="14353" max="14353" width="15.625" style="305" customWidth="1"/>
    <col min="14354" max="14354" width="15.5" style="305" customWidth="1"/>
    <col min="14355" max="14592" width="9" style="305"/>
    <col min="14593" max="14593" width="2.625" style="305" customWidth="1"/>
    <col min="14594" max="14594" width="11.625" style="305" customWidth="1"/>
    <col min="14595" max="14595" width="10.625" style="305" customWidth="1"/>
    <col min="14596" max="14596" width="10.375" style="305" customWidth="1"/>
    <col min="14597" max="14597" width="28.5" style="305" customWidth="1"/>
    <col min="14598" max="14598" width="7.125" style="305" customWidth="1"/>
    <col min="14599" max="14599" width="7.75" style="305" customWidth="1"/>
    <col min="14600" max="14600" width="9.25" style="305" bestFit="1" customWidth="1"/>
    <col min="14601" max="14601" width="11" style="305" customWidth="1"/>
    <col min="14602" max="14602" width="35.375" style="305" bestFit="1" customWidth="1"/>
    <col min="14603" max="14603" width="17.25" style="305" customWidth="1"/>
    <col min="14604" max="14604" width="43.75" style="305" bestFit="1" customWidth="1"/>
    <col min="14605" max="14605" width="13.75" style="305" customWidth="1"/>
    <col min="14606" max="14606" width="10" style="305" bestFit="1" customWidth="1"/>
    <col min="14607" max="14607" width="13.25" style="305" customWidth="1"/>
    <col min="14608" max="14608" width="14.5" style="305" customWidth="1"/>
    <col min="14609" max="14609" width="15.625" style="305" customWidth="1"/>
    <col min="14610" max="14610" width="15.5" style="305" customWidth="1"/>
    <col min="14611" max="14848" width="9" style="305"/>
    <col min="14849" max="14849" width="2.625" style="305" customWidth="1"/>
    <col min="14850" max="14850" width="11.625" style="305" customWidth="1"/>
    <col min="14851" max="14851" width="10.625" style="305" customWidth="1"/>
    <col min="14852" max="14852" width="10.375" style="305" customWidth="1"/>
    <col min="14853" max="14853" width="28.5" style="305" customWidth="1"/>
    <col min="14854" max="14854" width="7.125" style="305" customWidth="1"/>
    <col min="14855" max="14855" width="7.75" style="305" customWidth="1"/>
    <col min="14856" max="14856" width="9.25" style="305" bestFit="1" customWidth="1"/>
    <col min="14857" max="14857" width="11" style="305" customWidth="1"/>
    <col min="14858" max="14858" width="35.375" style="305" bestFit="1" customWidth="1"/>
    <col min="14859" max="14859" width="17.25" style="305" customWidth="1"/>
    <col min="14860" max="14860" width="43.75" style="305" bestFit="1" customWidth="1"/>
    <col min="14861" max="14861" width="13.75" style="305" customWidth="1"/>
    <col min="14862" max="14862" width="10" style="305" bestFit="1" customWidth="1"/>
    <col min="14863" max="14863" width="13.25" style="305" customWidth="1"/>
    <col min="14864" max="14864" width="14.5" style="305" customWidth="1"/>
    <col min="14865" max="14865" width="15.625" style="305" customWidth="1"/>
    <col min="14866" max="14866" width="15.5" style="305" customWidth="1"/>
    <col min="14867" max="15104" width="9" style="305"/>
    <col min="15105" max="15105" width="2.625" style="305" customWidth="1"/>
    <col min="15106" max="15106" width="11.625" style="305" customWidth="1"/>
    <col min="15107" max="15107" width="10.625" style="305" customWidth="1"/>
    <col min="15108" max="15108" width="10.375" style="305" customWidth="1"/>
    <col min="15109" max="15109" width="28.5" style="305" customWidth="1"/>
    <col min="15110" max="15110" width="7.125" style="305" customWidth="1"/>
    <col min="15111" max="15111" width="7.75" style="305" customWidth="1"/>
    <col min="15112" max="15112" width="9.25" style="305" bestFit="1" customWidth="1"/>
    <col min="15113" max="15113" width="11" style="305" customWidth="1"/>
    <col min="15114" max="15114" width="35.375" style="305" bestFit="1" customWidth="1"/>
    <col min="15115" max="15115" width="17.25" style="305" customWidth="1"/>
    <col min="15116" max="15116" width="43.75" style="305" bestFit="1" customWidth="1"/>
    <col min="15117" max="15117" width="13.75" style="305" customWidth="1"/>
    <col min="15118" max="15118" width="10" style="305" bestFit="1" customWidth="1"/>
    <col min="15119" max="15119" width="13.25" style="305" customWidth="1"/>
    <col min="15120" max="15120" width="14.5" style="305" customWidth="1"/>
    <col min="15121" max="15121" width="15.625" style="305" customWidth="1"/>
    <col min="15122" max="15122" width="15.5" style="305" customWidth="1"/>
    <col min="15123" max="15360" width="9" style="305"/>
    <col min="15361" max="15361" width="2.625" style="305" customWidth="1"/>
    <col min="15362" max="15362" width="11.625" style="305" customWidth="1"/>
    <col min="15363" max="15363" width="10.625" style="305" customWidth="1"/>
    <col min="15364" max="15364" width="10.375" style="305" customWidth="1"/>
    <col min="15365" max="15365" width="28.5" style="305" customWidth="1"/>
    <col min="15366" max="15366" width="7.125" style="305" customWidth="1"/>
    <col min="15367" max="15367" width="7.75" style="305" customWidth="1"/>
    <col min="15368" max="15368" width="9.25" style="305" bestFit="1" customWidth="1"/>
    <col min="15369" max="15369" width="11" style="305" customWidth="1"/>
    <col min="15370" max="15370" width="35.375" style="305" bestFit="1" customWidth="1"/>
    <col min="15371" max="15371" width="17.25" style="305" customWidth="1"/>
    <col min="15372" max="15372" width="43.75" style="305" bestFit="1" customWidth="1"/>
    <col min="15373" max="15373" width="13.75" style="305" customWidth="1"/>
    <col min="15374" max="15374" width="10" style="305" bestFit="1" customWidth="1"/>
    <col min="15375" max="15375" width="13.25" style="305" customWidth="1"/>
    <col min="15376" max="15376" width="14.5" style="305" customWidth="1"/>
    <col min="15377" max="15377" width="15.625" style="305" customWidth="1"/>
    <col min="15378" max="15378" width="15.5" style="305" customWidth="1"/>
    <col min="15379" max="15616" width="9" style="305"/>
    <col min="15617" max="15617" width="2.625" style="305" customWidth="1"/>
    <col min="15618" max="15618" width="11.625" style="305" customWidth="1"/>
    <col min="15619" max="15619" width="10.625" style="305" customWidth="1"/>
    <col min="15620" max="15620" width="10.375" style="305" customWidth="1"/>
    <col min="15621" max="15621" width="28.5" style="305" customWidth="1"/>
    <col min="15622" max="15622" width="7.125" style="305" customWidth="1"/>
    <col min="15623" max="15623" width="7.75" style="305" customWidth="1"/>
    <col min="15624" max="15624" width="9.25" style="305" bestFit="1" customWidth="1"/>
    <col min="15625" max="15625" width="11" style="305" customWidth="1"/>
    <col min="15626" max="15626" width="35.375" style="305" bestFit="1" customWidth="1"/>
    <col min="15627" max="15627" width="17.25" style="305" customWidth="1"/>
    <col min="15628" max="15628" width="43.75" style="305" bestFit="1" customWidth="1"/>
    <col min="15629" max="15629" width="13.75" style="305" customWidth="1"/>
    <col min="15630" max="15630" width="10" style="305" bestFit="1" customWidth="1"/>
    <col min="15631" max="15631" width="13.25" style="305" customWidth="1"/>
    <col min="15632" max="15632" width="14.5" style="305" customWidth="1"/>
    <col min="15633" max="15633" width="15.625" style="305" customWidth="1"/>
    <col min="15634" max="15634" width="15.5" style="305" customWidth="1"/>
    <col min="15635" max="15872" width="9" style="305"/>
    <col min="15873" max="15873" width="2.625" style="305" customWidth="1"/>
    <col min="15874" max="15874" width="11.625" style="305" customWidth="1"/>
    <col min="15875" max="15875" width="10.625" style="305" customWidth="1"/>
    <col min="15876" max="15876" width="10.375" style="305" customWidth="1"/>
    <col min="15877" max="15877" width="28.5" style="305" customWidth="1"/>
    <col min="15878" max="15878" width="7.125" style="305" customWidth="1"/>
    <col min="15879" max="15879" width="7.75" style="305" customWidth="1"/>
    <col min="15880" max="15880" width="9.25" style="305" bestFit="1" customWidth="1"/>
    <col min="15881" max="15881" width="11" style="305" customWidth="1"/>
    <col min="15882" max="15882" width="35.375" style="305" bestFit="1" customWidth="1"/>
    <col min="15883" max="15883" width="17.25" style="305" customWidth="1"/>
    <col min="15884" max="15884" width="43.75" style="305" bestFit="1" customWidth="1"/>
    <col min="15885" max="15885" width="13.75" style="305" customWidth="1"/>
    <col min="15886" max="15886" width="10" style="305" bestFit="1" customWidth="1"/>
    <col min="15887" max="15887" width="13.25" style="305" customWidth="1"/>
    <col min="15888" max="15888" width="14.5" style="305" customWidth="1"/>
    <col min="15889" max="15889" width="15.625" style="305" customWidth="1"/>
    <col min="15890" max="15890" width="15.5" style="305" customWidth="1"/>
    <col min="15891" max="16128" width="9" style="305"/>
    <col min="16129" max="16129" width="2.625" style="305" customWidth="1"/>
    <col min="16130" max="16130" width="11.625" style="305" customWidth="1"/>
    <col min="16131" max="16131" width="10.625" style="305" customWidth="1"/>
    <col min="16132" max="16132" width="10.375" style="305" customWidth="1"/>
    <col min="16133" max="16133" width="28.5" style="305" customWidth="1"/>
    <col min="16134" max="16134" width="7.125" style="305" customWidth="1"/>
    <col min="16135" max="16135" width="7.75" style="305" customWidth="1"/>
    <col min="16136" max="16136" width="9.25" style="305" bestFit="1" customWidth="1"/>
    <col min="16137" max="16137" width="11" style="305" customWidth="1"/>
    <col min="16138" max="16138" width="35.375" style="305" bestFit="1" customWidth="1"/>
    <col min="16139" max="16139" width="17.25" style="305" customWidth="1"/>
    <col min="16140" max="16140" width="43.75" style="305" bestFit="1" customWidth="1"/>
    <col min="16141" max="16141" width="13.75" style="305" customWidth="1"/>
    <col min="16142" max="16142" width="10" style="305" bestFit="1" customWidth="1"/>
    <col min="16143" max="16143" width="13.25" style="305" customWidth="1"/>
    <col min="16144" max="16144" width="14.5" style="305" customWidth="1"/>
    <col min="16145" max="16145" width="15.625" style="305" customWidth="1"/>
    <col min="16146" max="16146" width="15.5" style="305" customWidth="1"/>
    <col min="16147" max="16384" width="9" style="305"/>
  </cols>
  <sheetData>
    <row r="2" spans="2:18" ht="20.100000000000001" customHeight="1">
      <c r="B2" s="303" t="s">
        <v>0</v>
      </c>
      <c r="C2" s="303"/>
      <c r="D2" s="303"/>
      <c r="E2" s="304" t="s">
        <v>785</v>
      </c>
      <c r="G2" s="306" t="s">
        <v>2</v>
      </c>
      <c r="H2" s="307"/>
      <c r="I2" s="308"/>
      <c r="J2" s="309">
        <f>SUM(H:H)</f>
        <v>1332180</v>
      </c>
    </row>
    <row r="3" spans="2:18" ht="20.100000000000001" customHeight="1">
      <c r="B3" s="303" t="s">
        <v>3</v>
      </c>
      <c r="C3" s="303"/>
      <c r="D3" s="303"/>
      <c r="E3" s="304" t="s">
        <v>786</v>
      </c>
    </row>
    <row r="4" spans="2:18" ht="20.100000000000001" customHeight="1">
      <c r="B4" s="303" t="s">
        <v>5</v>
      </c>
      <c r="C4" s="303"/>
      <c r="D4" s="303"/>
      <c r="E4" s="304">
        <v>116588</v>
      </c>
      <c r="G4" s="303" t="s">
        <v>6</v>
      </c>
      <c r="H4" s="303"/>
      <c r="I4" s="303"/>
      <c r="J4" s="348"/>
      <c r="K4" s="348"/>
    </row>
    <row r="5" spans="2:18" ht="20.100000000000001" customHeight="1">
      <c r="B5" s="303" t="s">
        <v>7</v>
      </c>
      <c r="C5" s="303"/>
      <c r="D5" s="303"/>
      <c r="E5" s="314"/>
      <c r="G5" s="303"/>
      <c r="H5" s="303"/>
      <c r="I5" s="303"/>
      <c r="J5" s="348"/>
      <c r="K5" s="348"/>
    </row>
    <row r="6" spans="2:18" ht="20.100000000000001" customHeight="1">
      <c r="B6" s="303" t="s">
        <v>8</v>
      </c>
      <c r="C6" s="303"/>
      <c r="D6" s="303"/>
      <c r="E6" s="314"/>
      <c r="G6" s="303"/>
      <c r="H6" s="303"/>
      <c r="I6" s="303"/>
      <c r="J6" s="348"/>
      <c r="K6" s="348"/>
    </row>
    <row r="7" spans="2:18" ht="5.25" customHeight="1"/>
    <row r="8" spans="2:18" s="310"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8" s="310" customFormat="1" ht="18" customHeight="1">
      <c r="B9" s="13"/>
      <c r="C9" s="24" t="s">
        <v>787</v>
      </c>
      <c r="D9" s="24" t="s">
        <v>787</v>
      </c>
      <c r="E9" s="24" t="s">
        <v>788</v>
      </c>
      <c r="F9" s="349">
        <v>6</v>
      </c>
      <c r="G9" s="350">
        <v>58000</v>
      </c>
      <c r="H9" s="350">
        <f>F9*G9</f>
        <v>348000</v>
      </c>
      <c r="I9" s="47"/>
      <c r="J9" s="24" t="s">
        <v>789</v>
      </c>
      <c r="K9" s="14" t="s">
        <v>790</v>
      </c>
      <c r="L9" s="48"/>
      <c r="M9" s="21">
        <v>41670</v>
      </c>
      <c r="N9" s="16"/>
      <c r="O9" s="61"/>
      <c r="P9" s="21">
        <v>41675</v>
      </c>
      <c r="Q9" s="19">
        <v>41675</v>
      </c>
      <c r="R9" s="310" t="s">
        <v>791</v>
      </c>
    </row>
    <row r="10" spans="2:18" s="310" customFormat="1" ht="18" customHeight="1">
      <c r="B10" s="14"/>
      <c r="C10" s="24" t="s">
        <v>787</v>
      </c>
      <c r="D10" s="24" t="s">
        <v>787</v>
      </c>
      <c r="E10" s="24" t="s">
        <v>792</v>
      </c>
      <c r="F10" s="351"/>
      <c r="G10" s="352"/>
      <c r="H10" s="352"/>
      <c r="I10" s="47"/>
      <c r="J10" s="24" t="s">
        <v>793</v>
      </c>
      <c r="K10" s="14" t="s">
        <v>790</v>
      </c>
      <c r="L10" s="48"/>
      <c r="M10" s="21">
        <v>41670</v>
      </c>
      <c r="N10" s="16"/>
      <c r="O10" s="61"/>
      <c r="P10" s="21">
        <v>41675</v>
      </c>
      <c r="Q10" s="19">
        <v>41675</v>
      </c>
      <c r="R10" s="310" t="s">
        <v>791</v>
      </c>
    </row>
    <row r="11" spans="2:18" s="310" customFormat="1" ht="18" customHeight="1">
      <c r="B11" s="14"/>
      <c r="C11" s="24" t="s">
        <v>787</v>
      </c>
      <c r="D11" s="24" t="s">
        <v>787</v>
      </c>
      <c r="E11" s="24" t="s">
        <v>794</v>
      </c>
      <c r="F11" s="349">
        <v>3</v>
      </c>
      <c r="G11" s="350">
        <v>60000</v>
      </c>
      <c r="H11" s="350">
        <f>F11*G11</f>
        <v>180000</v>
      </c>
      <c r="I11" s="59"/>
      <c r="J11" s="24" t="s">
        <v>795</v>
      </c>
      <c r="K11" s="14" t="s">
        <v>790</v>
      </c>
      <c r="L11" s="48"/>
      <c r="M11" s="21">
        <v>41670</v>
      </c>
      <c r="N11" s="16"/>
      <c r="O11" s="61"/>
      <c r="P11" s="21">
        <v>41675</v>
      </c>
      <c r="Q11" s="19">
        <v>41675</v>
      </c>
      <c r="R11" s="310" t="s">
        <v>791</v>
      </c>
    </row>
    <row r="12" spans="2:18" s="310" customFormat="1" ht="18" customHeight="1">
      <c r="B12" s="14"/>
      <c r="C12" s="24" t="s">
        <v>787</v>
      </c>
      <c r="D12" s="24" t="s">
        <v>787</v>
      </c>
      <c r="E12" s="24" t="s">
        <v>796</v>
      </c>
      <c r="F12" s="351"/>
      <c r="G12" s="352"/>
      <c r="H12" s="352"/>
      <c r="I12" s="47"/>
      <c r="J12" s="24" t="s">
        <v>797</v>
      </c>
      <c r="K12" s="14" t="s">
        <v>790</v>
      </c>
      <c r="L12" s="48"/>
      <c r="M12" s="21">
        <v>41670</v>
      </c>
      <c r="N12" s="16"/>
      <c r="O12" s="61"/>
      <c r="P12" s="21">
        <v>41675</v>
      </c>
      <c r="Q12" s="19">
        <v>41675</v>
      </c>
      <c r="R12" s="310" t="s">
        <v>791</v>
      </c>
    </row>
    <row r="13" spans="2:18" s="310" customFormat="1" ht="18" customHeight="1">
      <c r="B13" s="14"/>
      <c r="C13" s="24" t="s">
        <v>760</v>
      </c>
      <c r="D13" s="24" t="s">
        <v>798</v>
      </c>
      <c r="E13" s="24" t="s">
        <v>799</v>
      </c>
      <c r="F13" s="353">
        <v>6</v>
      </c>
      <c r="G13" s="354">
        <v>21000</v>
      </c>
      <c r="H13" s="108">
        <f t="shared" ref="H13:H19" si="0">F13*G13</f>
        <v>126000</v>
      </c>
      <c r="I13" s="47"/>
      <c r="J13" s="24" t="s">
        <v>800</v>
      </c>
      <c r="K13" s="14" t="s">
        <v>801</v>
      </c>
      <c r="L13" s="48"/>
      <c r="M13" s="21">
        <v>41675</v>
      </c>
      <c r="N13" s="16"/>
      <c r="O13" s="61"/>
      <c r="P13" s="21"/>
      <c r="Q13" s="19">
        <v>41675</v>
      </c>
      <c r="R13" s="310" t="s">
        <v>791</v>
      </c>
    </row>
    <row r="14" spans="2:18" s="310" customFormat="1" ht="18" customHeight="1">
      <c r="B14" s="14"/>
      <c r="C14" s="24" t="s">
        <v>760</v>
      </c>
      <c r="D14" s="24" t="s">
        <v>798</v>
      </c>
      <c r="E14" s="24" t="s">
        <v>802</v>
      </c>
      <c r="F14" s="353">
        <v>6</v>
      </c>
      <c r="G14" s="354">
        <v>2820</v>
      </c>
      <c r="H14" s="108">
        <f>F14*G14</f>
        <v>16920</v>
      </c>
      <c r="I14" s="47"/>
      <c r="J14" s="24" t="s">
        <v>800</v>
      </c>
      <c r="K14" s="14" t="s">
        <v>801</v>
      </c>
      <c r="L14" s="48"/>
      <c r="M14" s="21">
        <v>41675</v>
      </c>
      <c r="N14" s="16"/>
      <c r="O14" s="61"/>
      <c r="P14" s="21"/>
      <c r="Q14" s="19">
        <v>41675</v>
      </c>
      <c r="R14" s="310" t="s">
        <v>791</v>
      </c>
    </row>
    <row r="15" spans="2:18" s="310" customFormat="1" ht="18" customHeight="1">
      <c r="B15" s="14"/>
      <c r="C15" s="24" t="s">
        <v>760</v>
      </c>
      <c r="D15" s="24" t="s">
        <v>798</v>
      </c>
      <c r="E15" s="24" t="s">
        <v>803</v>
      </c>
      <c r="F15" s="353">
        <v>3</v>
      </c>
      <c r="G15" s="354">
        <v>3000</v>
      </c>
      <c r="H15" s="108">
        <f>F15*G15</f>
        <v>9000</v>
      </c>
      <c r="I15" s="47"/>
      <c r="J15" s="24" t="s">
        <v>800</v>
      </c>
      <c r="K15" s="14" t="s">
        <v>801</v>
      </c>
      <c r="L15" s="14"/>
      <c r="M15" s="21">
        <v>41675</v>
      </c>
      <c r="N15" s="16"/>
      <c r="O15" s="61"/>
      <c r="P15" s="21"/>
      <c r="Q15" s="19">
        <v>41675</v>
      </c>
      <c r="R15" s="310" t="s">
        <v>791</v>
      </c>
    </row>
    <row r="16" spans="2:18" s="310" customFormat="1" ht="18" customHeight="1">
      <c r="B16" s="14"/>
      <c r="C16" s="24" t="s">
        <v>760</v>
      </c>
      <c r="D16" s="13" t="s">
        <v>38</v>
      </c>
      <c r="E16" s="24" t="s">
        <v>804</v>
      </c>
      <c r="F16" s="108">
        <v>18</v>
      </c>
      <c r="G16" s="354">
        <v>6550</v>
      </c>
      <c r="H16" s="108">
        <f t="shared" si="0"/>
        <v>117900</v>
      </c>
      <c r="I16" s="47"/>
      <c r="J16" s="24" t="s">
        <v>805</v>
      </c>
      <c r="K16" s="14" t="s">
        <v>801</v>
      </c>
      <c r="L16" s="48"/>
      <c r="M16" s="21">
        <v>41675</v>
      </c>
      <c r="N16" s="16"/>
      <c r="O16" s="61"/>
      <c r="P16" s="21"/>
      <c r="Q16" s="19">
        <v>41675</v>
      </c>
      <c r="R16" s="310" t="s">
        <v>791</v>
      </c>
    </row>
    <row r="17" spans="2:18" s="310" customFormat="1" ht="18" customHeight="1">
      <c r="B17" s="14"/>
      <c r="C17" s="24" t="s">
        <v>760</v>
      </c>
      <c r="D17" s="13" t="s">
        <v>38</v>
      </c>
      <c r="E17" s="24" t="s">
        <v>806</v>
      </c>
      <c r="F17" s="108">
        <v>6</v>
      </c>
      <c r="G17" s="108">
        <v>3690</v>
      </c>
      <c r="H17" s="108">
        <f t="shared" si="0"/>
        <v>22140</v>
      </c>
      <c r="I17" s="57"/>
      <c r="J17" s="24" t="s">
        <v>807</v>
      </c>
      <c r="K17" s="14" t="s">
        <v>801</v>
      </c>
      <c r="L17" s="48"/>
      <c r="M17" s="21">
        <v>41675</v>
      </c>
      <c r="N17" s="16"/>
      <c r="O17" s="61"/>
      <c r="P17" s="21"/>
      <c r="Q17" s="19">
        <v>41674</v>
      </c>
      <c r="R17" s="343" t="s">
        <v>808</v>
      </c>
    </row>
    <row r="18" spans="2:18" s="310" customFormat="1" ht="18" customHeight="1">
      <c r="B18" s="14"/>
      <c r="C18" s="24" t="s">
        <v>760</v>
      </c>
      <c r="D18" s="13" t="s">
        <v>38</v>
      </c>
      <c r="E18" s="24" t="s">
        <v>809</v>
      </c>
      <c r="F18" s="108">
        <v>18</v>
      </c>
      <c r="G18" s="108">
        <v>2420</v>
      </c>
      <c r="H18" s="108">
        <f t="shared" si="0"/>
        <v>43560</v>
      </c>
      <c r="I18" s="24"/>
      <c r="J18" s="24" t="s">
        <v>532</v>
      </c>
      <c r="K18" s="14" t="s">
        <v>801</v>
      </c>
      <c r="L18" s="48"/>
      <c r="M18" s="21">
        <v>41675</v>
      </c>
      <c r="N18" s="16"/>
      <c r="O18" s="61"/>
      <c r="P18" s="21">
        <v>41676</v>
      </c>
      <c r="Q18" s="19">
        <v>41677</v>
      </c>
      <c r="R18" s="310" t="s">
        <v>810</v>
      </c>
    </row>
    <row r="19" spans="2:18" s="310" customFormat="1" ht="18" customHeight="1">
      <c r="B19" s="14"/>
      <c r="C19" s="24" t="s">
        <v>760</v>
      </c>
      <c r="D19" s="13" t="s">
        <v>38</v>
      </c>
      <c r="E19" s="24" t="s">
        <v>811</v>
      </c>
      <c r="F19" s="108">
        <v>10</v>
      </c>
      <c r="G19" s="355">
        <v>225</v>
      </c>
      <c r="H19" s="108">
        <f t="shared" si="0"/>
        <v>2250</v>
      </c>
      <c r="I19" s="24"/>
      <c r="J19" s="24" t="s">
        <v>812</v>
      </c>
      <c r="K19" s="14" t="s">
        <v>801</v>
      </c>
      <c r="L19" s="48"/>
      <c r="M19" s="21">
        <v>41675</v>
      </c>
      <c r="N19" s="16"/>
      <c r="O19" s="61"/>
      <c r="P19" s="21"/>
      <c r="Q19" s="19">
        <v>41674</v>
      </c>
      <c r="R19" s="343" t="s">
        <v>808</v>
      </c>
    </row>
    <row r="20" spans="2:18" s="310" customFormat="1" ht="18" customHeight="1">
      <c r="B20" s="14"/>
      <c r="C20" s="24" t="s">
        <v>760</v>
      </c>
      <c r="D20" s="13" t="s">
        <v>38</v>
      </c>
      <c r="E20" s="14" t="s">
        <v>813</v>
      </c>
      <c r="F20" s="353">
        <v>10</v>
      </c>
      <c r="G20" s="356">
        <v>133</v>
      </c>
      <c r="H20" s="108">
        <f>F20*G20</f>
        <v>1330</v>
      </c>
      <c r="I20" s="319"/>
      <c r="J20" s="24" t="s">
        <v>812</v>
      </c>
      <c r="K20" s="14" t="s">
        <v>801</v>
      </c>
      <c r="L20" s="119"/>
      <c r="M20" s="21">
        <v>41675</v>
      </c>
      <c r="N20" s="16"/>
      <c r="O20" s="61"/>
      <c r="P20" s="21"/>
      <c r="Q20" s="19">
        <v>41674</v>
      </c>
      <c r="R20" s="343" t="s">
        <v>808</v>
      </c>
    </row>
    <row r="21" spans="2:18" s="310" customFormat="1" ht="18" customHeight="1">
      <c r="B21" s="14"/>
      <c r="C21" s="24" t="s">
        <v>760</v>
      </c>
      <c r="D21" s="13" t="s">
        <v>38</v>
      </c>
      <c r="E21" s="24" t="s">
        <v>814</v>
      </c>
      <c r="F21" s="353">
        <v>30</v>
      </c>
      <c r="G21" s="354">
        <v>225</v>
      </c>
      <c r="H21" s="108">
        <f>F21*G21</f>
        <v>6750</v>
      </c>
      <c r="I21" s="319"/>
      <c r="J21" s="24" t="s">
        <v>815</v>
      </c>
      <c r="K21" s="14"/>
      <c r="L21" s="119"/>
      <c r="M21" s="21">
        <v>41687</v>
      </c>
      <c r="N21" s="16"/>
      <c r="O21" s="61"/>
      <c r="P21" s="21"/>
      <c r="Q21" s="19">
        <v>41687</v>
      </c>
      <c r="R21" s="343" t="s">
        <v>816</v>
      </c>
    </row>
    <row r="22" spans="2:18" s="310" customFormat="1" ht="18" customHeight="1">
      <c r="B22" s="14"/>
      <c r="C22" s="24" t="s">
        <v>760</v>
      </c>
      <c r="D22" s="13" t="s">
        <v>38</v>
      </c>
      <c r="E22" s="14" t="s">
        <v>813</v>
      </c>
      <c r="F22" s="353">
        <v>50</v>
      </c>
      <c r="G22" s="354">
        <v>133</v>
      </c>
      <c r="H22" s="108">
        <v>6650</v>
      </c>
      <c r="I22" s="319"/>
      <c r="J22" s="24" t="s">
        <v>815</v>
      </c>
      <c r="K22" s="14"/>
      <c r="L22" s="119"/>
      <c r="M22" s="21">
        <v>41687</v>
      </c>
      <c r="N22" s="16"/>
      <c r="O22" s="61"/>
      <c r="P22" s="21"/>
      <c r="Q22" s="19">
        <v>41687</v>
      </c>
      <c r="R22" s="343" t="s">
        <v>816</v>
      </c>
    </row>
    <row r="23" spans="2:18" s="310" customFormat="1" ht="18" customHeight="1">
      <c r="B23" s="14"/>
      <c r="C23" s="24" t="s">
        <v>760</v>
      </c>
      <c r="D23" s="24" t="s">
        <v>817</v>
      </c>
      <c r="E23" s="24" t="s">
        <v>818</v>
      </c>
      <c r="F23" s="353">
        <v>3</v>
      </c>
      <c r="G23" s="354">
        <v>48</v>
      </c>
      <c r="H23" s="108">
        <f t="shared" ref="H23:H36" si="1">F23*G23</f>
        <v>144</v>
      </c>
      <c r="I23" s="47"/>
      <c r="J23" s="357" t="s">
        <v>819</v>
      </c>
      <c r="K23" s="14" t="s">
        <v>801</v>
      </c>
      <c r="L23" s="48"/>
      <c r="M23" s="21">
        <v>41675</v>
      </c>
      <c r="N23" s="16"/>
      <c r="O23" s="61"/>
      <c r="P23" s="21"/>
      <c r="Q23" s="19">
        <v>41674</v>
      </c>
      <c r="R23" s="343" t="s">
        <v>808</v>
      </c>
    </row>
    <row r="24" spans="2:18" s="310" customFormat="1" ht="18" customHeight="1">
      <c r="B24" s="14"/>
      <c r="C24" s="24" t="s">
        <v>760</v>
      </c>
      <c r="D24" s="24" t="s">
        <v>817</v>
      </c>
      <c r="E24" s="24" t="s">
        <v>820</v>
      </c>
      <c r="F24" s="353">
        <v>3</v>
      </c>
      <c r="G24" s="354">
        <v>900</v>
      </c>
      <c r="H24" s="108">
        <f t="shared" si="1"/>
        <v>2700</v>
      </c>
      <c r="I24" s="47"/>
      <c r="J24" s="358" t="s">
        <v>821</v>
      </c>
      <c r="K24" s="14" t="s">
        <v>801</v>
      </c>
      <c r="L24" s="48"/>
      <c r="M24" s="21">
        <v>41675</v>
      </c>
      <c r="N24" s="16"/>
      <c r="O24" s="61"/>
      <c r="P24" s="21"/>
      <c r="Q24" s="19">
        <v>41674</v>
      </c>
      <c r="R24" s="343" t="s">
        <v>808</v>
      </c>
    </row>
    <row r="25" spans="2:18" s="310" customFormat="1" ht="18" customHeight="1">
      <c r="B25" s="14"/>
      <c r="C25" s="13" t="s">
        <v>727</v>
      </c>
      <c r="D25" s="13" t="s">
        <v>727</v>
      </c>
      <c r="E25" s="24" t="s">
        <v>822</v>
      </c>
      <c r="F25" s="108">
        <v>6</v>
      </c>
      <c r="G25" s="108">
        <v>3350</v>
      </c>
      <c r="H25" s="108">
        <f>F25*G25</f>
        <v>20100</v>
      </c>
      <c r="I25" s="47"/>
      <c r="J25" s="24" t="s">
        <v>823</v>
      </c>
      <c r="K25" s="48" t="s">
        <v>824</v>
      </c>
      <c r="L25" s="48"/>
      <c r="M25" s="21">
        <v>41668</v>
      </c>
      <c r="N25" s="16"/>
      <c r="O25" s="61"/>
      <c r="P25" s="21">
        <v>41674</v>
      </c>
      <c r="Q25" s="19">
        <v>41674</v>
      </c>
      <c r="R25" s="343" t="s">
        <v>808</v>
      </c>
    </row>
    <row r="26" spans="2:18" s="310" customFormat="1" ht="18" customHeight="1">
      <c r="B26" s="14"/>
      <c r="C26" s="13" t="s">
        <v>727</v>
      </c>
      <c r="D26" s="13" t="s">
        <v>727</v>
      </c>
      <c r="E26" s="24" t="s">
        <v>825</v>
      </c>
      <c r="F26" s="108">
        <v>6</v>
      </c>
      <c r="G26" s="108">
        <v>6169</v>
      </c>
      <c r="H26" s="108">
        <f>F26*G26</f>
        <v>37014</v>
      </c>
      <c r="I26" s="47"/>
      <c r="J26" s="24" t="s">
        <v>826</v>
      </c>
      <c r="K26" s="48" t="s">
        <v>824</v>
      </c>
      <c r="L26" s="48"/>
      <c r="M26" s="21">
        <v>41668</v>
      </c>
      <c r="N26" s="16"/>
      <c r="O26" s="61"/>
      <c r="P26" s="21">
        <v>41674</v>
      </c>
      <c r="Q26" s="19">
        <v>41674</v>
      </c>
      <c r="R26" s="343" t="s">
        <v>808</v>
      </c>
    </row>
    <row r="27" spans="2:18" s="310" customFormat="1" ht="18" customHeight="1">
      <c r="B27" s="14"/>
      <c r="C27" s="13" t="s">
        <v>727</v>
      </c>
      <c r="D27" s="13" t="s">
        <v>727</v>
      </c>
      <c r="E27" s="48" t="s">
        <v>827</v>
      </c>
      <c r="F27" s="353">
        <v>9</v>
      </c>
      <c r="G27" s="354">
        <v>600</v>
      </c>
      <c r="H27" s="108">
        <f t="shared" si="1"/>
        <v>5400</v>
      </c>
      <c r="I27" s="47"/>
      <c r="J27" s="48" t="s">
        <v>828</v>
      </c>
      <c r="K27" s="48" t="s">
        <v>824</v>
      </c>
      <c r="L27" s="48"/>
      <c r="M27" s="21">
        <v>41668</v>
      </c>
      <c r="N27" s="16"/>
      <c r="O27" s="61"/>
      <c r="P27" s="21">
        <v>41674</v>
      </c>
      <c r="Q27" s="19">
        <v>41674</v>
      </c>
      <c r="R27" s="343" t="s">
        <v>808</v>
      </c>
    </row>
    <row r="28" spans="2:18" s="310" customFormat="1" ht="18" customHeight="1">
      <c r="B28" s="14"/>
      <c r="C28" s="13" t="s">
        <v>727</v>
      </c>
      <c r="D28" s="13" t="s">
        <v>727</v>
      </c>
      <c r="E28" s="48" t="s">
        <v>829</v>
      </c>
      <c r="F28" s="353">
        <v>9</v>
      </c>
      <c r="G28" s="354">
        <v>600</v>
      </c>
      <c r="H28" s="108">
        <f t="shared" si="1"/>
        <v>5400</v>
      </c>
      <c r="I28" s="47"/>
      <c r="J28" s="48" t="s">
        <v>828</v>
      </c>
      <c r="K28" s="48" t="s">
        <v>824</v>
      </c>
      <c r="L28" s="48"/>
      <c r="M28" s="21">
        <v>41668</v>
      </c>
      <c r="N28" s="16"/>
      <c r="O28" s="61"/>
      <c r="P28" s="21">
        <v>41675</v>
      </c>
      <c r="Q28" s="19">
        <v>41675</v>
      </c>
      <c r="R28" s="359" t="s">
        <v>791</v>
      </c>
    </row>
    <row r="29" spans="2:18" s="310" customFormat="1" ht="18" customHeight="1">
      <c r="B29" s="14"/>
      <c r="C29" s="13" t="s">
        <v>727</v>
      </c>
      <c r="D29" s="13" t="s">
        <v>727</v>
      </c>
      <c r="E29" s="14" t="s">
        <v>830</v>
      </c>
      <c r="F29" s="353">
        <v>6</v>
      </c>
      <c r="G29" s="356">
        <v>2884</v>
      </c>
      <c r="H29" s="108">
        <f t="shared" si="1"/>
        <v>17304</v>
      </c>
      <c r="I29" s="47"/>
      <c r="J29" s="48" t="s">
        <v>831</v>
      </c>
      <c r="K29" s="48" t="s">
        <v>824</v>
      </c>
      <c r="L29" s="48"/>
      <c r="M29" s="21">
        <v>41668</v>
      </c>
      <c r="N29" s="16"/>
      <c r="O29" s="61"/>
      <c r="P29" s="21">
        <v>41674</v>
      </c>
      <c r="Q29" s="19">
        <v>41674</v>
      </c>
      <c r="R29" s="343" t="s">
        <v>808</v>
      </c>
    </row>
    <row r="30" spans="2:18" s="310" customFormat="1" ht="18" customHeight="1">
      <c r="B30" s="14"/>
      <c r="C30" s="13" t="s">
        <v>727</v>
      </c>
      <c r="D30" s="13" t="s">
        <v>727</v>
      </c>
      <c r="E30" s="14" t="s">
        <v>832</v>
      </c>
      <c r="F30" s="353">
        <v>36</v>
      </c>
      <c r="G30" s="356">
        <v>210</v>
      </c>
      <c r="H30" s="108">
        <f t="shared" si="1"/>
        <v>7560</v>
      </c>
      <c r="I30" s="47"/>
      <c r="J30" s="48" t="s">
        <v>833</v>
      </c>
      <c r="K30" s="48" t="s">
        <v>824</v>
      </c>
      <c r="L30" s="119"/>
      <c r="M30" s="21">
        <v>41668</v>
      </c>
      <c r="N30" s="16"/>
      <c r="O30" s="61"/>
      <c r="P30" s="21">
        <v>41674</v>
      </c>
      <c r="Q30" s="19">
        <v>41674</v>
      </c>
      <c r="R30" s="343" t="s">
        <v>808</v>
      </c>
    </row>
    <row r="31" spans="2:18" s="310" customFormat="1" ht="18" customHeight="1">
      <c r="B31" s="14"/>
      <c r="C31" s="13" t="s">
        <v>727</v>
      </c>
      <c r="D31" s="13" t="s">
        <v>727</v>
      </c>
      <c r="E31" s="14" t="s">
        <v>834</v>
      </c>
      <c r="F31" s="353">
        <v>36</v>
      </c>
      <c r="G31" s="356">
        <v>170</v>
      </c>
      <c r="H31" s="108">
        <f t="shared" si="1"/>
        <v>6120</v>
      </c>
      <c r="I31" s="47"/>
      <c r="J31" s="48" t="s">
        <v>833</v>
      </c>
      <c r="K31" s="48" t="s">
        <v>824</v>
      </c>
      <c r="L31" s="119"/>
      <c r="M31" s="21">
        <v>41668</v>
      </c>
      <c r="N31" s="16"/>
      <c r="O31" s="61"/>
      <c r="P31" s="21">
        <v>41674</v>
      </c>
      <c r="Q31" s="19">
        <v>41674</v>
      </c>
      <c r="R31" s="343" t="s">
        <v>808</v>
      </c>
    </row>
    <row r="32" spans="2:18" s="310" customFormat="1" ht="18" customHeight="1">
      <c r="B32" s="14"/>
      <c r="C32" s="13" t="s">
        <v>727</v>
      </c>
      <c r="D32" s="13" t="s">
        <v>727</v>
      </c>
      <c r="E32" s="14" t="s">
        <v>835</v>
      </c>
      <c r="F32" s="353">
        <v>12</v>
      </c>
      <c r="G32" s="356">
        <v>180</v>
      </c>
      <c r="H32" s="108">
        <f t="shared" si="1"/>
        <v>2160</v>
      </c>
      <c r="I32" s="47"/>
      <c r="J32" s="48" t="s">
        <v>833</v>
      </c>
      <c r="K32" s="48" t="s">
        <v>824</v>
      </c>
      <c r="L32" s="119"/>
      <c r="M32" s="21">
        <v>41668</v>
      </c>
      <c r="N32" s="16"/>
      <c r="O32" s="61"/>
      <c r="P32" s="21">
        <v>41674</v>
      </c>
      <c r="Q32" s="19">
        <v>41674</v>
      </c>
      <c r="R32" s="343" t="s">
        <v>808</v>
      </c>
    </row>
    <row r="33" spans="2:18" s="310" customFormat="1" ht="18" customHeight="1">
      <c r="B33" s="14"/>
      <c r="C33" s="13" t="s">
        <v>727</v>
      </c>
      <c r="D33" s="13" t="s">
        <v>727</v>
      </c>
      <c r="E33" s="14" t="s">
        <v>836</v>
      </c>
      <c r="F33" s="353">
        <v>6</v>
      </c>
      <c r="G33" s="356">
        <v>2384</v>
      </c>
      <c r="H33" s="108">
        <f t="shared" si="1"/>
        <v>14304</v>
      </c>
      <c r="I33" s="47"/>
      <c r="J33" s="48" t="s">
        <v>831</v>
      </c>
      <c r="K33" s="48"/>
      <c r="L33" s="119"/>
      <c r="M33" s="21">
        <v>41694</v>
      </c>
      <c r="N33" s="16"/>
      <c r="O33" s="61"/>
      <c r="P33" s="21">
        <v>41696</v>
      </c>
      <c r="Q33" s="19">
        <v>41696</v>
      </c>
      <c r="R33" s="343"/>
    </row>
    <row r="34" spans="2:18" s="310" customFormat="1" ht="18" customHeight="1">
      <c r="B34" s="14"/>
      <c r="C34" s="13" t="s">
        <v>727</v>
      </c>
      <c r="D34" s="13" t="s">
        <v>727</v>
      </c>
      <c r="E34" s="14" t="s">
        <v>837</v>
      </c>
      <c r="F34" s="353">
        <v>6</v>
      </c>
      <c r="G34" s="356">
        <v>3079</v>
      </c>
      <c r="H34" s="108">
        <f t="shared" si="1"/>
        <v>18474</v>
      </c>
      <c r="I34" s="47"/>
      <c r="J34" s="48" t="s">
        <v>831</v>
      </c>
      <c r="K34" s="48"/>
      <c r="L34" s="119"/>
      <c r="M34" s="21">
        <v>41694</v>
      </c>
      <c r="N34" s="16"/>
      <c r="O34" s="61"/>
      <c r="P34" s="21">
        <v>41697</v>
      </c>
      <c r="Q34" s="19">
        <v>41697</v>
      </c>
      <c r="R34" s="343"/>
    </row>
    <row r="35" spans="2:18" s="310" customFormat="1" ht="18" customHeight="1">
      <c r="B35" s="14"/>
      <c r="C35" s="13" t="s">
        <v>24</v>
      </c>
      <c r="D35" s="13" t="s">
        <v>24</v>
      </c>
      <c r="E35" s="24" t="s">
        <v>838</v>
      </c>
      <c r="F35" s="353">
        <v>6</v>
      </c>
      <c r="G35" s="108">
        <v>42000</v>
      </c>
      <c r="H35" s="108">
        <f t="shared" si="1"/>
        <v>252000</v>
      </c>
      <c r="I35" s="47"/>
      <c r="J35" s="24" t="s">
        <v>839</v>
      </c>
      <c r="K35" s="14" t="s">
        <v>801</v>
      </c>
      <c r="L35" s="48"/>
      <c r="M35" s="21">
        <v>41675</v>
      </c>
      <c r="N35" s="16"/>
      <c r="O35" s="61"/>
      <c r="P35" s="21"/>
      <c r="Q35" s="19">
        <v>41698</v>
      </c>
    </row>
    <row r="36" spans="2:18" ht="18" customHeight="1">
      <c r="B36" s="14"/>
      <c r="C36" s="13" t="s">
        <v>24</v>
      </c>
      <c r="D36" s="13" t="s">
        <v>24</v>
      </c>
      <c r="E36" s="24" t="s">
        <v>840</v>
      </c>
      <c r="F36" s="353">
        <v>3</v>
      </c>
      <c r="G36" s="108">
        <v>21000</v>
      </c>
      <c r="H36" s="108">
        <f t="shared" si="1"/>
        <v>63000</v>
      </c>
      <c r="I36" s="47"/>
      <c r="J36" s="24" t="s">
        <v>839</v>
      </c>
      <c r="K36" s="14" t="s">
        <v>801</v>
      </c>
      <c r="L36" s="48"/>
      <c r="M36" s="21">
        <v>41675</v>
      </c>
      <c r="N36" s="16"/>
      <c r="O36" s="61"/>
      <c r="P36" s="21"/>
      <c r="Q36" s="19">
        <v>41698</v>
      </c>
    </row>
    <row r="37" spans="2:18" ht="18" customHeight="1">
      <c r="C37" s="340"/>
      <c r="D37" s="340"/>
      <c r="F37" s="341"/>
      <c r="H37" s="342"/>
      <c r="M37" s="343"/>
      <c r="O37" s="344"/>
      <c r="Q37" s="345"/>
    </row>
    <row r="38" spans="2:18" ht="18" customHeight="1">
      <c r="C38" s="340"/>
      <c r="D38" s="340"/>
      <c r="F38" s="341"/>
      <c r="H38" s="342"/>
      <c r="M38" s="360"/>
      <c r="O38" s="344"/>
      <c r="Q38" s="345"/>
    </row>
    <row r="39" spans="2:18" ht="18" customHeight="1">
      <c r="C39" s="340"/>
      <c r="D39" s="340"/>
      <c r="F39" s="341"/>
      <c r="H39" s="342"/>
      <c r="M39" s="343"/>
      <c r="O39" s="344"/>
      <c r="Q39" s="345"/>
    </row>
    <row r="40" spans="2:18" ht="18" customHeight="1">
      <c r="C40" s="340"/>
      <c r="D40" s="340"/>
      <c r="F40" s="341"/>
      <c r="H40" s="342"/>
      <c r="M40" s="343"/>
      <c r="O40" s="344"/>
      <c r="Q40" s="345"/>
    </row>
    <row r="41" spans="2:18" ht="18" customHeight="1">
      <c r="C41" s="340"/>
      <c r="D41" s="340"/>
      <c r="F41" s="341"/>
      <c r="H41" s="342"/>
      <c r="K41" s="361"/>
      <c r="M41" s="343"/>
      <c r="O41" s="344"/>
      <c r="Q41" s="345"/>
    </row>
    <row r="42" spans="2:18" ht="18" customHeight="1">
      <c r="C42" s="340"/>
      <c r="D42" s="340"/>
      <c r="F42" s="341"/>
      <c r="H42" s="342"/>
      <c r="M42" s="343"/>
      <c r="O42" s="344"/>
      <c r="Q42" s="345"/>
    </row>
    <row r="43" spans="2:18" ht="18" customHeight="1">
      <c r="C43" s="340"/>
      <c r="D43" s="340"/>
      <c r="F43" s="341"/>
      <c r="H43" s="342"/>
      <c r="M43" s="343"/>
      <c r="O43" s="344"/>
      <c r="Q43" s="345"/>
    </row>
    <row r="44" spans="2:18" ht="18" customHeight="1">
      <c r="C44" s="340"/>
      <c r="D44" s="340"/>
      <c r="F44" s="341"/>
      <c r="H44" s="342"/>
      <c r="M44" s="343"/>
      <c r="O44" s="344"/>
      <c r="Q44" s="345"/>
    </row>
    <row r="45" spans="2:18" ht="18" customHeight="1">
      <c r="C45" s="340"/>
      <c r="D45" s="340"/>
      <c r="F45" s="341"/>
      <c r="H45" s="342"/>
      <c r="M45" s="343"/>
      <c r="O45" s="344"/>
      <c r="Q45" s="345"/>
    </row>
    <row r="46" spans="2:18" ht="18" customHeight="1">
      <c r="C46" s="340"/>
      <c r="D46" s="340"/>
      <c r="I46" s="305"/>
      <c r="M46" s="343"/>
      <c r="N46" s="310"/>
      <c r="O46" s="343"/>
      <c r="P46" s="343"/>
      <c r="Q46" s="345"/>
    </row>
    <row r="47" spans="2:18" ht="18" customHeight="1">
      <c r="C47" s="340"/>
      <c r="D47" s="340"/>
      <c r="I47" s="305"/>
      <c r="M47" s="343"/>
      <c r="N47" s="310"/>
      <c r="O47" s="343"/>
      <c r="P47" s="343"/>
      <c r="Q47" s="345"/>
    </row>
    <row r="48" spans="2:18" ht="18" customHeight="1">
      <c r="C48" s="340"/>
      <c r="D48" s="340"/>
      <c r="I48" s="305"/>
      <c r="M48" s="343"/>
      <c r="N48" s="310"/>
      <c r="O48" s="343"/>
      <c r="P48" s="343"/>
      <c r="Q48" s="345"/>
    </row>
    <row r="49" spans="3:17" ht="18" customHeight="1">
      <c r="C49" s="340"/>
      <c r="D49" s="340"/>
      <c r="I49" s="305"/>
      <c r="M49" s="343"/>
      <c r="N49" s="310"/>
      <c r="O49" s="343"/>
      <c r="P49" s="343"/>
      <c r="Q49" s="345"/>
    </row>
    <row r="50" spans="3:17" ht="18" customHeight="1">
      <c r="C50" s="340"/>
      <c r="D50" s="340"/>
      <c r="I50" s="305"/>
      <c r="M50" s="343"/>
      <c r="N50" s="310"/>
      <c r="O50" s="343"/>
      <c r="P50" s="343"/>
      <c r="Q50" s="345"/>
    </row>
    <row r="51" spans="3:17" ht="18" customHeight="1">
      <c r="C51" s="340"/>
      <c r="D51" s="340"/>
      <c r="I51" s="305"/>
      <c r="M51" s="343"/>
      <c r="N51" s="310"/>
      <c r="O51" s="343"/>
      <c r="P51" s="343"/>
      <c r="Q51" s="345"/>
    </row>
    <row r="52" spans="3:17" ht="18" customHeight="1">
      <c r="C52" s="340"/>
      <c r="D52" s="340"/>
      <c r="I52" s="305"/>
      <c r="M52" s="343"/>
      <c r="N52" s="310"/>
      <c r="O52" s="343"/>
      <c r="P52" s="343"/>
      <c r="Q52" s="345"/>
    </row>
    <row r="53" spans="3:17" ht="18" customHeight="1">
      <c r="C53" s="340"/>
      <c r="D53" s="340"/>
      <c r="I53" s="305"/>
      <c r="M53" s="343"/>
      <c r="N53" s="310"/>
      <c r="O53" s="343"/>
      <c r="P53" s="343"/>
      <c r="Q53" s="345"/>
    </row>
    <row r="54" spans="3:17" ht="18" customHeight="1">
      <c r="C54" s="340"/>
      <c r="D54" s="340"/>
      <c r="I54" s="305"/>
      <c r="M54" s="343"/>
      <c r="N54" s="310"/>
      <c r="O54" s="343"/>
      <c r="P54" s="343"/>
      <c r="Q54" s="345"/>
    </row>
    <row r="55" spans="3:17" ht="18" customHeight="1">
      <c r="C55" s="340"/>
      <c r="D55" s="340"/>
      <c r="I55" s="305"/>
      <c r="M55" s="343"/>
      <c r="N55" s="310"/>
      <c r="O55" s="343"/>
      <c r="P55" s="343"/>
      <c r="Q55" s="345"/>
    </row>
    <row r="56" spans="3:17" ht="18" customHeight="1">
      <c r="C56" s="340"/>
      <c r="D56" s="340"/>
      <c r="I56" s="305"/>
      <c r="M56" s="343"/>
      <c r="N56" s="310"/>
      <c r="O56" s="343"/>
      <c r="P56" s="343"/>
      <c r="Q56" s="345"/>
    </row>
    <row r="57" spans="3:17" ht="18" customHeight="1">
      <c r="C57" s="340"/>
      <c r="D57" s="340"/>
      <c r="I57" s="305"/>
      <c r="M57" s="343"/>
      <c r="N57" s="310"/>
      <c r="O57" s="343"/>
      <c r="P57" s="343"/>
      <c r="Q57" s="345"/>
    </row>
    <row r="58" spans="3:17" ht="18" customHeight="1">
      <c r="C58" s="340"/>
      <c r="D58" s="340"/>
      <c r="I58" s="305"/>
      <c r="M58" s="343"/>
      <c r="N58" s="310"/>
      <c r="O58" s="343"/>
      <c r="P58" s="343"/>
      <c r="Q58" s="345"/>
    </row>
    <row r="59" spans="3:17" ht="18" customHeight="1">
      <c r="C59" s="340"/>
      <c r="D59" s="340"/>
      <c r="I59" s="305"/>
      <c r="M59" s="343"/>
      <c r="N59" s="310"/>
      <c r="O59" s="343"/>
      <c r="P59" s="343"/>
      <c r="Q59" s="345"/>
    </row>
    <row r="60" spans="3:17" ht="18" customHeight="1">
      <c r="C60" s="340"/>
      <c r="D60" s="340"/>
      <c r="I60" s="305"/>
      <c r="M60" s="343"/>
      <c r="N60" s="310"/>
      <c r="O60" s="343"/>
      <c r="P60" s="343"/>
      <c r="Q60" s="345"/>
    </row>
    <row r="61" spans="3:17" ht="18" customHeight="1">
      <c r="C61" s="340"/>
      <c r="D61" s="340"/>
      <c r="I61" s="305"/>
      <c r="M61" s="343"/>
      <c r="N61" s="310"/>
      <c r="O61" s="343"/>
      <c r="P61" s="343"/>
      <c r="Q61" s="345"/>
    </row>
    <row r="62" spans="3:17" ht="18" customHeight="1">
      <c r="C62" s="340"/>
      <c r="D62" s="340"/>
      <c r="I62" s="305"/>
      <c r="M62" s="343"/>
      <c r="N62" s="310"/>
      <c r="O62" s="343"/>
      <c r="P62" s="343"/>
      <c r="Q62" s="345"/>
    </row>
    <row r="63" spans="3:17" ht="18" customHeight="1">
      <c r="C63" s="340"/>
      <c r="D63" s="340"/>
      <c r="I63" s="305"/>
      <c r="M63" s="343"/>
      <c r="N63" s="310"/>
      <c r="O63" s="343"/>
      <c r="P63" s="343"/>
      <c r="Q63" s="345"/>
    </row>
    <row r="64" spans="3:17" ht="18" customHeight="1">
      <c r="C64" s="340"/>
      <c r="D64" s="340"/>
      <c r="I64" s="305"/>
      <c r="M64" s="343"/>
      <c r="N64" s="310"/>
      <c r="O64" s="343"/>
      <c r="P64" s="343"/>
      <c r="Q64" s="345"/>
    </row>
    <row r="65" spans="3:17" ht="18" customHeight="1">
      <c r="C65" s="340"/>
      <c r="D65" s="340"/>
      <c r="I65" s="305"/>
      <c r="M65" s="343"/>
      <c r="N65" s="310"/>
      <c r="O65" s="343"/>
      <c r="P65" s="343"/>
      <c r="Q65" s="345"/>
    </row>
    <row r="66" spans="3:17" ht="18" customHeight="1">
      <c r="C66" s="340"/>
      <c r="D66" s="340"/>
      <c r="I66" s="305"/>
      <c r="M66" s="343"/>
      <c r="N66" s="310"/>
      <c r="O66" s="343"/>
      <c r="P66" s="343"/>
      <c r="Q66" s="345"/>
    </row>
    <row r="67" spans="3:17" ht="18" customHeight="1">
      <c r="C67" s="340"/>
      <c r="D67" s="340"/>
      <c r="I67" s="305"/>
      <c r="M67" s="343"/>
      <c r="N67" s="310"/>
      <c r="O67" s="343"/>
      <c r="P67" s="343"/>
      <c r="Q67" s="345"/>
    </row>
    <row r="68" spans="3:17" ht="18" customHeight="1">
      <c r="C68" s="340"/>
      <c r="D68" s="340"/>
      <c r="I68" s="305"/>
      <c r="M68" s="343"/>
      <c r="N68" s="310"/>
      <c r="O68" s="343"/>
      <c r="P68" s="343"/>
      <c r="Q68" s="345"/>
    </row>
    <row r="89" spans="8:8">
      <c r="H89" s="347"/>
    </row>
  </sheetData>
  <mergeCells count="14">
    <mergeCell ref="F9:F10"/>
    <mergeCell ref="G9:G10"/>
    <mergeCell ref="H9:H10"/>
    <mergeCell ref="F11:F12"/>
    <mergeCell ref="G11:G12"/>
    <mergeCell ref="H11:H12"/>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313DA-38D2-4C16-AA78-98816ABB14EA}">
  <dimension ref="A2:BV256"/>
  <sheetViews>
    <sheetView topLeftCell="A3" zoomScale="85" zoomScaleNormal="85" workbookViewId="0">
      <pane xSplit="10" ySplit="8" topLeftCell="Q65" activePane="bottomRight" state="frozen"/>
      <selection activeCell="A3" sqref="A3"/>
      <selection pane="topRight" activeCell="K3" sqref="K3"/>
      <selection pane="bottomLeft" activeCell="A11" sqref="A11"/>
      <selection pane="bottomRight" activeCell="Q85" sqref="Q85"/>
    </sheetView>
  </sheetViews>
  <sheetFormatPr defaultRowHeight="12"/>
  <cols>
    <col min="1" max="1" width="2.625" style="305" customWidth="1"/>
    <col min="2" max="2" width="5.125" style="310" customWidth="1"/>
    <col min="3" max="3" width="11" style="305" customWidth="1"/>
    <col min="4" max="4" width="12.625" style="305" customWidth="1"/>
    <col min="5" max="5" width="39.125" style="310" bestFit="1" customWidth="1"/>
    <col min="6" max="6" width="9.25" style="310" bestFit="1" customWidth="1"/>
    <col min="7" max="7" width="9.25" style="311" bestFit="1" customWidth="1"/>
    <col min="8" max="8" width="13.375" style="311" customWidth="1"/>
    <col min="9" max="9" width="13" style="311" bestFit="1" customWidth="1"/>
    <col min="10" max="10" width="26.25" style="310" customWidth="1"/>
    <col min="11" max="11" width="32.25" style="310" bestFit="1" customWidth="1"/>
    <col min="12" max="12" width="13.5" style="310" bestFit="1" customWidth="1"/>
    <col min="13" max="13" width="13.75" style="310" customWidth="1"/>
    <col min="14" max="14" width="13.125" style="305" customWidth="1"/>
    <col min="15" max="15" width="13.25" style="311" customWidth="1"/>
    <col min="16" max="16" width="17.875" style="312" customWidth="1"/>
    <col min="17" max="17" width="27.625" style="362" customWidth="1"/>
    <col min="18" max="18" width="18" style="305" customWidth="1"/>
    <col min="19" max="22" width="9" style="305"/>
    <col min="23" max="23" width="25.125" style="305" customWidth="1"/>
    <col min="24" max="255" width="9" style="305" customWidth="1"/>
    <col min="256" max="16384" width="9" style="305"/>
  </cols>
  <sheetData>
    <row r="2" spans="2:17" ht="20.100000000000001" customHeight="1">
      <c r="B2" s="303" t="s">
        <v>0</v>
      </c>
      <c r="C2" s="303"/>
      <c r="D2" s="303"/>
      <c r="E2" s="304" t="s">
        <v>841</v>
      </c>
      <c r="G2" s="306" t="s">
        <v>2</v>
      </c>
      <c r="H2" s="307"/>
      <c r="I2" s="308"/>
      <c r="J2" s="309">
        <f>SUM(H:H)</f>
        <v>229464</v>
      </c>
    </row>
    <row r="3" spans="2:17" s="76" customFormat="1" ht="18.75">
      <c r="B3" s="78"/>
      <c r="F3" s="78"/>
      <c r="G3" s="79"/>
      <c r="H3" s="79"/>
      <c r="I3" s="79"/>
      <c r="L3" s="78"/>
      <c r="M3" s="78"/>
      <c r="O3" s="79"/>
      <c r="Q3" s="81"/>
    </row>
    <row r="4" spans="2:17" s="76" customFormat="1" ht="20.100000000000001" customHeight="1">
      <c r="B4" s="74" t="s">
        <v>0</v>
      </c>
      <c r="C4" s="74"/>
      <c r="D4" s="74"/>
      <c r="E4" s="82" t="s">
        <v>842</v>
      </c>
      <c r="F4" s="78"/>
      <c r="G4" s="4" t="s">
        <v>2</v>
      </c>
      <c r="H4" s="5"/>
      <c r="I4" s="6"/>
      <c r="J4" s="77">
        <f>SUM(H:H)</f>
        <v>229464</v>
      </c>
      <c r="L4" s="78"/>
      <c r="M4" s="78"/>
      <c r="O4" s="79"/>
      <c r="Q4" s="81"/>
    </row>
    <row r="5" spans="2:17" ht="20.100000000000001" customHeight="1">
      <c r="B5" s="303" t="s">
        <v>3</v>
      </c>
      <c r="C5" s="303"/>
      <c r="D5" s="303"/>
      <c r="E5" s="2" t="s">
        <v>843</v>
      </c>
    </row>
    <row r="6" spans="2:17" ht="20.100000000000001" customHeight="1">
      <c r="B6" s="303" t="s">
        <v>5</v>
      </c>
      <c r="C6" s="303"/>
      <c r="D6" s="303"/>
      <c r="E6" s="2">
        <v>116605</v>
      </c>
      <c r="G6" s="303" t="s">
        <v>6</v>
      </c>
      <c r="H6" s="303"/>
      <c r="I6" s="303"/>
      <c r="J6" s="348"/>
      <c r="K6" s="348"/>
    </row>
    <row r="7" spans="2:17" ht="20.100000000000001" customHeight="1">
      <c r="B7" s="303" t="s">
        <v>7</v>
      </c>
      <c r="C7" s="303"/>
      <c r="D7" s="303"/>
      <c r="E7" s="12">
        <v>41708</v>
      </c>
      <c r="G7" s="303"/>
      <c r="H7" s="303"/>
      <c r="I7" s="303"/>
      <c r="J7" s="348"/>
      <c r="K7" s="348"/>
    </row>
    <row r="8" spans="2:17" ht="20.100000000000001" customHeight="1">
      <c r="B8" s="303" t="s">
        <v>8</v>
      </c>
      <c r="C8" s="303"/>
      <c r="D8" s="303"/>
      <c r="E8" s="12">
        <v>41708</v>
      </c>
      <c r="G8" s="303"/>
      <c r="H8" s="303"/>
      <c r="I8" s="303"/>
      <c r="J8" s="348"/>
      <c r="K8" s="348"/>
    </row>
    <row r="10" spans="2:17" s="310" customFormat="1" ht="19.5" customHeight="1">
      <c r="B10" s="334" t="s">
        <v>9</v>
      </c>
      <c r="C10" s="334" t="s">
        <v>10</v>
      </c>
      <c r="D10" s="334" t="s">
        <v>11</v>
      </c>
      <c r="E10" s="363" t="s">
        <v>12</v>
      </c>
      <c r="F10" s="363" t="s">
        <v>13</v>
      </c>
      <c r="G10" s="364" t="s">
        <v>14</v>
      </c>
      <c r="H10" s="365" t="s">
        <v>15</v>
      </c>
      <c r="I10" s="366" t="s">
        <v>16</v>
      </c>
      <c r="J10" s="363" t="s">
        <v>17</v>
      </c>
      <c r="K10" s="363" t="s">
        <v>6</v>
      </c>
      <c r="L10" s="363" t="s">
        <v>18</v>
      </c>
      <c r="M10" s="334" t="s">
        <v>19</v>
      </c>
      <c r="N10" s="334" t="s">
        <v>20</v>
      </c>
      <c r="O10" s="363" t="s">
        <v>21</v>
      </c>
      <c r="P10" s="367" t="s">
        <v>22</v>
      </c>
      <c r="Q10" s="368" t="s">
        <v>23</v>
      </c>
    </row>
    <row r="11" spans="2:17" s="310" customFormat="1" ht="18" customHeight="1">
      <c r="B11" s="334"/>
      <c r="C11" s="369" t="s">
        <v>50</v>
      </c>
      <c r="D11" s="369" t="s">
        <v>50</v>
      </c>
      <c r="E11" s="370" t="s">
        <v>844</v>
      </c>
      <c r="F11" s="371">
        <v>1</v>
      </c>
      <c r="G11" s="372"/>
      <c r="H11" s="372">
        <f>F11*G11</f>
        <v>0</v>
      </c>
      <c r="I11" s="373"/>
      <c r="J11" s="374" t="s">
        <v>845</v>
      </c>
      <c r="K11" s="363"/>
      <c r="L11" s="335"/>
      <c r="M11" s="367"/>
      <c r="N11" s="367"/>
      <c r="O11" s="375"/>
      <c r="P11" s="21"/>
      <c r="Q11" s="376"/>
    </row>
    <row r="12" spans="2:17" s="310" customFormat="1" ht="18" customHeight="1">
      <c r="B12" s="334"/>
      <c r="C12" s="13" t="s">
        <v>50</v>
      </c>
      <c r="D12" s="13" t="s">
        <v>50</v>
      </c>
      <c r="E12" s="122" t="s">
        <v>846</v>
      </c>
      <c r="F12" s="29">
        <v>1</v>
      </c>
      <c r="G12" s="18">
        <v>2500</v>
      </c>
      <c r="H12" s="18">
        <f>F12*G12</f>
        <v>2500</v>
      </c>
      <c r="I12" s="271"/>
      <c r="J12" s="155" t="s">
        <v>847</v>
      </c>
      <c r="K12" s="335"/>
      <c r="L12" s="335"/>
      <c r="M12" s="367"/>
      <c r="N12" s="367">
        <v>41687</v>
      </c>
      <c r="O12" s="375"/>
      <c r="P12" s="21">
        <v>41694</v>
      </c>
      <c r="Q12" s="376">
        <v>41694</v>
      </c>
    </row>
    <row r="13" spans="2:17" s="310" customFormat="1" ht="18" customHeight="1">
      <c r="B13" s="334"/>
      <c r="C13" s="369" t="s">
        <v>50</v>
      </c>
      <c r="D13" s="369" t="s">
        <v>50</v>
      </c>
      <c r="E13" s="377" t="s">
        <v>848</v>
      </c>
      <c r="F13" s="378">
        <v>1</v>
      </c>
      <c r="G13" s="379"/>
      <c r="H13" s="380">
        <f>F13*G13</f>
        <v>0</v>
      </c>
      <c r="I13" s="381"/>
      <c r="J13" s="382" t="s">
        <v>849</v>
      </c>
      <c r="K13" s="335"/>
      <c r="L13" s="335"/>
      <c r="M13" s="367"/>
      <c r="N13" s="367"/>
      <c r="O13" s="375"/>
      <c r="P13" s="21"/>
      <c r="Q13" s="376"/>
    </row>
    <row r="14" spans="2:17" s="310" customFormat="1" ht="18" customHeight="1">
      <c r="B14" s="334"/>
      <c r="C14" s="13" t="s">
        <v>50</v>
      </c>
      <c r="D14" s="13" t="s">
        <v>50</v>
      </c>
      <c r="E14" s="122" t="s">
        <v>850</v>
      </c>
      <c r="F14" s="29">
        <v>1</v>
      </c>
      <c r="G14" s="18">
        <v>1000</v>
      </c>
      <c r="H14" s="18">
        <v>1000</v>
      </c>
      <c r="I14" s="271"/>
      <c r="J14" s="155"/>
      <c r="K14" s="335"/>
      <c r="L14" s="335"/>
      <c r="M14" s="367"/>
      <c r="N14" s="367"/>
      <c r="O14" s="375"/>
      <c r="P14" s="21"/>
      <c r="Q14" s="376"/>
    </row>
    <row r="15" spans="2:17" s="310" customFormat="1" ht="18" customHeight="1">
      <c r="B15" s="334"/>
      <c r="C15" s="13" t="s">
        <v>103</v>
      </c>
      <c r="D15" s="13" t="s">
        <v>103</v>
      </c>
      <c r="E15" s="383" t="s">
        <v>851</v>
      </c>
      <c r="F15" s="29">
        <v>1</v>
      </c>
      <c r="G15" s="18">
        <v>6615</v>
      </c>
      <c r="H15" s="18">
        <v>6615</v>
      </c>
      <c r="I15" s="338"/>
      <c r="J15" s="155" t="s">
        <v>852</v>
      </c>
      <c r="K15" s="335"/>
      <c r="L15" s="335"/>
      <c r="M15" s="367"/>
      <c r="N15" s="367">
        <v>41687</v>
      </c>
      <c r="O15" s="375"/>
      <c r="P15" s="21">
        <v>41694</v>
      </c>
      <c r="Q15" s="376">
        <v>41694</v>
      </c>
    </row>
    <row r="16" spans="2:17" s="310" customFormat="1" ht="18" customHeight="1">
      <c r="B16" s="334"/>
      <c r="C16" s="13" t="s">
        <v>103</v>
      </c>
      <c r="D16" s="13" t="s">
        <v>103</v>
      </c>
      <c r="E16" s="383" t="s">
        <v>853</v>
      </c>
      <c r="F16" s="29">
        <v>1</v>
      </c>
      <c r="G16" s="18">
        <v>4200</v>
      </c>
      <c r="H16" s="18">
        <f t="shared" ref="H16:H43" si="0">F16*G16</f>
        <v>4200</v>
      </c>
      <c r="I16" s="338"/>
      <c r="J16" s="155" t="s">
        <v>854</v>
      </c>
      <c r="K16" s="335"/>
      <c r="L16" s="335"/>
      <c r="M16" s="367"/>
      <c r="N16" s="367">
        <v>41687</v>
      </c>
      <c r="O16" s="375"/>
      <c r="P16" s="21">
        <v>41695</v>
      </c>
      <c r="Q16" s="376">
        <v>41696</v>
      </c>
    </row>
    <row r="17" spans="1:74" s="310" customFormat="1" ht="18" customHeight="1">
      <c r="B17" s="334"/>
      <c r="C17" s="384" t="s">
        <v>855</v>
      </c>
      <c r="D17" s="385"/>
      <c r="E17" s="386">
        <f>SUM(H11:H16)</f>
        <v>14315</v>
      </c>
      <c r="F17" s="387"/>
      <c r="G17" s="388"/>
      <c r="H17" s="363"/>
      <c r="I17" s="389"/>
      <c r="J17" s="390"/>
      <c r="K17" s="335"/>
      <c r="L17" s="335"/>
      <c r="M17" s="367"/>
      <c r="N17" s="367"/>
      <c r="O17" s="375"/>
      <c r="P17" s="21"/>
      <c r="Q17" s="376"/>
    </row>
    <row r="18" spans="1:74" s="397" customFormat="1" ht="18" customHeight="1">
      <c r="A18" s="310"/>
      <c r="B18" s="391"/>
      <c r="C18" s="392"/>
      <c r="D18" s="393"/>
      <c r="E18" s="394"/>
      <c r="F18" s="395"/>
      <c r="G18" s="396"/>
      <c r="I18" s="398"/>
      <c r="J18" s="399"/>
      <c r="K18" s="400"/>
      <c r="L18" s="400"/>
      <c r="M18" s="401"/>
      <c r="N18" s="401"/>
      <c r="O18" s="402"/>
      <c r="P18" s="403"/>
      <c r="Q18" s="404"/>
    </row>
    <row r="19" spans="1:74" s="310" customFormat="1" ht="18" customHeight="1">
      <c r="B19" s="334"/>
      <c r="C19" s="405" t="s">
        <v>405</v>
      </c>
      <c r="D19" s="405" t="s">
        <v>405</v>
      </c>
      <c r="E19" s="406" t="s">
        <v>856</v>
      </c>
      <c r="F19" s="407">
        <v>1</v>
      </c>
      <c r="G19" s="408">
        <v>3800</v>
      </c>
      <c r="H19" s="409">
        <f t="shared" si="0"/>
        <v>3800</v>
      </c>
      <c r="I19" s="410"/>
      <c r="J19" s="406" t="s">
        <v>857</v>
      </c>
      <c r="K19" s="335"/>
      <c r="L19" s="335"/>
      <c r="M19" s="367"/>
      <c r="N19" s="367">
        <v>41687</v>
      </c>
      <c r="O19" s="375"/>
      <c r="P19" s="21">
        <v>41705</v>
      </c>
      <c r="Q19" s="376">
        <v>41705</v>
      </c>
      <c r="BV19" s="408">
        <v>15000</v>
      </c>
    </row>
    <row r="20" spans="1:74" s="310" customFormat="1" ht="18" customHeight="1">
      <c r="B20" s="334"/>
      <c r="C20" s="405" t="s">
        <v>405</v>
      </c>
      <c r="D20" s="405" t="s">
        <v>405</v>
      </c>
      <c r="E20" s="406" t="s">
        <v>858</v>
      </c>
      <c r="F20" s="407">
        <v>1</v>
      </c>
      <c r="G20" s="408">
        <v>2700</v>
      </c>
      <c r="H20" s="409">
        <f t="shared" si="0"/>
        <v>2700</v>
      </c>
      <c r="I20" s="410"/>
      <c r="J20" s="406" t="s">
        <v>859</v>
      </c>
      <c r="K20" s="335"/>
      <c r="L20" s="335"/>
      <c r="M20" s="367"/>
      <c r="N20" s="367">
        <v>41687</v>
      </c>
      <c r="O20" s="375"/>
      <c r="P20" s="21">
        <v>41705</v>
      </c>
      <c r="Q20" s="376">
        <v>41705</v>
      </c>
      <c r="BV20" s="408">
        <v>6500</v>
      </c>
    </row>
    <row r="21" spans="1:74" s="310" customFormat="1" ht="18" customHeight="1">
      <c r="B21" s="334"/>
      <c r="C21" s="405" t="s">
        <v>405</v>
      </c>
      <c r="D21" s="405" t="s">
        <v>405</v>
      </c>
      <c r="E21" s="406" t="s">
        <v>860</v>
      </c>
      <c r="F21" s="407">
        <v>1</v>
      </c>
      <c r="G21" s="408">
        <v>4100</v>
      </c>
      <c r="H21" s="409">
        <f t="shared" si="0"/>
        <v>4100</v>
      </c>
      <c r="I21" s="410"/>
      <c r="J21" s="406" t="s">
        <v>861</v>
      </c>
      <c r="K21" s="335"/>
      <c r="L21" s="335"/>
      <c r="M21" s="367"/>
      <c r="N21" s="367">
        <v>41687</v>
      </c>
      <c r="O21" s="375"/>
      <c r="P21" s="21">
        <v>41705</v>
      </c>
      <c r="Q21" s="376">
        <v>41705</v>
      </c>
      <c r="BV21" s="408">
        <v>6500</v>
      </c>
    </row>
    <row r="22" spans="1:74" s="310" customFormat="1" ht="18" customHeight="1">
      <c r="B22" s="334"/>
      <c r="C22" s="405" t="s">
        <v>405</v>
      </c>
      <c r="D22" s="405" t="s">
        <v>405</v>
      </c>
      <c r="E22" s="406" t="s">
        <v>862</v>
      </c>
      <c r="F22" s="407">
        <v>1</v>
      </c>
      <c r="G22" s="408">
        <v>7500</v>
      </c>
      <c r="H22" s="409">
        <f t="shared" si="0"/>
        <v>7500</v>
      </c>
      <c r="I22" s="410"/>
      <c r="J22" s="406" t="s">
        <v>863</v>
      </c>
      <c r="K22" s="335"/>
      <c r="L22" s="335"/>
      <c r="M22" s="367"/>
      <c r="N22" s="367">
        <v>41687</v>
      </c>
      <c r="O22" s="375"/>
      <c r="P22" s="21">
        <v>41705</v>
      </c>
      <c r="Q22" s="376">
        <v>41705</v>
      </c>
      <c r="BV22" s="408">
        <v>5000</v>
      </c>
    </row>
    <row r="23" spans="1:74" s="310" customFormat="1" ht="18" customHeight="1">
      <c r="B23" s="334"/>
      <c r="C23" s="405" t="s">
        <v>405</v>
      </c>
      <c r="D23" s="405" t="s">
        <v>405</v>
      </c>
      <c r="E23" s="411" t="s">
        <v>864</v>
      </c>
      <c r="F23" s="412">
        <v>1</v>
      </c>
      <c r="G23" s="408">
        <v>10500</v>
      </c>
      <c r="H23" s="409">
        <f t="shared" si="0"/>
        <v>10500</v>
      </c>
      <c r="I23" s="413"/>
      <c r="J23" s="411" t="s">
        <v>865</v>
      </c>
      <c r="K23" s="335"/>
      <c r="L23" s="335"/>
      <c r="M23" s="367"/>
      <c r="N23" s="367">
        <v>41687</v>
      </c>
      <c r="O23" s="375"/>
      <c r="P23" s="21">
        <v>41705</v>
      </c>
      <c r="Q23" s="376">
        <v>41705</v>
      </c>
      <c r="BV23" s="408">
        <v>4500</v>
      </c>
    </row>
    <row r="24" spans="1:74" s="310" customFormat="1" ht="18" customHeight="1">
      <c r="B24" s="334"/>
      <c r="C24" s="405" t="s">
        <v>405</v>
      </c>
      <c r="D24" s="405" t="s">
        <v>405</v>
      </c>
      <c r="E24" s="411" t="s">
        <v>866</v>
      </c>
      <c r="F24" s="412">
        <v>1</v>
      </c>
      <c r="G24" s="408">
        <v>5000</v>
      </c>
      <c r="H24" s="409">
        <f t="shared" si="0"/>
        <v>5000</v>
      </c>
      <c r="I24" s="413"/>
      <c r="J24" s="411" t="s">
        <v>867</v>
      </c>
      <c r="K24" s="335"/>
      <c r="L24" s="335"/>
      <c r="M24" s="367"/>
      <c r="N24" s="367">
        <v>41687</v>
      </c>
      <c r="O24" s="375"/>
      <c r="P24" s="21">
        <v>41705</v>
      </c>
      <c r="Q24" s="376">
        <v>41705</v>
      </c>
      <c r="BV24" s="408">
        <v>7000</v>
      </c>
    </row>
    <row r="25" spans="1:74" s="310" customFormat="1" ht="18" customHeight="1">
      <c r="B25" s="334"/>
      <c r="C25" s="405" t="s">
        <v>405</v>
      </c>
      <c r="D25" s="405" t="s">
        <v>405</v>
      </c>
      <c r="E25" s="411" t="s">
        <v>868</v>
      </c>
      <c r="F25" s="412">
        <v>1</v>
      </c>
      <c r="G25" s="408">
        <v>18480</v>
      </c>
      <c r="H25" s="409">
        <f t="shared" si="0"/>
        <v>18480</v>
      </c>
      <c r="I25" s="413"/>
      <c r="J25" s="411" t="s">
        <v>869</v>
      </c>
      <c r="K25" s="335"/>
      <c r="L25" s="335"/>
      <c r="M25" s="367"/>
      <c r="N25" s="367">
        <v>41687</v>
      </c>
      <c r="O25" s="375"/>
      <c r="P25" s="21">
        <v>41705</v>
      </c>
      <c r="Q25" s="376">
        <v>41705</v>
      </c>
    </row>
    <row r="26" spans="1:74" s="310" customFormat="1" ht="18" customHeight="1">
      <c r="B26" s="334"/>
      <c r="C26" s="405" t="s">
        <v>405</v>
      </c>
      <c r="D26" s="405" t="s">
        <v>405</v>
      </c>
      <c r="E26" s="411" t="s">
        <v>870</v>
      </c>
      <c r="F26" s="412">
        <v>2</v>
      </c>
      <c r="G26" s="408">
        <v>1800</v>
      </c>
      <c r="H26" s="409">
        <f t="shared" si="0"/>
        <v>3600</v>
      </c>
      <c r="I26" s="413"/>
      <c r="J26" s="411" t="s">
        <v>871</v>
      </c>
      <c r="K26" s="335"/>
      <c r="L26" s="335"/>
      <c r="M26" s="367"/>
      <c r="N26" s="367">
        <v>41687</v>
      </c>
      <c r="O26" s="375"/>
      <c r="P26" s="21">
        <v>41705</v>
      </c>
      <c r="Q26" s="376">
        <v>41705</v>
      </c>
    </row>
    <row r="27" spans="1:74" s="310" customFormat="1" ht="18" customHeight="1">
      <c r="B27" s="334"/>
      <c r="C27" s="405" t="s">
        <v>405</v>
      </c>
      <c r="D27" s="405" t="s">
        <v>405</v>
      </c>
      <c r="E27" s="411" t="s">
        <v>872</v>
      </c>
      <c r="F27" s="412">
        <v>1</v>
      </c>
      <c r="G27" s="408">
        <v>1800</v>
      </c>
      <c r="H27" s="409">
        <f t="shared" si="0"/>
        <v>1800</v>
      </c>
      <c r="I27" s="413"/>
      <c r="J27" s="411" t="s">
        <v>873</v>
      </c>
      <c r="K27" s="335"/>
      <c r="L27" s="335"/>
      <c r="M27" s="367"/>
      <c r="N27" s="367">
        <v>41687</v>
      </c>
      <c r="O27" s="375"/>
      <c r="P27" s="21">
        <v>41705</v>
      </c>
      <c r="Q27" s="376">
        <v>41705</v>
      </c>
    </row>
    <row r="28" spans="1:74" s="310" customFormat="1" ht="18" customHeight="1">
      <c r="B28" s="334"/>
      <c r="C28" s="405" t="s">
        <v>405</v>
      </c>
      <c r="D28" s="405" t="s">
        <v>405</v>
      </c>
      <c r="E28" s="411" t="s">
        <v>874</v>
      </c>
      <c r="F28" s="412">
        <v>1</v>
      </c>
      <c r="G28" s="408">
        <v>4800</v>
      </c>
      <c r="H28" s="409">
        <f t="shared" si="0"/>
        <v>4800</v>
      </c>
      <c r="I28" s="413"/>
      <c r="J28" s="411" t="s">
        <v>875</v>
      </c>
      <c r="K28" s="335"/>
      <c r="L28" s="335"/>
      <c r="M28" s="367"/>
      <c r="N28" s="367">
        <v>41687</v>
      </c>
      <c r="O28" s="375"/>
      <c r="P28" s="21">
        <v>41705</v>
      </c>
      <c r="Q28" s="376">
        <v>41705</v>
      </c>
    </row>
    <row r="29" spans="1:74" s="310" customFormat="1" ht="18" customHeight="1">
      <c r="B29" s="334"/>
      <c r="C29" s="405" t="s">
        <v>405</v>
      </c>
      <c r="D29" s="405" t="s">
        <v>405</v>
      </c>
      <c r="E29" s="411" t="s">
        <v>876</v>
      </c>
      <c r="F29" s="412">
        <v>2</v>
      </c>
      <c r="G29" s="408">
        <v>5320</v>
      </c>
      <c r="H29" s="409">
        <f t="shared" si="0"/>
        <v>10640</v>
      </c>
      <c r="I29" s="413"/>
      <c r="J29" s="411" t="s">
        <v>877</v>
      </c>
      <c r="K29" s="335"/>
      <c r="L29" s="335"/>
      <c r="M29" s="367"/>
      <c r="N29" s="367">
        <v>41687</v>
      </c>
      <c r="O29" s="375"/>
      <c r="P29" s="21">
        <v>41705</v>
      </c>
      <c r="Q29" s="376">
        <v>41705</v>
      </c>
    </row>
    <row r="30" spans="1:74" s="310" customFormat="1" ht="18" customHeight="1">
      <c r="B30" s="334"/>
      <c r="C30" s="24" t="s">
        <v>28</v>
      </c>
      <c r="D30" s="24" t="s">
        <v>28</v>
      </c>
      <c r="E30" s="151" t="s">
        <v>375</v>
      </c>
      <c r="F30" s="414">
        <v>20</v>
      </c>
      <c r="G30" s="415">
        <v>34</v>
      </c>
      <c r="H30" s="415">
        <f t="shared" si="0"/>
        <v>680</v>
      </c>
      <c r="I30" s="30"/>
      <c r="J30" s="155" t="s">
        <v>878</v>
      </c>
      <c r="K30" s="151"/>
      <c r="L30" s="335"/>
      <c r="M30" s="367"/>
      <c r="N30" s="367">
        <v>41687</v>
      </c>
      <c r="O30" s="375"/>
      <c r="P30" s="21">
        <v>41694</v>
      </c>
      <c r="Q30" s="376">
        <v>41694</v>
      </c>
      <c r="V30" s="416"/>
      <c r="W30" s="417" t="s">
        <v>879</v>
      </c>
      <c r="X30" s="418" t="s">
        <v>880</v>
      </c>
    </row>
    <row r="31" spans="1:74" s="310" customFormat="1" ht="18" customHeight="1">
      <c r="B31" s="334"/>
      <c r="C31" s="24" t="s">
        <v>28</v>
      </c>
      <c r="D31" s="24" t="s">
        <v>28</v>
      </c>
      <c r="E31" s="151" t="s">
        <v>403</v>
      </c>
      <c r="F31" s="414">
        <v>2</v>
      </c>
      <c r="G31" s="30">
        <v>106</v>
      </c>
      <c r="H31" s="30">
        <f t="shared" si="0"/>
        <v>212</v>
      </c>
      <c r="I31" s="30"/>
      <c r="J31" s="155" t="s">
        <v>878</v>
      </c>
      <c r="K31" s="151"/>
      <c r="L31" s="335"/>
      <c r="M31" s="367"/>
      <c r="N31" s="367">
        <v>41687</v>
      </c>
      <c r="O31" s="375"/>
      <c r="P31" s="21">
        <v>41694</v>
      </c>
      <c r="Q31" s="376">
        <v>41694</v>
      </c>
      <c r="V31" s="416"/>
      <c r="W31" s="419" t="s">
        <v>881</v>
      </c>
      <c r="X31" s="420" t="s">
        <v>882</v>
      </c>
    </row>
    <row r="32" spans="1:74" s="310" customFormat="1" ht="18" customHeight="1">
      <c r="B32" s="334"/>
      <c r="C32" s="24" t="s">
        <v>103</v>
      </c>
      <c r="D32" s="24" t="s">
        <v>103</v>
      </c>
      <c r="E32" s="421" t="s">
        <v>883</v>
      </c>
      <c r="F32" s="422">
        <v>10</v>
      </c>
      <c r="G32" s="100">
        <v>20</v>
      </c>
      <c r="H32" s="30">
        <f>F32*G32</f>
        <v>200</v>
      </c>
      <c r="I32" s="108"/>
      <c r="J32" s="421" t="s">
        <v>884</v>
      </c>
      <c r="K32" s="151"/>
      <c r="L32" s="335"/>
      <c r="M32" s="367"/>
      <c r="N32" s="367">
        <v>41687</v>
      </c>
      <c r="O32" s="375"/>
      <c r="P32" s="21">
        <v>41694</v>
      </c>
      <c r="Q32" s="376">
        <v>41694</v>
      </c>
      <c r="V32" s="416"/>
      <c r="W32" s="419"/>
      <c r="X32" s="420"/>
    </row>
    <row r="33" spans="1:24" s="310" customFormat="1" ht="18" customHeight="1">
      <c r="B33" s="334"/>
      <c r="C33" s="24" t="s">
        <v>103</v>
      </c>
      <c r="D33" s="24" t="s">
        <v>103</v>
      </c>
      <c r="E33" s="421" t="s">
        <v>885</v>
      </c>
      <c r="F33" s="422">
        <v>2</v>
      </c>
      <c r="G33" s="100">
        <v>75</v>
      </c>
      <c r="H33" s="30">
        <f t="shared" si="0"/>
        <v>150</v>
      </c>
      <c r="I33" s="108"/>
      <c r="J33" s="421" t="s">
        <v>886</v>
      </c>
      <c r="K33" s="151"/>
      <c r="L33" s="335"/>
      <c r="M33" s="367"/>
      <c r="N33" s="367">
        <v>41687</v>
      </c>
      <c r="O33" s="375"/>
      <c r="P33" s="21">
        <v>41694</v>
      </c>
      <c r="Q33" s="376">
        <v>41694</v>
      </c>
      <c r="V33" s="416"/>
      <c r="W33" s="419"/>
      <c r="X33" s="420"/>
    </row>
    <row r="34" spans="1:24" s="310" customFormat="1" ht="18" customHeight="1">
      <c r="B34" s="334"/>
      <c r="C34" s="24" t="s">
        <v>103</v>
      </c>
      <c r="D34" s="24" t="s">
        <v>103</v>
      </c>
      <c r="E34" s="421" t="s">
        <v>399</v>
      </c>
      <c r="F34" s="422">
        <v>21</v>
      </c>
      <c r="G34" s="100">
        <v>12</v>
      </c>
      <c r="H34" s="30">
        <f t="shared" si="0"/>
        <v>252</v>
      </c>
      <c r="I34" s="108"/>
      <c r="J34" s="421" t="s">
        <v>887</v>
      </c>
      <c r="K34" s="151"/>
      <c r="L34" s="335"/>
      <c r="M34" s="367"/>
      <c r="N34" s="367">
        <v>41687</v>
      </c>
      <c r="O34" s="375"/>
      <c r="P34" s="21">
        <v>41694</v>
      </c>
      <c r="Q34" s="376">
        <v>41694</v>
      </c>
      <c r="V34" s="416"/>
      <c r="W34" s="419"/>
      <c r="X34" s="420"/>
    </row>
    <row r="35" spans="1:24" s="310" customFormat="1" ht="18" customHeight="1">
      <c r="B35" s="334"/>
      <c r="C35" s="24" t="s">
        <v>103</v>
      </c>
      <c r="D35" s="24" t="s">
        <v>103</v>
      </c>
      <c r="E35" s="421" t="s">
        <v>401</v>
      </c>
      <c r="F35" s="422">
        <v>3</v>
      </c>
      <c r="G35" s="100">
        <v>75</v>
      </c>
      <c r="H35" s="30">
        <f>F35*G35</f>
        <v>225</v>
      </c>
      <c r="I35" s="108"/>
      <c r="J35" s="421" t="s">
        <v>888</v>
      </c>
      <c r="K35" s="151"/>
      <c r="L35" s="335"/>
      <c r="M35" s="367"/>
      <c r="N35" s="367">
        <v>41687</v>
      </c>
      <c r="O35" s="375"/>
      <c r="P35" s="21">
        <v>41694</v>
      </c>
      <c r="Q35" s="376">
        <v>41694</v>
      </c>
      <c r="V35" s="416"/>
      <c r="W35" s="419"/>
      <c r="X35" s="420"/>
    </row>
    <row r="36" spans="1:24" s="310" customFormat="1" ht="18" customHeight="1">
      <c r="B36" s="334"/>
      <c r="C36" s="24" t="s">
        <v>103</v>
      </c>
      <c r="D36" s="24" t="s">
        <v>103</v>
      </c>
      <c r="E36" s="421" t="s">
        <v>889</v>
      </c>
      <c r="F36" s="422">
        <v>4</v>
      </c>
      <c r="G36" s="100">
        <v>80</v>
      </c>
      <c r="H36" s="30">
        <f t="shared" si="0"/>
        <v>320</v>
      </c>
      <c r="I36" s="108"/>
      <c r="J36" s="421" t="s">
        <v>890</v>
      </c>
      <c r="K36" s="151"/>
      <c r="L36" s="335"/>
      <c r="M36" s="367"/>
      <c r="N36" s="367">
        <v>41687</v>
      </c>
      <c r="O36" s="375"/>
      <c r="P36" s="21">
        <v>41694</v>
      </c>
      <c r="Q36" s="376">
        <v>41694</v>
      </c>
      <c r="V36" s="416"/>
      <c r="W36" s="417" t="s">
        <v>891</v>
      </c>
      <c r="X36" s="418" t="s">
        <v>892</v>
      </c>
    </row>
    <row r="37" spans="1:24" s="310" customFormat="1" ht="18" customHeight="1">
      <c r="B37" s="334"/>
      <c r="C37" s="24" t="s">
        <v>103</v>
      </c>
      <c r="D37" s="24" t="s">
        <v>103</v>
      </c>
      <c r="E37" s="421" t="s">
        <v>893</v>
      </c>
      <c r="F37" s="422">
        <v>2</v>
      </c>
      <c r="G37" s="100">
        <v>80</v>
      </c>
      <c r="H37" s="30">
        <f t="shared" si="0"/>
        <v>160</v>
      </c>
      <c r="I37" s="108"/>
      <c r="J37" s="421" t="s">
        <v>894</v>
      </c>
      <c r="K37" s="335"/>
      <c r="L37" s="335"/>
      <c r="M37" s="367"/>
      <c r="N37" s="367">
        <v>41687</v>
      </c>
      <c r="O37" s="375"/>
      <c r="P37" s="21">
        <v>41694</v>
      </c>
      <c r="Q37" s="376">
        <v>41694</v>
      </c>
      <c r="V37" s="416"/>
      <c r="W37" s="417" t="s">
        <v>895</v>
      </c>
      <c r="X37" s="418" t="s">
        <v>896</v>
      </c>
    </row>
    <row r="38" spans="1:24" s="310" customFormat="1" ht="18" customHeight="1">
      <c r="B38" s="334"/>
      <c r="C38" s="24" t="s">
        <v>103</v>
      </c>
      <c r="D38" s="24" t="s">
        <v>103</v>
      </c>
      <c r="E38" s="423" t="s">
        <v>897</v>
      </c>
      <c r="F38" s="424">
        <v>2</v>
      </c>
      <c r="G38" s="425">
        <v>609</v>
      </c>
      <c r="H38" s="30">
        <f t="shared" si="0"/>
        <v>1218</v>
      </c>
      <c r="I38" s="426"/>
      <c r="J38" s="423" t="s">
        <v>898</v>
      </c>
      <c r="K38" s="427"/>
      <c r="L38" s="335"/>
      <c r="M38" s="367"/>
      <c r="N38" s="367">
        <v>41687</v>
      </c>
      <c r="O38" s="375"/>
      <c r="P38" s="21">
        <v>41694</v>
      </c>
      <c r="Q38" s="376">
        <v>41691</v>
      </c>
      <c r="V38" s="416"/>
      <c r="W38" s="417"/>
      <c r="X38" s="418"/>
    </row>
    <row r="39" spans="1:24" s="310" customFormat="1" ht="18" customHeight="1">
      <c r="B39" s="334"/>
      <c r="C39" s="24" t="s">
        <v>103</v>
      </c>
      <c r="D39" s="24" t="s">
        <v>103</v>
      </c>
      <c r="E39" s="421" t="s">
        <v>73</v>
      </c>
      <c r="F39" s="422">
        <v>2</v>
      </c>
      <c r="G39" s="428">
        <v>210</v>
      </c>
      <c r="H39" s="415">
        <f t="shared" si="0"/>
        <v>420</v>
      </c>
      <c r="I39" s="108"/>
      <c r="J39" s="421" t="s">
        <v>899</v>
      </c>
      <c r="K39" s="427"/>
      <c r="L39" s="335"/>
      <c r="M39" s="367"/>
      <c r="N39" s="367">
        <v>41687</v>
      </c>
      <c r="O39" s="375"/>
      <c r="P39" s="21">
        <v>41694</v>
      </c>
      <c r="Q39" s="376">
        <v>41694</v>
      </c>
      <c r="V39" s="416"/>
      <c r="W39" s="417"/>
      <c r="X39" s="418"/>
    </row>
    <row r="40" spans="1:24" s="310" customFormat="1" ht="18" customHeight="1">
      <c r="B40" s="334"/>
      <c r="C40" s="24" t="s">
        <v>103</v>
      </c>
      <c r="D40" s="24" t="s">
        <v>103</v>
      </c>
      <c r="E40" s="421" t="s">
        <v>75</v>
      </c>
      <c r="F40" s="422">
        <v>1</v>
      </c>
      <c r="G40" s="428">
        <v>6830</v>
      </c>
      <c r="H40" s="415">
        <f t="shared" si="0"/>
        <v>6830</v>
      </c>
      <c r="I40" s="108"/>
      <c r="J40" s="421" t="s">
        <v>900</v>
      </c>
      <c r="K40" s="427"/>
      <c r="L40" s="335"/>
      <c r="M40" s="367"/>
      <c r="N40" s="367">
        <v>41687</v>
      </c>
      <c r="O40" s="375"/>
      <c r="P40" s="21">
        <v>41694</v>
      </c>
      <c r="Q40" s="376">
        <v>41694</v>
      </c>
      <c r="V40" s="416"/>
      <c r="W40" s="417"/>
      <c r="X40" s="418"/>
    </row>
    <row r="41" spans="1:24" s="310" customFormat="1" ht="18" customHeight="1">
      <c r="B41" s="334"/>
      <c r="C41" s="24" t="s">
        <v>103</v>
      </c>
      <c r="D41" s="24" t="s">
        <v>103</v>
      </c>
      <c r="E41" s="421" t="s">
        <v>901</v>
      </c>
      <c r="F41" s="422">
        <v>4</v>
      </c>
      <c r="G41" s="100">
        <v>300</v>
      </c>
      <c r="H41" s="30">
        <f t="shared" si="0"/>
        <v>1200</v>
      </c>
      <c r="I41" s="108"/>
      <c r="J41" s="421" t="s">
        <v>78</v>
      </c>
      <c r="K41" s="427"/>
      <c r="L41" s="335"/>
      <c r="M41" s="367"/>
      <c r="N41" s="367">
        <v>41687</v>
      </c>
      <c r="O41" s="375"/>
      <c r="P41" s="21">
        <v>41694</v>
      </c>
      <c r="Q41" s="376">
        <v>41694</v>
      </c>
      <c r="V41" s="416"/>
      <c r="W41" s="417"/>
      <c r="X41" s="418"/>
    </row>
    <row r="42" spans="1:24" s="310" customFormat="1" ht="18" customHeight="1">
      <c r="B42" s="334"/>
      <c r="C42" s="24" t="s">
        <v>103</v>
      </c>
      <c r="D42" s="24" t="s">
        <v>103</v>
      </c>
      <c r="E42" s="423" t="s">
        <v>902</v>
      </c>
      <c r="F42" s="424">
        <v>1</v>
      </c>
      <c r="G42" s="425">
        <v>330</v>
      </c>
      <c r="H42" s="30">
        <f t="shared" si="0"/>
        <v>330</v>
      </c>
      <c r="I42" s="426"/>
      <c r="J42" s="423" t="s">
        <v>903</v>
      </c>
      <c r="K42" s="427"/>
      <c r="L42" s="335"/>
      <c r="M42" s="367"/>
      <c r="N42" s="367">
        <v>41687</v>
      </c>
      <c r="O42" s="375"/>
      <c r="P42" s="21">
        <v>41694</v>
      </c>
      <c r="Q42" s="376">
        <v>41694</v>
      </c>
      <c r="V42" s="416"/>
      <c r="W42" s="417"/>
      <c r="X42" s="418"/>
    </row>
    <row r="43" spans="1:24" s="310" customFormat="1" ht="18" customHeight="1">
      <c r="B43" s="334"/>
      <c r="C43" s="24" t="s">
        <v>904</v>
      </c>
      <c r="D43" s="24" t="s">
        <v>115</v>
      </c>
      <c r="E43" s="423" t="s">
        <v>905</v>
      </c>
      <c r="F43" s="424">
        <v>1</v>
      </c>
      <c r="G43" s="425">
        <v>9500</v>
      </c>
      <c r="H43" s="30">
        <f t="shared" si="0"/>
        <v>9500</v>
      </c>
      <c r="I43" s="426"/>
      <c r="J43" s="423" t="s">
        <v>906</v>
      </c>
      <c r="K43" s="427"/>
      <c r="L43" s="335"/>
      <c r="M43" s="367"/>
      <c r="N43" s="367">
        <v>41687</v>
      </c>
      <c r="O43" s="375"/>
      <c r="P43" s="21"/>
      <c r="Q43" s="376">
        <v>41696</v>
      </c>
      <c r="W43" s="151"/>
      <c r="X43" s="109"/>
    </row>
    <row r="44" spans="1:24" s="310" customFormat="1" ht="18" customHeight="1">
      <c r="B44" s="334"/>
      <c r="C44" s="429" t="s">
        <v>907</v>
      </c>
      <c r="D44" s="429"/>
      <c r="E44" s="430">
        <f>SUM(H19:H43)</f>
        <v>94617</v>
      </c>
      <c r="F44" s="424"/>
      <c r="G44" s="425"/>
      <c r="H44" s="363"/>
      <c r="I44" s="426"/>
      <c r="J44" s="423"/>
      <c r="K44" s="427"/>
      <c r="L44" s="335"/>
      <c r="M44" s="367"/>
      <c r="N44" s="367"/>
      <c r="O44" s="375"/>
      <c r="P44" s="21"/>
      <c r="Q44" s="376"/>
      <c r="V44" s="416"/>
      <c r="W44" s="417"/>
      <c r="X44" s="418"/>
    </row>
    <row r="45" spans="1:24" s="397" customFormat="1" ht="18" customHeight="1">
      <c r="A45" s="310"/>
      <c r="B45" s="391"/>
      <c r="C45" s="431"/>
      <c r="D45" s="432"/>
      <c r="E45" s="433"/>
      <c r="F45" s="434"/>
      <c r="G45" s="435"/>
      <c r="I45" s="436"/>
      <c r="J45" s="437"/>
      <c r="K45" s="438"/>
      <c r="L45" s="400"/>
      <c r="M45" s="401"/>
      <c r="N45" s="401"/>
      <c r="O45" s="402"/>
      <c r="P45" s="403"/>
      <c r="Q45" s="404"/>
      <c r="W45" s="439"/>
      <c r="X45" s="440"/>
    </row>
    <row r="46" spans="1:24" s="310" customFormat="1" ht="18" customHeight="1">
      <c r="B46" s="334"/>
      <c r="C46" s="405" t="s">
        <v>405</v>
      </c>
      <c r="D46" s="405" t="s">
        <v>405</v>
      </c>
      <c r="E46" s="423" t="s">
        <v>908</v>
      </c>
      <c r="F46" s="424">
        <v>1</v>
      </c>
      <c r="G46" s="441">
        <v>12460</v>
      </c>
      <c r="H46" s="442">
        <f t="shared" ref="H46:H53" si="1">F46*G46</f>
        <v>12460</v>
      </c>
      <c r="I46" s="426"/>
      <c r="J46" s="423" t="s">
        <v>909</v>
      </c>
      <c r="K46" s="427"/>
      <c r="L46" s="335"/>
      <c r="M46" s="367"/>
      <c r="N46" s="367">
        <v>41687</v>
      </c>
      <c r="O46" s="375"/>
      <c r="P46" s="21">
        <v>41705</v>
      </c>
      <c r="Q46" s="376">
        <v>41705</v>
      </c>
      <c r="W46" s="443"/>
      <c r="X46" s="444"/>
    </row>
    <row r="47" spans="1:24" s="310" customFormat="1" ht="18" customHeight="1">
      <c r="B47" s="334"/>
      <c r="C47" s="405" t="s">
        <v>405</v>
      </c>
      <c r="D47" s="405" t="s">
        <v>405</v>
      </c>
      <c r="E47" s="423" t="s">
        <v>910</v>
      </c>
      <c r="F47" s="424">
        <v>1</v>
      </c>
      <c r="G47" s="441">
        <v>8120</v>
      </c>
      <c r="H47" s="442">
        <f t="shared" si="1"/>
        <v>8120</v>
      </c>
      <c r="I47" s="426"/>
      <c r="J47" s="423" t="s">
        <v>911</v>
      </c>
      <c r="K47" s="427"/>
      <c r="L47" s="335"/>
      <c r="M47" s="367"/>
      <c r="N47" s="367">
        <v>41687</v>
      </c>
      <c r="O47" s="375"/>
      <c r="P47" s="21">
        <v>41705</v>
      </c>
      <c r="Q47" s="376">
        <v>41705</v>
      </c>
      <c r="W47" s="443"/>
      <c r="X47" s="444"/>
    </row>
    <row r="48" spans="1:24" s="310" customFormat="1" ht="18" customHeight="1">
      <c r="B48" s="334"/>
      <c r="C48" s="405" t="s">
        <v>405</v>
      </c>
      <c r="D48" s="405" t="s">
        <v>405</v>
      </c>
      <c r="E48" s="423" t="s">
        <v>912</v>
      </c>
      <c r="F48" s="424">
        <v>1</v>
      </c>
      <c r="G48" s="441">
        <v>2730</v>
      </c>
      <c r="H48" s="442">
        <f t="shared" si="1"/>
        <v>2730</v>
      </c>
      <c r="I48" s="426"/>
      <c r="J48" s="423" t="s">
        <v>913</v>
      </c>
      <c r="K48" s="427"/>
      <c r="L48" s="335"/>
      <c r="M48" s="367"/>
      <c r="N48" s="367">
        <v>41687</v>
      </c>
      <c r="O48" s="375"/>
      <c r="P48" s="21">
        <v>41705</v>
      </c>
      <c r="Q48" s="376">
        <v>41705</v>
      </c>
      <c r="W48" s="443"/>
      <c r="X48" s="444"/>
    </row>
    <row r="49" spans="1:24" s="310" customFormat="1" ht="18" customHeight="1">
      <c r="B49" s="334"/>
      <c r="C49" s="405" t="s">
        <v>405</v>
      </c>
      <c r="D49" s="405" t="s">
        <v>405</v>
      </c>
      <c r="E49" s="423" t="s">
        <v>914</v>
      </c>
      <c r="F49" s="424">
        <v>1</v>
      </c>
      <c r="G49" s="441">
        <v>2900</v>
      </c>
      <c r="H49" s="442">
        <f t="shared" si="1"/>
        <v>2900</v>
      </c>
      <c r="I49" s="426"/>
      <c r="J49" s="423" t="s">
        <v>915</v>
      </c>
      <c r="K49" s="427"/>
      <c r="L49" s="335"/>
      <c r="M49" s="367"/>
      <c r="N49" s="367">
        <v>41687</v>
      </c>
      <c r="O49" s="375"/>
      <c r="P49" s="21">
        <v>41705</v>
      </c>
      <c r="Q49" s="376">
        <v>41705</v>
      </c>
      <c r="W49" s="443"/>
      <c r="X49" s="444"/>
    </row>
    <row r="50" spans="1:24" s="310" customFormat="1" ht="18" customHeight="1">
      <c r="B50" s="334"/>
      <c r="C50" s="405" t="s">
        <v>405</v>
      </c>
      <c r="D50" s="405" t="s">
        <v>405</v>
      </c>
      <c r="E50" s="423" t="s">
        <v>916</v>
      </c>
      <c r="F50" s="424">
        <v>1</v>
      </c>
      <c r="G50" s="441">
        <v>19000</v>
      </c>
      <c r="H50" s="442">
        <f t="shared" si="1"/>
        <v>19000</v>
      </c>
      <c r="I50" s="426"/>
      <c r="J50" s="423" t="s">
        <v>917</v>
      </c>
      <c r="K50" s="427"/>
      <c r="L50" s="335"/>
      <c r="M50" s="367"/>
      <c r="N50" s="367">
        <v>41687</v>
      </c>
      <c r="O50" s="375"/>
      <c r="P50" s="21">
        <v>41705</v>
      </c>
      <c r="Q50" s="376">
        <v>41705</v>
      </c>
      <c r="W50" s="443"/>
      <c r="X50" s="444"/>
    </row>
    <row r="51" spans="1:24" s="310" customFormat="1" ht="18" customHeight="1">
      <c r="B51" s="334"/>
      <c r="C51" s="405" t="s">
        <v>405</v>
      </c>
      <c r="D51" s="405" t="s">
        <v>405</v>
      </c>
      <c r="E51" s="423" t="s">
        <v>918</v>
      </c>
      <c r="F51" s="424">
        <v>1</v>
      </c>
      <c r="G51" s="441">
        <v>7280</v>
      </c>
      <c r="H51" s="442">
        <f t="shared" si="1"/>
        <v>7280</v>
      </c>
      <c r="I51" s="426"/>
      <c r="J51" s="423" t="s">
        <v>919</v>
      </c>
      <c r="K51" s="427"/>
      <c r="L51" s="335"/>
      <c r="M51" s="367"/>
      <c r="N51" s="367">
        <v>41687</v>
      </c>
      <c r="O51" s="375"/>
      <c r="P51" s="21">
        <v>41705</v>
      </c>
      <c r="Q51" s="376">
        <v>41705</v>
      </c>
      <c r="W51" s="443"/>
      <c r="X51" s="444"/>
    </row>
    <row r="52" spans="1:24" s="310" customFormat="1" ht="18" customHeight="1">
      <c r="B52" s="334"/>
      <c r="C52" s="405" t="s">
        <v>405</v>
      </c>
      <c r="D52" s="405" t="s">
        <v>405</v>
      </c>
      <c r="E52" s="423" t="s">
        <v>920</v>
      </c>
      <c r="F52" s="424">
        <v>1</v>
      </c>
      <c r="G52" s="441">
        <v>4730</v>
      </c>
      <c r="H52" s="442">
        <f t="shared" si="1"/>
        <v>4730</v>
      </c>
      <c r="I52" s="426"/>
      <c r="J52" s="423" t="s">
        <v>921</v>
      </c>
      <c r="K52" s="427"/>
      <c r="L52" s="335"/>
      <c r="M52" s="367"/>
      <c r="N52" s="367">
        <v>41687</v>
      </c>
      <c r="O52" s="375"/>
      <c r="P52" s="21">
        <v>41705</v>
      </c>
      <c r="Q52" s="376">
        <v>41705</v>
      </c>
      <c r="W52" s="443"/>
      <c r="X52" s="444"/>
    </row>
    <row r="53" spans="1:24" s="310" customFormat="1" ht="18" customHeight="1">
      <c r="B53" s="334"/>
      <c r="C53" s="24" t="s">
        <v>28</v>
      </c>
      <c r="D53" s="24" t="s">
        <v>28</v>
      </c>
      <c r="E53" s="445" t="s">
        <v>922</v>
      </c>
      <c r="F53" s="424">
        <v>5</v>
      </c>
      <c r="G53" s="446">
        <v>300</v>
      </c>
      <c r="H53" s="447">
        <f t="shared" si="1"/>
        <v>1500</v>
      </c>
      <c r="I53" s="426"/>
      <c r="J53" s="423" t="s">
        <v>923</v>
      </c>
      <c r="K53" s="427"/>
      <c r="L53" s="335"/>
      <c r="M53" s="367"/>
      <c r="N53" s="367">
        <v>41687</v>
      </c>
      <c r="O53" s="375"/>
      <c r="P53" s="21">
        <v>41694</v>
      </c>
      <c r="Q53" s="376">
        <v>41694</v>
      </c>
      <c r="W53" s="443"/>
      <c r="X53" s="444"/>
    </row>
    <row r="54" spans="1:24" s="310" customFormat="1" ht="18" customHeight="1">
      <c r="B54" s="334"/>
      <c r="C54" s="24" t="s">
        <v>28</v>
      </c>
      <c r="D54" s="24" t="s">
        <v>28</v>
      </c>
      <c r="E54" s="151" t="s">
        <v>924</v>
      </c>
      <c r="F54" s="414">
        <v>2</v>
      </c>
      <c r="G54" s="415">
        <v>99</v>
      </c>
      <c r="H54" s="415">
        <f>F54*G54</f>
        <v>198</v>
      </c>
      <c r="I54" s="30"/>
      <c r="J54" s="155" t="s">
        <v>878</v>
      </c>
      <c r="K54" s="427"/>
      <c r="L54" s="335"/>
      <c r="M54" s="367"/>
      <c r="N54" s="367">
        <v>41687</v>
      </c>
      <c r="O54" s="375"/>
      <c r="P54" s="21">
        <v>41694</v>
      </c>
      <c r="Q54" s="376">
        <v>41694</v>
      </c>
      <c r="W54" s="443"/>
      <c r="X54" s="444"/>
    </row>
    <row r="55" spans="1:24" s="310" customFormat="1" ht="18" customHeight="1">
      <c r="B55" s="334"/>
      <c r="C55" s="24" t="s">
        <v>28</v>
      </c>
      <c r="D55" s="24" t="s">
        <v>28</v>
      </c>
      <c r="E55" s="151" t="s">
        <v>375</v>
      </c>
      <c r="F55" s="414">
        <v>10</v>
      </c>
      <c r="G55" s="30">
        <v>75</v>
      </c>
      <c r="H55" s="30">
        <f>F55*G55</f>
        <v>750</v>
      </c>
      <c r="I55" s="30"/>
      <c r="J55" s="155" t="s">
        <v>878</v>
      </c>
      <c r="K55" s="427"/>
      <c r="L55" s="335"/>
      <c r="M55" s="367"/>
      <c r="N55" s="367">
        <v>41687</v>
      </c>
      <c r="O55" s="375"/>
      <c r="P55" s="21">
        <v>41694</v>
      </c>
      <c r="Q55" s="376">
        <v>41694</v>
      </c>
      <c r="W55" s="443"/>
      <c r="X55" s="444"/>
    </row>
    <row r="56" spans="1:24" s="310" customFormat="1" ht="18" customHeight="1">
      <c r="B56" s="334"/>
      <c r="C56" s="24" t="s">
        <v>103</v>
      </c>
      <c r="D56" s="24" t="s">
        <v>103</v>
      </c>
      <c r="E56" s="421" t="s">
        <v>399</v>
      </c>
      <c r="F56" s="422">
        <v>21</v>
      </c>
      <c r="G56" s="100">
        <v>80</v>
      </c>
      <c r="H56" s="30">
        <f t="shared" ref="H56:H61" si="2">F56*G56</f>
        <v>1680</v>
      </c>
      <c r="I56" s="108"/>
      <c r="J56" s="421" t="s">
        <v>887</v>
      </c>
      <c r="K56" s="427"/>
      <c r="L56" s="335"/>
      <c r="M56" s="367"/>
      <c r="N56" s="367">
        <v>41687</v>
      </c>
      <c r="O56" s="375"/>
      <c r="P56" s="21">
        <v>41694</v>
      </c>
      <c r="Q56" s="376">
        <v>41694</v>
      </c>
      <c r="W56" s="443"/>
      <c r="X56" s="444"/>
    </row>
    <row r="57" spans="1:24" s="310" customFormat="1" ht="18" customHeight="1">
      <c r="B57" s="334"/>
      <c r="C57" s="24" t="s">
        <v>103</v>
      </c>
      <c r="D57" s="24" t="s">
        <v>103</v>
      </c>
      <c r="E57" s="421" t="s">
        <v>889</v>
      </c>
      <c r="F57" s="422">
        <v>2</v>
      </c>
      <c r="G57" s="100">
        <v>80</v>
      </c>
      <c r="H57" s="30">
        <f t="shared" si="2"/>
        <v>160</v>
      </c>
      <c r="I57" s="108"/>
      <c r="J57" s="421" t="s">
        <v>890</v>
      </c>
      <c r="K57" s="427"/>
      <c r="L57" s="335"/>
      <c r="M57" s="367"/>
      <c r="N57" s="367">
        <v>41687</v>
      </c>
      <c r="O57" s="375"/>
      <c r="P57" s="21">
        <v>41694</v>
      </c>
      <c r="Q57" s="376">
        <v>41694</v>
      </c>
      <c r="W57" s="443"/>
      <c r="X57" s="444"/>
    </row>
    <row r="58" spans="1:24" s="310" customFormat="1" ht="18" customHeight="1">
      <c r="B58" s="334"/>
      <c r="C58" s="24" t="s">
        <v>103</v>
      </c>
      <c r="D58" s="24" t="s">
        <v>103</v>
      </c>
      <c r="E58" s="423" t="s">
        <v>925</v>
      </c>
      <c r="F58" s="424">
        <v>4</v>
      </c>
      <c r="G58" s="425">
        <v>104</v>
      </c>
      <c r="H58" s="30">
        <f t="shared" si="2"/>
        <v>416</v>
      </c>
      <c r="I58" s="426"/>
      <c r="J58" s="423" t="s">
        <v>926</v>
      </c>
      <c r="K58" s="427"/>
      <c r="L58" s="335"/>
      <c r="M58" s="367"/>
      <c r="N58" s="367">
        <v>41687</v>
      </c>
      <c r="O58" s="375"/>
      <c r="P58" s="21">
        <v>41694</v>
      </c>
      <c r="Q58" s="376">
        <v>41694</v>
      </c>
      <c r="W58" s="443"/>
      <c r="X58" s="444"/>
    </row>
    <row r="59" spans="1:24" s="310" customFormat="1" ht="18" customHeight="1">
      <c r="B59" s="334"/>
      <c r="C59" s="24" t="s">
        <v>103</v>
      </c>
      <c r="D59" s="24" t="s">
        <v>103</v>
      </c>
      <c r="E59" s="423" t="s">
        <v>927</v>
      </c>
      <c r="F59" s="424">
        <v>8</v>
      </c>
      <c r="G59" s="425">
        <v>104</v>
      </c>
      <c r="H59" s="30">
        <f t="shared" si="2"/>
        <v>832</v>
      </c>
      <c r="I59" s="426"/>
      <c r="J59" s="423" t="s">
        <v>928</v>
      </c>
      <c r="K59" s="427"/>
      <c r="L59" s="335"/>
      <c r="M59" s="367"/>
      <c r="N59" s="367">
        <v>41687</v>
      </c>
      <c r="O59" s="375"/>
      <c r="P59" s="21">
        <v>41694</v>
      </c>
      <c r="Q59" s="376">
        <v>41694</v>
      </c>
      <c r="W59" s="443"/>
      <c r="X59" s="444"/>
    </row>
    <row r="60" spans="1:24" s="310" customFormat="1" ht="18" customHeight="1">
      <c r="B60" s="334"/>
      <c r="C60" s="24" t="s">
        <v>103</v>
      </c>
      <c r="D60" s="24" t="s">
        <v>103</v>
      </c>
      <c r="E60" s="423" t="s">
        <v>929</v>
      </c>
      <c r="F60" s="424">
        <v>6</v>
      </c>
      <c r="G60" s="425">
        <v>29</v>
      </c>
      <c r="H60" s="30">
        <f t="shared" si="2"/>
        <v>174</v>
      </c>
      <c r="I60" s="426"/>
      <c r="J60" s="423" t="s">
        <v>930</v>
      </c>
      <c r="K60" s="427"/>
      <c r="L60" s="335"/>
      <c r="M60" s="367"/>
      <c r="N60" s="367">
        <v>41687</v>
      </c>
      <c r="O60" s="375"/>
      <c r="P60" s="21">
        <v>41694</v>
      </c>
      <c r="Q60" s="376">
        <v>41694</v>
      </c>
      <c r="W60" s="443"/>
      <c r="X60" s="444"/>
    </row>
    <row r="61" spans="1:24" s="310" customFormat="1" ht="18" customHeight="1">
      <c r="B61" s="334"/>
      <c r="C61" s="24" t="s">
        <v>103</v>
      </c>
      <c r="D61" s="24" t="s">
        <v>103</v>
      </c>
      <c r="E61" s="423" t="s">
        <v>931</v>
      </c>
      <c r="F61" s="424">
        <v>5</v>
      </c>
      <c r="G61" s="425">
        <v>109</v>
      </c>
      <c r="H61" s="30">
        <f t="shared" si="2"/>
        <v>545</v>
      </c>
      <c r="I61" s="426"/>
      <c r="J61" s="423" t="s">
        <v>932</v>
      </c>
      <c r="K61" s="427"/>
      <c r="L61" s="335"/>
      <c r="M61" s="367"/>
      <c r="N61" s="367">
        <v>41687</v>
      </c>
      <c r="O61" s="375"/>
      <c r="P61" s="21">
        <v>41694</v>
      </c>
      <c r="Q61" s="376">
        <v>41694</v>
      </c>
      <c r="W61" s="443"/>
      <c r="X61" s="444"/>
    </row>
    <row r="62" spans="1:24" s="310" customFormat="1" ht="18" customHeight="1">
      <c r="B62" s="334"/>
      <c r="C62" s="448" t="s">
        <v>933</v>
      </c>
      <c r="D62" s="449"/>
      <c r="E62" s="430">
        <f>SUM(H46:H61)</f>
        <v>63475</v>
      </c>
      <c r="F62" s="424"/>
      <c r="G62" s="425"/>
      <c r="H62" s="363"/>
      <c r="I62" s="426"/>
      <c r="J62" s="423"/>
      <c r="K62" s="427"/>
      <c r="L62" s="335"/>
      <c r="M62" s="367"/>
      <c r="N62" s="367"/>
      <c r="O62" s="375"/>
      <c r="P62" s="21"/>
      <c r="Q62" s="376"/>
      <c r="W62" s="443"/>
      <c r="X62" s="444"/>
    </row>
    <row r="63" spans="1:24" s="397" customFormat="1" ht="18" customHeight="1">
      <c r="A63" s="310"/>
      <c r="B63" s="391"/>
      <c r="C63" s="431"/>
      <c r="D63" s="432"/>
      <c r="E63" s="433"/>
      <c r="F63" s="434"/>
      <c r="G63" s="435"/>
      <c r="I63" s="436"/>
      <c r="J63" s="437"/>
      <c r="K63" s="438"/>
      <c r="L63" s="400"/>
      <c r="M63" s="401"/>
      <c r="N63" s="401"/>
      <c r="O63" s="402"/>
      <c r="P63" s="403"/>
      <c r="Q63" s="404"/>
      <c r="W63" s="439"/>
      <c r="X63" s="440"/>
    </row>
    <row r="64" spans="1:24" s="310" customFormat="1" ht="18" customHeight="1">
      <c r="B64" s="334"/>
      <c r="C64" s="405" t="s">
        <v>405</v>
      </c>
      <c r="D64" s="405" t="s">
        <v>405</v>
      </c>
      <c r="E64" s="450" t="s">
        <v>934</v>
      </c>
      <c r="F64" s="24">
        <v>1</v>
      </c>
      <c r="G64" s="415">
        <v>13580</v>
      </c>
      <c r="H64" s="415">
        <f>F64*G64</f>
        <v>13580</v>
      </c>
      <c r="I64" s="24"/>
      <c r="J64" s="108" t="s">
        <v>935</v>
      </c>
      <c r="K64" s="427"/>
      <c r="L64" s="335"/>
      <c r="M64" s="367"/>
      <c r="N64" s="367">
        <v>41687</v>
      </c>
      <c r="O64" s="375"/>
      <c r="P64" s="21">
        <v>41705</v>
      </c>
      <c r="Q64" s="376">
        <v>41705</v>
      </c>
      <c r="V64" s="416"/>
      <c r="W64" s="451"/>
      <c r="X64" s="452"/>
    </row>
    <row r="65" spans="2:24" s="310" customFormat="1" ht="18" customHeight="1">
      <c r="B65" s="334"/>
      <c r="C65" s="24" t="s">
        <v>103</v>
      </c>
      <c r="D65" s="24" t="s">
        <v>103</v>
      </c>
      <c r="E65" s="450" t="s">
        <v>936</v>
      </c>
      <c r="F65" s="154">
        <v>2</v>
      </c>
      <c r="G65" s="30">
        <v>930</v>
      </c>
      <c r="H65" s="30">
        <f>F65*G65</f>
        <v>1860</v>
      </c>
      <c r="I65" s="453"/>
      <c r="J65" s="155" t="s">
        <v>937</v>
      </c>
      <c r="K65" s="427"/>
      <c r="L65" s="335"/>
      <c r="M65" s="367"/>
      <c r="N65" s="367">
        <v>41687</v>
      </c>
      <c r="O65" s="375"/>
      <c r="P65" s="21">
        <v>41694</v>
      </c>
      <c r="Q65" s="376">
        <v>41694</v>
      </c>
      <c r="V65" s="416"/>
      <c r="W65" s="451"/>
      <c r="X65" s="452"/>
    </row>
    <row r="66" spans="2:24" s="310" customFormat="1" ht="18" customHeight="1">
      <c r="B66" s="334"/>
      <c r="C66" s="24" t="s">
        <v>103</v>
      </c>
      <c r="D66" s="24" t="s">
        <v>103</v>
      </c>
      <c r="E66" s="450" t="s">
        <v>938</v>
      </c>
      <c r="F66" s="154">
        <v>1</v>
      </c>
      <c r="G66" s="30">
        <v>3350</v>
      </c>
      <c r="H66" s="30">
        <v>3350</v>
      </c>
      <c r="I66" s="453"/>
      <c r="J66" s="155" t="s">
        <v>939</v>
      </c>
      <c r="K66" s="427"/>
      <c r="L66" s="335"/>
      <c r="M66" s="367"/>
      <c r="N66" s="367">
        <v>41687</v>
      </c>
      <c r="O66" s="375"/>
      <c r="P66" s="21">
        <v>41694</v>
      </c>
      <c r="Q66" s="376">
        <v>41694</v>
      </c>
      <c r="V66" s="416"/>
      <c r="W66" s="451"/>
      <c r="X66" s="452"/>
    </row>
    <row r="67" spans="2:24" s="310" customFormat="1" ht="18" customHeight="1">
      <c r="B67" s="334"/>
      <c r="C67" s="24" t="s">
        <v>103</v>
      </c>
      <c r="D67" s="24" t="s">
        <v>103</v>
      </c>
      <c r="E67" s="450" t="s">
        <v>940</v>
      </c>
      <c r="F67" s="154">
        <v>1</v>
      </c>
      <c r="G67" s="30">
        <v>3022</v>
      </c>
      <c r="H67" s="30">
        <f>F67*G67</f>
        <v>3022</v>
      </c>
      <c r="I67" s="453"/>
      <c r="J67" s="155" t="s">
        <v>941</v>
      </c>
      <c r="K67" s="427"/>
      <c r="L67" s="335"/>
      <c r="M67" s="367"/>
      <c r="N67" s="367">
        <v>41687</v>
      </c>
      <c r="O67" s="375"/>
      <c r="P67" s="21">
        <v>41694</v>
      </c>
      <c r="Q67" s="376">
        <v>41694</v>
      </c>
      <c r="V67" s="416"/>
      <c r="W67" s="451"/>
      <c r="X67" s="452"/>
    </row>
    <row r="68" spans="2:24" s="310" customFormat="1" ht="18" customHeight="1">
      <c r="B68" s="334"/>
      <c r="C68" s="24" t="s">
        <v>103</v>
      </c>
      <c r="D68" s="24" t="s">
        <v>103</v>
      </c>
      <c r="E68" s="450" t="s">
        <v>942</v>
      </c>
      <c r="F68" s="154">
        <v>1</v>
      </c>
      <c r="G68" s="30">
        <v>5719</v>
      </c>
      <c r="H68" s="30">
        <v>5719</v>
      </c>
      <c r="I68" s="453"/>
      <c r="J68" s="155" t="s">
        <v>943</v>
      </c>
      <c r="K68" s="427"/>
      <c r="L68" s="335"/>
      <c r="M68" s="367"/>
      <c r="N68" s="367">
        <v>41687</v>
      </c>
      <c r="O68" s="375"/>
      <c r="P68" s="21">
        <v>41694</v>
      </c>
      <c r="Q68" s="376">
        <v>41694</v>
      </c>
      <c r="V68" s="416"/>
      <c r="W68" s="451"/>
      <c r="X68" s="452"/>
    </row>
    <row r="69" spans="2:24" s="310" customFormat="1" ht="18" customHeight="1">
      <c r="B69" s="334"/>
      <c r="C69" s="24" t="s">
        <v>103</v>
      </c>
      <c r="D69" s="24" t="s">
        <v>103</v>
      </c>
      <c r="E69" s="122" t="s">
        <v>944</v>
      </c>
      <c r="F69" s="29">
        <v>1</v>
      </c>
      <c r="G69" s="454">
        <v>460</v>
      </c>
      <c r="H69" s="18">
        <v>460</v>
      </c>
      <c r="I69" s="455"/>
      <c r="J69" s="121" t="s">
        <v>945</v>
      </c>
      <c r="K69" s="427"/>
      <c r="L69" s="335"/>
      <c r="M69" s="367"/>
      <c r="N69" s="367">
        <v>41687</v>
      </c>
      <c r="O69" s="375"/>
      <c r="P69" s="21">
        <v>41694</v>
      </c>
      <c r="Q69" s="376">
        <v>41694</v>
      </c>
      <c r="V69" s="416"/>
      <c r="W69" s="451"/>
      <c r="X69" s="452"/>
    </row>
    <row r="70" spans="2:24" s="310" customFormat="1" ht="18" customHeight="1">
      <c r="B70" s="334"/>
      <c r="C70" s="24" t="s">
        <v>103</v>
      </c>
      <c r="D70" s="24" t="s">
        <v>103</v>
      </c>
      <c r="E70" s="456" t="s">
        <v>946</v>
      </c>
      <c r="F70" s="29">
        <v>1</v>
      </c>
      <c r="G70" s="454">
        <v>622</v>
      </c>
      <c r="H70" s="18">
        <v>622</v>
      </c>
      <c r="I70" s="455"/>
      <c r="J70" s="121" t="s">
        <v>947</v>
      </c>
      <c r="K70" s="427"/>
      <c r="L70" s="335"/>
      <c r="M70" s="367"/>
      <c r="N70" s="367">
        <v>41687</v>
      </c>
      <c r="O70" s="375"/>
      <c r="P70" s="21">
        <v>41694</v>
      </c>
      <c r="Q70" s="376">
        <v>41694</v>
      </c>
      <c r="V70" s="416"/>
      <c r="W70" s="451"/>
      <c r="X70" s="452"/>
    </row>
    <row r="71" spans="2:24" s="310" customFormat="1" ht="18" customHeight="1">
      <c r="B71" s="334"/>
      <c r="C71" s="24" t="s">
        <v>103</v>
      </c>
      <c r="D71" s="24" t="s">
        <v>103</v>
      </c>
      <c r="E71" s="456" t="s">
        <v>948</v>
      </c>
      <c r="F71" s="29">
        <v>5</v>
      </c>
      <c r="G71" s="454">
        <v>89</v>
      </c>
      <c r="H71" s="18">
        <v>445</v>
      </c>
      <c r="I71" s="455"/>
      <c r="J71" s="121" t="s">
        <v>949</v>
      </c>
      <c r="K71" s="427"/>
      <c r="L71" s="335"/>
      <c r="M71" s="367"/>
      <c r="N71" s="367">
        <v>41687</v>
      </c>
      <c r="O71" s="375"/>
      <c r="P71" s="21">
        <v>41694</v>
      </c>
      <c r="Q71" s="376">
        <v>41694</v>
      </c>
      <c r="V71" s="416"/>
      <c r="W71" s="451"/>
      <c r="X71" s="452"/>
    </row>
    <row r="72" spans="2:24" s="310" customFormat="1" ht="18" customHeight="1">
      <c r="B72" s="334"/>
      <c r="C72" s="14" t="s">
        <v>28</v>
      </c>
      <c r="D72" s="14" t="s">
        <v>28</v>
      </c>
      <c r="E72" s="23" t="s">
        <v>950</v>
      </c>
      <c r="F72" s="29">
        <v>1</v>
      </c>
      <c r="G72" s="454">
        <v>124</v>
      </c>
      <c r="H72" s="18">
        <f>F72*G72</f>
        <v>124</v>
      </c>
      <c r="I72" s="457"/>
      <c r="J72" s="23" t="s">
        <v>951</v>
      </c>
      <c r="K72" s="427"/>
      <c r="L72" s="335"/>
      <c r="M72" s="367"/>
      <c r="N72" s="367">
        <v>41687</v>
      </c>
      <c r="O72" s="375"/>
      <c r="P72" s="21">
        <v>41694</v>
      </c>
      <c r="Q72" s="376">
        <v>41694</v>
      </c>
      <c r="V72" s="416"/>
      <c r="W72" s="451"/>
      <c r="X72" s="452"/>
    </row>
    <row r="73" spans="2:24" s="310" customFormat="1" ht="18" customHeight="1">
      <c r="B73" s="334"/>
      <c r="C73" s="14" t="s">
        <v>28</v>
      </c>
      <c r="D73" s="14" t="s">
        <v>28</v>
      </c>
      <c r="E73" s="121" t="s">
        <v>952</v>
      </c>
      <c r="F73" s="29">
        <v>2</v>
      </c>
      <c r="G73" s="454">
        <v>161</v>
      </c>
      <c r="H73" s="18">
        <f>F73*G73</f>
        <v>322</v>
      </c>
      <c r="I73" s="457"/>
      <c r="J73" s="23" t="s">
        <v>951</v>
      </c>
      <c r="K73" s="427"/>
      <c r="L73" s="335"/>
      <c r="M73" s="367"/>
      <c r="N73" s="367">
        <v>41687</v>
      </c>
      <c r="O73" s="375"/>
      <c r="P73" s="21">
        <v>41694</v>
      </c>
      <c r="Q73" s="376">
        <v>41694</v>
      </c>
      <c r="V73" s="416"/>
      <c r="W73" s="451"/>
      <c r="X73" s="452"/>
    </row>
    <row r="74" spans="2:24" s="310" customFormat="1" ht="18" customHeight="1">
      <c r="B74" s="334"/>
      <c r="C74" s="14" t="s">
        <v>28</v>
      </c>
      <c r="D74" s="14" t="s">
        <v>28</v>
      </c>
      <c r="E74" s="456" t="s">
        <v>953</v>
      </c>
      <c r="F74" s="29">
        <v>2</v>
      </c>
      <c r="G74" s="454">
        <v>154</v>
      </c>
      <c r="H74" s="18">
        <f>F74*G74</f>
        <v>308</v>
      </c>
      <c r="I74" s="457"/>
      <c r="J74" s="23" t="s">
        <v>892</v>
      </c>
      <c r="K74" s="427"/>
      <c r="L74" s="335"/>
      <c r="M74" s="367"/>
      <c r="N74" s="367">
        <v>41687</v>
      </c>
      <c r="O74" s="375"/>
      <c r="P74" s="21">
        <v>41694</v>
      </c>
      <c r="Q74" s="376">
        <v>41694</v>
      </c>
      <c r="V74" s="416"/>
      <c r="W74" s="451"/>
      <c r="X74" s="452"/>
    </row>
    <row r="75" spans="2:24" s="310" customFormat="1" ht="18" customHeight="1">
      <c r="B75" s="334"/>
      <c r="C75" s="14" t="s">
        <v>28</v>
      </c>
      <c r="D75" s="14" t="s">
        <v>28</v>
      </c>
      <c r="E75" s="456" t="s">
        <v>954</v>
      </c>
      <c r="F75" s="29">
        <v>2</v>
      </c>
      <c r="G75" s="454">
        <v>609</v>
      </c>
      <c r="H75" s="18">
        <f>F75*G75</f>
        <v>1218</v>
      </c>
      <c r="I75" s="458"/>
      <c r="J75" s="23" t="s">
        <v>898</v>
      </c>
      <c r="K75" s="427"/>
      <c r="L75" s="335"/>
      <c r="M75" s="367"/>
      <c r="N75" s="367">
        <v>41687</v>
      </c>
      <c r="O75" s="375"/>
      <c r="P75" s="21">
        <v>41694</v>
      </c>
      <c r="Q75" s="376">
        <v>41694</v>
      </c>
      <c r="V75" s="416"/>
      <c r="W75" s="451"/>
      <c r="X75" s="452"/>
    </row>
    <row r="76" spans="2:24" s="310" customFormat="1" ht="18" customHeight="1">
      <c r="B76" s="334"/>
      <c r="C76" s="24" t="s">
        <v>904</v>
      </c>
      <c r="D76" s="24" t="s">
        <v>115</v>
      </c>
      <c r="E76" s="456" t="s">
        <v>955</v>
      </c>
      <c r="F76" s="29">
        <v>1</v>
      </c>
      <c r="G76" s="454">
        <v>3470</v>
      </c>
      <c r="H76" s="18">
        <v>3470</v>
      </c>
      <c r="I76" s="455"/>
      <c r="J76" s="121" t="s">
        <v>956</v>
      </c>
      <c r="K76" s="427"/>
      <c r="L76" s="335"/>
      <c r="M76" s="367"/>
      <c r="N76" s="367">
        <v>41687</v>
      </c>
      <c r="O76" s="375"/>
      <c r="P76" s="21"/>
      <c r="Q76" s="376">
        <v>41696</v>
      </c>
      <c r="V76" s="416"/>
      <c r="W76" s="451"/>
      <c r="X76" s="452"/>
    </row>
    <row r="77" spans="2:24" s="310" customFormat="1" ht="18" customHeight="1">
      <c r="B77" s="334"/>
      <c r="C77" s="24" t="s">
        <v>904</v>
      </c>
      <c r="D77" s="24" t="s">
        <v>115</v>
      </c>
      <c r="E77" s="456" t="s">
        <v>957</v>
      </c>
      <c r="F77" s="29">
        <v>1</v>
      </c>
      <c r="G77" s="454">
        <v>5350</v>
      </c>
      <c r="H77" s="18">
        <v>16050</v>
      </c>
      <c r="I77" s="455"/>
      <c r="J77" s="121" t="s">
        <v>958</v>
      </c>
      <c r="K77" s="427"/>
      <c r="L77" s="335"/>
      <c r="M77" s="367"/>
      <c r="N77" s="367">
        <v>41687</v>
      </c>
      <c r="O77" s="375"/>
      <c r="P77" s="21"/>
      <c r="Q77" s="376">
        <v>41696</v>
      </c>
      <c r="V77" s="416"/>
      <c r="W77" s="451"/>
      <c r="X77" s="452"/>
    </row>
    <row r="78" spans="2:24" s="310" customFormat="1" ht="18" customHeight="1">
      <c r="B78" s="334"/>
      <c r="C78" s="24" t="s">
        <v>904</v>
      </c>
      <c r="D78" s="24" t="s">
        <v>115</v>
      </c>
      <c r="E78" s="456" t="s">
        <v>959</v>
      </c>
      <c r="F78" s="29">
        <v>2</v>
      </c>
      <c r="G78" s="454">
        <v>235</v>
      </c>
      <c r="H78" s="18">
        <v>470</v>
      </c>
      <c r="I78" s="455"/>
      <c r="J78" s="121" t="s">
        <v>960</v>
      </c>
      <c r="K78" s="427"/>
      <c r="L78" s="335"/>
      <c r="M78" s="367"/>
      <c r="N78" s="367">
        <v>41687</v>
      </c>
      <c r="O78" s="375"/>
      <c r="P78" s="21"/>
      <c r="Q78" s="376">
        <v>41696</v>
      </c>
      <c r="V78" s="416"/>
      <c r="W78" s="451"/>
      <c r="X78" s="452"/>
    </row>
    <row r="79" spans="2:24" s="310" customFormat="1" ht="18" customHeight="1">
      <c r="B79" s="334"/>
      <c r="C79" s="24" t="s">
        <v>904</v>
      </c>
      <c r="D79" s="24" t="s">
        <v>115</v>
      </c>
      <c r="E79" s="456" t="s">
        <v>961</v>
      </c>
      <c r="F79" s="29">
        <v>2</v>
      </c>
      <c r="G79" s="454">
        <v>295</v>
      </c>
      <c r="H79" s="18">
        <v>590</v>
      </c>
      <c r="I79" s="455"/>
      <c r="J79" s="121" t="s">
        <v>962</v>
      </c>
      <c r="K79" s="151"/>
      <c r="L79" s="335"/>
      <c r="M79" s="367"/>
      <c r="N79" s="367">
        <v>41687</v>
      </c>
      <c r="O79" s="375"/>
      <c r="P79" s="21"/>
      <c r="Q79" s="376">
        <v>41696</v>
      </c>
      <c r="W79" s="451" t="s">
        <v>963</v>
      </c>
      <c r="X79" s="452" t="s">
        <v>964</v>
      </c>
    </row>
    <row r="80" spans="2:24" s="310" customFormat="1" ht="18" customHeight="1">
      <c r="B80" s="334"/>
      <c r="C80" s="14" t="s">
        <v>38</v>
      </c>
      <c r="D80" s="14" t="s">
        <v>115</v>
      </c>
      <c r="E80" s="17" t="s">
        <v>965</v>
      </c>
      <c r="F80" s="14">
        <v>1</v>
      </c>
      <c r="G80" s="442">
        <v>3827</v>
      </c>
      <c r="H80" s="18">
        <f>F80*G80</f>
        <v>3827</v>
      </c>
      <c r="I80" s="26"/>
      <c r="J80" s="155" t="s">
        <v>966</v>
      </c>
      <c r="K80" s="48"/>
      <c r="L80" s="48"/>
      <c r="M80" s="21"/>
      <c r="N80" s="367">
        <v>41687</v>
      </c>
      <c r="O80" s="375"/>
      <c r="P80" s="21"/>
      <c r="Q80" s="376">
        <v>41696</v>
      </c>
      <c r="W80" s="451"/>
      <c r="X80" s="452"/>
    </row>
    <row r="81" spans="1:18" s="310" customFormat="1" ht="18" customHeight="1">
      <c r="B81" s="334"/>
      <c r="C81" s="459" t="s">
        <v>967</v>
      </c>
      <c r="D81" s="460"/>
      <c r="E81" s="461">
        <f>SUM(H64:H80)</f>
        <v>55437</v>
      </c>
      <c r="F81" s="24"/>
      <c r="G81" s="100"/>
      <c r="I81" s="14"/>
      <c r="J81" s="121"/>
      <c r="K81" s="108"/>
      <c r="L81" s="48"/>
      <c r="M81" s="21"/>
      <c r="N81" s="367"/>
      <c r="O81" s="375"/>
      <c r="P81" s="21"/>
      <c r="Q81" s="376"/>
      <c r="R81" s="462"/>
    </row>
    <row r="82" spans="1:18" s="397" customFormat="1" ht="18" customHeight="1">
      <c r="A82" s="310"/>
      <c r="B82" s="391"/>
      <c r="C82" s="463"/>
      <c r="D82" s="463"/>
      <c r="E82" s="464"/>
      <c r="F82" s="463"/>
      <c r="G82" s="465"/>
      <c r="H82" s="466"/>
      <c r="I82" s="467"/>
      <c r="J82" s="468"/>
      <c r="K82" s="464"/>
      <c r="L82" s="469"/>
      <c r="M82" s="403"/>
      <c r="N82" s="401"/>
      <c r="O82" s="402"/>
      <c r="P82" s="403"/>
      <c r="Q82" s="404"/>
      <c r="R82" s="470"/>
    </row>
    <row r="83" spans="1:18" s="474" customFormat="1" ht="18" customHeight="1">
      <c r="A83" s="305"/>
      <c r="B83" s="391"/>
      <c r="C83" s="463"/>
      <c r="D83" s="463"/>
      <c r="E83" s="464"/>
      <c r="F83" s="463"/>
      <c r="G83" s="465"/>
      <c r="H83" s="465"/>
      <c r="I83" s="467"/>
      <c r="J83" s="469"/>
      <c r="K83" s="464"/>
      <c r="L83" s="471"/>
      <c r="M83" s="403"/>
      <c r="N83" s="472"/>
      <c r="O83" s="402"/>
      <c r="P83" s="473"/>
      <c r="Q83" s="404"/>
      <c r="R83" s="470"/>
    </row>
    <row r="84" spans="1:18" ht="18" customHeight="1">
      <c r="B84" s="334"/>
      <c r="C84" s="14" t="s">
        <v>28</v>
      </c>
      <c r="D84" s="14" t="s">
        <v>28</v>
      </c>
      <c r="E84" s="108" t="s">
        <v>968</v>
      </c>
      <c r="F84" s="24">
        <v>2</v>
      </c>
      <c r="G84" s="100">
        <v>600</v>
      </c>
      <c r="H84" s="100">
        <v>1200</v>
      </c>
      <c r="I84" s="442"/>
      <c r="J84" s="14"/>
      <c r="K84" s="108"/>
      <c r="L84" s="14"/>
      <c r="M84" s="21"/>
      <c r="N84" s="475">
        <v>41715</v>
      </c>
      <c r="O84" s="375"/>
      <c r="P84" s="476"/>
      <c r="Q84" s="376">
        <v>41710</v>
      </c>
      <c r="R84" s="462"/>
    </row>
    <row r="85" spans="1:18" ht="18" customHeight="1">
      <c r="B85" s="334"/>
      <c r="C85" s="14" t="s">
        <v>28</v>
      </c>
      <c r="D85" s="14" t="s">
        <v>28</v>
      </c>
      <c r="E85" s="108" t="s">
        <v>969</v>
      </c>
      <c r="F85" s="24">
        <v>2</v>
      </c>
      <c r="G85" s="100">
        <v>210</v>
      </c>
      <c r="H85" s="100">
        <v>420</v>
      </c>
      <c r="I85" s="442"/>
      <c r="J85" s="14"/>
      <c r="K85" s="108"/>
      <c r="L85" s="14"/>
      <c r="M85" s="21"/>
      <c r="N85" s="475">
        <v>41715</v>
      </c>
      <c r="O85" s="475"/>
      <c r="P85" s="21"/>
      <c r="Q85" s="376">
        <v>41710</v>
      </c>
      <c r="R85" s="462"/>
    </row>
    <row r="86" spans="1:18" ht="16.5" customHeight="1">
      <c r="B86" s="334"/>
      <c r="C86" s="24"/>
      <c r="D86" s="24"/>
      <c r="E86" s="108"/>
      <c r="F86" s="24"/>
      <c r="G86" s="100"/>
      <c r="H86" s="100"/>
      <c r="I86" s="442"/>
      <c r="J86" s="14"/>
      <c r="K86" s="108"/>
      <c r="L86" s="14"/>
      <c r="M86" s="21"/>
      <c r="N86" s="363"/>
      <c r="O86" s="475"/>
      <c r="P86" s="21"/>
      <c r="Q86" s="477"/>
      <c r="R86" s="462"/>
    </row>
    <row r="87" spans="1:18" ht="18" customHeight="1">
      <c r="B87" s="363"/>
      <c r="C87" s="24"/>
      <c r="D87" s="24"/>
      <c r="E87" s="108"/>
      <c r="F87" s="24"/>
      <c r="G87" s="100"/>
      <c r="H87" s="100"/>
      <c r="I87" s="59"/>
      <c r="J87" s="14"/>
      <c r="K87" s="108"/>
      <c r="L87" s="14"/>
      <c r="M87" s="20"/>
      <c r="N87" s="363"/>
      <c r="O87" s="475"/>
      <c r="P87" s="21"/>
      <c r="Q87" s="376"/>
      <c r="R87" s="462"/>
    </row>
    <row r="88" spans="1:18" ht="18" customHeight="1">
      <c r="B88" s="363"/>
      <c r="C88" s="24"/>
      <c r="D88" s="24"/>
      <c r="E88" s="108"/>
      <c r="F88" s="24"/>
      <c r="G88" s="100"/>
      <c r="H88" s="100"/>
      <c r="I88" s="59"/>
      <c r="J88" s="14"/>
      <c r="K88" s="108"/>
      <c r="L88" s="14"/>
      <c r="M88" s="20"/>
      <c r="N88" s="363"/>
      <c r="O88" s="475"/>
      <c r="P88" s="21"/>
      <c r="Q88" s="376"/>
      <c r="R88" s="462"/>
    </row>
    <row r="89" spans="1:18" ht="18" customHeight="1">
      <c r="B89" s="363"/>
      <c r="C89" s="24"/>
      <c r="D89" s="24"/>
      <c r="E89" s="108"/>
      <c r="F89" s="24"/>
      <c r="G89" s="100"/>
      <c r="H89" s="100"/>
      <c r="I89" s="59"/>
      <c r="J89" s="14"/>
      <c r="K89" s="108"/>
      <c r="L89" s="14"/>
      <c r="M89" s="20"/>
      <c r="N89" s="363"/>
      <c r="O89" s="475"/>
      <c r="P89" s="21"/>
      <c r="Q89" s="376"/>
      <c r="R89" s="462"/>
    </row>
    <row r="90" spans="1:18" ht="18" customHeight="1">
      <c r="B90" s="363"/>
      <c r="C90" s="24"/>
      <c r="D90" s="24"/>
      <c r="E90" s="108"/>
      <c r="F90" s="24"/>
      <c r="G90" s="100"/>
      <c r="H90" s="100"/>
      <c r="I90" s="59"/>
      <c r="J90" s="14"/>
      <c r="K90" s="108"/>
      <c r="L90" s="14"/>
      <c r="M90" s="20"/>
      <c r="N90" s="363"/>
      <c r="O90" s="475"/>
      <c r="P90" s="21"/>
      <c r="Q90" s="376"/>
      <c r="R90" s="462"/>
    </row>
    <row r="91" spans="1:18" ht="18" customHeight="1">
      <c r="B91" s="363"/>
      <c r="C91" s="24"/>
      <c r="D91" s="24"/>
      <c r="E91" s="108"/>
      <c r="F91" s="24"/>
      <c r="G91" s="100"/>
      <c r="H91" s="100"/>
      <c r="I91" s="59"/>
      <c r="J91" s="14"/>
      <c r="K91" s="108"/>
      <c r="L91" s="14"/>
      <c r="M91" s="20"/>
      <c r="N91" s="363"/>
      <c r="O91" s="475"/>
      <c r="P91" s="21"/>
      <c r="Q91" s="376"/>
      <c r="R91" s="462"/>
    </row>
    <row r="92" spans="1:18" ht="18" customHeight="1">
      <c r="B92" s="363"/>
      <c r="C92" s="24"/>
      <c r="D92" s="24"/>
      <c r="E92" s="108"/>
      <c r="F92" s="24"/>
      <c r="G92" s="100"/>
      <c r="H92" s="100"/>
      <c r="I92" s="59"/>
      <c r="J92" s="14"/>
      <c r="K92" s="108"/>
      <c r="L92" s="14"/>
      <c r="M92" s="20"/>
      <c r="N92" s="363"/>
      <c r="O92" s="475"/>
      <c r="P92" s="21"/>
      <c r="Q92" s="376"/>
      <c r="R92" s="462"/>
    </row>
    <row r="93" spans="1:18" ht="18" customHeight="1">
      <c r="B93" s="363"/>
      <c r="C93" s="24"/>
      <c r="D93" s="24"/>
      <c r="E93" s="108"/>
      <c r="F93" s="24"/>
      <c r="G93" s="100"/>
      <c r="H93" s="100"/>
      <c r="I93" s="59"/>
      <c r="J93" s="14"/>
      <c r="K93" s="108"/>
      <c r="L93" s="14"/>
      <c r="M93" s="20"/>
      <c r="N93" s="363"/>
      <c r="O93" s="475"/>
      <c r="P93" s="20"/>
      <c r="Q93" s="376"/>
      <c r="R93" s="462"/>
    </row>
    <row r="94" spans="1:18" ht="18" customHeight="1">
      <c r="B94" s="363"/>
      <c r="C94" s="24"/>
      <c r="D94" s="24"/>
      <c r="E94" s="108"/>
      <c r="F94" s="24"/>
      <c r="G94" s="100"/>
      <c r="H94" s="100"/>
      <c r="I94" s="59"/>
      <c r="J94" s="14"/>
      <c r="K94" s="108"/>
      <c r="L94" s="14"/>
      <c r="M94" s="20"/>
      <c r="N94" s="363"/>
      <c r="O94" s="475"/>
      <c r="P94" s="20"/>
      <c r="Q94" s="376"/>
      <c r="R94" s="462"/>
    </row>
    <row r="95" spans="1:18" ht="18" customHeight="1">
      <c r="B95" s="363"/>
      <c r="C95" s="24"/>
      <c r="D95" s="24"/>
      <c r="E95" s="108"/>
      <c r="F95" s="24"/>
      <c r="G95" s="100"/>
      <c r="H95" s="100"/>
      <c r="I95" s="59"/>
      <c r="J95" s="14"/>
      <c r="K95" s="108"/>
      <c r="L95" s="14"/>
      <c r="M95" s="20"/>
      <c r="N95" s="363"/>
      <c r="O95" s="475"/>
      <c r="P95" s="20"/>
      <c r="Q95" s="376"/>
      <c r="R95" s="462"/>
    </row>
    <row r="96" spans="1:18" ht="18" customHeight="1">
      <c r="B96" s="363"/>
      <c r="C96" s="24"/>
      <c r="D96" s="24"/>
      <c r="E96" s="108"/>
      <c r="F96" s="24"/>
      <c r="G96" s="100"/>
      <c r="H96" s="100"/>
      <c r="I96" s="59"/>
      <c r="J96" s="363"/>
      <c r="K96" s="108"/>
      <c r="L96" s="363"/>
      <c r="M96" s="20"/>
      <c r="N96" s="363"/>
      <c r="O96" s="475"/>
      <c r="P96" s="20"/>
      <c r="Q96" s="376"/>
      <c r="R96" s="462"/>
    </row>
    <row r="97" spans="2:18" ht="18" customHeight="1">
      <c r="B97" s="363"/>
      <c r="C97" s="24"/>
      <c r="D97" s="24"/>
      <c r="E97" s="108"/>
      <c r="F97" s="24"/>
      <c r="G97" s="100"/>
      <c r="H97" s="100"/>
      <c r="I97" s="59"/>
      <c r="J97" s="363"/>
      <c r="K97" s="108"/>
      <c r="L97" s="363"/>
      <c r="M97" s="20"/>
      <c r="N97" s="363"/>
      <c r="O97" s="475"/>
      <c r="P97" s="21"/>
      <c r="Q97" s="376"/>
      <c r="R97" s="462"/>
    </row>
    <row r="98" spans="2:18" ht="18" customHeight="1">
      <c r="B98" s="363"/>
      <c r="C98" s="24"/>
      <c r="D98" s="24"/>
      <c r="E98" s="108"/>
      <c r="F98" s="24"/>
      <c r="G98" s="100"/>
      <c r="H98" s="100"/>
      <c r="I98" s="59"/>
      <c r="J98" s="363"/>
      <c r="K98" s="108"/>
      <c r="L98" s="363"/>
      <c r="M98" s="20"/>
      <c r="N98" s="363"/>
      <c r="O98" s="475"/>
      <c r="P98" s="21"/>
      <c r="Q98" s="376"/>
      <c r="R98" s="462"/>
    </row>
    <row r="99" spans="2:18" ht="18" customHeight="1">
      <c r="B99" s="363"/>
      <c r="C99" s="24"/>
      <c r="D99" s="24"/>
      <c r="E99" s="108"/>
      <c r="F99" s="24"/>
      <c r="G99" s="100"/>
      <c r="H99" s="100"/>
      <c r="I99" s="442"/>
      <c r="J99" s="363"/>
      <c r="K99" s="108"/>
      <c r="L99" s="363"/>
      <c r="M99" s="20"/>
      <c r="N99" s="478"/>
      <c r="O99" s="364"/>
      <c r="P99" s="21"/>
      <c r="Q99" s="376"/>
      <c r="R99" s="462"/>
    </row>
    <row r="100" spans="2:18" ht="18" customHeight="1">
      <c r="B100" s="363"/>
      <c r="C100" s="24"/>
      <c r="D100" s="24"/>
      <c r="E100" s="108"/>
      <c r="F100" s="24"/>
      <c r="G100" s="100"/>
      <c r="H100" s="100"/>
      <c r="I100" s="442"/>
      <c r="J100" s="363"/>
      <c r="K100" s="108"/>
      <c r="L100" s="363"/>
      <c r="M100" s="20"/>
      <c r="N100" s="478"/>
      <c r="O100" s="364"/>
      <c r="P100" s="21"/>
      <c r="Q100" s="376"/>
      <c r="R100" s="462"/>
    </row>
    <row r="101" spans="2:18" ht="18" customHeight="1">
      <c r="B101" s="363"/>
      <c r="C101" s="24"/>
      <c r="D101" s="24"/>
      <c r="E101" s="108"/>
      <c r="F101" s="24"/>
      <c r="G101" s="100"/>
      <c r="H101" s="100"/>
      <c r="I101" s="442"/>
      <c r="J101" s="363"/>
      <c r="K101" s="108"/>
      <c r="L101" s="363"/>
      <c r="M101" s="20"/>
      <c r="N101" s="478"/>
      <c r="O101" s="364"/>
      <c r="P101" s="21"/>
      <c r="Q101" s="376"/>
      <c r="R101" s="462"/>
    </row>
    <row r="102" spans="2:18" ht="18" customHeight="1">
      <c r="B102" s="363"/>
      <c r="C102" s="24"/>
      <c r="D102" s="24"/>
      <c r="E102" s="108"/>
      <c r="F102" s="24"/>
      <c r="G102" s="100"/>
      <c r="H102" s="100"/>
      <c r="I102" s="442"/>
      <c r="J102" s="363"/>
      <c r="K102" s="108"/>
      <c r="L102" s="363"/>
      <c r="M102" s="20"/>
      <c r="N102" s="478"/>
      <c r="O102" s="364"/>
      <c r="P102" s="21"/>
      <c r="Q102" s="376"/>
      <c r="R102" s="462"/>
    </row>
    <row r="103" spans="2:18" ht="18" customHeight="1">
      <c r="B103" s="363"/>
      <c r="C103" s="24"/>
      <c r="D103" s="24"/>
      <c r="E103" s="108"/>
      <c r="F103" s="24"/>
      <c r="G103" s="100"/>
      <c r="H103" s="100"/>
      <c r="I103" s="442"/>
      <c r="J103" s="363"/>
      <c r="K103" s="108"/>
      <c r="L103" s="363"/>
      <c r="M103" s="20"/>
      <c r="N103" s="478"/>
      <c r="O103" s="364"/>
      <c r="P103" s="21"/>
      <c r="Q103" s="376"/>
      <c r="R103" s="462"/>
    </row>
    <row r="104" spans="2:18" ht="18" customHeight="1">
      <c r="B104" s="363"/>
      <c r="C104" s="24"/>
      <c r="D104" s="24"/>
      <c r="E104" s="108"/>
      <c r="F104" s="24"/>
      <c r="G104" s="100"/>
      <c r="H104" s="100"/>
      <c r="I104" s="442"/>
      <c r="J104" s="363"/>
      <c r="K104" s="108"/>
      <c r="L104" s="363"/>
      <c r="M104" s="20"/>
      <c r="N104" s="478"/>
      <c r="O104" s="364"/>
      <c r="P104" s="21"/>
      <c r="Q104" s="376"/>
      <c r="R104" s="462"/>
    </row>
    <row r="105" spans="2:18" ht="18" customHeight="1">
      <c r="B105" s="363"/>
      <c r="C105" s="24"/>
      <c r="D105" s="24"/>
      <c r="E105" s="108"/>
      <c r="F105" s="24"/>
      <c r="G105" s="100"/>
      <c r="H105" s="100"/>
      <c r="I105" s="442"/>
      <c r="J105" s="363"/>
      <c r="K105" s="108"/>
      <c r="L105" s="363"/>
      <c r="M105" s="20"/>
      <c r="N105" s="478"/>
      <c r="O105" s="364"/>
      <c r="P105" s="21"/>
      <c r="Q105" s="376"/>
      <c r="R105" s="462"/>
    </row>
    <row r="106" spans="2:18" ht="18" customHeight="1">
      <c r="B106" s="363"/>
      <c r="C106" s="24"/>
      <c r="D106" s="24"/>
      <c r="E106" s="108"/>
      <c r="F106" s="24"/>
      <c r="G106" s="100"/>
      <c r="H106" s="100"/>
      <c r="I106" s="442"/>
      <c r="J106" s="363"/>
      <c r="K106" s="108"/>
      <c r="L106" s="363"/>
      <c r="M106" s="20"/>
      <c r="N106" s="478"/>
      <c r="O106" s="364"/>
      <c r="P106" s="21"/>
      <c r="Q106" s="376"/>
      <c r="R106" s="462"/>
    </row>
    <row r="107" spans="2:18" ht="18" customHeight="1">
      <c r="B107" s="363"/>
      <c r="C107" s="24"/>
      <c r="D107" s="24"/>
      <c r="E107" s="108"/>
      <c r="F107" s="24"/>
      <c r="G107" s="100"/>
      <c r="H107" s="100"/>
      <c r="I107" s="442"/>
      <c r="J107" s="363"/>
      <c r="K107" s="108"/>
      <c r="L107" s="363"/>
      <c r="M107" s="20"/>
      <c r="N107" s="478"/>
      <c r="O107" s="364"/>
      <c r="P107" s="21"/>
      <c r="Q107" s="376"/>
      <c r="R107" s="462"/>
    </row>
    <row r="108" spans="2:18" ht="18" customHeight="1">
      <c r="B108" s="363"/>
      <c r="C108" s="24"/>
      <c r="D108" s="24"/>
      <c r="E108" s="108"/>
      <c r="F108" s="24"/>
      <c r="G108" s="100"/>
      <c r="H108" s="100"/>
      <c r="I108" s="442"/>
      <c r="J108" s="363"/>
      <c r="K108" s="108"/>
      <c r="L108" s="363"/>
      <c r="M108" s="20"/>
      <c r="N108" s="478"/>
      <c r="O108" s="364"/>
      <c r="P108" s="21"/>
      <c r="Q108" s="376"/>
      <c r="R108" s="462"/>
    </row>
    <row r="109" spans="2:18" ht="18" customHeight="1">
      <c r="B109" s="363"/>
      <c r="C109" s="24"/>
      <c r="D109" s="24"/>
      <c r="E109" s="108"/>
      <c r="F109" s="24"/>
      <c r="G109" s="100"/>
      <c r="H109" s="100"/>
      <c r="I109" s="442"/>
      <c r="J109" s="363"/>
      <c r="K109" s="108"/>
      <c r="L109" s="363"/>
      <c r="M109" s="20"/>
      <c r="N109" s="478"/>
      <c r="O109" s="364"/>
      <c r="P109" s="21"/>
      <c r="Q109" s="376"/>
      <c r="R109" s="462"/>
    </row>
    <row r="110" spans="2:18" ht="18" customHeight="1">
      <c r="B110" s="363"/>
      <c r="C110" s="24"/>
      <c r="D110" s="24"/>
      <c r="E110" s="108"/>
      <c r="F110" s="24"/>
      <c r="G110" s="100"/>
      <c r="H110" s="100"/>
      <c r="I110" s="442"/>
      <c r="J110" s="363"/>
      <c r="K110" s="108"/>
      <c r="L110" s="363"/>
      <c r="M110" s="20"/>
      <c r="N110" s="478"/>
      <c r="O110" s="364"/>
      <c r="P110" s="21"/>
      <c r="Q110" s="376"/>
      <c r="R110" s="462"/>
    </row>
    <row r="111" spans="2:18" ht="18" customHeight="1">
      <c r="B111" s="363"/>
      <c r="C111" s="24"/>
      <c r="D111" s="24"/>
      <c r="E111" s="108"/>
      <c r="F111" s="24"/>
      <c r="G111" s="100"/>
      <c r="H111" s="100"/>
      <c r="I111" s="442"/>
      <c r="J111" s="363"/>
      <c r="K111" s="108"/>
      <c r="L111" s="363"/>
      <c r="M111" s="20"/>
      <c r="N111" s="478"/>
      <c r="O111" s="364"/>
      <c r="P111" s="21"/>
      <c r="Q111" s="376"/>
      <c r="R111" s="462"/>
    </row>
    <row r="112" spans="2:18" ht="18" customHeight="1">
      <c r="B112" s="363"/>
      <c r="C112" s="24"/>
      <c r="D112" s="24"/>
      <c r="E112" s="108"/>
      <c r="F112" s="24"/>
      <c r="G112" s="100"/>
      <c r="H112" s="100"/>
      <c r="I112" s="442"/>
      <c r="J112" s="363"/>
      <c r="K112" s="108"/>
      <c r="L112" s="363"/>
      <c r="M112" s="20"/>
      <c r="N112" s="478"/>
      <c r="O112" s="364"/>
      <c r="P112" s="21"/>
      <c r="Q112" s="376"/>
      <c r="R112" s="462"/>
    </row>
    <row r="113" spans="2:18" ht="18" customHeight="1">
      <c r="B113" s="363"/>
      <c r="C113" s="24"/>
      <c r="D113" s="24"/>
      <c r="E113" s="108"/>
      <c r="F113" s="24"/>
      <c r="G113" s="100"/>
      <c r="H113" s="100"/>
      <c r="I113" s="442"/>
      <c r="J113" s="363"/>
      <c r="K113" s="108"/>
      <c r="L113" s="363"/>
      <c r="M113" s="20"/>
      <c r="N113" s="478"/>
      <c r="O113" s="364"/>
      <c r="P113" s="21"/>
      <c r="Q113" s="376"/>
      <c r="R113" s="462"/>
    </row>
    <row r="114" spans="2:18" ht="18" customHeight="1">
      <c r="B114" s="363"/>
      <c r="C114" s="24"/>
      <c r="D114" s="24"/>
      <c r="E114" s="108"/>
      <c r="F114" s="24"/>
      <c r="G114" s="100"/>
      <c r="H114" s="100"/>
      <c r="I114" s="442"/>
      <c r="J114" s="363"/>
      <c r="K114" s="108"/>
      <c r="L114" s="363"/>
      <c r="M114" s="20"/>
      <c r="N114" s="478"/>
      <c r="O114" s="364"/>
      <c r="P114" s="21"/>
      <c r="Q114" s="376"/>
      <c r="R114" s="462"/>
    </row>
    <row r="115" spans="2:18" ht="18" customHeight="1">
      <c r="B115" s="363"/>
      <c r="C115" s="24"/>
      <c r="D115" s="24"/>
      <c r="E115" s="108"/>
      <c r="F115" s="24"/>
      <c r="G115" s="100"/>
      <c r="H115" s="100"/>
      <c r="I115" s="442"/>
      <c r="J115" s="363"/>
      <c r="K115" s="108"/>
      <c r="L115" s="363"/>
      <c r="M115" s="20"/>
      <c r="N115" s="478"/>
      <c r="O115" s="364"/>
      <c r="P115" s="21"/>
      <c r="Q115" s="376"/>
      <c r="R115" s="462"/>
    </row>
    <row r="116" spans="2:18" ht="18" customHeight="1">
      <c r="B116" s="363"/>
      <c r="C116" s="24"/>
      <c r="D116" s="24"/>
      <c r="E116" s="108"/>
      <c r="F116" s="24"/>
      <c r="G116" s="100"/>
      <c r="H116" s="100"/>
      <c r="I116" s="442"/>
      <c r="J116" s="363"/>
      <c r="K116" s="108"/>
      <c r="L116" s="363"/>
      <c r="M116" s="20"/>
      <c r="N116" s="478"/>
      <c r="O116" s="364"/>
      <c r="P116" s="21"/>
      <c r="Q116" s="376"/>
      <c r="R116" s="462"/>
    </row>
    <row r="117" spans="2:18" ht="18" customHeight="1">
      <c r="B117" s="363"/>
      <c r="C117" s="24"/>
      <c r="D117" s="24"/>
      <c r="E117" s="108"/>
      <c r="F117" s="24"/>
      <c r="G117" s="100"/>
      <c r="H117" s="100"/>
      <c r="I117" s="442"/>
      <c r="J117" s="363"/>
      <c r="K117" s="108"/>
      <c r="L117" s="363"/>
      <c r="M117" s="20"/>
      <c r="N117" s="478"/>
      <c r="O117" s="364"/>
      <c r="P117" s="21"/>
      <c r="Q117" s="376"/>
      <c r="R117" s="462"/>
    </row>
    <row r="118" spans="2:18" ht="18" customHeight="1">
      <c r="B118" s="363"/>
      <c r="C118" s="24"/>
      <c r="D118" s="24"/>
      <c r="E118" s="108"/>
      <c r="F118" s="24"/>
      <c r="G118" s="100"/>
      <c r="H118" s="100"/>
      <c r="I118" s="442"/>
      <c r="J118" s="363"/>
      <c r="K118" s="108"/>
      <c r="L118" s="363"/>
      <c r="M118" s="20"/>
      <c r="N118" s="478"/>
      <c r="O118" s="364"/>
      <c r="P118" s="21"/>
      <c r="Q118" s="376"/>
      <c r="R118" s="462"/>
    </row>
    <row r="119" spans="2:18" ht="18" customHeight="1">
      <c r="B119" s="363"/>
      <c r="C119" s="24"/>
      <c r="D119" s="24"/>
      <c r="E119" s="108"/>
      <c r="F119" s="24"/>
      <c r="G119" s="100"/>
      <c r="H119" s="100"/>
      <c r="I119" s="442"/>
      <c r="J119" s="363"/>
      <c r="K119" s="108"/>
      <c r="L119" s="363"/>
      <c r="M119" s="20"/>
      <c r="N119" s="478"/>
      <c r="O119" s="364"/>
      <c r="P119" s="21"/>
      <c r="Q119" s="376"/>
      <c r="R119" s="462"/>
    </row>
    <row r="120" spans="2:18" ht="18" customHeight="1">
      <c r="B120" s="363"/>
      <c r="C120" s="24"/>
      <c r="D120" s="24"/>
      <c r="E120" s="108"/>
      <c r="F120" s="24"/>
      <c r="G120" s="100"/>
      <c r="H120" s="100"/>
      <c r="I120" s="442"/>
      <c r="J120" s="363"/>
      <c r="K120" s="108"/>
      <c r="L120" s="363"/>
      <c r="M120" s="20"/>
      <c r="N120" s="478"/>
      <c r="O120" s="364"/>
      <c r="P120" s="21"/>
      <c r="Q120" s="376"/>
      <c r="R120" s="462"/>
    </row>
    <row r="121" spans="2:18" ht="18" customHeight="1">
      <c r="B121" s="363"/>
      <c r="C121" s="24"/>
      <c r="D121" s="24"/>
      <c r="E121" s="108"/>
      <c r="F121" s="24"/>
      <c r="G121" s="100"/>
      <c r="H121" s="100"/>
      <c r="I121" s="442"/>
      <c r="J121" s="363"/>
      <c r="K121" s="108"/>
      <c r="L121" s="363"/>
      <c r="M121" s="20"/>
      <c r="N121" s="478"/>
      <c r="O121" s="364"/>
      <c r="P121" s="21"/>
      <c r="Q121" s="376"/>
      <c r="R121" s="462"/>
    </row>
    <row r="122" spans="2:18" ht="18" customHeight="1">
      <c r="B122" s="363"/>
      <c r="C122" s="24"/>
      <c r="D122" s="24"/>
      <c r="E122" s="108"/>
      <c r="F122" s="24"/>
      <c r="G122" s="100"/>
      <c r="H122" s="100"/>
      <c r="I122" s="442"/>
      <c r="J122" s="363"/>
      <c r="K122" s="108"/>
      <c r="L122" s="363"/>
      <c r="M122" s="20"/>
      <c r="N122" s="478"/>
      <c r="O122" s="364"/>
      <c r="P122" s="21"/>
      <c r="Q122" s="376"/>
      <c r="R122" s="462"/>
    </row>
    <row r="123" spans="2:18" ht="18" customHeight="1">
      <c r="B123" s="363"/>
      <c r="C123" s="24"/>
      <c r="D123" s="24"/>
      <c r="E123" s="108"/>
      <c r="F123" s="24"/>
      <c r="G123" s="100"/>
      <c r="H123" s="100"/>
      <c r="I123" s="442"/>
      <c r="J123" s="363"/>
      <c r="K123" s="108"/>
      <c r="L123" s="363"/>
      <c r="M123" s="20"/>
      <c r="N123" s="478"/>
      <c r="O123" s="364"/>
      <c r="P123" s="21"/>
      <c r="Q123" s="376"/>
      <c r="R123" s="462"/>
    </row>
    <row r="124" spans="2:18" ht="18" customHeight="1">
      <c r="B124" s="363"/>
      <c r="C124" s="24"/>
      <c r="D124" s="24"/>
      <c r="E124" s="108"/>
      <c r="F124" s="24"/>
      <c r="G124" s="100"/>
      <c r="H124" s="100"/>
      <c r="I124" s="442"/>
      <c r="J124" s="363"/>
      <c r="K124" s="108"/>
      <c r="L124" s="363"/>
      <c r="M124" s="20"/>
      <c r="N124" s="478"/>
      <c r="O124" s="364"/>
      <c r="P124" s="21"/>
      <c r="Q124" s="376"/>
      <c r="R124" s="462"/>
    </row>
    <row r="125" spans="2:18" ht="18" customHeight="1">
      <c r="B125" s="363"/>
      <c r="C125" s="24"/>
      <c r="D125" s="24"/>
      <c r="E125" s="108"/>
      <c r="F125" s="24"/>
      <c r="G125" s="100"/>
      <c r="H125" s="100"/>
      <c r="I125" s="442"/>
      <c r="J125" s="363"/>
      <c r="K125" s="108"/>
      <c r="L125" s="363"/>
      <c r="M125" s="20"/>
      <c r="N125" s="478"/>
      <c r="O125" s="364"/>
      <c r="P125" s="21"/>
      <c r="Q125" s="376"/>
      <c r="R125" s="462"/>
    </row>
    <row r="126" spans="2:18" ht="18" customHeight="1">
      <c r="B126" s="363"/>
      <c r="C126" s="24"/>
      <c r="D126" s="24"/>
      <c r="E126" s="108"/>
      <c r="F126" s="24"/>
      <c r="G126" s="100"/>
      <c r="H126" s="100"/>
      <c r="I126" s="442"/>
      <c r="J126" s="363"/>
      <c r="K126" s="108"/>
      <c r="L126" s="363"/>
      <c r="M126" s="20"/>
      <c r="N126" s="478"/>
      <c r="O126" s="364"/>
      <c r="P126" s="21"/>
      <c r="Q126" s="376"/>
      <c r="R126" s="462"/>
    </row>
    <row r="127" spans="2:18" ht="18" customHeight="1">
      <c r="B127" s="363"/>
      <c r="C127" s="24"/>
      <c r="D127" s="24"/>
      <c r="E127" s="108"/>
      <c r="F127" s="24"/>
      <c r="G127" s="100"/>
      <c r="H127" s="100"/>
      <c r="I127" s="442"/>
      <c r="J127" s="363"/>
      <c r="K127" s="108"/>
      <c r="L127" s="363"/>
      <c r="M127" s="20"/>
      <c r="N127" s="478"/>
      <c r="O127" s="364"/>
      <c r="P127" s="21"/>
      <c r="Q127" s="376"/>
      <c r="R127" s="462"/>
    </row>
    <row r="128" spans="2:18" ht="18" customHeight="1">
      <c r="B128" s="363"/>
      <c r="C128" s="24"/>
      <c r="D128" s="24"/>
      <c r="E128" s="108"/>
      <c r="F128" s="24"/>
      <c r="G128" s="100"/>
      <c r="H128" s="100"/>
      <c r="I128" s="442"/>
      <c r="J128" s="363"/>
      <c r="K128" s="108"/>
      <c r="L128" s="363"/>
      <c r="M128" s="20"/>
      <c r="N128" s="478"/>
      <c r="O128" s="364"/>
      <c r="P128" s="21"/>
      <c r="Q128" s="376"/>
      <c r="R128" s="462"/>
    </row>
    <row r="129" spans="2:18" ht="18" customHeight="1">
      <c r="B129" s="363"/>
      <c r="C129" s="24"/>
      <c r="D129" s="24"/>
      <c r="E129" s="108"/>
      <c r="F129" s="24"/>
      <c r="G129" s="100"/>
      <c r="H129" s="100"/>
      <c r="I129" s="442"/>
      <c r="J129" s="363"/>
      <c r="K129" s="108"/>
      <c r="L129" s="363"/>
      <c r="M129" s="20"/>
      <c r="N129" s="478"/>
      <c r="O129" s="364"/>
      <c r="P129" s="21"/>
      <c r="Q129" s="376"/>
      <c r="R129" s="462"/>
    </row>
    <row r="130" spans="2:18" ht="18" customHeight="1">
      <c r="B130" s="363"/>
      <c r="C130" s="24"/>
      <c r="D130" s="24"/>
      <c r="E130" s="108"/>
      <c r="F130" s="24"/>
      <c r="G130" s="100"/>
      <c r="H130" s="100"/>
      <c r="I130" s="442"/>
      <c r="J130" s="363"/>
      <c r="K130" s="363"/>
      <c r="L130" s="363"/>
      <c r="M130" s="20"/>
      <c r="N130" s="478"/>
      <c r="O130" s="364"/>
      <c r="P130" s="16"/>
      <c r="Q130" s="376"/>
    </row>
    <row r="131" spans="2:18" ht="18" customHeight="1">
      <c r="B131" s="363"/>
      <c r="C131" s="24"/>
      <c r="D131" s="24"/>
      <c r="E131" s="108"/>
      <c r="F131" s="24"/>
      <c r="G131" s="100"/>
      <c r="H131" s="100"/>
      <c r="I131" s="442"/>
      <c r="J131" s="363"/>
      <c r="K131" s="363"/>
      <c r="L131" s="363"/>
      <c r="M131" s="20"/>
      <c r="N131" s="478"/>
      <c r="O131" s="364"/>
      <c r="P131" s="16"/>
      <c r="Q131" s="376"/>
    </row>
    <row r="132" spans="2:18" ht="18" customHeight="1">
      <c r="B132" s="363"/>
      <c r="C132" s="51"/>
      <c r="D132" s="51"/>
      <c r="E132" s="17"/>
      <c r="F132" s="363"/>
      <c r="G132" s="442"/>
      <c r="H132" s="442"/>
      <c r="I132" s="442"/>
      <c r="J132" s="363"/>
      <c r="K132" s="363"/>
      <c r="L132" s="363"/>
      <c r="M132" s="20"/>
      <c r="N132" s="478"/>
      <c r="O132" s="364"/>
      <c r="P132" s="479"/>
      <c r="Q132" s="376"/>
    </row>
    <row r="133" spans="2:18" ht="18" customHeight="1">
      <c r="B133" s="363"/>
      <c r="C133" s="51"/>
      <c r="D133" s="51"/>
      <c r="E133" s="17"/>
      <c r="F133" s="363"/>
      <c r="G133" s="442"/>
      <c r="H133" s="442"/>
      <c r="I133" s="442"/>
      <c r="J133" s="363"/>
      <c r="K133" s="363"/>
      <c r="L133" s="363"/>
      <c r="M133" s="20"/>
      <c r="N133" s="478"/>
      <c r="O133" s="364"/>
      <c r="P133" s="479"/>
      <c r="Q133" s="376"/>
    </row>
    <row r="134" spans="2:18" ht="18" customHeight="1">
      <c r="B134" s="363"/>
      <c r="C134" s="51"/>
      <c r="D134" s="51"/>
      <c r="E134" s="17"/>
      <c r="F134" s="363"/>
      <c r="G134" s="442"/>
      <c r="H134" s="442"/>
      <c r="I134" s="442"/>
      <c r="J134" s="363"/>
      <c r="K134" s="363"/>
      <c r="L134" s="363"/>
      <c r="M134" s="20"/>
      <c r="N134" s="478"/>
      <c r="O134" s="364"/>
      <c r="P134" s="479"/>
      <c r="Q134" s="376"/>
    </row>
    <row r="135" spans="2:18" ht="18" customHeight="1">
      <c r="B135" s="363"/>
      <c r="C135" s="51"/>
      <c r="D135" s="51"/>
      <c r="E135" s="17"/>
      <c r="F135" s="363"/>
      <c r="G135" s="442"/>
      <c r="H135" s="442"/>
      <c r="I135" s="442"/>
      <c r="J135" s="363"/>
      <c r="K135" s="363"/>
      <c r="L135" s="363"/>
      <c r="M135" s="20"/>
      <c r="N135" s="478"/>
      <c r="O135" s="364"/>
      <c r="P135" s="479"/>
      <c r="Q135" s="376"/>
    </row>
    <row r="136" spans="2:18" ht="18" customHeight="1">
      <c r="B136" s="363"/>
      <c r="C136" s="51"/>
      <c r="D136" s="51"/>
      <c r="E136" s="17"/>
      <c r="F136" s="363"/>
      <c r="G136" s="442"/>
      <c r="H136" s="442"/>
      <c r="I136" s="442"/>
      <c r="J136" s="363"/>
      <c r="K136" s="363"/>
      <c r="L136" s="363"/>
      <c r="M136" s="20"/>
      <c r="N136" s="478"/>
      <c r="O136" s="364"/>
      <c r="P136" s="479"/>
      <c r="Q136" s="376"/>
    </row>
    <row r="137" spans="2:18" ht="18" customHeight="1">
      <c r="B137" s="363"/>
      <c r="C137" s="51"/>
      <c r="D137" s="51"/>
      <c r="E137" s="17"/>
      <c r="F137" s="363"/>
      <c r="G137" s="442"/>
      <c r="H137" s="442"/>
      <c r="I137" s="442"/>
      <c r="J137" s="363"/>
      <c r="K137" s="363"/>
      <c r="L137" s="363"/>
      <c r="M137" s="20"/>
      <c r="N137" s="478"/>
      <c r="O137" s="364"/>
      <c r="P137" s="479"/>
      <c r="Q137" s="376"/>
    </row>
    <row r="138" spans="2:18" ht="18" customHeight="1">
      <c r="B138" s="363"/>
      <c r="C138" s="51"/>
      <c r="D138" s="51"/>
      <c r="E138" s="17"/>
      <c r="F138" s="363"/>
      <c r="G138" s="442"/>
      <c r="H138" s="442"/>
      <c r="I138" s="442"/>
      <c r="J138" s="363"/>
      <c r="K138" s="363"/>
      <c r="L138" s="363"/>
      <c r="M138" s="20"/>
      <c r="N138" s="478"/>
      <c r="O138" s="364"/>
      <c r="P138" s="479"/>
      <c r="Q138" s="376"/>
    </row>
    <row r="139" spans="2:18" ht="18" customHeight="1">
      <c r="B139" s="363"/>
      <c r="C139" s="51"/>
      <c r="D139" s="51"/>
      <c r="E139" s="17"/>
      <c r="F139" s="363"/>
      <c r="G139" s="442"/>
      <c r="H139" s="442"/>
      <c r="I139" s="442"/>
      <c r="J139" s="363"/>
      <c r="K139" s="363"/>
      <c r="L139" s="363"/>
      <c r="M139" s="20"/>
      <c r="N139" s="478"/>
      <c r="O139" s="364"/>
      <c r="P139" s="479"/>
      <c r="Q139" s="376"/>
    </row>
    <row r="140" spans="2:18" ht="18" customHeight="1">
      <c r="B140" s="363"/>
      <c r="C140" s="51"/>
      <c r="D140" s="51"/>
      <c r="E140" s="17"/>
      <c r="F140" s="363"/>
      <c r="G140" s="442"/>
      <c r="H140" s="442"/>
      <c r="I140" s="442"/>
      <c r="J140" s="363"/>
      <c r="K140" s="363"/>
      <c r="L140" s="363"/>
      <c r="M140" s="20"/>
      <c r="N140" s="478"/>
      <c r="O140" s="364"/>
      <c r="P140" s="479"/>
      <c r="Q140" s="376"/>
    </row>
    <row r="141" spans="2:18" ht="18" customHeight="1">
      <c r="B141" s="363"/>
      <c r="C141" s="51"/>
      <c r="D141" s="51"/>
      <c r="E141" s="17"/>
      <c r="F141" s="363"/>
      <c r="G141" s="442"/>
      <c r="H141" s="442"/>
      <c r="I141" s="442"/>
      <c r="J141" s="363"/>
      <c r="K141" s="363"/>
      <c r="L141" s="363"/>
      <c r="M141" s="20"/>
      <c r="N141" s="478"/>
      <c r="O141" s="364"/>
      <c r="P141" s="479"/>
      <c r="Q141" s="376"/>
    </row>
    <row r="142" spans="2:18" ht="18" customHeight="1">
      <c r="B142" s="363"/>
      <c r="C142" s="51"/>
      <c r="D142" s="51"/>
      <c r="E142" s="17"/>
      <c r="F142" s="363"/>
      <c r="G142" s="442"/>
      <c r="H142" s="442"/>
      <c r="I142" s="442"/>
      <c r="J142" s="363"/>
      <c r="K142" s="363"/>
      <c r="L142" s="363"/>
      <c r="M142" s="20"/>
      <c r="N142" s="478"/>
      <c r="O142" s="364"/>
      <c r="P142" s="479"/>
      <c r="Q142" s="376"/>
    </row>
    <row r="143" spans="2:18" ht="18" customHeight="1">
      <c r="B143" s="363"/>
      <c r="C143" s="51"/>
      <c r="D143" s="51"/>
      <c r="E143" s="17"/>
      <c r="F143" s="363"/>
      <c r="G143" s="442"/>
      <c r="H143" s="442"/>
      <c r="I143" s="442"/>
      <c r="J143" s="363"/>
      <c r="K143" s="363"/>
      <c r="L143" s="363"/>
      <c r="M143" s="20"/>
      <c r="N143" s="478"/>
      <c r="O143" s="364"/>
      <c r="P143" s="479"/>
      <c r="Q143" s="376"/>
    </row>
    <row r="144" spans="2:18" ht="18" customHeight="1">
      <c r="B144" s="363"/>
      <c r="C144" s="51"/>
      <c r="D144" s="51"/>
      <c r="E144" s="17"/>
      <c r="F144" s="363"/>
      <c r="G144" s="442"/>
      <c r="H144" s="442"/>
      <c r="I144" s="442"/>
      <c r="J144" s="363"/>
      <c r="K144" s="363"/>
      <c r="L144" s="363"/>
      <c r="M144" s="20"/>
      <c r="N144" s="478"/>
      <c r="O144" s="364"/>
      <c r="P144" s="479"/>
      <c r="Q144" s="376"/>
    </row>
    <row r="145" spans="2:17" ht="18" customHeight="1">
      <c r="B145" s="363"/>
      <c r="C145" s="51"/>
      <c r="D145" s="51"/>
      <c r="E145" s="17"/>
      <c r="F145" s="363"/>
      <c r="G145" s="442"/>
      <c r="H145" s="442"/>
      <c r="I145" s="442"/>
      <c r="J145" s="363"/>
      <c r="K145" s="363"/>
      <c r="L145" s="363"/>
      <c r="M145" s="20"/>
      <c r="N145" s="478"/>
      <c r="O145" s="364"/>
      <c r="P145" s="479"/>
      <c r="Q145" s="376"/>
    </row>
    <row r="146" spans="2:17" ht="18" customHeight="1">
      <c r="B146" s="363"/>
      <c r="C146" s="51"/>
      <c r="D146" s="51"/>
      <c r="E146" s="17"/>
      <c r="F146" s="363"/>
      <c r="G146" s="442"/>
      <c r="H146" s="442"/>
      <c r="I146" s="442"/>
      <c r="J146" s="363"/>
      <c r="K146" s="363"/>
      <c r="L146" s="363"/>
      <c r="M146" s="20"/>
      <c r="N146" s="478"/>
      <c r="O146" s="364"/>
      <c r="P146" s="479"/>
      <c r="Q146" s="376"/>
    </row>
    <row r="147" spans="2:17" ht="18" customHeight="1">
      <c r="B147" s="363"/>
      <c r="C147" s="51"/>
      <c r="D147" s="51"/>
      <c r="E147" s="17"/>
      <c r="F147" s="363"/>
      <c r="G147" s="442"/>
      <c r="H147" s="442"/>
      <c r="I147" s="442"/>
      <c r="J147" s="363"/>
      <c r="K147" s="363"/>
      <c r="L147" s="363"/>
      <c r="M147" s="20"/>
      <c r="N147" s="478"/>
      <c r="O147" s="364"/>
      <c r="P147" s="479"/>
      <c r="Q147" s="376"/>
    </row>
    <row r="148" spans="2:17" ht="18" customHeight="1">
      <c r="B148" s="363"/>
      <c r="C148" s="51"/>
      <c r="D148" s="51"/>
      <c r="E148" s="17"/>
      <c r="F148" s="363"/>
      <c r="G148" s="442"/>
      <c r="H148" s="442"/>
      <c r="I148" s="442"/>
      <c r="J148" s="363"/>
      <c r="K148" s="363"/>
      <c r="L148" s="363"/>
      <c r="M148" s="20"/>
      <c r="N148" s="478"/>
      <c r="O148" s="364"/>
      <c r="P148" s="479"/>
      <c r="Q148" s="376"/>
    </row>
    <row r="149" spans="2:17" ht="18" customHeight="1">
      <c r="B149" s="363"/>
      <c r="C149" s="51"/>
      <c r="D149" s="51"/>
      <c r="E149" s="17"/>
      <c r="F149" s="363"/>
      <c r="G149" s="442"/>
      <c r="H149" s="442"/>
      <c r="I149" s="442"/>
      <c r="J149" s="363"/>
      <c r="K149" s="363"/>
      <c r="L149" s="363"/>
      <c r="M149" s="20"/>
      <c r="N149" s="478"/>
      <c r="O149" s="364"/>
      <c r="P149" s="479"/>
      <c r="Q149" s="376"/>
    </row>
    <row r="150" spans="2:17" ht="18" customHeight="1">
      <c r="B150" s="363"/>
      <c r="C150" s="51"/>
      <c r="D150" s="51"/>
      <c r="E150" s="17"/>
      <c r="F150" s="363"/>
      <c r="G150" s="442"/>
      <c r="H150" s="442"/>
      <c r="I150" s="442"/>
      <c r="J150" s="363"/>
      <c r="K150" s="363"/>
      <c r="L150" s="363"/>
      <c r="M150" s="20"/>
      <c r="N150" s="478"/>
      <c r="O150" s="364"/>
      <c r="P150" s="479"/>
      <c r="Q150" s="376"/>
    </row>
    <row r="151" spans="2:17" ht="18" customHeight="1">
      <c r="B151" s="363"/>
      <c r="C151" s="51"/>
      <c r="D151" s="51"/>
      <c r="E151" s="17"/>
      <c r="F151" s="363"/>
      <c r="G151" s="442"/>
      <c r="H151" s="442"/>
      <c r="I151" s="442"/>
      <c r="J151" s="363"/>
      <c r="K151" s="363"/>
      <c r="L151" s="363"/>
      <c r="M151" s="20"/>
      <c r="N151" s="478"/>
      <c r="O151" s="364"/>
      <c r="P151" s="479"/>
      <c r="Q151" s="376"/>
    </row>
    <row r="152" spans="2:17" ht="18" customHeight="1">
      <c r="B152" s="363"/>
      <c r="C152" s="51"/>
      <c r="D152" s="51"/>
      <c r="E152" s="17"/>
      <c r="F152" s="363"/>
      <c r="G152" s="442"/>
      <c r="H152" s="442"/>
      <c r="I152" s="442"/>
      <c r="J152" s="363"/>
      <c r="K152" s="363"/>
      <c r="L152" s="363"/>
      <c r="M152" s="20"/>
      <c r="N152" s="478"/>
      <c r="O152" s="364"/>
      <c r="P152" s="479"/>
      <c r="Q152" s="376"/>
    </row>
    <row r="153" spans="2:17" ht="18" customHeight="1">
      <c r="B153" s="363"/>
      <c r="C153" s="51"/>
      <c r="D153" s="51"/>
      <c r="E153" s="17"/>
      <c r="F153" s="363"/>
      <c r="G153" s="442"/>
      <c r="H153" s="442"/>
      <c r="I153" s="442"/>
      <c r="J153" s="363"/>
      <c r="K153" s="363"/>
      <c r="L153" s="363"/>
      <c r="M153" s="20"/>
      <c r="N153" s="478"/>
      <c r="O153" s="364"/>
      <c r="P153" s="479"/>
      <c r="Q153" s="376"/>
    </row>
    <row r="154" spans="2:17" ht="18" customHeight="1">
      <c r="B154" s="363"/>
      <c r="C154" s="51"/>
      <c r="D154" s="51"/>
      <c r="E154" s="17"/>
      <c r="F154" s="363"/>
      <c r="G154" s="442"/>
      <c r="H154" s="442"/>
      <c r="I154" s="442"/>
      <c r="J154" s="363"/>
      <c r="K154" s="363"/>
      <c r="L154" s="363"/>
      <c r="M154" s="20"/>
      <c r="N154" s="478"/>
      <c r="O154" s="364"/>
      <c r="P154" s="479"/>
      <c r="Q154" s="376"/>
    </row>
    <row r="155" spans="2:17" ht="18" customHeight="1">
      <c r="B155" s="363"/>
      <c r="C155" s="51"/>
      <c r="D155" s="51"/>
      <c r="E155" s="17"/>
      <c r="F155" s="363"/>
      <c r="G155" s="442"/>
      <c r="H155" s="442"/>
      <c r="I155" s="442"/>
      <c r="J155" s="363"/>
      <c r="K155" s="363"/>
      <c r="L155" s="363"/>
      <c r="M155" s="20"/>
      <c r="N155" s="478"/>
      <c r="O155" s="364"/>
      <c r="P155" s="479"/>
      <c r="Q155" s="376"/>
    </row>
    <row r="156" spans="2:17" ht="18" customHeight="1">
      <c r="B156" s="363"/>
      <c r="C156" s="51"/>
      <c r="D156" s="51"/>
      <c r="E156" s="17"/>
      <c r="F156" s="363"/>
      <c r="G156" s="442"/>
      <c r="H156" s="442"/>
      <c r="I156" s="442"/>
      <c r="J156" s="363"/>
      <c r="K156" s="363"/>
      <c r="L156" s="363"/>
      <c r="M156" s="20"/>
      <c r="N156" s="478"/>
      <c r="O156" s="364"/>
      <c r="P156" s="479"/>
      <c r="Q156" s="376"/>
    </row>
    <row r="157" spans="2:17" ht="18" customHeight="1">
      <c r="B157" s="363"/>
      <c r="C157" s="51"/>
      <c r="D157" s="51"/>
      <c r="E157" s="17"/>
      <c r="F157" s="363"/>
      <c r="G157" s="442"/>
      <c r="H157" s="442"/>
      <c r="I157" s="442"/>
      <c r="J157" s="363"/>
      <c r="K157" s="363"/>
      <c r="L157" s="363"/>
      <c r="M157" s="20"/>
      <c r="N157" s="478"/>
      <c r="O157" s="364"/>
      <c r="P157" s="479"/>
      <c r="Q157" s="376"/>
    </row>
    <row r="158" spans="2:17" ht="18" customHeight="1">
      <c r="B158" s="363"/>
      <c r="C158" s="51"/>
      <c r="D158" s="51"/>
      <c r="E158" s="17"/>
      <c r="F158" s="363"/>
      <c r="G158" s="442"/>
      <c r="H158" s="442"/>
      <c r="I158" s="442"/>
      <c r="J158" s="363"/>
      <c r="K158" s="363"/>
      <c r="L158" s="363"/>
      <c r="M158" s="20"/>
      <c r="N158" s="478"/>
      <c r="O158" s="364"/>
      <c r="P158" s="479"/>
      <c r="Q158" s="376"/>
    </row>
    <row r="159" spans="2:17" ht="18" customHeight="1">
      <c r="B159" s="363"/>
      <c r="C159" s="51"/>
      <c r="D159" s="51"/>
      <c r="E159" s="17"/>
      <c r="F159" s="363"/>
      <c r="G159" s="442"/>
      <c r="H159" s="442"/>
      <c r="I159" s="442"/>
      <c r="J159" s="363"/>
      <c r="K159" s="363"/>
      <c r="L159" s="363"/>
      <c r="M159" s="20"/>
      <c r="N159" s="478"/>
      <c r="O159" s="364"/>
      <c r="P159" s="479"/>
      <c r="Q159" s="376"/>
    </row>
    <row r="160" spans="2:17" ht="18" customHeight="1">
      <c r="B160" s="363"/>
      <c r="C160" s="51"/>
      <c r="D160" s="51"/>
      <c r="E160" s="17"/>
      <c r="F160" s="363"/>
      <c r="G160" s="442"/>
      <c r="H160" s="442"/>
      <c r="I160" s="442"/>
      <c r="J160" s="363"/>
      <c r="K160" s="363"/>
      <c r="L160" s="363"/>
      <c r="M160" s="20"/>
      <c r="N160" s="478"/>
      <c r="O160" s="364"/>
      <c r="P160" s="479"/>
      <c r="Q160" s="376"/>
    </row>
    <row r="161" spans="2:17" ht="18" customHeight="1">
      <c r="B161" s="363"/>
      <c r="C161" s="51"/>
      <c r="D161" s="51"/>
      <c r="E161" s="17"/>
      <c r="F161" s="363"/>
      <c r="G161" s="442"/>
      <c r="H161" s="442"/>
      <c r="I161" s="442"/>
      <c r="J161" s="363"/>
      <c r="K161" s="363"/>
      <c r="L161" s="363"/>
      <c r="M161" s="20"/>
      <c r="N161" s="478"/>
      <c r="O161" s="364"/>
      <c r="P161" s="479"/>
      <c r="Q161" s="376"/>
    </row>
    <row r="162" spans="2:17" ht="18" customHeight="1">
      <c r="B162" s="363"/>
      <c r="C162" s="51"/>
      <c r="D162" s="51"/>
      <c r="E162" s="17"/>
      <c r="F162" s="363"/>
      <c r="G162" s="442"/>
      <c r="H162" s="442"/>
      <c r="I162" s="442"/>
      <c r="J162" s="363"/>
      <c r="K162" s="363"/>
      <c r="L162" s="363"/>
      <c r="M162" s="20"/>
      <c r="N162" s="478"/>
      <c r="O162" s="364"/>
      <c r="P162" s="479"/>
      <c r="Q162" s="376"/>
    </row>
    <row r="163" spans="2:17" ht="18" customHeight="1">
      <c r="B163" s="363"/>
      <c r="C163" s="51"/>
      <c r="D163" s="51"/>
      <c r="E163" s="17"/>
      <c r="F163" s="363"/>
      <c r="G163" s="442"/>
      <c r="H163" s="442"/>
      <c r="I163" s="442"/>
      <c r="J163" s="363"/>
      <c r="K163" s="14"/>
      <c r="L163" s="363"/>
      <c r="M163" s="20"/>
      <c r="N163" s="478"/>
      <c r="O163" s="364"/>
      <c r="P163" s="479"/>
      <c r="Q163" s="376"/>
    </row>
    <row r="164" spans="2:17" ht="18" customHeight="1">
      <c r="B164" s="363"/>
      <c r="C164" s="51"/>
      <c r="D164" s="51"/>
      <c r="E164" s="17"/>
      <c r="F164" s="14"/>
      <c r="G164" s="442"/>
      <c r="H164" s="442"/>
      <c r="I164" s="442"/>
      <c r="J164" s="363"/>
      <c r="K164" s="14"/>
      <c r="L164" s="363"/>
      <c r="M164" s="20"/>
      <c r="N164" s="478"/>
      <c r="O164" s="364"/>
      <c r="P164" s="479"/>
      <c r="Q164" s="376"/>
    </row>
    <row r="165" spans="2:17" ht="18" customHeight="1">
      <c r="C165" s="480"/>
      <c r="D165" s="480"/>
      <c r="E165" s="8"/>
      <c r="F165" s="8"/>
      <c r="G165" s="9"/>
      <c r="H165" s="9"/>
      <c r="I165" s="9"/>
      <c r="M165" s="70"/>
      <c r="P165" s="10"/>
      <c r="Q165" s="481"/>
    </row>
    <row r="166" spans="2:17" ht="18" customHeight="1">
      <c r="C166" s="480"/>
      <c r="D166" s="480"/>
      <c r="E166" s="8"/>
      <c r="F166" s="8"/>
      <c r="G166" s="9"/>
      <c r="H166" s="9"/>
      <c r="I166" s="9"/>
      <c r="M166" s="70"/>
      <c r="P166" s="10"/>
      <c r="Q166" s="481"/>
    </row>
    <row r="167" spans="2:17" ht="18" customHeight="1">
      <c r="C167" s="480"/>
      <c r="D167" s="480"/>
      <c r="E167" s="8"/>
      <c r="F167" s="8"/>
      <c r="G167" s="9"/>
      <c r="H167" s="9"/>
      <c r="I167" s="9"/>
      <c r="M167" s="70"/>
      <c r="P167" s="10"/>
      <c r="Q167" s="481"/>
    </row>
    <row r="168" spans="2:17" ht="18" customHeight="1">
      <c r="C168" s="480"/>
      <c r="D168" s="480"/>
      <c r="E168" s="8"/>
      <c r="F168" s="8"/>
      <c r="G168" s="9"/>
      <c r="H168" s="9"/>
      <c r="I168" s="9"/>
      <c r="M168" s="70"/>
      <c r="P168" s="10"/>
      <c r="Q168" s="481"/>
    </row>
    <row r="169" spans="2:17" ht="18" customHeight="1">
      <c r="C169" s="480"/>
      <c r="D169" s="480"/>
      <c r="E169" s="8"/>
      <c r="F169" s="8"/>
      <c r="G169" s="9"/>
      <c r="H169" s="9"/>
      <c r="I169" s="9"/>
      <c r="M169" s="70"/>
      <c r="P169" s="10"/>
      <c r="Q169" s="481"/>
    </row>
    <row r="170" spans="2:17" ht="18" customHeight="1">
      <c r="C170" s="480"/>
      <c r="D170" s="480"/>
      <c r="E170" s="8"/>
      <c r="F170" s="8"/>
      <c r="G170" s="9"/>
      <c r="H170" s="9"/>
      <c r="I170" s="9"/>
      <c r="M170" s="70"/>
      <c r="P170" s="10"/>
      <c r="Q170" s="481"/>
    </row>
    <row r="171" spans="2:17" ht="18" customHeight="1">
      <c r="C171" s="480"/>
      <c r="D171" s="480"/>
      <c r="E171" s="8"/>
      <c r="F171" s="8"/>
      <c r="G171" s="9"/>
      <c r="H171" s="9"/>
      <c r="I171" s="9"/>
      <c r="M171" s="70"/>
      <c r="P171" s="10"/>
      <c r="Q171" s="481"/>
    </row>
    <row r="172" spans="2:17" ht="18" customHeight="1">
      <c r="C172" s="480"/>
      <c r="D172" s="480"/>
      <c r="E172" s="8"/>
      <c r="F172" s="8"/>
      <c r="G172" s="9"/>
      <c r="H172" s="9"/>
      <c r="I172" s="9"/>
      <c r="M172" s="70"/>
      <c r="P172" s="10"/>
      <c r="Q172" s="481"/>
    </row>
    <row r="173" spans="2:17" ht="18" customHeight="1">
      <c r="C173" s="480"/>
      <c r="D173" s="480"/>
      <c r="E173" s="8"/>
      <c r="F173" s="8"/>
      <c r="G173" s="9"/>
      <c r="H173" s="9"/>
      <c r="I173" s="9"/>
      <c r="M173" s="70"/>
      <c r="P173" s="10"/>
      <c r="Q173" s="481"/>
    </row>
    <row r="174" spans="2:17" ht="18" customHeight="1">
      <c r="C174" s="480"/>
      <c r="D174" s="480"/>
      <c r="E174" s="8"/>
      <c r="F174" s="8"/>
      <c r="G174" s="9"/>
      <c r="H174" s="9"/>
      <c r="I174" s="9"/>
      <c r="M174" s="70"/>
      <c r="P174" s="10"/>
      <c r="Q174" s="481"/>
    </row>
    <row r="175" spans="2:17" ht="18" customHeight="1">
      <c r="C175" s="480"/>
      <c r="D175" s="480"/>
      <c r="E175" s="8"/>
      <c r="F175" s="8"/>
      <c r="G175" s="9"/>
      <c r="H175" s="9"/>
      <c r="I175" s="9"/>
      <c r="M175" s="70"/>
      <c r="P175" s="10"/>
      <c r="Q175" s="481"/>
    </row>
    <row r="176" spans="2:17" ht="18" customHeight="1">
      <c r="C176" s="480"/>
      <c r="D176" s="480"/>
      <c r="E176" s="8"/>
      <c r="F176" s="8"/>
      <c r="G176" s="9"/>
      <c r="H176" s="9"/>
      <c r="I176" s="9"/>
      <c r="M176" s="70"/>
      <c r="P176" s="10"/>
      <c r="Q176" s="481"/>
    </row>
    <row r="177" spans="3:17" ht="18" customHeight="1">
      <c r="C177" s="480"/>
      <c r="D177" s="480"/>
      <c r="E177" s="8"/>
      <c r="F177" s="8"/>
      <c r="G177" s="9"/>
      <c r="H177" s="9"/>
      <c r="I177" s="9"/>
      <c r="M177" s="70"/>
      <c r="P177" s="10"/>
      <c r="Q177" s="481"/>
    </row>
    <row r="178" spans="3:17" ht="18" customHeight="1">
      <c r="C178" s="480"/>
      <c r="D178" s="480"/>
      <c r="E178" s="8"/>
      <c r="F178" s="8"/>
      <c r="G178" s="9"/>
      <c r="H178" s="9"/>
      <c r="I178" s="9"/>
      <c r="M178" s="70"/>
      <c r="P178" s="10"/>
      <c r="Q178" s="481"/>
    </row>
    <row r="179" spans="3:17" ht="18" customHeight="1">
      <c r="C179" s="480"/>
      <c r="D179" s="480"/>
      <c r="E179" s="8"/>
      <c r="F179" s="8"/>
      <c r="G179" s="9"/>
      <c r="H179" s="9"/>
      <c r="I179" s="9"/>
      <c r="M179" s="70"/>
      <c r="P179" s="10"/>
      <c r="Q179" s="481"/>
    </row>
    <row r="180" spans="3:17" ht="18" customHeight="1">
      <c r="C180" s="480"/>
      <c r="D180" s="480"/>
      <c r="E180" s="8"/>
      <c r="F180" s="8"/>
      <c r="G180" s="9"/>
      <c r="H180" s="9"/>
      <c r="I180" s="9"/>
      <c r="M180" s="70"/>
      <c r="P180" s="10"/>
      <c r="Q180" s="481"/>
    </row>
    <row r="181" spans="3:17" ht="18" customHeight="1">
      <c r="C181" s="480"/>
      <c r="D181" s="480"/>
      <c r="E181" s="8"/>
      <c r="F181" s="8"/>
      <c r="G181" s="9"/>
      <c r="H181" s="9"/>
      <c r="I181" s="9"/>
      <c r="M181" s="70"/>
      <c r="P181" s="10"/>
      <c r="Q181" s="481"/>
    </row>
    <row r="182" spans="3:17" ht="18" customHeight="1">
      <c r="C182" s="480"/>
      <c r="D182" s="480"/>
      <c r="E182" s="8"/>
      <c r="F182" s="8"/>
      <c r="G182" s="9"/>
      <c r="H182" s="9"/>
      <c r="I182" s="9"/>
      <c r="M182" s="70"/>
      <c r="P182" s="10"/>
      <c r="Q182" s="481"/>
    </row>
    <row r="183" spans="3:17" ht="18" customHeight="1">
      <c r="C183" s="480"/>
      <c r="D183" s="480"/>
      <c r="E183" s="8"/>
      <c r="F183" s="8"/>
      <c r="G183" s="9"/>
      <c r="H183" s="9"/>
      <c r="I183" s="9"/>
      <c r="M183" s="70"/>
      <c r="P183" s="10"/>
      <c r="Q183" s="481"/>
    </row>
    <row r="184" spans="3:17" ht="18" customHeight="1">
      <c r="C184" s="480"/>
      <c r="D184" s="480"/>
      <c r="E184" s="8"/>
      <c r="F184" s="8"/>
      <c r="G184" s="9"/>
      <c r="H184" s="9"/>
      <c r="I184" s="9"/>
      <c r="M184" s="70"/>
      <c r="P184" s="10"/>
      <c r="Q184" s="481"/>
    </row>
    <row r="185" spans="3:17" ht="18" customHeight="1">
      <c r="C185" s="480"/>
      <c r="D185" s="480"/>
      <c r="E185" s="8"/>
      <c r="F185" s="8"/>
      <c r="G185" s="9"/>
      <c r="H185" s="9"/>
      <c r="I185" s="9"/>
      <c r="M185" s="70"/>
      <c r="P185" s="10"/>
      <c r="Q185" s="481"/>
    </row>
    <row r="186" spans="3:17" ht="18" customHeight="1">
      <c r="C186" s="480"/>
      <c r="D186" s="480"/>
      <c r="E186" s="8"/>
      <c r="F186" s="8"/>
      <c r="G186" s="9"/>
      <c r="H186" s="9"/>
      <c r="I186" s="9"/>
      <c r="M186" s="70"/>
      <c r="P186" s="10"/>
      <c r="Q186" s="481"/>
    </row>
    <row r="187" spans="3:17" ht="18" customHeight="1">
      <c r="C187" s="480"/>
      <c r="D187" s="480"/>
      <c r="E187" s="8"/>
      <c r="F187" s="8"/>
      <c r="G187" s="9"/>
      <c r="H187" s="9"/>
      <c r="I187" s="9"/>
      <c r="M187" s="70"/>
      <c r="P187" s="10"/>
      <c r="Q187" s="481"/>
    </row>
    <row r="188" spans="3:17" ht="18" customHeight="1">
      <c r="C188" s="480"/>
      <c r="D188" s="480"/>
      <c r="E188" s="8"/>
      <c r="F188" s="8"/>
      <c r="G188" s="9"/>
      <c r="H188" s="9"/>
      <c r="I188" s="9"/>
      <c r="M188" s="70"/>
      <c r="P188" s="10"/>
      <c r="Q188" s="481"/>
    </row>
    <row r="189" spans="3:17" ht="18" customHeight="1">
      <c r="C189" s="480"/>
      <c r="D189" s="480"/>
      <c r="E189" s="8"/>
      <c r="F189" s="8"/>
      <c r="G189" s="9"/>
      <c r="H189" s="9"/>
      <c r="I189" s="9"/>
      <c r="M189" s="70"/>
      <c r="P189" s="10"/>
      <c r="Q189" s="481"/>
    </row>
    <row r="190" spans="3:17" ht="18" customHeight="1">
      <c r="C190" s="480"/>
      <c r="D190" s="480"/>
      <c r="E190" s="8"/>
      <c r="F190" s="8"/>
      <c r="G190" s="9"/>
      <c r="H190" s="9"/>
      <c r="I190" s="9"/>
      <c r="M190" s="70"/>
      <c r="P190" s="10"/>
      <c r="Q190" s="481"/>
    </row>
    <row r="191" spans="3:17" ht="18" customHeight="1">
      <c r="C191" s="480"/>
      <c r="D191" s="480"/>
      <c r="E191" s="8"/>
      <c r="F191" s="8"/>
      <c r="G191" s="9"/>
      <c r="H191" s="9"/>
      <c r="I191" s="9"/>
      <c r="M191" s="70"/>
      <c r="P191" s="10"/>
      <c r="Q191" s="481"/>
    </row>
    <row r="192" spans="3:17" ht="18" customHeight="1">
      <c r="C192" s="480"/>
      <c r="D192" s="480"/>
      <c r="E192" s="8"/>
      <c r="F192" s="8"/>
      <c r="G192" s="9"/>
      <c r="H192" s="9"/>
      <c r="I192" s="9"/>
      <c r="M192" s="70"/>
      <c r="P192" s="10"/>
      <c r="Q192" s="481"/>
    </row>
    <row r="193" spans="3:17" ht="18" customHeight="1">
      <c r="C193" s="480"/>
      <c r="D193" s="480"/>
      <c r="E193" s="8"/>
      <c r="F193" s="8"/>
      <c r="G193" s="9"/>
      <c r="H193" s="9"/>
      <c r="I193" s="9"/>
      <c r="M193" s="70"/>
      <c r="P193" s="10"/>
      <c r="Q193" s="481"/>
    </row>
    <row r="194" spans="3:17" ht="18" customHeight="1">
      <c r="C194" s="480"/>
      <c r="D194" s="480"/>
      <c r="E194" s="8"/>
      <c r="F194" s="8"/>
      <c r="G194" s="9"/>
      <c r="H194" s="9"/>
      <c r="I194" s="9"/>
      <c r="M194" s="70"/>
      <c r="P194" s="10"/>
      <c r="Q194" s="481"/>
    </row>
    <row r="195" spans="3:17" ht="18" customHeight="1">
      <c r="C195" s="480"/>
      <c r="D195" s="480"/>
      <c r="E195" s="8"/>
      <c r="F195" s="8"/>
      <c r="G195" s="9"/>
      <c r="H195" s="9"/>
      <c r="I195" s="9"/>
      <c r="M195" s="70"/>
      <c r="P195" s="10"/>
      <c r="Q195" s="481"/>
    </row>
    <row r="196" spans="3:17" ht="18" customHeight="1">
      <c r="C196" s="480"/>
      <c r="D196" s="480"/>
      <c r="E196" s="8"/>
      <c r="F196" s="8"/>
      <c r="G196" s="9"/>
      <c r="H196" s="9"/>
      <c r="I196" s="9"/>
      <c r="M196" s="70"/>
      <c r="P196" s="10"/>
      <c r="Q196" s="481"/>
    </row>
    <row r="197" spans="3:17" ht="18" customHeight="1">
      <c r="C197" s="480"/>
      <c r="D197" s="480"/>
      <c r="E197" s="8"/>
      <c r="F197" s="8"/>
      <c r="G197" s="9"/>
      <c r="H197" s="9"/>
      <c r="I197" s="9"/>
      <c r="M197" s="70"/>
      <c r="P197" s="10"/>
      <c r="Q197" s="481"/>
    </row>
    <row r="198" spans="3:17" ht="18" customHeight="1">
      <c r="C198" s="480"/>
      <c r="D198" s="480"/>
      <c r="E198" s="8"/>
      <c r="F198" s="8"/>
      <c r="G198" s="9"/>
      <c r="H198" s="9"/>
      <c r="I198" s="9"/>
      <c r="M198" s="70"/>
      <c r="P198" s="10"/>
      <c r="Q198" s="481"/>
    </row>
    <row r="199" spans="3:17" ht="18" customHeight="1">
      <c r="C199" s="480"/>
      <c r="D199" s="480"/>
      <c r="E199" s="8"/>
      <c r="F199" s="8"/>
      <c r="G199" s="9"/>
      <c r="H199" s="9"/>
      <c r="I199" s="9"/>
      <c r="M199" s="70"/>
      <c r="P199" s="10"/>
      <c r="Q199" s="481"/>
    </row>
    <row r="200" spans="3:17" ht="18" customHeight="1">
      <c r="C200" s="480"/>
      <c r="D200" s="480"/>
      <c r="E200" s="8"/>
      <c r="F200" s="8"/>
      <c r="G200" s="9"/>
      <c r="H200" s="9"/>
      <c r="I200" s="9"/>
      <c r="M200" s="70"/>
      <c r="P200" s="10"/>
      <c r="Q200" s="481"/>
    </row>
    <row r="201" spans="3:17" ht="18" customHeight="1">
      <c r="C201" s="480"/>
      <c r="D201" s="480"/>
      <c r="E201" s="8"/>
      <c r="F201" s="8"/>
      <c r="G201" s="9"/>
      <c r="H201" s="9"/>
      <c r="I201" s="9"/>
      <c r="M201" s="70"/>
      <c r="P201" s="10"/>
      <c r="Q201" s="481"/>
    </row>
    <row r="202" spans="3:17" ht="18" customHeight="1">
      <c r="C202" s="480"/>
      <c r="D202" s="480"/>
      <c r="E202" s="8"/>
      <c r="F202" s="8"/>
      <c r="G202" s="9"/>
      <c r="H202" s="9"/>
      <c r="I202" s="9"/>
      <c r="M202" s="70"/>
      <c r="P202" s="10"/>
      <c r="Q202" s="481"/>
    </row>
    <row r="203" spans="3:17" ht="18" customHeight="1">
      <c r="C203" s="480"/>
      <c r="D203" s="480"/>
      <c r="E203" s="8"/>
      <c r="F203" s="8"/>
      <c r="G203" s="9"/>
      <c r="H203" s="9"/>
      <c r="I203" s="9"/>
      <c r="M203" s="70"/>
      <c r="P203" s="10"/>
      <c r="Q203" s="481"/>
    </row>
    <row r="204" spans="3:17" ht="18" customHeight="1">
      <c r="C204" s="480"/>
      <c r="D204" s="480"/>
      <c r="E204" s="8"/>
      <c r="F204" s="8"/>
      <c r="G204" s="9"/>
      <c r="H204" s="9"/>
      <c r="I204" s="9"/>
      <c r="M204" s="70"/>
      <c r="P204" s="10"/>
      <c r="Q204" s="481"/>
    </row>
    <row r="205" spans="3:17" ht="18" customHeight="1">
      <c r="C205" s="480"/>
      <c r="D205" s="480"/>
      <c r="E205" s="8"/>
      <c r="F205" s="8"/>
      <c r="G205" s="9"/>
      <c r="H205" s="9"/>
      <c r="I205" s="9"/>
      <c r="M205" s="70"/>
      <c r="P205" s="10"/>
      <c r="Q205" s="481"/>
    </row>
    <row r="206" spans="3:17" ht="18" customHeight="1">
      <c r="C206" s="480"/>
      <c r="D206" s="480"/>
      <c r="E206" s="8"/>
      <c r="F206" s="8"/>
      <c r="G206" s="9"/>
      <c r="H206" s="9"/>
      <c r="I206" s="9"/>
      <c r="M206" s="70"/>
      <c r="P206" s="10"/>
      <c r="Q206" s="481"/>
    </row>
    <row r="207" spans="3:17" ht="18" customHeight="1">
      <c r="C207" s="480"/>
      <c r="D207" s="480"/>
      <c r="E207" s="8"/>
      <c r="F207" s="8"/>
      <c r="G207" s="9"/>
      <c r="H207" s="9"/>
      <c r="I207" s="9"/>
      <c r="M207" s="70"/>
      <c r="P207" s="10"/>
      <c r="Q207" s="481"/>
    </row>
    <row r="208" spans="3:17" ht="18" customHeight="1">
      <c r="C208" s="480"/>
      <c r="D208" s="480"/>
      <c r="E208" s="8"/>
      <c r="F208" s="8"/>
      <c r="G208" s="9"/>
      <c r="H208" s="9"/>
      <c r="I208" s="9"/>
      <c r="M208" s="70"/>
      <c r="P208" s="10"/>
      <c r="Q208" s="481"/>
    </row>
    <row r="209" spans="3:17" ht="18" customHeight="1">
      <c r="C209" s="480"/>
      <c r="D209" s="480"/>
      <c r="E209" s="8"/>
      <c r="F209" s="8"/>
      <c r="G209" s="9"/>
      <c r="H209" s="9"/>
      <c r="I209" s="9"/>
      <c r="M209" s="70"/>
      <c r="P209" s="10"/>
      <c r="Q209" s="481"/>
    </row>
    <row r="210" spans="3:17" ht="18" customHeight="1">
      <c r="C210" s="480"/>
      <c r="D210" s="480"/>
      <c r="E210" s="8"/>
      <c r="F210" s="8"/>
      <c r="G210" s="9"/>
      <c r="H210" s="9"/>
      <c r="I210" s="9"/>
      <c r="M210" s="70"/>
      <c r="P210" s="10"/>
      <c r="Q210" s="481"/>
    </row>
    <row r="211" spans="3:17" ht="18" customHeight="1">
      <c r="C211" s="480"/>
      <c r="D211" s="480"/>
      <c r="E211" s="8"/>
      <c r="F211" s="8"/>
      <c r="G211" s="9"/>
      <c r="H211" s="9"/>
      <c r="I211" s="9"/>
      <c r="M211" s="70"/>
      <c r="P211" s="10"/>
      <c r="Q211" s="481"/>
    </row>
    <row r="212" spans="3:17" ht="18" customHeight="1">
      <c r="C212" s="480"/>
      <c r="D212" s="480"/>
      <c r="E212" s="8"/>
      <c r="F212" s="8"/>
      <c r="G212" s="9"/>
      <c r="H212" s="9"/>
      <c r="I212" s="9"/>
      <c r="M212" s="70"/>
      <c r="P212" s="10"/>
      <c r="Q212" s="481"/>
    </row>
    <row r="213" spans="3:17" ht="18" customHeight="1">
      <c r="C213" s="480"/>
      <c r="D213" s="480"/>
      <c r="E213" s="8"/>
      <c r="F213" s="8"/>
      <c r="G213" s="9"/>
      <c r="H213" s="9"/>
      <c r="I213" s="9"/>
      <c r="M213" s="70"/>
      <c r="P213" s="10"/>
      <c r="Q213" s="481"/>
    </row>
    <row r="214" spans="3:17" ht="18" customHeight="1">
      <c r="C214" s="480"/>
      <c r="D214" s="480"/>
      <c r="E214" s="8"/>
      <c r="F214" s="8"/>
      <c r="G214" s="9"/>
      <c r="H214" s="9"/>
      <c r="I214" s="9"/>
      <c r="M214" s="70"/>
      <c r="P214" s="10"/>
      <c r="Q214" s="481"/>
    </row>
    <row r="215" spans="3:17" ht="18" customHeight="1">
      <c r="C215" s="480"/>
      <c r="D215" s="480"/>
      <c r="E215" s="8"/>
      <c r="F215" s="8"/>
      <c r="G215" s="9"/>
      <c r="H215" s="9"/>
      <c r="I215" s="9"/>
      <c r="M215" s="70"/>
      <c r="P215" s="10"/>
      <c r="Q215" s="481"/>
    </row>
    <row r="216" spans="3:17" ht="18" customHeight="1">
      <c r="C216" s="480"/>
      <c r="D216" s="480"/>
      <c r="E216" s="8"/>
      <c r="F216" s="8"/>
      <c r="G216" s="9"/>
      <c r="H216" s="9"/>
      <c r="I216" s="9"/>
      <c r="M216" s="70"/>
      <c r="P216" s="10"/>
      <c r="Q216" s="481"/>
    </row>
    <row r="217" spans="3:17" ht="18" customHeight="1">
      <c r="C217" s="480"/>
      <c r="D217" s="480"/>
      <c r="E217" s="8"/>
      <c r="F217" s="8"/>
      <c r="G217" s="9"/>
      <c r="H217" s="9"/>
      <c r="I217" s="9"/>
      <c r="M217" s="70"/>
      <c r="P217" s="10"/>
      <c r="Q217" s="481"/>
    </row>
    <row r="218" spans="3:17" ht="18" customHeight="1">
      <c r="C218" s="480"/>
      <c r="D218" s="480"/>
      <c r="E218" s="8"/>
      <c r="F218" s="8"/>
      <c r="G218" s="9"/>
      <c r="H218" s="9"/>
      <c r="I218" s="9"/>
      <c r="M218" s="70"/>
      <c r="P218" s="10"/>
      <c r="Q218" s="481"/>
    </row>
    <row r="219" spans="3:17" ht="18" customHeight="1">
      <c r="C219" s="480"/>
      <c r="D219" s="480"/>
      <c r="E219" s="8"/>
      <c r="F219" s="8"/>
      <c r="G219" s="9"/>
      <c r="H219" s="9"/>
      <c r="I219" s="9"/>
      <c r="M219" s="70"/>
      <c r="P219" s="10"/>
      <c r="Q219" s="481"/>
    </row>
    <row r="220" spans="3:17" ht="18" customHeight="1">
      <c r="C220" s="480"/>
      <c r="D220" s="480"/>
      <c r="E220" s="8"/>
      <c r="F220" s="8"/>
      <c r="G220" s="9"/>
      <c r="H220" s="9"/>
      <c r="I220" s="9"/>
      <c r="M220" s="70"/>
      <c r="P220" s="10"/>
      <c r="Q220" s="481"/>
    </row>
    <row r="221" spans="3:17" ht="18" customHeight="1">
      <c r="C221" s="480"/>
      <c r="D221" s="480"/>
      <c r="E221" s="8"/>
      <c r="F221" s="8"/>
      <c r="G221" s="9"/>
      <c r="H221" s="9"/>
      <c r="I221" s="9"/>
      <c r="M221" s="70"/>
      <c r="P221" s="10"/>
      <c r="Q221" s="481"/>
    </row>
    <row r="222" spans="3:17" ht="18" customHeight="1">
      <c r="C222" s="480"/>
      <c r="D222" s="480"/>
      <c r="E222" s="8"/>
      <c r="F222" s="8"/>
      <c r="G222" s="9"/>
      <c r="H222" s="9"/>
      <c r="I222" s="9"/>
      <c r="M222" s="70"/>
      <c r="P222" s="10"/>
      <c r="Q222" s="481"/>
    </row>
    <row r="223" spans="3:17" ht="18" customHeight="1">
      <c r="C223" s="480"/>
      <c r="D223" s="480"/>
      <c r="E223" s="8"/>
      <c r="F223" s="8"/>
      <c r="G223" s="9"/>
      <c r="H223" s="9"/>
      <c r="I223" s="9"/>
      <c r="M223" s="70"/>
      <c r="P223" s="10"/>
      <c r="Q223" s="481"/>
    </row>
    <row r="224" spans="3:17" ht="18" customHeight="1">
      <c r="C224" s="480"/>
      <c r="D224" s="480"/>
      <c r="E224" s="8"/>
      <c r="F224" s="8"/>
      <c r="G224" s="9"/>
      <c r="H224" s="9"/>
      <c r="I224" s="9"/>
      <c r="M224" s="70"/>
      <c r="P224" s="10"/>
      <c r="Q224" s="481"/>
    </row>
    <row r="225" spans="3:17" ht="18" customHeight="1">
      <c r="C225" s="480"/>
      <c r="D225" s="480"/>
      <c r="E225" s="8"/>
      <c r="F225" s="8"/>
      <c r="G225" s="9"/>
      <c r="H225" s="9"/>
      <c r="I225" s="9"/>
      <c r="M225" s="70"/>
      <c r="P225" s="10"/>
      <c r="Q225" s="481"/>
    </row>
    <row r="226" spans="3:17" ht="18" customHeight="1">
      <c r="C226" s="480"/>
      <c r="D226" s="480"/>
      <c r="E226" s="8"/>
      <c r="F226" s="8"/>
      <c r="G226" s="9"/>
      <c r="H226" s="9"/>
      <c r="I226" s="9"/>
      <c r="M226" s="70"/>
      <c r="P226" s="10"/>
      <c r="Q226" s="481"/>
    </row>
    <row r="227" spans="3:17" ht="18" customHeight="1">
      <c r="C227" s="480"/>
      <c r="D227" s="480"/>
      <c r="E227" s="8"/>
      <c r="F227" s="8"/>
      <c r="G227" s="9"/>
      <c r="H227" s="9"/>
      <c r="I227" s="9"/>
      <c r="M227" s="70"/>
      <c r="P227" s="10"/>
      <c r="Q227" s="481"/>
    </row>
    <row r="228" spans="3:17" ht="18" customHeight="1">
      <c r="C228" s="480"/>
      <c r="D228" s="480"/>
      <c r="E228" s="8"/>
      <c r="F228" s="8"/>
      <c r="G228" s="9"/>
      <c r="H228" s="9"/>
      <c r="I228" s="9"/>
      <c r="M228" s="70"/>
      <c r="P228" s="10"/>
      <c r="Q228" s="481"/>
    </row>
    <row r="229" spans="3:17" ht="18" customHeight="1">
      <c r="C229" s="480"/>
      <c r="D229" s="480"/>
      <c r="E229" s="8"/>
      <c r="F229" s="8"/>
      <c r="G229" s="9"/>
      <c r="H229" s="9"/>
      <c r="I229" s="9"/>
      <c r="M229" s="70"/>
      <c r="P229" s="10"/>
      <c r="Q229" s="481"/>
    </row>
    <row r="230" spans="3:17" ht="18" customHeight="1">
      <c r="C230" s="480"/>
      <c r="D230" s="480"/>
      <c r="E230" s="8"/>
      <c r="F230" s="8"/>
      <c r="G230" s="9"/>
      <c r="H230" s="9"/>
      <c r="I230" s="9"/>
      <c r="M230" s="70"/>
      <c r="P230" s="10"/>
      <c r="Q230" s="481"/>
    </row>
    <row r="231" spans="3:17" ht="18" customHeight="1">
      <c r="C231" s="480"/>
      <c r="D231" s="480"/>
      <c r="E231" s="8"/>
      <c r="F231" s="8"/>
      <c r="G231" s="9"/>
      <c r="H231" s="9"/>
      <c r="I231" s="9"/>
      <c r="M231" s="70"/>
      <c r="P231" s="10"/>
      <c r="Q231" s="481"/>
    </row>
    <row r="232" spans="3:17" ht="18" customHeight="1">
      <c r="C232" s="480"/>
      <c r="D232" s="480"/>
      <c r="E232" s="8"/>
      <c r="F232" s="8"/>
      <c r="G232" s="9"/>
      <c r="H232" s="9"/>
      <c r="I232" s="9"/>
      <c r="M232" s="70"/>
      <c r="P232" s="10"/>
      <c r="Q232" s="481"/>
    </row>
    <row r="233" spans="3:17" ht="18" customHeight="1">
      <c r="C233" s="480"/>
      <c r="D233" s="480"/>
      <c r="E233" s="8"/>
      <c r="F233" s="8"/>
      <c r="G233" s="9"/>
      <c r="H233" s="9"/>
      <c r="I233" s="9"/>
      <c r="M233" s="70"/>
      <c r="P233" s="10"/>
      <c r="Q233" s="481"/>
    </row>
    <row r="234" spans="3:17" ht="18" customHeight="1">
      <c r="C234" s="480"/>
      <c r="D234" s="480"/>
      <c r="E234" s="8"/>
      <c r="F234" s="8"/>
      <c r="G234" s="9"/>
      <c r="H234" s="9"/>
      <c r="I234" s="9"/>
      <c r="M234" s="70"/>
      <c r="P234" s="10"/>
      <c r="Q234" s="481"/>
    </row>
    <row r="235" spans="3:17" ht="18" customHeight="1">
      <c r="C235" s="480"/>
      <c r="D235" s="480"/>
      <c r="E235" s="8"/>
      <c r="F235" s="8"/>
      <c r="G235" s="9"/>
      <c r="H235" s="9"/>
      <c r="I235" s="9"/>
      <c r="M235" s="70"/>
      <c r="P235" s="10"/>
      <c r="Q235" s="481"/>
    </row>
    <row r="236" spans="3:17" ht="18" customHeight="1">
      <c r="C236" s="480"/>
      <c r="D236" s="480"/>
      <c r="E236" s="8"/>
      <c r="F236" s="8"/>
      <c r="G236" s="9"/>
      <c r="H236" s="9"/>
      <c r="I236" s="9"/>
      <c r="M236" s="70"/>
      <c r="P236" s="10"/>
      <c r="Q236" s="481"/>
    </row>
    <row r="237" spans="3:17" ht="18" customHeight="1">
      <c r="M237" s="8"/>
    </row>
    <row r="256" spans="5:11" ht="12.75" customHeight="1">
      <c r="E256" s="76"/>
      <c r="F256" s="78"/>
      <c r="G256" s="79"/>
      <c r="H256" s="79"/>
      <c r="K256" s="76"/>
    </row>
  </sheetData>
  <autoFilter ref="B10:O255" xr:uid="{00000000-0009-0000-0000-000000000000}"/>
  <mergeCells count="14">
    <mergeCell ref="C81:D81"/>
    <mergeCell ref="J6:K8"/>
    <mergeCell ref="B7:D7"/>
    <mergeCell ref="B8:D8"/>
    <mergeCell ref="C17:D17"/>
    <mergeCell ref="C44:D44"/>
    <mergeCell ref="C62:D62"/>
    <mergeCell ref="B2:D2"/>
    <mergeCell ref="G2:I2"/>
    <mergeCell ref="B4:D4"/>
    <mergeCell ref="G4:I4"/>
    <mergeCell ref="B5:D5"/>
    <mergeCell ref="B6:D6"/>
    <mergeCell ref="G6:I8"/>
  </mergeCells>
  <phoneticPr fontId="3"/>
  <dataValidations count="1">
    <dataValidation imeMode="hiragana" allowBlank="1" showInputMessage="1" showErrorMessage="1" sqref="J32:J53 J56:J63 E46:E52" xr:uid="{B779CD70-50CC-4583-BDF0-04FC540DF389}"/>
  </dataValidations>
  <pageMargins left="0.70866141732283472" right="0.70866141732283472" top="0.74803149606299213"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322AD-8734-4B70-B94F-0D31A0E67DFE}">
  <dimension ref="A2:BV256"/>
  <sheetViews>
    <sheetView topLeftCell="A3" zoomScale="85" zoomScaleNormal="85" workbookViewId="0">
      <pane xSplit="10" ySplit="8" topLeftCell="K20" activePane="bottomRight" state="frozen"/>
      <selection activeCell="A3" sqref="A3"/>
      <selection pane="topRight" activeCell="K3" sqref="K3"/>
      <selection pane="bottomLeft" activeCell="A11" sqref="A11"/>
      <selection pane="bottomRight" activeCell="E31" sqref="E31"/>
    </sheetView>
  </sheetViews>
  <sheetFormatPr defaultRowHeight="12"/>
  <cols>
    <col min="1" max="1" width="2.625" style="305" customWidth="1"/>
    <col min="2" max="2" width="5.125" style="310" customWidth="1"/>
    <col min="3" max="3" width="11" style="305" customWidth="1"/>
    <col min="4" max="4" width="12.625" style="305" customWidth="1"/>
    <col min="5" max="5" width="39.125" style="310" bestFit="1" customWidth="1"/>
    <col min="6" max="6" width="9.25" style="310" bestFit="1" customWidth="1"/>
    <col min="7" max="7" width="9.25" style="311" bestFit="1" customWidth="1"/>
    <col min="8" max="8" width="13.375" style="311" customWidth="1"/>
    <col min="9" max="9" width="13" style="311" bestFit="1" customWidth="1"/>
    <col min="10" max="10" width="26.25" style="310" customWidth="1"/>
    <col min="11" max="11" width="32.25" style="310" bestFit="1" customWidth="1"/>
    <col min="12" max="12" width="13.5" style="310" bestFit="1" customWidth="1"/>
    <col min="13" max="13" width="13.75" style="310" customWidth="1"/>
    <col min="14" max="14" width="13.125" style="305" customWidth="1"/>
    <col min="15" max="15" width="13.25" style="311" customWidth="1"/>
    <col min="16" max="16" width="17.875" style="312" customWidth="1"/>
    <col min="17" max="17" width="27.625" style="312" customWidth="1"/>
    <col min="18" max="18" width="18" style="305" customWidth="1"/>
    <col min="19" max="22" width="9" style="305"/>
    <col min="23" max="23" width="25.125" style="305" customWidth="1"/>
    <col min="24" max="255" width="9" style="305" customWidth="1"/>
    <col min="256" max="16384" width="9" style="305"/>
  </cols>
  <sheetData>
    <row r="2" spans="2:17" ht="20.100000000000001" customHeight="1">
      <c r="B2" s="303" t="s">
        <v>0</v>
      </c>
      <c r="C2" s="303"/>
      <c r="D2" s="303"/>
      <c r="E2" s="304" t="s">
        <v>841</v>
      </c>
      <c r="G2" s="306" t="s">
        <v>2</v>
      </c>
      <c r="H2" s="307"/>
      <c r="I2" s="308"/>
      <c r="J2" s="309">
        <f>SUM(H:H)</f>
        <v>253832</v>
      </c>
    </row>
    <row r="3" spans="2:17" s="76" customFormat="1" ht="18.75">
      <c r="B3" s="78"/>
      <c r="F3" s="78"/>
      <c r="G3" s="79"/>
      <c r="H3" s="79"/>
      <c r="I3" s="79"/>
      <c r="L3" s="78"/>
      <c r="M3" s="78"/>
      <c r="O3" s="79"/>
    </row>
    <row r="4" spans="2:17" s="76" customFormat="1" ht="20.100000000000001" customHeight="1">
      <c r="B4" s="74" t="s">
        <v>0</v>
      </c>
      <c r="C4" s="74"/>
      <c r="D4" s="74"/>
      <c r="E4" s="82" t="s">
        <v>842</v>
      </c>
      <c r="F4" s="78"/>
      <c r="G4" s="4" t="s">
        <v>2</v>
      </c>
      <c r="H4" s="5"/>
      <c r="I4" s="6"/>
      <c r="J4" s="77">
        <f>SUM(H:H)</f>
        <v>253832</v>
      </c>
      <c r="L4" s="78"/>
      <c r="M4" s="78"/>
      <c r="O4" s="79"/>
    </row>
    <row r="5" spans="2:17" ht="20.100000000000001" customHeight="1">
      <c r="B5" s="303" t="s">
        <v>3</v>
      </c>
      <c r="C5" s="303"/>
      <c r="D5" s="303"/>
      <c r="E5" s="2" t="s">
        <v>970</v>
      </c>
    </row>
    <row r="6" spans="2:17" ht="20.100000000000001" customHeight="1">
      <c r="B6" s="303" t="s">
        <v>5</v>
      </c>
      <c r="C6" s="303"/>
      <c r="D6" s="303"/>
      <c r="E6" s="2">
        <v>116605</v>
      </c>
      <c r="G6" s="303" t="s">
        <v>6</v>
      </c>
      <c r="H6" s="303"/>
      <c r="I6" s="303"/>
      <c r="J6" s="348"/>
      <c r="K6" s="348"/>
    </row>
    <row r="7" spans="2:17" ht="20.100000000000001" customHeight="1">
      <c r="B7" s="303" t="s">
        <v>7</v>
      </c>
      <c r="C7" s="303"/>
      <c r="D7" s="303"/>
      <c r="E7" s="12">
        <v>41708</v>
      </c>
      <c r="G7" s="303"/>
      <c r="H7" s="303"/>
      <c r="I7" s="303"/>
      <c r="J7" s="348"/>
      <c r="K7" s="348"/>
    </row>
    <row r="8" spans="2:17" ht="20.100000000000001" customHeight="1">
      <c r="B8" s="303" t="s">
        <v>8</v>
      </c>
      <c r="C8" s="303"/>
      <c r="D8" s="303"/>
      <c r="E8" s="12">
        <v>41708</v>
      </c>
      <c r="G8" s="303"/>
      <c r="H8" s="303"/>
      <c r="I8" s="303"/>
      <c r="J8" s="348"/>
      <c r="K8" s="348"/>
    </row>
    <row r="10" spans="2:17" s="310" customFormat="1" ht="19.5" customHeight="1">
      <c r="B10" s="334" t="s">
        <v>9</v>
      </c>
      <c r="C10" s="334" t="s">
        <v>10</v>
      </c>
      <c r="D10" s="334" t="s">
        <v>11</v>
      </c>
      <c r="E10" s="363" t="s">
        <v>12</v>
      </c>
      <c r="F10" s="363" t="s">
        <v>13</v>
      </c>
      <c r="G10" s="364" t="s">
        <v>14</v>
      </c>
      <c r="H10" s="365" t="s">
        <v>15</v>
      </c>
      <c r="I10" s="366" t="s">
        <v>16</v>
      </c>
      <c r="J10" s="363" t="s">
        <v>17</v>
      </c>
      <c r="K10" s="363" t="s">
        <v>6</v>
      </c>
      <c r="L10" s="363" t="s">
        <v>18</v>
      </c>
      <c r="M10" s="334" t="s">
        <v>19</v>
      </c>
      <c r="N10" s="334" t="s">
        <v>20</v>
      </c>
      <c r="O10" s="363" t="s">
        <v>21</v>
      </c>
      <c r="P10" s="339" t="s">
        <v>22</v>
      </c>
      <c r="Q10" s="339" t="s">
        <v>23</v>
      </c>
    </row>
    <row r="11" spans="2:17" s="310" customFormat="1" ht="18" customHeight="1">
      <c r="B11" s="334"/>
      <c r="C11" s="369" t="s">
        <v>50</v>
      </c>
      <c r="D11" s="369" t="s">
        <v>50</v>
      </c>
      <c r="E11" s="370" t="s">
        <v>844</v>
      </c>
      <c r="F11" s="371">
        <v>1</v>
      </c>
      <c r="G11" s="372"/>
      <c r="H11" s="372">
        <f>F11*G11</f>
        <v>0</v>
      </c>
      <c r="I11" s="373"/>
      <c r="J11" s="374" t="s">
        <v>845</v>
      </c>
      <c r="K11" s="363"/>
      <c r="L11" s="335"/>
      <c r="M11" s="367"/>
      <c r="N11" s="367"/>
      <c r="O11" s="375"/>
      <c r="P11" s="19"/>
      <c r="Q11" s="376"/>
    </row>
    <row r="12" spans="2:17" s="310" customFormat="1" ht="18" customHeight="1">
      <c r="B12" s="334"/>
      <c r="C12" s="13" t="s">
        <v>50</v>
      </c>
      <c r="D12" s="13" t="s">
        <v>50</v>
      </c>
      <c r="E12" s="122" t="s">
        <v>846</v>
      </c>
      <c r="F12" s="29">
        <v>1</v>
      </c>
      <c r="G12" s="18">
        <v>10000</v>
      </c>
      <c r="H12" s="18">
        <f>F12*G12</f>
        <v>10000</v>
      </c>
      <c r="I12" s="271"/>
      <c r="J12" s="155" t="s">
        <v>847</v>
      </c>
      <c r="K12" s="335"/>
      <c r="L12" s="335"/>
      <c r="M12" s="367"/>
      <c r="N12" s="367"/>
      <c r="O12" s="375"/>
      <c r="P12" s="19"/>
      <c r="Q12" s="482"/>
    </row>
    <row r="13" spans="2:17" s="310" customFormat="1" ht="18" customHeight="1">
      <c r="B13" s="334"/>
      <c r="C13" s="369" t="s">
        <v>50</v>
      </c>
      <c r="D13" s="369" t="s">
        <v>50</v>
      </c>
      <c r="E13" s="377" t="s">
        <v>848</v>
      </c>
      <c r="F13" s="378">
        <v>1</v>
      </c>
      <c r="G13" s="379"/>
      <c r="H13" s="380">
        <f>F13*G13</f>
        <v>0</v>
      </c>
      <c r="I13" s="381"/>
      <c r="J13" s="382" t="s">
        <v>849</v>
      </c>
      <c r="K13" s="335"/>
      <c r="L13" s="335"/>
      <c r="M13" s="367"/>
      <c r="N13" s="367"/>
      <c r="O13" s="375"/>
      <c r="P13" s="21"/>
      <c r="Q13" s="376"/>
    </row>
    <row r="14" spans="2:17" s="310" customFormat="1" ht="18" customHeight="1">
      <c r="B14" s="334"/>
      <c r="C14" s="13" t="s">
        <v>50</v>
      </c>
      <c r="D14" s="13" t="s">
        <v>50</v>
      </c>
      <c r="E14" s="122" t="s">
        <v>850</v>
      </c>
      <c r="F14" s="29">
        <v>1</v>
      </c>
      <c r="G14" s="18"/>
      <c r="H14" s="18">
        <f>F14*G14</f>
        <v>0</v>
      </c>
      <c r="I14" s="271"/>
      <c r="J14" s="155"/>
      <c r="K14" s="335"/>
      <c r="L14" s="335"/>
      <c r="M14" s="367"/>
      <c r="N14" s="367"/>
      <c r="O14" s="375"/>
      <c r="P14" s="21"/>
      <c r="Q14" s="376"/>
    </row>
    <row r="15" spans="2:17" s="310" customFormat="1" ht="18" customHeight="1">
      <c r="B15" s="334"/>
      <c r="C15" s="13" t="s">
        <v>103</v>
      </c>
      <c r="D15" s="13" t="s">
        <v>103</v>
      </c>
      <c r="E15" s="383" t="s">
        <v>851</v>
      </c>
      <c r="F15" s="29">
        <v>1</v>
      </c>
      <c r="G15" s="18">
        <v>6615</v>
      </c>
      <c r="H15" s="18">
        <v>6615</v>
      </c>
      <c r="I15" s="338"/>
      <c r="J15" s="155" t="s">
        <v>852</v>
      </c>
      <c r="K15" s="335"/>
      <c r="L15" s="335"/>
      <c r="M15" s="367"/>
      <c r="N15" s="367"/>
      <c r="O15" s="375"/>
      <c r="P15" s="21"/>
      <c r="Q15" s="376"/>
    </row>
    <row r="16" spans="2:17" s="310" customFormat="1" ht="18" customHeight="1">
      <c r="B16" s="334"/>
      <c r="C16" s="13" t="s">
        <v>103</v>
      </c>
      <c r="D16" s="13" t="s">
        <v>103</v>
      </c>
      <c r="E16" s="383" t="s">
        <v>853</v>
      </c>
      <c r="F16" s="29">
        <v>1</v>
      </c>
      <c r="G16" s="18">
        <v>4200</v>
      </c>
      <c r="H16" s="18">
        <f t="shared" ref="H16:H43" si="0">F16*G16</f>
        <v>4200</v>
      </c>
      <c r="I16" s="338"/>
      <c r="J16" s="155" t="s">
        <v>854</v>
      </c>
      <c r="K16" s="335"/>
      <c r="L16" s="335"/>
      <c r="M16" s="367"/>
      <c r="N16" s="367"/>
      <c r="O16" s="375"/>
      <c r="P16" s="21"/>
      <c r="Q16" s="376"/>
    </row>
    <row r="17" spans="1:74" s="310" customFormat="1" ht="18" customHeight="1">
      <c r="B17" s="334"/>
      <c r="C17" s="384" t="s">
        <v>855</v>
      </c>
      <c r="D17" s="385"/>
      <c r="E17" s="386">
        <f>SUM(H11:H16)</f>
        <v>20815</v>
      </c>
      <c r="F17" s="387"/>
      <c r="G17" s="388"/>
      <c r="H17" s="363"/>
      <c r="I17" s="389"/>
      <c r="J17" s="390"/>
      <c r="K17" s="335"/>
      <c r="L17" s="335"/>
      <c r="M17" s="367"/>
      <c r="N17" s="367"/>
      <c r="O17" s="375"/>
      <c r="P17" s="21"/>
      <c r="Q17" s="376"/>
    </row>
    <row r="18" spans="1:74" s="397" customFormat="1" ht="18" customHeight="1">
      <c r="A18" s="310"/>
      <c r="B18" s="391"/>
      <c r="C18" s="392"/>
      <c r="D18" s="393"/>
      <c r="E18" s="394"/>
      <c r="F18" s="395"/>
      <c r="G18" s="396"/>
      <c r="I18" s="398"/>
      <c r="J18" s="399"/>
      <c r="K18" s="400"/>
      <c r="L18" s="400"/>
      <c r="M18" s="401"/>
      <c r="N18" s="401"/>
      <c r="O18" s="402"/>
      <c r="P18" s="403"/>
      <c r="Q18" s="404"/>
    </row>
    <row r="19" spans="1:74" s="310" customFormat="1" ht="18" customHeight="1">
      <c r="B19" s="334"/>
      <c r="C19" s="405" t="s">
        <v>405</v>
      </c>
      <c r="D19" s="405" t="s">
        <v>405</v>
      </c>
      <c r="E19" s="406" t="s">
        <v>856</v>
      </c>
      <c r="F19" s="407">
        <v>1</v>
      </c>
      <c r="G19" s="408">
        <v>5000</v>
      </c>
      <c r="H19" s="409">
        <f t="shared" si="0"/>
        <v>5000</v>
      </c>
      <c r="I19" s="410"/>
      <c r="J19" s="406" t="s">
        <v>857</v>
      </c>
      <c r="K19" s="335"/>
      <c r="L19" s="335"/>
      <c r="M19" s="367"/>
      <c r="N19" s="367"/>
      <c r="O19" s="375"/>
      <c r="P19" s="21"/>
      <c r="Q19" s="376"/>
      <c r="BV19" s="408">
        <v>15000</v>
      </c>
    </row>
    <row r="20" spans="1:74" s="310" customFormat="1" ht="18" customHeight="1">
      <c r="B20" s="334"/>
      <c r="C20" s="405" t="s">
        <v>405</v>
      </c>
      <c r="D20" s="405" t="s">
        <v>405</v>
      </c>
      <c r="E20" s="406" t="s">
        <v>858</v>
      </c>
      <c r="F20" s="407">
        <v>1</v>
      </c>
      <c r="G20" s="408">
        <v>4500</v>
      </c>
      <c r="H20" s="409">
        <f t="shared" si="0"/>
        <v>4500</v>
      </c>
      <c r="I20" s="410"/>
      <c r="J20" s="406" t="s">
        <v>859</v>
      </c>
      <c r="K20" s="335"/>
      <c r="L20" s="335"/>
      <c r="M20" s="367"/>
      <c r="N20" s="367"/>
      <c r="O20" s="375"/>
      <c r="P20" s="21"/>
      <c r="Q20" s="376"/>
      <c r="BV20" s="408">
        <v>6500</v>
      </c>
    </row>
    <row r="21" spans="1:74" s="310" customFormat="1" ht="18" customHeight="1">
      <c r="B21" s="334"/>
      <c r="C21" s="405" t="s">
        <v>405</v>
      </c>
      <c r="D21" s="405" t="s">
        <v>405</v>
      </c>
      <c r="E21" s="406" t="s">
        <v>860</v>
      </c>
      <c r="F21" s="407">
        <v>1</v>
      </c>
      <c r="G21" s="408">
        <v>7000</v>
      </c>
      <c r="H21" s="409">
        <f t="shared" si="0"/>
        <v>7000</v>
      </c>
      <c r="I21" s="410"/>
      <c r="J21" s="406" t="s">
        <v>861</v>
      </c>
      <c r="K21" s="335"/>
      <c r="L21" s="335"/>
      <c r="M21" s="367"/>
      <c r="N21" s="367"/>
      <c r="O21" s="375"/>
      <c r="P21" s="21"/>
      <c r="Q21" s="376"/>
      <c r="BV21" s="408">
        <v>6500</v>
      </c>
    </row>
    <row r="22" spans="1:74" s="310" customFormat="1" ht="18" customHeight="1">
      <c r="B22" s="334"/>
      <c r="C22" s="405" t="s">
        <v>405</v>
      </c>
      <c r="D22" s="405" t="s">
        <v>405</v>
      </c>
      <c r="E22" s="406" t="s">
        <v>862</v>
      </c>
      <c r="F22" s="407">
        <v>1</v>
      </c>
      <c r="G22" s="408">
        <v>8800</v>
      </c>
      <c r="H22" s="409">
        <f t="shared" si="0"/>
        <v>8800</v>
      </c>
      <c r="I22" s="410"/>
      <c r="J22" s="406" t="s">
        <v>863</v>
      </c>
      <c r="K22" s="335"/>
      <c r="L22" s="335"/>
      <c r="M22" s="367"/>
      <c r="N22" s="367"/>
      <c r="O22" s="375"/>
      <c r="P22" s="21"/>
      <c r="Q22" s="376"/>
      <c r="BV22" s="408">
        <v>5000</v>
      </c>
    </row>
    <row r="23" spans="1:74" s="310" customFormat="1" ht="18" customHeight="1">
      <c r="B23" s="334"/>
      <c r="C23" s="405" t="s">
        <v>405</v>
      </c>
      <c r="D23" s="405" t="s">
        <v>405</v>
      </c>
      <c r="E23" s="411" t="s">
        <v>864</v>
      </c>
      <c r="F23" s="412">
        <v>1</v>
      </c>
      <c r="G23" s="408">
        <v>7500</v>
      </c>
      <c r="H23" s="409">
        <f t="shared" si="0"/>
        <v>7500</v>
      </c>
      <c r="I23" s="413"/>
      <c r="J23" s="411" t="s">
        <v>865</v>
      </c>
      <c r="K23" s="335"/>
      <c r="L23" s="335"/>
      <c r="M23" s="367"/>
      <c r="N23" s="367"/>
      <c r="O23" s="375"/>
      <c r="P23" s="21"/>
      <c r="Q23" s="376"/>
      <c r="BV23" s="408">
        <v>4500</v>
      </c>
    </row>
    <row r="24" spans="1:74" s="310" customFormat="1" ht="18" customHeight="1">
      <c r="B24" s="334"/>
      <c r="C24" s="405" t="s">
        <v>405</v>
      </c>
      <c r="D24" s="405" t="s">
        <v>405</v>
      </c>
      <c r="E24" s="411" t="s">
        <v>866</v>
      </c>
      <c r="F24" s="412">
        <v>1</v>
      </c>
      <c r="G24" s="408">
        <v>6500</v>
      </c>
      <c r="H24" s="409">
        <f t="shared" si="0"/>
        <v>6500</v>
      </c>
      <c r="I24" s="413"/>
      <c r="J24" s="411" t="s">
        <v>867</v>
      </c>
      <c r="K24" s="335"/>
      <c r="L24" s="335"/>
      <c r="M24" s="367"/>
      <c r="N24" s="367"/>
      <c r="O24" s="375"/>
      <c r="P24" s="21"/>
      <c r="Q24" s="376"/>
      <c r="BV24" s="408">
        <v>7000</v>
      </c>
    </row>
    <row r="25" spans="1:74" s="310" customFormat="1" ht="18" customHeight="1">
      <c r="B25" s="334"/>
      <c r="C25" s="405" t="s">
        <v>405</v>
      </c>
      <c r="D25" s="405" t="s">
        <v>405</v>
      </c>
      <c r="E25" s="411" t="s">
        <v>868</v>
      </c>
      <c r="F25" s="412">
        <v>1</v>
      </c>
      <c r="G25" s="408">
        <v>15000</v>
      </c>
      <c r="H25" s="409">
        <f t="shared" si="0"/>
        <v>15000</v>
      </c>
      <c r="I25" s="413"/>
      <c r="J25" s="411" t="s">
        <v>869</v>
      </c>
      <c r="K25" s="335"/>
      <c r="L25" s="335"/>
      <c r="M25" s="367"/>
      <c r="N25" s="367"/>
      <c r="O25" s="375"/>
      <c r="P25" s="21"/>
      <c r="Q25" s="376"/>
    </row>
    <row r="26" spans="1:74" s="310" customFormat="1" ht="18" customHeight="1">
      <c r="B26" s="334"/>
      <c r="C26" s="405" t="s">
        <v>405</v>
      </c>
      <c r="D26" s="405" t="s">
        <v>405</v>
      </c>
      <c r="E26" s="411" t="s">
        <v>870</v>
      </c>
      <c r="F26" s="412">
        <v>2</v>
      </c>
      <c r="G26" s="408">
        <v>6000</v>
      </c>
      <c r="H26" s="409">
        <f t="shared" si="0"/>
        <v>12000</v>
      </c>
      <c r="I26" s="413"/>
      <c r="J26" s="411" t="s">
        <v>871</v>
      </c>
      <c r="K26" s="335"/>
      <c r="L26" s="335"/>
      <c r="M26" s="367"/>
      <c r="N26" s="367"/>
      <c r="O26" s="375"/>
      <c r="P26" s="21"/>
      <c r="Q26" s="376"/>
    </row>
    <row r="27" spans="1:74" s="310" customFormat="1" ht="18" customHeight="1">
      <c r="B27" s="334"/>
      <c r="C27" s="405" t="s">
        <v>405</v>
      </c>
      <c r="D27" s="405" t="s">
        <v>405</v>
      </c>
      <c r="E27" s="411" t="s">
        <v>872</v>
      </c>
      <c r="F27" s="412">
        <v>1</v>
      </c>
      <c r="G27" s="408">
        <v>4800</v>
      </c>
      <c r="H27" s="409">
        <f t="shared" si="0"/>
        <v>4800</v>
      </c>
      <c r="I27" s="413"/>
      <c r="J27" s="411" t="s">
        <v>873</v>
      </c>
      <c r="K27" s="335"/>
      <c r="L27" s="335"/>
      <c r="M27" s="367"/>
      <c r="N27" s="367"/>
      <c r="O27" s="375"/>
      <c r="P27" s="21"/>
      <c r="Q27" s="376"/>
    </row>
    <row r="28" spans="1:74" s="310" customFormat="1" ht="18" customHeight="1">
      <c r="B28" s="334"/>
      <c r="C28" s="405" t="s">
        <v>405</v>
      </c>
      <c r="D28" s="405" t="s">
        <v>405</v>
      </c>
      <c r="E28" s="411" t="s">
        <v>874</v>
      </c>
      <c r="F28" s="412">
        <v>1</v>
      </c>
      <c r="G28" s="408">
        <v>5400</v>
      </c>
      <c r="H28" s="409">
        <f t="shared" si="0"/>
        <v>5400</v>
      </c>
      <c r="I28" s="413"/>
      <c r="J28" s="411" t="s">
        <v>875</v>
      </c>
      <c r="K28" s="335"/>
      <c r="L28" s="335"/>
      <c r="M28" s="367"/>
      <c r="N28" s="367"/>
      <c r="O28" s="375"/>
      <c r="P28" s="21"/>
      <c r="Q28" s="376"/>
    </row>
    <row r="29" spans="1:74" s="310" customFormat="1" ht="18" customHeight="1">
      <c r="B29" s="334"/>
      <c r="C29" s="405" t="s">
        <v>405</v>
      </c>
      <c r="D29" s="405" t="s">
        <v>405</v>
      </c>
      <c r="E29" s="411" t="s">
        <v>876</v>
      </c>
      <c r="F29" s="412">
        <v>2</v>
      </c>
      <c r="G29" s="408">
        <v>6000</v>
      </c>
      <c r="H29" s="409">
        <f t="shared" si="0"/>
        <v>12000</v>
      </c>
      <c r="I29" s="413"/>
      <c r="J29" s="411" t="s">
        <v>877</v>
      </c>
      <c r="K29" s="335"/>
      <c r="L29" s="335"/>
      <c r="M29" s="367"/>
      <c r="N29" s="367"/>
      <c r="O29" s="375"/>
      <c r="P29" s="21"/>
      <c r="Q29" s="376"/>
    </row>
    <row r="30" spans="1:74" s="310" customFormat="1" ht="18" customHeight="1">
      <c r="B30" s="334"/>
      <c r="C30" s="24" t="s">
        <v>28</v>
      </c>
      <c r="D30" s="24" t="s">
        <v>28</v>
      </c>
      <c r="E30" s="151" t="s">
        <v>375</v>
      </c>
      <c r="F30" s="414">
        <v>20</v>
      </c>
      <c r="G30" s="415">
        <v>75</v>
      </c>
      <c r="H30" s="415">
        <f t="shared" si="0"/>
        <v>1500</v>
      </c>
      <c r="I30" s="30"/>
      <c r="J30" s="155" t="s">
        <v>878</v>
      </c>
      <c r="K30" s="151"/>
      <c r="L30" s="335"/>
      <c r="M30" s="367"/>
      <c r="N30" s="367"/>
      <c r="O30" s="375"/>
      <c r="P30" s="19"/>
      <c r="Q30" s="376"/>
      <c r="V30" s="416"/>
      <c r="W30" s="417" t="s">
        <v>879</v>
      </c>
      <c r="X30" s="418" t="s">
        <v>880</v>
      </c>
    </row>
    <row r="31" spans="1:74" s="310" customFormat="1" ht="18" customHeight="1">
      <c r="B31" s="334"/>
      <c r="C31" s="24" t="s">
        <v>28</v>
      </c>
      <c r="D31" s="24" t="s">
        <v>28</v>
      </c>
      <c r="E31" s="151" t="s">
        <v>403</v>
      </c>
      <c r="F31" s="414">
        <v>2</v>
      </c>
      <c r="G31" s="30">
        <v>85</v>
      </c>
      <c r="H31" s="30">
        <f t="shared" si="0"/>
        <v>170</v>
      </c>
      <c r="I31" s="30"/>
      <c r="J31" s="155" t="s">
        <v>878</v>
      </c>
      <c r="K31" s="151"/>
      <c r="L31" s="335"/>
      <c r="M31" s="367"/>
      <c r="N31" s="367"/>
      <c r="O31" s="375"/>
      <c r="P31" s="19"/>
      <c r="Q31" s="376"/>
      <c r="V31" s="416"/>
      <c r="W31" s="419" t="s">
        <v>881</v>
      </c>
      <c r="X31" s="420" t="s">
        <v>882</v>
      </c>
    </row>
    <row r="32" spans="1:74" s="310" customFormat="1" ht="18" customHeight="1">
      <c r="B32" s="334"/>
      <c r="C32" s="24" t="s">
        <v>103</v>
      </c>
      <c r="D32" s="24" t="s">
        <v>103</v>
      </c>
      <c r="E32" s="421" t="s">
        <v>883</v>
      </c>
      <c r="F32" s="422">
        <v>10</v>
      </c>
      <c r="G32" s="100">
        <v>80</v>
      </c>
      <c r="H32" s="30">
        <f>F32*G32</f>
        <v>800</v>
      </c>
      <c r="I32" s="108"/>
      <c r="J32" s="421" t="s">
        <v>884</v>
      </c>
      <c r="K32" s="151"/>
      <c r="L32" s="335"/>
      <c r="M32" s="367"/>
      <c r="N32" s="367"/>
      <c r="O32" s="375"/>
      <c r="P32" s="19"/>
      <c r="Q32" s="376"/>
      <c r="V32" s="416"/>
      <c r="W32" s="419"/>
      <c r="X32" s="420"/>
    </row>
    <row r="33" spans="1:24" s="310" customFormat="1" ht="18" customHeight="1">
      <c r="B33" s="334"/>
      <c r="C33" s="24" t="s">
        <v>103</v>
      </c>
      <c r="D33" s="24" t="s">
        <v>103</v>
      </c>
      <c r="E33" s="421" t="s">
        <v>885</v>
      </c>
      <c r="F33" s="422">
        <v>2</v>
      </c>
      <c r="G33" s="100">
        <v>80</v>
      </c>
      <c r="H33" s="30">
        <f t="shared" si="0"/>
        <v>160</v>
      </c>
      <c r="I33" s="108"/>
      <c r="J33" s="421" t="s">
        <v>886</v>
      </c>
      <c r="K33" s="151"/>
      <c r="L33" s="335"/>
      <c r="M33" s="367"/>
      <c r="N33" s="367"/>
      <c r="O33" s="375"/>
      <c r="P33" s="19"/>
      <c r="Q33" s="376"/>
      <c r="V33" s="416"/>
      <c r="W33" s="419"/>
      <c r="X33" s="420"/>
    </row>
    <row r="34" spans="1:24" s="310" customFormat="1" ht="18" customHeight="1">
      <c r="B34" s="334"/>
      <c r="C34" s="24" t="s">
        <v>103</v>
      </c>
      <c r="D34" s="24" t="s">
        <v>103</v>
      </c>
      <c r="E34" s="421" t="s">
        <v>399</v>
      </c>
      <c r="F34" s="422">
        <v>21</v>
      </c>
      <c r="G34" s="100">
        <v>80</v>
      </c>
      <c r="H34" s="30">
        <f t="shared" si="0"/>
        <v>1680</v>
      </c>
      <c r="I34" s="108"/>
      <c r="J34" s="421" t="s">
        <v>887</v>
      </c>
      <c r="K34" s="151"/>
      <c r="L34" s="335"/>
      <c r="M34" s="367"/>
      <c r="N34" s="367"/>
      <c r="O34" s="375"/>
      <c r="P34" s="19"/>
      <c r="Q34" s="376"/>
      <c r="V34" s="416"/>
      <c r="W34" s="419"/>
      <c r="X34" s="420"/>
    </row>
    <row r="35" spans="1:24" s="310" customFormat="1" ht="18" customHeight="1">
      <c r="B35" s="334"/>
      <c r="C35" s="24" t="s">
        <v>103</v>
      </c>
      <c r="D35" s="24" t="s">
        <v>103</v>
      </c>
      <c r="E35" s="421" t="s">
        <v>401</v>
      </c>
      <c r="F35" s="422">
        <v>3</v>
      </c>
      <c r="G35" s="100">
        <v>80</v>
      </c>
      <c r="H35" s="30">
        <f>F35*G35</f>
        <v>240</v>
      </c>
      <c r="I35" s="108"/>
      <c r="J35" s="421" t="s">
        <v>888</v>
      </c>
      <c r="K35" s="151"/>
      <c r="L35" s="335"/>
      <c r="M35" s="367"/>
      <c r="N35" s="367"/>
      <c r="O35" s="375"/>
      <c r="P35" s="19"/>
      <c r="Q35" s="376"/>
      <c r="V35" s="416"/>
      <c r="W35" s="419"/>
      <c r="X35" s="420"/>
    </row>
    <row r="36" spans="1:24" s="310" customFormat="1" ht="18" customHeight="1">
      <c r="B36" s="334"/>
      <c r="C36" s="24" t="s">
        <v>103</v>
      </c>
      <c r="D36" s="24" t="s">
        <v>103</v>
      </c>
      <c r="E36" s="421" t="s">
        <v>889</v>
      </c>
      <c r="F36" s="422">
        <v>4</v>
      </c>
      <c r="G36" s="100">
        <v>80</v>
      </c>
      <c r="H36" s="30">
        <f t="shared" si="0"/>
        <v>320</v>
      </c>
      <c r="I36" s="108"/>
      <c r="J36" s="421" t="s">
        <v>890</v>
      </c>
      <c r="K36" s="151"/>
      <c r="L36" s="335"/>
      <c r="M36" s="367"/>
      <c r="N36" s="367"/>
      <c r="O36" s="375"/>
      <c r="P36" s="19"/>
      <c r="Q36" s="376"/>
      <c r="V36" s="416"/>
      <c r="W36" s="417" t="s">
        <v>891</v>
      </c>
      <c r="X36" s="418" t="s">
        <v>892</v>
      </c>
    </row>
    <row r="37" spans="1:24" s="310" customFormat="1" ht="18" customHeight="1">
      <c r="B37" s="334"/>
      <c r="C37" s="24" t="s">
        <v>103</v>
      </c>
      <c r="D37" s="24" t="s">
        <v>103</v>
      </c>
      <c r="E37" s="421" t="s">
        <v>893</v>
      </c>
      <c r="F37" s="422">
        <v>2</v>
      </c>
      <c r="G37" s="100">
        <v>80</v>
      </c>
      <c r="H37" s="30">
        <f t="shared" si="0"/>
        <v>160</v>
      </c>
      <c r="I37" s="108"/>
      <c r="J37" s="421" t="s">
        <v>894</v>
      </c>
      <c r="K37" s="335"/>
      <c r="L37" s="335"/>
      <c r="M37" s="367"/>
      <c r="N37" s="367"/>
      <c r="O37" s="375"/>
      <c r="P37" s="19"/>
      <c r="Q37" s="376"/>
      <c r="V37" s="416"/>
      <c r="W37" s="417" t="s">
        <v>895</v>
      </c>
      <c r="X37" s="418" t="s">
        <v>896</v>
      </c>
    </row>
    <row r="38" spans="1:24" s="310" customFormat="1" ht="18" customHeight="1">
      <c r="B38" s="334"/>
      <c r="C38" s="24" t="s">
        <v>103</v>
      </c>
      <c r="D38" s="24" t="s">
        <v>103</v>
      </c>
      <c r="E38" s="423" t="s">
        <v>897</v>
      </c>
      <c r="F38" s="424">
        <v>2</v>
      </c>
      <c r="G38" s="425">
        <v>609</v>
      </c>
      <c r="H38" s="30">
        <f t="shared" si="0"/>
        <v>1218</v>
      </c>
      <c r="I38" s="426"/>
      <c r="J38" s="423" t="s">
        <v>898</v>
      </c>
      <c r="K38" s="427"/>
      <c r="L38" s="335"/>
      <c r="M38" s="367"/>
      <c r="N38" s="367"/>
      <c r="O38" s="375"/>
      <c r="P38" s="19"/>
      <c r="Q38" s="376"/>
      <c r="V38" s="416"/>
      <c r="W38" s="417"/>
      <c r="X38" s="418"/>
    </row>
    <row r="39" spans="1:24" s="310" customFormat="1" ht="18" customHeight="1">
      <c r="B39" s="334"/>
      <c r="C39" s="24" t="s">
        <v>103</v>
      </c>
      <c r="D39" s="24" t="s">
        <v>103</v>
      </c>
      <c r="E39" s="421" t="s">
        <v>73</v>
      </c>
      <c r="F39" s="422">
        <v>2</v>
      </c>
      <c r="G39" s="428">
        <v>210</v>
      </c>
      <c r="H39" s="415">
        <f t="shared" si="0"/>
        <v>420</v>
      </c>
      <c r="I39" s="108"/>
      <c r="J39" s="421" t="s">
        <v>899</v>
      </c>
      <c r="K39" s="427"/>
      <c r="L39" s="335"/>
      <c r="M39" s="367"/>
      <c r="N39" s="367"/>
      <c r="O39" s="375"/>
      <c r="P39" s="19"/>
      <c r="Q39" s="376"/>
      <c r="V39" s="416"/>
      <c r="W39" s="417"/>
      <c r="X39" s="418"/>
    </row>
    <row r="40" spans="1:24" s="310" customFormat="1" ht="18" customHeight="1">
      <c r="B40" s="334"/>
      <c r="C40" s="24" t="s">
        <v>103</v>
      </c>
      <c r="D40" s="24" t="s">
        <v>103</v>
      </c>
      <c r="E40" s="421" t="s">
        <v>75</v>
      </c>
      <c r="F40" s="422">
        <v>1</v>
      </c>
      <c r="G40" s="428">
        <v>6830</v>
      </c>
      <c r="H40" s="415">
        <f t="shared" si="0"/>
        <v>6830</v>
      </c>
      <c r="I40" s="108"/>
      <c r="J40" s="421" t="s">
        <v>900</v>
      </c>
      <c r="K40" s="427"/>
      <c r="L40" s="335"/>
      <c r="M40" s="367"/>
      <c r="N40" s="367"/>
      <c r="O40" s="375"/>
      <c r="P40" s="19"/>
      <c r="Q40" s="376"/>
      <c r="V40" s="416"/>
      <c r="W40" s="417"/>
      <c r="X40" s="418"/>
    </row>
    <row r="41" spans="1:24" s="310" customFormat="1" ht="18" customHeight="1">
      <c r="B41" s="334"/>
      <c r="C41" s="24" t="s">
        <v>103</v>
      </c>
      <c r="D41" s="24" t="s">
        <v>103</v>
      </c>
      <c r="E41" s="421" t="s">
        <v>901</v>
      </c>
      <c r="F41" s="422">
        <v>4</v>
      </c>
      <c r="G41" s="100">
        <v>300</v>
      </c>
      <c r="H41" s="30">
        <f t="shared" si="0"/>
        <v>1200</v>
      </c>
      <c r="I41" s="108"/>
      <c r="J41" s="421" t="s">
        <v>78</v>
      </c>
      <c r="K41" s="427"/>
      <c r="L41" s="335"/>
      <c r="M41" s="367"/>
      <c r="N41" s="367"/>
      <c r="O41" s="375"/>
      <c r="P41" s="19"/>
      <c r="Q41" s="376"/>
      <c r="V41" s="416"/>
      <c r="W41" s="417"/>
      <c r="X41" s="418"/>
    </row>
    <row r="42" spans="1:24" s="310" customFormat="1" ht="18" customHeight="1">
      <c r="B42" s="334"/>
      <c r="C42" s="24" t="s">
        <v>103</v>
      </c>
      <c r="D42" s="24" t="s">
        <v>103</v>
      </c>
      <c r="E42" s="423" t="s">
        <v>902</v>
      </c>
      <c r="F42" s="424">
        <v>1</v>
      </c>
      <c r="G42" s="425">
        <v>330</v>
      </c>
      <c r="H42" s="30">
        <f t="shared" si="0"/>
        <v>330</v>
      </c>
      <c r="I42" s="426"/>
      <c r="J42" s="423" t="s">
        <v>903</v>
      </c>
      <c r="K42" s="427"/>
      <c r="L42" s="335"/>
      <c r="M42" s="367"/>
      <c r="N42" s="367"/>
      <c r="O42" s="375"/>
      <c r="P42" s="19"/>
      <c r="Q42" s="376"/>
      <c r="V42" s="416"/>
      <c r="W42" s="417"/>
      <c r="X42" s="418"/>
    </row>
    <row r="43" spans="1:24" s="310" customFormat="1" ht="18" customHeight="1">
      <c r="B43" s="334"/>
      <c r="C43" s="24" t="s">
        <v>904</v>
      </c>
      <c r="D43" s="24" t="s">
        <v>115</v>
      </c>
      <c r="E43" s="423" t="s">
        <v>905</v>
      </c>
      <c r="F43" s="424">
        <v>1</v>
      </c>
      <c r="G43" s="425">
        <v>9500</v>
      </c>
      <c r="H43" s="30">
        <f t="shared" si="0"/>
        <v>9500</v>
      </c>
      <c r="I43" s="426"/>
      <c r="J43" s="423" t="s">
        <v>906</v>
      </c>
      <c r="K43" s="427"/>
      <c r="L43" s="335"/>
      <c r="M43" s="367"/>
      <c r="N43" s="367"/>
      <c r="O43" s="375"/>
      <c r="P43" s="19"/>
      <c r="Q43" s="376"/>
      <c r="W43" s="151"/>
      <c r="X43" s="109"/>
    </row>
    <row r="44" spans="1:24" s="310" customFormat="1" ht="18" customHeight="1">
      <c r="B44" s="334"/>
      <c r="C44" s="429" t="s">
        <v>907</v>
      </c>
      <c r="D44" s="429"/>
      <c r="E44" s="430">
        <f>SUM(H19:H43)</f>
        <v>113028</v>
      </c>
      <c r="F44" s="424"/>
      <c r="G44" s="425"/>
      <c r="H44" s="363"/>
      <c r="I44" s="426"/>
      <c r="J44" s="423"/>
      <c r="K44" s="427"/>
      <c r="L44" s="335"/>
      <c r="M44" s="367"/>
      <c r="N44" s="367"/>
      <c r="O44" s="375"/>
      <c r="P44" s="19"/>
      <c r="Q44" s="376"/>
      <c r="V44" s="416"/>
      <c r="W44" s="417"/>
      <c r="X44" s="418"/>
    </row>
    <row r="45" spans="1:24" s="397" customFormat="1" ht="18" customHeight="1">
      <c r="A45" s="310"/>
      <c r="B45" s="391"/>
      <c r="C45" s="431"/>
      <c r="D45" s="432"/>
      <c r="E45" s="433"/>
      <c r="F45" s="434"/>
      <c r="G45" s="435"/>
      <c r="I45" s="436"/>
      <c r="J45" s="437"/>
      <c r="K45" s="438"/>
      <c r="L45" s="400"/>
      <c r="M45" s="401"/>
      <c r="N45" s="401"/>
      <c r="O45" s="402"/>
      <c r="P45" s="483"/>
      <c r="Q45" s="404"/>
      <c r="W45" s="439"/>
      <c r="X45" s="440"/>
    </row>
    <row r="46" spans="1:24" s="310" customFormat="1" ht="18" customHeight="1">
      <c r="B46" s="334"/>
      <c r="C46" s="405" t="s">
        <v>405</v>
      </c>
      <c r="D46" s="405" t="s">
        <v>405</v>
      </c>
      <c r="E46" s="423" t="s">
        <v>908</v>
      </c>
      <c r="F46" s="424">
        <v>1</v>
      </c>
      <c r="G46" s="484">
        <v>12460</v>
      </c>
      <c r="H46" s="14">
        <f t="shared" ref="H46:H53" si="1">F46*G46</f>
        <v>12460</v>
      </c>
      <c r="I46" s="426"/>
      <c r="J46" s="423" t="s">
        <v>909</v>
      </c>
      <c r="K46" s="427"/>
      <c r="L46" s="335"/>
      <c r="M46" s="367"/>
      <c r="N46" s="367"/>
      <c r="O46" s="375"/>
      <c r="P46" s="19"/>
      <c r="Q46" s="376"/>
      <c r="W46" s="443"/>
      <c r="X46" s="444"/>
    </row>
    <row r="47" spans="1:24" s="310" customFormat="1" ht="18" customHeight="1">
      <c r="B47" s="334"/>
      <c r="C47" s="405" t="s">
        <v>405</v>
      </c>
      <c r="D47" s="405" t="s">
        <v>405</v>
      </c>
      <c r="E47" s="423" t="s">
        <v>910</v>
      </c>
      <c r="F47" s="424">
        <v>1</v>
      </c>
      <c r="G47" s="484">
        <v>8120</v>
      </c>
      <c r="H47" s="14">
        <f t="shared" si="1"/>
        <v>8120</v>
      </c>
      <c r="I47" s="426"/>
      <c r="J47" s="423" t="s">
        <v>911</v>
      </c>
      <c r="K47" s="427"/>
      <c r="L47" s="335"/>
      <c r="M47" s="367"/>
      <c r="N47" s="367"/>
      <c r="O47" s="375"/>
      <c r="P47" s="19"/>
      <c r="Q47" s="376"/>
      <c r="W47" s="443"/>
      <c r="X47" s="444"/>
    </row>
    <row r="48" spans="1:24" s="310" customFormat="1" ht="18" customHeight="1">
      <c r="B48" s="334"/>
      <c r="C48" s="405" t="s">
        <v>405</v>
      </c>
      <c r="D48" s="405" t="s">
        <v>405</v>
      </c>
      <c r="E48" s="423" t="s">
        <v>912</v>
      </c>
      <c r="F48" s="424">
        <v>1</v>
      </c>
      <c r="G48" s="484">
        <v>2730</v>
      </c>
      <c r="H48" s="14">
        <f t="shared" si="1"/>
        <v>2730</v>
      </c>
      <c r="I48" s="426"/>
      <c r="J48" s="423" t="s">
        <v>913</v>
      </c>
      <c r="K48" s="427"/>
      <c r="L48" s="335"/>
      <c r="M48" s="367"/>
      <c r="N48" s="367"/>
      <c r="O48" s="375"/>
      <c r="P48" s="19"/>
      <c r="Q48" s="376"/>
      <c r="W48" s="443"/>
      <c r="X48" s="444"/>
    </row>
    <row r="49" spans="1:24" s="310" customFormat="1" ht="18" customHeight="1">
      <c r="B49" s="334"/>
      <c r="C49" s="405" t="s">
        <v>405</v>
      </c>
      <c r="D49" s="405" t="s">
        <v>405</v>
      </c>
      <c r="E49" s="423" t="s">
        <v>914</v>
      </c>
      <c r="F49" s="424">
        <v>1</v>
      </c>
      <c r="G49" s="484">
        <v>2900</v>
      </c>
      <c r="H49" s="14">
        <f t="shared" si="1"/>
        <v>2900</v>
      </c>
      <c r="I49" s="426"/>
      <c r="J49" s="423" t="s">
        <v>915</v>
      </c>
      <c r="K49" s="427"/>
      <c r="L49" s="335"/>
      <c r="M49" s="367"/>
      <c r="N49" s="367"/>
      <c r="O49" s="375"/>
      <c r="P49" s="19"/>
      <c r="Q49" s="376"/>
      <c r="W49" s="443"/>
      <c r="X49" s="444"/>
    </row>
    <row r="50" spans="1:24" s="310" customFormat="1" ht="18" customHeight="1">
      <c r="B50" s="334"/>
      <c r="C50" s="405" t="s">
        <v>405</v>
      </c>
      <c r="D50" s="405" t="s">
        <v>405</v>
      </c>
      <c r="E50" s="423" t="s">
        <v>916</v>
      </c>
      <c r="F50" s="424">
        <v>1</v>
      </c>
      <c r="G50" s="484">
        <v>21000</v>
      </c>
      <c r="H50" s="14">
        <f t="shared" si="1"/>
        <v>21000</v>
      </c>
      <c r="I50" s="426"/>
      <c r="J50" s="423" t="s">
        <v>917</v>
      </c>
      <c r="K50" s="427"/>
      <c r="L50" s="335"/>
      <c r="M50" s="367"/>
      <c r="N50" s="367"/>
      <c r="O50" s="375"/>
      <c r="P50" s="19"/>
      <c r="Q50" s="376"/>
      <c r="W50" s="443"/>
      <c r="X50" s="444"/>
    </row>
    <row r="51" spans="1:24" s="310" customFormat="1" ht="18" customHeight="1">
      <c r="B51" s="334"/>
      <c r="C51" s="405" t="s">
        <v>405</v>
      </c>
      <c r="D51" s="405" t="s">
        <v>405</v>
      </c>
      <c r="E51" s="423" t="s">
        <v>918</v>
      </c>
      <c r="F51" s="424">
        <v>1</v>
      </c>
      <c r="G51" s="484">
        <v>7280</v>
      </c>
      <c r="H51" s="14">
        <f t="shared" si="1"/>
        <v>7280</v>
      </c>
      <c r="I51" s="426"/>
      <c r="J51" s="423" t="s">
        <v>919</v>
      </c>
      <c r="K51" s="427"/>
      <c r="L51" s="335"/>
      <c r="M51" s="367"/>
      <c r="N51" s="367"/>
      <c r="O51" s="375"/>
      <c r="P51" s="19"/>
      <c r="Q51" s="376"/>
      <c r="W51" s="443"/>
      <c r="X51" s="444"/>
    </row>
    <row r="52" spans="1:24" s="310" customFormat="1" ht="18" customHeight="1">
      <c r="B52" s="334"/>
      <c r="C52" s="405" t="s">
        <v>405</v>
      </c>
      <c r="D52" s="405" t="s">
        <v>405</v>
      </c>
      <c r="E52" s="423" t="s">
        <v>920</v>
      </c>
      <c r="F52" s="424">
        <v>1</v>
      </c>
      <c r="G52" s="484">
        <v>2660</v>
      </c>
      <c r="H52" s="14">
        <f t="shared" si="1"/>
        <v>2660</v>
      </c>
      <c r="I52" s="426"/>
      <c r="J52" s="423" t="s">
        <v>921</v>
      </c>
      <c r="K52" s="427"/>
      <c r="L52" s="335"/>
      <c r="M52" s="367"/>
      <c r="N52" s="367"/>
      <c r="O52" s="375"/>
      <c r="P52" s="19"/>
      <c r="Q52" s="376"/>
      <c r="W52" s="443"/>
      <c r="X52" s="444"/>
    </row>
    <row r="53" spans="1:24" s="310" customFormat="1" ht="18" customHeight="1">
      <c r="B53" s="334"/>
      <c r="C53" s="24" t="s">
        <v>28</v>
      </c>
      <c r="D53" s="24" t="s">
        <v>28</v>
      </c>
      <c r="E53" s="445" t="s">
        <v>922</v>
      </c>
      <c r="F53" s="424">
        <v>5</v>
      </c>
      <c r="G53" s="446">
        <v>300</v>
      </c>
      <c r="H53" s="485">
        <f t="shared" si="1"/>
        <v>1500</v>
      </c>
      <c r="I53" s="426"/>
      <c r="J53" s="423" t="s">
        <v>923</v>
      </c>
      <c r="K53" s="427"/>
      <c r="L53" s="335"/>
      <c r="M53" s="367"/>
      <c r="N53" s="367"/>
      <c r="O53" s="375"/>
      <c r="P53" s="19"/>
      <c r="Q53" s="376"/>
      <c r="W53" s="443"/>
      <c r="X53" s="444"/>
    </row>
    <row r="54" spans="1:24" s="310" customFormat="1" ht="18" customHeight="1">
      <c r="B54" s="334"/>
      <c r="C54" s="24" t="s">
        <v>28</v>
      </c>
      <c r="D54" s="24" t="s">
        <v>28</v>
      </c>
      <c r="E54" s="151" t="s">
        <v>924</v>
      </c>
      <c r="F54" s="414">
        <v>2</v>
      </c>
      <c r="G54" s="415">
        <v>85</v>
      </c>
      <c r="H54" s="415">
        <f>F54*G54</f>
        <v>170</v>
      </c>
      <c r="I54" s="30"/>
      <c r="J54" s="155" t="s">
        <v>878</v>
      </c>
      <c r="K54" s="427"/>
      <c r="L54" s="335"/>
      <c r="M54" s="367"/>
      <c r="N54" s="367"/>
      <c r="O54" s="375"/>
      <c r="P54" s="19"/>
      <c r="Q54" s="376"/>
      <c r="W54" s="443"/>
      <c r="X54" s="444"/>
    </row>
    <row r="55" spans="1:24" s="310" customFormat="1" ht="18" customHeight="1">
      <c r="B55" s="334"/>
      <c r="C55" s="24" t="s">
        <v>28</v>
      </c>
      <c r="D55" s="24" t="s">
        <v>28</v>
      </c>
      <c r="E55" s="151" t="s">
        <v>375</v>
      </c>
      <c r="F55" s="414">
        <v>10</v>
      </c>
      <c r="G55" s="30">
        <v>75</v>
      </c>
      <c r="H55" s="30">
        <f>F55*G55</f>
        <v>750</v>
      </c>
      <c r="I55" s="30"/>
      <c r="J55" s="155" t="s">
        <v>878</v>
      </c>
      <c r="K55" s="427"/>
      <c r="L55" s="335"/>
      <c r="M55" s="367"/>
      <c r="N55" s="367"/>
      <c r="O55" s="375"/>
      <c r="P55" s="19"/>
      <c r="Q55" s="376"/>
      <c r="W55" s="443"/>
      <c r="X55" s="444"/>
    </row>
    <row r="56" spans="1:24" s="310" customFormat="1" ht="18" customHeight="1">
      <c r="B56" s="334"/>
      <c r="C56" s="24" t="s">
        <v>103</v>
      </c>
      <c r="D56" s="24" t="s">
        <v>103</v>
      </c>
      <c r="E56" s="421" t="s">
        <v>399</v>
      </c>
      <c r="F56" s="422">
        <v>21</v>
      </c>
      <c r="G56" s="100">
        <v>80</v>
      </c>
      <c r="H56" s="30">
        <f t="shared" ref="H56:H61" si="2">F56*G56</f>
        <v>1680</v>
      </c>
      <c r="I56" s="108"/>
      <c r="J56" s="421" t="s">
        <v>887</v>
      </c>
      <c r="K56" s="427"/>
      <c r="L56" s="335"/>
      <c r="M56" s="367"/>
      <c r="N56" s="367"/>
      <c r="O56" s="375"/>
      <c r="P56" s="19"/>
      <c r="Q56" s="376"/>
      <c r="W56" s="443"/>
      <c r="X56" s="444"/>
    </row>
    <row r="57" spans="1:24" s="310" customFormat="1" ht="18" customHeight="1">
      <c r="B57" s="334"/>
      <c r="C57" s="24" t="s">
        <v>103</v>
      </c>
      <c r="D57" s="24" t="s">
        <v>103</v>
      </c>
      <c r="E57" s="421" t="s">
        <v>889</v>
      </c>
      <c r="F57" s="422">
        <v>2</v>
      </c>
      <c r="G57" s="100">
        <v>80</v>
      </c>
      <c r="H57" s="30">
        <f t="shared" si="2"/>
        <v>160</v>
      </c>
      <c r="I57" s="108"/>
      <c r="J57" s="421" t="s">
        <v>890</v>
      </c>
      <c r="K57" s="427"/>
      <c r="L57" s="335"/>
      <c r="M57" s="367"/>
      <c r="N57" s="367"/>
      <c r="O57" s="375"/>
      <c r="P57" s="19"/>
      <c r="Q57" s="376"/>
      <c r="W57" s="443"/>
      <c r="X57" s="444"/>
    </row>
    <row r="58" spans="1:24" s="310" customFormat="1" ht="18" customHeight="1">
      <c r="B58" s="334"/>
      <c r="C58" s="24" t="s">
        <v>103</v>
      </c>
      <c r="D58" s="24" t="s">
        <v>103</v>
      </c>
      <c r="E58" s="423" t="s">
        <v>925</v>
      </c>
      <c r="F58" s="424">
        <v>4</v>
      </c>
      <c r="G58" s="425">
        <v>104</v>
      </c>
      <c r="H58" s="30">
        <f t="shared" si="2"/>
        <v>416</v>
      </c>
      <c r="I58" s="426"/>
      <c r="J58" s="423" t="s">
        <v>926</v>
      </c>
      <c r="K58" s="427"/>
      <c r="L58" s="335"/>
      <c r="M58" s="367"/>
      <c r="N58" s="367"/>
      <c r="O58" s="375"/>
      <c r="P58" s="19"/>
      <c r="Q58" s="376"/>
      <c r="W58" s="443"/>
      <c r="X58" s="444"/>
    </row>
    <row r="59" spans="1:24" s="310" customFormat="1" ht="18" customHeight="1">
      <c r="B59" s="334"/>
      <c r="C59" s="24" t="s">
        <v>103</v>
      </c>
      <c r="D59" s="24" t="s">
        <v>103</v>
      </c>
      <c r="E59" s="423" t="s">
        <v>927</v>
      </c>
      <c r="F59" s="424">
        <v>8</v>
      </c>
      <c r="G59" s="425">
        <v>104</v>
      </c>
      <c r="H59" s="30">
        <f t="shared" si="2"/>
        <v>832</v>
      </c>
      <c r="I59" s="426"/>
      <c r="J59" s="423" t="s">
        <v>928</v>
      </c>
      <c r="K59" s="427"/>
      <c r="L59" s="335"/>
      <c r="M59" s="367"/>
      <c r="N59" s="367"/>
      <c r="O59" s="375"/>
      <c r="P59" s="19"/>
      <c r="Q59" s="376"/>
      <c r="W59" s="443"/>
      <c r="X59" s="444"/>
    </row>
    <row r="60" spans="1:24" s="310" customFormat="1" ht="18" customHeight="1">
      <c r="B60" s="334"/>
      <c r="C60" s="24" t="s">
        <v>103</v>
      </c>
      <c r="D60" s="24" t="s">
        <v>103</v>
      </c>
      <c r="E60" s="423" t="s">
        <v>929</v>
      </c>
      <c r="F60" s="424">
        <v>6</v>
      </c>
      <c r="G60" s="425">
        <v>29</v>
      </c>
      <c r="H60" s="30">
        <f t="shared" si="2"/>
        <v>174</v>
      </c>
      <c r="I60" s="426"/>
      <c r="J60" s="423" t="s">
        <v>930</v>
      </c>
      <c r="K60" s="427"/>
      <c r="L60" s="335"/>
      <c r="M60" s="367"/>
      <c r="N60" s="367"/>
      <c r="O60" s="375"/>
      <c r="P60" s="19"/>
      <c r="Q60" s="376"/>
      <c r="W60" s="443"/>
      <c r="X60" s="444"/>
    </row>
    <row r="61" spans="1:24" s="310" customFormat="1" ht="18" customHeight="1">
      <c r="B61" s="334"/>
      <c r="C61" s="24" t="s">
        <v>103</v>
      </c>
      <c r="D61" s="24" t="s">
        <v>103</v>
      </c>
      <c r="E61" s="423" t="s">
        <v>931</v>
      </c>
      <c r="F61" s="424">
        <v>5</v>
      </c>
      <c r="G61" s="425">
        <v>109</v>
      </c>
      <c r="H61" s="30">
        <f t="shared" si="2"/>
        <v>545</v>
      </c>
      <c r="I61" s="426"/>
      <c r="J61" s="423" t="s">
        <v>932</v>
      </c>
      <c r="K61" s="427"/>
      <c r="L61" s="335"/>
      <c r="M61" s="367"/>
      <c r="N61" s="367"/>
      <c r="O61" s="375"/>
      <c r="P61" s="19"/>
      <c r="Q61" s="376"/>
      <c r="W61" s="443"/>
      <c r="X61" s="444"/>
    </row>
    <row r="62" spans="1:24" s="310" customFormat="1" ht="18" customHeight="1">
      <c r="B62" s="334"/>
      <c r="C62" s="448" t="s">
        <v>933</v>
      </c>
      <c r="D62" s="449"/>
      <c r="E62" s="430">
        <f>SUM(H46:H61)</f>
        <v>63377</v>
      </c>
      <c r="F62" s="424"/>
      <c r="G62" s="425"/>
      <c r="H62" s="363"/>
      <c r="I62" s="426"/>
      <c r="J62" s="423"/>
      <c r="K62" s="427"/>
      <c r="L62" s="335"/>
      <c r="M62" s="367"/>
      <c r="N62" s="367"/>
      <c r="O62" s="375"/>
      <c r="P62" s="19"/>
      <c r="Q62" s="376"/>
      <c r="W62" s="443"/>
      <c r="X62" s="444"/>
    </row>
    <row r="63" spans="1:24" s="397" customFormat="1" ht="18" customHeight="1">
      <c r="A63" s="310"/>
      <c r="B63" s="391"/>
      <c r="C63" s="431"/>
      <c r="D63" s="432"/>
      <c r="E63" s="433"/>
      <c r="F63" s="434"/>
      <c r="G63" s="435"/>
      <c r="I63" s="436"/>
      <c r="J63" s="437"/>
      <c r="K63" s="438"/>
      <c r="L63" s="400"/>
      <c r="M63" s="401"/>
      <c r="N63" s="401"/>
      <c r="O63" s="402"/>
      <c r="P63" s="483"/>
      <c r="Q63" s="404"/>
      <c r="W63" s="439"/>
      <c r="X63" s="440"/>
    </row>
    <row r="64" spans="1:24" s="310" customFormat="1" ht="18" customHeight="1">
      <c r="B64" s="334"/>
      <c r="C64" s="405" t="s">
        <v>405</v>
      </c>
      <c r="D64" s="405" t="s">
        <v>405</v>
      </c>
      <c r="E64" s="450" t="s">
        <v>934</v>
      </c>
      <c r="F64" s="24">
        <v>1</v>
      </c>
      <c r="G64" s="415">
        <v>14500</v>
      </c>
      <c r="H64" s="415">
        <f>F64*G64</f>
        <v>14500</v>
      </c>
      <c r="I64" s="24"/>
      <c r="J64" s="108" t="s">
        <v>935</v>
      </c>
      <c r="K64" s="427"/>
      <c r="L64" s="335"/>
      <c r="M64" s="367"/>
      <c r="N64" s="367"/>
      <c r="O64" s="375"/>
      <c r="P64" s="19"/>
      <c r="Q64" s="376"/>
      <c r="V64" s="416"/>
      <c r="W64" s="451"/>
      <c r="X64" s="452"/>
    </row>
    <row r="65" spans="2:24" s="310" customFormat="1" ht="18" customHeight="1">
      <c r="B65" s="334"/>
      <c r="C65" s="24" t="s">
        <v>103</v>
      </c>
      <c r="D65" s="24" t="s">
        <v>103</v>
      </c>
      <c r="E65" s="450" t="s">
        <v>936</v>
      </c>
      <c r="F65" s="154">
        <v>2</v>
      </c>
      <c r="G65" s="30">
        <v>890</v>
      </c>
      <c r="H65" s="30">
        <f>F65*G65</f>
        <v>1780</v>
      </c>
      <c r="I65" s="453"/>
      <c r="J65" s="155" t="s">
        <v>937</v>
      </c>
      <c r="K65" s="427"/>
      <c r="L65" s="335"/>
      <c r="M65" s="367"/>
      <c r="N65" s="367"/>
      <c r="O65" s="375"/>
      <c r="P65" s="19"/>
      <c r="Q65" s="376"/>
      <c r="V65" s="416"/>
      <c r="W65" s="451"/>
      <c r="X65" s="452"/>
    </row>
    <row r="66" spans="2:24" s="310" customFormat="1" ht="18" customHeight="1">
      <c r="B66" s="334"/>
      <c r="C66" s="24" t="s">
        <v>103</v>
      </c>
      <c r="D66" s="24" t="s">
        <v>103</v>
      </c>
      <c r="E66" s="450" t="s">
        <v>938</v>
      </c>
      <c r="F66" s="154">
        <v>1</v>
      </c>
      <c r="G66" s="30">
        <v>3350</v>
      </c>
      <c r="H66" s="30">
        <v>3350</v>
      </c>
      <c r="I66" s="453"/>
      <c r="J66" s="155" t="s">
        <v>939</v>
      </c>
      <c r="K66" s="427"/>
      <c r="L66" s="335"/>
      <c r="M66" s="367"/>
      <c r="N66" s="367"/>
      <c r="O66" s="375"/>
      <c r="P66" s="19"/>
      <c r="Q66" s="376"/>
      <c r="V66" s="416"/>
      <c r="W66" s="451"/>
      <c r="X66" s="452"/>
    </row>
    <row r="67" spans="2:24" s="310" customFormat="1" ht="18" customHeight="1">
      <c r="B67" s="334"/>
      <c r="C67" s="24" t="s">
        <v>103</v>
      </c>
      <c r="D67" s="24" t="s">
        <v>103</v>
      </c>
      <c r="E67" s="450" t="s">
        <v>940</v>
      </c>
      <c r="F67" s="154">
        <v>1</v>
      </c>
      <c r="G67" s="30">
        <v>3360</v>
      </c>
      <c r="H67" s="30">
        <f>F67*G67</f>
        <v>3360</v>
      </c>
      <c r="I67" s="453"/>
      <c r="J67" s="155" t="s">
        <v>941</v>
      </c>
      <c r="K67" s="427"/>
      <c r="L67" s="335"/>
      <c r="M67" s="367"/>
      <c r="N67" s="367"/>
      <c r="O67" s="375"/>
      <c r="P67" s="19"/>
      <c r="Q67" s="376"/>
      <c r="V67" s="416"/>
      <c r="W67" s="451"/>
      <c r="X67" s="452"/>
    </row>
    <row r="68" spans="2:24" s="310" customFormat="1" ht="18" customHeight="1">
      <c r="B68" s="334"/>
      <c r="C68" s="24" t="s">
        <v>103</v>
      </c>
      <c r="D68" s="24" t="s">
        <v>103</v>
      </c>
      <c r="E68" s="450" t="s">
        <v>942</v>
      </c>
      <c r="F68" s="154">
        <v>1</v>
      </c>
      <c r="G68" s="30">
        <v>5719</v>
      </c>
      <c r="H68" s="30">
        <v>5719</v>
      </c>
      <c r="I68" s="453"/>
      <c r="J68" s="155" t="s">
        <v>943</v>
      </c>
      <c r="K68" s="427"/>
      <c r="L68" s="335"/>
      <c r="M68" s="367"/>
      <c r="N68" s="367"/>
      <c r="O68" s="375"/>
      <c r="P68" s="19"/>
      <c r="Q68" s="376"/>
      <c r="V68" s="416"/>
      <c r="W68" s="451"/>
      <c r="X68" s="452"/>
    </row>
    <row r="69" spans="2:24" s="310" customFormat="1" ht="18" customHeight="1">
      <c r="B69" s="334"/>
      <c r="C69" s="24" t="s">
        <v>103</v>
      </c>
      <c r="D69" s="24" t="s">
        <v>103</v>
      </c>
      <c r="E69" s="122" t="s">
        <v>944</v>
      </c>
      <c r="F69" s="29">
        <v>1</v>
      </c>
      <c r="G69" s="454">
        <v>460</v>
      </c>
      <c r="H69" s="18">
        <v>460</v>
      </c>
      <c r="I69" s="455"/>
      <c r="J69" s="121" t="s">
        <v>945</v>
      </c>
      <c r="K69" s="427"/>
      <c r="L69" s="335"/>
      <c r="M69" s="367"/>
      <c r="N69" s="367"/>
      <c r="O69" s="375"/>
      <c r="P69" s="19"/>
      <c r="Q69" s="376"/>
      <c r="V69" s="416"/>
      <c r="W69" s="451"/>
      <c r="X69" s="452"/>
    </row>
    <row r="70" spans="2:24" s="310" customFormat="1" ht="18" customHeight="1">
      <c r="B70" s="334"/>
      <c r="C70" s="24" t="s">
        <v>103</v>
      </c>
      <c r="D70" s="24" t="s">
        <v>103</v>
      </c>
      <c r="E70" s="456" t="s">
        <v>946</v>
      </c>
      <c r="F70" s="29">
        <v>1</v>
      </c>
      <c r="G70" s="454">
        <v>622</v>
      </c>
      <c r="H70" s="18">
        <v>622</v>
      </c>
      <c r="I70" s="455"/>
      <c r="J70" s="121" t="s">
        <v>947</v>
      </c>
      <c r="K70" s="427"/>
      <c r="L70" s="335"/>
      <c r="M70" s="367"/>
      <c r="N70" s="367"/>
      <c r="O70" s="375"/>
      <c r="P70" s="19"/>
      <c r="Q70" s="376"/>
      <c r="V70" s="416"/>
      <c r="W70" s="451"/>
      <c r="X70" s="452"/>
    </row>
    <row r="71" spans="2:24" s="310" customFormat="1" ht="18" customHeight="1">
      <c r="B71" s="334"/>
      <c r="C71" s="24" t="s">
        <v>103</v>
      </c>
      <c r="D71" s="24" t="s">
        <v>103</v>
      </c>
      <c r="E71" s="456" t="s">
        <v>948</v>
      </c>
      <c r="F71" s="29">
        <v>5</v>
      </c>
      <c r="G71" s="454">
        <v>89</v>
      </c>
      <c r="H71" s="18">
        <v>445</v>
      </c>
      <c r="I71" s="455"/>
      <c r="J71" s="121" t="s">
        <v>949</v>
      </c>
      <c r="K71" s="427"/>
      <c r="L71" s="335"/>
      <c r="M71" s="367"/>
      <c r="N71" s="367"/>
      <c r="O71" s="375"/>
      <c r="P71" s="19"/>
      <c r="Q71" s="376"/>
      <c r="V71" s="416"/>
      <c r="W71" s="451"/>
      <c r="X71" s="452"/>
    </row>
    <row r="72" spans="2:24" s="310" customFormat="1" ht="18" customHeight="1">
      <c r="B72" s="334"/>
      <c r="C72" s="14" t="s">
        <v>28</v>
      </c>
      <c r="D72" s="14" t="s">
        <v>28</v>
      </c>
      <c r="E72" s="23" t="s">
        <v>950</v>
      </c>
      <c r="F72" s="29">
        <v>1</v>
      </c>
      <c r="G72" s="454">
        <v>121</v>
      </c>
      <c r="H72" s="18">
        <f>F72*G72</f>
        <v>121</v>
      </c>
      <c r="I72" s="457"/>
      <c r="J72" s="23" t="s">
        <v>951</v>
      </c>
      <c r="K72" s="427"/>
      <c r="L72" s="335"/>
      <c r="M72" s="367"/>
      <c r="N72" s="367"/>
      <c r="O72" s="375"/>
      <c r="P72" s="19"/>
      <c r="Q72" s="376"/>
      <c r="V72" s="416"/>
      <c r="W72" s="451"/>
      <c r="X72" s="452"/>
    </row>
    <row r="73" spans="2:24" s="310" customFormat="1" ht="18" customHeight="1">
      <c r="B73" s="334"/>
      <c r="C73" s="14" t="s">
        <v>28</v>
      </c>
      <c r="D73" s="14" t="s">
        <v>28</v>
      </c>
      <c r="E73" s="121" t="s">
        <v>952</v>
      </c>
      <c r="F73" s="29">
        <v>2</v>
      </c>
      <c r="G73" s="454">
        <v>161</v>
      </c>
      <c r="H73" s="18">
        <f>F73*G73</f>
        <v>322</v>
      </c>
      <c r="I73" s="457"/>
      <c r="J73" s="23" t="s">
        <v>951</v>
      </c>
      <c r="K73" s="427"/>
      <c r="L73" s="335"/>
      <c r="M73" s="367"/>
      <c r="N73" s="367"/>
      <c r="O73" s="375"/>
      <c r="P73" s="19"/>
      <c r="Q73" s="376"/>
      <c r="V73" s="416"/>
      <c r="W73" s="451"/>
      <c r="X73" s="452"/>
    </row>
    <row r="74" spans="2:24" s="310" customFormat="1" ht="18" customHeight="1">
      <c r="B74" s="334"/>
      <c r="C74" s="14" t="s">
        <v>28</v>
      </c>
      <c r="D74" s="14" t="s">
        <v>28</v>
      </c>
      <c r="E74" s="456" t="s">
        <v>953</v>
      </c>
      <c r="F74" s="29">
        <v>2</v>
      </c>
      <c r="G74" s="454">
        <v>154</v>
      </c>
      <c r="H74" s="18">
        <f>F74*G74</f>
        <v>308</v>
      </c>
      <c r="I74" s="457"/>
      <c r="J74" s="23" t="s">
        <v>892</v>
      </c>
      <c r="K74" s="427"/>
      <c r="L74" s="335"/>
      <c r="M74" s="367"/>
      <c r="N74" s="367"/>
      <c r="O74" s="375"/>
      <c r="P74" s="19"/>
      <c r="Q74" s="376"/>
      <c r="V74" s="416"/>
      <c r="W74" s="451"/>
      <c r="X74" s="452"/>
    </row>
    <row r="75" spans="2:24" s="310" customFormat="1" ht="18" customHeight="1">
      <c r="B75" s="334"/>
      <c r="C75" s="14" t="s">
        <v>28</v>
      </c>
      <c r="D75" s="14" t="s">
        <v>28</v>
      </c>
      <c r="E75" s="456" t="s">
        <v>954</v>
      </c>
      <c r="F75" s="29">
        <v>2</v>
      </c>
      <c r="G75" s="454">
        <v>609</v>
      </c>
      <c r="H75" s="18">
        <f>F75*G75</f>
        <v>1218</v>
      </c>
      <c r="I75" s="458"/>
      <c r="J75" s="23" t="s">
        <v>898</v>
      </c>
      <c r="K75" s="427"/>
      <c r="L75" s="335"/>
      <c r="M75" s="367"/>
      <c r="N75" s="367"/>
      <c r="O75" s="375"/>
      <c r="P75" s="19"/>
      <c r="Q75" s="376"/>
      <c r="V75" s="416"/>
      <c r="W75" s="451"/>
      <c r="X75" s="452"/>
    </row>
    <row r="76" spans="2:24" s="310" customFormat="1" ht="18" customHeight="1">
      <c r="B76" s="334"/>
      <c r="C76" s="24" t="s">
        <v>904</v>
      </c>
      <c r="D76" s="24" t="s">
        <v>115</v>
      </c>
      <c r="E76" s="456" t="s">
        <v>955</v>
      </c>
      <c r="F76" s="29">
        <v>1</v>
      </c>
      <c r="G76" s="454">
        <v>3470</v>
      </c>
      <c r="H76" s="18">
        <v>3470</v>
      </c>
      <c r="I76" s="455"/>
      <c r="J76" s="121" t="s">
        <v>956</v>
      </c>
      <c r="K76" s="427"/>
      <c r="L76" s="335"/>
      <c r="M76" s="367"/>
      <c r="N76" s="367"/>
      <c r="O76" s="375"/>
      <c r="P76" s="19"/>
      <c r="Q76" s="376"/>
      <c r="V76" s="416"/>
      <c r="W76" s="451"/>
      <c r="X76" s="452"/>
    </row>
    <row r="77" spans="2:24" s="310" customFormat="1" ht="18" customHeight="1">
      <c r="B77" s="334"/>
      <c r="C77" s="24" t="s">
        <v>904</v>
      </c>
      <c r="D77" s="24" t="s">
        <v>115</v>
      </c>
      <c r="E77" s="456" t="s">
        <v>957</v>
      </c>
      <c r="F77" s="29">
        <v>1</v>
      </c>
      <c r="G77" s="454">
        <v>5350</v>
      </c>
      <c r="H77" s="18">
        <v>16050</v>
      </c>
      <c r="I77" s="455"/>
      <c r="J77" s="121" t="s">
        <v>958</v>
      </c>
      <c r="K77" s="427"/>
      <c r="L77" s="335"/>
      <c r="M77" s="367"/>
      <c r="N77" s="367"/>
      <c r="O77" s="375"/>
      <c r="P77" s="19"/>
      <c r="Q77" s="376"/>
      <c r="V77" s="416"/>
      <c r="W77" s="451"/>
      <c r="X77" s="452"/>
    </row>
    <row r="78" spans="2:24" s="310" customFormat="1" ht="18" customHeight="1">
      <c r="B78" s="334"/>
      <c r="C78" s="24" t="s">
        <v>904</v>
      </c>
      <c r="D78" s="24" t="s">
        <v>115</v>
      </c>
      <c r="E78" s="456" t="s">
        <v>959</v>
      </c>
      <c r="F78" s="29">
        <v>2</v>
      </c>
      <c r="G78" s="454">
        <v>235</v>
      </c>
      <c r="H78" s="18">
        <v>470</v>
      </c>
      <c r="I78" s="455"/>
      <c r="J78" s="121" t="s">
        <v>960</v>
      </c>
      <c r="K78" s="427"/>
      <c r="L78" s="335"/>
      <c r="M78" s="367"/>
      <c r="N78" s="367"/>
      <c r="O78" s="375"/>
      <c r="P78" s="19"/>
      <c r="Q78" s="376"/>
      <c r="V78" s="416"/>
      <c r="W78" s="451"/>
      <c r="X78" s="452"/>
    </row>
    <row r="79" spans="2:24" s="310" customFormat="1" ht="18" customHeight="1">
      <c r="B79" s="334"/>
      <c r="C79" s="24" t="s">
        <v>904</v>
      </c>
      <c r="D79" s="24" t="s">
        <v>115</v>
      </c>
      <c r="E79" s="456" t="s">
        <v>971</v>
      </c>
      <c r="F79" s="29">
        <v>2</v>
      </c>
      <c r="G79" s="454">
        <v>295</v>
      </c>
      <c r="H79" s="18">
        <v>590</v>
      </c>
      <c r="I79" s="455"/>
      <c r="J79" s="121" t="s">
        <v>962</v>
      </c>
      <c r="K79" s="151"/>
      <c r="L79" s="335"/>
      <c r="M79" s="367"/>
      <c r="N79" s="367"/>
      <c r="O79" s="375"/>
      <c r="P79" s="19"/>
      <c r="Q79" s="376"/>
      <c r="W79" s="451" t="s">
        <v>963</v>
      </c>
      <c r="X79" s="452" t="s">
        <v>964</v>
      </c>
    </row>
    <row r="80" spans="2:24" s="310" customFormat="1" ht="18" customHeight="1">
      <c r="B80" s="334"/>
      <c r="C80" s="14" t="s">
        <v>38</v>
      </c>
      <c r="D80" s="14" t="s">
        <v>115</v>
      </c>
      <c r="E80" s="17" t="s">
        <v>965</v>
      </c>
      <c r="F80" s="14">
        <v>1</v>
      </c>
      <c r="G80" s="442">
        <v>3827</v>
      </c>
      <c r="H80" s="18">
        <f>F80*G80</f>
        <v>3827</v>
      </c>
      <c r="I80" s="26"/>
      <c r="J80" s="155" t="s">
        <v>966</v>
      </c>
      <c r="K80" s="48"/>
      <c r="L80" s="48"/>
      <c r="M80" s="21"/>
      <c r="N80" s="367"/>
      <c r="O80" s="375"/>
      <c r="P80" s="19"/>
      <c r="Q80" s="376"/>
      <c r="W80" s="451"/>
      <c r="X80" s="452"/>
    </row>
    <row r="81" spans="1:18" s="310" customFormat="1" ht="18" customHeight="1">
      <c r="B81" s="334"/>
      <c r="C81" s="459" t="s">
        <v>967</v>
      </c>
      <c r="D81" s="460"/>
      <c r="E81" s="461">
        <f>SUM(H64:H80)</f>
        <v>56612</v>
      </c>
      <c r="F81" s="24"/>
      <c r="G81" s="100"/>
      <c r="I81" s="14"/>
      <c r="J81" s="121"/>
      <c r="K81" s="108"/>
      <c r="L81" s="48"/>
      <c r="M81" s="21"/>
      <c r="N81" s="367"/>
      <c r="O81" s="375"/>
      <c r="P81" s="21"/>
      <c r="Q81" s="376"/>
      <c r="R81" s="462"/>
    </row>
    <row r="82" spans="1:18" s="397" customFormat="1" ht="18" customHeight="1">
      <c r="A82" s="310"/>
      <c r="B82" s="391"/>
      <c r="C82" s="463"/>
      <c r="D82" s="463"/>
      <c r="E82" s="464"/>
      <c r="F82" s="463"/>
      <c r="G82" s="465"/>
      <c r="H82" s="466"/>
      <c r="I82" s="467"/>
      <c r="J82" s="468"/>
      <c r="K82" s="464"/>
      <c r="L82" s="469"/>
      <c r="M82" s="403"/>
      <c r="N82" s="401"/>
      <c r="O82" s="402"/>
      <c r="P82" s="403"/>
      <c r="Q82" s="404"/>
      <c r="R82" s="470"/>
    </row>
    <row r="83" spans="1:18" s="474" customFormat="1" ht="18" customHeight="1">
      <c r="A83" s="305"/>
      <c r="B83" s="391"/>
      <c r="C83" s="463"/>
      <c r="D83" s="463"/>
      <c r="E83" s="464"/>
      <c r="F83" s="463"/>
      <c r="G83" s="465"/>
      <c r="H83" s="465"/>
      <c r="I83" s="467"/>
      <c r="J83" s="469"/>
      <c r="K83" s="464"/>
      <c r="L83" s="471"/>
      <c r="M83" s="403"/>
      <c r="N83" s="472"/>
      <c r="O83" s="402"/>
      <c r="P83" s="473"/>
      <c r="Q83" s="404"/>
      <c r="R83" s="470"/>
    </row>
    <row r="84" spans="1:18" ht="18" customHeight="1">
      <c r="B84" s="334"/>
      <c r="C84" s="24"/>
      <c r="D84" s="24"/>
      <c r="E84" s="108"/>
      <c r="F84" s="24"/>
      <c r="G84" s="100"/>
      <c r="H84" s="100"/>
      <c r="I84" s="442"/>
      <c r="J84" s="14"/>
      <c r="K84" s="108"/>
      <c r="L84" s="14"/>
      <c r="M84" s="21"/>
      <c r="N84" s="478"/>
      <c r="O84" s="375"/>
      <c r="P84" s="476"/>
      <c r="Q84" s="376"/>
      <c r="R84" s="462"/>
    </row>
    <row r="85" spans="1:18" ht="18" customHeight="1">
      <c r="B85" s="334"/>
      <c r="C85" s="24"/>
      <c r="D85" s="24"/>
      <c r="E85" s="108"/>
      <c r="F85" s="24"/>
      <c r="G85" s="100"/>
      <c r="H85" s="100"/>
      <c r="I85" s="442"/>
      <c r="J85" s="14"/>
      <c r="K85" s="108"/>
      <c r="L85" s="14"/>
      <c r="M85" s="21"/>
      <c r="N85" s="363"/>
      <c r="O85" s="475"/>
      <c r="P85" s="21"/>
      <c r="Q85" s="477"/>
      <c r="R85" s="462"/>
    </row>
    <row r="86" spans="1:18" ht="16.5" customHeight="1">
      <c r="B86" s="334"/>
      <c r="C86" s="24"/>
      <c r="D86" s="24"/>
      <c r="E86" s="108"/>
      <c r="F86" s="24"/>
      <c r="G86" s="100"/>
      <c r="H86" s="100"/>
      <c r="I86" s="442"/>
      <c r="J86" s="14"/>
      <c r="K86" s="108"/>
      <c r="L86" s="14"/>
      <c r="M86" s="21"/>
      <c r="N86" s="363"/>
      <c r="O86" s="475"/>
      <c r="P86" s="21"/>
      <c r="Q86" s="477"/>
      <c r="R86" s="462"/>
    </row>
    <row r="87" spans="1:18" ht="18" customHeight="1">
      <c r="B87" s="363"/>
      <c r="C87" s="24"/>
      <c r="D87" s="24"/>
      <c r="E87" s="108"/>
      <c r="F87" s="24"/>
      <c r="G87" s="100"/>
      <c r="H87" s="100"/>
      <c r="I87" s="59"/>
      <c r="J87" s="14"/>
      <c r="K87" s="108"/>
      <c r="L87" s="14"/>
      <c r="M87" s="20"/>
      <c r="N87" s="363"/>
      <c r="O87" s="475"/>
      <c r="P87" s="21"/>
      <c r="Q87" s="376"/>
      <c r="R87" s="462"/>
    </row>
    <row r="88" spans="1:18" ht="18" customHeight="1">
      <c r="B88" s="363"/>
      <c r="C88" s="24"/>
      <c r="D88" s="24"/>
      <c r="E88" s="108"/>
      <c r="F88" s="24"/>
      <c r="G88" s="100"/>
      <c r="H88" s="100"/>
      <c r="I88" s="59"/>
      <c r="J88" s="14"/>
      <c r="K88" s="108"/>
      <c r="L88" s="14"/>
      <c r="M88" s="20"/>
      <c r="N88" s="363"/>
      <c r="O88" s="475"/>
      <c r="P88" s="21"/>
      <c r="Q88" s="376"/>
      <c r="R88" s="462"/>
    </row>
    <row r="89" spans="1:18" ht="18" customHeight="1">
      <c r="B89" s="363"/>
      <c r="C89" s="24"/>
      <c r="D89" s="24"/>
      <c r="E89" s="108"/>
      <c r="F89" s="24"/>
      <c r="G89" s="100"/>
      <c r="H89" s="100"/>
      <c r="I89" s="59"/>
      <c r="J89" s="14"/>
      <c r="K89" s="108"/>
      <c r="L89" s="14"/>
      <c r="M89" s="20"/>
      <c r="N89" s="363"/>
      <c r="O89" s="475"/>
      <c r="P89" s="21"/>
      <c r="Q89" s="376"/>
      <c r="R89" s="462"/>
    </row>
    <row r="90" spans="1:18" ht="18" customHeight="1">
      <c r="B90" s="363"/>
      <c r="C90" s="24"/>
      <c r="D90" s="24"/>
      <c r="E90" s="108"/>
      <c r="F90" s="24"/>
      <c r="G90" s="100"/>
      <c r="H90" s="100"/>
      <c r="I90" s="59"/>
      <c r="J90" s="14"/>
      <c r="K90" s="108"/>
      <c r="L90" s="14"/>
      <c r="M90" s="20"/>
      <c r="N90" s="363"/>
      <c r="O90" s="475"/>
      <c r="P90" s="21"/>
      <c r="Q90" s="376"/>
      <c r="R90" s="462"/>
    </row>
    <row r="91" spans="1:18" ht="18" customHeight="1">
      <c r="B91" s="363"/>
      <c r="C91" s="24"/>
      <c r="D91" s="24"/>
      <c r="E91" s="108"/>
      <c r="F91" s="24"/>
      <c r="G91" s="100"/>
      <c r="H91" s="100"/>
      <c r="I91" s="59"/>
      <c r="J91" s="14"/>
      <c r="K91" s="108"/>
      <c r="L91" s="14"/>
      <c r="M91" s="20"/>
      <c r="N91" s="363"/>
      <c r="O91" s="475"/>
      <c r="P91" s="21"/>
      <c r="Q91" s="376"/>
      <c r="R91" s="462"/>
    </row>
    <row r="92" spans="1:18" ht="18" customHeight="1">
      <c r="B92" s="363"/>
      <c r="C92" s="24"/>
      <c r="D92" s="24"/>
      <c r="E92" s="108"/>
      <c r="F92" s="24"/>
      <c r="G92" s="100"/>
      <c r="H92" s="100"/>
      <c r="I92" s="59"/>
      <c r="J92" s="14"/>
      <c r="K92" s="108"/>
      <c r="L92" s="14"/>
      <c r="M92" s="20"/>
      <c r="N92" s="363"/>
      <c r="O92" s="475"/>
      <c r="P92" s="21"/>
      <c r="Q92" s="376"/>
      <c r="R92" s="462"/>
    </row>
    <row r="93" spans="1:18" ht="18" customHeight="1">
      <c r="B93" s="363"/>
      <c r="C93" s="24"/>
      <c r="D93" s="24"/>
      <c r="E93" s="108"/>
      <c r="F93" s="24"/>
      <c r="G93" s="100"/>
      <c r="H93" s="100"/>
      <c r="I93" s="59"/>
      <c r="J93" s="14"/>
      <c r="K93" s="108"/>
      <c r="L93" s="14"/>
      <c r="M93" s="20"/>
      <c r="N93" s="363"/>
      <c r="O93" s="475"/>
      <c r="P93" s="20"/>
      <c r="Q93" s="376"/>
      <c r="R93" s="462"/>
    </row>
    <row r="94" spans="1:18" ht="18" customHeight="1">
      <c r="B94" s="363"/>
      <c r="C94" s="24"/>
      <c r="D94" s="24"/>
      <c r="E94" s="108"/>
      <c r="F94" s="24"/>
      <c r="G94" s="100"/>
      <c r="H94" s="100"/>
      <c r="I94" s="59"/>
      <c r="J94" s="14"/>
      <c r="K94" s="108"/>
      <c r="L94" s="14"/>
      <c r="M94" s="20"/>
      <c r="N94" s="363"/>
      <c r="O94" s="475"/>
      <c r="P94" s="20"/>
      <c r="Q94" s="376"/>
      <c r="R94" s="462"/>
    </row>
    <row r="95" spans="1:18" ht="18" customHeight="1">
      <c r="B95" s="363"/>
      <c r="C95" s="24"/>
      <c r="D95" s="24"/>
      <c r="E95" s="108"/>
      <c r="F95" s="24"/>
      <c r="G95" s="100"/>
      <c r="H95" s="100"/>
      <c r="I95" s="59"/>
      <c r="J95" s="14"/>
      <c r="K95" s="108"/>
      <c r="L95" s="14"/>
      <c r="M95" s="20"/>
      <c r="N95" s="363"/>
      <c r="O95" s="475"/>
      <c r="P95" s="20"/>
      <c r="Q95" s="376"/>
      <c r="R95" s="462"/>
    </row>
    <row r="96" spans="1:18" ht="18" customHeight="1">
      <c r="B96" s="363"/>
      <c r="C96" s="24"/>
      <c r="D96" s="24"/>
      <c r="E96" s="108"/>
      <c r="F96" s="24"/>
      <c r="G96" s="100"/>
      <c r="H96" s="100"/>
      <c r="I96" s="59"/>
      <c r="J96" s="363"/>
      <c r="K96" s="108"/>
      <c r="L96" s="363"/>
      <c r="M96" s="20"/>
      <c r="N96" s="363"/>
      <c r="O96" s="475"/>
      <c r="P96" s="20"/>
      <c r="Q96" s="376"/>
      <c r="R96" s="462"/>
    </row>
    <row r="97" spans="2:18" ht="18" customHeight="1">
      <c r="B97" s="363"/>
      <c r="C97" s="24"/>
      <c r="D97" s="24"/>
      <c r="E97" s="108"/>
      <c r="F97" s="24"/>
      <c r="G97" s="100"/>
      <c r="H97" s="100"/>
      <c r="I97" s="59"/>
      <c r="J97" s="363"/>
      <c r="K97" s="108"/>
      <c r="L97" s="363"/>
      <c r="M97" s="20"/>
      <c r="N97" s="363"/>
      <c r="O97" s="475"/>
      <c r="P97" s="21"/>
      <c r="Q97" s="376"/>
      <c r="R97" s="462"/>
    </row>
    <row r="98" spans="2:18" ht="18" customHeight="1">
      <c r="B98" s="363"/>
      <c r="C98" s="24"/>
      <c r="D98" s="24"/>
      <c r="E98" s="108"/>
      <c r="F98" s="24"/>
      <c r="G98" s="100"/>
      <c r="H98" s="100"/>
      <c r="I98" s="59"/>
      <c r="J98" s="363"/>
      <c r="K98" s="108"/>
      <c r="L98" s="363"/>
      <c r="M98" s="20"/>
      <c r="N98" s="363"/>
      <c r="O98" s="475"/>
      <c r="P98" s="21"/>
      <c r="Q98" s="376"/>
      <c r="R98" s="462"/>
    </row>
    <row r="99" spans="2:18" ht="18" customHeight="1">
      <c r="B99" s="363"/>
      <c r="C99" s="24"/>
      <c r="D99" s="24"/>
      <c r="E99" s="108"/>
      <c r="F99" s="24"/>
      <c r="G99" s="100"/>
      <c r="H99" s="100"/>
      <c r="I99" s="442"/>
      <c r="J99" s="363"/>
      <c r="K99" s="108"/>
      <c r="L99" s="363"/>
      <c r="M99" s="20"/>
      <c r="N99" s="478"/>
      <c r="O99" s="364"/>
      <c r="P99" s="21"/>
      <c r="Q99" s="376"/>
      <c r="R99" s="462"/>
    </row>
    <row r="100" spans="2:18" ht="18" customHeight="1">
      <c r="B100" s="363"/>
      <c r="C100" s="24"/>
      <c r="D100" s="24"/>
      <c r="E100" s="108"/>
      <c r="F100" s="24"/>
      <c r="G100" s="100"/>
      <c r="H100" s="100"/>
      <c r="I100" s="442"/>
      <c r="J100" s="363"/>
      <c r="K100" s="108"/>
      <c r="L100" s="363"/>
      <c r="M100" s="20"/>
      <c r="N100" s="478"/>
      <c r="O100" s="364"/>
      <c r="P100" s="21"/>
      <c r="Q100" s="376"/>
      <c r="R100" s="462"/>
    </row>
    <row r="101" spans="2:18" ht="18" customHeight="1">
      <c r="B101" s="363"/>
      <c r="C101" s="24"/>
      <c r="D101" s="24"/>
      <c r="E101" s="108"/>
      <c r="F101" s="24"/>
      <c r="G101" s="100"/>
      <c r="H101" s="100"/>
      <c r="I101" s="442"/>
      <c r="J101" s="363"/>
      <c r="K101" s="108"/>
      <c r="L101" s="363"/>
      <c r="M101" s="20"/>
      <c r="N101" s="478"/>
      <c r="O101" s="364"/>
      <c r="P101" s="21"/>
      <c r="Q101" s="376"/>
      <c r="R101" s="462"/>
    </row>
    <row r="102" spans="2:18" ht="18" customHeight="1">
      <c r="B102" s="363"/>
      <c r="C102" s="24"/>
      <c r="D102" s="24"/>
      <c r="E102" s="108"/>
      <c r="F102" s="24"/>
      <c r="G102" s="100"/>
      <c r="H102" s="100"/>
      <c r="I102" s="442"/>
      <c r="J102" s="363"/>
      <c r="K102" s="108"/>
      <c r="L102" s="363"/>
      <c r="M102" s="20"/>
      <c r="N102" s="478"/>
      <c r="O102" s="364"/>
      <c r="P102" s="21"/>
      <c r="Q102" s="376"/>
      <c r="R102" s="462"/>
    </row>
    <row r="103" spans="2:18" ht="18" customHeight="1">
      <c r="B103" s="363"/>
      <c r="C103" s="24"/>
      <c r="D103" s="24"/>
      <c r="E103" s="108"/>
      <c r="F103" s="24"/>
      <c r="G103" s="100"/>
      <c r="H103" s="100"/>
      <c r="I103" s="442"/>
      <c r="J103" s="363"/>
      <c r="K103" s="108"/>
      <c r="L103" s="363"/>
      <c r="M103" s="20"/>
      <c r="N103" s="478"/>
      <c r="O103" s="364"/>
      <c r="P103" s="21"/>
      <c r="Q103" s="376"/>
      <c r="R103" s="462"/>
    </row>
    <row r="104" spans="2:18" ht="18" customHeight="1">
      <c r="B104" s="363"/>
      <c r="C104" s="24"/>
      <c r="D104" s="24"/>
      <c r="E104" s="108"/>
      <c r="F104" s="24"/>
      <c r="G104" s="100"/>
      <c r="H104" s="100"/>
      <c r="I104" s="442"/>
      <c r="J104" s="363"/>
      <c r="K104" s="108"/>
      <c r="L104" s="363"/>
      <c r="M104" s="20"/>
      <c r="N104" s="478"/>
      <c r="O104" s="364"/>
      <c r="P104" s="21"/>
      <c r="Q104" s="376"/>
      <c r="R104" s="462"/>
    </row>
    <row r="105" spans="2:18" ht="18" customHeight="1">
      <c r="B105" s="363"/>
      <c r="C105" s="24"/>
      <c r="D105" s="24"/>
      <c r="E105" s="108"/>
      <c r="F105" s="24"/>
      <c r="G105" s="100"/>
      <c r="H105" s="100"/>
      <c r="I105" s="442"/>
      <c r="J105" s="363"/>
      <c r="K105" s="108"/>
      <c r="L105" s="363"/>
      <c r="M105" s="20"/>
      <c r="N105" s="478"/>
      <c r="O105" s="364"/>
      <c r="P105" s="21"/>
      <c r="Q105" s="376"/>
      <c r="R105" s="462"/>
    </row>
    <row r="106" spans="2:18" ht="18" customHeight="1">
      <c r="B106" s="363"/>
      <c r="C106" s="24"/>
      <c r="D106" s="24"/>
      <c r="E106" s="108"/>
      <c r="F106" s="24"/>
      <c r="G106" s="100"/>
      <c r="H106" s="100"/>
      <c r="I106" s="442"/>
      <c r="J106" s="363"/>
      <c r="K106" s="108"/>
      <c r="L106" s="363"/>
      <c r="M106" s="20"/>
      <c r="N106" s="478"/>
      <c r="O106" s="364"/>
      <c r="P106" s="21"/>
      <c r="Q106" s="376"/>
      <c r="R106" s="462"/>
    </row>
    <row r="107" spans="2:18" ht="18" customHeight="1">
      <c r="B107" s="363"/>
      <c r="C107" s="24"/>
      <c r="D107" s="24"/>
      <c r="E107" s="108"/>
      <c r="F107" s="24"/>
      <c r="G107" s="100"/>
      <c r="H107" s="100"/>
      <c r="I107" s="442"/>
      <c r="J107" s="363"/>
      <c r="K107" s="108"/>
      <c r="L107" s="363"/>
      <c r="M107" s="20"/>
      <c r="N107" s="478"/>
      <c r="O107" s="364"/>
      <c r="P107" s="21"/>
      <c r="Q107" s="376"/>
      <c r="R107" s="462"/>
    </row>
    <row r="108" spans="2:18" ht="18" customHeight="1">
      <c r="B108" s="363"/>
      <c r="C108" s="24"/>
      <c r="D108" s="24"/>
      <c r="E108" s="108"/>
      <c r="F108" s="24"/>
      <c r="G108" s="100"/>
      <c r="H108" s="100"/>
      <c r="I108" s="442"/>
      <c r="J108" s="363"/>
      <c r="K108" s="108"/>
      <c r="L108" s="363"/>
      <c r="M108" s="20"/>
      <c r="N108" s="478"/>
      <c r="O108" s="364"/>
      <c r="P108" s="21"/>
      <c r="Q108" s="376"/>
      <c r="R108" s="462"/>
    </row>
    <row r="109" spans="2:18" ht="18" customHeight="1">
      <c r="B109" s="363"/>
      <c r="C109" s="24"/>
      <c r="D109" s="24"/>
      <c r="E109" s="108"/>
      <c r="F109" s="24"/>
      <c r="G109" s="100"/>
      <c r="H109" s="100"/>
      <c r="I109" s="442"/>
      <c r="J109" s="363"/>
      <c r="K109" s="108"/>
      <c r="L109" s="363"/>
      <c r="M109" s="20"/>
      <c r="N109" s="478"/>
      <c r="O109" s="364"/>
      <c r="P109" s="21"/>
      <c r="Q109" s="376"/>
      <c r="R109" s="462"/>
    </row>
    <row r="110" spans="2:18" ht="18" customHeight="1">
      <c r="B110" s="363"/>
      <c r="C110" s="24"/>
      <c r="D110" s="24"/>
      <c r="E110" s="108"/>
      <c r="F110" s="24"/>
      <c r="G110" s="100"/>
      <c r="H110" s="100"/>
      <c r="I110" s="442"/>
      <c r="J110" s="363"/>
      <c r="K110" s="108"/>
      <c r="L110" s="363"/>
      <c r="M110" s="20"/>
      <c r="N110" s="478"/>
      <c r="O110" s="364"/>
      <c r="P110" s="21"/>
      <c r="Q110" s="376"/>
      <c r="R110" s="462"/>
    </row>
    <row r="111" spans="2:18" ht="18" customHeight="1">
      <c r="B111" s="363"/>
      <c r="C111" s="24"/>
      <c r="D111" s="24"/>
      <c r="E111" s="108"/>
      <c r="F111" s="24"/>
      <c r="G111" s="100"/>
      <c r="H111" s="100"/>
      <c r="I111" s="442"/>
      <c r="J111" s="363"/>
      <c r="K111" s="108"/>
      <c r="L111" s="363"/>
      <c r="M111" s="20"/>
      <c r="N111" s="478"/>
      <c r="O111" s="364"/>
      <c r="P111" s="21"/>
      <c r="Q111" s="376"/>
      <c r="R111" s="462"/>
    </row>
    <row r="112" spans="2:18" ht="18" customHeight="1">
      <c r="B112" s="363"/>
      <c r="C112" s="24"/>
      <c r="D112" s="24"/>
      <c r="E112" s="108"/>
      <c r="F112" s="24"/>
      <c r="G112" s="100"/>
      <c r="H112" s="100"/>
      <c r="I112" s="442"/>
      <c r="J112" s="363"/>
      <c r="K112" s="108"/>
      <c r="L112" s="363"/>
      <c r="M112" s="20"/>
      <c r="N112" s="478"/>
      <c r="O112" s="364"/>
      <c r="P112" s="21"/>
      <c r="Q112" s="376"/>
      <c r="R112" s="462"/>
    </row>
    <row r="113" spans="2:18" ht="18" customHeight="1">
      <c r="B113" s="363"/>
      <c r="C113" s="24"/>
      <c r="D113" s="24"/>
      <c r="E113" s="108"/>
      <c r="F113" s="24"/>
      <c r="G113" s="100"/>
      <c r="H113" s="100"/>
      <c r="I113" s="442"/>
      <c r="J113" s="363"/>
      <c r="K113" s="108"/>
      <c r="L113" s="363"/>
      <c r="M113" s="20"/>
      <c r="N113" s="478"/>
      <c r="O113" s="364"/>
      <c r="P113" s="21"/>
      <c r="Q113" s="376"/>
      <c r="R113" s="462"/>
    </row>
    <row r="114" spans="2:18" ht="18" customHeight="1">
      <c r="B114" s="363"/>
      <c r="C114" s="24"/>
      <c r="D114" s="24"/>
      <c r="E114" s="108"/>
      <c r="F114" s="24"/>
      <c r="G114" s="100"/>
      <c r="H114" s="100"/>
      <c r="I114" s="442"/>
      <c r="J114" s="363"/>
      <c r="K114" s="108"/>
      <c r="L114" s="363"/>
      <c r="M114" s="20"/>
      <c r="N114" s="478"/>
      <c r="O114" s="364"/>
      <c r="P114" s="21"/>
      <c r="Q114" s="376"/>
      <c r="R114" s="462"/>
    </row>
    <row r="115" spans="2:18" ht="18" customHeight="1">
      <c r="B115" s="363"/>
      <c r="C115" s="24"/>
      <c r="D115" s="24"/>
      <c r="E115" s="108"/>
      <c r="F115" s="24"/>
      <c r="G115" s="100"/>
      <c r="H115" s="100"/>
      <c r="I115" s="442"/>
      <c r="J115" s="363"/>
      <c r="K115" s="108"/>
      <c r="L115" s="363"/>
      <c r="M115" s="20"/>
      <c r="N115" s="478"/>
      <c r="O115" s="364"/>
      <c r="P115" s="21"/>
      <c r="Q115" s="376"/>
      <c r="R115" s="462"/>
    </row>
    <row r="116" spans="2:18" ht="18" customHeight="1">
      <c r="B116" s="363"/>
      <c r="C116" s="24"/>
      <c r="D116" s="24"/>
      <c r="E116" s="108"/>
      <c r="F116" s="24"/>
      <c r="G116" s="100"/>
      <c r="H116" s="100"/>
      <c r="I116" s="442"/>
      <c r="J116" s="363"/>
      <c r="K116" s="108"/>
      <c r="L116" s="363"/>
      <c r="M116" s="20"/>
      <c r="N116" s="478"/>
      <c r="O116" s="364"/>
      <c r="P116" s="21"/>
      <c r="Q116" s="376"/>
      <c r="R116" s="462"/>
    </row>
    <row r="117" spans="2:18" ht="18" customHeight="1">
      <c r="B117" s="363"/>
      <c r="C117" s="24"/>
      <c r="D117" s="24"/>
      <c r="E117" s="108"/>
      <c r="F117" s="24"/>
      <c r="G117" s="100"/>
      <c r="H117" s="100"/>
      <c r="I117" s="442"/>
      <c r="J117" s="363"/>
      <c r="K117" s="108"/>
      <c r="L117" s="363"/>
      <c r="M117" s="20"/>
      <c r="N117" s="478"/>
      <c r="O117" s="364"/>
      <c r="P117" s="21"/>
      <c r="Q117" s="376"/>
      <c r="R117" s="462"/>
    </row>
    <row r="118" spans="2:18" ht="18" customHeight="1">
      <c r="B118" s="363"/>
      <c r="C118" s="24"/>
      <c r="D118" s="24"/>
      <c r="E118" s="108"/>
      <c r="F118" s="24"/>
      <c r="G118" s="100"/>
      <c r="H118" s="100"/>
      <c r="I118" s="442"/>
      <c r="J118" s="363"/>
      <c r="K118" s="108"/>
      <c r="L118" s="363"/>
      <c r="M118" s="20"/>
      <c r="N118" s="478"/>
      <c r="O118" s="364"/>
      <c r="P118" s="21"/>
      <c r="Q118" s="376"/>
      <c r="R118" s="462"/>
    </row>
    <row r="119" spans="2:18" ht="18" customHeight="1">
      <c r="B119" s="363"/>
      <c r="C119" s="24"/>
      <c r="D119" s="24"/>
      <c r="E119" s="108"/>
      <c r="F119" s="24"/>
      <c r="G119" s="100"/>
      <c r="H119" s="100"/>
      <c r="I119" s="442"/>
      <c r="J119" s="363"/>
      <c r="K119" s="108"/>
      <c r="L119" s="363"/>
      <c r="M119" s="20"/>
      <c r="N119" s="478"/>
      <c r="O119" s="364"/>
      <c r="P119" s="21"/>
      <c r="Q119" s="376"/>
      <c r="R119" s="462"/>
    </row>
    <row r="120" spans="2:18" ht="18" customHeight="1">
      <c r="B120" s="363"/>
      <c r="C120" s="24"/>
      <c r="D120" s="24"/>
      <c r="E120" s="108"/>
      <c r="F120" s="24"/>
      <c r="G120" s="100"/>
      <c r="H120" s="100"/>
      <c r="I120" s="442"/>
      <c r="J120" s="363"/>
      <c r="K120" s="108"/>
      <c r="L120" s="363"/>
      <c r="M120" s="20"/>
      <c r="N120" s="478"/>
      <c r="O120" s="364"/>
      <c r="P120" s="21"/>
      <c r="Q120" s="376"/>
      <c r="R120" s="462"/>
    </row>
    <row r="121" spans="2:18" ht="18" customHeight="1">
      <c r="B121" s="363"/>
      <c r="C121" s="24"/>
      <c r="D121" s="24"/>
      <c r="E121" s="108"/>
      <c r="F121" s="24"/>
      <c r="G121" s="100"/>
      <c r="H121" s="100"/>
      <c r="I121" s="442"/>
      <c r="J121" s="363"/>
      <c r="K121" s="108"/>
      <c r="L121" s="363"/>
      <c r="M121" s="20"/>
      <c r="N121" s="478"/>
      <c r="O121" s="364"/>
      <c r="P121" s="21"/>
      <c r="Q121" s="376"/>
      <c r="R121" s="462"/>
    </row>
    <row r="122" spans="2:18" ht="18" customHeight="1">
      <c r="B122" s="363"/>
      <c r="C122" s="24"/>
      <c r="D122" s="24"/>
      <c r="E122" s="108"/>
      <c r="F122" s="24"/>
      <c r="G122" s="100"/>
      <c r="H122" s="100"/>
      <c r="I122" s="442"/>
      <c r="J122" s="363"/>
      <c r="K122" s="108"/>
      <c r="L122" s="363"/>
      <c r="M122" s="20"/>
      <c r="N122" s="478"/>
      <c r="O122" s="364"/>
      <c r="P122" s="21"/>
      <c r="Q122" s="376"/>
      <c r="R122" s="462"/>
    </row>
    <row r="123" spans="2:18" ht="18" customHeight="1">
      <c r="B123" s="363"/>
      <c r="C123" s="24"/>
      <c r="D123" s="24"/>
      <c r="E123" s="108"/>
      <c r="F123" s="24"/>
      <c r="G123" s="100"/>
      <c r="H123" s="100"/>
      <c r="I123" s="442"/>
      <c r="J123" s="363"/>
      <c r="K123" s="108"/>
      <c r="L123" s="363"/>
      <c r="M123" s="20"/>
      <c r="N123" s="478"/>
      <c r="O123" s="364"/>
      <c r="P123" s="21"/>
      <c r="Q123" s="376"/>
      <c r="R123" s="462"/>
    </row>
    <row r="124" spans="2:18" ht="18" customHeight="1">
      <c r="B124" s="363"/>
      <c r="C124" s="24"/>
      <c r="D124" s="24"/>
      <c r="E124" s="108"/>
      <c r="F124" s="24"/>
      <c r="G124" s="100"/>
      <c r="H124" s="100"/>
      <c r="I124" s="442"/>
      <c r="J124" s="363"/>
      <c r="K124" s="108"/>
      <c r="L124" s="363"/>
      <c r="M124" s="20"/>
      <c r="N124" s="478"/>
      <c r="O124" s="364"/>
      <c r="P124" s="21"/>
      <c r="Q124" s="376"/>
      <c r="R124" s="462"/>
    </row>
    <row r="125" spans="2:18" ht="18" customHeight="1">
      <c r="B125" s="363"/>
      <c r="C125" s="24"/>
      <c r="D125" s="24"/>
      <c r="E125" s="108"/>
      <c r="F125" s="24"/>
      <c r="G125" s="100"/>
      <c r="H125" s="100"/>
      <c r="I125" s="442"/>
      <c r="J125" s="363"/>
      <c r="K125" s="108"/>
      <c r="L125" s="363"/>
      <c r="M125" s="20"/>
      <c r="N125" s="478"/>
      <c r="O125" s="364"/>
      <c r="P125" s="21"/>
      <c r="Q125" s="376"/>
      <c r="R125" s="462"/>
    </row>
    <row r="126" spans="2:18" ht="18" customHeight="1">
      <c r="B126" s="363"/>
      <c r="C126" s="24"/>
      <c r="D126" s="24"/>
      <c r="E126" s="108"/>
      <c r="F126" s="24"/>
      <c r="G126" s="100"/>
      <c r="H126" s="100"/>
      <c r="I126" s="442"/>
      <c r="J126" s="363"/>
      <c r="K126" s="108"/>
      <c r="L126" s="363"/>
      <c r="M126" s="20"/>
      <c r="N126" s="478"/>
      <c r="O126" s="364"/>
      <c r="P126" s="21"/>
      <c r="Q126" s="376"/>
      <c r="R126" s="462"/>
    </row>
    <row r="127" spans="2:18" ht="18" customHeight="1">
      <c r="B127" s="363"/>
      <c r="C127" s="24"/>
      <c r="D127" s="24"/>
      <c r="E127" s="108"/>
      <c r="F127" s="24"/>
      <c r="G127" s="100"/>
      <c r="H127" s="100"/>
      <c r="I127" s="442"/>
      <c r="J127" s="363"/>
      <c r="K127" s="108"/>
      <c r="L127" s="363"/>
      <c r="M127" s="20"/>
      <c r="N127" s="478"/>
      <c r="O127" s="364"/>
      <c r="P127" s="21"/>
      <c r="Q127" s="376"/>
      <c r="R127" s="462"/>
    </row>
    <row r="128" spans="2:18" ht="18" customHeight="1">
      <c r="B128" s="363"/>
      <c r="C128" s="24"/>
      <c r="D128" s="24"/>
      <c r="E128" s="108"/>
      <c r="F128" s="24"/>
      <c r="G128" s="100"/>
      <c r="H128" s="100"/>
      <c r="I128" s="442"/>
      <c r="J128" s="363"/>
      <c r="K128" s="108"/>
      <c r="L128" s="363"/>
      <c r="M128" s="20"/>
      <c r="N128" s="478"/>
      <c r="O128" s="364"/>
      <c r="P128" s="21"/>
      <c r="Q128" s="376"/>
      <c r="R128" s="462"/>
    </row>
    <row r="129" spans="2:18" ht="18" customHeight="1">
      <c r="B129" s="363"/>
      <c r="C129" s="24"/>
      <c r="D129" s="24"/>
      <c r="E129" s="108"/>
      <c r="F129" s="24"/>
      <c r="G129" s="100"/>
      <c r="H129" s="100"/>
      <c r="I129" s="442"/>
      <c r="J129" s="363"/>
      <c r="K129" s="108"/>
      <c r="L129" s="363"/>
      <c r="M129" s="20"/>
      <c r="N129" s="478"/>
      <c r="O129" s="364"/>
      <c r="P129" s="21"/>
      <c r="Q129" s="376"/>
      <c r="R129" s="462"/>
    </row>
    <row r="130" spans="2:18" ht="18" customHeight="1">
      <c r="B130" s="363"/>
      <c r="C130" s="24"/>
      <c r="D130" s="24"/>
      <c r="E130" s="108"/>
      <c r="F130" s="24"/>
      <c r="G130" s="100"/>
      <c r="H130" s="100"/>
      <c r="I130" s="442"/>
      <c r="J130" s="363"/>
      <c r="K130" s="363"/>
      <c r="L130" s="363"/>
      <c r="M130" s="20"/>
      <c r="N130" s="478"/>
      <c r="O130" s="364"/>
      <c r="P130" s="16"/>
      <c r="Q130" s="376"/>
    </row>
    <row r="131" spans="2:18" ht="18" customHeight="1">
      <c r="B131" s="363"/>
      <c r="C131" s="24"/>
      <c r="D131" s="24"/>
      <c r="E131" s="108"/>
      <c r="F131" s="24"/>
      <c r="G131" s="100"/>
      <c r="H131" s="100"/>
      <c r="I131" s="442"/>
      <c r="J131" s="363"/>
      <c r="K131" s="363"/>
      <c r="L131" s="363"/>
      <c r="M131" s="20"/>
      <c r="N131" s="478"/>
      <c r="O131" s="364"/>
      <c r="P131" s="16"/>
      <c r="Q131" s="376"/>
    </row>
    <row r="132" spans="2:18" ht="18" customHeight="1">
      <c r="B132" s="363"/>
      <c r="C132" s="51"/>
      <c r="D132" s="51"/>
      <c r="E132" s="17"/>
      <c r="F132" s="363"/>
      <c r="G132" s="442"/>
      <c r="H132" s="442"/>
      <c r="I132" s="442"/>
      <c r="J132" s="363"/>
      <c r="K132" s="363"/>
      <c r="L132" s="363"/>
      <c r="M132" s="20"/>
      <c r="N132" s="478"/>
      <c r="O132" s="364"/>
      <c r="P132" s="479"/>
      <c r="Q132" s="376"/>
    </row>
    <row r="133" spans="2:18" ht="18" customHeight="1">
      <c r="B133" s="363"/>
      <c r="C133" s="51"/>
      <c r="D133" s="51"/>
      <c r="E133" s="17"/>
      <c r="F133" s="363"/>
      <c r="G133" s="442"/>
      <c r="H133" s="442"/>
      <c r="I133" s="442"/>
      <c r="J133" s="363"/>
      <c r="K133" s="363"/>
      <c r="L133" s="363"/>
      <c r="M133" s="20"/>
      <c r="N133" s="478"/>
      <c r="O133" s="364"/>
      <c r="P133" s="479"/>
      <c r="Q133" s="376"/>
    </row>
    <row r="134" spans="2:18" ht="18" customHeight="1">
      <c r="B134" s="363"/>
      <c r="C134" s="51"/>
      <c r="D134" s="51"/>
      <c r="E134" s="17"/>
      <c r="F134" s="363"/>
      <c r="G134" s="442"/>
      <c r="H134" s="442"/>
      <c r="I134" s="442"/>
      <c r="J134" s="363"/>
      <c r="K134" s="363"/>
      <c r="L134" s="363"/>
      <c r="M134" s="20"/>
      <c r="N134" s="478"/>
      <c r="O134" s="364"/>
      <c r="P134" s="479"/>
      <c r="Q134" s="376"/>
    </row>
    <row r="135" spans="2:18" ht="18" customHeight="1">
      <c r="B135" s="363"/>
      <c r="C135" s="51"/>
      <c r="D135" s="51"/>
      <c r="E135" s="17"/>
      <c r="F135" s="363"/>
      <c r="G135" s="442"/>
      <c r="H135" s="442"/>
      <c r="I135" s="442"/>
      <c r="J135" s="363"/>
      <c r="K135" s="363"/>
      <c r="L135" s="363"/>
      <c r="M135" s="20"/>
      <c r="N135" s="478"/>
      <c r="O135" s="364"/>
      <c r="P135" s="479"/>
      <c r="Q135" s="376"/>
    </row>
    <row r="136" spans="2:18" ht="18" customHeight="1">
      <c r="B136" s="363"/>
      <c r="C136" s="51"/>
      <c r="D136" s="51"/>
      <c r="E136" s="17"/>
      <c r="F136" s="363"/>
      <c r="G136" s="442"/>
      <c r="H136" s="442"/>
      <c r="I136" s="442"/>
      <c r="J136" s="363"/>
      <c r="K136" s="363"/>
      <c r="L136" s="363"/>
      <c r="M136" s="20"/>
      <c r="N136" s="478"/>
      <c r="O136" s="364"/>
      <c r="P136" s="479"/>
      <c r="Q136" s="376"/>
    </row>
    <row r="137" spans="2:18" ht="18" customHeight="1">
      <c r="B137" s="363"/>
      <c r="C137" s="51"/>
      <c r="D137" s="51"/>
      <c r="E137" s="17"/>
      <c r="F137" s="363"/>
      <c r="G137" s="442"/>
      <c r="H137" s="442"/>
      <c r="I137" s="442"/>
      <c r="J137" s="363"/>
      <c r="K137" s="363"/>
      <c r="L137" s="363"/>
      <c r="M137" s="20"/>
      <c r="N137" s="478"/>
      <c r="O137" s="364"/>
      <c r="P137" s="479"/>
      <c r="Q137" s="376"/>
    </row>
    <row r="138" spans="2:18" ht="18" customHeight="1">
      <c r="B138" s="363"/>
      <c r="C138" s="51"/>
      <c r="D138" s="51"/>
      <c r="E138" s="17"/>
      <c r="F138" s="363"/>
      <c r="G138" s="442"/>
      <c r="H138" s="442"/>
      <c r="I138" s="442"/>
      <c r="J138" s="363"/>
      <c r="K138" s="363"/>
      <c r="L138" s="363"/>
      <c r="M138" s="20"/>
      <c r="N138" s="478"/>
      <c r="O138" s="364"/>
      <c r="P138" s="479"/>
      <c r="Q138" s="376"/>
    </row>
    <row r="139" spans="2:18" ht="18" customHeight="1">
      <c r="B139" s="363"/>
      <c r="C139" s="51"/>
      <c r="D139" s="51"/>
      <c r="E139" s="17"/>
      <c r="F139" s="363"/>
      <c r="G139" s="442"/>
      <c r="H139" s="442"/>
      <c r="I139" s="442"/>
      <c r="J139" s="363"/>
      <c r="K139" s="363"/>
      <c r="L139" s="363"/>
      <c r="M139" s="20"/>
      <c r="N139" s="478"/>
      <c r="O139" s="364"/>
      <c r="P139" s="479"/>
      <c r="Q139" s="376"/>
    </row>
    <row r="140" spans="2:18" ht="18" customHeight="1">
      <c r="B140" s="363"/>
      <c r="C140" s="51"/>
      <c r="D140" s="51"/>
      <c r="E140" s="17"/>
      <c r="F140" s="363"/>
      <c r="G140" s="442"/>
      <c r="H140" s="442"/>
      <c r="I140" s="442"/>
      <c r="J140" s="363"/>
      <c r="K140" s="363"/>
      <c r="L140" s="363"/>
      <c r="M140" s="20"/>
      <c r="N140" s="478"/>
      <c r="O140" s="364"/>
      <c r="P140" s="479"/>
      <c r="Q140" s="376"/>
    </row>
    <row r="141" spans="2:18" ht="18" customHeight="1">
      <c r="B141" s="363"/>
      <c r="C141" s="51"/>
      <c r="D141" s="51"/>
      <c r="E141" s="17"/>
      <c r="F141" s="363"/>
      <c r="G141" s="442"/>
      <c r="H141" s="442"/>
      <c r="I141" s="442"/>
      <c r="J141" s="363"/>
      <c r="K141" s="363"/>
      <c r="L141" s="363"/>
      <c r="M141" s="20"/>
      <c r="N141" s="478"/>
      <c r="O141" s="364"/>
      <c r="P141" s="479"/>
      <c r="Q141" s="376"/>
    </row>
    <row r="142" spans="2:18" ht="18" customHeight="1">
      <c r="B142" s="363"/>
      <c r="C142" s="51"/>
      <c r="D142" s="51"/>
      <c r="E142" s="17"/>
      <c r="F142" s="363"/>
      <c r="G142" s="442"/>
      <c r="H142" s="442"/>
      <c r="I142" s="442"/>
      <c r="J142" s="363"/>
      <c r="K142" s="363"/>
      <c r="L142" s="363"/>
      <c r="M142" s="20"/>
      <c r="N142" s="478"/>
      <c r="O142" s="364"/>
      <c r="P142" s="479"/>
      <c r="Q142" s="376"/>
    </row>
    <row r="143" spans="2:18" ht="18" customHeight="1">
      <c r="B143" s="363"/>
      <c r="C143" s="51"/>
      <c r="D143" s="51"/>
      <c r="E143" s="17"/>
      <c r="F143" s="363"/>
      <c r="G143" s="442"/>
      <c r="H143" s="442"/>
      <c r="I143" s="442"/>
      <c r="J143" s="363"/>
      <c r="K143" s="363"/>
      <c r="L143" s="363"/>
      <c r="M143" s="20"/>
      <c r="N143" s="478"/>
      <c r="O143" s="364"/>
      <c r="P143" s="479"/>
      <c r="Q143" s="376"/>
    </row>
    <row r="144" spans="2:18" ht="18" customHeight="1">
      <c r="B144" s="363"/>
      <c r="C144" s="51"/>
      <c r="D144" s="51"/>
      <c r="E144" s="17"/>
      <c r="F144" s="363"/>
      <c r="G144" s="442"/>
      <c r="H144" s="442"/>
      <c r="I144" s="442"/>
      <c r="J144" s="363"/>
      <c r="K144" s="363"/>
      <c r="L144" s="363"/>
      <c r="M144" s="20"/>
      <c r="N144" s="478"/>
      <c r="O144" s="364"/>
      <c r="P144" s="479"/>
      <c r="Q144" s="376"/>
    </row>
    <row r="145" spans="2:17" ht="18" customHeight="1">
      <c r="B145" s="363"/>
      <c r="C145" s="51"/>
      <c r="D145" s="51"/>
      <c r="E145" s="17"/>
      <c r="F145" s="363"/>
      <c r="G145" s="442"/>
      <c r="H145" s="442"/>
      <c r="I145" s="442"/>
      <c r="J145" s="363"/>
      <c r="K145" s="363"/>
      <c r="L145" s="363"/>
      <c r="M145" s="20"/>
      <c r="N145" s="478"/>
      <c r="O145" s="364"/>
      <c r="P145" s="479"/>
      <c r="Q145" s="376"/>
    </row>
    <row r="146" spans="2:17" ht="18" customHeight="1">
      <c r="B146" s="363"/>
      <c r="C146" s="51"/>
      <c r="D146" s="51"/>
      <c r="E146" s="17"/>
      <c r="F146" s="363"/>
      <c r="G146" s="442"/>
      <c r="H146" s="442"/>
      <c r="I146" s="442"/>
      <c r="J146" s="363"/>
      <c r="K146" s="363"/>
      <c r="L146" s="363"/>
      <c r="M146" s="20"/>
      <c r="N146" s="478"/>
      <c r="O146" s="364"/>
      <c r="P146" s="479"/>
      <c r="Q146" s="376"/>
    </row>
    <row r="147" spans="2:17" ht="18" customHeight="1">
      <c r="B147" s="363"/>
      <c r="C147" s="51"/>
      <c r="D147" s="51"/>
      <c r="E147" s="17"/>
      <c r="F147" s="363"/>
      <c r="G147" s="442"/>
      <c r="H147" s="442"/>
      <c r="I147" s="442"/>
      <c r="J147" s="363"/>
      <c r="K147" s="363"/>
      <c r="L147" s="363"/>
      <c r="M147" s="20"/>
      <c r="N147" s="478"/>
      <c r="O147" s="364"/>
      <c r="P147" s="479"/>
      <c r="Q147" s="376"/>
    </row>
    <row r="148" spans="2:17" ht="18" customHeight="1">
      <c r="B148" s="363"/>
      <c r="C148" s="51"/>
      <c r="D148" s="51"/>
      <c r="E148" s="17"/>
      <c r="F148" s="363"/>
      <c r="G148" s="442"/>
      <c r="H148" s="442"/>
      <c r="I148" s="442"/>
      <c r="J148" s="363"/>
      <c r="K148" s="363"/>
      <c r="L148" s="363"/>
      <c r="M148" s="20"/>
      <c r="N148" s="478"/>
      <c r="O148" s="364"/>
      <c r="P148" s="479"/>
      <c r="Q148" s="376"/>
    </row>
    <row r="149" spans="2:17" ht="18" customHeight="1">
      <c r="B149" s="363"/>
      <c r="C149" s="51"/>
      <c r="D149" s="51"/>
      <c r="E149" s="17"/>
      <c r="F149" s="363"/>
      <c r="G149" s="442"/>
      <c r="H149" s="442"/>
      <c r="I149" s="442"/>
      <c r="J149" s="363"/>
      <c r="K149" s="363"/>
      <c r="L149" s="363"/>
      <c r="M149" s="20"/>
      <c r="N149" s="478"/>
      <c r="O149" s="364"/>
      <c r="P149" s="479"/>
      <c r="Q149" s="376"/>
    </row>
    <row r="150" spans="2:17" ht="18" customHeight="1">
      <c r="B150" s="363"/>
      <c r="C150" s="51"/>
      <c r="D150" s="51"/>
      <c r="E150" s="17"/>
      <c r="F150" s="363"/>
      <c r="G150" s="442"/>
      <c r="H150" s="442"/>
      <c r="I150" s="442"/>
      <c r="J150" s="363"/>
      <c r="K150" s="363"/>
      <c r="L150" s="363"/>
      <c r="M150" s="20"/>
      <c r="N150" s="478"/>
      <c r="O150" s="364"/>
      <c r="P150" s="479"/>
      <c r="Q150" s="376"/>
    </row>
    <row r="151" spans="2:17" ht="18" customHeight="1">
      <c r="B151" s="363"/>
      <c r="C151" s="51"/>
      <c r="D151" s="51"/>
      <c r="E151" s="17"/>
      <c r="F151" s="363"/>
      <c r="G151" s="442"/>
      <c r="H151" s="442"/>
      <c r="I151" s="442"/>
      <c r="J151" s="363"/>
      <c r="K151" s="363"/>
      <c r="L151" s="363"/>
      <c r="M151" s="20"/>
      <c r="N151" s="478"/>
      <c r="O151" s="364"/>
      <c r="P151" s="479"/>
      <c r="Q151" s="376"/>
    </row>
    <row r="152" spans="2:17" ht="18" customHeight="1">
      <c r="B152" s="363"/>
      <c r="C152" s="51"/>
      <c r="D152" s="51"/>
      <c r="E152" s="17"/>
      <c r="F152" s="363"/>
      <c r="G152" s="442"/>
      <c r="H152" s="442"/>
      <c r="I152" s="442"/>
      <c r="J152" s="363"/>
      <c r="K152" s="363"/>
      <c r="L152" s="363"/>
      <c r="M152" s="20"/>
      <c r="N152" s="478"/>
      <c r="O152" s="364"/>
      <c r="P152" s="479"/>
      <c r="Q152" s="376"/>
    </row>
    <row r="153" spans="2:17" ht="18" customHeight="1">
      <c r="B153" s="363"/>
      <c r="C153" s="51"/>
      <c r="D153" s="51"/>
      <c r="E153" s="17"/>
      <c r="F153" s="363"/>
      <c r="G153" s="442"/>
      <c r="H153" s="442"/>
      <c r="I153" s="442"/>
      <c r="J153" s="363"/>
      <c r="K153" s="363"/>
      <c r="L153" s="363"/>
      <c r="M153" s="20"/>
      <c r="N153" s="478"/>
      <c r="O153" s="364"/>
      <c r="P153" s="479"/>
      <c r="Q153" s="376"/>
    </row>
    <row r="154" spans="2:17" ht="18" customHeight="1">
      <c r="B154" s="363"/>
      <c r="C154" s="51"/>
      <c r="D154" s="51"/>
      <c r="E154" s="17"/>
      <c r="F154" s="363"/>
      <c r="G154" s="442"/>
      <c r="H154" s="442"/>
      <c r="I154" s="442"/>
      <c r="J154" s="363"/>
      <c r="K154" s="363"/>
      <c r="L154" s="363"/>
      <c r="M154" s="20"/>
      <c r="N154" s="478"/>
      <c r="O154" s="364"/>
      <c r="P154" s="479"/>
      <c r="Q154" s="376"/>
    </row>
    <row r="155" spans="2:17" ht="18" customHeight="1">
      <c r="B155" s="363"/>
      <c r="C155" s="51"/>
      <c r="D155" s="51"/>
      <c r="E155" s="17"/>
      <c r="F155" s="363"/>
      <c r="G155" s="442"/>
      <c r="H155" s="442"/>
      <c r="I155" s="442"/>
      <c r="J155" s="363"/>
      <c r="K155" s="363"/>
      <c r="L155" s="363"/>
      <c r="M155" s="20"/>
      <c r="N155" s="478"/>
      <c r="O155" s="364"/>
      <c r="P155" s="479"/>
      <c r="Q155" s="376"/>
    </row>
    <row r="156" spans="2:17" ht="18" customHeight="1">
      <c r="B156" s="363"/>
      <c r="C156" s="51"/>
      <c r="D156" s="51"/>
      <c r="E156" s="17"/>
      <c r="F156" s="363"/>
      <c r="G156" s="442"/>
      <c r="H156" s="442"/>
      <c r="I156" s="442"/>
      <c r="J156" s="363"/>
      <c r="K156" s="363"/>
      <c r="L156" s="363"/>
      <c r="M156" s="20"/>
      <c r="N156" s="478"/>
      <c r="O156" s="364"/>
      <c r="P156" s="479"/>
      <c r="Q156" s="376"/>
    </row>
    <row r="157" spans="2:17" ht="18" customHeight="1">
      <c r="B157" s="363"/>
      <c r="C157" s="51"/>
      <c r="D157" s="51"/>
      <c r="E157" s="17"/>
      <c r="F157" s="363"/>
      <c r="G157" s="442"/>
      <c r="H157" s="442"/>
      <c r="I157" s="442"/>
      <c r="J157" s="363"/>
      <c r="K157" s="363"/>
      <c r="L157" s="363"/>
      <c r="M157" s="20"/>
      <c r="N157" s="478"/>
      <c r="O157" s="364"/>
      <c r="P157" s="479"/>
      <c r="Q157" s="376"/>
    </row>
    <row r="158" spans="2:17" ht="18" customHeight="1">
      <c r="B158" s="363"/>
      <c r="C158" s="51"/>
      <c r="D158" s="51"/>
      <c r="E158" s="17"/>
      <c r="F158" s="363"/>
      <c r="G158" s="442"/>
      <c r="H158" s="442"/>
      <c r="I158" s="442"/>
      <c r="J158" s="363"/>
      <c r="K158" s="363"/>
      <c r="L158" s="363"/>
      <c r="M158" s="20"/>
      <c r="N158" s="478"/>
      <c r="O158" s="364"/>
      <c r="P158" s="479"/>
      <c r="Q158" s="376"/>
    </row>
    <row r="159" spans="2:17" ht="18" customHeight="1">
      <c r="B159" s="363"/>
      <c r="C159" s="51"/>
      <c r="D159" s="51"/>
      <c r="E159" s="17"/>
      <c r="F159" s="363"/>
      <c r="G159" s="442"/>
      <c r="H159" s="442"/>
      <c r="I159" s="442"/>
      <c r="J159" s="363"/>
      <c r="K159" s="363"/>
      <c r="L159" s="363"/>
      <c r="M159" s="20"/>
      <c r="N159" s="478"/>
      <c r="O159" s="364"/>
      <c r="P159" s="479"/>
      <c r="Q159" s="376"/>
    </row>
    <row r="160" spans="2:17" ht="18" customHeight="1">
      <c r="B160" s="363"/>
      <c r="C160" s="51"/>
      <c r="D160" s="51"/>
      <c r="E160" s="17"/>
      <c r="F160" s="363"/>
      <c r="G160" s="442"/>
      <c r="H160" s="442"/>
      <c r="I160" s="442"/>
      <c r="J160" s="363"/>
      <c r="K160" s="363"/>
      <c r="L160" s="363"/>
      <c r="M160" s="20"/>
      <c r="N160" s="478"/>
      <c r="O160" s="364"/>
      <c r="P160" s="479"/>
      <c r="Q160" s="376"/>
    </row>
    <row r="161" spans="2:17" ht="18" customHeight="1">
      <c r="B161" s="363"/>
      <c r="C161" s="51"/>
      <c r="D161" s="51"/>
      <c r="E161" s="17"/>
      <c r="F161" s="363"/>
      <c r="G161" s="442"/>
      <c r="H161" s="442"/>
      <c r="I161" s="442"/>
      <c r="J161" s="363"/>
      <c r="K161" s="363"/>
      <c r="L161" s="363"/>
      <c r="M161" s="20"/>
      <c r="N161" s="478"/>
      <c r="O161" s="364"/>
      <c r="P161" s="479"/>
      <c r="Q161" s="376"/>
    </row>
    <row r="162" spans="2:17" ht="18" customHeight="1">
      <c r="B162" s="363"/>
      <c r="C162" s="51"/>
      <c r="D162" s="51"/>
      <c r="E162" s="17"/>
      <c r="F162" s="363"/>
      <c r="G162" s="442"/>
      <c r="H162" s="442"/>
      <c r="I162" s="442"/>
      <c r="J162" s="363"/>
      <c r="K162" s="363"/>
      <c r="L162" s="363"/>
      <c r="M162" s="20"/>
      <c r="N162" s="478"/>
      <c r="O162" s="364"/>
      <c r="P162" s="479"/>
      <c r="Q162" s="376"/>
    </row>
    <row r="163" spans="2:17" ht="18" customHeight="1">
      <c r="B163" s="363"/>
      <c r="C163" s="51"/>
      <c r="D163" s="51"/>
      <c r="E163" s="17"/>
      <c r="F163" s="363"/>
      <c r="G163" s="442"/>
      <c r="H163" s="442"/>
      <c r="I163" s="442"/>
      <c r="J163" s="363"/>
      <c r="K163" s="14"/>
      <c r="L163" s="363"/>
      <c r="M163" s="20"/>
      <c r="N163" s="478"/>
      <c r="O163" s="364"/>
      <c r="P163" s="479"/>
      <c r="Q163" s="376"/>
    </row>
    <row r="164" spans="2:17" ht="18" customHeight="1">
      <c r="B164" s="363"/>
      <c r="C164" s="51"/>
      <c r="D164" s="51"/>
      <c r="E164" s="17"/>
      <c r="F164" s="14"/>
      <c r="G164" s="442"/>
      <c r="H164" s="442"/>
      <c r="I164" s="442"/>
      <c r="J164" s="363"/>
      <c r="K164" s="14"/>
      <c r="L164" s="363"/>
      <c r="M164" s="20"/>
      <c r="N164" s="478"/>
      <c r="O164" s="364"/>
      <c r="P164" s="479"/>
      <c r="Q164" s="376"/>
    </row>
    <row r="165" spans="2:17" ht="18" customHeight="1">
      <c r="C165" s="480"/>
      <c r="D165" s="480"/>
      <c r="E165" s="8"/>
      <c r="F165" s="8"/>
      <c r="G165" s="9"/>
      <c r="H165" s="9"/>
      <c r="I165" s="9"/>
      <c r="M165" s="70"/>
      <c r="P165" s="10"/>
      <c r="Q165" s="481"/>
    </row>
    <row r="166" spans="2:17" ht="18" customHeight="1">
      <c r="C166" s="480"/>
      <c r="D166" s="480"/>
      <c r="E166" s="8"/>
      <c r="F166" s="8"/>
      <c r="G166" s="9"/>
      <c r="H166" s="9"/>
      <c r="I166" s="9"/>
      <c r="M166" s="70"/>
      <c r="P166" s="10"/>
      <c r="Q166" s="481"/>
    </row>
    <row r="167" spans="2:17" ht="18" customHeight="1">
      <c r="C167" s="480"/>
      <c r="D167" s="480"/>
      <c r="E167" s="8"/>
      <c r="F167" s="8"/>
      <c r="G167" s="9"/>
      <c r="H167" s="9"/>
      <c r="I167" s="9"/>
      <c r="M167" s="70"/>
      <c r="P167" s="10"/>
      <c r="Q167" s="481"/>
    </row>
    <row r="168" spans="2:17" ht="18" customHeight="1">
      <c r="C168" s="480"/>
      <c r="D168" s="480"/>
      <c r="E168" s="8"/>
      <c r="F168" s="8"/>
      <c r="G168" s="9"/>
      <c r="H168" s="9"/>
      <c r="I168" s="9"/>
      <c r="M168" s="70"/>
      <c r="P168" s="10"/>
      <c r="Q168" s="481"/>
    </row>
    <row r="169" spans="2:17" ht="18" customHeight="1">
      <c r="C169" s="480"/>
      <c r="D169" s="480"/>
      <c r="E169" s="8"/>
      <c r="F169" s="8"/>
      <c r="G169" s="9"/>
      <c r="H169" s="9"/>
      <c r="I169" s="9"/>
      <c r="M169" s="70"/>
      <c r="P169" s="10"/>
      <c r="Q169" s="481"/>
    </row>
    <row r="170" spans="2:17" ht="18" customHeight="1">
      <c r="C170" s="480"/>
      <c r="D170" s="480"/>
      <c r="E170" s="8"/>
      <c r="F170" s="8"/>
      <c r="G170" s="9"/>
      <c r="H170" s="9"/>
      <c r="I170" s="9"/>
      <c r="M170" s="70"/>
      <c r="P170" s="10"/>
      <c r="Q170" s="481"/>
    </row>
    <row r="171" spans="2:17" ht="18" customHeight="1">
      <c r="C171" s="480"/>
      <c r="D171" s="480"/>
      <c r="E171" s="8"/>
      <c r="F171" s="8"/>
      <c r="G171" s="9"/>
      <c r="H171" s="9"/>
      <c r="I171" s="9"/>
      <c r="M171" s="70"/>
      <c r="P171" s="10"/>
      <c r="Q171" s="481"/>
    </row>
    <row r="172" spans="2:17" ht="18" customHeight="1">
      <c r="C172" s="480"/>
      <c r="D172" s="480"/>
      <c r="E172" s="8"/>
      <c r="F172" s="8"/>
      <c r="G172" s="9"/>
      <c r="H172" s="9"/>
      <c r="I172" s="9"/>
      <c r="M172" s="70"/>
      <c r="P172" s="10"/>
      <c r="Q172" s="481"/>
    </row>
    <row r="173" spans="2:17" ht="18" customHeight="1">
      <c r="C173" s="480"/>
      <c r="D173" s="480"/>
      <c r="E173" s="8"/>
      <c r="F173" s="8"/>
      <c r="G173" s="9"/>
      <c r="H173" s="9"/>
      <c r="I173" s="9"/>
      <c r="M173" s="70"/>
      <c r="P173" s="10"/>
      <c r="Q173" s="481"/>
    </row>
    <row r="174" spans="2:17" ht="18" customHeight="1">
      <c r="C174" s="480"/>
      <c r="D174" s="480"/>
      <c r="E174" s="8"/>
      <c r="F174" s="8"/>
      <c r="G174" s="9"/>
      <c r="H174" s="9"/>
      <c r="I174" s="9"/>
      <c r="M174" s="70"/>
      <c r="P174" s="10"/>
      <c r="Q174" s="481"/>
    </row>
    <row r="175" spans="2:17" ht="18" customHeight="1">
      <c r="C175" s="480"/>
      <c r="D175" s="480"/>
      <c r="E175" s="8"/>
      <c r="F175" s="8"/>
      <c r="G175" s="9"/>
      <c r="H175" s="9"/>
      <c r="I175" s="9"/>
      <c r="M175" s="70"/>
      <c r="P175" s="10"/>
      <c r="Q175" s="481"/>
    </row>
    <row r="176" spans="2:17" ht="18" customHeight="1">
      <c r="C176" s="480"/>
      <c r="D176" s="480"/>
      <c r="E176" s="8"/>
      <c r="F176" s="8"/>
      <c r="G176" s="9"/>
      <c r="H176" s="9"/>
      <c r="I176" s="9"/>
      <c r="M176" s="70"/>
      <c r="P176" s="10"/>
      <c r="Q176" s="481"/>
    </row>
    <row r="177" spans="3:17" ht="18" customHeight="1">
      <c r="C177" s="480"/>
      <c r="D177" s="480"/>
      <c r="E177" s="8"/>
      <c r="F177" s="8"/>
      <c r="G177" s="9"/>
      <c r="H177" s="9"/>
      <c r="I177" s="9"/>
      <c r="M177" s="70"/>
      <c r="P177" s="10"/>
      <c r="Q177" s="481"/>
    </row>
    <row r="178" spans="3:17" ht="18" customHeight="1">
      <c r="C178" s="480"/>
      <c r="D178" s="480"/>
      <c r="E178" s="8"/>
      <c r="F178" s="8"/>
      <c r="G178" s="9"/>
      <c r="H178" s="9"/>
      <c r="I178" s="9"/>
      <c r="M178" s="70"/>
      <c r="P178" s="10"/>
      <c r="Q178" s="481"/>
    </row>
    <row r="179" spans="3:17" ht="18" customHeight="1">
      <c r="C179" s="480"/>
      <c r="D179" s="480"/>
      <c r="E179" s="8"/>
      <c r="F179" s="8"/>
      <c r="G179" s="9"/>
      <c r="H179" s="9"/>
      <c r="I179" s="9"/>
      <c r="M179" s="70"/>
      <c r="P179" s="10"/>
      <c r="Q179" s="481"/>
    </row>
    <row r="180" spans="3:17" ht="18" customHeight="1">
      <c r="C180" s="480"/>
      <c r="D180" s="480"/>
      <c r="E180" s="8"/>
      <c r="F180" s="8"/>
      <c r="G180" s="9"/>
      <c r="H180" s="9"/>
      <c r="I180" s="9"/>
      <c r="M180" s="70"/>
      <c r="P180" s="10"/>
      <c r="Q180" s="481"/>
    </row>
    <row r="181" spans="3:17" ht="18" customHeight="1">
      <c r="C181" s="480"/>
      <c r="D181" s="480"/>
      <c r="E181" s="8"/>
      <c r="F181" s="8"/>
      <c r="G181" s="9"/>
      <c r="H181" s="9"/>
      <c r="I181" s="9"/>
      <c r="M181" s="70"/>
      <c r="P181" s="10"/>
      <c r="Q181" s="481"/>
    </row>
    <row r="182" spans="3:17" ht="18" customHeight="1">
      <c r="C182" s="480"/>
      <c r="D182" s="480"/>
      <c r="E182" s="8"/>
      <c r="F182" s="8"/>
      <c r="G182" s="9"/>
      <c r="H182" s="9"/>
      <c r="I182" s="9"/>
      <c r="M182" s="70"/>
      <c r="P182" s="10"/>
      <c r="Q182" s="481"/>
    </row>
    <row r="183" spans="3:17" ht="18" customHeight="1">
      <c r="C183" s="480"/>
      <c r="D183" s="480"/>
      <c r="E183" s="8"/>
      <c r="F183" s="8"/>
      <c r="G183" s="9"/>
      <c r="H183" s="9"/>
      <c r="I183" s="9"/>
      <c r="M183" s="70"/>
      <c r="P183" s="10"/>
      <c r="Q183" s="481"/>
    </row>
    <row r="184" spans="3:17" ht="18" customHeight="1">
      <c r="C184" s="480"/>
      <c r="D184" s="480"/>
      <c r="E184" s="8"/>
      <c r="F184" s="8"/>
      <c r="G184" s="9"/>
      <c r="H184" s="9"/>
      <c r="I184" s="9"/>
      <c r="M184" s="70"/>
      <c r="P184" s="10"/>
      <c r="Q184" s="481"/>
    </row>
    <row r="185" spans="3:17" ht="18" customHeight="1">
      <c r="C185" s="480"/>
      <c r="D185" s="480"/>
      <c r="E185" s="8"/>
      <c r="F185" s="8"/>
      <c r="G185" s="9"/>
      <c r="H185" s="9"/>
      <c r="I185" s="9"/>
      <c r="M185" s="70"/>
      <c r="P185" s="10"/>
      <c r="Q185" s="481"/>
    </row>
    <row r="186" spans="3:17" ht="18" customHeight="1">
      <c r="C186" s="480"/>
      <c r="D186" s="480"/>
      <c r="E186" s="8"/>
      <c r="F186" s="8"/>
      <c r="G186" s="9"/>
      <c r="H186" s="9"/>
      <c r="I186" s="9"/>
      <c r="M186" s="70"/>
      <c r="P186" s="10"/>
      <c r="Q186" s="481"/>
    </row>
    <row r="187" spans="3:17" ht="18" customHeight="1">
      <c r="C187" s="480"/>
      <c r="D187" s="480"/>
      <c r="E187" s="8"/>
      <c r="F187" s="8"/>
      <c r="G187" s="9"/>
      <c r="H187" s="9"/>
      <c r="I187" s="9"/>
      <c r="M187" s="70"/>
      <c r="P187" s="10"/>
      <c r="Q187" s="481"/>
    </row>
    <row r="188" spans="3:17" ht="18" customHeight="1">
      <c r="C188" s="480"/>
      <c r="D188" s="480"/>
      <c r="E188" s="8"/>
      <c r="F188" s="8"/>
      <c r="G188" s="9"/>
      <c r="H188" s="9"/>
      <c r="I188" s="9"/>
      <c r="M188" s="70"/>
      <c r="P188" s="10"/>
      <c r="Q188" s="481"/>
    </row>
    <row r="189" spans="3:17" ht="18" customHeight="1">
      <c r="C189" s="480"/>
      <c r="D189" s="480"/>
      <c r="E189" s="8"/>
      <c r="F189" s="8"/>
      <c r="G189" s="9"/>
      <c r="H189" s="9"/>
      <c r="I189" s="9"/>
      <c r="M189" s="70"/>
      <c r="P189" s="10"/>
      <c r="Q189" s="481"/>
    </row>
    <row r="190" spans="3:17" ht="18" customHeight="1">
      <c r="C190" s="480"/>
      <c r="D190" s="480"/>
      <c r="E190" s="8"/>
      <c r="F190" s="8"/>
      <c r="G190" s="9"/>
      <c r="H190" s="9"/>
      <c r="I190" s="9"/>
      <c r="M190" s="70"/>
      <c r="P190" s="10"/>
      <c r="Q190" s="481"/>
    </row>
    <row r="191" spans="3:17" ht="18" customHeight="1">
      <c r="C191" s="480"/>
      <c r="D191" s="480"/>
      <c r="E191" s="8"/>
      <c r="F191" s="8"/>
      <c r="G191" s="9"/>
      <c r="H191" s="9"/>
      <c r="I191" s="9"/>
      <c r="M191" s="70"/>
      <c r="P191" s="10"/>
      <c r="Q191" s="481"/>
    </row>
    <row r="192" spans="3:17" ht="18" customHeight="1">
      <c r="C192" s="480"/>
      <c r="D192" s="480"/>
      <c r="E192" s="8"/>
      <c r="F192" s="8"/>
      <c r="G192" s="9"/>
      <c r="H192" s="9"/>
      <c r="I192" s="9"/>
      <c r="M192" s="70"/>
      <c r="P192" s="10"/>
      <c r="Q192" s="481"/>
    </row>
    <row r="193" spans="3:17" ht="18" customHeight="1">
      <c r="C193" s="480"/>
      <c r="D193" s="480"/>
      <c r="E193" s="8"/>
      <c r="F193" s="8"/>
      <c r="G193" s="9"/>
      <c r="H193" s="9"/>
      <c r="I193" s="9"/>
      <c r="M193" s="70"/>
      <c r="P193" s="10"/>
      <c r="Q193" s="481"/>
    </row>
    <row r="194" spans="3:17" ht="18" customHeight="1">
      <c r="C194" s="480"/>
      <c r="D194" s="480"/>
      <c r="E194" s="8"/>
      <c r="F194" s="8"/>
      <c r="G194" s="9"/>
      <c r="H194" s="9"/>
      <c r="I194" s="9"/>
      <c r="M194" s="70"/>
      <c r="P194" s="10"/>
      <c r="Q194" s="481"/>
    </row>
    <row r="195" spans="3:17" ht="18" customHeight="1">
      <c r="C195" s="480"/>
      <c r="D195" s="480"/>
      <c r="E195" s="8"/>
      <c r="F195" s="8"/>
      <c r="G195" s="9"/>
      <c r="H195" s="9"/>
      <c r="I195" s="9"/>
      <c r="M195" s="70"/>
      <c r="P195" s="10"/>
      <c r="Q195" s="481"/>
    </row>
    <row r="196" spans="3:17" ht="18" customHeight="1">
      <c r="C196" s="480"/>
      <c r="D196" s="480"/>
      <c r="E196" s="8"/>
      <c r="F196" s="8"/>
      <c r="G196" s="9"/>
      <c r="H196" s="9"/>
      <c r="I196" s="9"/>
      <c r="M196" s="70"/>
      <c r="P196" s="10"/>
      <c r="Q196" s="481"/>
    </row>
    <row r="197" spans="3:17" ht="18" customHeight="1">
      <c r="C197" s="480"/>
      <c r="D197" s="480"/>
      <c r="E197" s="8"/>
      <c r="F197" s="8"/>
      <c r="G197" s="9"/>
      <c r="H197" s="9"/>
      <c r="I197" s="9"/>
      <c r="M197" s="70"/>
      <c r="P197" s="10"/>
      <c r="Q197" s="481"/>
    </row>
    <row r="198" spans="3:17" ht="18" customHeight="1">
      <c r="C198" s="480"/>
      <c r="D198" s="480"/>
      <c r="E198" s="8"/>
      <c r="F198" s="8"/>
      <c r="G198" s="9"/>
      <c r="H198" s="9"/>
      <c r="I198" s="9"/>
      <c r="M198" s="70"/>
      <c r="P198" s="10"/>
      <c r="Q198" s="481"/>
    </row>
    <row r="199" spans="3:17" ht="18" customHeight="1">
      <c r="C199" s="480"/>
      <c r="D199" s="480"/>
      <c r="E199" s="8"/>
      <c r="F199" s="8"/>
      <c r="G199" s="9"/>
      <c r="H199" s="9"/>
      <c r="I199" s="9"/>
      <c r="M199" s="70"/>
      <c r="P199" s="10"/>
      <c r="Q199" s="481"/>
    </row>
    <row r="200" spans="3:17" ht="18" customHeight="1">
      <c r="C200" s="480"/>
      <c r="D200" s="480"/>
      <c r="E200" s="8"/>
      <c r="F200" s="8"/>
      <c r="G200" s="9"/>
      <c r="H200" s="9"/>
      <c r="I200" s="9"/>
      <c r="M200" s="70"/>
      <c r="P200" s="10"/>
      <c r="Q200" s="481"/>
    </row>
    <row r="201" spans="3:17" ht="18" customHeight="1">
      <c r="C201" s="480"/>
      <c r="D201" s="480"/>
      <c r="E201" s="8"/>
      <c r="F201" s="8"/>
      <c r="G201" s="9"/>
      <c r="H201" s="9"/>
      <c r="I201" s="9"/>
      <c r="M201" s="70"/>
      <c r="P201" s="10"/>
      <c r="Q201" s="481"/>
    </row>
    <row r="202" spans="3:17" ht="18" customHeight="1">
      <c r="C202" s="480"/>
      <c r="D202" s="480"/>
      <c r="E202" s="8"/>
      <c r="F202" s="8"/>
      <c r="G202" s="9"/>
      <c r="H202" s="9"/>
      <c r="I202" s="9"/>
      <c r="M202" s="70"/>
      <c r="P202" s="10"/>
      <c r="Q202" s="481"/>
    </row>
    <row r="203" spans="3:17" ht="18" customHeight="1">
      <c r="C203" s="480"/>
      <c r="D203" s="480"/>
      <c r="E203" s="8"/>
      <c r="F203" s="8"/>
      <c r="G203" s="9"/>
      <c r="H203" s="9"/>
      <c r="I203" s="9"/>
      <c r="M203" s="70"/>
      <c r="P203" s="10"/>
      <c r="Q203" s="481"/>
    </row>
    <row r="204" spans="3:17" ht="18" customHeight="1">
      <c r="C204" s="480"/>
      <c r="D204" s="480"/>
      <c r="E204" s="8"/>
      <c r="F204" s="8"/>
      <c r="G204" s="9"/>
      <c r="H204" s="9"/>
      <c r="I204" s="9"/>
      <c r="M204" s="70"/>
      <c r="P204" s="10"/>
      <c r="Q204" s="481"/>
    </row>
    <row r="205" spans="3:17" ht="18" customHeight="1">
      <c r="C205" s="480"/>
      <c r="D205" s="480"/>
      <c r="E205" s="8"/>
      <c r="F205" s="8"/>
      <c r="G205" s="9"/>
      <c r="H205" s="9"/>
      <c r="I205" s="9"/>
      <c r="M205" s="70"/>
      <c r="P205" s="10"/>
      <c r="Q205" s="481"/>
    </row>
    <row r="206" spans="3:17" ht="18" customHeight="1">
      <c r="C206" s="480"/>
      <c r="D206" s="480"/>
      <c r="E206" s="8"/>
      <c r="F206" s="8"/>
      <c r="G206" s="9"/>
      <c r="H206" s="9"/>
      <c r="I206" s="9"/>
      <c r="M206" s="70"/>
      <c r="P206" s="10"/>
      <c r="Q206" s="481"/>
    </row>
    <row r="207" spans="3:17" ht="18" customHeight="1">
      <c r="C207" s="480"/>
      <c r="D207" s="480"/>
      <c r="E207" s="8"/>
      <c r="F207" s="8"/>
      <c r="G207" s="9"/>
      <c r="H207" s="9"/>
      <c r="I207" s="9"/>
      <c r="M207" s="70"/>
      <c r="P207" s="10"/>
      <c r="Q207" s="481"/>
    </row>
    <row r="208" spans="3:17" ht="18" customHeight="1">
      <c r="C208" s="480"/>
      <c r="D208" s="480"/>
      <c r="E208" s="8"/>
      <c r="F208" s="8"/>
      <c r="G208" s="9"/>
      <c r="H208" s="9"/>
      <c r="I208" s="9"/>
      <c r="M208" s="70"/>
      <c r="P208" s="10"/>
      <c r="Q208" s="481"/>
    </row>
    <row r="209" spans="3:17" ht="18" customHeight="1">
      <c r="C209" s="480"/>
      <c r="D209" s="480"/>
      <c r="E209" s="8"/>
      <c r="F209" s="8"/>
      <c r="G209" s="9"/>
      <c r="H209" s="9"/>
      <c r="I209" s="9"/>
      <c r="M209" s="70"/>
      <c r="P209" s="10"/>
      <c r="Q209" s="481"/>
    </row>
    <row r="210" spans="3:17" ht="18" customHeight="1">
      <c r="C210" s="480"/>
      <c r="D210" s="480"/>
      <c r="E210" s="8"/>
      <c r="F210" s="8"/>
      <c r="G210" s="9"/>
      <c r="H210" s="9"/>
      <c r="I210" s="9"/>
      <c r="M210" s="70"/>
      <c r="P210" s="10"/>
      <c r="Q210" s="481"/>
    </row>
    <row r="211" spans="3:17" ht="18" customHeight="1">
      <c r="C211" s="480"/>
      <c r="D211" s="480"/>
      <c r="E211" s="8"/>
      <c r="F211" s="8"/>
      <c r="G211" s="9"/>
      <c r="H211" s="9"/>
      <c r="I211" s="9"/>
      <c r="M211" s="70"/>
      <c r="P211" s="10"/>
      <c r="Q211" s="481"/>
    </row>
    <row r="212" spans="3:17" ht="18" customHeight="1">
      <c r="C212" s="480"/>
      <c r="D212" s="480"/>
      <c r="E212" s="8"/>
      <c r="F212" s="8"/>
      <c r="G212" s="9"/>
      <c r="H212" s="9"/>
      <c r="I212" s="9"/>
      <c r="M212" s="70"/>
      <c r="P212" s="10"/>
      <c r="Q212" s="481"/>
    </row>
    <row r="213" spans="3:17" ht="18" customHeight="1">
      <c r="C213" s="480"/>
      <c r="D213" s="480"/>
      <c r="E213" s="8"/>
      <c r="F213" s="8"/>
      <c r="G213" s="9"/>
      <c r="H213" s="9"/>
      <c r="I213" s="9"/>
      <c r="M213" s="70"/>
      <c r="P213" s="10"/>
      <c r="Q213" s="481"/>
    </row>
    <row r="214" spans="3:17" ht="18" customHeight="1">
      <c r="C214" s="480"/>
      <c r="D214" s="480"/>
      <c r="E214" s="8"/>
      <c r="F214" s="8"/>
      <c r="G214" s="9"/>
      <c r="H214" s="9"/>
      <c r="I214" s="9"/>
      <c r="M214" s="70"/>
      <c r="P214" s="10"/>
      <c r="Q214" s="481"/>
    </row>
    <row r="215" spans="3:17" ht="18" customHeight="1">
      <c r="C215" s="480"/>
      <c r="D215" s="480"/>
      <c r="E215" s="8"/>
      <c r="F215" s="8"/>
      <c r="G215" s="9"/>
      <c r="H215" s="9"/>
      <c r="I215" s="9"/>
      <c r="M215" s="70"/>
      <c r="P215" s="10"/>
      <c r="Q215" s="481"/>
    </row>
    <row r="216" spans="3:17" ht="18" customHeight="1">
      <c r="C216" s="480"/>
      <c r="D216" s="480"/>
      <c r="E216" s="8"/>
      <c r="F216" s="8"/>
      <c r="G216" s="9"/>
      <c r="H216" s="9"/>
      <c r="I216" s="9"/>
      <c r="M216" s="70"/>
      <c r="P216" s="10"/>
      <c r="Q216" s="481"/>
    </row>
    <row r="217" spans="3:17" ht="18" customHeight="1">
      <c r="C217" s="480"/>
      <c r="D217" s="480"/>
      <c r="E217" s="8"/>
      <c r="F217" s="8"/>
      <c r="G217" s="9"/>
      <c r="H217" s="9"/>
      <c r="I217" s="9"/>
      <c r="M217" s="70"/>
      <c r="P217" s="10"/>
      <c r="Q217" s="481"/>
    </row>
    <row r="218" spans="3:17" ht="18" customHeight="1">
      <c r="C218" s="480"/>
      <c r="D218" s="480"/>
      <c r="E218" s="8"/>
      <c r="F218" s="8"/>
      <c r="G218" s="9"/>
      <c r="H218" s="9"/>
      <c r="I218" s="9"/>
      <c r="M218" s="70"/>
      <c r="P218" s="10"/>
      <c r="Q218" s="481"/>
    </row>
    <row r="219" spans="3:17" ht="18" customHeight="1">
      <c r="C219" s="480"/>
      <c r="D219" s="480"/>
      <c r="E219" s="8"/>
      <c r="F219" s="8"/>
      <c r="G219" s="9"/>
      <c r="H219" s="9"/>
      <c r="I219" s="9"/>
      <c r="M219" s="70"/>
      <c r="P219" s="10"/>
      <c r="Q219" s="481"/>
    </row>
    <row r="220" spans="3:17" ht="18" customHeight="1">
      <c r="C220" s="480"/>
      <c r="D220" s="480"/>
      <c r="E220" s="8"/>
      <c r="F220" s="8"/>
      <c r="G220" s="9"/>
      <c r="H220" s="9"/>
      <c r="I220" s="9"/>
      <c r="M220" s="70"/>
      <c r="P220" s="10"/>
      <c r="Q220" s="481"/>
    </row>
    <row r="221" spans="3:17" ht="18" customHeight="1">
      <c r="C221" s="480"/>
      <c r="D221" s="480"/>
      <c r="E221" s="8"/>
      <c r="F221" s="8"/>
      <c r="G221" s="9"/>
      <c r="H221" s="9"/>
      <c r="I221" s="9"/>
      <c r="M221" s="70"/>
      <c r="P221" s="10"/>
      <c r="Q221" s="481"/>
    </row>
    <row r="222" spans="3:17" ht="18" customHeight="1">
      <c r="C222" s="480"/>
      <c r="D222" s="480"/>
      <c r="E222" s="8"/>
      <c r="F222" s="8"/>
      <c r="G222" s="9"/>
      <c r="H222" s="9"/>
      <c r="I222" s="9"/>
      <c r="M222" s="70"/>
      <c r="P222" s="10"/>
      <c r="Q222" s="481"/>
    </row>
    <row r="223" spans="3:17" ht="18" customHeight="1">
      <c r="C223" s="480"/>
      <c r="D223" s="480"/>
      <c r="E223" s="8"/>
      <c r="F223" s="8"/>
      <c r="G223" s="9"/>
      <c r="H223" s="9"/>
      <c r="I223" s="9"/>
      <c r="M223" s="70"/>
      <c r="P223" s="10"/>
      <c r="Q223" s="481"/>
    </row>
    <row r="224" spans="3:17" ht="18" customHeight="1">
      <c r="C224" s="480"/>
      <c r="D224" s="480"/>
      <c r="E224" s="8"/>
      <c r="F224" s="8"/>
      <c r="G224" s="9"/>
      <c r="H224" s="9"/>
      <c r="I224" s="9"/>
      <c r="M224" s="70"/>
      <c r="P224" s="10"/>
      <c r="Q224" s="481"/>
    </row>
    <row r="225" spans="3:17" ht="18" customHeight="1">
      <c r="C225" s="480"/>
      <c r="D225" s="480"/>
      <c r="E225" s="8"/>
      <c r="F225" s="8"/>
      <c r="G225" s="9"/>
      <c r="H225" s="9"/>
      <c r="I225" s="9"/>
      <c r="M225" s="70"/>
      <c r="P225" s="10"/>
      <c r="Q225" s="481"/>
    </row>
    <row r="226" spans="3:17" ht="18" customHeight="1">
      <c r="C226" s="480"/>
      <c r="D226" s="480"/>
      <c r="E226" s="8"/>
      <c r="F226" s="8"/>
      <c r="G226" s="9"/>
      <c r="H226" s="9"/>
      <c r="I226" s="9"/>
      <c r="M226" s="70"/>
      <c r="P226" s="10"/>
      <c r="Q226" s="481"/>
    </row>
    <row r="227" spans="3:17" ht="18" customHeight="1">
      <c r="C227" s="480"/>
      <c r="D227" s="480"/>
      <c r="E227" s="8"/>
      <c r="F227" s="8"/>
      <c r="G227" s="9"/>
      <c r="H227" s="9"/>
      <c r="I227" s="9"/>
      <c r="M227" s="70"/>
      <c r="P227" s="10"/>
      <c r="Q227" s="481"/>
    </row>
    <row r="228" spans="3:17" ht="18" customHeight="1">
      <c r="C228" s="480"/>
      <c r="D228" s="480"/>
      <c r="E228" s="8"/>
      <c r="F228" s="8"/>
      <c r="G228" s="9"/>
      <c r="H228" s="9"/>
      <c r="I228" s="9"/>
      <c r="M228" s="70"/>
      <c r="P228" s="10"/>
      <c r="Q228" s="481"/>
    </row>
    <row r="229" spans="3:17" ht="18" customHeight="1">
      <c r="C229" s="480"/>
      <c r="D229" s="480"/>
      <c r="E229" s="8"/>
      <c r="F229" s="8"/>
      <c r="G229" s="9"/>
      <c r="H229" s="9"/>
      <c r="I229" s="9"/>
      <c r="M229" s="70"/>
      <c r="P229" s="10"/>
      <c r="Q229" s="481"/>
    </row>
    <row r="230" spans="3:17" ht="18" customHeight="1">
      <c r="C230" s="480"/>
      <c r="D230" s="480"/>
      <c r="E230" s="8"/>
      <c r="F230" s="8"/>
      <c r="G230" s="9"/>
      <c r="H230" s="9"/>
      <c r="I230" s="9"/>
      <c r="M230" s="70"/>
      <c r="P230" s="10"/>
      <c r="Q230" s="481"/>
    </row>
    <row r="231" spans="3:17" ht="18" customHeight="1">
      <c r="C231" s="480"/>
      <c r="D231" s="480"/>
      <c r="E231" s="8"/>
      <c r="F231" s="8"/>
      <c r="G231" s="9"/>
      <c r="H231" s="9"/>
      <c r="I231" s="9"/>
      <c r="M231" s="70"/>
      <c r="P231" s="10"/>
      <c r="Q231" s="481"/>
    </row>
    <row r="232" spans="3:17" ht="18" customHeight="1">
      <c r="C232" s="480"/>
      <c r="D232" s="480"/>
      <c r="E232" s="8"/>
      <c r="F232" s="8"/>
      <c r="G232" s="9"/>
      <c r="H232" s="9"/>
      <c r="I232" s="9"/>
      <c r="M232" s="70"/>
      <c r="P232" s="10"/>
      <c r="Q232" s="481"/>
    </row>
    <row r="233" spans="3:17" ht="18" customHeight="1">
      <c r="C233" s="480"/>
      <c r="D233" s="480"/>
      <c r="E233" s="8"/>
      <c r="F233" s="8"/>
      <c r="G233" s="9"/>
      <c r="H233" s="9"/>
      <c r="I233" s="9"/>
      <c r="M233" s="70"/>
      <c r="P233" s="10"/>
      <c r="Q233" s="481"/>
    </row>
    <row r="234" spans="3:17" ht="18" customHeight="1">
      <c r="C234" s="480"/>
      <c r="D234" s="480"/>
      <c r="E234" s="8"/>
      <c r="F234" s="8"/>
      <c r="G234" s="9"/>
      <c r="H234" s="9"/>
      <c r="I234" s="9"/>
      <c r="M234" s="70"/>
      <c r="P234" s="10"/>
      <c r="Q234" s="481"/>
    </row>
    <row r="235" spans="3:17" ht="18" customHeight="1">
      <c r="C235" s="480"/>
      <c r="D235" s="480"/>
      <c r="E235" s="8"/>
      <c r="F235" s="8"/>
      <c r="G235" s="9"/>
      <c r="H235" s="9"/>
      <c r="I235" s="9"/>
      <c r="M235" s="70"/>
      <c r="P235" s="10"/>
      <c r="Q235" s="481"/>
    </row>
    <row r="236" spans="3:17" ht="18" customHeight="1">
      <c r="C236" s="480"/>
      <c r="D236" s="480"/>
      <c r="E236" s="8"/>
      <c r="F236" s="8"/>
      <c r="G236" s="9"/>
      <c r="H236" s="9"/>
      <c r="I236" s="9"/>
      <c r="M236" s="70"/>
      <c r="P236" s="10"/>
      <c r="Q236" s="481"/>
    </row>
    <row r="237" spans="3:17" ht="18" customHeight="1">
      <c r="M237" s="8"/>
      <c r="Q237" s="362"/>
    </row>
    <row r="238" spans="3:17">
      <c r="Q238" s="362"/>
    </row>
    <row r="239" spans="3:17">
      <c r="Q239" s="362"/>
    </row>
    <row r="240" spans="3:17">
      <c r="Q240" s="362"/>
    </row>
    <row r="241" spans="5:17">
      <c r="Q241" s="362"/>
    </row>
    <row r="242" spans="5:17">
      <c r="Q242" s="362"/>
    </row>
    <row r="243" spans="5:17">
      <c r="Q243" s="362"/>
    </row>
    <row r="244" spans="5:17">
      <c r="Q244" s="362"/>
    </row>
    <row r="245" spans="5:17">
      <c r="Q245" s="362"/>
    </row>
    <row r="246" spans="5:17">
      <c r="Q246" s="362"/>
    </row>
    <row r="247" spans="5:17">
      <c r="Q247" s="362"/>
    </row>
    <row r="248" spans="5:17">
      <c r="Q248" s="362"/>
    </row>
    <row r="249" spans="5:17">
      <c r="Q249" s="362"/>
    </row>
    <row r="256" spans="5:17" ht="12.75" customHeight="1">
      <c r="E256" s="76"/>
      <c r="F256" s="78"/>
      <c r="G256" s="79"/>
      <c r="H256" s="79"/>
      <c r="K256" s="76"/>
    </row>
  </sheetData>
  <autoFilter ref="B10:O255" xr:uid="{00000000-0009-0000-0000-000003000000}"/>
  <mergeCells count="14">
    <mergeCell ref="C81:D81"/>
    <mergeCell ref="J6:K8"/>
    <mergeCell ref="B7:D7"/>
    <mergeCell ref="B8:D8"/>
    <mergeCell ref="C17:D17"/>
    <mergeCell ref="C44:D44"/>
    <mergeCell ref="C62:D62"/>
    <mergeCell ref="B2:D2"/>
    <mergeCell ref="G2:I2"/>
    <mergeCell ref="B4:D4"/>
    <mergeCell ref="G4:I4"/>
    <mergeCell ref="B5:D5"/>
    <mergeCell ref="B6:D6"/>
    <mergeCell ref="G6:I8"/>
  </mergeCells>
  <phoneticPr fontId="3"/>
  <dataValidations count="1">
    <dataValidation imeMode="hiragana" allowBlank="1" showInputMessage="1" showErrorMessage="1" sqref="J32:J53 J56:J63 E46:E52" xr:uid="{327F3EF1-89FD-4870-B20B-8576CB109583}"/>
  </dataValidations>
  <pageMargins left="0.70866141732283472" right="0.70866141732283472" top="0.74803149606299213" bottom="0.74803149606299213" header="0.31496062992125984" footer="0.31496062992125984"/>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B36E0-D9B4-4E8B-B7EC-D1D51A086D4E}">
  <dimension ref="B2:Q26"/>
  <sheetViews>
    <sheetView zoomScale="85" zoomScaleNormal="85" workbookViewId="0">
      <pane xSplit="10" ySplit="8" topLeftCell="O9" activePane="bottomRight" state="frozen"/>
      <selection pane="topRight" activeCell="K1" sqref="K1"/>
      <selection pane="bottomLeft" activeCell="A9" sqref="A9"/>
      <selection pane="bottomRight" activeCell="Q20" sqref="Q20"/>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675</v>
      </c>
      <c r="G2" s="162" t="s">
        <v>2</v>
      </c>
      <c r="H2" s="163"/>
      <c r="I2" s="164"/>
      <c r="J2" s="165">
        <f>SUM(H:H)</f>
        <v>23450</v>
      </c>
    </row>
    <row r="3" spans="2:17" ht="20.100000000000001" customHeight="1">
      <c r="B3" s="159" t="s">
        <v>3</v>
      </c>
      <c r="C3" s="159"/>
      <c r="D3" s="159"/>
      <c r="E3" s="170" t="s">
        <v>676</v>
      </c>
    </row>
    <row r="4" spans="2:17" ht="20.100000000000001" customHeight="1">
      <c r="B4" s="159" t="s">
        <v>5</v>
      </c>
      <c r="C4" s="159"/>
      <c r="D4" s="159"/>
      <c r="E4" s="160">
        <v>116709</v>
      </c>
    </row>
    <row r="5" spans="2:17" ht="20.100000000000001" customHeight="1">
      <c r="B5" s="159" t="s">
        <v>7</v>
      </c>
      <c r="C5" s="159"/>
      <c r="D5" s="159"/>
      <c r="E5" s="172" t="s">
        <v>677</v>
      </c>
    </row>
    <row r="6" spans="2:17" ht="20.100000000000001" customHeight="1">
      <c r="B6" s="159" t="s">
        <v>8</v>
      </c>
      <c r="C6" s="159"/>
      <c r="D6" s="159"/>
      <c r="E6" s="172"/>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5</v>
      </c>
      <c r="C9" s="173" t="s">
        <v>28</v>
      </c>
      <c r="D9" s="173" t="s">
        <v>28</v>
      </c>
      <c r="E9" s="28" t="s">
        <v>355</v>
      </c>
      <c r="F9" s="121">
        <v>3</v>
      </c>
      <c r="G9" s="180">
        <v>170</v>
      </c>
      <c r="H9" s="181">
        <f t="shared" ref="H9:H20" si="0">F9*G9</f>
        <v>510</v>
      </c>
      <c r="I9" s="175"/>
      <c r="J9" s="182"/>
      <c r="K9" s="182"/>
      <c r="L9" s="174"/>
      <c r="M9" s="183">
        <v>41674</v>
      </c>
      <c r="N9" s="173"/>
      <c r="O9" s="174"/>
      <c r="P9" s="183">
        <v>41675</v>
      </c>
      <c r="Q9" s="177">
        <v>41675</v>
      </c>
    </row>
    <row r="10" spans="2:17" s="166" customFormat="1" ht="19.5" customHeight="1">
      <c r="B10" s="173">
        <v>5</v>
      </c>
      <c r="C10" s="173" t="s">
        <v>28</v>
      </c>
      <c r="D10" s="173" t="s">
        <v>28</v>
      </c>
      <c r="E10" s="178" t="s">
        <v>678</v>
      </c>
      <c r="F10" s="179">
        <v>1</v>
      </c>
      <c r="G10" s="180">
        <v>520</v>
      </c>
      <c r="H10" s="181">
        <f t="shared" si="0"/>
        <v>520</v>
      </c>
      <c r="I10" s="175"/>
      <c r="J10" s="182"/>
      <c r="K10" s="182"/>
      <c r="L10" s="174"/>
      <c r="M10" s="183">
        <v>41674</v>
      </c>
      <c r="N10" s="173"/>
      <c r="O10" s="174"/>
      <c r="P10" s="183">
        <v>41675</v>
      </c>
      <c r="Q10" s="177">
        <v>41675</v>
      </c>
    </row>
    <row r="11" spans="2:17" s="166" customFormat="1" ht="19.5" customHeight="1">
      <c r="B11" s="173"/>
      <c r="C11" s="173"/>
      <c r="D11" s="173"/>
      <c r="E11" s="178"/>
      <c r="F11" s="179"/>
      <c r="G11" s="180"/>
      <c r="H11" s="181">
        <f t="shared" si="0"/>
        <v>0</v>
      </c>
      <c r="I11" s="175"/>
      <c r="J11" s="182"/>
      <c r="K11" s="182"/>
      <c r="L11" s="174"/>
      <c r="M11" s="183"/>
      <c r="N11" s="173"/>
      <c r="O11" s="174"/>
      <c r="P11" s="183"/>
      <c r="Q11" s="177"/>
    </row>
    <row r="12" spans="2:17" s="166" customFormat="1" ht="19.5" customHeight="1">
      <c r="B12" s="173">
        <v>5</v>
      </c>
      <c r="C12" s="173" t="s">
        <v>38</v>
      </c>
      <c r="D12" s="173" t="s">
        <v>39</v>
      </c>
      <c r="E12" s="178" t="s">
        <v>679</v>
      </c>
      <c r="F12" s="179">
        <v>1</v>
      </c>
      <c r="G12" s="180">
        <v>1610</v>
      </c>
      <c r="H12" s="181">
        <f t="shared" si="0"/>
        <v>1610</v>
      </c>
      <c r="I12" s="175"/>
      <c r="J12" s="182" t="s">
        <v>680</v>
      </c>
      <c r="K12" s="182"/>
      <c r="L12" s="174"/>
      <c r="M12" s="183">
        <v>41674</v>
      </c>
      <c r="N12" s="173"/>
      <c r="O12" s="174"/>
      <c r="P12" s="183">
        <v>41680</v>
      </c>
      <c r="Q12" s="177">
        <v>41680</v>
      </c>
    </row>
    <row r="13" spans="2:17" s="166" customFormat="1" ht="19.5" customHeight="1">
      <c r="B13" s="173">
        <v>5</v>
      </c>
      <c r="C13" s="173" t="s">
        <v>38</v>
      </c>
      <c r="D13" s="173" t="s">
        <v>39</v>
      </c>
      <c r="E13" s="178" t="s">
        <v>681</v>
      </c>
      <c r="F13" s="179">
        <v>1</v>
      </c>
      <c r="G13" s="180">
        <v>1920</v>
      </c>
      <c r="H13" s="181">
        <v>1920</v>
      </c>
      <c r="I13" s="175"/>
      <c r="J13" s="182" t="s">
        <v>682</v>
      </c>
      <c r="K13" s="182"/>
      <c r="L13" s="174"/>
      <c r="M13" s="183">
        <v>41674</v>
      </c>
      <c r="N13" s="173"/>
      <c r="O13" s="174"/>
      <c r="P13" s="183">
        <v>41680</v>
      </c>
      <c r="Q13" s="177">
        <v>41680</v>
      </c>
    </row>
    <row r="14" spans="2:17" s="166" customFormat="1" ht="19.5" customHeight="1">
      <c r="B14" s="173">
        <v>5</v>
      </c>
      <c r="C14" s="173" t="s">
        <v>470</v>
      </c>
      <c r="D14" s="173" t="s">
        <v>39</v>
      </c>
      <c r="E14" s="178" t="s">
        <v>683</v>
      </c>
      <c r="F14" s="179">
        <v>1</v>
      </c>
      <c r="G14" s="180">
        <v>910</v>
      </c>
      <c r="H14" s="181">
        <f t="shared" si="0"/>
        <v>910</v>
      </c>
      <c r="I14" s="175"/>
      <c r="J14" s="182" t="s">
        <v>684</v>
      </c>
      <c r="K14" s="182"/>
      <c r="L14" s="174"/>
      <c r="M14" s="183">
        <v>41674</v>
      </c>
      <c r="N14" s="173"/>
      <c r="O14" s="174"/>
      <c r="P14" s="183">
        <v>41680</v>
      </c>
      <c r="Q14" s="177">
        <v>41680</v>
      </c>
    </row>
    <row r="15" spans="2:17" s="166" customFormat="1" ht="19.5" customHeight="1">
      <c r="B15" s="173">
        <v>5</v>
      </c>
      <c r="C15" s="173" t="s">
        <v>170</v>
      </c>
      <c r="D15" s="173" t="s">
        <v>39</v>
      </c>
      <c r="E15" s="178" t="s">
        <v>685</v>
      </c>
      <c r="F15" s="179">
        <v>1</v>
      </c>
      <c r="G15" s="180">
        <v>780</v>
      </c>
      <c r="H15" s="181">
        <f t="shared" si="0"/>
        <v>780</v>
      </c>
      <c r="I15" s="175"/>
      <c r="J15" s="182" t="s">
        <v>199</v>
      </c>
      <c r="K15" s="182"/>
      <c r="L15" s="174"/>
      <c r="M15" s="183">
        <v>41674</v>
      </c>
      <c r="N15" s="173"/>
      <c r="O15" s="174"/>
      <c r="P15" s="183">
        <v>41680</v>
      </c>
      <c r="Q15" s="177">
        <v>41680</v>
      </c>
    </row>
    <row r="16" spans="2:17" s="166" customFormat="1" ht="19.5" customHeight="1">
      <c r="B16" s="173"/>
      <c r="C16" s="173"/>
      <c r="D16" s="173"/>
      <c r="E16" s="178"/>
      <c r="F16" s="179"/>
      <c r="G16" s="180"/>
      <c r="H16" s="181">
        <f t="shared" si="0"/>
        <v>0</v>
      </c>
      <c r="I16" s="175"/>
      <c r="J16" s="182"/>
      <c r="K16" s="182"/>
      <c r="L16" s="174"/>
      <c r="M16" s="183"/>
      <c r="N16" s="173"/>
      <c r="O16" s="174"/>
      <c r="P16" s="183"/>
      <c r="Q16" s="177"/>
    </row>
    <row r="17" spans="2:17" s="166" customFormat="1" ht="19.5" customHeight="1">
      <c r="B17" s="173">
        <v>5</v>
      </c>
      <c r="C17" s="174" t="s">
        <v>686</v>
      </c>
      <c r="D17" s="174" t="s">
        <v>686</v>
      </c>
      <c r="E17" s="182" t="s">
        <v>687</v>
      </c>
      <c r="F17" s="179">
        <v>1</v>
      </c>
      <c r="G17" s="180">
        <v>10500</v>
      </c>
      <c r="H17" s="181">
        <f t="shared" si="0"/>
        <v>10500</v>
      </c>
      <c r="I17" s="175"/>
      <c r="J17" s="182" t="s">
        <v>155</v>
      </c>
      <c r="K17" s="182"/>
      <c r="L17" s="174"/>
      <c r="M17" s="183">
        <v>41674</v>
      </c>
      <c r="N17" s="173"/>
      <c r="O17" s="174"/>
      <c r="P17" s="183"/>
      <c r="Q17" s="177">
        <v>41682</v>
      </c>
    </row>
    <row r="18" spans="2:17" s="166" customFormat="1" ht="19.5" customHeight="1">
      <c r="B18" s="173">
        <v>5</v>
      </c>
      <c r="C18" s="174" t="s">
        <v>686</v>
      </c>
      <c r="D18" s="174" t="s">
        <v>686</v>
      </c>
      <c r="E18" s="182" t="s">
        <v>688</v>
      </c>
      <c r="F18" s="179">
        <v>1</v>
      </c>
      <c r="G18" s="180">
        <v>5500</v>
      </c>
      <c r="H18" s="181">
        <f t="shared" si="0"/>
        <v>5500</v>
      </c>
      <c r="I18" s="175"/>
      <c r="J18" s="182" t="s">
        <v>307</v>
      </c>
      <c r="K18" s="182"/>
      <c r="L18" s="174"/>
      <c r="M18" s="183">
        <v>41674</v>
      </c>
      <c r="N18" s="173"/>
      <c r="O18" s="174"/>
      <c r="P18" s="183"/>
      <c r="Q18" s="177">
        <v>41682</v>
      </c>
    </row>
    <row r="19" spans="2:17" s="166" customFormat="1" ht="19.5" customHeight="1">
      <c r="B19" s="173">
        <v>5</v>
      </c>
      <c r="C19" s="174" t="s">
        <v>686</v>
      </c>
      <c r="D19" s="174" t="s">
        <v>686</v>
      </c>
      <c r="E19" s="182" t="s">
        <v>689</v>
      </c>
      <c r="F19" s="179">
        <v>1</v>
      </c>
      <c r="G19" s="180">
        <v>1200</v>
      </c>
      <c r="H19" s="181">
        <f t="shared" si="0"/>
        <v>1200</v>
      </c>
      <c r="I19" s="175"/>
      <c r="J19" s="182" t="s">
        <v>690</v>
      </c>
      <c r="K19" s="182"/>
      <c r="L19" s="174"/>
      <c r="M19" s="183">
        <v>41674</v>
      </c>
      <c r="N19" s="173"/>
      <c r="O19" s="174"/>
      <c r="P19" s="183"/>
      <c r="Q19" s="177">
        <v>41682</v>
      </c>
    </row>
    <row r="20" spans="2:17" s="166" customFormat="1" ht="19.5" customHeight="1">
      <c r="B20" s="173"/>
      <c r="C20" s="173"/>
      <c r="D20" s="173"/>
      <c r="E20" s="178"/>
      <c r="F20" s="179"/>
      <c r="G20" s="180"/>
      <c r="H20" s="181">
        <f t="shared" si="0"/>
        <v>0</v>
      </c>
      <c r="I20" s="175"/>
      <c r="J20" s="182"/>
      <c r="K20" s="182"/>
      <c r="L20" s="174"/>
      <c r="M20" s="183"/>
      <c r="N20" s="173"/>
      <c r="O20" s="174"/>
      <c r="P20" s="183"/>
      <c r="Q20" s="177"/>
    </row>
    <row r="21" spans="2:17">
      <c r="M21" s="187"/>
    </row>
    <row r="24" spans="2:17">
      <c r="M24" s="188"/>
    </row>
    <row r="26" spans="2:17">
      <c r="M26" s="188"/>
    </row>
  </sheetData>
  <autoFilter ref="B8:O20" xr:uid="{FC832BF3-FBA9-4AA8-800F-8B402B21366C}"/>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473C4B-B70E-4E70-A4A1-470FE83E3BDE}">
  <dimension ref="B2:Q60"/>
  <sheetViews>
    <sheetView zoomScale="70" zoomScaleNormal="70" workbookViewId="0">
      <pane xSplit="10" ySplit="8" topLeftCell="K9" activePane="bottomRight" state="frozen"/>
      <selection pane="topRight" activeCell="K1" sqref="K1"/>
      <selection pane="bottomLeft" activeCell="A9" sqref="A9"/>
      <selection pane="bottomRight" activeCell="E21" sqref="E21"/>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972</v>
      </c>
      <c r="G2" s="162" t="s">
        <v>2</v>
      </c>
      <c r="H2" s="163"/>
      <c r="I2" s="164"/>
      <c r="J2" s="165">
        <f>SUM(H:H)</f>
        <v>187996</v>
      </c>
    </row>
    <row r="3" spans="2:17" ht="20.100000000000001" customHeight="1">
      <c r="B3" s="159" t="s">
        <v>3</v>
      </c>
      <c r="C3" s="159"/>
      <c r="D3" s="159"/>
      <c r="E3" s="170" t="s">
        <v>973</v>
      </c>
    </row>
    <row r="4" spans="2:17" ht="20.100000000000001" customHeight="1">
      <c r="B4" s="159" t="s">
        <v>5</v>
      </c>
      <c r="C4" s="159"/>
      <c r="D4" s="159"/>
      <c r="E4" s="160">
        <v>116715</v>
      </c>
    </row>
    <row r="5" spans="2:17" ht="20.100000000000001" customHeight="1">
      <c r="B5" s="159" t="s">
        <v>7</v>
      </c>
      <c r="C5" s="159"/>
      <c r="D5" s="159"/>
      <c r="E5" s="172">
        <v>41691</v>
      </c>
    </row>
    <row r="6" spans="2:17" ht="20.100000000000001" customHeight="1">
      <c r="B6" s="159" t="s">
        <v>8</v>
      </c>
      <c r="C6" s="159"/>
      <c r="D6" s="159"/>
      <c r="E6" s="172">
        <v>41691</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17</v>
      </c>
      <c r="C9" s="173" t="s">
        <v>24</v>
      </c>
      <c r="D9" s="173" t="s">
        <v>24</v>
      </c>
      <c r="E9" s="234" t="s">
        <v>622</v>
      </c>
      <c r="F9" s="179">
        <v>1</v>
      </c>
      <c r="G9" s="180">
        <v>5500</v>
      </c>
      <c r="H9" s="181">
        <f t="shared" ref="H9:H24" si="0">F9*G9</f>
        <v>5500</v>
      </c>
      <c r="I9" s="175"/>
      <c r="J9" s="182"/>
      <c r="K9" s="486" t="s">
        <v>974</v>
      </c>
      <c r="L9" s="174"/>
      <c r="M9" s="183">
        <v>41681</v>
      </c>
      <c r="N9" s="173"/>
      <c r="O9" s="250">
        <v>41690</v>
      </c>
      <c r="P9" s="250">
        <v>41690</v>
      </c>
      <c r="Q9" s="177">
        <v>41690</v>
      </c>
    </row>
    <row r="10" spans="2:17" s="166" customFormat="1" ht="19.5" customHeight="1">
      <c r="B10" s="173">
        <v>17</v>
      </c>
      <c r="C10" s="173" t="s">
        <v>24</v>
      </c>
      <c r="D10" s="173" t="s">
        <v>24</v>
      </c>
      <c r="E10" s="178" t="s">
        <v>975</v>
      </c>
      <c r="F10" s="179">
        <v>1</v>
      </c>
      <c r="G10" s="180">
        <v>9500</v>
      </c>
      <c r="H10" s="181">
        <f t="shared" si="0"/>
        <v>9500</v>
      </c>
      <c r="I10" s="175"/>
      <c r="J10" s="182"/>
      <c r="K10" s="487"/>
      <c r="L10" s="174"/>
      <c r="M10" s="183">
        <v>41681</v>
      </c>
      <c r="N10" s="173"/>
      <c r="O10" s="250">
        <v>41690</v>
      </c>
      <c r="P10" s="250">
        <v>41690</v>
      </c>
      <c r="Q10" s="177">
        <v>41690</v>
      </c>
    </row>
    <row r="11" spans="2:17" s="166" customFormat="1" ht="19.5" customHeight="1">
      <c r="B11" s="173">
        <v>17</v>
      </c>
      <c r="C11" s="173" t="s">
        <v>24</v>
      </c>
      <c r="D11" s="173" t="s">
        <v>24</v>
      </c>
      <c r="E11" s="178" t="s">
        <v>976</v>
      </c>
      <c r="F11" s="179">
        <v>1</v>
      </c>
      <c r="G11" s="180">
        <v>7900</v>
      </c>
      <c r="H11" s="181">
        <f t="shared" si="0"/>
        <v>7900</v>
      </c>
      <c r="I11" s="175"/>
      <c r="J11" s="182"/>
      <c r="K11" s="487"/>
      <c r="L11" s="174"/>
      <c r="M11" s="183">
        <v>41681</v>
      </c>
      <c r="N11" s="173"/>
      <c r="O11" s="250">
        <v>41690</v>
      </c>
      <c r="P11" s="250">
        <v>41690</v>
      </c>
      <c r="Q11" s="177">
        <v>41690</v>
      </c>
    </row>
    <row r="12" spans="2:17" s="166" customFormat="1" ht="19.5" customHeight="1">
      <c r="B12" s="173">
        <v>17</v>
      </c>
      <c r="C12" s="173" t="s">
        <v>24</v>
      </c>
      <c r="D12" s="173" t="s">
        <v>24</v>
      </c>
      <c r="E12" s="178" t="s">
        <v>977</v>
      </c>
      <c r="F12" s="179">
        <v>1</v>
      </c>
      <c r="G12" s="180">
        <v>6600</v>
      </c>
      <c r="H12" s="181">
        <f t="shared" si="0"/>
        <v>6600</v>
      </c>
      <c r="I12" s="175"/>
      <c r="J12" s="182"/>
      <c r="K12" s="487"/>
      <c r="L12" s="174"/>
      <c r="M12" s="183">
        <v>41681</v>
      </c>
      <c r="N12" s="173"/>
      <c r="O12" s="250">
        <v>41690</v>
      </c>
      <c r="P12" s="250">
        <v>41690</v>
      </c>
      <c r="Q12" s="177">
        <v>41690</v>
      </c>
    </row>
    <row r="13" spans="2:17" s="166" customFormat="1" ht="19.5" customHeight="1">
      <c r="B13" s="173">
        <v>17</v>
      </c>
      <c r="C13" s="173" t="s">
        <v>24</v>
      </c>
      <c r="D13" s="173" t="s">
        <v>24</v>
      </c>
      <c r="E13" s="178" t="s">
        <v>978</v>
      </c>
      <c r="F13" s="179">
        <v>1</v>
      </c>
      <c r="G13" s="180">
        <v>7300</v>
      </c>
      <c r="H13" s="181">
        <f t="shared" si="0"/>
        <v>7300</v>
      </c>
      <c r="I13" s="175"/>
      <c r="J13" s="182"/>
      <c r="K13" s="487"/>
      <c r="L13" s="174"/>
      <c r="M13" s="183">
        <v>41681</v>
      </c>
      <c r="N13" s="173"/>
      <c r="O13" s="250">
        <v>41690</v>
      </c>
      <c r="P13" s="250">
        <v>41690</v>
      </c>
      <c r="Q13" s="177">
        <v>41690</v>
      </c>
    </row>
    <row r="14" spans="2:17" s="166" customFormat="1" ht="19.5" customHeight="1">
      <c r="B14" s="173">
        <v>17</v>
      </c>
      <c r="C14" s="173" t="s">
        <v>24</v>
      </c>
      <c r="D14" s="173" t="s">
        <v>24</v>
      </c>
      <c r="E14" s="178" t="s">
        <v>979</v>
      </c>
      <c r="F14" s="179">
        <v>1</v>
      </c>
      <c r="G14" s="180">
        <v>17500</v>
      </c>
      <c r="H14" s="181">
        <f t="shared" si="0"/>
        <v>17500</v>
      </c>
      <c r="I14" s="175"/>
      <c r="J14" s="182"/>
      <c r="K14" s="487"/>
      <c r="L14" s="174"/>
      <c r="M14" s="183">
        <v>41681</v>
      </c>
      <c r="N14" s="173"/>
      <c r="O14" s="250">
        <v>41690</v>
      </c>
      <c r="P14" s="250">
        <v>41690</v>
      </c>
      <c r="Q14" s="177">
        <v>41690</v>
      </c>
    </row>
    <row r="15" spans="2:17" s="166" customFormat="1" ht="19.5" customHeight="1">
      <c r="B15" s="173">
        <v>17</v>
      </c>
      <c r="C15" s="173" t="s">
        <v>24</v>
      </c>
      <c r="D15" s="173" t="s">
        <v>24</v>
      </c>
      <c r="E15" s="178" t="s">
        <v>980</v>
      </c>
      <c r="F15" s="179">
        <v>1</v>
      </c>
      <c r="G15" s="180">
        <v>6300</v>
      </c>
      <c r="H15" s="181">
        <f t="shared" si="0"/>
        <v>6300</v>
      </c>
      <c r="I15" s="175"/>
      <c r="J15" s="182"/>
      <c r="K15" s="487"/>
      <c r="L15" s="174"/>
      <c r="M15" s="183">
        <v>41681</v>
      </c>
      <c r="N15" s="173"/>
      <c r="O15" s="250">
        <v>41690</v>
      </c>
      <c r="P15" s="250">
        <v>41690</v>
      </c>
      <c r="Q15" s="177">
        <v>41690</v>
      </c>
    </row>
    <row r="16" spans="2:17" s="166" customFormat="1" ht="19.5" customHeight="1">
      <c r="B16" s="173">
        <v>17</v>
      </c>
      <c r="C16" s="173" t="s">
        <v>24</v>
      </c>
      <c r="D16" s="173" t="s">
        <v>24</v>
      </c>
      <c r="E16" s="178" t="s">
        <v>981</v>
      </c>
      <c r="F16" s="179">
        <v>1</v>
      </c>
      <c r="G16" s="180">
        <v>7000</v>
      </c>
      <c r="H16" s="181">
        <f t="shared" si="0"/>
        <v>7000</v>
      </c>
      <c r="I16" s="175"/>
      <c r="J16" s="182"/>
      <c r="K16" s="487"/>
      <c r="L16" s="174"/>
      <c r="M16" s="183">
        <v>41695</v>
      </c>
      <c r="N16" s="173"/>
      <c r="O16" s="250">
        <v>41709</v>
      </c>
      <c r="P16" s="250">
        <v>41709</v>
      </c>
      <c r="Q16" s="177">
        <v>41705</v>
      </c>
    </row>
    <row r="17" spans="2:17" s="166" customFormat="1" ht="19.5" customHeight="1">
      <c r="B17" s="173">
        <v>17</v>
      </c>
      <c r="C17" s="173" t="s">
        <v>28</v>
      </c>
      <c r="D17" s="173" t="s">
        <v>28</v>
      </c>
      <c r="E17" s="178" t="s">
        <v>982</v>
      </c>
      <c r="F17" s="179">
        <v>3</v>
      </c>
      <c r="G17" s="180">
        <v>129</v>
      </c>
      <c r="H17" s="181">
        <f t="shared" si="0"/>
        <v>387</v>
      </c>
      <c r="I17" s="175"/>
      <c r="J17" s="182"/>
      <c r="K17" s="487"/>
      <c r="L17" s="174"/>
      <c r="M17" s="183">
        <v>41688</v>
      </c>
      <c r="N17" s="173"/>
      <c r="O17" s="250">
        <v>41689</v>
      </c>
      <c r="P17" s="250">
        <v>41689</v>
      </c>
      <c r="Q17" s="177">
        <v>41689</v>
      </c>
    </row>
    <row r="18" spans="2:17" s="166" customFormat="1" ht="19.5" customHeight="1">
      <c r="B18" s="173">
        <v>17</v>
      </c>
      <c r="C18" s="173" t="s">
        <v>28</v>
      </c>
      <c r="D18" s="173" t="s">
        <v>28</v>
      </c>
      <c r="E18" s="178" t="s">
        <v>80</v>
      </c>
      <c r="F18" s="179">
        <v>2</v>
      </c>
      <c r="G18" s="180">
        <v>78</v>
      </c>
      <c r="H18" s="181">
        <f t="shared" si="0"/>
        <v>156</v>
      </c>
      <c r="I18" s="175"/>
      <c r="J18" s="182"/>
      <c r="K18" s="487"/>
      <c r="L18" s="174"/>
      <c r="M18" s="183">
        <v>41688</v>
      </c>
      <c r="N18" s="173"/>
      <c r="O18" s="250">
        <v>41689</v>
      </c>
      <c r="P18" s="250">
        <v>41689</v>
      </c>
      <c r="Q18" s="177">
        <v>41689</v>
      </c>
    </row>
    <row r="19" spans="2:17" s="166" customFormat="1" ht="19.5" customHeight="1">
      <c r="B19" s="173">
        <v>17</v>
      </c>
      <c r="C19" s="173" t="s">
        <v>28</v>
      </c>
      <c r="D19" s="173" t="s">
        <v>28</v>
      </c>
      <c r="E19" s="178" t="s">
        <v>983</v>
      </c>
      <c r="F19" s="179">
        <v>4</v>
      </c>
      <c r="G19" s="180">
        <v>490</v>
      </c>
      <c r="H19" s="181">
        <f t="shared" si="0"/>
        <v>1960</v>
      </c>
      <c r="I19" s="175"/>
      <c r="J19" s="182"/>
      <c r="K19" s="487"/>
      <c r="L19" s="174"/>
      <c r="M19" s="183">
        <v>41688</v>
      </c>
      <c r="N19" s="173"/>
      <c r="O19" s="250">
        <v>41689</v>
      </c>
      <c r="P19" s="250">
        <v>41689</v>
      </c>
      <c r="Q19" s="177">
        <v>41689</v>
      </c>
    </row>
    <row r="20" spans="2:17" s="166" customFormat="1" ht="19.5" customHeight="1">
      <c r="B20" s="173">
        <v>17</v>
      </c>
      <c r="C20" s="173" t="s">
        <v>28</v>
      </c>
      <c r="D20" s="173" t="s">
        <v>28</v>
      </c>
      <c r="E20" s="178" t="s">
        <v>984</v>
      </c>
      <c r="F20" s="179">
        <v>3</v>
      </c>
      <c r="G20" s="180">
        <v>99</v>
      </c>
      <c r="H20" s="181">
        <f t="shared" si="0"/>
        <v>297</v>
      </c>
      <c r="I20" s="175"/>
      <c r="J20" s="182"/>
      <c r="K20" s="487"/>
      <c r="L20" s="174"/>
      <c r="M20" s="183">
        <v>41688</v>
      </c>
      <c r="N20" s="173"/>
      <c r="O20" s="250">
        <v>41689</v>
      </c>
      <c r="P20" s="250">
        <v>41689</v>
      </c>
      <c r="Q20" s="177">
        <v>41689</v>
      </c>
    </row>
    <row r="21" spans="2:17" s="166" customFormat="1" ht="19.5" customHeight="1">
      <c r="B21" s="173">
        <v>17</v>
      </c>
      <c r="C21" s="173" t="s">
        <v>28</v>
      </c>
      <c r="D21" s="173" t="s">
        <v>28</v>
      </c>
      <c r="E21" s="178" t="s">
        <v>985</v>
      </c>
      <c r="F21" s="179">
        <v>1</v>
      </c>
      <c r="G21" s="180">
        <v>17000</v>
      </c>
      <c r="H21" s="181">
        <f t="shared" si="0"/>
        <v>17000</v>
      </c>
      <c r="I21" s="175"/>
      <c r="J21" s="182"/>
      <c r="K21" s="487"/>
      <c r="L21" s="174"/>
      <c r="M21" s="183">
        <v>41682</v>
      </c>
      <c r="N21" s="173"/>
      <c r="O21" s="250">
        <v>41689</v>
      </c>
      <c r="P21" s="250">
        <v>41689</v>
      </c>
      <c r="Q21" s="177">
        <v>41689</v>
      </c>
    </row>
    <row r="22" spans="2:17" s="166" customFormat="1" ht="19.5" customHeight="1">
      <c r="B22" s="173">
        <v>17</v>
      </c>
      <c r="C22" s="173" t="s">
        <v>28</v>
      </c>
      <c r="D22" s="173" t="s">
        <v>28</v>
      </c>
      <c r="E22" s="178" t="s">
        <v>986</v>
      </c>
      <c r="F22" s="179">
        <v>1</v>
      </c>
      <c r="G22" s="180">
        <v>8140</v>
      </c>
      <c r="H22" s="181">
        <f t="shared" si="0"/>
        <v>8140</v>
      </c>
      <c r="I22" s="175"/>
      <c r="J22" s="182"/>
      <c r="K22" s="487"/>
      <c r="L22" s="174"/>
      <c r="M22" s="183">
        <v>41682</v>
      </c>
      <c r="N22" s="173"/>
      <c r="O22" s="250">
        <v>41694</v>
      </c>
      <c r="P22" s="250">
        <v>41694</v>
      </c>
      <c r="Q22" s="177">
        <v>41694</v>
      </c>
    </row>
    <row r="23" spans="2:17" s="166" customFormat="1" ht="19.5" customHeight="1">
      <c r="B23" s="173">
        <v>17</v>
      </c>
      <c r="C23" s="173" t="s">
        <v>28</v>
      </c>
      <c r="D23" s="173" t="s">
        <v>28</v>
      </c>
      <c r="E23" s="178" t="s">
        <v>987</v>
      </c>
      <c r="F23" s="179">
        <v>1</v>
      </c>
      <c r="G23" s="180">
        <v>4100</v>
      </c>
      <c r="H23" s="181">
        <f t="shared" si="0"/>
        <v>4100</v>
      </c>
      <c r="I23" s="175"/>
      <c r="J23" s="182"/>
      <c r="K23" s="487"/>
      <c r="L23" s="174"/>
      <c r="M23" s="183">
        <v>41682</v>
      </c>
      <c r="N23" s="173"/>
      <c r="O23" s="250">
        <v>41684</v>
      </c>
      <c r="P23" s="250">
        <v>41684</v>
      </c>
      <c r="Q23" s="177">
        <v>41684</v>
      </c>
    </row>
    <row r="24" spans="2:17" s="166" customFormat="1" ht="19.5" customHeight="1">
      <c r="B24" s="173">
        <v>17</v>
      </c>
      <c r="C24" s="173" t="s">
        <v>28</v>
      </c>
      <c r="D24" s="173" t="s">
        <v>28</v>
      </c>
      <c r="E24" s="178" t="s">
        <v>988</v>
      </c>
      <c r="F24" s="179">
        <v>1</v>
      </c>
      <c r="G24" s="180">
        <v>1460</v>
      </c>
      <c r="H24" s="181">
        <f t="shared" si="0"/>
        <v>1460</v>
      </c>
      <c r="I24" s="175"/>
      <c r="J24" s="182"/>
      <c r="K24" s="488"/>
      <c r="L24" s="174"/>
      <c r="M24" s="183">
        <v>41709</v>
      </c>
      <c r="N24" s="173"/>
      <c r="O24" s="250"/>
      <c r="P24" s="183"/>
      <c r="Q24" s="177"/>
    </row>
    <row r="25" spans="2:17" s="166" customFormat="1" ht="19.5" customHeight="1">
      <c r="B25" s="173"/>
      <c r="C25" s="173"/>
      <c r="D25" s="173"/>
      <c r="E25" s="178"/>
      <c r="F25" s="179"/>
      <c r="G25" s="180"/>
      <c r="H25" s="181"/>
      <c r="I25" s="175"/>
      <c r="J25" s="182"/>
      <c r="K25" s="489"/>
      <c r="L25" s="174"/>
      <c r="M25" s="183"/>
      <c r="N25" s="173"/>
      <c r="O25" s="250"/>
      <c r="P25" s="183"/>
      <c r="Q25" s="177"/>
    </row>
    <row r="26" spans="2:17" s="166" customFormat="1" ht="19.5" customHeight="1">
      <c r="B26" s="173"/>
      <c r="C26" s="173"/>
      <c r="D26" s="173"/>
      <c r="E26" s="178"/>
      <c r="F26" s="179"/>
      <c r="G26" s="180"/>
      <c r="H26" s="181"/>
      <c r="I26" s="175"/>
      <c r="J26" s="182"/>
      <c r="K26" s="182"/>
      <c r="L26" s="174"/>
      <c r="M26" s="183"/>
      <c r="N26" s="173"/>
      <c r="O26" s="250"/>
      <c r="P26" s="183"/>
      <c r="Q26" s="177"/>
    </row>
    <row r="27" spans="2:17" s="166" customFormat="1" ht="19.5" customHeight="1">
      <c r="B27" s="173">
        <v>41</v>
      </c>
      <c r="C27" s="173" t="s">
        <v>24</v>
      </c>
      <c r="D27" s="173" t="s">
        <v>24</v>
      </c>
      <c r="E27" s="234" t="s">
        <v>989</v>
      </c>
      <c r="F27" s="179">
        <v>1</v>
      </c>
      <c r="G27" s="180">
        <v>7700</v>
      </c>
      <c r="H27" s="181">
        <f t="shared" ref="H27:H44" si="1">F27*G27</f>
        <v>7700</v>
      </c>
      <c r="I27" s="175"/>
      <c r="J27" s="182"/>
      <c r="K27" s="486" t="s">
        <v>990</v>
      </c>
      <c r="L27" s="174"/>
      <c r="M27" s="183">
        <v>41682</v>
      </c>
      <c r="N27" s="173"/>
      <c r="O27" s="250">
        <v>41694</v>
      </c>
      <c r="P27" s="183"/>
      <c r="Q27" s="177">
        <v>41694</v>
      </c>
    </row>
    <row r="28" spans="2:17" s="166" customFormat="1" ht="19.5" customHeight="1">
      <c r="B28" s="173">
        <v>41</v>
      </c>
      <c r="C28" s="173" t="s">
        <v>24</v>
      </c>
      <c r="D28" s="173" t="s">
        <v>24</v>
      </c>
      <c r="E28" s="178" t="s">
        <v>622</v>
      </c>
      <c r="F28" s="179">
        <v>1</v>
      </c>
      <c r="G28" s="180">
        <v>5500</v>
      </c>
      <c r="H28" s="181">
        <f t="shared" si="1"/>
        <v>5500</v>
      </c>
      <c r="I28" s="175"/>
      <c r="J28" s="182"/>
      <c r="K28" s="487"/>
      <c r="L28" s="174"/>
      <c r="M28" s="183">
        <v>41682</v>
      </c>
      <c r="N28" s="173"/>
      <c r="O28" s="250">
        <v>41694</v>
      </c>
      <c r="P28" s="183"/>
      <c r="Q28" s="177">
        <v>41694</v>
      </c>
    </row>
    <row r="29" spans="2:17" s="166" customFormat="1" ht="19.5" customHeight="1">
      <c r="B29" s="173">
        <v>41</v>
      </c>
      <c r="C29" s="173" t="s">
        <v>24</v>
      </c>
      <c r="D29" s="173" t="s">
        <v>24</v>
      </c>
      <c r="E29" s="178" t="s">
        <v>991</v>
      </c>
      <c r="F29" s="179">
        <v>1</v>
      </c>
      <c r="G29" s="180">
        <v>9000</v>
      </c>
      <c r="H29" s="181">
        <f t="shared" si="1"/>
        <v>9000</v>
      </c>
      <c r="I29" s="175"/>
      <c r="J29" s="182"/>
      <c r="K29" s="487"/>
      <c r="L29" s="174"/>
      <c r="M29" s="183">
        <v>41682</v>
      </c>
      <c r="N29" s="173"/>
      <c r="O29" s="250">
        <v>41694</v>
      </c>
      <c r="P29" s="183"/>
      <c r="Q29" s="177">
        <v>41694</v>
      </c>
    </row>
    <row r="30" spans="2:17" s="166" customFormat="1" ht="19.5" customHeight="1">
      <c r="B30" s="173">
        <v>41</v>
      </c>
      <c r="C30" s="173" t="s">
        <v>24</v>
      </c>
      <c r="D30" s="173" t="s">
        <v>24</v>
      </c>
      <c r="E30" s="178" t="s">
        <v>992</v>
      </c>
      <c r="F30" s="179">
        <v>1</v>
      </c>
      <c r="G30" s="180">
        <v>5600</v>
      </c>
      <c r="H30" s="181">
        <f t="shared" si="1"/>
        <v>5600</v>
      </c>
      <c r="I30" s="175"/>
      <c r="J30" s="182"/>
      <c r="K30" s="487"/>
      <c r="L30" s="174"/>
      <c r="M30" s="183">
        <v>41682</v>
      </c>
      <c r="N30" s="173"/>
      <c r="O30" s="250">
        <v>41694</v>
      </c>
      <c r="P30" s="183"/>
      <c r="Q30" s="177">
        <v>41694</v>
      </c>
    </row>
    <row r="31" spans="2:17" s="166" customFormat="1" ht="19.5" customHeight="1">
      <c r="B31" s="173">
        <v>41</v>
      </c>
      <c r="C31" s="173" t="s">
        <v>24</v>
      </c>
      <c r="D31" s="173" t="s">
        <v>24</v>
      </c>
      <c r="E31" s="178" t="s">
        <v>993</v>
      </c>
      <c r="F31" s="179">
        <v>1</v>
      </c>
      <c r="G31" s="180">
        <v>5800</v>
      </c>
      <c r="H31" s="181">
        <f t="shared" si="1"/>
        <v>5800</v>
      </c>
      <c r="I31" s="175"/>
      <c r="J31" s="182"/>
      <c r="K31" s="487"/>
      <c r="L31" s="174"/>
      <c r="M31" s="183">
        <v>41682</v>
      </c>
      <c r="N31" s="173"/>
      <c r="O31" s="250">
        <v>41694</v>
      </c>
      <c r="P31" s="183"/>
      <c r="Q31" s="177">
        <v>41694</v>
      </c>
    </row>
    <row r="32" spans="2:17" s="166" customFormat="1" ht="19.5" customHeight="1">
      <c r="B32" s="173">
        <v>41</v>
      </c>
      <c r="C32" s="173" t="s">
        <v>28</v>
      </c>
      <c r="D32" s="173" t="s">
        <v>28</v>
      </c>
      <c r="E32" s="178" t="s">
        <v>375</v>
      </c>
      <c r="F32" s="179">
        <v>50</v>
      </c>
      <c r="G32" s="180">
        <v>19</v>
      </c>
      <c r="H32" s="181">
        <f t="shared" si="1"/>
        <v>950</v>
      </c>
      <c r="I32" s="175"/>
      <c r="J32" s="182"/>
      <c r="K32" s="487"/>
      <c r="L32" s="174"/>
      <c r="M32" s="183">
        <v>41688</v>
      </c>
      <c r="N32" s="173"/>
      <c r="O32" s="250">
        <v>41689</v>
      </c>
      <c r="P32" s="183"/>
      <c r="Q32" s="177">
        <v>41689</v>
      </c>
    </row>
    <row r="33" spans="2:17" s="166" customFormat="1" ht="19.5" customHeight="1">
      <c r="B33" s="173"/>
      <c r="C33" s="173"/>
      <c r="D33" s="173"/>
      <c r="E33" s="178"/>
      <c r="F33" s="179"/>
      <c r="G33" s="180"/>
      <c r="H33" s="181"/>
      <c r="I33" s="175"/>
      <c r="J33" s="182"/>
      <c r="K33" s="487"/>
      <c r="L33" s="174"/>
      <c r="M33" s="183"/>
      <c r="N33" s="173"/>
      <c r="O33" s="250"/>
      <c r="P33" s="183"/>
      <c r="Q33" s="177"/>
    </row>
    <row r="34" spans="2:17" s="166" customFormat="1" ht="19.5" customHeight="1">
      <c r="B34" s="173">
        <v>41</v>
      </c>
      <c r="C34" s="173" t="s">
        <v>28</v>
      </c>
      <c r="D34" s="173" t="s">
        <v>28</v>
      </c>
      <c r="E34" s="178" t="s">
        <v>375</v>
      </c>
      <c r="F34" s="179">
        <v>20</v>
      </c>
      <c r="G34" s="180">
        <v>34</v>
      </c>
      <c r="H34" s="181">
        <f t="shared" si="1"/>
        <v>680</v>
      </c>
      <c r="I34" s="175"/>
      <c r="J34" s="182"/>
      <c r="K34" s="487"/>
      <c r="L34" s="174"/>
      <c r="M34" s="183">
        <v>41701</v>
      </c>
      <c r="N34" s="173"/>
      <c r="O34" s="250">
        <v>41702</v>
      </c>
      <c r="P34" s="183"/>
      <c r="Q34" s="177">
        <v>41702</v>
      </c>
    </row>
    <row r="35" spans="2:17" s="166" customFormat="1" ht="19.5" customHeight="1">
      <c r="B35" s="173">
        <v>41</v>
      </c>
      <c r="C35" s="173" t="s">
        <v>28</v>
      </c>
      <c r="D35" s="173" t="s">
        <v>28</v>
      </c>
      <c r="E35" s="178" t="s">
        <v>994</v>
      </c>
      <c r="F35" s="179">
        <v>4</v>
      </c>
      <c r="G35" s="180">
        <v>99</v>
      </c>
      <c r="H35" s="181">
        <f t="shared" si="1"/>
        <v>396</v>
      </c>
      <c r="I35" s="175"/>
      <c r="J35" s="182"/>
      <c r="K35" s="487"/>
      <c r="L35" s="174"/>
      <c r="M35" s="183">
        <v>41701</v>
      </c>
      <c r="N35" s="173"/>
      <c r="O35" s="250">
        <v>41702</v>
      </c>
      <c r="P35" s="183"/>
      <c r="Q35" s="177">
        <v>41702</v>
      </c>
    </row>
    <row r="36" spans="2:17" s="166" customFormat="1" ht="19.5" customHeight="1">
      <c r="B36" s="173">
        <v>41</v>
      </c>
      <c r="C36" s="173" t="s">
        <v>28</v>
      </c>
      <c r="D36" s="173" t="s">
        <v>28</v>
      </c>
      <c r="E36" s="178" t="s">
        <v>995</v>
      </c>
      <c r="F36" s="179">
        <v>1</v>
      </c>
      <c r="G36" s="180">
        <v>900</v>
      </c>
      <c r="H36" s="181">
        <f t="shared" si="1"/>
        <v>900</v>
      </c>
      <c r="I36" s="175"/>
      <c r="J36" s="182"/>
      <c r="K36" s="487"/>
      <c r="L36" s="174"/>
      <c r="M36" s="183">
        <v>41701</v>
      </c>
      <c r="N36" s="173"/>
      <c r="O36" s="250">
        <v>41702</v>
      </c>
      <c r="P36" s="183"/>
      <c r="Q36" s="177">
        <v>41702</v>
      </c>
    </row>
    <row r="37" spans="2:17" s="166" customFormat="1" ht="19.5" customHeight="1">
      <c r="B37" s="173">
        <v>41</v>
      </c>
      <c r="C37" s="173" t="s">
        <v>28</v>
      </c>
      <c r="D37" s="173" t="s">
        <v>28</v>
      </c>
      <c r="E37" s="178" t="s">
        <v>996</v>
      </c>
      <c r="F37" s="179">
        <v>1</v>
      </c>
      <c r="G37" s="180">
        <v>900</v>
      </c>
      <c r="H37" s="181">
        <f t="shared" si="1"/>
        <v>900</v>
      </c>
      <c r="I37" s="175"/>
      <c r="J37" s="182"/>
      <c r="K37" s="487"/>
      <c r="L37" s="174"/>
      <c r="M37" s="183">
        <v>41701</v>
      </c>
      <c r="N37" s="173"/>
      <c r="O37" s="250">
        <v>41702</v>
      </c>
      <c r="P37" s="183"/>
      <c r="Q37" s="177">
        <v>41702</v>
      </c>
    </row>
    <row r="38" spans="2:17" s="166" customFormat="1" ht="19.5" customHeight="1">
      <c r="B38" s="173">
        <v>41</v>
      </c>
      <c r="C38" s="173" t="s">
        <v>38</v>
      </c>
      <c r="D38" s="173" t="s">
        <v>39</v>
      </c>
      <c r="E38" s="178" t="s">
        <v>997</v>
      </c>
      <c r="F38" s="179">
        <v>1</v>
      </c>
      <c r="G38" s="180">
        <v>12240</v>
      </c>
      <c r="H38" s="181">
        <f t="shared" si="1"/>
        <v>12240</v>
      </c>
      <c r="I38" s="175"/>
      <c r="J38" s="182" t="s">
        <v>998</v>
      </c>
      <c r="K38" s="487"/>
      <c r="L38" s="174"/>
      <c r="M38" s="183">
        <v>41701</v>
      </c>
      <c r="N38" s="173"/>
      <c r="O38" s="250">
        <v>41705</v>
      </c>
      <c r="P38" s="183"/>
      <c r="Q38" s="177">
        <v>41705</v>
      </c>
    </row>
    <row r="39" spans="2:17" s="166" customFormat="1" ht="19.5" customHeight="1">
      <c r="B39" s="173">
        <v>41</v>
      </c>
      <c r="C39" s="173" t="s">
        <v>38</v>
      </c>
      <c r="D39" s="173" t="s">
        <v>39</v>
      </c>
      <c r="E39" s="178" t="s">
        <v>999</v>
      </c>
      <c r="F39" s="179">
        <v>2</v>
      </c>
      <c r="G39" s="180">
        <v>30</v>
      </c>
      <c r="H39" s="181">
        <f t="shared" si="1"/>
        <v>60</v>
      </c>
      <c r="I39" s="175"/>
      <c r="J39" s="182" t="s">
        <v>1000</v>
      </c>
      <c r="K39" s="487"/>
      <c r="L39" s="174"/>
      <c r="M39" s="183">
        <v>41701</v>
      </c>
      <c r="N39" s="173"/>
      <c r="O39" s="250">
        <v>41705</v>
      </c>
      <c r="P39" s="183"/>
      <c r="Q39" s="177">
        <v>41705</v>
      </c>
    </row>
    <row r="40" spans="2:17" s="166" customFormat="1" ht="19.5" customHeight="1">
      <c r="B40" s="173">
        <v>41</v>
      </c>
      <c r="C40" s="173" t="s">
        <v>470</v>
      </c>
      <c r="D40" s="173" t="s">
        <v>39</v>
      </c>
      <c r="E40" s="178" t="s">
        <v>1001</v>
      </c>
      <c r="F40" s="179">
        <v>100</v>
      </c>
      <c r="G40" s="180">
        <v>7</v>
      </c>
      <c r="H40" s="181">
        <f t="shared" si="1"/>
        <v>700</v>
      </c>
      <c r="I40" s="175"/>
      <c r="J40" s="302" t="s">
        <v>1002</v>
      </c>
      <c r="K40" s="487"/>
      <c r="L40" s="174"/>
      <c r="M40" s="183">
        <v>41703</v>
      </c>
      <c r="N40" s="173"/>
      <c r="O40" s="250">
        <v>41708</v>
      </c>
      <c r="P40" s="183">
        <v>41712</v>
      </c>
      <c r="Q40" s="177">
        <v>41710</v>
      </c>
    </row>
    <row r="41" spans="2:17" s="166" customFormat="1" ht="19.5" customHeight="1">
      <c r="B41" s="173">
        <v>41</v>
      </c>
      <c r="C41" s="173" t="s">
        <v>24</v>
      </c>
      <c r="D41" s="173" t="s">
        <v>24</v>
      </c>
      <c r="E41" s="178" t="s">
        <v>1003</v>
      </c>
      <c r="F41" s="179">
        <v>1</v>
      </c>
      <c r="G41" s="180">
        <v>9000</v>
      </c>
      <c r="H41" s="181">
        <f t="shared" si="1"/>
        <v>9000</v>
      </c>
      <c r="I41" s="175"/>
      <c r="J41" s="241" t="s">
        <v>1004</v>
      </c>
      <c r="K41" s="487"/>
      <c r="L41" s="174"/>
      <c r="M41" s="183">
        <v>41701</v>
      </c>
      <c r="N41" s="173"/>
      <c r="O41" s="250">
        <v>41711</v>
      </c>
      <c r="P41" s="183">
        <v>41711</v>
      </c>
      <c r="Q41" s="177">
        <v>41711</v>
      </c>
    </row>
    <row r="42" spans="2:17" s="166" customFormat="1" ht="19.5" customHeight="1">
      <c r="B42" s="173">
        <v>41</v>
      </c>
      <c r="C42" s="173" t="s">
        <v>24</v>
      </c>
      <c r="D42" s="173" t="s">
        <v>24</v>
      </c>
      <c r="E42" s="178" t="s">
        <v>1005</v>
      </c>
      <c r="F42" s="179">
        <v>1</v>
      </c>
      <c r="G42" s="180">
        <v>4200</v>
      </c>
      <c r="H42" s="181">
        <f t="shared" si="1"/>
        <v>4200</v>
      </c>
      <c r="I42" s="175"/>
      <c r="J42" s="241" t="s">
        <v>1004</v>
      </c>
      <c r="K42" s="487"/>
      <c r="L42" s="174"/>
      <c r="M42" s="183">
        <v>41701</v>
      </c>
      <c r="N42" s="173"/>
      <c r="O42" s="250">
        <v>41711</v>
      </c>
      <c r="P42" s="183">
        <v>41711</v>
      </c>
      <c r="Q42" s="177">
        <v>41711</v>
      </c>
    </row>
    <row r="43" spans="2:17" s="166" customFormat="1" ht="19.5" customHeight="1">
      <c r="B43" s="173">
        <v>41</v>
      </c>
      <c r="C43" s="173" t="s">
        <v>24</v>
      </c>
      <c r="D43" s="173" t="s">
        <v>24</v>
      </c>
      <c r="E43" s="178" t="s">
        <v>1006</v>
      </c>
      <c r="F43" s="179">
        <v>1</v>
      </c>
      <c r="G43" s="180">
        <v>8700</v>
      </c>
      <c r="H43" s="181">
        <f t="shared" si="1"/>
        <v>8700</v>
      </c>
      <c r="I43" s="175"/>
      <c r="J43" s="241" t="s">
        <v>1004</v>
      </c>
      <c r="K43" s="487"/>
      <c r="L43" s="174"/>
      <c r="M43" s="183">
        <v>41701</v>
      </c>
      <c r="N43" s="173"/>
      <c r="O43" s="250">
        <v>41711</v>
      </c>
      <c r="P43" s="183">
        <v>41711</v>
      </c>
      <c r="Q43" s="177">
        <v>41711</v>
      </c>
    </row>
    <row r="44" spans="2:17" s="166" customFormat="1" ht="19.5" customHeight="1">
      <c r="B44" s="173">
        <v>41</v>
      </c>
      <c r="C44" s="173" t="s">
        <v>24</v>
      </c>
      <c r="D44" s="173" t="s">
        <v>24</v>
      </c>
      <c r="E44" s="178" t="s">
        <v>1007</v>
      </c>
      <c r="F44" s="179">
        <v>1</v>
      </c>
      <c r="G44" s="180">
        <v>6400</v>
      </c>
      <c r="H44" s="181">
        <f t="shared" si="1"/>
        <v>6400</v>
      </c>
      <c r="I44" s="175"/>
      <c r="J44" s="241" t="s">
        <v>1004</v>
      </c>
      <c r="K44" s="487"/>
      <c r="L44" s="174"/>
      <c r="M44" s="183">
        <v>41701</v>
      </c>
      <c r="N44" s="173"/>
      <c r="O44" s="250">
        <v>41711</v>
      </c>
      <c r="P44" s="183">
        <v>41711</v>
      </c>
      <c r="Q44" s="177">
        <v>41711</v>
      </c>
    </row>
    <row r="45" spans="2:17" s="166" customFormat="1" ht="19.5" customHeight="1">
      <c r="B45" s="173">
        <v>41</v>
      </c>
      <c r="C45" s="173" t="s">
        <v>38</v>
      </c>
      <c r="D45" s="173" t="s">
        <v>39</v>
      </c>
      <c r="E45" s="178" t="s">
        <v>1008</v>
      </c>
      <c r="F45" s="179">
        <v>1</v>
      </c>
      <c r="G45" s="180">
        <v>7650</v>
      </c>
      <c r="H45" s="181">
        <v>7650</v>
      </c>
      <c r="I45" s="175"/>
      <c r="J45" s="241" t="s">
        <v>1009</v>
      </c>
      <c r="K45" s="487"/>
      <c r="L45" s="174"/>
      <c r="M45" s="183">
        <v>41704</v>
      </c>
      <c r="N45" s="173"/>
      <c r="O45" s="250">
        <v>41711</v>
      </c>
      <c r="P45" s="183">
        <v>41711</v>
      </c>
      <c r="Q45" s="177" t="s">
        <v>648</v>
      </c>
    </row>
    <row r="46" spans="2:17" s="166" customFormat="1" ht="19.5" customHeight="1">
      <c r="B46" s="173">
        <v>41</v>
      </c>
      <c r="C46" s="173" t="s">
        <v>38</v>
      </c>
      <c r="D46" s="173" t="s">
        <v>39</v>
      </c>
      <c r="E46" s="178" t="s">
        <v>1010</v>
      </c>
      <c r="F46" s="179">
        <v>2</v>
      </c>
      <c r="G46" s="180">
        <v>260</v>
      </c>
      <c r="H46" s="181">
        <v>520</v>
      </c>
      <c r="I46" s="175"/>
      <c r="J46" s="241" t="s">
        <v>1011</v>
      </c>
      <c r="K46" s="488"/>
      <c r="L46" s="174"/>
      <c r="M46" s="183">
        <v>41704</v>
      </c>
      <c r="N46" s="173"/>
      <c r="O46" s="250">
        <v>41711</v>
      </c>
      <c r="P46" s="183">
        <v>41711</v>
      </c>
      <c r="Q46" s="177" t="s">
        <v>648</v>
      </c>
    </row>
    <row r="47" spans="2:17" s="166" customFormat="1" ht="19.5" customHeight="1">
      <c r="B47" s="173"/>
      <c r="C47" s="173"/>
      <c r="D47" s="173"/>
      <c r="E47" s="178"/>
      <c r="F47" s="179"/>
      <c r="G47" s="180"/>
      <c r="H47" s="181"/>
      <c r="I47" s="175"/>
      <c r="J47" s="182"/>
      <c r="K47" s="182"/>
      <c r="L47" s="174"/>
      <c r="M47" s="183"/>
      <c r="N47" s="173"/>
      <c r="O47" s="250"/>
      <c r="P47" s="183"/>
      <c r="Q47" s="177"/>
    </row>
    <row r="48" spans="2:17" s="166" customFormat="1" ht="19.5" customHeight="1">
      <c r="B48" s="173"/>
      <c r="C48" s="173"/>
      <c r="D48" s="173"/>
      <c r="E48" s="178"/>
      <c r="F48" s="179"/>
      <c r="G48" s="180"/>
      <c r="H48" s="181"/>
      <c r="I48" s="175"/>
      <c r="J48" s="182"/>
      <c r="K48" s="182"/>
      <c r="L48" s="174"/>
      <c r="M48" s="183"/>
      <c r="N48" s="173"/>
      <c r="O48" s="250"/>
      <c r="P48" s="183"/>
      <c r="Q48" s="177"/>
    </row>
    <row r="49" spans="2:17" s="166" customFormat="1" ht="19.5" customHeight="1">
      <c r="B49" s="173"/>
      <c r="C49" s="173"/>
      <c r="D49" s="173"/>
      <c r="E49" s="178"/>
      <c r="F49" s="179"/>
      <c r="G49" s="180"/>
      <c r="H49" s="181"/>
      <c r="I49" s="175"/>
      <c r="J49" s="182"/>
      <c r="K49" s="182"/>
      <c r="L49" s="174"/>
      <c r="M49" s="183"/>
      <c r="N49" s="173"/>
      <c r="O49" s="250"/>
      <c r="P49" s="183"/>
      <c r="Q49" s="177"/>
    </row>
    <row r="50" spans="2:17" s="166" customFormat="1" ht="19.5" customHeight="1">
      <c r="B50" s="173"/>
      <c r="C50" s="173"/>
      <c r="D50" s="173"/>
      <c r="E50" s="178"/>
      <c r="F50" s="179"/>
      <c r="G50" s="180"/>
      <c r="H50" s="181"/>
      <c r="I50" s="175"/>
      <c r="J50" s="182"/>
      <c r="K50" s="182"/>
      <c r="L50" s="174"/>
      <c r="M50" s="183"/>
      <c r="N50" s="173"/>
      <c r="O50" s="250"/>
      <c r="P50" s="183"/>
      <c r="Q50" s="177"/>
    </row>
    <row r="51" spans="2:17" s="166" customFormat="1" ht="19.5" customHeight="1">
      <c r="B51" s="173"/>
      <c r="C51" s="173"/>
      <c r="D51" s="173"/>
      <c r="E51" s="178"/>
      <c r="F51" s="179"/>
      <c r="G51" s="180"/>
      <c r="H51" s="181"/>
      <c r="I51" s="175"/>
      <c r="J51" s="182"/>
      <c r="K51" s="182"/>
      <c r="L51" s="174"/>
      <c r="M51" s="183"/>
      <c r="N51" s="173"/>
      <c r="O51" s="250"/>
      <c r="P51" s="183"/>
      <c r="Q51" s="177"/>
    </row>
    <row r="52" spans="2:17" s="166" customFormat="1" ht="19.5" customHeight="1">
      <c r="B52" s="173"/>
      <c r="C52" s="173"/>
      <c r="D52" s="173"/>
      <c r="E52" s="178"/>
      <c r="F52" s="179"/>
      <c r="G52" s="180"/>
      <c r="H52" s="181"/>
      <c r="I52" s="175"/>
      <c r="J52" s="182"/>
      <c r="K52" s="182"/>
      <c r="L52" s="174"/>
      <c r="M52" s="183"/>
      <c r="N52" s="173"/>
      <c r="O52" s="250"/>
      <c r="P52" s="183"/>
      <c r="Q52" s="177"/>
    </row>
    <row r="53" spans="2:17" s="166" customFormat="1" ht="19.5" customHeight="1">
      <c r="B53" s="173"/>
      <c r="C53" s="173"/>
      <c r="D53" s="173"/>
      <c r="E53" s="178"/>
      <c r="F53" s="179"/>
      <c r="G53" s="180"/>
      <c r="H53" s="181"/>
      <c r="I53" s="175"/>
      <c r="J53" s="182"/>
      <c r="K53" s="182"/>
      <c r="L53" s="174"/>
      <c r="M53" s="183"/>
      <c r="N53" s="173"/>
      <c r="O53" s="174"/>
      <c r="P53" s="183"/>
      <c r="Q53" s="177"/>
    </row>
    <row r="54" spans="2:17" s="166" customFormat="1" ht="19.5" customHeight="1">
      <c r="B54" s="173"/>
      <c r="C54" s="173"/>
      <c r="D54" s="173"/>
      <c r="E54" s="178"/>
      <c r="F54" s="179"/>
      <c r="G54" s="180"/>
      <c r="H54" s="181">
        <f>F54*G54</f>
        <v>0</v>
      </c>
      <c r="I54" s="175"/>
      <c r="J54" s="182"/>
      <c r="K54" s="182"/>
      <c r="L54" s="174"/>
      <c r="M54" s="183"/>
      <c r="N54" s="173"/>
      <c r="O54" s="174"/>
      <c r="P54" s="183"/>
      <c r="Q54" s="177"/>
    </row>
    <row r="55" spans="2:17">
      <c r="M55" s="187"/>
    </row>
    <row r="58" spans="2:17">
      <c r="M58" s="188"/>
    </row>
    <row r="60" spans="2:17">
      <c r="M60" s="188"/>
    </row>
  </sheetData>
  <autoFilter ref="B8:O54" xr:uid="{8B23AD6E-4F5C-4E74-863A-2E225EBE135F}"/>
  <mergeCells count="8">
    <mergeCell ref="K9:K24"/>
    <mergeCell ref="K27:K4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9F762-0B5D-48C0-86A4-107351C747B5}">
  <dimension ref="B2:Q28"/>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1012</v>
      </c>
      <c r="G2" s="162" t="s">
        <v>2</v>
      </c>
      <c r="H2" s="163"/>
      <c r="I2" s="164"/>
      <c r="J2" s="165">
        <f>SUM(H:H)</f>
        <v>77477</v>
      </c>
    </row>
    <row r="3" spans="2:17" ht="20.100000000000001" customHeight="1">
      <c r="B3" s="159" t="s">
        <v>3</v>
      </c>
      <c r="C3" s="159"/>
      <c r="D3" s="159"/>
      <c r="E3" s="170" t="s">
        <v>1013</v>
      </c>
    </row>
    <row r="4" spans="2:17" ht="20.100000000000001" customHeight="1">
      <c r="B4" s="159" t="s">
        <v>5</v>
      </c>
      <c r="C4" s="159"/>
      <c r="D4" s="159"/>
      <c r="E4" s="160">
        <v>117054</v>
      </c>
    </row>
    <row r="5" spans="2:17" ht="20.100000000000001" customHeight="1">
      <c r="B5" s="159" t="s">
        <v>7</v>
      </c>
      <c r="C5" s="159"/>
      <c r="D5" s="159"/>
      <c r="E5" s="172">
        <v>41708</v>
      </c>
    </row>
    <row r="6" spans="2:17" ht="20.100000000000001" customHeight="1">
      <c r="B6" s="159" t="s">
        <v>8</v>
      </c>
      <c r="C6" s="159"/>
      <c r="D6" s="159"/>
      <c r="E6" s="172">
        <v>41715</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1</v>
      </c>
      <c r="C9" s="173" t="s">
        <v>50</v>
      </c>
      <c r="D9" s="173" t="s">
        <v>50</v>
      </c>
      <c r="E9" s="28" t="s">
        <v>1014</v>
      </c>
      <c r="F9" s="121">
        <v>2</v>
      </c>
      <c r="G9" s="180">
        <v>530</v>
      </c>
      <c r="H9" s="181">
        <f t="shared" ref="H9:H22" si="0">F9*G9</f>
        <v>1060</v>
      </c>
      <c r="I9" s="175"/>
      <c r="J9" s="182"/>
      <c r="K9" s="182"/>
      <c r="L9" s="174"/>
      <c r="M9" s="183">
        <v>41688</v>
      </c>
      <c r="N9" s="173"/>
      <c r="O9" s="174"/>
      <c r="P9" s="183">
        <v>41694</v>
      </c>
      <c r="Q9" s="177">
        <v>41694</v>
      </c>
    </row>
    <row r="10" spans="2:17" s="166" customFormat="1" ht="19.5" customHeight="1">
      <c r="B10" s="173">
        <v>1</v>
      </c>
      <c r="C10" s="173" t="s">
        <v>50</v>
      </c>
      <c r="D10" s="173" t="s">
        <v>50</v>
      </c>
      <c r="E10" s="28" t="s">
        <v>276</v>
      </c>
      <c r="F10" s="121">
        <v>1</v>
      </c>
      <c r="G10" s="180"/>
      <c r="H10" s="181">
        <f t="shared" si="0"/>
        <v>0</v>
      </c>
      <c r="I10" s="175"/>
      <c r="J10" s="182"/>
      <c r="K10" s="182"/>
      <c r="L10" s="174"/>
      <c r="M10" s="183"/>
      <c r="N10" s="173"/>
      <c r="O10" s="174"/>
      <c r="P10" s="183">
        <v>41694</v>
      </c>
      <c r="Q10" s="177"/>
    </row>
    <row r="11" spans="2:17" s="166" customFormat="1" ht="19.5" customHeight="1">
      <c r="B11" s="173"/>
      <c r="C11" s="173"/>
      <c r="D11" s="173"/>
      <c r="E11" s="178"/>
      <c r="F11" s="179"/>
      <c r="G11" s="180"/>
      <c r="H11" s="181">
        <f t="shared" si="0"/>
        <v>0</v>
      </c>
      <c r="I11" s="175"/>
      <c r="J11" s="182"/>
      <c r="K11" s="182"/>
      <c r="L11" s="174"/>
      <c r="M11" s="183"/>
      <c r="N11" s="173"/>
      <c r="O11" s="174"/>
      <c r="P11" s="183"/>
      <c r="Q11" s="177"/>
    </row>
    <row r="12" spans="2:17" s="166" customFormat="1" ht="19.5" customHeight="1">
      <c r="B12" s="173">
        <v>3</v>
      </c>
      <c r="C12" s="173" t="s">
        <v>28</v>
      </c>
      <c r="D12" s="173" t="s">
        <v>28</v>
      </c>
      <c r="E12" s="234" t="s">
        <v>282</v>
      </c>
      <c r="F12" s="179">
        <v>1</v>
      </c>
      <c r="G12" s="180">
        <v>1767</v>
      </c>
      <c r="H12" s="181">
        <f t="shared" si="0"/>
        <v>1767</v>
      </c>
      <c r="I12" s="175"/>
      <c r="J12" s="182" t="s">
        <v>1015</v>
      </c>
      <c r="K12" s="182"/>
      <c r="L12" s="174"/>
      <c r="M12" s="183">
        <v>41688</v>
      </c>
      <c r="N12" s="173"/>
      <c r="O12" s="174"/>
      <c r="P12" s="183">
        <v>41697</v>
      </c>
      <c r="Q12" s="177">
        <v>41697</v>
      </c>
    </row>
    <row r="13" spans="2:17" s="166" customFormat="1" ht="19.5" customHeight="1">
      <c r="B13" s="173">
        <v>4</v>
      </c>
      <c r="C13" s="173" t="s">
        <v>28</v>
      </c>
      <c r="D13" s="173" t="s">
        <v>28</v>
      </c>
      <c r="E13" s="178" t="s">
        <v>377</v>
      </c>
      <c r="F13" s="179">
        <v>1</v>
      </c>
      <c r="G13" s="180">
        <v>16000</v>
      </c>
      <c r="H13" s="181">
        <f t="shared" si="0"/>
        <v>16000</v>
      </c>
      <c r="I13" s="175"/>
      <c r="J13" s="182" t="s">
        <v>1016</v>
      </c>
      <c r="K13" s="182"/>
      <c r="L13" s="174"/>
      <c r="M13" s="183">
        <v>41688</v>
      </c>
      <c r="N13" s="173"/>
      <c r="O13" s="174"/>
      <c r="P13" s="183">
        <v>41695</v>
      </c>
      <c r="Q13" s="177">
        <v>41695</v>
      </c>
    </row>
    <row r="14" spans="2:17" s="166" customFormat="1" ht="19.5" customHeight="1">
      <c r="B14" s="173">
        <v>4</v>
      </c>
      <c r="C14" s="173" t="s">
        <v>28</v>
      </c>
      <c r="D14" s="173" t="s">
        <v>28</v>
      </c>
      <c r="E14" s="178" t="s">
        <v>1017</v>
      </c>
      <c r="F14" s="179">
        <v>1</v>
      </c>
      <c r="G14" s="180">
        <v>570</v>
      </c>
      <c r="H14" s="181">
        <f t="shared" si="0"/>
        <v>570</v>
      </c>
      <c r="I14" s="175"/>
      <c r="J14" s="182" t="s">
        <v>1018</v>
      </c>
      <c r="K14" s="182"/>
      <c r="L14" s="174"/>
      <c r="M14" s="183">
        <v>41688</v>
      </c>
      <c r="N14" s="173"/>
      <c r="O14" s="174"/>
      <c r="P14" s="183">
        <v>41689</v>
      </c>
      <c r="Q14" s="177">
        <v>41689</v>
      </c>
    </row>
    <row r="15" spans="2:17" s="166" customFormat="1" ht="19.5" customHeight="1">
      <c r="B15" s="173">
        <v>4</v>
      </c>
      <c r="C15" s="173" t="s">
        <v>28</v>
      </c>
      <c r="D15" s="173" t="s">
        <v>28</v>
      </c>
      <c r="E15" s="178" t="s">
        <v>1019</v>
      </c>
      <c r="F15" s="179">
        <v>1</v>
      </c>
      <c r="G15" s="180">
        <v>780</v>
      </c>
      <c r="H15" s="181">
        <f t="shared" si="0"/>
        <v>780</v>
      </c>
      <c r="I15" s="175"/>
      <c r="J15" s="182" t="s">
        <v>91</v>
      </c>
      <c r="K15" s="182"/>
      <c r="L15" s="174"/>
      <c r="M15" s="183">
        <v>41688</v>
      </c>
      <c r="N15" s="173"/>
      <c r="O15" s="174"/>
      <c r="P15" s="183">
        <v>41689</v>
      </c>
      <c r="Q15" s="177">
        <v>41689</v>
      </c>
    </row>
    <row r="16" spans="2:17" s="166" customFormat="1" ht="19.5" customHeight="1">
      <c r="B16" s="173"/>
      <c r="C16" s="173"/>
      <c r="D16" s="173"/>
      <c r="E16" s="178"/>
      <c r="F16" s="179"/>
      <c r="G16" s="180"/>
      <c r="H16" s="181">
        <f t="shared" si="0"/>
        <v>0</v>
      </c>
      <c r="I16" s="175"/>
      <c r="J16" s="182"/>
      <c r="K16" s="182"/>
      <c r="L16" s="174"/>
      <c r="M16" s="183"/>
      <c r="N16" s="173"/>
      <c r="O16" s="174"/>
      <c r="P16" s="183"/>
      <c r="Q16" s="177"/>
    </row>
    <row r="17" spans="2:17" s="166" customFormat="1" ht="19.5" customHeight="1">
      <c r="B17" s="173">
        <v>4</v>
      </c>
      <c r="C17" s="173" t="s">
        <v>207</v>
      </c>
      <c r="D17" s="173" t="s">
        <v>207</v>
      </c>
      <c r="E17" s="178" t="s">
        <v>1020</v>
      </c>
      <c r="F17" s="179">
        <v>1</v>
      </c>
      <c r="G17" s="180">
        <v>13800</v>
      </c>
      <c r="H17" s="181">
        <f t="shared" si="0"/>
        <v>13800</v>
      </c>
      <c r="I17" s="175"/>
      <c r="J17" s="182" t="s">
        <v>1021</v>
      </c>
      <c r="K17" s="182"/>
      <c r="L17" s="174"/>
      <c r="M17" s="183">
        <v>41688</v>
      </c>
      <c r="N17" s="173"/>
      <c r="O17" s="174"/>
      <c r="P17" s="183">
        <v>41708</v>
      </c>
      <c r="Q17" s="177">
        <v>41703</v>
      </c>
    </row>
    <row r="18" spans="2:17" s="166" customFormat="1" ht="19.5" customHeight="1">
      <c r="B18" s="173">
        <v>4</v>
      </c>
      <c r="C18" s="173" t="s">
        <v>207</v>
      </c>
      <c r="D18" s="173" t="s">
        <v>207</v>
      </c>
      <c r="E18" s="178" t="s">
        <v>1022</v>
      </c>
      <c r="F18" s="179">
        <v>1</v>
      </c>
      <c r="G18" s="180">
        <v>3200</v>
      </c>
      <c r="H18" s="181">
        <f t="shared" si="0"/>
        <v>3200</v>
      </c>
      <c r="I18" s="175"/>
      <c r="J18" s="182" t="s">
        <v>1023</v>
      </c>
      <c r="K18" s="182"/>
      <c r="L18" s="174"/>
      <c r="M18" s="183">
        <v>41688</v>
      </c>
      <c r="N18" s="173"/>
      <c r="O18" s="174"/>
      <c r="P18" s="183">
        <v>41708</v>
      </c>
      <c r="Q18" s="177">
        <v>41703</v>
      </c>
    </row>
    <row r="19" spans="2:17" s="166" customFormat="1" ht="19.5" customHeight="1">
      <c r="B19" s="173">
        <v>4</v>
      </c>
      <c r="C19" s="173" t="s">
        <v>207</v>
      </c>
      <c r="D19" s="173" t="s">
        <v>207</v>
      </c>
      <c r="E19" s="182" t="s">
        <v>1024</v>
      </c>
      <c r="F19" s="179">
        <v>1</v>
      </c>
      <c r="G19" s="180">
        <v>13000</v>
      </c>
      <c r="H19" s="181">
        <f t="shared" si="0"/>
        <v>13000</v>
      </c>
      <c r="I19" s="175"/>
      <c r="J19" s="182" t="s">
        <v>1025</v>
      </c>
      <c r="K19" s="182"/>
      <c r="L19" s="174"/>
      <c r="M19" s="183">
        <v>41688</v>
      </c>
      <c r="N19" s="173"/>
      <c r="O19" s="174"/>
      <c r="P19" s="183">
        <v>41708</v>
      </c>
      <c r="Q19" s="177">
        <v>41703</v>
      </c>
    </row>
    <row r="20" spans="2:17" s="166" customFormat="1" ht="19.5" customHeight="1">
      <c r="B20" s="173">
        <v>4</v>
      </c>
      <c r="C20" s="173" t="s">
        <v>207</v>
      </c>
      <c r="D20" s="173" t="s">
        <v>207</v>
      </c>
      <c r="E20" s="182" t="s">
        <v>1026</v>
      </c>
      <c r="F20" s="179">
        <v>1</v>
      </c>
      <c r="G20" s="180">
        <v>7800</v>
      </c>
      <c r="H20" s="181">
        <f t="shared" si="0"/>
        <v>7800</v>
      </c>
      <c r="I20" s="175"/>
      <c r="J20" s="182" t="s">
        <v>1027</v>
      </c>
      <c r="K20" s="182"/>
      <c r="L20" s="174"/>
      <c r="M20" s="183">
        <v>41688</v>
      </c>
      <c r="N20" s="173"/>
      <c r="O20" s="174"/>
      <c r="P20" s="183">
        <v>41708</v>
      </c>
      <c r="Q20" s="177">
        <v>41703</v>
      </c>
    </row>
    <row r="21" spans="2:17" s="166" customFormat="1" ht="19.5" customHeight="1">
      <c r="B21" s="173">
        <v>4</v>
      </c>
      <c r="C21" s="173" t="s">
        <v>207</v>
      </c>
      <c r="D21" s="173" t="s">
        <v>207</v>
      </c>
      <c r="E21" s="182" t="s">
        <v>1028</v>
      </c>
      <c r="F21" s="179">
        <v>1</v>
      </c>
      <c r="G21" s="180">
        <v>19500</v>
      </c>
      <c r="H21" s="181">
        <f t="shared" si="0"/>
        <v>19500</v>
      </c>
      <c r="I21" s="175"/>
      <c r="J21" s="182" t="s">
        <v>1029</v>
      </c>
      <c r="K21" s="182"/>
      <c r="L21" s="174"/>
      <c r="M21" s="183">
        <v>41688</v>
      </c>
      <c r="N21" s="173"/>
      <c r="O21" s="174"/>
      <c r="P21" s="183">
        <v>41708</v>
      </c>
      <c r="Q21" s="177">
        <v>41703</v>
      </c>
    </row>
    <row r="22" spans="2:17" s="166" customFormat="1" ht="19.5" customHeight="1">
      <c r="B22" s="173"/>
      <c r="C22" s="173"/>
      <c r="D22" s="173"/>
      <c r="E22" s="178"/>
      <c r="F22" s="179"/>
      <c r="G22" s="180"/>
      <c r="H22" s="181">
        <f t="shared" si="0"/>
        <v>0</v>
      </c>
      <c r="I22" s="175"/>
      <c r="J22" s="182"/>
      <c r="K22" s="182"/>
      <c r="L22" s="174"/>
      <c r="M22" s="183"/>
      <c r="N22" s="173"/>
      <c r="O22" s="174"/>
      <c r="P22" s="183"/>
      <c r="Q22" s="177"/>
    </row>
    <row r="23" spans="2:17">
      <c r="M23" s="187"/>
    </row>
    <row r="26" spans="2:17">
      <c r="M26" s="188"/>
    </row>
    <row r="28" spans="2:17">
      <c r="M28" s="188"/>
    </row>
  </sheetData>
  <autoFilter ref="B8:O22" xr:uid="{B8ABF1A5-C30A-4CFA-AC25-0CE10DF55DFF}"/>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7BC54-752A-4A33-A6F3-26CDF25C5318}">
  <dimension ref="B2:Q31"/>
  <sheetViews>
    <sheetView zoomScale="85" zoomScaleNormal="85" workbookViewId="0">
      <pane xSplit="10" ySplit="8" topLeftCell="P9" activePane="bottomRight" state="frozen"/>
      <selection pane="topRight" activeCell="K1" sqref="K1"/>
      <selection pane="bottomLeft" activeCell="A9" sqref="A9"/>
      <selection pane="bottomRight" activeCell="B17" sqref="B17"/>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1012</v>
      </c>
      <c r="G2" s="162" t="s">
        <v>2</v>
      </c>
      <c r="H2" s="163"/>
      <c r="I2" s="164"/>
      <c r="J2" s="165">
        <f>SUM(H:H)</f>
        <v>113880</v>
      </c>
    </row>
    <row r="3" spans="2:17" ht="20.100000000000001" customHeight="1">
      <c r="B3" s="159" t="s">
        <v>3</v>
      </c>
      <c r="C3" s="159"/>
      <c r="D3" s="159"/>
      <c r="E3" s="170" t="s">
        <v>1013</v>
      </c>
    </row>
    <row r="4" spans="2:17" ht="20.100000000000001" customHeight="1">
      <c r="B4" s="159" t="s">
        <v>5</v>
      </c>
      <c r="C4" s="159"/>
      <c r="D4" s="159"/>
      <c r="E4" s="160">
        <v>117055</v>
      </c>
    </row>
    <row r="5" spans="2:17" ht="20.100000000000001" customHeight="1">
      <c r="B5" s="159" t="s">
        <v>7</v>
      </c>
      <c r="C5" s="159"/>
      <c r="D5" s="159"/>
      <c r="E5" s="172">
        <v>41708</v>
      </c>
    </row>
    <row r="6" spans="2:17" ht="20.100000000000001" customHeight="1">
      <c r="B6" s="159" t="s">
        <v>8</v>
      </c>
      <c r="C6" s="159"/>
      <c r="D6" s="159"/>
      <c r="E6" s="172">
        <v>41715</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1</v>
      </c>
      <c r="C9" s="173" t="s">
        <v>50</v>
      </c>
      <c r="D9" s="173" t="s">
        <v>50</v>
      </c>
      <c r="E9" s="28" t="s">
        <v>1014</v>
      </c>
      <c r="F9" s="121">
        <v>2</v>
      </c>
      <c r="G9" s="180">
        <v>530</v>
      </c>
      <c r="H9" s="181">
        <f t="shared" ref="H9:H25" si="0">F9*G9</f>
        <v>1060</v>
      </c>
      <c r="I9" s="175"/>
      <c r="J9" s="182"/>
      <c r="K9" s="182"/>
      <c r="L9" s="174"/>
      <c r="M9" s="183">
        <v>41688</v>
      </c>
      <c r="N9" s="173"/>
      <c r="O9" s="174"/>
      <c r="P9" s="183">
        <v>41694</v>
      </c>
      <c r="Q9" s="177">
        <v>41694</v>
      </c>
    </row>
    <row r="10" spans="2:17" s="166" customFormat="1" ht="19.5" customHeight="1">
      <c r="B10" s="173">
        <v>12</v>
      </c>
      <c r="C10" s="173" t="s">
        <v>50</v>
      </c>
      <c r="D10" s="173" t="s">
        <v>50</v>
      </c>
      <c r="E10" s="28" t="s">
        <v>1030</v>
      </c>
      <c r="F10" s="121">
        <v>1</v>
      </c>
      <c r="G10" s="180">
        <v>30000</v>
      </c>
      <c r="H10" s="181">
        <f t="shared" si="0"/>
        <v>30000</v>
      </c>
      <c r="I10" s="175"/>
      <c r="J10" s="182"/>
      <c r="K10" s="182"/>
      <c r="L10" s="174"/>
      <c r="M10" s="183">
        <v>41688</v>
      </c>
      <c r="N10" s="173"/>
      <c r="O10" s="174"/>
      <c r="P10" s="183">
        <v>41696</v>
      </c>
      <c r="Q10" s="177">
        <v>41696</v>
      </c>
    </row>
    <row r="11" spans="2:17" s="166" customFormat="1" ht="19.5" customHeight="1">
      <c r="B11" s="173">
        <v>1</v>
      </c>
      <c r="C11" s="173" t="s">
        <v>50</v>
      </c>
      <c r="D11" s="173" t="s">
        <v>50</v>
      </c>
      <c r="E11" s="28" t="s">
        <v>276</v>
      </c>
      <c r="F11" s="121">
        <v>1</v>
      </c>
      <c r="G11" s="180">
        <v>1000</v>
      </c>
      <c r="H11" s="181">
        <f t="shared" si="0"/>
        <v>1000</v>
      </c>
      <c r="I11" s="175"/>
      <c r="J11" s="182"/>
      <c r="K11" s="182"/>
      <c r="L11" s="174"/>
      <c r="M11" s="183"/>
      <c r="N11" s="173"/>
      <c r="O11" s="174"/>
      <c r="P11" s="183"/>
      <c r="Q11" s="177"/>
    </row>
    <row r="12" spans="2:17" s="166" customFormat="1" ht="19.5" customHeight="1">
      <c r="B12" s="173"/>
      <c r="C12" s="173"/>
      <c r="D12" s="173"/>
      <c r="E12" s="178"/>
      <c r="F12" s="179"/>
      <c r="G12" s="180"/>
      <c r="H12" s="181">
        <f t="shared" si="0"/>
        <v>0</v>
      </c>
      <c r="I12" s="175"/>
      <c r="J12" s="182"/>
      <c r="K12" s="182"/>
      <c r="L12" s="174"/>
      <c r="M12" s="183"/>
      <c r="N12" s="173"/>
      <c r="O12" s="174"/>
      <c r="P12" s="183"/>
      <c r="Q12" s="177"/>
    </row>
    <row r="13" spans="2:17" s="166" customFormat="1" ht="19.5" customHeight="1">
      <c r="B13" s="173">
        <v>3</v>
      </c>
      <c r="C13" s="173" t="s">
        <v>28</v>
      </c>
      <c r="D13" s="173" t="s">
        <v>28</v>
      </c>
      <c r="E13" s="234" t="s">
        <v>282</v>
      </c>
      <c r="F13" s="179">
        <v>1</v>
      </c>
      <c r="G13" s="180">
        <v>1767</v>
      </c>
      <c r="H13" s="181">
        <f t="shared" si="0"/>
        <v>1767</v>
      </c>
      <c r="I13" s="175"/>
      <c r="J13" s="182" t="s">
        <v>1015</v>
      </c>
      <c r="K13" s="182"/>
      <c r="L13" s="174"/>
      <c r="M13" s="183">
        <v>41688</v>
      </c>
      <c r="N13" s="173"/>
      <c r="O13" s="174"/>
      <c r="P13" s="183">
        <v>41697</v>
      </c>
      <c r="Q13" s="177">
        <v>41697</v>
      </c>
    </row>
    <row r="14" spans="2:17" s="166" customFormat="1" ht="19.5" customHeight="1">
      <c r="B14" s="173">
        <v>4</v>
      </c>
      <c r="C14" s="173" t="s">
        <v>28</v>
      </c>
      <c r="D14" s="173" t="s">
        <v>28</v>
      </c>
      <c r="E14" s="178" t="s">
        <v>377</v>
      </c>
      <c r="F14" s="179">
        <v>1</v>
      </c>
      <c r="G14" s="180">
        <v>16000</v>
      </c>
      <c r="H14" s="181">
        <f t="shared" si="0"/>
        <v>16000</v>
      </c>
      <c r="I14" s="175"/>
      <c r="J14" s="182" t="s">
        <v>1016</v>
      </c>
      <c r="K14" s="182"/>
      <c r="L14" s="174"/>
      <c r="M14" s="183">
        <v>41688</v>
      </c>
      <c r="N14" s="173"/>
      <c r="O14" s="174"/>
      <c r="P14" s="183">
        <v>41695</v>
      </c>
      <c r="Q14" s="177">
        <v>41695</v>
      </c>
    </row>
    <row r="15" spans="2:17" s="166" customFormat="1" ht="19.5" customHeight="1">
      <c r="B15" s="173">
        <v>4</v>
      </c>
      <c r="C15" s="173" t="s">
        <v>28</v>
      </c>
      <c r="D15" s="173" t="s">
        <v>28</v>
      </c>
      <c r="E15" s="178" t="s">
        <v>1017</v>
      </c>
      <c r="F15" s="179">
        <v>1</v>
      </c>
      <c r="G15" s="180">
        <v>570</v>
      </c>
      <c r="H15" s="181">
        <f t="shared" si="0"/>
        <v>570</v>
      </c>
      <c r="I15" s="175"/>
      <c r="J15" s="182" t="s">
        <v>1018</v>
      </c>
      <c r="K15" s="182"/>
      <c r="L15" s="174"/>
      <c r="M15" s="183">
        <v>41688</v>
      </c>
      <c r="N15" s="173"/>
      <c r="O15" s="174"/>
      <c r="P15" s="183">
        <v>41689</v>
      </c>
      <c r="Q15" s="177">
        <v>41689</v>
      </c>
    </row>
    <row r="16" spans="2:17" s="166" customFormat="1" ht="19.5" customHeight="1">
      <c r="B16" s="173">
        <v>4</v>
      </c>
      <c r="C16" s="173" t="s">
        <v>28</v>
      </c>
      <c r="D16" s="173" t="s">
        <v>28</v>
      </c>
      <c r="E16" s="178" t="s">
        <v>1019</v>
      </c>
      <c r="F16" s="179">
        <v>1</v>
      </c>
      <c r="G16" s="180">
        <v>780</v>
      </c>
      <c r="H16" s="181">
        <f t="shared" si="0"/>
        <v>780</v>
      </c>
      <c r="I16" s="175"/>
      <c r="J16" s="182" t="s">
        <v>91</v>
      </c>
      <c r="K16" s="182"/>
      <c r="L16" s="174"/>
      <c r="M16" s="183">
        <v>41688</v>
      </c>
      <c r="N16" s="173"/>
      <c r="O16" s="174"/>
      <c r="P16" s="183">
        <v>41689</v>
      </c>
      <c r="Q16" s="177">
        <v>41689</v>
      </c>
    </row>
    <row r="17" spans="2:17" s="166" customFormat="1" ht="19.5" customHeight="1">
      <c r="B17" s="173">
        <v>12</v>
      </c>
      <c r="C17" s="173" t="s">
        <v>28</v>
      </c>
      <c r="D17" s="173" t="s">
        <v>28</v>
      </c>
      <c r="E17" s="196" t="s">
        <v>343</v>
      </c>
      <c r="F17" s="235">
        <v>1</v>
      </c>
      <c r="G17" s="180">
        <v>5200</v>
      </c>
      <c r="H17" s="181">
        <f t="shared" si="0"/>
        <v>5200</v>
      </c>
      <c r="I17" s="175"/>
      <c r="J17" s="249" t="s">
        <v>441</v>
      </c>
      <c r="K17" s="182"/>
      <c r="L17" s="174"/>
      <c r="M17" s="183">
        <v>41688</v>
      </c>
      <c r="N17" s="173"/>
      <c r="O17" s="174"/>
      <c r="P17" s="183">
        <v>41689</v>
      </c>
      <c r="Q17" s="177">
        <v>41689</v>
      </c>
    </row>
    <row r="18" spans="2:17" s="166" customFormat="1" ht="19.5" customHeight="1">
      <c r="B18" s="173">
        <v>12</v>
      </c>
      <c r="C18" s="173" t="s">
        <v>28</v>
      </c>
      <c r="D18" s="173" t="s">
        <v>28</v>
      </c>
      <c r="E18" s="196" t="s">
        <v>345</v>
      </c>
      <c r="F18" s="235">
        <v>1</v>
      </c>
      <c r="G18" s="180">
        <v>203</v>
      </c>
      <c r="H18" s="181">
        <f t="shared" si="0"/>
        <v>203</v>
      </c>
      <c r="I18" s="175"/>
      <c r="J18" s="249" t="s">
        <v>107</v>
      </c>
      <c r="K18" s="182"/>
      <c r="L18" s="174"/>
      <c r="M18" s="183">
        <v>41688</v>
      </c>
      <c r="N18" s="173"/>
      <c r="O18" s="174"/>
      <c r="P18" s="183">
        <v>41689</v>
      </c>
      <c r="Q18" s="177">
        <v>41689</v>
      </c>
    </row>
    <row r="19" spans="2:17" s="166" customFormat="1" ht="19.5" customHeight="1">
      <c r="B19" s="173"/>
      <c r="C19" s="173"/>
      <c r="D19" s="173"/>
      <c r="E19" s="178"/>
      <c r="F19" s="179"/>
      <c r="G19" s="180"/>
      <c r="H19" s="181">
        <f t="shared" si="0"/>
        <v>0</v>
      </c>
      <c r="I19" s="175"/>
      <c r="J19" s="182"/>
      <c r="K19" s="182"/>
      <c r="L19" s="174"/>
      <c r="M19" s="183"/>
      <c r="N19" s="173"/>
      <c r="O19" s="174"/>
      <c r="P19" s="183"/>
      <c r="Q19" s="177"/>
    </row>
    <row r="20" spans="2:17" s="166" customFormat="1" ht="19.5" customHeight="1">
      <c r="B20" s="173">
        <v>4</v>
      </c>
      <c r="C20" s="173" t="s">
        <v>207</v>
      </c>
      <c r="D20" s="173" t="s">
        <v>207</v>
      </c>
      <c r="E20" s="178" t="s">
        <v>1020</v>
      </c>
      <c r="F20" s="179">
        <v>1</v>
      </c>
      <c r="G20" s="180">
        <v>13800</v>
      </c>
      <c r="H20" s="181">
        <f t="shared" si="0"/>
        <v>13800</v>
      </c>
      <c r="I20" s="175"/>
      <c r="J20" s="182" t="s">
        <v>1021</v>
      </c>
      <c r="K20" s="182"/>
      <c r="L20" s="174"/>
      <c r="M20" s="183">
        <v>41688</v>
      </c>
      <c r="N20" s="173"/>
      <c r="O20" s="174"/>
      <c r="P20" s="183">
        <v>41708</v>
      </c>
      <c r="Q20" s="177">
        <v>41703</v>
      </c>
    </row>
    <row r="21" spans="2:17" s="166" customFormat="1" ht="19.5" customHeight="1">
      <c r="B21" s="173">
        <v>4</v>
      </c>
      <c r="C21" s="173" t="s">
        <v>207</v>
      </c>
      <c r="D21" s="173" t="s">
        <v>207</v>
      </c>
      <c r="E21" s="178" t="s">
        <v>1022</v>
      </c>
      <c r="F21" s="179">
        <v>1</v>
      </c>
      <c r="G21" s="180">
        <v>3200</v>
      </c>
      <c r="H21" s="181">
        <f t="shared" si="0"/>
        <v>3200</v>
      </c>
      <c r="I21" s="175"/>
      <c r="J21" s="182" t="s">
        <v>1023</v>
      </c>
      <c r="K21" s="182"/>
      <c r="L21" s="174"/>
      <c r="M21" s="183">
        <v>41688</v>
      </c>
      <c r="N21" s="173"/>
      <c r="O21" s="174"/>
      <c r="P21" s="183">
        <v>41708</v>
      </c>
      <c r="Q21" s="177">
        <v>41703</v>
      </c>
    </row>
    <row r="22" spans="2:17" s="166" customFormat="1" ht="19.5" customHeight="1">
      <c r="B22" s="173">
        <v>4</v>
      </c>
      <c r="C22" s="173" t="s">
        <v>207</v>
      </c>
      <c r="D22" s="173" t="s">
        <v>207</v>
      </c>
      <c r="E22" s="182" t="s">
        <v>1024</v>
      </c>
      <c r="F22" s="179">
        <v>1</v>
      </c>
      <c r="G22" s="180">
        <v>13000</v>
      </c>
      <c r="H22" s="181">
        <f t="shared" si="0"/>
        <v>13000</v>
      </c>
      <c r="I22" s="175"/>
      <c r="J22" s="182" t="s">
        <v>1025</v>
      </c>
      <c r="K22" s="182"/>
      <c r="L22" s="174"/>
      <c r="M22" s="183">
        <v>41688</v>
      </c>
      <c r="N22" s="173"/>
      <c r="O22" s="174"/>
      <c r="P22" s="183">
        <v>41708</v>
      </c>
      <c r="Q22" s="177">
        <v>41703</v>
      </c>
    </row>
    <row r="23" spans="2:17" s="166" customFormat="1" ht="19.5" customHeight="1">
      <c r="B23" s="173">
        <v>4</v>
      </c>
      <c r="C23" s="173" t="s">
        <v>207</v>
      </c>
      <c r="D23" s="173" t="s">
        <v>207</v>
      </c>
      <c r="E23" s="182" t="s">
        <v>1026</v>
      </c>
      <c r="F23" s="179">
        <v>1</v>
      </c>
      <c r="G23" s="180">
        <v>7800</v>
      </c>
      <c r="H23" s="181">
        <f t="shared" si="0"/>
        <v>7800</v>
      </c>
      <c r="I23" s="175"/>
      <c r="J23" s="182" t="s">
        <v>1027</v>
      </c>
      <c r="K23" s="182"/>
      <c r="L23" s="174"/>
      <c r="M23" s="183">
        <v>41688</v>
      </c>
      <c r="N23" s="173"/>
      <c r="O23" s="174"/>
      <c r="P23" s="183">
        <v>41708</v>
      </c>
      <c r="Q23" s="177">
        <v>41703</v>
      </c>
    </row>
    <row r="24" spans="2:17" s="166" customFormat="1" ht="19.5" customHeight="1">
      <c r="B24" s="173">
        <v>4</v>
      </c>
      <c r="C24" s="173" t="s">
        <v>207</v>
      </c>
      <c r="D24" s="173" t="s">
        <v>207</v>
      </c>
      <c r="E24" s="182" t="s">
        <v>1028</v>
      </c>
      <c r="F24" s="179">
        <v>1</v>
      </c>
      <c r="G24" s="180">
        <v>19500</v>
      </c>
      <c r="H24" s="181">
        <f t="shared" si="0"/>
        <v>19500</v>
      </c>
      <c r="I24" s="175"/>
      <c r="J24" s="182" t="s">
        <v>1029</v>
      </c>
      <c r="K24" s="182"/>
      <c r="L24" s="174"/>
      <c r="M24" s="183">
        <v>41688</v>
      </c>
      <c r="N24" s="173"/>
      <c r="O24" s="174"/>
      <c r="P24" s="183">
        <v>41708</v>
      </c>
      <c r="Q24" s="177">
        <v>41703</v>
      </c>
    </row>
    <row r="25" spans="2:17" s="166" customFormat="1" ht="19.5" customHeight="1">
      <c r="B25" s="173"/>
      <c r="C25" s="173"/>
      <c r="D25" s="173"/>
      <c r="E25" s="178"/>
      <c r="F25" s="179"/>
      <c r="G25" s="180"/>
      <c r="H25" s="181">
        <f t="shared" si="0"/>
        <v>0</v>
      </c>
      <c r="I25" s="175"/>
      <c r="J25" s="182"/>
      <c r="K25" s="182"/>
      <c r="L25" s="174"/>
      <c r="M25" s="183"/>
      <c r="N25" s="173"/>
      <c r="O25" s="174"/>
      <c r="P25" s="183"/>
      <c r="Q25" s="177"/>
    </row>
    <row r="26" spans="2:17">
      <c r="M26" s="187"/>
    </row>
    <row r="29" spans="2:17">
      <c r="M29" s="188"/>
    </row>
    <row r="31" spans="2:17">
      <c r="M31" s="188"/>
    </row>
  </sheetData>
  <autoFilter ref="B8:O25" xr:uid="{FC774D24-8589-4A94-87EF-D93F02CB6D53}"/>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EF228-AE66-462E-A6F7-AA8AFD0375B2}">
  <dimension ref="B2:Q24"/>
  <sheetViews>
    <sheetView zoomScale="85" zoomScaleNormal="85" workbookViewId="0">
      <pane xSplit="10" ySplit="8" topLeftCell="O9" activePane="bottomRight" state="frozen"/>
      <selection pane="topRight" activeCell="K1" sqref="K1"/>
      <selection pane="bottomLeft" activeCell="A9" sqref="A9"/>
      <selection pane="bottomRight" activeCell="Q12" sqref="Q12"/>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1031</v>
      </c>
      <c r="G2" s="4" t="s">
        <v>2</v>
      </c>
      <c r="H2" s="5"/>
      <c r="I2" s="6"/>
      <c r="J2" s="77">
        <f>SUM(H:H)</f>
        <v>47445</v>
      </c>
    </row>
    <row r="3" spans="2:17" ht="20.100000000000001" customHeight="1">
      <c r="B3" s="74" t="s">
        <v>3</v>
      </c>
      <c r="C3" s="74"/>
      <c r="D3" s="74"/>
      <c r="E3" s="82" t="s">
        <v>1013</v>
      </c>
    </row>
    <row r="4" spans="2:17" ht="20.100000000000001" customHeight="1">
      <c r="B4" s="74" t="s">
        <v>5</v>
      </c>
      <c r="C4" s="74"/>
      <c r="D4" s="74"/>
      <c r="E4" s="75">
        <v>117192</v>
      </c>
    </row>
    <row r="5" spans="2:17" ht="20.100000000000001" customHeight="1">
      <c r="B5" s="74" t="s">
        <v>7</v>
      </c>
      <c r="C5" s="74"/>
      <c r="D5" s="74"/>
      <c r="E5" s="84">
        <v>41708</v>
      </c>
    </row>
    <row r="6" spans="2:17" ht="20.100000000000001" customHeight="1">
      <c r="B6" s="74" t="s">
        <v>8</v>
      </c>
      <c r="C6" s="74"/>
      <c r="D6" s="74"/>
      <c r="E6" s="84">
        <v>41717</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v>3</v>
      </c>
      <c r="C9" s="27" t="s">
        <v>28</v>
      </c>
      <c r="D9" s="27" t="s">
        <v>28</v>
      </c>
      <c r="E9" s="231" t="s">
        <v>282</v>
      </c>
      <c r="F9" s="100">
        <v>1</v>
      </c>
      <c r="G9" s="30">
        <v>1767</v>
      </c>
      <c r="H9" s="57">
        <f t="shared" ref="H9:H18" si="0">F9*G9</f>
        <v>1767</v>
      </c>
      <c r="I9" s="26"/>
      <c r="J9" s="52" t="s">
        <v>1015</v>
      </c>
      <c r="K9" s="52"/>
      <c r="L9" s="24"/>
      <c r="M9" s="101">
        <v>41694</v>
      </c>
      <c r="N9" s="27"/>
      <c r="O9" s="24"/>
      <c r="P9" s="101">
        <v>41703</v>
      </c>
      <c r="Q9" s="87">
        <v>41703</v>
      </c>
    </row>
    <row r="10" spans="2:17" s="78" customFormat="1" ht="19.5" customHeight="1">
      <c r="B10" s="27">
        <v>5</v>
      </c>
      <c r="C10" s="27" t="s">
        <v>28</v>
      </c>
      <c r="D10" s="27" t="s">
        <v>28</v>
      </c>
      <c r="E10" s="108" t="s">
        <v>435</v>
      </c>
      <c r="F10" s="100">
        <v>1</v>
      </c>
      <c r="G10" s="30">
        <v>15500</v>
      </c>
      <c r="H10" s="57">
        <f t="shared" si="0"/>
        <v>15500</v>
      </c>
      <c r="I10" s="26"/>
      <c r="J10" s="52" t="s">
        <v>1016</v>
      </c>
      <c r="K10" s="52"/>
      <c r="L10" s="24"/>
      <c r="M10" s="101">
        <v>41694</v>
      </c>
      <c r="N10" s="27"/>
      <c r="O10" s="24"/>
      <c r="P10" s="101">
        <v>41699</v>
      </c>
      <c r="Q10" s="87">
        <v>41701</v>
      </c>
    </row>
    <row r="11" spans="2:17" s="78" customFormat="1" ht="19.5" customHeight="1">
      <c r="B11" s="27">
        <v>4</v>
      </c>
      <c r="C11" s="27" t="s">
        <v>28</v>
      </c>
      <c r="D11" s="27" t="s">
        <v>28</v>
      </c>
      <c r="E11" s="108" t="s">
        <v>80</v>
      </c>
      <c r="F11" s="100">
        <v>1</v>
      </c>
      <c r="G11" s="30">
        <v>78</v>
      </c>
      <c r="H11" s="57">
        <f t="shared" si="0"/>
        <v>78</v>
      </c>
      <c r="I11" s="26"/>
      <c r="J11" s="52" t="s">
        <v>81</v>
      </c>
      <c r="K11" s="52" t="s">
        <v>1032</v>
      </c>
      <c r="L11" s="24"/>
      <c r="M11" s="101">
        <v>41708</v>
      </c>
      <c r="N11" s="27"/>
      <c r="O11" s="24"/>
      <c r="P11" s="101">
        <v>41710</v>
      </c>
      <c r="Q11" s="87">
        <v>41710</v>
      </c>
    </row>
    <row r="12" spans="2:17" s="78" customFormat="1" ht="19.5" customHeight="1">
      <c r="B12" s="27"/>
      <c r="C12" s="27"/>
      <c r="D12" s="27"/>
      <c r="E12" s="108"/>
      <c r="F12" s="100"/>
      <c r="G12" s="30"/>
      <c r="H12" s="57">
        <f t="shared" si="0"/>
        <v>0</v>
      </c>
      <c r="I12" s="26"/>
      <c r="J12" s="52"/>
      <c r="K12" s="52"/>
      <c r="L12" s="24"/>
      <c r="M12" s="101"/>
      <c r="N12" s="27"/>
      <c r="O12" s="24"/>
      <c r="P12" s="101"/>
      <c r="Q12" s="87"/>
    </row>
    <row r="13" spans="2:17" s="78" customFormat="1" ht="19.5" customHeight="1">
      <c r="B13" s="27">
        <v>4</v>
      </c>
      <c r="C13" s="27" t="s">
        <v>24</v>
      </c>
      <c r="D13" s="27" t="s">
        <v>24</v>
      </c>
      <c r="E13" s="108" t="s">
        <v>1033</v>
      </c>
      <c r="F13" s="100">
        <v>1</v>
      </c>
      <c r="G13" s="30">
        <v>7600</v>
      </c>
      <c r="H13" s="57">
        <f t="shared" si="0"/>
        <v>7600</v>
      </c>
      <c r="I13" s="26"/>
      <c r="J13" s="52" t="s">
        <v>1034</v>
      </c>
      <c r="K13" s="52"/>
      <c r="L13" s="24"/>
      <c r="M13" s="101">
        <v>41694</v>
      </c>
      <c r="N13" s="27"/>
      <c r="O13" s="24"/>
      <c r="P13" s="101"/>
      <c r="Q13" s="87">
        <v>41705</v>
      </c>
    </row>
    <row r="14" spans="2:17" s="78" customFormat="1" ht="19.5" customHeight="1">
      <c r="B14" s="27">
        <v>4</v>
      </c>
      <c r="C14" s="27" t="s">
        <v>24</v>
      </c>
      <c r="D14" s="27" t="s">
        <v>24</v>
      </c>
      <c r="E14" s="108" t="s">
        <v>1035</v>
      </c>
      <c r="F14" s="100">
        <v>1</v>
      </c>
      <c r="G14" s="30">
        <v>4100</v>
      </c>
      <c r="H14" s="57">
        <f t="shared" si="0"/>
        <v>4100</v>
      </c>
      <c r="I14" s="26"/>
      <c r="J14" s="52" t="s">
        <v>1036</v>
      </c>
      <c r="K14" s="52"/>
      <c r="L14" s="24"/>
      <c r="M14" s="101">
        <v>41694</v>
      </c>
      <c r="N14" s="27"/>
      <c r="O14" s="24"/>
      <c r="P14" s="101"/>
      <c r="Q14" s="87">
        <v>41705</v>
      </c>
    </row>
    <row r="15" spans="2:17" s="78" customFormat="1" ht="19.5" customHeight="1">
      <c r="B15" s="27">
        <v>4</v>
      </c>
      <c r="C15" s="27" t="s">
        <v>24</v>
      </c>
      <c r="D15" s="27" t="s">
        <v>24</v>
      </c>
      <c r="E15" s="108" t="s">
        <v>1037</v>
      </c>
      <c r="F15" s="100">
        <v>1</v>
      </c>
      <c r="G15" s="30">
        <v>5000</v>
      </c>
      <c r="H15" s="57">
        <f t="shared" si="0"/>
        <v>5000</v>
      </c>
      <c r="I15" s="26"/>
      <c r="J15" s="52" t="s">
        <v>1038</v>
      </c>
      <c r="K15" s="52"/>
      <c r="L15" s="24"/>
      <c r="M15" s="101">
        <v>41694</v>
      </c>
      <c r="N15" s="27"/>
      <c r="O15" s="24"/>
      <c r="P15" s="101"/>
      <c r="Q15" s="87">
        <v>41705</v>
      </c>
    </row>
    <row r="16" spans="2:17" s="78" customFormat="1" ht="19.5" customHeight="1">
      <c r="B16" s="27">
        <v>4</v>
      </c>
      <c r="C16" s="27" t="s">
        <v>24</v>
      </c>
      <c r="D16" s="27" t="s">
        <v>24</v>
      </c>
      <c r="E16" s="52" t="s">
        <v>1039</v>
      </c>
      <c r="F16" s="100">
        <v>1</v>
      </c>
      <c r="G16" s="30">
        <v>13400</v>
      </c>
      <c r="H16" s="57">
        <f t="shared" si="0"/>
        <v>13400</v>
      </c>
      <c r="I16" s="26"/>
      <c r="J16" s="52" t="s">
        <v>1040</v>
      </c>
      <c r="K16" s="52"/>
      <c r="L16" s="24"/>
      <c r="M16" s="101">
        <v>41694</v>
      </c>
      <c r="N16" s="27"/>
      <c r="O16" s="24"/>
      <c r="P16" s="101"/>
      <c r="Q16" s="87">
        <v>41705</v>
      </c>
    </row>
    <row r="17" spans="2:17" s="78" customFormat="1" ht="19.5" customHeight="1">
      <c r="B17" s="27"/>
      <c r="C17" s="27"/>
      <c r="D17" s="27"/>
      <c r="E17" s="52"/>
      <c r="F17" s="100"/>
      <c r="G17" s="30"/>
      <c r="H17" s="57">
        <f t="shared" si="0"/>
        <v>0</v>
      </c>
      <c r="I17" s="26"/>
      <c r="J17" s="52"/>
      <c r="K17" s="52"/>
      <c r="L17" s="24"/>
      <c r="M17" s="101"/>
      <c r="N17" s="27"/>
      <c r="O17" s="24"/>
      <c r="P17" s="101"/>
      <c r="Q17" s="87"/>
    </row>
    <row r="18" spans="2:17" s="78" customFormat="1" ht="19.5" customHeight="1">
      <c r="B18" s="27"/>
      <c r="C18" s="27"/>
      <c r="D18" s="27"/>
      <c r="E18" s="108"/>
      <c r="F18" s="100"/>
      <c r="G18" s="30"/>
      <c r="H18" s="57">
        <f t="shared" si="0"/>
        <v>0</v>
      </c>
      <c r="I18" s="26"/>
      <c r="J18" s="52"/>
      <c r="K18" s="52"/>
      <c r="L18" s="24"/>
      <c r="M18" s="101"/>
      <c r="N18" s="27"/>
      <c r="O18" s="24"/>
      <c r="P18" s="101"/>
      <c r="Q18" s="87"/>
    </row>
    <row r="19" spans="2:17">
      <c r="M19" s="229"/>
    </row>
    <row r="22" spans="2:17">
      <c r="M22" s="158"/>
    </row>
    <row r="24" spans="2:17">
      <c r="M24" s="158"/>
    </row>
  </sheetData>
  <autoFilter ref="B8:O18" xr:uid="{FB5C2B43-A58D-4679-ACB2-0D82B90C5CCF}"/>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9D715-EAC7-4954-AAD4-F91C8D0D5144}">
  <sheetPr>
    <pageSetUpPr fitToPage="1"/>
  </sheetPr>
  <dimension ref="B2:Q55"/>
  <sheetViews>
    <sheetView zoomScale="85" zoomScaleNormal="85" workbookViewId="0">
      <pane xSplit="10" ySplit="8" topLeftCell="P21"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3" width="20.625" style="161" customWidth="1"/>
    <col min="4" max="4" width="10.625" style="161" customWidth="1"/>
    <col min="5" max="5" width="30.625" style="161" customWidth="1"/>
    <col min="6" max="6" width="6.25" style="161" customWidth="1"/>
    <col min="7" max="8" width="11.625" style="161" customWidth="1"/>
    <col min="9" max="9" width="5.75" style="167" customWidth="1"/>
    <col min="10" max="10" width="35.625" style="161" customWidth="1"/>
    <col min="11" max="11" width="20.625" style="161" customWidth="1"/>
    <col min="12" max="12" width="6.625" style="166" customWidth="1"/>
    <col min="13" max="13" width="13.75" style="166"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59" width="20.625" style="161" customWidth="1"/>
    <col min="260" max="260" width="10.625" style="161" customWidth="1"/>
    <col min="261" max="261" width="30.625" style="161" customWidth="1"/>
    <col min="262" max="262" width="6.25" style="161" customWidth="1"/>
    <col min="263" max="264" width="11.625" style="161" customWidth="1"/>
    <col min="265" max="265" width="5.75" style="161" customWidth="1"/>
    <col min="266" max="266" width="35.625" style="161" customWidth="1"/>
    <col min="267" max="267" width="20.625" style="161" customWidth="1"/>
    <col min="268" max="268" width="6.625" style="161" customWidth="1"/>
    <col min="269" max="269" width="13.75" style="16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5" width="20.625" style="161" customWidth="1"/>
    <col min="516" max="516" width="10.625" style="161" customWidth="1"/>
    <col min="517" max="517" width="30.625" style="161" customWidth="1"/>
    <col min="518" max="518" width="6.25" style="161" customWidth="1"/>
    <col min="519" max="520" width="11.625" style="161" customWidth="1"/>
    <col min="521" max="521" width="5.75" style="161" customWidth="1"/>
    <col min="522" max="522" width="35.625" style="161" customWidth="1"/>
    <col min="523" max="523" width="20.625" style="161" customWidth="1"/>
    <col min="524" max="524" width="6.625" style="161" customWidth="1"/>
    <col min="525" max="525" width="13.75" style="16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1" width="20.625" style="161" customWidth="1"/>
    <col min="772" max="772" width="10.625" style="161" customWidth="1"/>
    <col min="773" max="773" width="30.625" style="161" customWidth="1"/>
    <col min="774" max="774" width="6.25" style="161" customWidth="1"/>
    <col min="775" max="776" width="11.625" style="161" customWidth="1"/>
    <col min="777" max="777" width="5.75" style="161" customWidth="1"/>
    <col min="778" max="778" width="35.625" style="161" customWidth="1"/>
    <col min="779" max="779" width="20.625" style="161" customWidth="1"/>
    <col min="780" max="780" width="6.625" style="161" customWidth="1"/>
    <col min="781" max="781" width="13.75" style="16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7" width="20.625" style="161" customWidth="1"/>
    <col min="1028" max="1028" width="10.625" style="161" customWidth="1"/>
    <col min="1029" max="1029" width="30.625" style="161" customWidth="1"/>
    <col min="1030" max="1030" width="6.25" style="161" customWidth="1"/>
    <col min="1031" max="1032" width="11.625" style="161" customWidth="1"/>
    <col min="1033" max="1033" width="5.75" style="161" customWidth="1"/>
    <col min="1034" max="1034" width="35.625" style="161" customWidth="1"/>
    <col min="1035" max="1035" width="20.625" style="161" customWidth="1"/>
    <col min="1036" max="1036" width="6.625" style="161" customWidth="1"/>
    <col min="1037" max="1037" width="13.75" style="16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3" width="20.625" style="161" customWidth="1"/>
    <col min="1284" max="1284" width="10.625" style="161" customWidth="1"/>
    <col min="1285" max="1285" width="30.625" style="161" customWidth="1"/>
    <col min="1286" max="1286" width="6.25" style="161" customWidth="1"/>
    <col min="1287" max="1288" width="11.625" style="161" customWidth="1"/>
    <col min="1289" max="1289" width="5.75" style="161" customWidth="1"/>
    <col min="1290" max="1290" width="35.625" style="161" customWidth="1"/>
    <col min="1291" max="1291" width="20.625" style="161" customWidth="1"/>
    <col min="1292" max="1292" width="6.625" style="161" customWidth="1"/>
    <col min="1293" max="1293" width="13.75" style="16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39" width="20.625" style="161" customWidth="1"/>
    <col min="1540" max="1540" width="10.625" style="161" customWidth="1"/>
    <col min="1541" max="1541" width="30.625" style="161" customWidth="1"/>
    <col min="1542" max="1542" width="6.25" style="161" customWidth="1"/>
    <col min="1543" max="1544" width="11.625" style="161" customWidth="1"/>
    <col min="1545" max="1545" width="5.75" style="161" customWidth="1"/>
    <col min="1546" max="1546" width="35.625" style="161" customWidth="1"/>
    <col min="1547" max="1547" width="20.625" style="161" customWidth="1"/>
    <col min="1548" max="1548" width="6.625" style="161" customWidth="1"/>
    <col min="1549" max="1549" width="13.75" style="16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5" width="20.625" style="161" customWidth="1"/>
    <col min="1796" max="1796" width="10.625" style="161" customWidth="1"/>
    <col min="1797" max="1797" width="30.625" style="161" customWidth="1"/>
    <col min="1798" max="1798" width="6.25" style="161" customWidth="1"/>
    <col min="1799" max="1800" width="11.625" style="161" customWidth="1"/>
    <col min="1801" max="1801" width="5.75" style="161" customWidth="1"/>
    <col min="1802" max="1802" width="35.625" style="161" customWidth="1"/>
    <col min="1803" max="1803" width="20.625" style="161" customWidth="1"/>
    <col min="1804" max="1804" width="6.625" style="161" customWidth="1"/>
    <col min="1805" max="1805" width="13.75" style="16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1" width="20.625" style="161" customWidth="1"/>
    <col min="2052" max="2052" width="10.625" style="161" customWidth="1"/>
    <col min="2053" max="2053" width="30.625" style="161" customWidth="1"/>
    <col min="2054" max="2054" width="6.25" style="161" customWidth="1"/>
    <col min="2055" max="2056" width="11.625" style="161" customWidth="1"/>
    <col min="2057" max="2057" width="5.75" style="161" customWidth="1"/>
    <col min="2058" max="2058" width="35.625" style="161" customWidth="1"/>
    <col min="2059" max="2059" width="20.625" style="161" customWidth="1"/>
    <col min="2060" max="2060" width="6.625" style="161" customWidth="1"/>
    <col min="2061" max="2061" width="13.75" style="16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7" width="20.625" style="161" customWidth="1"/>
    <col min="2308" max="2308" width="10.625" style="161" customWidth="1"/>
    <col min="2309" max="2309" width="30.625" style="161" customWidth="1"/>
    <col min="2310" max="2310" width="6.25" style="161" customWidth="1"/>
    <col min="2311" max="2312" width="11.625" style="161" customWidth="1"/>
    <col min="2313" max="2313" width="5.75" style="161" customWidth="1"/>
    <col min="2314" max="2314" width="35.625" style="161" customWidth="1"/>
    <col min="2315" max="2315" width="20.625" style="161" customWidth="1"/>
    <col min="2316" max="2316" width="6.625" style="161" customWidth="1"/>
    <col min="2317" max="2317" width="13.75" style="16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3" width="20.625" style="161" customWidth="1"/>
    <col min="2564" max="2564" width="10.625" style="161" customWidth="1"/>
    <col min="2565" max="2565" width="30.625" style="161" customWidth="1"/>
    <col min="2566" max="2566" width="6.25" style="161" customWidth="1"/>
    <col min="2567" max="2568" width="11.625" style="161" customWidth="1"/>
    <col min="2569" max="2569" width="5.75" style="161" customWidth="1"/>
    <col min="2570" max="2570" width="35.625" style="161" customWidth="1"/>
    <col min="2571" max="2571" width="20.625" style="161" customWidth="1"/>
    <col min="2572" max="2572" width="6.625" style="161" customWidth="1"/>
    <col min="2573" max="2573" width="13.75" style="16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19" width="20.625" style="161" customWidth="1"/>
    <col min="2820" max="2820" width="10.625" style="161" customWidth="1"/>
    <col min="2821" max="2821" width="30.625" style="161" customWidth="1"/>
    <col min="2822" max="2822" width="6.25" style="161" customWidth="1"/>
    <col min="2823" max="2824" width="11.625" style="161" customWidth="1"/>
    <col min="2825" max="2825" width="5.75" style="161" customWidth="1"/>
    <col min="2826" max="2826" width="35.625" style="161" customWidth="1"/>
    <col min="2827" max="2827" width="20.625" style="161" customWidth="1"/>
    <col min="2828" max="2828" width="6.625" style="161" customWidth="1"/>
    <col min="2829" max="2829" width="13.75" style="16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5" width="20.625" style="161" customWidth="1"/>
    <col min="3076" max="3076" width="10.625" style="161" customWidth="1"/>
    <col min="3077" max="3077" width="30.625" style="161" customWidth="1"/>
    <col min="3078" max="3078" width="6.25" style="161" customWidth="1"/>
    <col min="3079" max="3080" width="11.625" style="161" customWidth="1"/>
    <col min="3081" max="3081" width="5.75" style="161" customWidth="1"/>
    <col min="3082" max="3082" width="35.625" style="161" customWidth="1"/>
    <col min="3083" max="3083" width="20.625" style="161" customWidth="1"/>
    <col min="3084" max="3084" width="6.625" style="161" customWidth="1"/>
    <col min="3085" max="3085" width="13.75" style="16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1" width="20.625" style="161" customWidth="1"/>
    <col min="3332" max="3332" width="10.625" style="161" customWidth="1"/>
    <col min="3333" max="3333" width="30.625" style="161" customWidth="1"/>
    <col min="3334" max="3334" width="6.25" style="161" customWidth="1"/>
    <col min="3335" max="3336" width="11.625" style="161" customWidth="1"/>
    <col min="3337" max="3337" width="5.75" style="161" customWidth="1"/>
    <col min="3338" max="3338" width="35.625" style="161" customWidth="1"/>
    <col min="3339" max="3339" width="20.625" style="161" customWidth="1"/>
    <col min="3340" max="3340" width="6.625" style="161" customWidth="1"/>
    <col min="3341" max="3341" width="13.75" style="16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7" width="20.625" style="161" customWidth="1"/>
    <col min="3588" max="3588" width="10.625" style="161" customWidth="1"/>
    <col min="3589" max="3589" width="30.625" style="161" customWidth="1"/>
    <col min="3590" max="3590" width="6.25" style="161" customWidth="1"/>
    <col min="3591" max="3592" width="11.625" style="161" customWidth="1"/>
    <col min="3593" max="3593" width="5.75" style="161" customWidth="1"/>
    <col min="3594" max="3594" width="35.625" style="161" customWidth="1"/>
    <col min="3595" max="3595" width="20.625" style="161" customWidth="1"/>
    <col min="3596" max="3596" width="6.625" style="161" customWidth="1"/>
    <col min="3597" max="3597" width="13.75" style="16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3" width="20.625" style="161" customWidth="1"/>
    <col min="3844" max="3844" width="10.625" style="161" customWidth="1"/>
    <col min="3845" max="3845" width="30.625" style="161" customWidth="1"/>
    <col min="3846" max="3846" width="6.25" style="161" customWidth="1"/>
    <col min="3847" max="3848" width="11.625" style="161" customWidth="1"/>
    <col min="3849" max="3849" width="5.75" style="161" customWidth="1"/>
    <col min="3850" max="3850" width="35.625" style="161" customWidth="1"/>
    <col min="3851" max="3851" width="20.625" style="161" customWidth="1"/>
    <col min="3852" max="3852" width="6.625" style="161" customWidth="1"/>
    <col min="3853" max="3853" width="13.75" style="16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099" width="20.625" style="161" customWidth="1"/>
    <col min="4100" max="4100" width="10.625" style="161" customWidth="1"/>
    <col min="4101" max="4101" width="30.625" style="161" customWidth="1"/>
    <col min="4102" max="4102" width="6.25" style="161" customWidth="1"/>
    <col min="4103" max="4104" width="11.625" style="161" customWidth="1"/>
    <col min="4105" max="4105" width="5.75" style="161" customWidth="1"/>
    <col min="4106" max="4106" width="35.625" style="161" customWidth="1"/>
    <col min="4107" max="4107" width="20.625" style="161" customWidth="1"/>
    <col min="4108" max="4108" width="6.625" style="161" customWidth="1"/>
    <col min="4109" max="4109" width="13.75" style="16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5" width="20.625" style="161" customWidth="1"/>
    <col min="4356" max="4356" width="10.625" style="161" customWidth="1"/>
    <col min="4357" max="4357" width="30.625" style="161" customWidth="1"/>
    <col min="4358" max="4358" width="6.25" style="161" customWidth="1"/>
    <col min="4359" max="4360" width="11.625" style="161" customWidth="1"/>
    <col min="4361" max="4361" width="5.75" style="161" customWidth="1"/>
    <col min="4362" max="4362" width="35.625" style="161" customWidth="1"/>
    <col min="4363" max="4363" width="20.625" style="161" customWidth="1"/>
    <col min="4364" max="4364" width="6.625" style="161" customWidth="1"/>
    <col min="4365" max="4365" width="13.75" style="16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1" width="20.625" style="161" customWidth="1"/>
    <col min="4612" max="4612" width="10.625" style="161" customWidth="1"/>
    <col min="4613" max="4613" width="30.625" style="161" customWidth="1"/>
    <col min="4614" max="4614" width="6.25" style="161" customWidth="1"/>
    <col min="4615" max="4616" width="11.625" style="161" customWidth="1"/>
    <col min="4617" max="4617" width="5.75" style="161" customWidth="1"/>
    <col min="4618" max="4618" width="35.625" style="161" customWidth="1"/>
    <col min="4619" max="4619" width="20.625" style="161" customWidth="1"/>
    <col min="4620" max="4620" width="6.625" style="161" customWidth="1"/>
    <col min="4621" max="4621" width="13.75" style="16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7" width="20.625" style="161" customWidth="1"/>
    <col min="4868" max="4868" width="10.625" style="161" customWidth="1"/>
    <col min="4869" max="4869" width="30.625" style="161" customWidth="1"/>
    <col min="4870" max="4870" width="6.25" style="161" customWidth="1"/>
    <col min="4871" max="4872" width="11.625" style="161" customWidth="1"/>
    <col min="4873" max="4873" width="5.75" style="161" customWidth="1"/>
    <col min="4874" max="4874" width="35.625" style="161" customWidth="1"/>
    <col min="4875" max="4875" width="20.625" style="161" customWidth="1"/>
    <col min="4876" max="4876" width="6.625" style="161" customWidth="1"/>
    <col min="4877" max="4877" width="13.75" style="16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3" width="20.625" style="161" customWidth="1"/>
    <col min="5124" max="5124" width="10.625" style="161" customWidth="1"/>
    <col min="5125" max="5125" width="30.625" style="161" customWidth="1"/>
    <col min="5126" max="5126" width="6.25" style="161" customWidth="1"/>
    <col min="5127" max="5128" width="11.625" style="161" customWidth="1"/>
    <col min="5129" max="5129" width="5.75" style="161" customWidth="1"/>
    <col min="5130" max="5130" width="35.625" style="161" customWidth="1"/>
    <col min="5131" max="5131" width="20.625" style="161" customWidth="1"/>
    <col min="5132" max="5132" width="6.625" style="161" customWidth="1"/>
    <col min="5133" max="5133" width="13.75" style="16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79" width="20.625" style="161" customWidth="1"/>
    <col min="5380" max="5380" width="10.625" style="161" customWidth="1"/>
    <col min="5381" max="5381" width="30.625" style="161" customWidth="1"/>
    <col min="5382" max="5382" width="6.25" style="161" customWidth="1"/>
    <col min="5383" max="5384" width="11.625" style="161" customWidth="1"/>
    <col min="5385" max="5385" width="5.75" style="161" customWidth="1"/>
    <col min="5386" max="5386" width="35.625" style="161" customWidth="1"/>
    <col min="5387" max="5387" width="20.625" style="161" customWidth="1"/>
    <col min="5388" max="5388" width="6.625" style="161" customWidth="1"/>
    <col min="5389" max="5389" width="13.75" style="16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5" width="20.625" style="161" customWidth="1"/>
    <col min="5636" max="5636" width="10.625" style="161" customWidth="1"/>
    <col min="5637" max="5637" width="30.625" style="161" customWidth="1"/>
    <col min="5638" max="5638" width="6.25" style="161" customWidth="1"/>
    <col min="5639" max="5640" width="11.625" style="161" customWidth="1"/>
    <col min="5641" max="5641" width="5.75" style="161" customWidth="1"/>
    <col min="5642" max="5642" width="35.625" style="161" customWidth="1"/>
    <col min="5643" max="5643" width="20.625" style="161" customWidth="1"/>
    <col min="5644" max="5644" width="6.625" style="161" customWidth="1"/>
    <col min="5645" max="5645" width="13.75" style="16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1" width="20.625" style="161" customWidth="1"/>
    <col min="5892" max="5892" width="10.625" style="161" customWidth="1"/>
    <col min="5893" max="5893" width="30.625" style="161" customWidth="1"/>
    <col min="5894" max="5894" width="6.25" style="161" customWidth="1"/>
    <col min="5895" max="5896" width="11.625" style="161" customWidth="1"/>
    <col min="5897" max="5897" width="5.75" style="161" customWidth="1"/>
    <col min="5898" max="5898" width="35.625" style="161" customWidth="1"/>
    <col min="5899" max="5899" width="20.625" style="161" customWidth="1"/>
    <col min="5900" max="5900" width="6.625" style="161" customWidth="1"/>
    <col min="5901" max="5901" width="13.75" style="16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7" width="20.625" style="161" customWidth="1"/>
    <col min="6148" max="6148" width="10.625" style="161" customWidth="1"/>
    <col min="6149" max="6149" width="30.625" style="161" customWidth="1"/>
    <col min="6150" max="6150" width="6.25" style="161" customWidth="1"/>
    <col min="6151" max="6152" width="11.625" style="161" customWidth="1"/>
    <col min="6153" max="6153" width="5.75" style="161" customWidth="1"/>
    <col min="6154" max="6154" width="35.625" style="161" customWidth="1"/>
    <col min="6155" max="6155" width="20.625" style="161" customWidth="1"/>
    <col min="6156" max="6156" width="6.625" style="161" customWidth="1"/>
    <col min="6157" max="6157" width="13.75" style="16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3" width="20.625" style="161" customWidth="1"/>
    <col min="6404" max="6404" width="10.625" style="161" customWidth="1"/>
    <col min="6405" max="6405" width="30.625" style="161" customWidth="1"/>
    <col min="6406" max="6406" width="6.25" style="161" customWidth="1"/>
    <col min="6407" max="6408" width="11.625" style="161" customWidth="1"/>
    <col min="6409" max="6409" width="5.75" style="161" customWidth="1"/>
    <col min="6410" max="6410" width="35.625" style="161" customWidth="1"/>
    <col min="6411" max="6411" width="20.625" style="161" customWidth="1"/>
    <col min="6412" max="6412" width="6.625" style="161" customWidth="1"/>
    <col min="6413" max="6413" width="13.75" style="16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59" width="20.625" style="161" customWidth="1"/>
    <col min="6660" max="6660" width="10.625" style="161" customWidth="1"/>
    <col min="6661" max="6661" width="30.625" style="161" customWidth="1"/>
    <col min="6662" max="6662" width="6.25" style="161" customWidth="1"/>
    <col min="6663" max="6664" width="11.625" style="161" customWidth="1"/>
    <col min="6665" max="6665" width="5.75" style="161" customWidth="1"/>
    <col min="6666" max="6666" width="35.625" style="161" customWidth="1"/>
    <col min="6667" max="6667" width="20.625" style="161" customWidth="1"/>
    <col min="6668" max="6668" width="6.625" style="161" customWidth="1"/>
    <col min="6669" max="6669" width="13.75" style="16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5" width="20.625" style="161" customWidth="1"/>
    <col min="6916" max="6916" width="10.625" style="161" customWidth="1"/>
    <col min="6917" max="6917" width="30.625" style="161" customWidth="1"/>
    <col min="6918" max="6918" width="6.25" style="161" customWidth="1"/>
    <col min="6919" max="6920" width="11.625" style="161" customWidth="1"/>
    <col min="6921" max="6921" width="5.75" style="161" customWidth="1"/>
    <col min="6922" max="6922" width="35.625" style="161" customWidth="1"/>
    <col min="6923" max="6923" width="20.625" style="161" customWidth="1"/>
    <col min="6924" max="6924" width="6.625" style="161" customWidth="1"/>
    <col min="6925" max="6925" width="13.75" style="16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1" width="20.625" style="161" customWidth="1"/>
    <col min="7172" max="7172" width="10.625" style="161" customWidth="1"/>
    <col min="7173" max="7173" width="30.625" style="161" customWidth="1"/>
    <col min="7174" max="7174" width="6.25" style="161" customWidth="1"/>
    <col min="7175" max="7176" width="11.625" style="161" customWidth="1"/>
    <col min="7177" max="7177" width="5.75" style="161" customWidth="1"/>
    <col min="7178" max="7178" width="35.625" style="161" customWidth="1"/>
    <col min="7179" max="7179" width="20.625" style="161" customWidth="1"/>
    <col min="7180" max="7180" width="6.625" style="161" customWidth="1"/>
    <col min="7181" max="7181" width="13.75" style="16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7" width="20.625" style="161" customWidth="1"/>
    <col min="7428" max="7428" width="10.625" style="161" customWidth="1"/>
    <col min="7429" max="7429" width="30.625" style="161" customWidth="1"/>
    <col min="7430" max="7430" width="6.25" style="161" customWidth="1"/>
    <col min="7431" max="7432" width="11.625" style="161" customWidth="1"/>
    <col min="7433" max="7433" width="5.75" style="161" customWidth="1"/>
    <col min="7434" max="7434" width="35.625" style="161" customWidth="1"/>
    <col min="7435" max="7435" width="20.625" style="161" customWidth="1"/>
    <col min="7436" max="7436" width="6.625" style="161" customWidth="1"/>
    <col min="7437" max="7437" width="13.75" style="16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3" width="20.625" style="161" customWidth="1"/>
    <col min="7684" max="7684" width="10.625" style="161" customWidth="1"/>
    <col min="7685" max="7685" width="30.625" style="161" customWidth="1"/>
    <col min="7686" max="7686" width="6.25" style="161" customWidth="1"/>
    <col min="7687" max="7688" width="11.625" style="161" customWidth="1"/>
    <col min="7689" max="7689" width="5.75" style="161" customWidth="1"/>
    <col min="7690" max="7690" width="35.625" style="161" customWidth="1"/>
    <col min="7691" max="7691" width="20.625" style="161" customWidth="1"/>
    <col min="7692" max="7692" width="6.625" style="161" customWidth="1"/>
    <col min="7693" max="7693" width="13.75" style="16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39" width="20.625" style="161" customWidth="1"/>
    <col min="7940" max="7940" width="10.625" style="161" customWidth="1"/>
    <col min="7941" max="7941" width="30.625" style="161" customWidth="1"/>
    <col min="7942" max="7942" width="6.25" style="161" customWidth="1"/>
    <col min="7943" max="7944" width="11.625" style="161" customWidth="1"/>
    <col min="7945" max="7945" width="5.75" style="161" customWidth="1"/>
    <col min="7946" max="7946" width="35.625" style="161" customWidth="1"/>
    <col min="7947" max="7947" width="20.625" style="161" customWidth="1"/>
    <col min="7948" max="7948" width="6.625" style="161" customWidth="1"/>
    <col min="7949" max="7949" width="13.75" style="16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5" width="20.625" style="161" customWidth="1"/>
    <col min="8196" max="8196" width="10.625" style="161" customWidth="1"/>
    <col min="8197" max="8197" width="30.625" style="161" customWidth="1"/>
    <col min="8198" max="8198" width="6.25" style="161" customWidth="1"/>
    <col min="8199" max="8200" width="11.625" style="161" customWidth="1"/>
    <col min="8201" max="8201" width="5.75" style="161" customWidth="1"/>
    <col min="8202" max="8202" width="35.625" style="161" customWidth="1"/>
    <col min="8203" max="8203" width="20.625" style="161" customWidth="1"/>
    <col min="8204" max="8204" width="6.625" style="161" customWidth="1"/>
    <col min="8205" max="8205" width="13.75" style="16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1" width="20.625" style="161" customWidth="1"/>
    <col min="8452" max="8452" width="10.625" style="161" customWidth="1"/>
    <col min="8453" max="8453" width="30.625" style="161" customWidth="1"/>
    <col min="8454" max="8454" width="6.25" style="161" customWidth="1"/>
    <col min="8455" max="8456" width="11.625" style="161" customWidth="1"/>
    <col min="8457" max="8457" width="5.75" style="161" customWidth="1"/>
    <col min="8458" max="8458" width="35.625" style="161" customWidth="1"/>
    <col min="8459" max="8459" width="20.625" style="161" customWidth="1"/>
    <col min="8460" max="8460" width="6.625" style="161" customWidth="1"/>
    <col min="8461" max="8461" width="13.75" style="16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7" width="20.625" style="161" customWidth="1"/>
    <col min="8708" max="8708" width="10.625" style="161" customWidth="1"/>
    <col min="8709" max="8709" width="30.625" style="161" customWidth="1"/>
    <col min="8710" max="8710" width="6.25" style="161" customWidth="1"/>
    <col min="8711" max="8712" width="11.625" style="161" customWidth="1"/>
    <col min="8713" max="8713" width="5.75" style="161" customWidth="1"/>
    <col min="8714" max="8714" width="35.625" style="161" customWidth="1"/>
    <col min="8715" max="8715" width="20.625" style="161" customWidth="1"/>
    <col min="8716" max="8716" width="6.625" style="161" customWidth="1"/>
    <col min="8717" max="8717" width="13.75" style="16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3" width="20.625" style="161" customWidth="1"/>
    <col min="8964" max="8964" width="10.625" style="161" customWidth="1"/>
    <col min="8965" max="8965" width="30.625" style="161" customWidth="1"/>
    <col min="8966" max="8966" width="6.25" style="161" customWidth="1"/>
    <col min="8967" max="8968" width="11.625" style="161" customWidth="1"/>
    <col min="8969" max="8969" width="5.75" style="161" customWidth="1"/>
    <col min="8970" max="8970" width="35.625" style="161" customWidth="1"/>
    <col min="8971" max="8971" width="20.625" style="161" customWidth="1"/>
    <col min="8972" max="8972" width="6.625" style="161" customWidth="1"/>
    <col min="8973" max="8973" width="13.75" style="16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19" width="20.625" style="161" customWidth="1"/>
    <col min="9220" max="9220" width="10.625" style="161" customWidth="1"/>
    <col min="9221" max="9221" width="30.625" style="161" customWidth="1"/>
    <col min="9222" max="9222" width="6.25" style="161" customWidth="1"/>
    <col min="9223" max="9224" width="11.625" style="161" customWidth="1"/>
    <col min="9225" max="9225" width="5.75" style="161" customWidth="1"/>
    <col min="9226" max="9226" width="35.625" style="161" customWidth="1"/>
    <col min="9227" max="9227" width="20.625" style="161" customWidth="1"/>
    <col min="9228" max="9228" width="6.625" style="161" customWidth="1"/>
    <col min="9229" max="9229" width="13.75" style="16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5" width="20.625" style="161" customWidth="1"/>
    <col min="9476" max="9476" width="10.625" style="161" customWidth="1"/>
    <col min="9477" max="9477" width="30.625" style="161" customWidth="1"/>
    <col min="9478" max="9478" width="6.25" style="161" customWidth="1"/>
    <col min="9479" max="9480" width="11.625" style="161" customWidth="1"/>
    <col min="9481" max="9481" width="5.75" style="161" customWidth="1"/>
    <col min="9482" max="9482" width="35.625" style="161" customWidth="1"/>
    <col min="9483" max="9483" width="20.625" style="161" customWidth="1"/>
    <col min="9484" max="9484" width="6.625" style="161" customWidth="1"/>
    <col min="9485" max="9485" width="13.75" style="16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1" width="20.625" style="161" customWidth="1"/>
    <col min="9732" max="9732" width="10.625" style="161" customWidth="1"/>
    <col min="9733" max="9733" width="30.625" style="161" customWidth="1"/>
    <col min="9734" max="9734" width="6.25" style="161" customWidth="1"/>
    <col min="9735" max="9736" width="11.625" style="161" customWidth="1"/>
    <col min="9737" max="9737" width="5.75" style="161" customWidth="1"/>
    <col min="9738" max="9738" width="35.625" style="161" customWidth="1"/>
    <col min="9739" max="9739" width="20.625" style="161" customWidth="1"/>
    <col min="9740" max="9740" width="6.625" style="161" customWidth="1"/>
    <col min="9741" max="9741" width="13.75" style="16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7" width="20.625" style="161" customWidth="1"/>
    <col min="9988" max="9988" width="10.625" style="161" customWidth="1"/>
    <col min="9989" max="9989" width="30.625" style="161" customWidth="1"/>
    <col min="9990" max="9990" width="6.25" style="161" customWidth="1"/>
    <col min="9991" max="9992" width="11.625" style="161" customWidth="1"/>
    <col min="9993" max="9993" width="5.75" style="161" customWidth="1"/>
    <col min="9994" max="9994" width="35.625" style="161" customWidth="1"/>
    <col min="9995" max="9995" width="20.625" style="161" customWidth="1"/>
    <col min="9996" max="9996" width="6.625" style="161" customWidth="1"/>
    <col min="9997" max="9997" width="13.75" style="16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3" width="20.625" style="161" customWidth="1"/>
    <col min="10244" max="10244" width="10.625" style="161" customWidth="1"/>
    <col min="10245" max="10245" width="30.625" style="161" customWidth="1"/>
    <col min="10246" max="10246" width="6.25" style="161" customWidth="1"/>
    <col min="10247" max="10248" width="11.625" style="161" customWidth="1"/>
    <col min="10249" max="10249" width="5.75" style="161" customWidth="1"/>
    <col min="10250" max="10250" width="35.625" style="161" customWidth="1"/>
    <col min="10251" max="10251" width="20.625" style="161" customWidth="1"/>
    <col min="10252" max="10252" width="6.625" style="161" customWidth="1"/>
    <col min="10253" max="10253" width="13.75" style="16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499" width="20.625" style="161" customWidth="1"/>
    <col min="10500" max="10500" width="10.625" style="161" customWidth="1"/>
    <col min="10501" max="10501" width="30.625" style="161" customWidth="1"/>
    <col min="10502" max="10502" width="6.25" style="161" customWidth="1"/>
    <col min="10503" max="10504" width="11.625" style="161" customWidth="1"/>
    <col min="10505" max="10505" width="5.75" style="161" customWidth="1"/>
    <col min="10506" max="10506" width="35.625" style="161" customWidth="1"/>
    <col min="10507" max="10507" width="20.625" style="161" customWidth="1"/>
    <col min="10508" max="10508" width="6.625" style="161" customWidth="1"/>
    <col min="10509" max="10509" width="13.75" style="16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5" width="20.625" style="161" customWidth="1"/>
    <col min="10756" max="10756" width="10.625" style="161" customWidth="1"/>
    <col min="10757" max="10757" width="30.625" style="161" customWidth="1"/>
    <col min="10758" max="10758" width="6.25" style="161" customWidth="1"/>
    <col min="10759" max="10760" width="11.625" style="161" customWidth="1"/>
    <col min="10761" max="10761" width="5.75" style="161" customWidth="1"/>
    <col min="10762" max="10762" width="35.625" style="161" customWidth="1"/>
    <col min="10763" max="10763" width="20.625" style="161" customWidth="1"/>
    <col min="10764" max="10764" width="6.625" style="161" customWidth="1"/>
    <col min="10765" max="10765" width="13.75" style="16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1" width="20.625" style="161" customWidth="1"/>
    <col min="11012" max="11012" width="10.625" style="161" customWidth="1"/>
    <col min="11013" max="11013" width="30.625" style="161" customWidth="1"/>
    <col min="11014" max="11014" width="6.25" style="161" customWidth="1"/>
    <col min="11015" max="11016" width="11.625" style="161" customWidth="1"/>
    <col min="11017" max="11017" width="5.75" style="161" customWidth="1"/>
    <col min="11018" max="11018" width="35.625" style="161" customWidth="1"/>
    <col min="11019" max="11019" width="20.625" style="161" customWidth="1"/>
    <col min="11020" max="11020" width="6.625" style="161" customWidth="1"/>
    <col min="11021" max="11021" width="13.75" style="16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7" width="20.625" style="161" customWidth="1"/>
    <col min="11268" max="11268" width="10.625" style="161" customWidth="1"/>
    <col min="11269" max="11269" width="30.625" style="161" customWidth="1"/>
    <col min="11270" max="11270" width="6.25" style="161" customWidth="1"/>
    <col min="11271" max="11272" width="11.625" style="161" customWidth="1"/>
    <col min="11273" max="11273" width="5.75" style="161" customWidth="1"/>
    <col min="11274" max="11274" width="35.625" style="161" customWidth="1"/>
    <col min="11275" max="11275" width="20.625" style="161" customWidth="1"/>
    <col min="11276" max="11276" width="6.625" style="161" customWidth="1"/>
    <col min="11277" max="11277" width="13.75" style="16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3" width="20.625" style="161" customWidth="1"/>
    <col min="11524" max="11524" width="10.625" style="161" customWidth="1"/>
    <col min="11525" max="11525" width="30.625" style="161" customWidth="1"/>
    <col min="11526" max="11526" width="6.25" style="161" customWidth="1"/>
    <col min="11527" max="11528" width="11.625" style="161" customWidth="1"/>
    <col min="11529" max="11529" width="5.75" style="161" customWidth="1"/>
    <col min="11530" max="11530" width="35.625" style="161" customWidth="1"/>
    <col min="11531" max="11531" width="20.625" style="161" customWidth="1"/>
    <col min="11532" max="11532" width="6.625" style="161" customWidth="1"/>
    <col min="11533" max="11533" width="13.75" style="16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79" width="20.625" style="161" customWidth="1"/>
    <col min="11780" max="11780" width="10.625" style="161" customWidth="1"/>
    <col min="11781" max="11781" width="30.625" style="161" customWidth="1"/>
    <col min="11782" max="11782" width="6.25" style="161" customWidth="1"/>
    <col min="11783" max="11784" width="11.625" style="161" customWidth="1"/>
    <col min="11785" max="11785" width="5.75" style="161" customWidth="1"/>
    <col min="11786" max="11786" width="35.625" style="161" customWidth="1"/>
    <col min="11787" max="11787" width="20.625" style="161" customWidth="1"/>
    <col min="11788" max="11788" width="6.625" style="161" customWidth="1"/>
    <col min="11789" max="11789" width="13.75" style="16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5" width="20.625" style="161" customWidth="1"/>
    <col min="12036" max="12036" width="10.625" style="161" customWidth="1"/>
    <col min="12037" max="12037" width="30.625" style="161" customWidth="1"/>
    <col min="12038" max="12038" width="6.25" style="161" customWidth="1"/>
    <col min="12039" max="12040" width="11.625" style="161" customWidth="1"/>
    <col min="12041" max="12041" width="5.75" style="161" customWidth="1"/>
    <col min="12042" max="12042" width="35.625" style="161" customWidth="1"/>
    <col min="12043" max="12043" width="20.625" style="161" customWidth="1"/>
    <col min="12044" max="12044" width="6.625" style="161" customWidth="1"/>
    <col min="12045" max="12045" width="13.75" style="16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1" width="20.625" style="161" customWidth="1"/>
    <col min="12292" max="12292" width="10.625" style="161" customWidth="1"/>
    <col min="12293" max="12293" width="30.625" style="161" customWidth="1"/>
    <col min="12294" max="12294" width="6.25" style="161" customWidth="1"/>
    <col min="12295" max="12296" width="11.625" style="161" customWidth="1"/>
    <col min="12297" max="12297" width="5.75" style="161" customWidth="1"/>
    <col min="12298" max="12298" width="35.625" style="161" customWidth="1"/>
    <col min="12299" max="12299" width="20.625" style="161" customWidth="1"/>
    <col min="12300" max="12300" width="6.625" style="161" customWidth="1"/>
    <col min="12301" max="12301" width="13.75" style="16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7" width="20.625" style="161" customWidth="1"/>
    <col min="12548" max="12548" width="10.625" style="161" customWidth="1"/>
    <col min="12549" max="12549" width="30.625" style="161" customWidth="1"/>
    <col min="12550" max="12550" width="6.25" style="161" customWidth="1"/>
    <col min="12551" max="12552" width="11.625" style="161" customWidth="1"/>
    <col min="12553" max="12553" width="5.75" style="161" customWidth="1"/>
    <col min="12554" max="12554" width="35.625" style="161" customWidth="1"/>
    <col min="12555" max="12555" width="20.625" style="161" customWidth="1"/>
    <col min="12556" max="12556" width="6.625" style="161" customWidth="1"/>
    <col min="12557" max="12557" width="13.75" style="16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3" width="20.625" style="161" customWidth="1"/>
    <col min="12804" max="12804" width="10.625" style="161" customWidth="1"/>
    <col min="12805" max="12805" width="30.625" style="161" customWidth="1"/>
    <col min="12806" max="12806" width="6.25" style="161" customWidth="1"/>
    <col min="12807" max="12808" width="11.625" style="161" customWidth="1"/>
    <col min="12809" max="12809" width="5.75" style="161" customWidth="1"/>
    <col min="12810" max="12810" width="35.625" style="161" customWidth="1"/>
    <col min="12811" max="12811" width="20.625" style="161" customWidth="1"/>
    <col min="12812" max="12812" width="6.625" style="161" customWidth="1"/>
    <col min="12813" max="12813" width="13.75" style="16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59" width="20.625" style="161" customWidth="1"/>
    <col min="13060" max="13060" width="10.625" style="161" customWidth="1"/>
    <col min="13061" max="13061" width="30.625" style="161" customWidth="1"/>
    <col min="13062" max="13062" width="6.25" style="161" customWidth="1"/>
    <col min="13063" max="13064" width="11.625" style="161" customWidth="1"/>
    <col min="13065" max="13065" width="5.75" style="161" customWidth="1"/>
    <col min="13066" max="13066" width="35.625" style="161" customWidth="1"/>
    <col min="13067" max="13067" width="20.625" style="161" customWidth="1"/>
    <col min="13068" max="13068" width="6.625" style="161" customWidth="1"/>
    <col min="13069" max="13069" width="13.75" style="16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5" width="20.625" style="161" customWidth="1"/>
    <col min="13316" max="13316" width="10.625" style="161" customWidth="1"/>
    <col min="13317" max="13317" width="30.625" style="161" customWidth="1"/>
    <col min="13318" max="13318" width="6.25" style="161" customWidth="1"/>
    <col min="13319" max="13320" width="11.625" style="161" customWidth="1"/>
    <col min="13321" max="13321" width="5.75" style="161" customWidth="1"/>
    <col min="13322" max="13322" width="35.625" style="161" customWidth="1"/>
    <col min="13323" max="13323" width="20.625" style="161" customWidth="1"/>
    <col min="13324" max="13324" width="6.625" style="161" customWidth="1"/>
    <col min="13325" max="13325" width="13.75" style="16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1" width="20.625" style="161" customWidth="1"/>
    <col min="13572" max="13572" width="10.625" style="161" customWidth="1"/>
    <col min="13573" max="13573" width="30.625" style="161" customWidth="1"/>
    <col min="13574" max="13574" width="6.25" style="161" customWidth="1"/>
    <col min="13575" max="13576" width="11.625" style="161" customWidth="1"/>
    <col min="13577" max="13577" width="5.75" style="161" customWidth="1"/>
    <col min="13578" max="13578" width="35.625" style="161" customWidth="1"/>
    <col min="13579" max="13579" width="20.625" style="161" customWidth="1"/>
    <col min="13580" max="13580" width="6.625" style="161" customWidth="1"/>
    <col min="13581" max="13581" width="13.75" style="16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7" width="20.625" style="161" customWidth="1"/>
    <col min="13828" max="13828" width="10.625" style="161" customWidth="1"/>
    <col min="13829" max="13829" width="30.625" style="161" customWidth="1"/>
    <col min="13830" max="13830" width="6.25" style="161" customWidth="1"/>
    <col min="13831" max="13832" width="11.625" style="161" customWidth="1"/>
    <col min="13833" max="13833" width="5.75" style="161" customWidth="1"/>
    <col min="13834" max="13834" width="35.625" style="161" customWidth="1"/>
    <col min="13835" max="13835" width="20.625" style="161" customWidth="1"/>
    <col min="13836" max="13836" width="6.625" style="161" customWidth="1"/>
    <col min="13837" max="13837" width="13.75" style="16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3" width="20.625" style="161" customWidth="1"/>
    <col min="14084" max="14084" width="10.625" style="161" customWidth="1"/>
    <col min="14085" max="14085" width="30.625" style="161" customWidth="1"/>
    <col min="14086" max="14086" width="6.25" style="161" customWidth="1"/>
    <col min="14087" max="14088" width="11.625" style="161" customWidth="1"/>
    <col min="14089" max="14089" width="5.75" style="161" customWidth="1"/>
    <col min="14090" max="14090" width="35.625" style="161" customWidth="1"/>
    <col min="14091" max="14091" width="20.625" style="161" customWidth="1"/>
    <col min="14092" max="14092" width="6.625" style="161" customWidth="1"/>
    <col min="14093" max="14093" width="13.75" style="16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39" width="20.625" style="161" customWidth="1"/>
    <col min="14340" max="14340" width="10.625" style="161" customWidth="1"/>
    <col min="14341" max="14341" width="30.625" style="161" customWidth="1"/>
    <col min="14342" max="14342" width="6.25" style="161" customWidth="1"/>
    <col min="14343" max="14344" width="11.625" style="161" customWidth="1"/>
    <col min="14345" max="14345" width="5.75" style="161" customWidth="1"/>
    <col min="14346" max="14346" width="35.625" style="161" customWidth="1"/>
    <col min="14347" max="14347" width="20.625" style="161" customWidth="1"/>
    <col min="14348" max="14348" width="6.625" style="161" customWidth="1"/>
    <col min="14349" max="14349" width="13.75" style="16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5" width="20.625" style="161" customWidth="1"/>
    <col min="14596" max="14596" width="10.625" style="161" customWidth="1"/>
    <col min="14597" max="14597" width="30.625" style="161" customWidth="1"/>
    <col min="14598" max="14598" width="6.25" style="161" customWidth="1"/>
    <col min="14599" max="14600" width="11.625" style="161" customWidth="1"/>
    <col min="14601" max="14601" width="5.75" style="161" customWidth="1"/>
    <col min="14602" max="14602" width="35.625" style="161" customWidth="1"/>
    <col min="14603" max="14603" width="20.625" style="161" customWidth="1"/>
    <col min="14604" max="14604" width="6.625" style="161" customWidth="1"/>
    <col min="14605" max="14605" width="13.75" style="16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1" width="20.625" style="161" customWidth="1"/>
    <col min="14852" max="14852" width="10.625" style="161" customWidth="1"/>
    <col min="14853" max="14853" width="30.625" style="161" customWidth="1"/>
    <col min="14854" max="14854" width="6.25" style="161" customWidth="1"/>
    <col min="14855" max="14856" width="11.625" style="161" customWidth="1"/>
    <col min="14857" max="14857" width="5.75" style="161" customWidth="1"/>
    <col min="14858" max="14858" width="35.625" style="161" customWidth="1"/>
    <col min="14859" max="14859" width="20.625" style="161" customWidth="1"/>
    <col min="14860" max="14860" width="6.625" style="161" customWidth="1"/>
    <col min="14861" max="14861" width="13.75" style="16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7" width="20.625" style="161" customWidth="1"/>
    <col min="15108" max="15108" width="10.625" style="161" customWidth="1"/>
    <col min="15109" max="15109" width="30.625" style="161" customWidth="1"/>
    <col min="15110" max="15110" width="6.25" style="161" customWidth="1"/>
    <col min="15111" max="15112" width="11.625" style="161" customWidth="1"/>
    <col min="15113" max="15113" width="5.75" style="161" customWidth="1"/>
    <col min="15114" max="15114" width="35.625" style="161" customWidth="1"/>
    <col min="15115" max="15115" width="20.625" style="161" customWidth="1"/>
    <col min="15116" max="15116" width="6.625" style="161" customWidth="1"/>
    <col min="15117" max="15117" width="13.75" style="16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3" width="20.625" style="161" customWidth="1"/>
    <col min="15364" max="15364" width="10.625" style="161" customWidth="1"/>
    <col min="15365" max="15365" width="30.625" style="161" customWidth="1"/>
    <col min="15366" max="15366" width="6.25" style="161" customWidth="1"/>
    <col min="15367" max="15368" width="11.625" style="161" customWidth="1"/>
    <col min="15369" max="15369" width="5.75" style="161" customWidth="1"/>
    <col min="15370" max="15370" width="35.625" style="161" customWidth="1"/>
    <col min="15371" max="15371" width="20.625" style="161" customWidth="1"/>
    <col min="15372" max="15372" width="6.625" style="161" customWidth="1"/>
    <col min="15373" max="15373" width="13.75" style="16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19" width="20.625" style="161" customWidth="1"/>
    <col min="15620" max="15620" width="10.625" style="161" customWidth="1"/>
    <col min="15621" max="15621" width="30.625" style="161" customWidth="1"/>
    <col min="15622" max="15622" width="6.25" style="161" customWidth="1"/>
    <col min="15623" max="15624" width="11.625" style="161" customWidth="1"/>
    <col min="15625" max="15625" width="5.75" style="161" customWidth="1"/>
    <col min="15626" max="15626" width="35.625" style="161" customWidth="1"/>
    <col min="15627" max="15627" width="20.625" style="161" customWidth="1"/>
    <col min="15628" max="15628" width="6.625" style="161" customWidth="1"/>
    <col min="15629" max="15629" width="13.75" style="16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5" width="20.625" style="161" customWidth="1"/>
    <col min="15876" max="15876" width="10.625" style="161" customWidth="1"/>
    <col min="15877" max="15877" width="30.625" style="161" customWidth="1"/>
    <col min="15878" max="15878" width="6.25" style="161" customWidth="1"/>
    <col min="15879" max="15880" width="11.625" style="161" customWidth="1"/>
    <col min="15881" max="15881" width="5.75" style="161" customWidth="1"/>
    <col min="15882" max="15882" width="35.625" style="161" customWidth="1"/>
    <col min="15883" max="15883" width="20.625" style="161" customWidth="1"/>
    <col min="15884" max="15884" width="6.625" style="161" customWidth="1"/>
    <col min="15885" max="15885" width="13.75" style="16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1" width="20.625" style="161" customWidth="1"/>
    <col min="16132" max="16132" width="10.625" style="161" customWidth="1"/>
    <col min="16133" max="16133" width="30.625" style="161" customWidth="1"/>
    <col min="16134" max="16134" width="6.25" style="161" customWidth="1"/>
    <col min="16135" max="16136" width="11.625" style="161" customWidth="1"/>
    <col min="16137" max="16137" width="5.75" style="161" customWidth="1"/>
    <col min="16138" max="16138" width="35.625" style="161" customWidth="1"/>
    <col min="16139" max="16139" width="20.625" style="161" customWidth="1"/>
    <col min="16140" max="16140" width="6.625" style="161" customWidth="1"/>
    <col min="16141" max="16141" width="13.75" style="16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1041</v>
      </c>
      <c r="G2" s="162" t="s">
        <v>2</v>
      </c>
      <c r="H2" s="163"/>
      <c r="I2" s="164"/>
      <c r="J2" s="165">
        <f>SUM(H:H)</f>
        <v>157680</v>
      </c>
    </row>
    <row r="3" spans="2:17" ht="20.100000000000001" customHeight="1">
      <c r="B3" s="159" t="s">
        <v>3</v>
      </c>
      <c r="C3" s="159"/>
      <c r="D3" s="159"/>
      <c r="E3" s="170" t="s">
        <v>1013</v>
      </c>
    </row>
    <row r="4" spans="2:17" ht="20.100000000000001" customHeight="1">
      <c r="B4" s="159" t="s">
        <v>5</v>
      </c>
      <c r="C4" s="159"/>
      <c r="D4" s="159"/>
      <c r="E4" s="170">
        <v>117337</v>
      </c>
    </row>
    <row r="5" spans="2:17" ht="20.100000000000001" customHeight="1">
      <c r="B5" s="159" t="s">
        <v>7</v>
      </c>
      <c r="C5" s="159"/>
      <c r="D5" s="159"/>
      <c r="E5" s="172">
        <v>41712</v>
      </c>
    </row>
    <row r="6" spans="2:17" ht="20.100000000000001" customHeight="1">
      <c r="B6" s="159" t="s">
        <v>8</v>
      </c>
      <c r="C6" s="159"/>
      <c r="D6" s="159"/>
      <c r="E6" s="172">
        <v>41725</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83" t="s">
        <v>22</v>
      </c>
      <c r="Q8" s="177" t="s">
        <v>23</v>
      </c>
    </row>
    <row r="9" spans="2:17" s="166" customFormat="1" ht="19.5" customHeight="1">
      <c r="B9" s="173">
        <v>3</v>
      </c>
      <c r="C9" s="173" t="s">
        <v>28</v>
      </c>
      <c r="D9" s="173" t="s">
        <v>28</v>
      </c>
      <c r="E9" s="234" t="s">
        <v>282</v>
      </c>
      <c r="F9" s="490">
        <v>1</v>
      </c>
      <c r="G9" s="180">
        <v>1767</v>
      </c>
      <c r="H9" s="181">
        <f t="shared" ref="H9:H49" si="0">F9*G9</f>
        <v>1767</v>
      </c>
      <c r="I9" s="175"/>
      <c r="J9" s="182" t="s">
        <v>1015</v>
      </c>
      <c r="K9" s="174"/>
      <c r="L9" s="174"/>
      <c r="M9" s="183">
        <v>41701</v>
      </c>
      <c r="N9" s="173"/>
      <c r="O9" s="174"/>
      <c r="P9" s="183">
        <v>41711</v>
      </c>
      <c r="Q9" s="177">
        <v>41711</v>
      </c>
    </row>
    <row r="10" spans="2:17" s="166" customFormat="1" ht="19.5" customHeight="1">
      <c r="B10" s="173">
        <v>4</v>
      </c>
      <c r="C10" s="173" t="s">
        <v>28</v>
      </c>
      <c r="D10" s="173" t="s">
        <v>28</v>
      </c>
      <c r="E10" s="237" t="s">
        <v>198</v>
      </c>
      <c r="F10" s="491">
        <v>1</v>
      </c>
      <c r="G10" s="197">
        <v>66</v>
      </c>
      <c r="H10" s="181">
        <f t="shared" si="0"/>
        <v>66</v>
      </c>
      <c r="I10" s="175"/>
      <c r="J10" s="196" t="s">
        <v>199</v>
      </c>
      <c r="K10" s="174"/>
      <c r="L10" s="174"/>
      <c r="M10" s="183">
        <v>41701</v>
      </c>
      <c r="N10" s="173"/>
      <c r="O10" s="174"/>
      <c r="P10" s="183">
        <v>41705</v>
      </c>
      <c r="Q10" s="177">
        <v>41705</v>
      </c>
    </row>
    <row r="11" spans="2:17" s="166" customFormat="1" ht="19.5" customHeight="1">
      <c r="B11" s="173">
        <v>4</v>
      </c>
      <c r="C11" s="173" t="s">
        <v>28</v>
      </c>
      <c r="D11" s="173" t="s">
        <v>28</v>
      </c>
      <c r="E11" s="237" t="s">
        <v>200</v>
      </c>
      <c r="F11" s="491">
        <v>1</v>
      </c>
      <c r="G11" s="197">
        <v>510</v>
      </c>
      <c r="H11" s="181">
        <f t="shared" si="0"/>
        <v>510</v>
      </c>
      <c r="I11" s="175"/>
      <c r="J11" s="196" t="s">
        <v>201</v>
      </c>
      <c r="K11" s="174"/>
      <c r="L11" s="174"/>
      <c r="M11" s="183">
        <v>41701</v>
      </c>
      <c r="N11" s="173"/>
      <c r="O11" s="174"/>
      <c r="P11" s="183">
        <v>41705</v>
      </c>
      <c r="Q11" s="177">
        <v>41705</v>
      </c>
    </row>
    <row r="12" spans="2:17" s="166" customFormat="1" ht="19.5" customHeight="1">
      <c r="B12" s="173">
        <v>4</v>
      </c>
      <c r="C12" s="173" t="s">
        <v>28</v>
      </c>
      <c r="D12" s="173" t="s">
        <v>28</v>
      </c>
      <c r="E12" s="237" t="s">
        <v>202</v>
      </c>
      <c r="F12" s="491">
        <v>1</v>
      </c>
      <c r="G12" s="197">
        <v>542</v>
      </c>
      <c r="H12" s="181">
        <f t="shared" si="0"/>
        <v>542</v>
      </c>
      <c r="I12" s="175"/>
      <c r="J12" s="196" t="s">
        <v>201</v>
      </c>
      <c r="K12" s="174"/>
      <c r="L12" s="174"/>
      <c r="M12" s="183">
        <v>41701</v>
      </c>
      <c r="N12" s="173"/>
      <c r="O12" s="174"/>
      <c r="P12" s="183">
        <v>41705</v>
      </c>
      <c r="Q12" s="177">
        <v>41705</v>
      </c>
    </row>
    <row r="13" spans="2:17" s="166" customFormat="1" ht="19.5" customHeight="1">
      <c r="B13" s="173">
        <v>4</v>
      </c>
      <c r="C13" s="173" t="s">
        <v>28</v>
      </c>
      <c r="D13" s="173" t="s">
        <v>28</v>
      </c>
      <c r="E13" s="237" t="s">
        <v>203</v>
      </c>
      <c r="F13" s="491">
        <v>1</v>
      </c>
      <c r="G13" s="197">
        <v>3300</v>
      </c>
      <c r="H13" s="181">
        <f t="shared" si="0"/>
        <v>3300</v>
      </c>
      <c r="I13" s="175"/>
      <c r="J13" s="196" t="s">
        <v>204</v>
      </c>
      <c r="K13" s="174"/>
      <c r="L13" s="174"/>
      <c r="M13" s="183">
        <v>41701</v>
      </c>
      <c r="N13" s="173"/>
      <c r="O13" s="174"/>
      <c r="P13" s="183">
        <v>41705</v>
      </c>
      <c r="Q13" s="177">
        <v>41705</v>
      </c>
    </row>
    <row r="14" spans="2:17" s="166" customFormat="1" ht="19.5" customHeight="1">
      <c r="B14" s="173">
        <v>4</v>
      </c>
      <c r="C14" s="185" t="s">
        <v>28</v>
      </c>
      <c r="D14" s="185" t="s">
        <v>28</v>
      </c>
      <c r="E14" s="237" t="s">
        <v>205</v>
      </c>
      <c r="F14" s="491">
        <v>1</v>
      </c>
      <c r="G14" s="197">
        <v>125</v>
      </c>
      <c r="H14" s="181">
        <f t="shared" si="0"/>
        <v>125</v>
      </c>
      <c r="I14" s="175"/>
      <c r="J14" s="196" t="s">
        <v>206</v>
      </c>
      <c r="K14" s="174"/>
      <c r="L14" s="174"/>
      <c r="M14" s="183">
        <v>41701</v>
      </c>
      <c r="N14" s="173"/>
      <c r="O14" s="174"/>
      <c r="P14" s="183">
        <v>41705</v>
      </c>
      <c r="Q14" s="177">
        <v>41705</v>
      </c>
    </row>
    <row r="15" spans="2:17" s="166" customFormat="1" ht="19.5" customHeight="1">
      <c r="B15" s="173">
        <v>17</v>
      </c>
      <c r="C15" s="185" t="s">
        <v>28</v>
      </c>
      <c r="D15" s="185" t="s">
        <v>28</v>
      </c>
      <c r="E15" s="182" t="s">
        <v>1042</v>
      </c>
      <c r="F15" s="492">
        <v>1</v>
      </c>
      <c r="G15" s="197">
        <v>930</v>
      </c>
      <c r="H15" s="181">
        <f t="shared" si="0"/>
        <v>930</v>
      </c>
      <c r="I15" s="175"/>
      <c r="J15" s="178" t="s">
        <v>328</v>
      </c>
      <c r="K15" s="174"/>
      <c r="L15" s="174"/>
      <c r="M15" s="183">
        <v>41701</v>
      </c>
      <c r="N15" s="173"/>
      <c r="O15" s="174"/>
      <c r="P15" s="183">
        <v>41705</v>
      </c>
      <c r="Q15" s="177">
        <v>41705</v>
      </c>
    </row>
    <row r="16" spans="2:17" s="166" customFormat="1" ht="19.5" customHeight="1">
      <c r="B16" s="173">
        <v>17</v>
      </c>
      <c r="C16" s="185" t="s">
        <v>28</v>
      </c>
      <c r="D16" s="185" t="s">
        <v>28</v>
      </c>
      <c r="E16" s="182" t="s">
        <v>1043</v>
      </c>
      <c r="F16" s="492">
        <v>1</v>
      </c>
      <c r="G16" s="197">
        <v>2490</v>
      </c>
      <c r="H16" s="181">
        <f t="shared" si="0"/>
        <v>2490</v>
      </c>
      <c r="I16" s="175"/>
      <c r="J16" s="178" t="s">
        <v>1044</v>
      </c>
      <c r="K16" s="174"/>
      <c r="L16" s="174"/>
      <c r="M16" s="183">
        <v>41701</v>
      </c>
      <c r="N16" s="173"/>
      <c r="O16" s="174"/>
      <c r="P16" s="183">
        <v>41705</v>
      </c>
      <c r="Q16" s="177">
        <v>41705</v>
      </c>
    </row>
    <row r="17" spans="2:17" s="166" customFormat="1" ht="19.5" customHeight="1">
      <c r="B17" s="173">
        <v>17</v>
      </c>
      <c r="C17" s="185" t="s">
        <v>28</v>
      </c>
      <c r="D17" s="185" t="s">
        <v>28</v>
      </c>
      <c r="E17" s="182" t="s">
        <v>323</v>
      </c>
      <c r="F17" s="492">
        <v>1</v>
      </c>
      <c r="G17" s="197">
        <v>2218</v>
      </c>
      <c r="H17" s="181">
        <f t="shared" si="0"/>
        <v>2218</v>
      </c>
      <c r="I17" s="175"/>
      <c r="J17" s="178" t="s">
        <v>1045</v>
      </c>
      <c r="K17" s="174"/>
      <c r="L17" s="174"/>
      <c r="M17" s="183">
        <v>41701</v>
      </c>
      <c r="N17" s="173"/>
      <c r="O17" s="174"/>
      <c r="P17" s="183">
        <v>41705</v>
      </c>
      <c r="Q17" s="177">
        <v>41705</v>
      </c>
    </row>
    <row r="18" spans="2:17" s="166" customFormat="1" ht="19.5" customHeight="1">
      <c r="B18" s="173">
        <v>17</v>
      </c>
      <c r="C18" s="185" t="s">
        <v>28</v>
      </c>
      <c r="D18" s="185" t="s">
        <v>28</v>
      </c>
      <c r="E18" s="182" t="s">
        <v>1046</v>
      </c>
      <c r="F18" s="492">
        <v>2</v>
      </c>
      <c r="G18" s="197">
        <v>860</v>
      </c>
      <c r="H18" s="181">
        <f t="shared" si="0"/>
        <v>1720</v>
      </c>
      <c r="I18" s="175"/>
      <c r="J18" s="178" t="s">
        <v>1047</v>
      </c>
      <c r="K18" s="174"/>
      <c r="L18" s="174"/>
      <c r="M18" s="183">
        <v>41701</v>
      </c>
      <c r="N18" s="173"/>
      <c r="O18" s="174"/>
      <c r="P18" s="183">
        <v>41705</v>
      </c>
      <c r="Q18" s="177">
        <v>41705</v>
      </c>
    </row>
    <row r="19" spans="2:17" s="166" customFormat="1" ht="19.5" customHeight="1">
      <c r="B19" s="173">
        <v>17</v>
      </c>
      <c r="C19" s="185" t="s">
        <v>28</v>
      </c>
      <c r="D19" s="185" t="s">
        <v>28</v>
      </c>
      <c r="E19" s="182" t="s">
        <v>969</v>
      </c>
      <c r="F19" s="492">
        <v>2</v>
      </c>
      <c r="G19" s="197">
        <v>210</v>
      </c>
      <c r="H19" s="181">
        <f t="shared" si="0"/>
        <v>420</v>
      </c>
      <c r="I19" s="175"/>
      <c r="J19" s="178" t="s">
        <v>1048</v>
      </c>
      <c r="K19" s="174"/>
      <c r="L19" s="174"/>
      <c r="M19" s="183">
        <v>41701</v>
      </c>
      <c r="N19" s="173"/>
      <c r="O19" s="174"/>
      <c r="P19" s="183">
        <v>41705</v>
      </c>
      <c r="Q19" s="177">
        <v>41705</v>
      </c>
    </row>
    <row r="20" spans="2:17" s="166" customFormat="1" ht="19.5" customHeight="1">
      <c r="B20" s="173">
        <v>17</v>
      </c>
      <c r="C20" s="185" t="s">
        <v>28</v>
      </c>
      <c r="D20" s="185" t="s">
        <v>28</v>
      </c>
      <c r="E20" s="182" t="s">
        <v>1049</v>
      </c>
      <c r="F20" s="492">
        <v>1</v>
      </c>
      <c r="G20" s="197">
        <v>4293</v>
      </c>
      <c r="H20" s="181">
        <f t="shared" si="0"/>
        <v>4293</v>
      </c>
      <c r="I20" s="175"/>
      <c r="J20" s="178" t="s">
        <v>1050</v>
      </c>
      <c r="K20" s="174"/>
      <c r="L20" s="174"/>
      <c r="M20" s="183">
        <v>41701</v>
      </c>
      <c r="N20" s="173"/>
      <c r="O20" s="174"/>
      <c r="P20" s="183">
        <v>41705</v>
      </c>
      <c r="Q20" s="177">
        <v>41705</v>
      </c>
    </row>
    <row r="21" spans="2:17" s="166" customFormat="1" ht="19.5" customHeight="1">
      <c r="B21" s="173">
        <v>6</v>
      </c>
      <c r="C21" s="185" t="s">
        <v>28</v>
      </c>
      <c r="D21" s="185" t="s">
        <v>28</v>
      </c>
      <c r="E21" s="182" t="s">
        <v>1051</v>
      </c>
      <c r="F21" s="492">
        <v>1</v>
      </c>
      <c r="G21" s="197">
        <v>7210</v>
      </c>
      <c r="H21" s="181">
        <f t="shared" si="0"/>
        <v>7210</v>
      </c>
      <c r="I21" s="175"/>
      <c r="J21" s="178" t="s">
        <v>1052</v>
      </c>
      <c r="K21" s="174"/>
      <c r="L21" s="174"/>
      <c r="M21" s="183">
        <v>41701</v>
      </c>
      <c r="N21" s="173"/>
      <c r="O21" s="174"/>
      <c r="P21" s="183">
        <v>41705</v>
      </c>
      <c r="Q21" s="177">
        <v>41705</v>
      </c>
    </row>
    <row r="22" spans="2:17" s="166" customFormat="1" ht="19.5" customHeight="1">
      <c r="B22" s="173">
        <v>6</v>
      </c>
      <c r="C22" s="185" t="s">
        <v>28</v>
      </c>
      <c r="D22" s="185" t="s">
        <v>28</v>
      </c>
      <c r="E22" s="182" t="s">
        <v>1053</v>
      </c>
      <c r="F22" s="492">
        <v>2</v>
      </c>
      <c r="G22" s="197">
        <v>180</v>
      </c>
      <c r="H22" s="181">
        <f t="shared" si="0"/>
        <v>360</v>
      </c>
      <c r="I22" s="175"/>
      <c r="J22" s="178" t="s">
        <v>179</v>
      </c>
      <c r="K22" s="174"/>
      <c r="L22" s="174"/>
      <c r="M22" s="183">
        <v>41701</v>
      </c>
      <c r="N22" s="173"/>
      <c r="O22" s="174"/>
      <c r="P22" s="183">
        <v>41705</v>
      </c>
      <c r="Q22" s="177">
        <v>41705</v>
      </c>
    </row>
    <row r="23" spans="2:17" s="166" customFormat="1" ht="19.5" customHeight="1">
      <c r="B23" s="173">
        <v>6</v>
      </c>
      <c r="C23" s="185" t="s">
        <v>28</v>
      </c>
      <c r="D23" s="185" t="s">
        <v>28</v>
      </c>
      <c r="E23" s="182" t="s">
        <v>1054</v>
      </c>
      <c r="F23" s="492">
        <v>2</v>
      </c>
      <c r="G23" s="197">
        <v>60</v>
      </c>
      <c r="H23" s="181">
        <f t="shared" si="0"/>
        <v>120</v>
      </c>
      <c r="I23" s="175"/>
      <c r="J23" s="178" t="s">
        <v>1055</v>
      </c>
      <c r="K23" s="174"/>
      <c r="L23" s="174"/>
      <c r="M23" s="183">
        <v>41701</v>
      </c>
      <c r="N23" s="173"/>
      <c r="O23" s="174"/>
      <c r="P23" s="183">
        <v>41705</v>
      </c>
      <c r="Q23" s="177">
        <v>41705</v>
      </c>
    </row>
    <row r="24" spans="2:17" s="166" customFormat="1" ht="19.5" customHeight="1">
      <c r="B24" s="173">
        <v>17</v>
      </c>
      <c r="C24" s="185" t="s">
        <v>28</v>
      </c>
      <c r="D24" s="185" t="s">
        <v>28</v>
      </c>
      <c r="E24" s="182" t="s">
        <v>1056</v>
      </c>
      <c r="F24" s="492">
        <v>1</v>
      </c>
      <c r="G24" s="197">
        <v>400</v>
      </c>
      <c r="H24" s="181">
        <f t="shared" si="0"/>
        <v>400</v>
      </c>
      <c r="I24" s="175"/>
      <c r="J24" s="178" t="s">
        <v>328</v>
      </c>
      <c r="K24" s="174"/>
      <c r="L24" s="174"/>
      <c r="M24" s="183">
        <v>41701</v>
      </c>
      <c r="N24" s="173"/>
      <c r="O24" s="174"/>
      <c r="P24" s="183">
        <v>41705</v>
      </c>
      <c r="Q24" s="177">
        <v>41705</v>
      </c>
    </row>
    <row r="25" spans="2:17" s="166" customFormat="1" ht="19.5" customHeight="1">
      <c r="B25" s="173">
        <v>17</v>
      </c>
      <c r="C25" s="185" t="s">
        <v>28</v>
      </c>
      <c r="D25" s="185" t="s">
        <v>28</v>
      </c>
      <c r="E25" s="182" t="s">
        <v>1057</v>
      </c>
      <c r="F25" s="492">
        <v>1</v>
      </c>
      <c r="G25" s="197">
        <v>460</v>
      </c>
      <c r="H25" s="181">
        <f t="shared" si="0"/>
        <v>460</v>
      </c>
      <c r="I25" s="175"/>
      <c r="J25" s="178" t="s">
        <v>1058</v>
      </c>
      <c r="K25" s="174"/>
      <c r="L25" s="174"/>
      <c r="M25" s="183">
        <v>41701</v>
      </c>
      <c r="N25" s="173"/>
      <c r="O25" s="174"/>
      <c r="P25" s="183">
        <v>41705</v>
      </c>
      <c r="Q25" s="177">
        <v>41705</v>
      </c>
    </row>
    <row r="26" spans="2:17" s="166" customFormat="1" ht="19.5" customHeight="1">
      <c r="B26" s="173">
        <v>17</v>
      </c>
      <c r="C26" s="185" t="s">
        <v>28</v>
      </c>
      <c r="D26" s="185" t="s">
        <v>28</v>
      </c>
      <c r="E26" s="182" t="s">
        <v>1059</v>
      </c>
      <c r="F26" s="492">
        <v>1</v>
      </c>
      <c r="G26" s="197">
        <v>881</v>
      </c>
      <c r="H26" s="181">
        <f t="shared" si="0"/>
        <v>881</v>
      </c>
      <c r="I26" s="175"/>
      <c r="J26" s="178" t="s">
        <v>1060</v>
      </c>
      <c r="K26" s="174"/>
      <c r="L26" s="174"/>
      <c r="M26" s="183">
        <v>41701</v>
      </c>
      <c r="N26" s="173"/>
      <c r="O26" s="174"/>
      <c r="P26" s="183">
        <v>41705</v>
      </c>
      <c r="Q26" s="177">
        <v>41705</v>
      </c>
    </row>
    <row r="27" spans="2:17" s="166" customFormat="1" ht="19.5" customHeight="1">
      <c r="B27" s="173">
        <v>17</v>
      </c>
      <c r="C27" s="185" t="s">
        <v>28</v>
      </c>
      <c r="D27" s="185" t="s">
        <v>28</v>
      </c>
      <c r="E27" s="182" t="s">
        <v>1061</v>
      </c>
      <c r="F27" s="492">
        <v>1</v>
      </c>
      <c r="G27" s="197">
        <v>730</v>
      </c>
      <c r="H27" s="181">
        <f t="shared" si="0"/>
        <v>730</v>
      </c>
      <c r="I27" s="175"/>
      <c r="J27" s="178" t="s">
        <v>1062</v>
      </c>
      <c r="K27" s="174"/>
      <c r="L27" s="174"/>
      <c r="M27" s="183">
        <v>41701</v>
      </c>
      <c r="N27" s="173"/>
      <c r="O27" s="174"/>
      <c r="P27" s="183">
        <v>41705</v>
      </c>
      <c r="Q27" s="177">
        <v>41705</v>
      </c>
    </row>
    <row r="28" spans="2:17" s="166" customFormat="1" ht="19.5" customHeight="1">
      <c r="B28" s="173">
        <v>7</v>
      </c>
      <c r="C28" s="185" t="s">
        <v>28</v>
      </c>
      <c r="D28" s="185" t="s">
        <v>28</v>
      </c>
      <c r="E28" s="182" t="s">
        <v>80</v>
      </c>
      <c r="F28" s="492">
        <v>1</v>
      </c>
      <c r="G28" s="197">
        <v>78</v>
      </c>
      <c r="H28" s="181">
        <f t="shared" si="0"/>
        <v>78</v>
      </c>
      <c r="I28" s="175"/>
      <c r="J28" s="178" t="s">
        <v>81</v>
      </c>
      <c r="K28" s="182" t="s">
        <v>1063</v>
      </c>
      <c r="L28" s="174"/>
      <c r="M28" s="183">
        <v>41712</v>
      </c>
      <c r="N28" s="173"/>
      <c r="O28" s="174"/>
      <c r="P28" s="183">
        <v>41715</v>
      </c>
      <c r="Q28" s="177">
        <v>41715</v>
      </c>
    </row>
    <row r="29" spans="2:17" s="166" customFormat="1" ht="19.5" customHeight="1">
      <c r="B29" s="173"/>
      <c r="C29" s="173"/>
      <c r="D29" s="173"/>
      <c r="E29" s="182"/>
      <c r="F29" s="492"/>
      <c r="G29" s="197"/>
      <c r="H29" s="181">
        <f t="shared" si="0"/>
        <v>0</v>
      </c>
      <c r="I29" s="175"/>
      <c r="J29" s="178"/>
      <c r="K29" s="174"/>
      <c r="L29" s="174"/>
      <c r="M29" s="183"/>
      <c r="N29" s="173"/>
      <c r="O29" s="174"/>
      <c r="P29" s="183"/>
      <c r="Q29" s="177"/>
    </row>
    <row r="30" spans="2:17" s="166" customFormat="1" ht="19.5" customHeight="1">
      <c r="B30" s="173">
        <v>4</v>
      </c>
      <c r="C30" s="173" t="s">
        <v>184</v>
      </c>
      <c r="D30" s="173" t="s">
        <v>184</v>
      </c>
      <c r="E30" s="237" t="s">
        <v>197</v>
      </c>
      <c r="F30" s="491">
        <v>1</v>
      </c>
      <c r="G30" s="197">
        <v>8800</v>
      </c>
      <c r="H30" s="181">
        <f t="shared" si="0"/>
        <v>8800</v>
      </c>
      <c r="I30" s="175"/>
      <c r="J30" s="198" t="s">
        <v>1064</v>
      </c>
      <c r="K30" s="199"/>
      <c r="L30" s="174"/>
      <c r="M30" s="183">
        <v>41701</v>
      </c>
      <c r="N30" s="173"/>
      <c r="O30" s="174"/>
      <c r="P30" s="183"/>
      <c r="Q30" s="177">
        <v>41703</v>
      </c>
    </row>
    <row r="31" spans="2:17" s="166" customFormat="1" ht="19.5" customHeight="1">
      <c r="B31" s="173">
        <v>5</v>
      </c>
      <c r="C31" s="173" t="s">
        <v>184</v>
      </c>
      <c r="D31" s="173" t="s">
        <v>184</v>
      </c>
      <c r="E31" s="237" t="s">
        <v>1065</v>
      </c>
      <c r="F31" s="491">
        <v>1</v>
      </c>
      <c r="G31" s="197">
        <v>13700</v>
      </c>
      <c r="H31" s="181">
        <f t="shared" si="0"/>
        <v>13700</v>
      </c>
      <c r="I31" s="175"/>
      <c r="J31" s="198" t="s">
        <v>1064</v>
      </c>
      <c r="K31" s="199"/>
      <c r="L31" s="174"/>
      <c r="M31" s="183">
        <v>41701</v>
      </c>
      <c r="N31" s="173"/>
      <c r="O31" s="174"/>
      <c r="P31" s="183"/>
      <c r="Q31" s="177">
        <v>41703</v>
      </c>
    </row>
    <row r="32" spans="2:17" s="166" customFormat="1" ht="19.5" customHeight="1">
      <c r="B32" s="173">
        <v>4</v>
      </c>
      <c r="C32" s="173" t="s">
        <v>184</v>
      </c>
      <c r="D32" s="173" t="s">
        <v>184</v>
      </c>
      <c r="E32" s="237" t="s">
        <v>1066</v>
      </c>
      <c r="F32" s="491">
        <v>1</v>
      </c>
      <c r="G32" s="197">
        <v>14100</v>
      </c>
      <c r="H32" s="181">
        <f t="shared" si="0"/>
        <v>14100</v>
      </c>
      <c r="I32" s="175"/>
      <c r="J32" s="198" t="s">
        <v>1067</v>
      </c>
      <c r="K32" s="199"/>
      <c r="L32" s="174"/>
      <c r="M32" s="183">
        <v>41701</v>
      </c>
      <c r="N32" s="173"/>
      <c r="O32" s="174"/>
      <c r="P32" s="183"/>
      <c r="Q32" s="177">
        <v>41703</v>
      </c>
    </row>
    <row r="33" spans="2:17" s="166" customFormat="1" ht="19.5" customHeight="1">
      <c r="B33" s="173">
        <v>5</v>
      </c>
      <c r="C33" s="173" t="s">
        <v>184</v>
      </c>
      <c r="D33" s="173" t="s">
        <v>184</v>
      </c>
      <c r="E33" s="237" t="s">
        <v>1066</v>
      </c>
      <c r="F33" s="491">
        <v>1</v>
      </c>
      <c r="G33" s="198">
        <v>14100</v>
      </c>
      <c r="H33" s="181">
        <f t="shared" si="0"/>
        <v>14100</v>
      </c>
      <c r="I33" s="175"/>
      <c r="J33" s="198" t="s">
        <v>1067</v>
      </c>
      <c r="K33" s="199"/>
      <c r="L33" s="174"/>
      <c r="M33" s="183">
        <v>41701</v>
      </c>
      <c r="N33" s="173"/>
      <c r="O33" s="174"/>
      <c r="P33" s="183"/>
      <c r="Q33" s="177">
        <v>41703</v>
      </c>
    </row>
    <row r="34" spans="2:17" s="166" customFormat="1" ht="19.5" customHeight="1">
      <c r="B34" s="173"/>
      <c r="C34" s="173"/>
      <c r="D34" s="173"/>
      <c r="E34" s="182"/>
      <c r="F34" s="492"/>
      <c r="G34" s="181"/>
      <c r="H34" s="181">
        <f t="shared" si="0"/>
        <v>0</v>
      </c>
      <c r="I34" s="180"/>
      <c r="J34" s="178"/>
      <c r="K34" s="199"/>
      <c r="L34" s="174"/>
      <c r="M34" s="183"/>
      <c r="N34" s="173"/>
      <c r="O34" s="174"/>
      <c r="P34" s="183"/>
      <c r="Q34" s="177"/>
    </row>
    <row r="35" spans="2:17" s="166" customFormat="1" ht="19.5" customHeight="1">
      <c r="B35" s="173">
        <v>4</v>
      </c>
      <c r="C35" s="173" t="s">
        <v>207</v>
      </c>
      <c r="D35" s="173" t="s">
        <v>207</v>
      </c>
      <c r="E35" s="182" t="s">
        <v>208</v>
      </c>
      <c r="F35" s="492">
        <v>1</v>
      </c>
      <c r="G35" s="181">
        <v>10200</v>
      </c>
      <c r="H35" s="181">
        <f t="shared" si="0"/>
        <v>10200</v>
      </c>
      <c r="I35" s="180"/>
      <c r="J35" s="178" t="s">
        <v>1068</v>
      </c>
      <c r="K35" s="199" t="s">
        <v>1069</v>
      </c>
      <c r="L35" s="174"/>
      <c r="M35" s="183">
        <v>41701</v>
      </c>
      <c r="N35" s="173"/>
      <c r="O35" s="174"/>
      <c r="P35" s="183"/>
      <c r="Q35" s="177">
        <v>41708</v>
      </c>
    </row>
    <row r="36" spans="2:17" s="166" customFormat="1" ht="19.5" customHeight="1">
      <c r="B36" s="173">
        <v>4</v>
      </c>
      <c r="C36" s="173" t="s">
        <v>207</v>
      </c>
      <c r="D36" s="173" t="s">
        <v>207</v>
      </c>
      <c r="E36" s="182" t="s">
        <v>1070</v>
      </c>
      <c r="F36" s="492">
        <v>1</v>
      </c>
      <c r="G36" s="181">
        <v>3000</v>
      </c>
      <c r="H36" s="181">
        <f t="shared" si="0"/>
        <v>3000</v>
      </c>
      <c r="I36" s="180"/>
      <c r="J36" s="178" t="s">
        <v>1071</v>
      </c>
      <c r="K36" s="199" t="s">
        <v>1069</v>
      </c>
      <c r="L36" s="174"/>
      <c r="M36" s="183">
        <v>41701</v>
      </c>
      <c r="N36" s="173"/>
      <c r="O36" s="174"/>
      <c r="P36" s="183"/>
      <c r="Q36" s="177">
        <v>41708</v>
      </c>
    </row>
    <row r="37" spans="2:17" s="166" customFormat="1" ht="19.5" customHeight="1">
      <c r="B37" s="173">
        <v>4</v>
      </c>
      <c r="C37" s="173" t="s">
        <v>207</v>
      </c>
      <c r="D37" s="173" t="s">
        <v>207</v>
      </c>
      <c r="E37" s="182" t="s">
        <v>1072</v>
      </c>
      <c r="F37" s="492">
        <v>1</v>
      </c>
      <c r="G37" s="181">
        <v>3000</v>
      </c>
      <c r="H37" s="181">
        <f t="shared" si="0"/>
        <v>3000</v>
      </c>
      <c r="I37" s="180"/>
      <c r="J37" s="178" t="s">
        <v>1073</v>
      </c>
      <c r="K37" s="199" t="s">
        <v>1069</v>
      </c>
      <c r="L37" s="174"/>
      <c r="M37" s="183">
        <v>41701</v>
      </c>
      <c r="N37" s="173"/>
      <c r="O37" s="174"/>
      <c r="P37" s="183"/>
      <c r="Q37" s="177">
        <v>41708</v>
      </c>
    </row>
    <row r="38" spans="2:17" s="166" customFormat="1" ht="19.5" customHeight="1">
      <c r="B38" s="173">
        <v>4</v>
      </c>
      <c r="C38" s="173" t="s">
        <v>207</v>
      </c>
      <c r="D38" s="173" t="s">
        <v>207</v>
      </c>
      <c r="E38" s="182" t="s">
        <v>1074</v>
      </c>
      <c r="F38" s="492">
        <v>1</v>
      </c>
      <c r="G38" s="181">
        <v>8160</v>
      </c>
      <c r="H38" s="181">
        <f t="shared" si="0"/>
        <v>8160</v>
      </c>
      <c r="I38" s="180"/>
      <c r="J38" s="178" t="s">
        <v>1075</v>
      </c>
      <c r="K38" s="199" t="s">
        <v>1069</v>
      </c>
      <c r="L38" s="174"/>
      <c r="M38" s="183">
        <v>41701</v>
      </c>
      <c r="N38" s="173"/>
      <c r="O38" s="174"/>
      <c r="P38" s="183"/>
      <c r="Q38" s="177">
        <v>41708</v>
      </c>
    </row>
    <row r="39" spans="2:17" s="166" customFormat="1" ht="19.5" customHeight="1">
      <c r="B39" s="173"/>
      <c r="C39" s="173"/>
      <c r="D39" s="173"/>
      <c r="E39" s="182"/>
      <c r="F39" s="492"/>
      <c r="G39" s="181"/>
      <c r="H39" s="181">
        <f t="shared" si="0"/>
        <v>0</v>
      </c>
      <c r="I39" s="180"/>
      <c r="J39" s="178"/>
      <c r="K39" s="199"/>
      <c r="L39" s="174"/>
      <c r="M39" s="183"/>
      <c r="N39" s="173"/>
      <c r="O39" s="174"/>
      <c r="P39" s="183"/>
      <c r="Q39" s="177"/>
    </row>
    <row r="40" spans="2:17" s="166" customFormat="1" ht="19.5" customHeight="1">
      <c r="B40" s="173">
        <v>7</v>
      </c>
      <c r="C40" s="173" t="s">
        <v>24</v>
      </c>
      <c r="D40" s="173" t="s">
        <v>24</v>
      </c>
      <c r="E40" s="182" t="s">
        <v>1076</v>
      </c>
      <c r="F40" s="492">
        <v>1</v>
      </c>
      <c r="G40" s="181">
        <v>11100</v>
      </c>
      <c r="H40" s="181">
        <f t="shared" si="0"/>
        <v>11100</v>
      </c>
      <c r="I40" s="180"/>
      <c r="J40" s="178" t="s">
        <v>477</v>
      </c>
      <c r="K40" s="199"/>
      <c r="L40" s="174"/>
      <c r="M40" s="183">
        <v>41701</v>
      </c>
      <c r="N40" s="173"/>
      <c r="O40" s="174"/>
      <c r="P40" s="183"/>
      <c r="Q40" s="177">
        <v>41712</v>
      </c>
    </row>
    <row r="41" spans="2:17" s="166" customFormat="1" ht="19.5" customHeight="1">
      <c r="B41" s="173">
        <v>7</v>
      </c>
      <c r="C41" s="173" t="s">
        <v>24</v>
      </c>
      <c r="D41" s="173" t="s">
        <v>24</v>
      </c>
      <c r="E41" s="182" t="s">
        <v>1077</v>
      </c>
      <c r="F41" s="492">
        <v>1</v>
      </c>
      <c r="G41" s="181">
        <v>19600</v>
      </c>
      <c r="H41" s="181">
        <f t="shared" si="0"/>
        <v>19600</v>
      </c>
      <c r="I41" s="180"/>
      <c r="J41" s="178" t="s">
        <v>1078</v>
      </c>
      <c r="K41" s="199"/>
      <c r="L41" s="174"/>
      <c r="M41" s="183">
        <v>41701</v>
      </c>
      <c r="N41" s="173"/>
      <c r="O41" s="174"/>
      <c r="P41" s="183"/>
      <c r="Q41" s="177">
        <v>41712</v>
      </c>
    </row>
    <row r="42" spans="2:17" s="166" customFormat="1" ht="19.5" customHeight="1">
      <c r="B42" s="173">
        <v>17</v>
      </c>
      <c r="C42" s="173" t="s">
        <v>24</v>
      </c>
      <c r="D42" s="173" t="s">
        <v>24</v>
      </c>
      <c r="E42" s="182" t="s">
        <v>1079</v>
      </c>
      <c r="F42" s="492">
        <v>1</v>
      </c>
      <c r="G42" s="181">
        <v>16800</v>
      </c>
      <c r="H42" s="181">
        <f t="shared" si="0"/>
        <v>16800</v>
      </c>
      <c r="I42" s="180"/>
      <c r="J42" s="178" t="s">
        <v>1080</v>
      </c>
      <c r="K42" s="199"/>
      <c r="L42" s="174"/>
      <c r="M42" s="183">
        <v>41701</v>
      </c>
      <c r="N42" s="173"/>
      <c r="O42" s="174"/>
      <c r="P42" s="183"/>
      <c r="Q42" s="177">
        <v>41712</v>
      </c>
    </row>
    <row r="43" spans="2:17" s="166" customFormat="1" ht="19.5" customHeight="1">
      <c r="B43" s="173">
        <v>6</v>
      </c>
      <c r="C43" s="173" t="s">
        <v>24</v>
      </c>
      <c r="D43" s="173" t="s">
        <v>24</v>
      </c>
      <c r="E43" s="182" t="s">
        <v>1081</v>
      </c>
      <c r="F43" s="492">
        <v>1</v>
      </c>
      <c r="G43" s="181">
        <v>2700</v>
      </c>
      <c r="H43" s="181">
        <f t="shared" si="0"/>
        <v>2700</v>
      </c>
      <c r="I43" s="180"/>
      <c r="J43" s="182" t="s">
        <v>1082</v>
      </c>
      <c r="K43" s="199"/>
      <c r="L43" s="174"/>
      <c r="M43" s="183">
        <v>41701</v>
      </c>
      <c r="N43" s="173"/>
      <c r="O43" s="174"/>
      <c r="P43" s="183"/>
      <c r="Q43" s="177">
        <v>41712</v>
      </c>
    </row>
    <row r="44" spans="2:17" s="166" customFormat="1" ht="19.5" customHeight="1">
      <c r="B44" s="173">
        <v>7</v>
      </c>
      <c r="C44" s="173" t="s">
        <v>24</v>
      </c>
      <c r="D44" s="173" t="s">
        <v>24</v>
      </c>
      <c r="E44" s="182" t="s">
        <v>1083</v>
      </c>
      <c r="F44" s="492">
        <v>1</v>
      </c>
      <c r="G44" s="181">
        <v>3800</v>
      </c>
      <c r="H44" s="181">
        <f t="shared" si="0"/>
        <v>3800</v>
      </c>
      <c r="I44" s="180"/>
      <c r="J44" s="178" t="s">
        <v>1084</v>
      </c>
      <c r="K44" s="199"/>
      <c r="L44" s="174"/>
      <c r="M44" s="183">
        <v>41701</v>
      </c>
      <c r="N44" s="173"/>
      <c r="O44" s="174"/>
      <c r="P44" s="183"/>
      <c r="Q44" s="177">
        <v>41712</v>
      </c>
    </row>
    <row r="45" spans="2:17" s="166" customFormat="1" ht="19.5" customHeight="1">
      <c r="B45" s="173"/>
      <c r="C45" s="173"/>
      <c r="D45" s="173"/>
      <c r="E45" s="182"/>
      <c r="F45" s="492"/>
      <c r="G45" s="181"/>
      <c r="H45" s="181">
        <f t="shared" si="0"/>
        <v>0</v>
      </c>
      <c r="I45" s="180"/>
      <c r="J45" s="178"/>
      <c r="K45" s="199"/>
      <c r="L45" s="174"/>
      <c r="M45" s="183"/>
      <c r="N45" s="173"/>
      <c r="O45" s="174"/>
      <c r="P45" s="183"/>
      <c r="Q45" s="177"/>
    </row>
    <row r="46" spans="2:17" s="166" customFormat="1" ht="19.5" customHeight="1">
      <c r="B46" s="173"/>
      <c r="C46" s="173"/>
      <c r="D46" s="173"/>
      <c r="E46" s="182"/>
      <c r="F46" s="492"/>
      <c r="G46" s="181"/>
      <c r="H46" s="181">
        <f t="shared" si="0"/>
        <v>0</v>
      </c>
      <c r="I46" s="180"/>
      <c r="J46" s="178"/>
      <c r="K46" s="199"/>
      <c r="L46" s="174"/>
      <c r="M46" s="183"/>
      <c r="N46" s="173"/>
      <c r="O46" s="174"/>
      <c r="P46" s="183"/>
      <c r="Q46" s="177"/>
    </row>
    <row r="47" spans="2:17" s="166" customFormat="1" ht="19.5" customHeight="1">
      <c r="B47" s="173"/>
      <c r="C47" s="173"/>
      <c r="D47" s="173"/>
      <c r="E47" s="182"/>
      <c r="F47" s="492"/>
      <c r="G47" s="181"/>
      <c r="H47" s="181">
        <f t="shared" si="0"/>
        <v>0</v>
      </c>
      <c r="I47" s="180"/>
      <c r="J47" s="178"/>
      <c r="K47" s="199"/>
      <c r="L47" s="174"/>
      <c r="M47" s="183"/>
      <c r="N47" s="173"/>
      <c r="O47" s="174"/>
      <c r="P47" s="183"/>
      <c r="Q47" s="177"/>
    </row>
    <row r="48" spans="2:17" s="166" customFormat="1" ht="19.5" customHeight="1">
      <c r="B48" s="173"/>
      <c r="C48" s="173"/>
      <c r="D48" s="173"/>
      <c r="E48" s="182"/>
      <c r="F48" s="492"/>
      <c r="G48" s="181"/>
      <c r="H48" s="181">
        <f t="shared" si="0"/>
        <v>0</v>
      </c>
      <c r="I48" s="180"/>
      <c r="J48" s="178"/>
      <c r="K48" s="199"/>
      <c r="L48" s="174"/>
      <c r="M48" s="183"/>
      <c r="N48" s="173"/>
      <c r="O48" s="174"/>
      <c r="P48" s="183"/>
      <c r="Q48" s="177"/>
    </row>
    <row r="49" spans="2:17" s="166" customFormat="1" ht="19.5" customHeight="1">
      <c r="B49" s="173"/>
      <c r="C49" s="173"/>
      <c r="D49" s="173"/>
      <c r="E49" s="182"/>
      <c r="F49" s="492"/>
      <c r="G49" s="181"/>
      <c r="H49" s="181">
        <f t="shared" si="0"/>
        <v>0</v>
      </c>
      <c r="I49" s="180"/>
      <c r="J49" s="178"/>
      <c r="K49" s="199"/>
      <c r="L49" s="174"/>
      <c r="M49" s="183"/>
      <c r="N49" s="173"/>
      <c r="O49" s="174"/>
      <c r="P49" s="183"/>
      <c r="Q49" s="177"/>
    </row>
    <row r="53" spans="2:17">
      <c r="M53" s="188"/>
    </row>
    <row r="55" spans="2:17">
      <c r="M55" s="188"/>
    </row>
  </sheetData>
  <autoFilter ref="B8:O49" xr:uid="{B280105E-CAD2-4EAC-9358-FB4A2082D7D1}"/>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5956E-480B-4D12-BBD8-304B888E5289}">
  <dimension ref="B2:Q19"/>
  <sheetViews>
    <sheetView zoomScale="85" zoomScaleNormal="85" workbookViewId="0">
      <pane xSplit="10" ySplit="8" topLeftCell="O9" activePane="bottomRight" state="frozen"/>
      <selection pane="topRight" activeCell="K1" sqref="K1"/>
      <selection pane="bottomLeft" activeCell="A9" sqref="A9"/>
      <selection pane="bottomRight" activeCell="Q11" sqref="Q11"/>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1085</v>
      </c>
      <c r="G2" s="4" t="s">
        <v>2</v>
      </c>
      <c r="H2" s="5"/>
      <c r="I2" s="6"/>
      <c r="J2" s="77">
        <f>SUM(H:H)</f>
        <v>18200</v>
      </c>
    </row>
    <row r="3" spans="2:17" ht="20.100000000000001" customHeight="1">
      <c r="B3" s="74" t="s">
        <v>3</v>
      </c>
      <c r="C3" s="74"/>
      <c r="D3" s="74"/>
      <c r="E3" s="82" t="s">
        <v>47</v>
      </c>
    </row>
    <row r="4" spans="2:17" ht="20.100000000000001" customHeight="1">
      <c r="B4" s="74" t="s">
        <v>5</v>
      </c>
      <c r="C4" s="74"/>
      <c r="D4" s="74"/>
      <c r="E4" s="75" t="s">
        <v>1086</v>
      </c>
    </row>
    <row r="5" spans="2:17" ht="20.100000000000001" customHeight="1">
      <c r="B5" s="74" t="s">
        <v>7</v>
      </c>
      <c r="C5" s="74"/>
      <c r="D5" s="74"/>
      <c r="E5" s="84">
        <v>41725</v>
      </c>
    </row>
    <row r="6" spans="2:17" ht="20.100000000000001" customHeight="1">
      <c r="B6" s="74" t="s">
        <v>8</v>
      </c>
      <c r="C6" s="74"/>
      <c r="D6" s="74"/>
      <c r="E6" s="84">
        <v>41725</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v>4</v>
      </c>
      <c r="C9" s="27" t="s">
        <v>207</v>
      </c>
      <c r="D9" s="27" t="s">
        <v>207</v>
      </c>
      <c r="E9" s="108" t="s">
        <v>1087</v>
      </c>
      <c r="F9" s="493">
        <v>1</v>
      </c>
      <c r="G9" s="117">
        <v>4200</v>
      </c>
      <c r="H9" s="57">
        <f>F9*G9</f>
        <v>4200</v>
      </c>
      <c r="I9" s="26"/>
      <c r="J9" s="108" t="s">
        <v>1088</v>
      </c>
      <c r="K9" s="24"/>
      <c r="L9" s="24"/>
      <c r="M9" s="101">
        <v>41703</v>
      </c>
      <c r="N9" s="27"/>
      <c r="O9" s="216">
        <v>41715</v>
      </c>
      <c r="P9" s="101"/>
      <c r="Q9" s="87">
        <v>41715</v>
      </c>
    </row>
    <row r="10" spans="2:17" s="78" customFormat="1" ht="19.5" customHeight="1">
      <c r="B10" s="27">
        <v>4</v>
      </c>
      <c r="C10" s="27" t="s">
        <v>207</v>
      </c>
      <c r="D10" s="27" t="s">
        <v>207</v>
      </c>
      <c r="E10" s="108" t="s">
        <v>1089</v>
      </c>
      <c r="F10" s="493">
        <v>1</v>
      </c>
      <c r="G10" s="117">
        <v>14000</v>
      </c>
      <c r="H10" s="57">
        <f>F10*G10</f>
        <v>14000</v>
      </c>
      <c r="I10" s="26"/>
      <c r="J10" s="108" t="s">
        <v>368</v>
      </c>
      <c r="K10" s="24"/>
      <c r="L10" s="24"/>
      <c r="M10" s="101">
        <v>41703</v>
      </c>
      <c r="N10" s="27"/>
      <c r="O10" s="216">
        <v>41715</v>
      </c>
      <c r="P10" s="101"/>
      <c r="Q10" s="87">
        <v>41715</v>
      </c>
    </row>
    <row r="11" spans="2:17" s="78" customFormat="1" ht="19.5" customHeight="1">
      <c r="B11" s="27"/>
      <c r="C11" s="27"/>
      <c r="D11" s="27"/>
      <c r="E11" s="108"/>
      <c r="F11" s="493"/>
      <c r="G11" s="117"/>
      <c r="H11" s="57">
        <f>F11*G11</f>
        <v>0</v>
      </c>
      <c r="I11" s="26"/>
      <c r="J11" s="108"/>
      <c r="K11" s="24"/>
      <c r="L11" s="24"/>
      <c r="M11" s="101"/>
      <c r="N11" s="27"/>
      <c r="O11" s="24"/>
      <c r="P11" s="101"/>
      <c r="Q11" s="87"/>
    </row>
    <row r="12" spans="2:17" s="78" customFormat="1" ht="19.5" customHeight="1">
      <c r="B12" s="27"/>
      <c r="C12" s="27"/>
      <c r="D12" s="27"/>
      <c r="E12" s="108"/>
      <c r="F12" s="493"/>
      <c r="G12" s="117"/>
      <c r="H12" s="57">
        <f>F12*G12</f>
        <v>0</v>
      </c>
      <c r="I12" s="26"/>
      <c r="J12" s="108"/>
      <c r="K12" s="24"/>
      <c r="L12" s="24"/>
      <c r="M12" s="101"/>
      <c r="N12" s="27"/>
      <c r="O12" s="24"/>
      <c r="P12" s="101"/>
      <c r="Q12" s="87"/>
    </row>
    <row r="13" spans="2:17" s="78" customFormat="1" ht="19.5" customHeight="1">
      <c r="B13" s="27"/>
      <c r="C13" s="27"/>
      <c r="D13" s="27"/>
      <c r="E13" s="108"/>
      <c r="F13" s="493"/>
      <c r="G13" s="117"/>
      <c r="H13" s="57">
        <f>F13*G13</f>
        <v>0</v>
      </c>
      <c r="I13" s="26"/>
      <c r="J13" s="108"/>
      <c r="K13" s="24"/>
      <c r="L13" s="24"/>
      <c r="M13" s="101"/>
      <c r="N13" s="27"/>
      <c r="O13" s="24"/>
      <c r="P13" s="101"/>
      <c r="Q13" s="87"/>
    </row>
    <row r="14" spans="2:17">
      <c r="M14" s="229"/>
    </row>
    <row r="17" spans="13:13">
      <c r="M17" s="158"/>
    </row>
    <row r="19" spans="13:13">
      <c r="M19" s="158"/>
    </row>
  </sheetData>
  <autoFilter ref="B8:O13" xr:uid="{169CB66A-F003-45EA-8826-59A88421261C}"/>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3690E-37BD-4F64-B8C3-45DB3541D509}">
  <dimension ref="B2:Q24"/>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1085</v>
      </c>
      <c r="G2" s="162" t="s">
        <v>2</v>
      </c>
      <c r="H2" s="163"/>
      <c r="I2" s="164"/>
      <c r="J2" s="165">
        <f>SUM(H:H)</f>
        <v>36693</v>
      </c>
    </row>
    <row r="3" spans="2:17" ht="20.100000000000001" customHeight="1">
      <c r="B3" s="159" t="s">
        <v>3</v>
      </c>
      <c r="C3" s="159"/>
      <c r="D3" s="159"/>
      <c r="E3" s="170" t="s">
        <v>676</v>
      </c>
    </row>
    <row r="4" spans="2:17" ht="20.100000000000001" customHeight="1">
      <c r="B4" s="159" t="s">
        <v>5</v>
      </c>
      <c r="C4" s="159"/>
      <c r="D4" s="159"/>
      <c r="E4" s="160" t="s">
        <v>1090</v>
      </c>
    </row>
    <row r="5" spans="2:17" ht="20.100000000000001" customHeight="1">
      <c r="B5" s="159" t="s">
        <v>7</v>
      </c>
      <c r="C5" s="159"/>
      <c r="D5" s="159"/>
      <c r="E5" s="172">
        <v>41715</v>
      </c>
    </row>
    <row r="6" spans="2:17" ht="20.100000000000001" customHeight="1">
      <c r="B6" s="159" t="s">
        <v>8</v>
      </c>
      <c r="C6" s="159"/>
      <c r="D6" s="159"/>
      <c r="E6" s="172">
        <v>41725</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4</v>
      </c>
      <c r="C9" s="173" t="s">
        <v>28</v>
      </c>
      <c r="D9" s="173" t="s">
        <v>28</v>
      </c>
      <c r="E9" s="178" t="s">
        <v>1091</v>
      </c>
      <c r="F9" s="490">
        <v>2</v>
      </c>
      <c r="G9" s="494">
        <v>490</v>
      </c>
      <c r="H9" s="181">
        <f t="shared" ref="H9:H18" si="0">F9*G9</f>
        <v>980</v>
      </c>
      <c r="I9" s="175"/>
      <c r="J9" s="178" t="s">
        <v>1092</v>
      </c>
      <c r="K9" s="174"/>
      <c r="L9" s="174"/>
      <c r="M9" s="183">
        <v>41701</v>
      </c>
      <c r="N9" s="173"/>
      <c r="O9" s="174"/>
      <c r="P9" s="183">
        <v>41705</v>
      </c>
      <c r="Q9" s="177">
        <v>41705</v>
      </c>
    </row>
    <row r="10" spans="2:17" s="166" customFormat="1" ht="19.5" customHeight="1">
      <c r="B10" s="173">
        <v>4</v>
      </c>
      <c r="C10" s="173" t="s">
        <v>28</v>
      </c>
      <c r="D10" s="173" t="s">
        <v>28</v>
      </c>
      <c r="E10" s="178" t="s">
        <v>442</v>
      </c>
      <c r="F10" s="490">
        <v>1</v>
      </c>
      <c r="G10" s="494">
        <v>200</v>
      </c>
      <c r="H10" s="181">
        <f t="shared" si="0"/>
        <v>200</v>
      </c>
      <c r="I10" s="175"/>
      <c r="J10" s="178" t="s">
        <v>443</v>
      </c>
      <c r="K10" s="174"/>
      <c r="L10" s="174"/>
      <c r="M10" s="183">
        <v>41701</v>
      </c>
      <c r="N10" s="173"/>
      <c r="O10" s="174"/>
      <c r="P10" s="183">
        <v>41705</v>
      </c>
      <c r="Q10" s="177">
        <v>41705</v>
      </c>
    </row>
    <row r="11" spans="2:17" s="166" customFormat="1" ht="19.5" customHeight="1">
      <c r="B11" s="173">
        <v>4</v>
      </c>
      <c r="C11" s="173" t="s">
        <v>28</v>
      </c>
      <c r="D11" s="173" t="s">
        <v>28</v>
      </c>
      <c r="E11" s="178" t="s">
        <v>444</v>
      </c>
      <c r="F11" s="490">
        <v>1</v>
      </c>
      <c r="G11" s="494">
        <v>1100</v>
      </c>
      <c r="H11" s="181">
        <f t="shared" si="0"/>
        <v>1100</v>
      </c>
      <c r="I11" s="175"/>
      <c r="J11" s="178" t="s">
        <v>1093</v>
      </c>
      <c r="K11" s="174"/>
      <c r="L11" s="174"/>
      <c r="M11" s="183">
        <v>41701</v>
      </c>
      <c r="N11" s="173"/>
      <c r="O11" s="174"/>
      <c r="P11" s="183">
        <v>41705</v>
      </c>
      <c r="Q11" s="177">
        <v>41705</v>
      </c>
    </row>
    <row r="12" spans="2:17" s="166" customFormat="1" ht="19.5" customHeight="1">
      <c r="B12" s="173"/>
      <c r="C12" s="173"/>
      <c r="D12" s="173"/>
      <c r="E12" s="178"/>
      <c r="F12" s="490"/>
      <c r="G12" s="494"/>
      <c r="H12" s="181">
        <f t="shared" si="0"/>
        <v>0</v>
      </c>
      <c r="I12" s="175"/>
      <c r="J12" s="178"/>
      <c r="K12" s="174"/>
      <c r="L12" s="174"/>
      <c r="M12" s="183"/>
      <c r="N12" s="173"/>
      <c r="O12" s="174"/>
      <c r="P12" s="183"/>
      <c r="Q12" s="177"/>
    </row>
    <row r="13" spans="2:17" s="166" customFormat="1" ht="19.5" customHeight="1">
      <c r="B13" s="173">
        <v>4</v>
      </c>
      <c r="C13" s="173" t="s">
        <v>38</v>
      </c>
      <c r="D13" s="173" t="s">
        <v>39</v>
      </c>
      <c r="E13" s="178" t="s">
        <v>1094</v>
      </c>
      <c r="F13" s="490">
        <v>1</v>
      </c>
      <c r="G13" s="494">
        <v>6613</v>
      </c>
      <c r="H13" s="181">
        <f t="shared" si="0"/>
        <v>6613</v>
      </c>
      <c r="I13" s="175"/>
      <c r="J13" s="178" t="s">
        <v>45</v>
      </c>
      <c r="K13" s="174"/>
      <c r="L13" s="174"/>
      <c r="M13" s="183">
        <v>41701</v>
      </c>
      <c r="N13" s="173"/>
      <c r="O13" s="174"/>
      <c r="P13" s="183">
        <v>41705</v>
      </c>
      <c r="Q13" s="177">
        <v>41705</v>
      </c>
    </row>
    <row r="14" spans="2:17" s="166" customFormat="1" ht="19.5" customHeight="1">
      <c r="B14" s="173"/>
      <c r="C14" s="173"/>
      <c r="D14" s="173"/>
      <c r="E14" s="178"/>
      <c r="F14" s="490"/>
      <c r="G14" s="494"/>
      <c r="H14" s="181">
        <f t="shared" si="0"/>
        <v>0</v>
      </c>
      <c r="I14" s="175"/>
      <c r="J14" s="178"/>
      <c r="K14" s="174"/>
      <c r="L14" s="174"/>
      <c r="M14" s="183"/>
      <c r="N14" s="173"/>
      <c r="O14" s="174"/>
      <c r="P14" s="183"/>
      <c r="Q14" s="177"/>
    </row>
    <row r="15" spans="2:17" s="166" customFormat="1" ht="19.5" customHeight="1">
      <c r="B15" s="173">
        <v>4</v>
      </c>
      <c r="C15" s="173" t="s">
        <v>207</v>
      </c>
      <c r="D15" s="173" t="s">
        <v>207</v>
      </c>
      <c r="E15" s="178" t="s">
        <v>1095</v>
      </c>
      <c r="F15" s="490">
        <v>1</v>
      </c>
      <c r="G15" s="494">
        <v>10800</v>
      </c>
      <c r="H15" s="181">
        <f t="shared" si="0"/>
        <v>10800</v>
      </c>
      <c r="I15" s="175"/>
      <c r="J15" s="178" t="s">
        <v>477</v>
      </c>
      <c r="K15" s="174"/>
      <c r="L15" s="174"/>
      <c r="M15" s="183">
        <v>41701</v>
      </c>
      <c r="N15" s="173"/>
      <c r="O15" s="174"/>
      <c r="P15" s="183"/>
      <c r="Q15" s="177">
        <v>41712</v>
      </c>
    </row>
    <row r="16" spans="2:17" s="166" customFormat="1" ht="19.5" customHeight="1">
      <c r="B16" s="173">
        <v>4</v>
      </c>
      <c r="C16" s="173" t="s">
        <v>207</v>
      </c>
      <c r="D16" s="173" t="s">
        <v>207</v>
      </c>
      <c r="E16" s="178" t="s">
        <v>1096</v>
      </c>
      <c r="F16" s="490">
        <v>1</v>
      </c>
      <c r="G16" s="494">
        <v>3200</v>
      </c>
      <c r="H16" s="181">
        <f t="shared" si="0"/>
        <v>3200</v>
      </c>
      <c r="I16" s="175"/>
      <c r="J16" s="178" t="s">
        <v>1097</v>
      </c>
      <c r="K16" s="174"/>
      <c r="L16" s="174"/>
      <c r="M16" s="183">
        <v>41701</v>
      </c>
      <c r="N16" s="173"/>
      <c r="O16" s="174"/>
      <c r="P16" s="183"/>
      <c r="Q16" s="177">
        <v>41712</v>
      </c>
    </row>
    <row r="17" spans="2:17" s="166" customFormat="1" ht="19.5" customHeight="1">
      <c r="B17" s="173">
        <v>4</v>
      </c>
      <c r="C17" s="173" t="s">
        <v>207</v>
      </c>
      <c r="D17" s="173" t="s">
        <v>207</v>
      </c>
      <c r="E17" s="178" t="s">
        <v>1098</v>
      </c>
      <c r="F17" s="490">
        <v>1</v>
      </c>
      <c r="G17" s="494">
        <v>13800</v>
      </c>
      <c r="H17" s="181">
        <f t="shared" si="0"/>
        <v>13800</v>
      </c>
      <c r="I17" s="175"/>
      <c r="J17" s="178" t="s">
        <v>1099</v>
      </c>
      <c r="K17" s="174"/>
      <c r="L17" s="174"/>
      <c r="M17" s="183">
        <v>41701</v>
      </c>
      <c r="N17" s="173"/>
      <c r="O17" s="174"/>
      <c r="P17" s="183"/>
      <c r="Q17" s="177">
        <v>41712</v>
      </c>
    </row>
    <row r="18" spans="2:17" s="166" customFormat="1" ht="19.5" customHeight="1">
      <c r="B18" s="173"/>
      <c r="C18" s="173"/>
      <c r="D18" s="173"/>
      <c r="E18" s="178"/>
      <c r="F18" s="490"/>
      <c r="G18" s="494"/>
      <c r="H18" s="181">
        <f t="shared" si="0"/>
        <v>0</v>
      </c>
      <c r="I18" s="175"/>
      <c r="J18" s="178"/>
      <c r="K18" s="174"/>
      <c r="L18" s="174"/>
      <c r="M18" s="183"/>
      <c r="N18" s="173"/>
      <c r="O18" s="174"/>
      <c r="P18" s="183"/>
      <c r="Q18" s="177"/>
    </row>
    <row r="19" spans="2:17">
      <c r="M19" s="187"/>
    </row>
    <row r="22" spans="2:17">
      <c r="M22" s="188"/>
    </row>
    <row r="24" spans="2:17">
      <c r="M24" s="188"/>
    </row>
  </sheetData>
  <autoFilter ref="B8:O18" xr:uid="{10A7AD76-9D76-4CE0-AA55-036EF2DAD2EF}"/>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268B5-7268-46A1-989F-F7DE2ADF263B}">
  <dimension ref="B2:Q18"/>
  <sheetViews>
    <sheetView zoomScale="85" zoomScaleNormal="85" workbookViewId="0">
      <pane xSplit="10" ySplit="8" topLeftCell="O9" activePane="bottomRight" state="frozen"/>
      <selection pane="topRight" activeCell="K1" sqref="K1"/>
      <selection pane="bottomLeft" activeCell="A9" sqref="A9"/>
      <selection pane="bottomRight" activeCell="B9" sqref="B9"/>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1100</v>
      </c>
      <c r="G2" s="162" t="s">
        <v>2</v>
      </c>
      <c r="H2" s="163"/>
      <c r="I2" s="164"/>
      <c r="J2" s="165">
        <f>SUM(H:H)</f>
        <v>21470</v>
      </c>
    </row>
    <row r="3" spans="2:17" ht="20.100000000000001" customHeight="1">
      <c r="B3" s="159" t="s">
        <v>3</v>
      </c>
      <c r="C3" s="159"/>
      <c r="D3" s="159"/>
      <c r="E3" s="170" t="s">
        <v>1101</v>
      </c>
    </row>
    <row r="4" spans="2:17" ht="20.100000000000001" customHeight="1">
      <c r="B4" s="159" t="s">
        <v>5</v>
      </c>
      <c r="C4" s="159"/>
      <c r="D4" s="159"/>
      <c r="E4" s="160">
        <v>117480</v>
      </c>
    </row>
    <row r="5" spans="2:17" ht="20.100000000000001" customHeight="1">
      <c r="B5" s="159" t="s">
        <v>7</v>
      </c>
      <c r="C5" s="159"/>
      <c r="D5" s="159"/>
      <c r="E5" s="172">
        <v>41717</v>
      </c>
    </row>
    <row r="6" spans="2:17" ht="20.100000000000001" customHeight="1">
      <c r="B6" s="159" t="s">
        <v>8</v>
      </c>
      <c r="C6" s="159"/>
      <c r="D6" s="159"/>
      <c r="E6" s="172">
        <v>41717</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c r="C9" s="173" t="s">
        <v>24</v>
      </c>
      <c r="D9" s="173" t="s">
        <v>24</v>
      </c>
      <c r="E9" s="234" t="s">
        <v>1102</v>
      </c>
      <c r="F9" s="179">
        <v>1</v>
      </c>
      <c r="G9" s="180">
        <v>15800</v>
      </c>
      <c r="H9" s="181">
        <f>F9*G9</f>
        <v>15800</v>
      </c>
      <c r="I9" s="175"/>
      <c r="J9" s="182" t="s">
        <v>151</v>
      </c>
      <c r="K9" s="182"/>
      <c r="L9" s="174"/>
      <c r="M9" s="183">
        <v>41703</v>
      </c>
      <c r="N9" s="173"/>
      <c r="O9" s="250">
        <v>41716</v>
      </c>
      <c r="P9" s="183"/>
      <c r="Q9" s="177"/>
    </row>
    <row r="10" spans="2:17" s="166" customFormat="1" ht="19.5" customHeight="1">
      <c r="B10" s="173"/>
      <c r="C10" s="173"/>
      <c r="D10" s="173"/>
      <c r="E10" s="178"/>
      <c r="F10" s="179"/>
      <c r="G10" s="180"/>
      <c r="H10" s="181">
        <f>F10*G10</f>
        <v>0</v>
      </c>
      <c r="I10" s="175"/>
      <c r="J10" s="182"/>
      <c r="K10" s="182"/>
      <c r="L10" s="174"/>
      <c r="M10" s="183"/>
      <c r="N10" s="173"/>
      <c r="O10" s="174"/>
      <c r="P10" s="183"/>
      <c r="Q10" s="177"/>
    </row>
    <row r="11" spans="2:17" s="166" customFormat="1" ht="19.5" customHeight="1">
      <c r="B11" s="173"/>
      <c r="C11" s="173" t="s">
        <v>28</v>
      </c>
      <c r="D11" s="173" t="s">
        <v>28</v>
      </c>
      <c r="E11" s="178" t="s">
        <v>1103</v>
      </c>
      <c r="F11" s="179">
        <v>3</v>
      </c>
      <c r="G11" s="180">
        <v>1890</v>
      </c>
      <c r="H11" s="181">
        <f>F11*G11</f>
        <v>5670</v>
      </c>
      <c r="I11" s="175"/>
      <c r="J11" s="182" t="s">
        <v>1104</v>
      </c>
      <c r="K11" s="182"/>
      <c r="L11" s="174"/>
      <c r="M11" s="183">
        <v>41703</v>
      </c>
      <c r="N11" s="173"/>
      <c r="O11" s="250">
        <v>41710</v>
      </c>
      <c r="P11" s="183">
        <v>41710</v>
      </c>
      <c r="Q11" s="177" t="s">
        <v>648</v>
      </c>
    </row>
    <row r="12" spans="2:17" s="166" customFormat="1" ht="19.5" customHeight="1">
      <c r="B12" s="173"/>
      <c r="C12" s="173"/>
      <c r="D12" s="173"/>
      <c r="E12" s="178"/>
      <c r="F12" s="179"/>
      <c r="G12" s="180"/>
      <c r="H12" s="181">
        <f>F12*G12</f>
        <v>0</v>
      </c>
      <c r="I12" s="175"/>
      <c r="J12" s="182"/>
      <c r="K12" s="182"/>
      <c r="L12" s="174"/>
      <c r="M12" s="183"/>
      <c r="N12" s="173"/>
      <c r="O12" s="174"/>
      <c r="P12" s="183"/>
      <c r="Q12" s="177"/>
    </row>
    <row r="13" spans="2:17">
      <c r="M13" s="187"/>
    </row>
    <row r="16" spans="2:17">
      <c r="M16" s="188"/>
    </row>
    <row r="18" spans="13:13">
      <c r="M18" s="188"/>
    </row>
  </sheetData>
  <autoFilter ref="B8:O12" xr:uid="{FC8571C8-94DC-4E2B-872F-F47921552586}"/>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A6493-70AF-43CB-93A6-91E8F8F2CEB7}">
  <dimension ref="B2:Q28"/>
  <sheetViews>
    <sheetView zoomScale="85" zoomScaleNormal="85" workbookViewId="0">
      <pane xSplit="10" ySplit="8" topLeftCell="O9" activePane="bottomRight" state="frozen"/>
      <selection pane="topRight" activeCell="K1" sqref="K1"/>
      <selection pane="bottomLeft" activeCell="A9" sqref="A9"/>
      <selection pane="bottomRight" activeCell="Q19" sqref="Q19"/>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1105</v>
      </c>
      <c r="G2" s="4" t="s">
        <v>2</v>
      </c>
      <c r="H2" s="5"/>
      <c r="I2" s="6"/>
      <c r="J2" s="77">
        <f>SUM(H:H)</f>
        <v>45805</v>
      </c>
    </row>
    <row r="3" spans="2:17" ht="20.100000000000001" customHeight="1">
      <c r="B3" s="74" t="s">
        <v>3</v>
      </c>
      <c r="C3" s="74"/>
      <c r="D3" s="74"/>
      <c r="E3" s="82" t="s">
        <v>1106</v>
      </c>
    </row>
    <row r="4" spans="2:17" ht="20.100000000000001" customHeight="1">
      <c r="B4" s="74" t="s">
        <v>5</v>
      </c>
      <c r="C4" s="74"/>
      <c r="D4" s="74"/>
      <c r="E4" s="75">
        <v>117604</v>
      </c>
    </row>
    <row r="5" spans="2:17" ht="20.100000000000001" customHeight="1">
      <c r="B5" s="74" t="s">
        <v>7</v>
      </c>
      <c r="C5" s="74"/>
      <c r="D5" s="74"/>
      <c r="E5" s="84">
        <v>41725</v>
      </c>
    </row>
    <row r="6" spans="2:17" ht="20.100000000000001" customHeight="1">
      <c r="B6" s="74" t="s">
        <v>8</v>
      </c>
      <c r="C6" s="74"/>
      <c r="D6" s="74"/>
      <c r="E6" s="84">
        <v>41725</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v>1</v>
      </c>
      <c r="C9" s="27" t="s">
        <v>50</v>
      </c>
      <c r="D9" s="27" t="s">
        <v>50</v>
      </c>
      <c r="E9" s="28" t="s">
        <v>1014</v>
      </c>
      <c r="F9" s="121">
        <v>2</v>
      </c>
      <c r="G9" s="30">
        <v>530</v>
      </c>
      <c r="H9" s="57">
        <f t="shared" ref="H9:H22" si="0">F9*G9</f>
        <v>1060</v>
      </c>
      <c r="I9" s="26"/>
      <c r="J9" s="52" t="s">
        <v>1107</v>
      </c>
      <c r="K9" s="52"/>
      <c r="L9" s="24"/>
      <c r="M9" s="101">
        <v>41705</v>
      </c>
      <c r="N9" s="27"/>
      <c r="O9" s="216">
        <v>41712</v>
      </c>
      <c r="P9" s="101">
        <v>41716</v>
      </c>
      <c r="Q9" s="87">
        <v>41716</v>
      </c>
    </row>
    <row r="10" spans="2:17" s="78" customFormat="1" ht="19.5" customHeight="1">
      <c r="B10" s="27">
        <v>1</v>
      </c>
      <c r="C10" s="27" t="s">
        <v>50</v>
      </c>
      <c r="D10" s="27" t="s">
        <v>50</v>
      </c>
      <c r="E10" s="28" t="s">
        <v>276</v>
      </c>
      <c r="F10" s="121">
        <v>1</v>
      </c>
      <c r="G10" s="30">
        <v>1000</v>
      </c>
      <c r="H10" s="57">
        <f t="shared" si="0"/>
        <v>1000</v>
      </c>
      <c r="I10" s="26"/>
      <c r="J10" s="52"/>
      <c r="K10" s="52"/>
      <c r="L10" s="24"/>
      <c r="M10" s="101">
        <v>41705</v>
      </c>
      <c r="N10" s="27"/>
      <c r="O10" s="24"/>
      <c r="P10" s="101"/>
      <c r="Q10" s="87"/>
    </row>
    <row r="11" spans="2:17" s="78" customFormat="1" ht="19.5" customHeight="1">
      <c r="B11" s="27"/>
      <c r="C11" s="27"/>
      <c r="D11" s="27"/>
      <c r="E11" s="108"/>
      <c r="F11" s="100"/>
      <c r="G11" s="30"/>
      <c r="H11" s="57">
        <f t="shared" si="0"/>
        <v>0</v>
      </c>
      <c r="I11" s="26"/>
      <c r="J11" s="52"/>
      <c r="K11" s="52"/>
      <c r="L11" s="24"/>
      <c r="M11" s="101"/>
      <c r="N11" s="27"/>
      <c r="O11" s="24"/>
      <c r="P11" s="101"/>
      <c r="Q11" s="87"/>
    </row>
    <row r="12" spans="2:17" s="78" customFormat="1" ht="19.5" customHeight="1">
      <c r="B12" s="27"/>
      <c r="C12" s="27" t="s">
        <v>207</v>
      </c>
      <c r="D12" s="27" t="s">
        <v>207</v>
      </c>
      <c r="E12" s="231" t="s">
        <v>1108</v>
      </c>
      <c r="F12" s="100">
        <v>1</v>
      </c>
      <c r="G12" s="30">
        <v>4500</v>
      </c>
      <c r="H12" s="57">
        <f t="shared" si="0"/>
        <v>4500</v>
      </c>
      <c r="I12" s="26"/>
      <c r="J12" s="52" t="s">
        <v>1109</v>
      </c>
      <c r="K12" s="52"/>
      <c r="L12" s="24"/>
      <c r="M12" s="101">
        <v>41705</v>
      </c>
      <c r="N12" s="27" t="s">
        <v>357</v>
      </c>
      <c r="O12" s="216">
        <v>41718</v>
      </c>
      <c r="P12" s="101"/>
      <c r="Q12" s="87">
        <v>41715</v>
      </c>
    </row>
    <row r="13" spans="2:17" s="78" customFormat="1" ht="19.5" customHeight="1">
      <c r="B13" s="27"/>
      <c r="C13" s="27" t="s">
        <v>207</v>
      </c>
      <c r="D13" s="27" t="s">
        <v>207</v>
      </c>
      <c r="E13" s="108" t="s">
        <v>1110</v>
      </c>
      <c r="F13" s="100">
        <v>1</v>
      </c>
      <c r="G13" s="30">
        <v>3200</v>
      </c>
      <c r="H13" s="57">
        <f t="shared" si="0"/>
        <v>3200</v>
      </c>
      <c r="I13" s="26"/>
      <c r="J13" s="52" t="s">
        <v>1111</v>
      </c>
      <c r="K13" s="52"/>
      <c r="L13" s="24"/>
      <c r="M13" s="101">
        <v>41705</v>
      </c>
      <c r="N13" s="27" t="s">
        <v>357</v>
      </c>
      <c r="O13" s="216">
        <v>41718</v>
      </c>
      <c r="P13" s="101"/>
      <c r="Q13" s="87">
        <v>41715</v>
      </c>
    </row>
    <row r="14" spans="2:17" s="78" customFormat="1" ht="19.5" customHeight="1">
      <c r="B14" s="27"/>
      <c r="C14" s="27" t="s">
        <v>207</v>
      </c>
      <c r="D14" s="27" t="s">
        <v>207</v>
      </c>
      <c r="E14" s="108" t="s">
        <v>1112</v>
      </c>
      <c r="F14" s="100">
        <v>1</v>
      </c>
      <c r="G14" s="30">
        <v>18200</v>
      </c>
      <c r="H14" s="57">
        <f t="shared" si="0"/>
        <v>18200</v>
      </c>
      <c r="I14" s="26"/>
      <c r="J14" s="52" t="s">
        <v>1113</v>
      </c>
      <c r="K14" s="52"/>
      <c r="L14" s="24"/>
      <c r="M14" s="101">
        <v>41705</v>
      </c>
      <c r="N14" s="27" t="s">
        <v>357</v>
      </c>
      <c r="O14" s="216">
        <v>41718</v>
      </c>
      <c r="P14" s="101"/>
      <c r="Q14" s="87">
        <v>41715</v>
      </c>
    </row>
    <row r="15" spans="2:17" s="78" customFormat="1" ht="19.5" customHeight="1">
      <c r="B15" s="27"/>
      <c r="C15" s="27"/>
      <c r="D15" s="27"/>
      <c r="E15" s="108"/>
      <c r="F15" s="100"/>
      <c r="G15" s="30"/>
      <c r="H15" s="57">
        <f t="shared" si="0"/>
        <v>0</v>
      </c>
      <c r="I15" s="26"/>
      <c r="J15" s="52"/>
      <c r="K15" s="52"/>
      <c r="L15" s="24"/>
      <c r="M15" s="101"/>
      <c r="N15" s="27"/>
      <c r="O15" s="24"/>
      <c r="P15" s="101"/>
      <c r="Q15" s="87"/>
    </row>
    <row r="16" spans="2:17" s="78" customFormat="1" ht="19.5" customHeight="1">
      <c r="B16" s="27"/>
      <c r="C16" s="27" t="s">
        <v>28</v>
      </c>
      <c r="D16" s="27" t="s">
        <v>28</v>
      </c>
      <c r="E16" s="108" t="s">
        <v>377</v>
      </c>
      <c r="F16" s="100">
        <v>1</v>
      </c>
      <c r="G16" s="30">
        <v>16000</v>
      </c>
      <c r="H16" s="57">
        <f t="shared" si="0"/>
        <v>16000</v>
      </c>
      <c r="I16" s="26"/>
      <c r="J16" s="52" t="s">
        <v>1114</v>
      </c>
      <c r="K16" s="52"/>
      <c r="L16" s="24"/>
      <c r="M16" s="101">
        <v>41705</v>
      </c>
      <c r="N16" s="27" t="s">
        <v>357</v>
      </c>
      <c r="O16" s="216">
        <v>41712</v>
      </c>
      <c r="P16" s="216">
        <v>41712</v>
      </c>
      <c r="Q16" s="87">
        <v>41712</v>
      </c>
    </row>
    <row r="17" spans="2:17" s="78" customFormat="1" ht="19.5" customHeight="1">
      <c r="B17" s="27"/>
      <c r="C17" s="27" t="s">
        <v>28</v>
      </c>
      <c r="D17" s="27" t="s">
        <v>28</v>
      </c>
      <c r="E17" s="108" t="s">
        <v>80</v>
      </c>
      <c r="F17" s="100">
        <v>1</v>
      </c>
      <c r="G17" s="30">
        <v>78</v>
      </c>
      <c r="H17" s="57">
        <f t="shared" si="0"/>
        <v>78</v>
      </c>
      <c r="I17" s="26"/>
      <c r="J17" s="52" t="s">
        <v>1115</v>
      </c>
      <c r="K17" s="52"/>
      <c r="L17" s="24"/>
      <c r="M17" s="101">
        <v>41705</v>
      </c>
      <c r="N17" s="27" t="s">
        <v>357</v>
      </c>
      <c r="O17" s="216">
        <v>41712</v>
      </c>
      <c r="P17" s="216">
        <v>41712</v>
      </c>
      <c r="Q17" s="87">
        <v>41712</v>
      </c>
    </row>
    <row r="18" spans="2:17" s="78" customFormat="1" ht="19.5" customHeight="1">
      <c r="B18" s="27"/>
      <c r="C18" s="27" t="s">
        <v>103</v>
      </c>
      <c r="D18" s="27" t="s">
        <v>103</v>
      </c>
      <c r="E18" s="108" t="s">
        <v>1116</v>
      </c>
      <c r="F18" s="100">
        <v>1</v>
      </c>
      <c r="G18" s="30">
        <v>1767</v>
      </c>
      <c r="H18" s="57">
        <v>1767</v>
      </c>
      <c r="I18" s="26"/>
      <c r="J18" s="52" t="s">
        <v>1117</v>
      </c>
      <c r="K18" s="52"/>
      <c r="L18" s="24"/>
      <c r="M18" s="101">
        <v>41710</v>
      </c>
      <c r="N18" s="27"/>
      <c r="O18" s="216">
        <v>41722</v>
      </c>
      <c r="P18" s="216">
        <v>41722</v>
      </c>
      <c r="Q18" s="87">
        <v>41722</v>
      </c>
    </row>
    <row r="19" spans="2:17" s="78" customFormat="1" ht="19.5" customHeight="1">
      <c r="B19" s="27"/>
      <c r="C19" s="27"/>
      <c r="D19" s="27"/>
      <c r="E19" s="52"/>
      <c r="F19" s="100"/>
      <c r="G19" s="30"/>
      <c r="H19" s="57"/>
      <c r="I19" s="26"/>
      <c r="J19" s="52"/>
      <c r="K19" s="52"/>
      <c r="L19" s="24"/>
      <c r="M19" s="101"/>
      <c r="N19" s="27"/>
      <c r="O19" s="24"/>
      <c r="P19" s="101"/>
      <c r="Q19" s="87"/>
    </row>
    <row r="20" spans="2:17" s="78" customFormat="1" ht="19.5" customHeight="1">
      <c r="B20" s="27"/>
      <c r="C20" s="27"/>
      <c r="D20" s="27"/>
      <c r="E20" s="52"/>
      <c r="F20" s="100"/>
      <c r="G20" s="30"/>
      <c r="H20" s="57"/>
      <c r="I20" s="26"/>
      <c r="J20" s="52"/>
      <c r="K20" s="52"/>
      <c r="L20" s="24"/>
      <c r="M20" s="101"/>
      <c r="N20" s="27"/>
      <c r="O20" s="24"/>
      <c r="P20" s="101"/>
      <c r="Q20" s="87"/>
    </row>
    <row r="21" spans="2:17" s="78" customFormat="1" ht="19.5" customHeight="1">
      <c r="B21" s="27"/>
      <c r="C21" s="27"/>
      <c r="D21" s="27"/>
      <c r="E21" s="52"/>
      <c r="F21" s="100"/>
      <c r="G21" s="30"/>
      <c r="H21" s="57"/>
      <c r="I21" s="26"/>
      <c r="J21" s="52"/>
      <c r="K21" s="52"/>
      <c r="L21" s="24"/>
      <c r="M21" s="101"/>
      <c r="N21" s="27"/>
      <c r="O21" s="24"/>
      <c r="P21" s="101"/>
      <c r="Q21" s="87"/>
    </row>
    <row r="22" spans="2:17" s="78" customFormat="1" ht="19.5" customHeight="1">
      <c r="B22" s="27"/>
      <c r="C22" s="27"/>
      <c r="D22" s="27"/>
      <c r="E22" s="108"/>
      <c r="F22" s="100"/>
      <c r="G22" s="30"/>
      <c r="H22" s="57">
        <f t="shared" si="0"/>
        <v>0</v>
      </c>
      <c r="I22" s="26"/>
      <c r="J22" s="52"/>
      <c r="K22" s="52"/>
      <c r="L22" s="24"/>
      <c r="M22" s="101"/>
      <c r="N22" s="27"/>
      <c r="O22" s="24"/>
      <c r="P22" s="101"/>
      <c r="Q22" s="87"/>
    </row>
    <row r="23" spans="2:17">
      <c r="M23" s="229"/>
    </row>
    <row r="26" spans="2:17">
      <c r="M26" s="158"/>
    </row>
    <row r="28" spans="2:17">
      <c r="M28" s="158"/>
    </row>
  </sheetData>
  <autoFilter ref="B8:O22" xr:uid="{94305D64-302C-4892-8E27-32159B6FBA81}"/>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04029-55AB-41B7-AB31-309D53FECFFC}">
  <dimension ref="B2:Q79"/>
  <sheetViews>
    <sheetView zoomScale="85" zoomScaleNormal="85" workbookViewId="0">
      <pane xSplit="10" ySplit="8" topLeftCell="P9" activePane="bottomRight" state="frozen"/>
      <selection pane="topRight" activeCell="K1" sqref="K1"/>
      <selection pane="bottomLeft" activeCell="A9" sqref="A9"/>
      <selection pane="bottomRight" activeCell="E5" sqref="E5"/>
    </sheetView>
  </sheetViews>
  <sheetFormatPr defaultRowHeight="18.75"/>
  <cols>
    <col min="1" max="1" width="2.625" style="76" customWidth="1"/>
    <col min="2" max="2" width="5.125" style="78" customWidth="1"/>
    <col min="3" max="3" width="12.375" style="76" customWidth="1"/>
    <col min="4" max="4" width="12.625" style="76" customWidth="1"/>
    <col min="5" max="5" width="35.625" style="76" customWidth="1"/>
    <col min="6" max="6" width="8.75" style="76" customWidth="1"/>
    <col min="7" max="8" width="9.875" style="76" bestFit="1" customWidth="1"/>
    <col min="9" max="9" width="5.75" style="79" customWidth="1"/>
    <col min="10" max="10" width="44.75" style="76" customWidth="1"/>
    <col min="11" max="11" width="17.8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59" width="12.375" style="76" customWidth="1"/>
    <col min="260" max="260" width="12.625" style="76" customWidth="1"/>
    <col min="261" max="261" width="35.625" style="76" customWidth="1"/>
    <col min="262" max="262" width="8.75" style="76" customWidth="1"/>
    <col min="263" max="264" width="9.875" style="76" bestFit="1" customWidth="1"/>
    <col min="265" max="265" width="5.75" style="76" customWidth="1"/>
    <col min="266" max="266" width="44.75" style="76" customWidth="1"/>
    <col min="267" max="267" width="17.87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12.375" style="76" customWidth="1"/>
    <col min="516" max="516" width="12.625" style="76" customWidth="1"/>
    <col min="517" max="517" width="35.625" style="76" customWidth="1"/>
    <col min="518" max="518" width="8.75" style="76" customWidth="1"/>
    <col min="519" max="520" width="9.875" style="76" bestFit="1" customWidth="1"/>
    <col min="521" max="521" width="5.75" style="76" customWidth="1"/>
    <col min="522" max="522" width="44.75" style="76" customWidth="1"/>
    <col min="523" max="523" width="17.87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12.375" style="76" customWidth="1"/>
    <col min="772" max="772" width="12.625" style="76" customWidth="1"/>
    <col min="773" max="773" width="35.625" style="76" customWidth="1"/>
    <col min="774" max="774" width="8.75" style="76" customWidth="1"/>
    <col min="775" max="776" width="9.875" style="76" bestFit="1" customWidth="1"/>
    <col min="777" max="777" width="5.75" style="76" customWidth="1"/>
    <col min="778" max="778" width="44.75" style="76" customWidth="1"/>
    <col min="779" max="779" width="17.87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12.375" style="76" customWidth="1"/>
    <col min="1028" max="1028" width="12.625" style="76" customWidth="1"/>
    <col min="1029" max="1029" width="35.625" style="76" customWidth="1"/>
    <col min="1030" max="1030" width="8.75" style="76" customWidth="1"/>
    <col min="1031" max="1032" width="9.875" style="76" bestFit="1" customWidth="1"/>
    <col min="1033" max="1033" width="5.75" style="76" customWidth="1"/>
    <col min="1034" max="1034" width="44.75" style="76" customWidth="1"/>
    <col min="1035" max="1035" width="17.87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12.375" style="76" customWidth="1"/>
    <col min="1284" max="1284" width="12.625" style="76" customWidth="1"/>
    <col min="1285" max="1285" width="35.625" style="76" customWidth="1"/>
    <col min="1286" max="1286" width="8.75" style="76" customWidth="1"/>
    <col min="1287" max="1288" width="9.875" style="76" bestFit="1" customWidth="1"/>
    <col min="1289" max="1289" width="5.75" style="76" customWidth="1"/>
    <col min="1290" max="1290" width="44.75" style="76" customWidth="1"/>
    <col min="1291" max="1291" width="17.87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12.375" style="76" customWidth="1"/>
    <col min="1540" max="1540" width="12.625" style="76" customWidth="1"/>
    <col min="1541" max="1541" width="35.625" style="76" customWidth="1"/>
    <col min="1542" max="1542" width="8.75" style="76" customWidth="1"/>
    <col min="1543" max="1544" width="9.875" style="76" bestFit="1" customWidth="1"/>
    <col min="1545" max="1545" width="5.75" style="76" customWidth="1"/>
    <col min="1546" max="1546" width="44.75" style="76" customWidth="1"/>
    <col min="1547" max="1547" width="17.87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12.375" style="76" customWidth="1"/>
    <col min="1796" max="1796" width="12.625" style="76" customWidth="1"/>
    <col min="1797" max="1797" width="35.625" style="76" customWidth="1"/>
    <col min="1798" max="1798" width="8.75" style="76" customWidth="1"/>
    <col min="1799" max="1800" width="9.875" style="76" bestFit="1" customWidth="1"/>
    <col min="1801" max="1801" width="5.75" style="76" customWidth="1"/>
    <col min="1802" max="1802" width="44.75" style="76" customWidth="1"/>
    <col min="1803" max="1803" width="17.87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12.375" style="76" customWidth="1"/>
    <col min="2052" max="2052" width="12.625" style="76" customWidth="1"/>
    <col min="2053" max="2053" width="35.625" style="76" customWidth="1"/>
    <col min="2054" max="2054" width="8.75" style="76" customWidth="1"/>
    <col min="2055" max="2056" width="9.875" style="76" bestFit="1" customWidth="1"/>
    <col min="2057" max="2057" width="5.75" style="76" customWidth="1"/>
    <col min="2058" max="2058" width="44.75" style="76" customWidth="1"/>
    <col min="2059" max="2059" width="17.87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12.375" style="76" customWidth="1"/>
    <col min="2308" max="2308" width="12.625" style="76" customWidth="1"/>
    <col min="2309" max="2309" width="35.625" style="76" customWidth="1"/>
    <col min="2310" max="2310" width="8.75" style="76" customWidth="1"/>
    <col min="2311" max="2312" width="9.875" style="76" bestFit="1" customWidth="1"/>
    <col min="2313" max="2313" width="5.75" style="76" customWidth="1"/>
    <col min="2314" max="2314" width="44.75" style="76" customWidth="1"/>
    <col min="2315" max="2315" width="17.87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12.375" style="76" customWidth="1"/>
    <col min="2564" max="2564" width="12.625" style="76" customWidth="1"/>
    <col min="2565" max="2565" width="35.625" style="76" customWidth="1"/>
    <col min="2566" max="2566" width="8.75" style="76" customWidth="1"/>
    <col min="2567" max="2568" width="9.875" style="76" bestFit="1" customWidth="1"/>
    <col min="2569" max="2569" width="5.75" style="76" customWidth="1"/>
    <col min="2570" max="2570" width="44.75" style="76" customWidth="1"/>
    <col min="2571" max="2571" width="17.87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12.375" style="76" customWidth="1"/>
    <col min="2820" max="2820" width="12.625" style="76" customWidth="1"/>
    <col min="2821" max="2821" width="35.625" style="76" customWidth="1"/>
    <col min="2822" max="2822" width="8.75" style="76" customWidth="1"/>
    <col min="2823" max="2824" width="9.875" style="76" bestFit="1" customWidth="1"/>
    <col min="2825" max="2825" width="5.75" style="76" customWidth="1"/>
    <col min="2826" max="2826" width="44.75" style="76" customWidth="1"/>
    <col min="2827" max="2827" width="17.87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12.375" style="76" customWidth="1"/>
    <col min="3076" max="3076" width="12.625" style="76" customWidth="1"/>
    <col min="3077" max="3077" width="35.625" style="76" customWidth="1"/>
    <col min="3078" max="3078" width="8.75" style="76" customWidth="1"/>
    <col min="3079" max="3080" width="9.875" style="76" bestFit="1" customWidth="1"/>
    <col min="3081" max="3081" width="5.75" style="76" customWidth="1"/>
    <col min="3082" max="3082" width="44.75" style="76" customWidth="1"/>
    <col min="3083" max="3083" width="17.87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12.375" style="76" customWidth="1"/>
    <col min="3332" max="3332" width="12.625" style="76" customWidth="1"/>
    <col min="3333" max="3333" width="35.625" style="76" customWidth="1"/>
    <col min="3334" max="3334" width="8.75" style="76" customWidth="1"/>
    <col min="3335" max="3336" width="9.875" style="76" bestFit="1" customWidth="1"/>
    <col min="3337" max="3337" width="5.75" style="76" customWidth="1"/>
    <col min="3338" max="3338" width="44.75" style="76" customWidth="1"/>
    <col min="3339" max="3339" width="17.87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12.375" style="76" customWidth="1"/>
    <col min="3588" max="3588" width="12.625" style="76" customWidth="1"/>
    <col min="3589" max="3589" width="35.625" style="76" customWidth="1"/>
    <col min="3590" max="3590" width="8.75" style="76" customWidth="1"/>
    <col min="3591" max="3592" width="9.875" style="76" bestFit="1" customWidth="1"/>
    <col min="3593" max="3593" width="5.75" style="76" customWidth="1"/>
    <col min="3594" max="3594" width="44.75" style="76" customWidth="1"/>
    <col min="3595" max="3595" width="17.87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12.375" style="76" customWidth="1"/>
    <col min="3844" max="3844" width="12.625" style="76" customWidth="1"/>
    <col min="3845" max="3845" width="35.625" style="76" customWidth="1"/>
    <col min="3846" max="3846" width="8.75" style="76" customWidth="1"/>
    <col min="3847" max="3848" width="9.875" style="76" bestFit="1" customWidth="1"/>
    <col min="3849" max="3849" width="5.75" style="76" customWidth="1"/>
    <col min="3850" max="3850" width="44.75" style="76" customWidth="1"/>
    <col min="3851" max="3851" width="17.87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12.375" style="76" customWidth="1"/>
    <col min="4100" max="4100" width="12.625" style="76" customWidth="1"/>
    <col min="4101" max="4101" width="35.625" style="76" customWidth="1"/>
    <col min="4102" max="4102" width="8.75" style="76" customWidth="1"/>
    <col min="4103" max="4104" width="9.875" style="76" bestFit="1" customWidth="1"/>
    <col min="4105" max="4105" width="5.75" style="76" customWidth="1"/>
    <col min="4106" max="4106" width="44.75" style="76" customWidth="1"/>
    <col min="4107" max="4107" width="17.87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12.375" style="76" customWidth="1"/>
    <col min="4356" max="4356" width="12.625" style="76" customWidth="1"/>
    <col min="4357" max="4357" width="35.625" style="76" customWidth="1"/>
    <col min="4358" max="4358" width="8.75" style="76" customWidth="1"/>
    <col min="4359" max="4360" width="9.875" style="76" bestFit="1" customWidth="1"/>
    <col min="4361" max="4361" width="5.75" style="76" customWidth="1"/>
    <col min="4362" max="4362" width="44.75" style="76" customWidth="1"/>
    <col min="4363" max="4363" width="17.87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12.375" style="76" customWidth="1"/>
    <col min="4612" max="4612" width="12.625" style="76" customWidth="1"/>
    <col min="4613" max="4613" width="35.625" style="76" customWidth="1"/>
    <col min="4614" max="4614" width="8.75" style="76" customWidth="1"/>
    <col min="4615" max="4616" width="9.875" style="76" bestFit="1" customWidth="1"/>
    <col min="4617" max="4617" width="5.75" style="76" customWidth="1"/>
    <col min="4618" max="4618" width="44.75" style="76" customWidth="1"/>
    <col min="4619" max="4619" width="17.87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12.375" style="76" customWidth="1"/>
    <col min="4868" max="4868" width="12.625" style="76" customWidth="1"/>
    <col min="4869" max="4869" width="35.625" style="76" customWidth="1"/>
    <col min="4870" max="4870" width="8.75" style="76" customWidth="1"/>
    <col min="4871" max="4872" width="9.875" style="76" bestFit="1" customWidth="1"/>
    <col min="4873" max="4873" width="5.75" style="76" customWidth="1"/>
    <col min="4874" max="4874" width="44.75" style="76" customWidth="1"/>
    <col min="4875" max="4875" width="17.87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12.375" style="76" customWidth="1"/>
    <col min="5124" max="5124" width="12.625" style="76" customWidth="1"/>
    <col min="5125" max="5125" width="35.625" style="76" customWidth="1"/>
    <col min="5126" max="5126" width="8.75" style="76" customWidth="1"/>
    <col min="5127" max="5128" width="9.875" style="76" bestFit="1" customWidth="1"/>
    <col min="5129" max="5129" width="5.75" style="76" customWidth="1"/>
    <col min="5130" max="5130" width="44.75" style="76" customWidth="1"/>
    <col min="5131" max="5131" width="17.87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12.375" style="76" customWidth="1"/>
    <col min="5380" max="5380" width="12.625" style="76" customWidth="1"/>
    <col min="5381" max="5381" width="35.625" style="76" customWidth="1"/>
    <col min="5382" max="5382" width="8.75" style="76" customWidth="1"/>
    <col min="5383" max="5384" width="9.875" style="76" bestFit="1" customWidth="1"/>
    <col min="5385" max="5385" width="5.75" style="76" customWidth="1"/>
    <col min="5386" max="5386" width="44.75" style="76" customWidth="1"/>
    <col min="5387" max="5387" width="17.87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12.375" style="76" customWidth="1"/>
    <col min="5636" max="5636" width="12.625" style="76" customWidth="1"/>
    <col min="5637" max="5637" width="35.625" style="76" customWidth="1"/>
    <col min="5638" max="5638" width="8.75" style="76" customWidth="1"/>
    <col min="5639" max="5640" width="9.875" style="76" bestFit="1" customWidth="1"/>
    <col min="5641" max="5641" width="5.75" style="76" customWidth="1"/>
    <col min="5642" max="5642" width="44.75" style="76" customWidth="1"/>
    <col min="5643" max="5643" width="17.87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12.375" style="76" customWidth="1"/>
    <col min="5892" max="5892" width="12.625" style="76" customWidth="1"/>
    <col min="5893" max="5893" width="35.625" style="76" customWidth="1"/>
    <col min="5894" max="5894" width="8.75" style="76" customWidth="1"/>
    <col min="5895" max="5896" width="9.875" style="76" bestFit="1" customWidth="1"/>
    <col min="5897" max="5897" width="5.75" style="76" customWidth="1"/>
    <col min="5898" max="5898" width="44.75" style="76" customWidth="1"/>
    <col min="5899" max="5899" width="17.87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12.375" style="76" customWidth="1"/>
    <col min="6148" max="6148" width="12.625" style="76" customWidth="1"/>
    <col min="6149" max="6149" width="35.625" style="76" customWidth="1"/>
    <col min="6150" max="6150" width="8.75" style="76" customWidth="1"/>
    <col min="6151" max="6152" width="9.875" style="76" bestFit="1" customWidth="1"/>
    <col min="6153" max="6153" width="5.75" style="76" customWidth="1"/>
    <col min="6154" max="6154" width="44.75" style="76" customWidth="1"/>
    <col min="6155" max="6155" width="17.87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12.375" style="76" customWidth="1"/>
    <col min="6404" max="6404" width="12.625" style="76" customWidth="1"/>
    <col min="6405" max="6405" width="35.625" style="76" customWidth="1"/>
    <col min="6406" max="6406" width="8.75" style="76" customWidth="1"/>
    <col min="6407" max="6408" width="9.875" style="76" bestFit="1" customWidth="1"/>
    <col min="6409" max="6409" width="5.75" style="76" customWidth="1"/>
    <col min="6410" max="6410" width="44.75" style="76" customWidth="1"/>
    <col min="6411" max="6411" width="17.87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12.375" style="76" customWidth="1"/>
    <col min="6660" max="6660" width="12.625" style="76" customWidth="1"/>
    <col min="6661" max="6661" width="35.625" style="76" customWidth="1"/>
    <col min="6662" max="6662" width="8.75" style="76" customWidth="1"/>
    <col min="6663" max="6664" width="9.875" style="76" bestFit="1" customWidth="1"/>
    <col min="6665" max="6665" width="5.75" style="76" customWidth="1"/>
    <col min="6666" max="6666" width="44.75" style="76" customWidth="1"/>
    <col min="6667" max="6667" width="17.87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12.375" style="76" customWidth="1"/>
    <col min="6916" max="6916" width="12.625" style="76" customWidth="1"/>
    <col min="6917" max="6917" width="35.625" style="76" customWidth="1"/>
    <col min="6918" max="6918" width="8.75" style="76" customWidth="1"/>
    <col min="6919" max="6920" width="9.875" style="76" bestFit="1" customWidth="1"/>
    <col min="6921" max="6921" width="5.75" style="76" customWidth="1"/>
    <col min="6922" max="6922" width="44.75" style="76" customWidth="1"/>
    <col min="6923" max="6923" width="17.87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12.375" style="76" customWidth="1"/>
    <col min="7172" max="7172" width="12.625" style="76" customWidth="1"/>
    <col min="7173" max="7173" width="35.625" style="76" customWidth="1"/>
    <col min="7174" max="7174" width="8.75" style="76" customWidth="1"/>
    <col min="7175" max="7176" width="9.875" style="76" bestFit="1" customWidth="1"/>
    <col min="7177" max="7177" width="5.75" style="76" customWidth="1"/>
    <col min="7178" max="7178" width="44.75" style="76" customWidth="1"/>
    <col min="7179" max="7179" width="17.87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12.375" style="76" customWidth="1"/>
    <col min="7428" max="7428" width="12.625" style="76" customWidth="1"/>
    <col min="7429" max="7429" width="35.625" style="76" customWidth="1"/>
    <col min="7430" max="7430" width="8.75" style="76" customWidth="1"/>
    <col min="7431" max="7432" width="9.875" style="76" bestFit="1" customWidth="1"/>
    <col min="7433" max="7433" width="5.75" style="76" customWidth="1"/>
    <col min="7434" max="7434" width="44.75" style="76" customWidth="1"/>
    <col min="7435" max="7435" width="17.87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12.375" style="76" customWidth="1"/>
    <col min="7684" max="7684" width="12.625" style="76" customWidth="1"/>
    <col min="7685" max="7685" width="35.625" style="76" customWidth="1"/>
    <col min="7686" max="7686" width="8.75" style="76" customWidth="1"/>
    <col min="7687" max="7688" width="9.875" style="76" bestFit="1" customWidth="1"/>
    <col min="7689" max="7689" width="5.75" style="76" customWidth="1"/>
    <col min="7690" max="7690" width="44.75" style="76" customWidth="1"/>
    <col min="7691" max="7691" width="17.87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12.375" style="76" customWidth="1"/>
    <col min="7940" max="7940" width="12.625" style="76" customWidth="1"/>
    <col min="7941" max="7941" width="35.625" style="76" customWidth="1"/>
    <col min="7942" max="7942" width="8.75" style="76" customWidth="1"/>
    <col min="7943" max="7944" width="9.875" style="76" bestFit="1" customWidth="1"/>
    <col min="7945" max="7945" width="5.75" style="76" customWidth="1"/>
    <col min="7946" max="7946" width="44.75" style="76" customWidth="1"/>
    <col min="7947" max="7947" width="17.87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12.375" style="76" customWidth="1"/>
    <col min="8196" max="8196" width="12.625" style="76" customWidth="1"/>
    <col min="8197" max="8197" width="35.625" style="76" customWidth="1"/>
    <col min="8198" max="8198" width="8.75" style="76" customWidth="1"/>
    <col min="8199" max="8200" width="9.875" style="76" bestFit="1" customWidth="1"/>
    <col min="8201" max="8201" width="5.75" style="76" customWidth="1"/>
    <col min="8202" max="8202" width="44.75" style="76" customWidth="1"/>
    <col min="8203" max="8203" width="17.87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12.375" style="76" customWidth="1"/>
    <col min="8452" max="8452" width="12.625" style="76" customWidth="1"/>
    <col min="8453" max="8453" width="35.625" style="76" customWidth="1"/>
    <col min="8454" max="8454" width="8.75" style="76" customWidth="1"/>
    <col min="8455" max="8456" width="9.875" style="76" bestFit="1" customWidth="1"/>
    <col min="8457" max="8457" width="5.75" style="76" customWidth="1"/>
    <col min="8458" max="8458" width="44.75" style="76" customWidth="1"/>
    <col min="8459" max="8459" width="17.87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12.375" style="76" customWidth="1"/>
    <col min="8708" max="8708" width="12.625" style="76" customWidth="1"/>
    <col min="8709" max="8709" width="35.625" style="76" customWidth="1"/>
    <col min="8710" max="8710" width="8.75" style="76" customWidth="1"/>
    <col min="8711" max="8712" width="9.875" style="76" bestFit="1" customWidth="1"/>
    <col min="8713" max="8713" width="5.75" style="76" customWidth="1"/>
    <col min="8714" max="8714" width="44.75" style="76" customWidth="1"/>
    <col min="8715" max="8715" width="17.87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12.375" style="76" customWidth="1"/>
    <col min="8964" max="8964" width="12.625" style="76" customWidth="1"/>
    <col min="8965" max="8965" width="35.625" style="76" customWidth="1"/>
    <col min="8966" max="8966" width="8.75" style="76" customWidth="1"/>
    <col min="8967" max="8968" width="9.875" style="76" bestFit="1" customWidth="1"/>
    <col min="8969" max="8969" width="5.75" style="76" customWidth="1"/>
    <col min="8970" max="8970" width="44.75" style="76" customWidth="1"/>
    <col min="8971" max="8971" width="17.87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12.375" style="76" customWidth="1"/>
    <col min="9220" max="9220" width="12.625" style="76" customWidth="1"/>
    <col min="9221" max="9221" width="35.625" style="76" customWidth="1"/>
    <col min="9222" max="9222" width="8.75" style="76" customWidth="1"/>
    <col min="9223" max="9224" width="9.875" style="76" bestFit="1" customWidth="1"/>
    <col min="9225" max="9225" width="5.75" style="76" customWidth="1"/>
    <col min="9226" max="9226" width="44.75" style="76" customWidth="1"/>
    <col min="9227" max="9227" width="17.87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12.375" style="76" customWidth="1"/>
    <col min="9476" max="9476" width="12.625" style="76" customWidth="1"/>
    <col min="9477" max="9477" width="35.625" style="76" customWidth="1"/>
    <col min="9478" max="9478" width="8.75" style="76" customWidth="1"/>
    <col min="9479" max="9480" width="9.875" style="76" bestFit="1" customWidth="1"/>
    <col min="9481" max="9481" width="5.75" style="76" customWidth="1"/>
    <col min="9482" max="9482" width="44.75" style="76" customWidth="1"/>
    <col min="9483" max="9483" width="17.87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12.375" style="76" customWidth="1"/>
    <col min="9732" max="9732" width="12.625" style="76" customWidth="1"/>
    <col min="9733" max="9733" width="35.625" style="76" customWidth="1"/>
    <col min="9734" max="9734" width="8.75" style="76" customWidth="1"/>
    <col min="9735" max="9736" width="9.875" style="76" bestFit="1" customWidth="1"/>
    <col min="9737" max="9737" width="5.75" style="76" customWidth="1"/>
    <col min="9738" max="9738" width="44.75" style="76" customWidth="1"/>
    <col min="9739" max="9739" width="17.87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12.375" style="76" customWidth="1"/>
    <col min="9988" max="9988" width="12.625" style="76" customWidth="1"/>
    <col min="9989" max="9989" width="35.625" style="76" customWidth="1"/>
    <col min="9990" max="9990" width="8.75" style="76" customWidth="1"/>
    <col min="9991" max="9992" width="9.875" style="76" bestFit="1" customWidth="1"/>
    <col min="9993" max="9993" width="5.75" style="76" customWidth="1"/>
    <col min="9994" max="9994" width="44.75" style="76" customWidth="1"/>
    <col min="9995" max="9995" width="17.87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12.375" style="76" customWidth="1"/>
    <col min="10244" max="10244" width="12.625" style="76" customWidth="1"/>
    <col min="10245" max="10245" width="35.625" style="76" customWidth="1"/>
    <col min="10246" max="10246" width="8.75" style="76" customWidth="1"/>
    <col min="10247" max="10248" width="9.875" style="76" bestFit="1" customWidth="1"/>
    <col min="10249" max="10249" width="5.75" style="76" customWidth="1"/>
    <col min="10250" max="10250" width="44.75" style="76" customWidth="1"/>
    <col min="10251" max="10251" width="17.87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12.375" style="76" customWidth="1"/>
    <col min="10500" max="10500" width="12.625" style="76" customWidth="1"/>
    <col min="10501" max="10501" width="35.625" style="76" customWidth="1"/>
    <col min="10502" max="10502" width="8.75" style="76" customWidth="1"/>
    <col min="10503" max="10504" width="9.875" style="76" bestFit="1" customWidth="1"/>
    <col min="10505" max="10505" width="5.75" style="76" customWidth="1"/>
    <col min="10506" max="10506" width="44.75" style="76" customWidth="1"/>
    <col min="10507" max="10507" width="17.87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12.375" style="76" customWidth="1"/>
    <col min="10756" max="10756" width="12.625" style="76" customWidth="1"/>
    <col min="10757" max="10757" width="35.625" style="76" customWidth="1"/>
    <col min="10758" max="10758" width="8.75" style="76" customWidth="1"/>
    <col min="10759" max="10760" width="9.875" style="76" bestFit="1" customWidth="1"/>
    <col min="10761" max="10761" width="5.75" style="76" customWidth="1"/>
    <col min="10762" max="10762" width="44.75" style="76" customWidth="1"/>
    <col min="10763" max="10763" width="17.87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12.375" style="76" customWidth="1"/>
    <col min="11012" max="11012" width="12.625" style="76" customWidth="1"/>
    <col min="11013" max="11013" width="35.625" style="76" customWidth="1"/>
    <col min="11014" max="11014" width="8.75" style="76" customWidth="1"/>
    <col min="11015" max="11016" width="9.875" style="76" bestFit="1" customWidth="1"/>
    <col min="11017" max="11017" width="5.75" style="76" customWidth="1"/>
    <col min="11018" max="11018" width="44.75" style="76" customWidth="1"/>
    <col min="11019" max="11019" width="17.87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12.375" style="76" customWidth="1"/>
    <col min="11268" max="11268" width="12.625" style="76" customWidth="1"/>
    <col min="11269" max="11269" width="35.625" style="76" customWidth="1"/>
    <col min="11270" max="11270" width="8.75" style="76" customWidth="1"/>
    <col min="11271" max="11272" width="9.875" style="76" bestFit="1" customWidth="1"/>
    <col min="11273" max="11273" width="5.75" style="76" customWidth="1"/>
    <col min="11274" max="11274" width="44.75" style="76" customWidth="1"/>
    <col min="11275" max="11275" width="17.87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12.375" style="76" customWidth="1"/>
    <col min="11524" max="11524" width="12.625" style="76" customWidth="1"/>
    <col min="11525" max="11525" width="35.625" style="76" customWidth="1"/>
    <col min="11526" max="11526" width="8.75" style="76" customWidth="1"/>
    <col min="11527" max="11528" width="9.875" style="76" bestFit="1" customWidth="1"/>
    <col min="11529" max="11529" width="5.75" style="76" customWidth="1"/>
    <col min="11530" max="11530" width="44.75" style="76" customWidth="1"/>
    <col min="11531" max="11531" width="17.87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12.375" style="76" customWidth="1"/>
    <col min="11780" max="11780" width="12.625" style="76" customWidth="1"/>
    <col min="11781" max="11781" width="35.625" style="76" customWidth="1"/>
    <col min="11782" max="11782" width="8.75" style="76" customWidth="1"/>
    <col min="11783" max="11784" width="9.875" style="76" bestFit="1" customWidth="1"/>
    <col min="11785" max="11785" width="5.75" style="76" customWidth="1"/>
    <col min="11786" max="11786" width="44.75" style="76" customWidth="1"/>
    <col min="11787" max="11787" width="17.87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12.375" style="76" customWidth="1"/>
    <col min="12036" max="12036" width="12.625" style="76" customWidth="1"/>
    <col min="12037" max="12037" width="35.625" style="76" customWidth="1"/>
    <col min="12038" max="12038" width="8.75" style="76" customWidth="1"/>
    <col min="12039" max="12040" width="9.875" style="76" bestFit="1" customWidth="1"/>
    <col min="12041" max="12041" width="5.75" style="76" customWidth="1"/>
    <col min="12042" max="12042" width="44.75" style="76" customWidth="1"/>
    <col min="12043" max="12043" width="17.87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12.375" style="76" customWidth="1"/>
    <col min="12292" max="12292" width="12.625" style="76" customWidth="1"/>
    <col min="12293" max="12293" width="35.625" style="76" customWidth="1"/>
    <col min="12294" max="12294" width="8.75" style="76" customWidth="1"/>
    <col min="12295" max="12296" width="9.875" style="76" bestFit="1" customWidth="1"/>
    <col min="12297" max="12297" width="5.75" style="76" customWidth="1"/>
    <col min="12298" max="12298" width="44.75" style="76" customWidth="1"/>
    <col min="12299" max="12299" width="17.87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12.375" style="76" customWidth="1"/>
    <col min="12548" max="12548" width="12.625" style="76" customWidth="1"/>
    <col min="12549" max="12549" width="35.625" style="76" customWidth="1"/>
    <col min="12550" max="12550" width="8.75" style="76" customWidth="1"/>
    <col min="12551" max="12552" width="9.875" style="76" bestFit="1" customWidth="1"/>
    <col min="12553" max="12553" width="5.75" style="76" customWidth="1"/>
    <col min="12554" max="12554" width="44.75" style="76" customWidth="1"/>
    <col min="12555" max="12555" width="17.87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12.375" style="76" customWidth="1"/>
    <col min="12804" max="12804" width="12.625" style="76" customWidth="1"/>
    <col min="12805" max="12805" width="35.625" style="76" customWidth="1"/>
    <col min="12806" max="12806" width="8.75" style="76" customWidth="1"/>
    <col min="12807" max="12808" width="9.875" style="76" bestFit="1" customWidth="1"/>
    <col min="12809" max="12809" width="5.75" style="76" customWidth="1"/>
    <col min="12810" max="12810" width="44.75" style="76" customWidth="1"/>
    <col min="12811" max="12811" width="17.87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12.375" style="76" customWidth="1"/>
    <col min="13060" max="13060" width="12.625" style="76" customWidth="1"/>
    <col min="13061" max="13061" width="35.625" style="76" customWidth="1"/>
    <col min="13062" max="13062" width="8.75" style="76" customWidth="1"/>
    <col min="13063" max="13064" width="9.875" style="76" bestFit="1" customWidth="1"/>
    <col min="13065" max="13065" width="5.75" style="76" customWidth="1"/>
    <col min="13066" max="13066" width="44.75" style="76" customWidth="1"/>
    <col min="13067" max="13067" width="17.87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12.375" style="76" customWidth="1"/>
    <col min="13316" max="13316" width="12.625" style="76" customWidth="1"/>
    <col min="13317" max="13317" width="35.625" style="76" customWidth="1"/>
    <col min="13318" max="13318" width="8.75" style="76" customWidth="1"/>
    <col min="13319" max="13320" width="9.875" style="76" bestFit="1" customWidth="1"/>
    <col min="13321" max="13321" width="5.75" style="76" customWidth="1"/>
    <col min="13322" max="13322" width="44.75" style="76" customWidth="1"/>
    <col min="13323" max="13323" width="17.87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12.375" style="76" customWidth="1"/>
    <col min="13572" max="13572" width="12.625" style="76" customWidth="1"/>
    <col min="13573" max="13573" width="35.625" style="76" customWidth="1"/>
    <col min="13574" max="13574" width="8.75" style="76" customWidth="1"/>
    <col min="13575" max="13576" width="9.875" style="76" bestFit="1" customWidth="1"/>
    <col min="13577" max="13577" width="5.75" style="76" customWidth="1"/>
    <col min="13578" max="13578" width="44.75" style="76" customWidth="1"/>
    <col min="13579" max="13579" width="17.87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12.375" style="76" customWidth="1"/>
    <col min="13828" max="13828" width="12.625" style="76" customWidth="1"/>
    <col min="13829" max="13829" width="35.625" style="76" customWidth="1"/>
    <col min="13830" max="13830" width="8.75" style="76" customWidth="1"/>
    <col min="13831" max="13832" width="9.875" style="76" bestFit="1" customWidth="1"/>
    <col min="13833" max="13833" width="5.75" style="76" customWidth="1"/>
    <col min="13834" max="13834" width="44.75" style="76" customWidth="1"/>
    <col min="13835" max="13835" width="17.87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12.375" style="76" customWidth="1"/>
    <col min="14084" max="14084" width="12.625" style="76" customWidth="1"/>
    <col min="14085" max="14085" width="35.625" style="76" customWidth="1"/>
    <col min="14086" max="14086" width="8.75" style="76" customWidth="1"/>
    <col min="14087" max="14088" width="9.875" style="76" bestFit="1" customWidth="1"/>
    <col min="14089" max="14089" width="5.75" style="76" customWidth="1"/>
    <col min="14090" max="14090" width="44.75" style="76" customWidth="1"/>
    <col min="14091" max="14091" width="17.87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12.375" style="76" customWidth="1"/>
    <col min="14340" max="14340" width="12.625" style="76" customWidth="1"/>
    <col min="14341" max="14341" width="35.625" style="76" customWidth="1"/>
    <col min="14342" max="14342" width="8.75" style="76" customWidth="1"/>
    <col min="14343" max="14344" width="9.875" style="76" bestFit="1" customWidth="1"/>
    <col min="14345" max="14345" width="5.75" style="76" customWidth="1"/>
    <col min="14346" max="14346" width="44.75" style="76" customWidth="1"/>
    <col min="14347" max="14347" width="17.87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12.375" style="76" customWidth="1"/>
    <col min="14596" max="14596" width="12.625" style="76" customWidth="1"/>
    <col min="14597" max="14597" width="35.625" style="76" customWidth="1"/>
    <col min="14598" max="14598" width="8.75" style="76" customWidth="1"/>
    <col min="14599" max="14600" width="9.875" style="76" bestFit="1" customWidth="1"/>
    <col min="14601" max="14601" width="5.75" style="76" customWidth="1"/>
    <col min="14602" max="14602" width="44.75" style="76" customWidth="1"/>
    <col min="14603" max="14603" width="17.87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12.375" style="76" customWidth="1"/>
    <col min="14852" max="14852" width="12.625" style="76" customWidth="1"/>
    <col min="14853" max="14853" width="35.625" style="76" customWidth="1"/>
    <col min="14854" max="14854" width="8.75" style="76" customWidth="1"/>
    <col min="14855" max="14856" width="9.875" style="76" bestFit="1" customWidth="1"/>
    <col min="14857" max="14857" width="5.75" style="76" customWidth="1"/>
    <col min="14858" max="14858" width="44.75" style="76" customWidth="1"/>
    <col min="14859" max="14859" width="17.87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12.375" style="76" customWidth="1"/>
    <col min="15108" max="15108" width="12.625" style="76" customWidth="1"/>
    <col min="15109" max="15109" width="35.625" style="76" customWidth="1"/>
    <col min="15110" max="15110" width="8.75" style="76" customWidth="1"/>
    <col min="15111" max="15112" width="9.875" style="76" bestFit="1" customWidth="1"/>
    <col min="15113" max="15113" width="5.75" style="76" customWidth="1"/>
    <col min="15114" max="15114" width="44.75" style="76" customWidth="1"/>
    <col min="15115" max="15115" width="17.87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12.375" style="76" customWidth="1"/>
    <col min="15364" max="15364" width="12.625" style="76" customWidth="1"/>
    <col min="15365" max="15365" width="35.625" style="76" customWidth="1"/>
    <col min="15366" max="15366" width="8.75" style="76" customWidth="1"/>
    <col min="15367" max="15368" width="9.875" style="76" bestFit="1" customWidth="1"/>
    <col min="15369" max="15369" width="5.75" style="76" customWidth="1"/>
    <col min="15370" max="15370" width="44.75" style="76" customWidth="1"/>
    <col min="15371" max="15371" width="17.87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12.375" style="76" customWidth="1"/>
    <col min="15620" max="15620" width="12.625" style="76" customWidth="1"/>
    <col min="15621" max="15621" width="35.625" style="76" customWidth="1"/>
    <col min="15622" max="15622" width="8.75" style="76" customWidth="1"/>
    <col min="15623" max="15624" width="9.875" style="76" bestFit="1" customWidth="1"/>
    <col min="15625" max="15625" width="5.75" style="76" customWidth="1"/>
    <col min="15626" max="15626" width="44.75" style="76" customWidth="1"/>
    <col min="15627" max="15627" width="17.87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12.375" style="76" customWidth="1"/>
    <col min="15876" max="15876" width="12.625" style="76" customWidth="1"/>
    <col min="15877" max="15877" width="35.625" style="76" customWidth="1"/>
    <col min="15878" max="15878" width="8.75" style="76" customWidth="1"/>
    <col min="15879" max="15880" width="9.875" style="76" bestFit="1" customWidth="1"/>
    <col min="15881" max="15881" width="5.75" style="76" customWidth="1"/>
    <col min="15882" max="15882" width="44.75" style="76" customWidth="1"/>
    <col min="15883" max="15883" width="17.87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12.375" style="76" customWidth="1"/>
    <col min="16132" max="16132" width="12.625" style="76" customWidth="1"/>
    <col min="16133" max="16133" width="35.625" style="76" customWidth="1"/>
    <col min="16134" max="16134" width="8.75" style="76" customWidth="1"/>
    <col min="16135" max="16136" width="9.875" style="76" bestFit="1" customWidth="1"/>
    <col min="16137" max="16137" width="5.75" style="76" customWidth="1"/>
    <col min="16138" max="16138" width="44.75" style="76" customWidth="1"/>
    <col min="16139" max="16139" width="17.87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82" t="s">
        <v>1118</v>
      </c>
      <c r="G2" s="4" t="s">
        <v>2</v>
      </c>
      <c r="H2" s="5"/>
      <c r="I2" s="6"/>
      <c r="J2" s="77">
        <f>SUM(H:H)</f>
        <v>220351</v>
      </c>
    </row>
    <row r="3" spans="2:17" ht="20.100000000000001" customHeight="1">
      <c r="B3" s="74" t="s">
        <v>3</v>
      </c>
      <c r="C3" s="74"/>
      <c r="D3" s="74"/>
      <c r="E3" s="82" t="s">
        <v>843</v>
      </c>
    </row>
    <row r="4" spans="2:17" ht="20.100000000000001" customHeight="1">
      <c r="B4" s="74" t="s">
        <v>5</v>
      </c>
      <c r="C4" s="74"/>
      <c r="D4" s="74"/>
      <c r="E4" s="82">
        <v>119180</v>
      </c>
    </row>
    <row r="5" spans="2:17" ht="20.100000000000001" customHeight="1">
      <c r="B5" s="74" t="s">
        <v>7</v>
      </c>
      <c r="C5" s="74"/>
      <c r="D5" s="74"/>
      <c r="E5" s="84" t="s">
        <v>1119</v>
      </c>
    </row>
    <row r="6" spans="2:17" ht="20.100000000000001" customHeight="1">
      <c r="B6" s="74" t="s">
        <v>8</v>
      </c>
      <c r="C6" s="74"/>
      <c r="D6" s="74"/>
      <c r="E6" s="84">
        <v>41739</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5" customHeight="1">
      <c r="B9" s="27"/>
      <c r="C9" s="27" t="s">
        <v>405</v>
      </c>
      <c r="D9" s="27" t="s">
        <v>405</v>
      </c>
      <c r="E9" s="151" t="s">
        <v>1120</v>
      </c>
      <c r="F9" s="24">
        <v>1</v>
      </c>
      <c r="G9" s="100">
        <v>26500</v>
      </c>
      <c r="H9" s="57">
        <v>26500</v>
      </c>
      <c r="I9" s="26"/>
      <c r="J9" s="52" t="s">
        <v>1121</v>
      </c>
      <c r="K9" s="24"/>
      <c r="L9" s="24"/>
      <c r="M9" s="101">
        <v>41715</v>
      </c>
      <c r="N9" s="27"/>
      <c r="O9" s="24"/>
      <c r="P9" s="101">
        <v>41732</v>
      </c>
      <c r="Q9" s="87">
        <v>41733</v>
      </c>
    </row>
    <row r="10" spans="2:17" s="78" customFormat="1" ht="19.5" customHeight="1">
      <c r="B10" s="27"/>
      <c r="C10" s="27" t="s">
        <v>405</v>
      </c>
      <c r="D10" s="27" t="s">
        <v>405</v>
      </c>
      <c r="E10" s="151" t="s">
        <v>1122</v>
      </c>
      <c r="F10" s="24">
        <v>1</v>
      </c>
      <c r="G10" s="57">
        <v>42000</v>
      </c>
      <c r="H10" s="57">
        <v>42000</v>
      </c>
      <c r="I10" s="100"/>
      <c r="J10" s="155" t="s">
        <v>1123</v>
      </c>
      <c r="K10" s="24"/>
      <c r="L10" s="24"/>
      <c r="M10" s="101">
        <v>41715</v>
      </c>
      <c r="N10" s="27"/>
      <c r="O10" s="24"/>
      <c r="P10" s="101">
        <v>41736</v>
      </c>
      <c r="Q10" s="87">
        <v>41733</v>
      </c>
    </row>
    <row r="11" spans="2:17" s="78" customFormat="1" ht="19.5" customHeight="1">
      <c r="B11" s="27"/>
      <c r="C11" s="27" t="s">
        <v>405</v>
      </c>
      <c r="D11" s="27" t="s">
        <v>405</v>
      </c>
      <c r="E11" s="108" t="s">
        <v>1124</v>
      </c>
      <c r="F11" s="24">
        <v>1</v>
      </c>
      <c r="G11" s="57">
        <v>7500</v>
      </c>
      <c r="H11" s="57">
        <v>7500</v>
      </c>
      <c r="I11" s="100"/>
      <c r="J11" s="108" t="s">
        <v>1125</v>
      </c>
      <c r="K11" s="24"/>
      <c r="L11" s="24"/>
      <c r="M11" s="101">
        <v>41715</v>
      </c>
      <c r="N11" s="27"/>
      <c r="O11" s="24"/>
      <c r="P11" s="101">
        <v>41732</v>
      </c>
      <c r="Q11" s="87">
        <v>41733</v>
      </c>
    </row>
    <row r="12" spans="2:17" s="78" customFormat="1" ht="19.5" customHeight="1">
      <c r="B12" s="27"/>
      <c r="C12" s="27" t="s">
        <v>405</v>
      </c>
      <c r="D12" s="27" t="s">
        <v>405</v>
      </c>
      <c r="E12" s="108" t="s">
        <v>1126</v>
      </c>
      <c r="F12" s="24">
        <v>2</v>
      </c>
      <c r="G12" s="57">
        <v>5200</v>
      </c>
      <c r="H12" s="57">
        <v>10400</v>
      </c>
      <c r="I12" s="100"/>
      <c r="J12" s="108" t="s">
        <v>1127</v>
      </c>
      <c r="K12" s="24"/>
      <c r="L12" s="24"/>
      <c r="M12" s="101">
        <v>41715</v>
      </c>
      <c r="N12" s="27"/>
      <c r="O12" s="24"/>
      <c r="P12" s="101">
        <v>41732</v>
      </c>
      <c r="Q12" s="87">
        <v>41733</v>
      </c>
    </row>
    <row r="13" spans="2:17" s="78" customFormat="1" ht="19.5" customHeight="1">
      <c r="B13" s="27"/>
      <c r="C13" s="27" t="s">
        <v>405</v>
      </c>
      <c r="D13" s="27" t="s">
        <v>405</v>
      </c>
      <c r="E13" s="108" t="s">
        <v>1128</v>
      </c>
      <c r="F13" s="24">
        <v>2</v>
      </c>
      <c r="G13" s="57">
        <v>7200</v>
      </c>
      <c r="H13" s="57">
        <v>14400</v>
      </c>
      <c r="I13" s="100"/>
      <c r="J13" s="108" t="s">
        <v>1129</v>
      </c>
      <c r="K13" s="24"/>
      <c r="L13" s="24"/>
      <c r="M13" s="101">
        <v>41715</v>
      </c>
      <c r="N13" s="27"/>
      <c r="O13" s="24"/>
      <c r="P13" s="101">
        <v>41732</v>
      </c>
      <c r="Q13" s="87">
        <v>41733</v>
      </c>
    </row>
    <row r="14" spans="2:17" s="78" customFormat="1" ht="19.5" customHeight="1">
      <c r="B14" s="27"/>
      <c r="C14" s="27" t="s">
        <v>405</v>
      </c>
      <c r="D14" s="27" t="s">
        <v>405</v>
      </c>
      <c r="E14" s="108" t="s">
        <v>1130</v>
      </c>
      <c r="F14" s="24">
        <v>3</v>
      </c>
      <c r="G14" s="57">
        <v>3700</v>
      </c>
      <c r="H14" s="57">
        <v>11100</v>
      </c>
      <c r="I14" s="100"/>
      <c r="J14" s="108" t="s">
        <v>1131</v>
      </c>
      <c r="K14" s="24"/>
      <c r="L14" s="24"/>
      <c r="M14" s="101">
        <v>41715</v>
      </c>
      <c r="N14" s="27"/>
      <c r="O14" s="24"/>
      <c r="P14" s="101">
        <v>41732</v>
      </c>
      <c r="Q14" s="87">
        <v>41733</v>
      </c>
    </row>
    <row r="15" spans="2:17" s="78" customFormat="1" ht="19.5" customHeight="1">
      <c r="B15" s="27"/>
      <c r="C15" s="24" t="s">
        <v>1132</v>
      </c>
      <c r="D15" s="24" t="s">
        <v>1132</v>
      </c>
      <c r="E15" s="108" t="s">
        <v>1133</v>
      </c>
      <c r="F15" s="24">
        <v>1</v>
      </c>
      <c r="G15" s="57">
        <v>42000</v>
      </c>
      <c r="H15" s="57">
        <v>42000</v>
      </c>
      <c r="I15" s="100"/>
      <c r="J15" s="108" t="s">
        <v>1134</v>
      </c>
      <c r="K15" s="24"/>
      <c r="L15" s="24"/>
      <c r="M15" s="216">
        <v>41731</v>
      </c>
      <c r="N15" s="27"/>
      <c r="O15" s="24"/>
      <c r="P15" s="101">
        <v>41746</v>
      </c>
      <c r="Q15" s="87">
        <v>41746</v>
      </c>
    </row>
    <row r="16" spans="2:17" s="78" customFormat="1" ht="19.5" customHeight="1">
      <c r="B16" s="27"/>
      <c r="C16" s="24" t="s">
        <v>1132</v>
      </c>
      <c r="D16" s="24" t="s">
        <v>1132</v>
      </c>
      <c r="E16" s="108" t="s">
        <v>1135</v>
      </c>
      <c r="F16" s="24">
        <v>1</v>
      </c>
      <c r="G16" s="57">
        <v>7700</v>
      </c>
      <c r="H16" s="57">
        <v>7700</v>
      </c>
      <c r="I16" s="100"/>
      <c r="J16" s="108" t="s">
        <v>1125</v>
      </c>
      <c r="K16" s="24"/>
      <c r="L16" s="24"/>
      <c r="M16" s="216">
        <v>41731</v>
      </c>
      <c r="N16" s="27"/>
      <c r="O16" s="24"/>
      <c r="P16" s="101">
        <v>41746</v>
      </c>
      <c r="Q16" s="87">
        <v>41746</v>
      </c>
    </row>
    <row r="17" spans="2:17" s="78" customFormat="1" ht="19.5" customHeight="1">
      <c r="B17" s="27"/>
      <c r="C17" s="24" t="s">
        <v>1132</v>
      </c>
      <c r="D17" s="24" t="s">
        <v>1132</v>
      </c>
      <c r="E17" s="108" t="s">
        <v>1136</v>
      </c>
      <c r="F17" s="24">
        <v>1</v>
      </c>
      <c r="G17" s="57">
        <v>5850</v>
      </c>
      <c r="H17" s="57">
        <v>5850</v>
      </c>
      <c r="I17" s="100"/>
      <c r="J17" s="108" t="s">
        <v>1137</v>
      </c>
      <c r="K17" s="24"/>
      <c r="L17" s="24"/>
      <c r="M17" s="216">
        <v>41731</v>
      </c>
      <c r="N17" s="27"/>
      <c r="O17" s="24"/>
      <c r="P17" s="101">
        <v>41746</v>
      </c>
      <c r="Q17" s="87">
        <v>41746</v>
      </c>
    </row>
    <row r="18" spans="2:17" s="78" customFormat="1" ht="19.5" customHeight="1">
      <c r="B18" s="27"/>
      <c r="C18" s="24"/>
      <c r="D18" s="24"/>
      <c r="E18" s="108"/>
      <c r="F18" s="24"/>
      <c r="G18" s="57"/>
      <c r="H18" s="57"/>
      <c r="I18" s="100"/>
      <c r="J18" s="108"/>
      <c r="K18" s="24"/>
      <c r="L18" s="24"/>
      <c r="M18" s="24"/>
      <c r="N18" s="27"/>
      <c r="O18" s="24"/>
      <c r="P18" s="101"/>
      <c r="Q18" s="87"/>
    </row>
    <row r="19" spans="2:17" s="78" customFormat="1" ht="19.5" customHeight="1">
      <c r="B19" s="27"/>
      <c r="C19" s="24"/>
      <c r="D19" s="24"/>
      <c r="E19" s="108"/>
      <c r="F19" s="24"/>
      <c r="G19" s="57"/>
      <c r="H19" s="57"/>
      <c r="I19" s="100"/>
      <c r="J19" s="108"/>
      <c r="K19" s="24"/>
      <c r="L19" s="24"/>
      <c r="M19" s="24"/>
      <c r="N19" s="27"/>
      <c r="O19" s="24"/>
      <c r="P19" s="101"/>
      <c r="Q19" s="87"/>
    </row>
    <row r="20" spans="2:17" ht="18" customHeight="1">
      <c r="B20" s="363"/>
      <c r="C20" s="60" t="s">
        <v>28</v>
      </c>
      <c r="D20" s="60" t="s">
        <v>28</v>
      </c>
      <c r="E20" s="121" t="s">
        <v>1138</v>
      </c>
      <c r="F20" s="60">
        <v>2</v>
      </c>
      <c r="G20" s="25">
        <v>480</v>
      </c>
      <c r="H20" s="46">
        <f t="shared" ref="H20:H33" si="0">F20*G20</f>
        <v>960</v>
      </c>
      <c r="I20" s="47"/>
      <c r="J20" s="28" t="s">
        <v>1139</v>
      </c>
      <c r="K20" s="151"/>
      <c r="L20" s="109"/>
      <c r="M20" s="101">
        <v>41711</v>
      </c>
      <c r="N20" s="86"/>
      <c r="O20" s="152"/>
      <c r="P20" s="101">
        <v>41716</v>
      </c>
      <c r="Q20" s="87">
        <v>41716</v>
      </c>
    </row>
    <row r="21" spans="2:17" ht="18" customHeight="1">
      <c r="B21" s="363"/>
      <c r="C21" s="60" t="s">
        <v>28</v>
      </c>
      <c r="D21" s="60" t="s">
        <v>28</v>
      </c>
      <c r="E21" s="121" t="s">
        <v>1140</v>
      </c>
      <c r="F21" s="60">
        <v>2</v>
      </c>
      <c r="G21" s="25">
        <v>570</v>
      </c>
      <c r="H21" s="46">
        <f t="shared" si="0"/>
        <v>1140</v>
      </c>
      <c r="I21" s="47"/>
      <c r="J21" s="28" t="s">
        <v>1141</v>
      </c>
      <c r="K21" s="151"/>
      <c r="L21" s="109"/>
      <c r="M21" s="101">
        <v>41711</v>
      </c>
      <c r="N21" s="86"/>
      <c r="O21" s="152"/>
      <c r="P21" s="101">
        <v>41716</v>
      </c>
      <c r="Q21" s="87">
        <v>41716</v>
      </c>
    </row>
    <row r="22" spans="2:17" ht="18" customHeight="1">
      <c r="B22" s="363"/>
      <c r="C22" s="495" t="s">
        <v>103</v>
      </c>
      <c r="D22" s="495" t="s">
        <v>103</v>
      </c>
      <c r="E22" s="121" t="s">
        <v>1142</v>
      </c>
      <c r="F22" s="60">
        <v>10</v>
      </c>
      <c r="G22" s="25">
        <v>26</v>
      </c>
      <c r="H22" s="57">
        <f t="shared" si="0"/>
        <v>260</v>
      </c>
      <c r="I22" s="271"/>
      <c r="J22" s="28" t="s">
        <v>1143</v>
      </c>
      <c r="K22" s="151"/>
      <c r="L22" s="109"/>
      <c r="M22" s="101">
        <v>41711</v>
      </c>
      <c r="N22" s="86"/>
      <c r="O22" s="152"/>
      <c r="P22" s="101">
        <v>41716</v>
      </c>
      <c r="Q22" s="87">
        <v>41716</v>
      </c>
    </row>
    <row r="23" spans="2:17" ht="18" customHeight="1">
      <c r="B23" s="363"/>
      <c r="C23" s="495" t="s">
        <v>103</v>
      </c>
      <c r="D23" s="495" t="s">
        <v>103</v>
      </c>
      <c r="E23" s="121" t="s">
        <v>1144</v>
      </c>
      <c r="F23" s="60">
        <v>4</v>
      </c>
      <c r="G23" s="25">
        <v>29</v>
      </c>
      <c r="H23" s="57">
        <f t="shared" si="0"/>
        <v>116</v>
      </c>
      <c r="I23" s="271"/>
      <c r="J23" s="28" t="s">
        <v>1145</v>
      </c>
      <c r="K23" s="151"/>
      <c r="L23" s="109"/>
      <c r="M23" s="101">
        <v>41711</v>
      </c>
      <c r="N23" s="86"/>
      <c r="O23" s="152"/>
      <c r="P23" s="101">
        <v>41716</v>
      </c>
      <c r="Q23" s="87">
        <v>41716</v>
      </c>
    </row>
    <row r="24" spans="2:17" ht="18" customHeight="1">
      <c r="B24" s="363"/>
      <c r="C24" s="495" t="s">
        <v>103</v>
      </c>
      <c r="D24" s="495" t="s">
        <v>103</v>
      </c>
      <c r="E24" s="121" t="s">
        <v>1146</v>
      </c>
      <c r="F24" s="60">
        <v>5</v>
      </c>
      <c r="G24" s="25">
        <v>205</v>
      </c>
      <c r="H24" s="57">
        <f t="shared" si="0"/>
        <v>1025</v>
      </c>
      <c r="I24" s="271"/>
      <c r="J24" s="28" t="s">
        <v>1147</v>
      </c>
      <c r="K24" s="151"/>
      <c r="L24" s="109"/>
      <c r="M24" s="101">
        <v>41711</v>
      </c>
      <c r="N24" s="86"/>
      <c r="O24" s="152"/>
      <c r="P24" s="101">
        <v>41716</v>
      </c>
      <c r="Q24" s="87">
        <v>41716</v>
      </c>
    </row>
    <row r="25" spans="2:17" ht="18" customHeight="1">
      <c r="B25" s="363"/>
      <c r="C25" s="495" t="s">
        <v>103</v>
      </c>
      <c r="D25" s="495" t="s">
        <v>103</v>
      </c>
      <c r="E25" s="121" t="s">
        <v>1148</v>
      </c>
      <c r="F25" s="60">
        <v>6</v>
      </c>
      <c r="G25" s="25">
        <v>70</v>
      </c>
      <c r="H25" s="57">
        <f t="shared" si="0"/>
        <v>420</v>
      </c>
      <c r="I25" s="271"/>
      <c r="J25" s="28" t="s">
        <v>1149</v>
      </c>
      <c r="K25" s="151"/>
      <c r="L25" s="109"/>
      <c r="M25" s="101">
        <v>41711</v>
      </c>
      <c r="N25" s="86"/>
      <c r="O25" s="152"/>
      <c r="P25" s="101">
        <v>41716</v>
      </c>
      <c r="Q25" s="87">
        <v>41716</v>
      </c>
    </row>
    <row r="26" spans="2:17" ht="18" customHeight="1">
      <c r="B26" s="363"/>
      <c r="C26" s="495" t="s">
        <v>103</v>
      </c>
      <c r="D26" s="495" t="s">
        <v>103</v>
      </c>
      <c r="E26" s="121" t="s">
        <v>399</v>
      </c>
      <c r="F26" s="60">
        <v>8</v>
      </c>
      <c r="G26" s="25">
        <v>75</v>
      </c>
      <c r="H26" s="57">
        <f t="shared" si="0"/>
        <v>600</v>
      </c>
      <c r="I26" s="271"/>
      <c r="J26" s="28" t="s">
        <v>1150</v>
      </c>
      <c r="K26" s="151"/>
      <c r="L26" s="109"/>
      <c r="M26" s="101">
        <v>41711</v>
      </c>
      <c r="N26" s="86"/>
      <c r="O26" s="152"/>
      <c r="P26" s="101">
        <v>41716</v>
      </c>
      <c r="Q26" s="87">
        <v>41716</v>
      </c>
    </row>
    <row r="27" spans="2:17" ht="18" customHeight="1">
      <c r="B27" s="363"/>
      <c r="C27" s="495" t="s">
        <v>103</v>
      </c>
      <c r="D27" s="495" t="s">
        <v>103</v>
      </c>
      <c r="E27" s="121" t="s">
        <v>1151</v>
      </c>
      <c r="F27" s="60">
        <v>4</v>
      </c>
      <c r="G27" s="25">
        <v>80</v>
      </c>
      <c r="H27" s="57">
        <f t="shared" si="0"/>
        <v>320</v>
      </c>
      <c r="I27" s="271"/>
      <c r="J27" s="28" t="s">
        <v>1152</v>
      </c>
      <c r="K27" s="151"/>
      <c r="L27" s="109"/>
      <c r="M27" s="101">
        <v>41711</v>
      </c>
      <c r="N27" s="86"/>
      <c r="O27" s="152"/>
      <c r="P27" s="101">
        <v>41716</v>
      </c>
      <c r="Q27" s="87">
        <v>41716</v>
      </c>
    </row>
    <row r="28" spans="2:17" ht="18" customHeight="1">
      <c r="B28" s="363"/>
      <c r="C28" s="495" t="s">
        <v>103</v>
      </c>
      <c r="D28" s="495" t="s">
        <v>103</v>
      </c>
      <c r="E28" s="121" t="s">
        <v>375</v>
      </c>
      <c r="F28" s="60">
        <v>10</v>
      </c>
      <c r="G28" s="25">
        <v>99</v>
      </c>
      <c r="H28" s="57">
        <f t="shared" si="0"/>
        <v>990</v>
      </c>
      <c r="I28" s="271"/>
      <c r="J28" s="28" t="s">
        <v>1153</v>
      </c>
      <c r="K28" s="151"/>
      <c r="L28" s="109"/>
      <c r="M28" s="101">
        <v>41711</v>
      </c>
      <c r="N28" s="86"/>
      <c r="O28" s="152"/>
      <c r="P28" s="101">
        <v>41716</v>
      </c>
      <c r="Q28" s="87">
        <v>41716</v>
      </c>
    </row>
    <row r="29" spans="2:17" ht="18" customHeight="1">
      <c r="B29" s="363"/>
      <c r="C29" s="495" t="s">
        <v>103</v>
      </c>
      <c r="D29" s="495" t="s">
        <v>103</v>
      </c>
      <c r="E29" s="121" t="s">
        <v>1154</v>
      </c>
      <c r="F29" s="60">
        <v>2</v>
      </c>
      <c r="G29" s="25">
        <v>370</v>
      </c>
      <c r="H29" s="57">
        <f t="shared" si="0"/>
        <v>740</v>
      </c>
      <c r="I29" s="271"/>
      <c r="J29" s="28" t="s">
        <v>1155</v>
      </c>
      <c r="K29" s="151"/>
      <c r="L29" s="109"/>
      <c r="M29" s="101">
        <v>41711</v>
      </c>
      <c r="N29" s="86"/>
      <c r="O29" s="152"/>
      <c r="P29" s="101">
        <v>41716</v>
      </c>
      <c r="Q29" s="87">
        <v>41716</v>
      </c>
    </row>
    <row r="30" spans="2:17" ht="18" customHeight="1">
      <c r="B30" s="363"/>
      <c r="C30" s="495" t="s">
        <v>103</v>
      </c>
      <c r="D30" s="495" t="s">
        <v>103</v>
      </c>
      <c r="E30" s="121" t="s">
        <v>1156</v>
      </c>
      <c r="F30" s="60">
        <v>4</v>
      </c>
      <c r="G30" s="25">
        <v>710</v>
      </c>
      <c r="H30" s="57">
        <f t="shared" si="0"/>
        <v>2840</v>
      </c>
      <c r="I30" s="271"/>
      <c r="J30" s="28" t="s">
        <v>1157</v>
      </c>
      <c r="K30" s="151"/>
      <c r="L30" s="109"/>
      <c r="M30" s="101">
        <v>41712</v>
      </c>
      <c r="N30" s="86"/>
      <c r="O30" s="152"/>
      <c r="P30" s="101">
        <v>41717</v>
      </c>
      <c r="Q30" s="87">
        <v>41717</v>
      </c>
    </row>
    <row r="31" spans="2:17" ht="18" customHeight="1">
      <c r="B31" s="363"/>
      <c r="C31" s="495" t="s">
        <v>103</v>
      </c>
      <c r="D31" s="495" t="s">
        <v>103</v>
      </c>
      <c r="E31" s="121" t="s">
        <v>1158</v>
      </c>
      <c r="F31" s="60">
        <v>1</v>
      </c>
      <c r="G31" s="25">
        <v>710</v>
      </c>
      <c r="H31" s="57">
        <f t="shared" si="0"/>
        <v>710</v>
      </c>
      <c r="I31" s="271"/>
      <c r="J31" s="28" t="s">
        <v>1157</v>
      </c>
      <c r="K31" s="151"/>
      <c r="L31" s="109"/>
      <c r="M31" s="101">
        <v>41712</v>
      </c>
      <c r="N31" s="86"/>
      <c r="O31" s="152"/>
      <c r="P31" s="101">
        <v>41717</v>
      </c>
      <c r="Q31" s="87">
        <v>41717</v>
      </c>
    </row>
    <row r="32" spans="2:17" ht="18" customHeight="1">
      <c r="B32" s="363"/>
      <c r="C32" s="495" t="s">
        <v>103</v>
      </c>
      <c r="D32" s="495" t="s">
        <v>103</v>
      </c>
      <c r="E32" s="121" t="s">
        <v>1159</v>
      </c>
      <c r="F32" s="60">
        <v>2</v>
      </c>
      <c r="G32" s="25">
        <v>610</v>
      </c>
      <c r="H32" s="57">
        <f t="shared" si="0"/>
        <v>1220</v>
      </c>
      <c r="I32" s="271"/>
      <c r="J32" s="28" t="s">
        <v>1160</v>
      </c>
      <c r="K32" s="151"/>
      <c r="L32" s="109"/>
      <c r="M32" s="101">
        <v>41715</v>
      </c>
      <c r="N32" s="86"/>
      <c r="O32" s="152"/>
      <c r="P32" s="101">
        <v>41722</v>
      </c>
      <c r="Q32" s="87">
        <v>41722</v>
      </c>
    </row>
    <row r="33" spans="2:17" ht="18" customHeight="1">
      <c r="B33" s="363"/>
      <c r="C33" s="495" t="s">
        <v>103</v>
      </c>
      <c r="D33" s="495" t="s">
        <v>103</v>
      </c>
      <c r="E33" s="121" t="s">
        <v>1161</v>
      </c>
      <c r="F33" s="60">
        <v>2</v>
      </c>
      <c r="G33" s="25">
        <v>780</v>
      </c>
      <c r="H33" s="57">
        <f t="shared" si="0"/>
        <v>1560</v>
      </c>
      <c r="I33" s="271"/>
      <c r="J33" s="28" t="s">
        <v>1160</v>
      </c>
      <c r="K33" s="151"/>
      <c r="L33" s="109"/>
      <c r="M33" s="101">
        <v>41715</v>
      </c>
      <c r="N33" s="86"/>
      <c r="O33" s="152"/>
      <c r="P33" s="101">
        <v>41722</v>
      </c>
      <c r="Q33" s="87">
        <v>41722</v>
      </c>
    </row>
    <row r="34" spans="2:17" ht="18" customHeight="1">
      <c r="B34" s="363"/>
      <c r="C34" s="495"/>
      <c r="D34" s="495"/>
      <c r="E34" s="121"/>
      <c r="F34" s="60"/>
      <c r="G34" s="25"/>
      <c r="H34" s="57"/>
      <c r="I34" s="271"/>
      <c r="J34" s="28"/>
      <c r="K34" s="151"/>
      <c r="L34" s="109"/>
      <c r="M34" s="101"/>
      <c r="N34" s="86"/>
      <c r="O34" s="152"/>
      <c r="P34" s="101"/>
      <c r="Q34" s="87"/>
    </row>
    <row r="35" spans="2:17" ht="18" customHeight="1">
      <c r="B35" s="363"/>
      <c r="C35" s="60"/>
      <c r="D35" s="60"/>
      <c r="E35" s="151" t="s">
        <v>1162</v>
      </c>
      <c r="F35" s="154"/>
      <c r="G35" s="57"/>
      <c r="H35" s="57">
        <f>F35*G35</f>
        <v>0</v>
      </c>
      <c r="I35" s="271"/>
      <c r="J35" s="151" t="s">
        <v>1162</v>
      </c>
      <c r="K35" s="151"/>
      <c r="L35" s="109"/>
      <c r="M35" s="101"/>
      <c r="N35" s="86"/>
      <c r="O35" s="152"/>
      <c r="P35" s="101"/>
      <c r="Q35" s="87"/>
    </row>
    <row r="36" spans="2:17" ht="18" customHeight="1">
      <c r="B36" s="363"/>
      <c r="C36" s="60"/>
      <c r="D36" s="60"/>
      <c r="E36" s="151" t="s">
        <v>839</v>
      </c>
      <c r="F36" s="154">
        <v>8</v>
      </c>
      <c r="G36" s="57">
        <v>5000</v>
      </c>
      <c r="H36" s="57">
        <f>F36*G36</f>
        <v>40000</v>
      </c>
      <c r="I36" s="271"/>
      <c r="J36" s="184" t="s">
        <v>1163</v>
      </c>
      <c r="K36" s="151"/>
      <c r="L36" s="109"/>
      <c r="M36" s="101"/>
      <c r="N36" s="86"/>
      <c r="O36" s="152"/>
      <c r="P36" s="101"/>
      <c r="Q36" s="87"/>
    </row>
    <row r="37" spans="2:17" ht="18" customHeight="1">
      <c r="B37" s="363"/>
      <c r="C37" s="60"/>
      <c r="D37" s="60"/>
      <c r="E37" s="151" t="s">
        <v>1164</v>
      </c>
      <c r="F37" s="57"/>
      <c r="G37" s="57"/>
      <c r="H37" s="57">
        <f>F37*G37</f>
        <v>0</v>
      </c>
      <c r="I37" s="271"/>
      <c r="J37" s="184" t="s">
        <v>1165</v>
      </c>
      <c r="K37" s="151"/>
      <c r="L37" s="109"/>
      <c r="M37" s="101"/>
      <c r="N37" s="86"/>
      <c r="O37" s="152"/>
      <c r="P37" s="101"/>
      <c r="Q37" s="87"/>
    </row>
    <row r="38" spans="2:17" ht="18" customHeight="1">
      <c r="B38" s="363"/>
      <c r="C38" s="60"/>
      <c r="D38" s="60"/>
      <c r="E38" s="121"/>
      <c r="F38" s="60"/>
      <c r="G38" s="25"/>
      <c r="H38" s="46"/>
      <c r="I38" s="47"/>
      <c r="J38" s="28"/>
      <c r="K38" s="151"/>
      <c r="L38" s="109"/>
      <c r="M38" s="101"/>
      <c r="N38" s="86"/>
      <c r="O38" s="152"/>
      <c r="P38" s="101"/>
      <c r="Q38" s="87"/>
    </row>
    <row r="39" spans="2:17" ht="18" customHeight="1">
      <c r="B39" s="363"/>
      <c r="C39" s="60"/>
      <c r="D39" s="60"/>
      <c r="E39" s="121"/>
      <c r="F39" s="60"/>
      <c r="G39" s="25"/>
      <c r="H39" s="46"/>
      <c r="I39" s="47"/>
      <c r="J39" s="28"/>
      <c r="K39" s="151"/>
      <c r="L39" s="109"/>
      <c r="M39" s="101"/>
      <c r="N39" s="86"/>
      <c r="O39" s="152"/>
      <c r="P39" s="101"/>
      <c r="Q39" s="87"/>
    </row>
    <row r="40" spans="2:17" ht="18" customHeight="1">
      <c r="B40" s="363"/>
      <c r="C40" s="60"/>
      <c r="D40" s="60"/>
      <c r="E40" s="121"/>
      <c r="F40" s="60"/>
      <c r="G40" s="25"/>
      <c r="H40" s="46"/>
      <c r="I40" s="47"/>
      <c r="J40" s="28"/>
      <c r="K40" s="151"/>
      <c r="L40" s="109"/>
      <c r="M40" s="101"/>
      <c r="N40" s="86"/>
      <c r="O40" s="152"/>
      <c r="P40" s="101"/>
      <c r="Q40" s="87"/>
    </row>
    <row r="41" spans="2:17" ht="18" customHeight="1">
      <c r="B41" s="363"/>
      <c r="C41" s="495"/>
      <c r="D41" s="495"/>
      <c r="E41" s="496"/>
      <c r="F41" s="495"/>
      <c r="G41" s="497"/>
      <c r="H41" s="337"/>
      <c r="I41" s="338"/>
      <c r="J41" s="498"/>
      <c r="K41" s="151"/>
      <c r="L41" s="109"/>
      <c r="M41" s="101"/>
      <c r="N41" s="86"/>
      <c r="O41" s="152"/>
      <c r="P41" s="101"/>
      <c r="Q41" s="87"/>
    </row>
    <row r="42" spans="2:17" ht="18" customHeight="1">
      <c r="B42" s="363"/>
      <c r="C42" s="60"/>
      <c r="D42" s="60"/>
      <c r="E42" s="121"/>
      <c r="F42" s="60"/>
      <c r="G42" s="25"/>
      <c r="H42" s="57"/>
      <c r="I42" s="271"/>
      <c r="J42" s="28"/>
      <c r="K42" s="151"/>
      <c r="L42" s="109"/>
      <c r="M42" s="101"/>
      <c r="N42" s="86"/>
      <c r="O42" s="152"/>
      <c r="P42" s="101"/>
      <c r="Q42" s="87"/>
    </row>
    <row r="43" spans="2:17" ht="18" customHeight="1">
      <c r="B43" s="363"/>
      <c r="C43" s="60"/>
      <c r="D43" s="60"/>
      <c r="E43" s="121"/>
      <c r="F43" s="60"/>
      <c r="G43" s="25"/>
      <c r="H43" s="57"/>
      <c r="I43" s="271"/>
      <c r="J43" s="28"/>
      <c r="K43" s="151"/>
      <c r="L43" s="109"/>
      <c r="M43" s="101"/>
      <c r="N43" s="86"/>
      <c r="O43" s="152"/>
      <c r="P43" s="101"/>
      <c r="Q43" s="87"/>
    </row>
    <row r="44" spans="2:17" ht="18" customHeight="1">
      <c r="B44" s="363"/>
      <c r="C44" s="60"/>
      <c r="D44" s="60"/>
      <c r="E44" s="28"/>
      <c r="F44" s="60"/>
      <c r="G44" s="25"/>
      <c r="H44" s="57"/>
      <c r="I44" s="271"/>
      <c r="J44" s="28"/>
      <c r="K44" s="151"/>
      <c r="L44" s="109"/>
      <c r="M44" s="101"/>
      <c r="N44" s="86"/>
      <c r="O44" s="152"/>
      <c r="P44" s="101"/>
      <c r="Q44" s="87"/>
    </row>
    <row r="45" spans="2:17" ht="18" customHeight="1">
      <c r="B45" s="363"/>
      <c r="C45" s="60"/>
      <c r="D45" s="60"/>
      <c r="E45" s="121"/>
      <c r="F45" s="60"/>
      <c r="G45" s="25"/>
      <c r="H45" s="57"/>
      <c r="I45" s="271"/>
      <c r="J45" s="28"/>
      <c r="K45" s="151"/>
      <c r="L45" s="109"/>
      <c r="M45" s="101"/>
      <c r="N45" s="86"/>
      <c r="O45" s="152"/>
      <c r="P45" s="101"/>
      <c r="Q45" s="87"/>
    </row>
    <row r="46" spans="2:17" ht="18" customHeight="1">
      <c r="B46" s="363"/>
      <c r="C46" s="60"/>
      <c r="D46" s="60"/>
      <c r="E46" s="121"/>
      <c r="F46" s="60"/>
      <c r="G46" s="25"/>
      <c r="H46" s="57"/>
      <c r="I46" s="271"/>
      <c r="J46" s="28"/>
      <c r="K46" s="151"/>
      <c r="L46" s="109"/>
      <c r="M46" s="101"/>
      <c r="N46" s="86"/>
      <c r="O46" s="152"/>
      <c r="P46" s="101"/>
      <c r="Q46" s="87"/>
    </row>
    <row r="47" spans="2:17" ht="18" customHeight="1">
      <c r="B47" s="363"/>
      <c r="C47" s="60"/>
      <c r="D47" s="60"/>
      <c r="E47" s="121"/>
      <c r="F47" s="60"/>
      <c r="G47" s="25"/>
      <c r="H47" s="57"/>
      <c r="I47" s="271"/>
      <c r="J47" s="28"/>
      <c r="K47" s="151"/>
      <c r="L47" s="109"/>
      <c r="M47" s="101"/>
      <c r="N47" s="86"/>
      <c r="O47" s="152"/>
      <c r="P47" s="101"/>
      <c r="Q47" s="87"/>
    </row>
    <row r="48" spans="2:17" ht="18" customHeight="1">
      <c r="B48" s="363"/>
      <c r="C48" s="60"/>
      <c r="D48" s="60"/>
      <c r="E48" s="121"/>
      <c r="F48" s="60"/>
      <c r="G48" s="25"/>
      <c r="H48" s="57"/>
      <c r="I48" s="271"/>
      <c r="J48" s="28"/>
      <c r="K48" s="151"/>
      <c r="L48" s="109"/>
      <c r="M48" s="101"/>
      <c r="N48" s="86"/>
      <c r="O48" s="152"/>
      <c r="P48" s="101"/>
      <c r="Q48" s="87"/>
    </row>
    <row r="49" spans="2:17" ht="18" customHeight="1">
      <c r="B49" s="363"/>
      <c r="C49" s="60"/>
      <c r="D49" s="60"/>
      <c r="E49" s="121"/>
      <c r="F49" s="60"/>
      <c r="G49" s="25"/>
      <c r="H49" s="57"/>
      <c r="I49" s="271"/>
      <c r="J49" s="28"/>
      <c r="K49" s="151"/>
      <c r="L49" s="109"/>
      <c r="M49" s="101"/>
      <c r="N49" s="86"/>
      <c r="O49" s="152"/>
      <c r="P49" s="101"/>
      <c r="Q49" s="87"/>
    </row>
    <row r="50" spans="2:17" ht="18" customHeight="1">
      <c r="B50" s="363"/>
      <c r="C50" s="60"/>
      <c r="D50" s="60"/>
      <c r="E50" s="121"/>
      <c r="F50" s="60"/>
      <c r="G50" s="25"/>
      <c r="H50" s="57"/>
      <c r="I50" s="271"/>
      <c r="J50" s="28"/>
      <c r="K50" s="151"/>
      <c r="L50" s="109"/>
      <c r="M50" s="101"/>
      <c r="N50" s="86"/>
      <c r="O50" s="152"/>
      <c r="P50" s="101"/>
      <c r="Q50" s="87"/>
    </row>
    <row r="51" spans="2:17" ht="18" customHeight="1">
      <c r="B51" s="363"/>
      <c r="C51" s="60"/>
      <c r="D51" s="60"/>
      <c r="E51" s="121"/>
      <c r="F51" s="60"/>
      <c r="G51" s="25"/>
      <c r="H51" s="57"/>
      <c r="I51" s="271"/>
      <c r="J51" s="28"/>
      <c r="K51" s="151"/>
      <c r="L51" s="109"/>
      <c r="M51" s="101"/>
      <c r="N51" s="86"/>
      <c r="O51" s="152"/>
      <c r="P51" s="101"/>
      <c r="Q51" s="87"/>
    </row>
    <row r="52" spans="2:17" ht="18" customHeight="1">
      <c r="B52" s="363"/>
      <c r="C52" s="27"/>
      <c r="D52" s="27"/>
      <c r="E52" s="121"/>
      <c r="F52" s="60"/>
      <c r="G52" s="25"/>
      <c r="H52" s="57"/>
      <c r="I52" s="271"/>
      <c r="J52" s="28"/>
      <c r="K52" s="151"/>
      <c r="L52" s="109"/>
      <c r="M52" s="101"/>
      <c r="N52" s="86"/>
      <c r="O52" s="152"/>
      <c r="P52" s="101"/>
      <c r="Q52" s="87"/>
    </row>
    <row r="53" spans="2:17" ht="18" customHeight="1">
      <c r="B53" s="363"/>
      <c r="C53" s="60"/>
      <c r="D53" s="60"/>
      <c r="E53" s="121"/>
      <c r="F53" s="60"/>
      <c r="G53" s="25"/>
      <c r="H53" s="57"/>
      <c r="I53" s="271"/>
      <c r="J53" s="28"/>
      <c r="K53" s="151"/>
      <c r="L53" s="109"/>
      <c r="M53" s="101"/>
      <c r="N53" s="86"/>
      <c r="O53" s="152"/>
      <c r="P53" s="101"/>
      <c r="Q53" s="87"/>
    </row>
    <row r="54" spans="2:17" ht="18" customHeight="1">
      <c r="B54" s="363"/>
      <c r="C54" s="60"/>
      <c r="D54" s="60"/>
      <c r="E54" s="121"/>
      <c r="F54" s="60"/>
      <c r="G54" s="25"/>
      <c r="H54" s="46"/>
      <c r="I54" s="47"/>
      <c r="J54" s="28"/>
      <c r="K54" s="151"/>
      <c r="L54" s="109"/>
      <c r="M54" s="101"/>
      <c r="N54" s="86"/>
      <c r="O54" s="152"/>
      <c r="P54" s="101"/>
      <c r="Q54" s="87"/>
    </row>
    <row r="55" spans="2:17" ht="18" customHeight="1">
      <c r="B55" s="363"/>
      <c r="C55" s="60"/>
      <c r="D55" s="60"/>
      <c r="E55" s="121"/>
      <c r="F55" s="60"/>
      <c r="G55" s="25"/>
      <c r="H55" s="46"/>
      <c r="I55" s="271"/>
      <c r="J55" s="28"/>
      <c r="K55" s="151"/>
      <c r="L55" s="109"/>
      <c r="M55" s="101"/>
      <c r="N55" s="86"/>
      <c r="O55" s="152"/>
      <c r="P55" s="101"/>
      <c r="Q55" s="87"/>
    </row>
    <row r="56" spans="2:17" ht="18" customHeight="1">
      <c r="B56" s="363"/>
      <c r="C56" s="60"/>
      <c r="D56" s="60"/>
      <c r="E56" s="121"/>
      <c r="F56" s="60"/>
      <c r="G56" s="25"/>
      <c r="H56" s="46"/>
      <c r="I56" s="271"/>
      <c r="J56" s="28"/>
      <c r="K56" s="151"/>
      <c r="L56" s="109"/>
      <c r="M56" s="101"/>
      <c r="N56" s="86"/>
      <c r="O56" s="152"/>
      <c r="P56" s="101"/>
      <c r="Q56" s="87"/>
    </row>
    <row r="57" spans="2:17" ht="18" customHeight="1">
      <c r="B57" s="363"/>
      <c r="C57" s="60"/>
      <c r="D57" s="60"/>
      <c r="E57" s="121"/>
      <c r="F57" s="60"/>
      <c r="G57" s="25"/>
      <c r="H57" s="46"/>
      <c r="I57" s="271"/>
      <c r="J57" s="28"/>
      <c r="K57" s="151"/>
      <c r="L57" s="109"/>
      <c r="M57" s="101"/>
      <c r="N57" s="86"/>
      <c r="O57" s="152"/>
      <c r="P57" s="101"/>
      <c r="Q57" s="87"/>
    </row>
    <row r="58" spans="2:17" ht="18" customHeight="1">
      <c r="B58" s="363"/>
      <c r="C58" s="60"/>
      <c r="D58" s="60"/>
      <c r="E58" s="121"/>
      <c r="F58" s="60"/>
      <c r="G58" s="25"/>
      <c r="H58" s="46"/>
      <c r="I58" s="271"/>
      <c r="J58" s="28"/>
      <c r="K58" s="151"/>
      <c r="L58" s="109"/>
      <c r="M58" s="101"/>
      <c r="N58" s="86"/>
      <c r="O58" s="152"/>
      <c r="P58" s="101"/>
      <c r="Q58" s="87"/>
    </row>
    <row r="59" spans="2:17" ht="18" customHeight="1">
      <c r="B59" s="363"/>
      <c r="C59" s="60"/>
      <c r="D59" s="60"/>
      <c r="E59" s="121"/>
      <c r="F59" s="60"/>
      <c r="G59" s="25"/>
      <c r="H59" s="46"/>
      <c r="I59" s="271"/>
      <c r="J59" s="28"/>
      <c r="K59" s="151"/>
      <c r="L59" s="109"/>
      <c r="M59" s="101"/>
      <c r="N59" s="86"/>
      <c r="O59" s="152"/>
      <c r="P59" s="101"/>
      <c r="Q59" s="87"/>
    </row>
    <row r="60" spans="2:17" ht="18" customHeight="1">
      <c r="B60" s="363"/>
      <c r="C60" s="60"/>
      <c r="D60" s="60"/>
      <c r="E60" s="121"/>
      <c r="F60" s="60"/>
      <c r="G60" s="25"/>
      <c r="H60" s="46"/>
      <c r="I60" s="271"/>
      <c r="J60" s="28"/>
      <c r="K60" s="151"/>
      <c r="L60" s="109"/>
      <c r="M60" s="101"/>
      <c r="N60" s="86"/>
      <c r="O60" s="152"/>
      <c r="P60" s="101"/>
      <c r="Q60" s="87"/>
    </row>
    <row r="61" spans="2:17" ht="18" customHeight="1">
      <c r="B61" s="363"/>
      <c r="C61" s="60"/>
      <c r="D61" s="60"/>
      <c r="E61" s="121"/>
      <c r="F61" s="60"/>
      <c r="G61" s="25"/>
      <c r="H61" s="57"/>
      <c r="I61" s="271"/>
      <c r="J61" s="499"/>
      <c r="K61" s="151"/>
      <c r="L61" s="109"/>
      <c r="M61" s="101"/>
      <c r="N61" s="86"/>
      <c r="O61" s="152"/>
      <c r="P61" s="101"/>
      <c r="Q61" s="87"/>
    </row>
    <row r="62" spans="2:17" ht="18" customHeight="1">
      <c r="B62" s="363"/>
      <c r="C62" s="60"/>
      <c r="D62" s="60"/>
      <c r="E62" s="121"/>
      <c r="F62" s="60"/>
      <c r="G62" s="25"/>
      <c r="H62" s="57"/>
      <c r="I62" s="271"/>
      <c r="J62" s="28"/>
      <c r="K62" s="151"/>
      <c r="L62" s="109"/>
      <c r="M62" s="101"/>
      <c r="N62" s="86"/>
      <c r="O62" s="152"/>
      <c r="P62" s="101"/>
      <c r="Q62" s="87"/>
    </row>
    <row r="63" spans="2:17" ht="18" customHeight="1">
      <c r="B63" s="24"/>
      <c r="C63" s="27"/>
      <c r="D63" s="27"/>
      <c r="E63" s="151"/>
      <c r="F63" s="154"/>
      <c r="G63" s="57"/>
      <c r="H63" s="57"/>
      <c r="I63" s="271"/>
      <c r="J63" s="151"/>
      <c r="K63" s="151"/>
      <c r="L63" s="109"/>
      <c r="M63" s="101"/>
      <c r="N63" s="86"/>
      <c r="O63" s="152"/>
      <c r="P63" s="101"/>
      <c r="Q63" s="87"/>
    </row>
    <row r="64" spans="2:17" ht="18" customHeight="1">
      <c r="B64" s="24"/>
      <c r="C64" s="24"/>
      <c r="D64" s="24"/>
      <c r="E64" s="151"/>
      <c r="F64" s="154"/>
      <c r="G64" s="57"/>
      <c r="H64" s="57"/>
      <c r="I64" s="271"/>
      <c r="J64" s="184"/>
      <c r="K64" s="151"/>
      <c r="L64" s="109"/>
      <c r="M64" s="101"/>
      <c r="N64" s="86"/>
      <c r="O64" s="152"/>
      <c r="P64" s="101"/>
      <c r="Q64" s="87"/>
    </row>
    <row r="65" spans="2:17" ht="18" customHeight="1">
      <c r="B65" s="24"/>
      <c r="C65" s="24"/>
      <c r="D65" s="24"/>
      <c r="E65" s="151"/>
      <c r="F65" s="57"/>
      <c r="G65" s="57"/>
      <c r="H65" s="57"/>
      <c r="I65" s="271"/>
      <c r="J65" s="184"/>
      <c r="K65" s="151"/>
      <c r="L65" s="109"/>
      <c r="M65" s="101"/>
      <c r="N65" s="86"/>
      <c r="O65" s="152"/>
      <c r="P65" s="101"/>
      <c r="Q65" s="87"/>
    </row>
    <row r="66" spans="2:17" ht="18" customHeight="1">
      <c r="B66" s="24"/>
      <c r="C66" s="60"/>
      <c r="D66" s="60"/>
      <c r="E66" s="121"/>
      <c r="F66" s="60"/>
      <c r="G66" s="25"/>
      <c r="H66" s="46"/>
      <c r="I66" s="47"/>
      <c r="J66" s="28"/>
      <c r="K66" s="151"/>
      <c r="L66" s="109"/>
      <c r="M66" s="101"/>
      <c r="N66" s="108"/>
      <c r="O66" s="100"/>
      <c r="P66" s="101"/>
      <c r="Q66" s="87"/>
    </row>
    <row r="67" spans="2:17" ht="18" customHeight="1">
      <c r="B67" s="24"/>
      <c r="C67" s="60"/>
      <c r="D67" s="60"/>
      <c r="E67" s="121"/>
      <c r="F67" s="60"/>
      <c r="G67" s="25"/>
      <c r="H67" s="46"/>
      <c r="I67" s="47"/>
      <c r="J67" s="28"/>
      <c r="K67" s="151"/>
      <c r="L67" s="109"/>
      <c r="M67" s="101"/>
      <c r="N67" s="108"/>
      <c r="O67" s="100"/>
      <c r="P67" s="101"/>
      <c r="Q67" s="157"/>
    </row>
    <row r="68" spans="2:17" ht="18" customHeight="1">
      <c r="B68" s="24"/>
      <c r="C68" s="24"/>
      <c r="D68" s="24"/>
      <c r="E68" s="108"/>
      <c r="F68" s="24"/>
      <c r="G68" s="57"/>
      <c r="H68" s="57"/>
      <c r="I68" s="100"/>
      <c r="J68" s="108"/>
      <c r="K68" s="108"/>
      <c r="L68" s="24"/>
      <c r="M68" s="101"/>
      <c r="N68" s="108"/>
      <c r="O68" s="100"/>
      <c r="P68" s="101"/>
      <c r="Q68" s="87"/>
    </row>
    <row r="69" spans="2:17" ht="18" customHeight="1">
      <c r="B69" s="24"/>
      <c r="C69" s="24"/>
      <c r="D69" s="24"/>
      <c r="E69" s="151"/>
      <c r="F69" s="24"/>
      <c r="G69" s="57"/>
      <c r="H69" s="57"/>
      <c r="I69" s="100"/>
      <c r="J69" s="155"/>
      <c r="K69" s="108"/>
      <c r="L69" s="24"/>
      <c r="M69" s="101"/>
      <c r="N69" s="108"/>
      <c r="O69" s="100"/>
      <c r="P69" s="101"/>
      <c r="Q69" s="87"/>
    </row>
    <row r="70" spans="2:17" ht="18" customHeight="1">
      <c r="B70" s="24"/>
      <c r="C70" s="24"/>
      <c r="D70" s="24"/>
      <c r="E70" s="108"/>
      <c r="F70" s="24"/>
      <c r="G70" s="57"/>
      <c r="H70" s="57"/>
      <c r="I70" s="100"/>
      <c r="J70" s="108"/>
      <c r="K70" s="108"/>
      <c r="L70" s="24"/>
      <c r="M70" s="101"/>
      <c r="N70" s="108"/>
      <c r="O70" s="100"/>
      <c r="P70" s="101"/>
      <c r="Q70" s="87"/>
    </row>
    <row r="71" spans="2:17" ht="18" customHeight="1">
      <c r="B71" s="24"/>
      <c r="C71" s="24"/>
      <c r="D71" s="24"/>
      <c r="E71" s="108"/>
      <c r="F71" s="24"/>
      <c r="G71" s="57"/>
      <c r="H71" s="57"/>
      <c r="I71" s="100"/>
      <c r="J71" s="108"/>
      <c r="K71" s="108"/>
      <c r="L71" s="24"/>
      <c r="M71" s="101"/>
      <c r="N71" s="108"/>
      <c r="O71" s="100"/>
      <c r="P71" s="101"/>
      <c r="Q71" s="87"/>
    </row>
    <row r="72" spans="2:17" ht="18" customHeight="1">
      <c r="B72" s="24"/>
      <c r="C72" s="24"/>
      <c r="D72" s="24"/>
      <c r="E72" s="108"/>
      <c r="F72" s="24"/>
      <c r="G72" s="57"/>
      <c r="H72" s="57"/>
      <c r="I72" s="100"/>
      <c r="J72" s="108"/>
      <c r="K72" s="108"/>
      <c r="L72" s="24"/>
      <c r="M72" s="101"/>
      <c r="N72" s="108"/>
      <c r="O72" s="100"/>
      <c r="P72" s="101"/>
      <c r="Q72" s="87"/>
    </row>
    <row r="73" spans="2:17" ht="18" customHeight="1">
      <c r="B73" s="24"/>
      <c r="C73" s="24"/>
      <c r="D73" s="24"/>
      <c r="E73" s="151"/>
      <c r="F73" s="24"/>
      <c r="G73" s="57"/>
      <c r="H73" s="57"/>
      <c r="I73" s="100"/>
      <c r="J73" s="155"/>
      <c r="K73" s="108"/>
      <c r="L73" s="24"/>
      <c r="M73" s="216"/>
      <c r="N73" s="108"/>
      <c r="O73" s="100"/>
      <c r="P73" s="101"/>
      <c r="Q73" s="157"/>
    </row>
    <row r="74" spans="2:17" ht="18" customHeight="1">
      <c r="B74" s="24"/>
      <c r="C74" s="24"/>
      <c r="D74" s="24"/>
      <c r="E74" s="108"/>
      <c r="F74" s="24"/>
      <c r="G74" s="57"/>
      <c r="H74" s="57"/>
      <c r="I74" s="100"/>
      <c r="J74" s="108"/>
      <c r="K74" s="108"/>
      <c r="L74" s="24"/>
      <c r="M74" s="216"/>
      <c r="N74" s="108"/>
      <c r="O74" s="100"/>
      <c r="P74" s="101"/>
      <c r="Q74" s="87"/>
    </row>
    <row r="75" spans="2:17" ht="18" customHeight="1">
      <c r="J75" s="500"/>
    </row>
    <row r="76" spans="2:17" ht="18" customHeight="1"/>
    <row r="77" spans="2:17" ht="18" customHeight="1"/>
    <row r="78" spans="2:17" ht="18" customHeight="1"/>
    <row r="79" spans="2:17" ht="18" customHeight="1">
      <c r="E79" s="443"/>
    </row>
  </sheetData>
  <autoFilter ref="B8:O8" xr:uid="{1059DD0C-EEB0-4685-9352-DC1CCDF85A30}"/>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7D996-25CA-43BB-9DEC-06E88571D384}">
  <sheetPr>
    <pageSetUpPr fitToPage="1"/>
  </sheetPr>
  <dimension ref="B2:R36"/>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4" width="12.625" style="161" customWidth="1"/>
    <col min="5" max="5" width="40.625" style="161" customWidth="1"/>
    <col min="6" max="6" width="6.25" style="161" customWidth="1"/>
    <col min="7" max="8" width="9.875" style="161" bestFit="1" customWidth="1"/>
    <col min="9" max="9" width="5.75" style="167" customWidth="1"/>
    <col min="10" max="10" width="30.625" style="161" customWidth="1"/>
    <col min="11" max="11" width="11.375" style="161" customWidth="1"/>
    <col min="12" max="12" width="6.625" style="166" customWidth="1"/>
    <col min="13" max="13" width="13.75" style="166" customWidth="1"/>
    <col min="14" max="14" width="6.375" style="161" customWidth="1"/>
    <col min="15" max="15" width="13.25" style="167" customWidth="1"/>
    <col min="16" max="16" width="14.5" style="168" customWidth="1"/>
    <col min="17" max="17" width="15.625" style="168" customWidth="1"/>
    <col min="18" max="256" width="9" style="161"/>
    <col min="257" max="257" width="2.625" style="161" customWidth="1"/>
    <col min="258" max="258" width="5.125" style="161" customWidth="1"/>
    <col min="259" max="260" width="12.625" style="161" customWidth="1"/>
    <col min="261" max="261" width="40.625" style="161" customWidth="1"/>
    <col min="262" max="262" width="6.25" style="161" customWidth="1"/>
    <col min="263" max="264" width="9.875" style="161" bestFit="1" customWidth="1"/>
    <col min="265" max="265" width="5.75" style="161" customWidth="1"/>
    <col min="266" max="266" width="30.625" style="161" customWidth="1"/>
    <col min="267" max="267" width="11.375" style="161" customWidth="1"/>
    <col min="268" max="268" width="6.625" style="161" customWidth="1"/>
    <col min="269" max="269" width="13.75" style="16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40.625" style="161" customWidth="1"/>
    <col min="518" max="518" width="6.25" style="161" customWidth="1"/>
    <col min="519" max="520" width="9.875" style="161" bestFit="1" customWidth="1"/>
    <col min="521" max="521" width="5.75" style="161" customWidth="1"/>
    <col min="522" max="522" width="30.625" style="161" customWidth="1"/>
    <col min="523" max="523" width="11.375" style="161" customWidth="1"/>
    <col min="524" max="524" width="6.625" style="161" customWidth="1"/>
    <col min="525" max="525" width="13.75" style="16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40.625" style="161" customWidth="1"/>
    <col min="774" max="774" width="6.25" style="161" customWidth="1"/>
    <col min="775" max="776" width="9.875" style="161" bestFit="1" customWidth="1"/>
    <col min="777" max="777" width="5.75" style="161" customWidth="1"/>
    <col min="778" max="778" width="30.625" style="161" customWidth="1"/>
    <col min="779" max="779" width="11.375" style="161" customWidth="1"/>
    <col min="780" max="780" width="6.625" style="161" customWidth="1"/>
    <col min="781" max="781" width="13.75" style="16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40.625" style="161" customWidth="1"/>
    <col min="1030" max="1030" width="6.25" style="161" customWidth="1"/>
    <col min="1031" max="1032" width="9.875" style="161" bestFit="1" customWidth="1"/>
    <col min="1033" max="1033" width="5.75" style="161" customWidth="1"/>
    <col min="1034" max="1034" width="30.625" style="161" customWidth="1"/>
    <col min="1035" max="1035" width="11.375" style="161" customWidth="1"/>
    <col min="1036" max="1036" width="6.625" style="161" customWidth="1"/>
    <col min="1037" max="1037" width="13.75" style="16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40.625" style="161" customWidth="1"/>
    <col min="1286" max="1286" width="6.25" style="161" customWidth="1"/>
    <col min="1287" max="1288" width="9.875" style="161" bestFit="1" customWidth="1"/>
    <col min="1289" max="1289" width="5.75" style="161" customWidth="1"/>
    <col min="1290" max="1290" width="30.625" style="161" customWidth="1"/>
    <col min="1291" max="1291" width="11.375" style="161" customWidth="1"/>
    <col min="1292" max="1292" width="6.625" style="161" customWidth="1"/>
    <col min="1293" max="1293" width="13.75" style="16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40.625" style="161" customWidth="1"/>
    <col min="1542" max="1542" width="6.25" style="161" customWidth="1"/>
    <col min="1543" max="1544" width="9.875" style="161" bestFit="1" customWidth="1"/>
    <col min="1545" max="1545" width="5.75" style="161" customWidth="1"/>
    <col min="1546" max="1546" width="30.625" style="161" customWidth="1"/>
    <col min="1547" max="1547" width="11.375" style="161" customWidth="1"/>
    <col min="1548" max="1548" width="6.625" style="161" customWidth="1"/>
    <col min="1549" max="1549" width="13.75" style="16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40.625" style="161" customWidth="1"/>
    <col min="1798" max="1798" width="6.25" style="161" customWidth="1"/>
    <col min="1799" max="1800" width="9.875" style="161" bestFit="1" customWidth="1"/>
    <col min="1801" max="1801" width="5.75" style="161" customWidth="1"/>
    <col min="1802" max="1802" width="30.625" style="161" customWidth="1"/>
    <col min="1803" max="1803" width="11.375" style="161" customWidth="1"/>
    <col min="1804" max="1804" width="6.625" style="161" customWidth="1"/>
    <col min="1805" max="1805" width="13.75" style="16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40.625" style="161" customWidth="1"/>
    <col min="2054" max="2054" width="6.25" style="161" customWidth="1"/>
    <col min="2055" max="2056" width="9.875" style="161" bestFit="1" customWidth="1"/>
    <col min="2057" max="2057" width="5.75" style="161" customWidth="1"/>
    <col min="2058" max="2058" width="30.625" style="161" customWidth="1"/>
    <col min="2059" max="2059" width="11.375" style="161" customWidth="1"/>
    <col min="2060" max="2060" width="6.625" style="161" customWidth="1"/>
    <col min="2061" max="2061" width="13.75" style="16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40.625" style="161" customWidth="1"/>
    <col min="2310" max="2310" width="6.25" style="161" customWidth="1"/>
    <col min="2311" max="2312" width="9.875" style="161" bestFit="1" customWidth="1"/>
    <col min="2313" max="2313" width="5.75" style="161" customWidth="1"/>
    <col min="2314" max="2314" width="30.625" style="161" customWidth="1"/>
    <col min="2315" max="2315" width="11.375" style="161" customWidth="1"/>
    <col min="2316" max="2316" width="6.625" style="161" customWidth="1"/>
    <col min="2317" max="2317" width="13.75" style="16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40.625" style="161" customWidth="1"/>
    <col min="2566" max="2566" width="6.25" style="161" customWidth="1"/>
    <col min="2567" max="2568" width="9.875" style="161" bestFit="1" customWidth="1"/>
    <col min="2569" max="2569" width="5.75" style="161" customWidth="1"/>
    <col min="2570" max="2570" width="30.625" style="161" customWidth="1"/>
    <col min="2571" max="2571" width="11.375" style="161" customWidth="1"/>
    <col min="2572" max="2572" width="6.625" style="161" customWidth="1"/>
    <col min="2573" max="2573" width="13.75" style="16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40.625" style="161" customWidth="1"/>
    <col min="2822" max="2822" width="6.25" style="161" customWidth="1"/>
    <col min="2823" max="2824" width="9.875" style="161" bestFit="1" customWidth="1"/>
    <col min="2825" max="2825" width="5.75" style="161" customWidth="1"/>
    <col min="2826" max="2826" width="30.625" style="161" customWidth="1"/>
    <col min="2827" max="2827" width="11.375" style="161" customWidth="1"/>
    <col min="2828" max="2828" width="6.625" style="161" customWidth="1"/>
    <col min="2829" max="2829" width="13.75" style="16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40.625" style="161" customWidth="1"/>
    <col min="3078" max="3078" width="6.25" style="161" customWidth="1"/>
    <col min="3079" max="3080" width="9.875" style="161" bestFit="1" customWidth="1"/>
    <col min="3081" max="3081" width="5.75" style="161" customWidth="1"/>
    <col min="3082" max="3082" width="30.625" style="161" customWidth="1"/>
    <col min="3083" max="3083" width="11.375" style="161" customWidth="1"/>
    <col min="3084" max="3084" width="6.625" style="161" customWidth="1"/>
    <col min="3085" max="3085" width="13.75" style="16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40.625" style="161" customWidth="1"/>
    <col min="3334" max="3334" width="6.25" style="161" customWidth="1"/>
    <col min="3335" max="3336" width="9.875" style="161" bestFit="1" customWidth="1"/>
    <col min="3337" max="3337" width="5.75" style="161" customWidth="1"/>
    <col min="3338" max="3338" width="30.625" style="161" customWidth="1"/>
    <col min="3339" max="3339" width="11.375" style="161" customWidth="1"/>
    <col min="3340" max="3340" width="6.625" style="161" customWidth="1"/>
    <col min="3341" max="3341" width="13.75" style="16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40.625" style="161" customWidth="1"/>
    <col min="3590" max="3590" width="6.25" style="161" customWidth="1"/>
    <col min="3591" max="3592" width="9.875" style="161" bestFit="1" customWidth="1"/>
    <col min="3593" max="3593" width="5.75" style="161" customWidth="1"/>
    <col min="3594" max="3594" width="30.625" style="161" customWidth="1"/>
    <col min="3595" max="3595" width="11.375" style="161" customWidth="1"/>
    <col min="3596" max="3596" width="6.625" style="161" customWidth="1"/>
    <col min="3597" max="3597" width="13.75" style="16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40.625" style="161" customWidth="1"/>
    <col min="3846" max="3846" width="6.25" style="161" customWidth="1"/>
    <col min="3847" max="3848" width="9.875" style="161" bestFit="1" customWidth="1"/>
    <col min="3849" max="3849" width="5.75" style="161" customWidth="1"/>
    <col min="3850" max="3850" width="30.625" style="161" customWidth="1"/>
    <col min="3851" max="3851" width="11.375" style="161" customWidth="1"/>
    <col min="3852" max="3852" width="6.625" style="161" customWidth="1"/>
    <col min="3853" max="3853" width="13.75" style="16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40.625" style="161" customWidth="1"/>
    <col min="4102" max="4102" width="6.25" style="161" customWidth="1"/>
    <col min="4103" max="4104" width="9.875" style="161" bestFit="1" customWidth="1"/>
    <col min="4105" max="4105" width="5.75" style="161" customWidth="1"/>
    <col min="4106" max="4106" width="30.625" style="161" customWidth="1"/>
    <col min="4107" max="4107" width="11.375" style="161" customWidth="1"/>
    <col min="4108" max="4108" width="6.625" style="161" customWidth="1"/>
    <col min="4109" max="4109" width="13.75" style="16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40.625" style="161" customWidth="1"/>
    <col min="4358" max="4358" width="6.25" style="161" customWidth="1"/>
    <col min="4359" max="4360" width="9.875" style="161" bestFit="1" customWidth="1"/>
    <col min="4361" max="4361" width="5.75" style="161" customWidth="1"/>
    <col min="4362" max="4362" width="30.625" style="161" customWidth="1"/>
    <col min="4363" max="4363" width="11.375" style="161" customWidth="1"/>
    <col min="4364" max="4364" width="6.625" style="161" customWidth="1"/>
    <col min="4365" max="4365" width="13.75" style="16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40.625" style="161" customWidth="1"/>
    <col min="4614" max="4614" width="6.25" style="161" customWidth="1"/>
    <col min="4615" max="4616" width="9.875" style="161" bestFit="1" customWidth="1"/>
    <col min="4617" max="4617" width="5.75" style="161" customWidth="1"/>
    <col min="4618" max="4618" width="30.625" style="161" customWidth="1"/>
    <col min="4619" max="4619" width="11.375" style="161" customWidth="1"/>
    <col min="4620" max="4620" width="6.625" style="161" customWidth="1"/>
    <col min="4621" max="4621" width="13.75" style="16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40.625" style="161" customWidth="1"/>
    <col min="4870" max="4870" width="6.25" style="161" customWidth="1"/>
    <col min="4871" max="4872" width="9.875" style="161" bestFit="1" customWidth="1"/>
    <col min="4873" max="4873" width="5.75" style="161" customWidth="1"/>
    <col min="4874" max="4874" width="30.625" style="161" customWidth="1"/>
    <col min="4875" max="4875" width="11.375" style="161" customWidth="1"/>
    <col min="4876" max="4876" width="6.625" style="161" customWidth="1"/>
    <col min="4877" max="4877" width="13.75" style="16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40.625" style="161" customWidth="1"/>
    <col min="5126" max="5126" width="6.25" style="161" customWidth="1"/>
    <col min="5127" max="5128" width="9.875" style="161" bestFit="1" customWidth="1"/>
    <col min="5129" max="5129" width="5.75" style="161" customWidth="1"/>
    <col min="5130" max="5130" width="30.625" style="161" customWidth="1"/>
    <col min="5131" max="5131" width="11.375" style="161" customWidth="1"/>
    <col min="5132" max="5132" width="6.625" style="161" customWidth="1"/>
    <col min="5133" max="5133" width="13.75" style="16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40.625" style="161" customWidth="1"/>
    <col min="5382" max="5382" width="6.25" style="161" customWidth="1"/>
    <col min="5383" max="5384" width="9.875" style="161" bestFit="1" customWidth="1"/>
    <col min="5385" max="5385" width="5.75" style="161" customWidth="1"/>
    <col min="5386" max="5386" width="30.625" style="161" customWidth="1"/>
    <col min="5387" max="5387" width="11.375" style="161" customWidth="1"/>
    <col min="5388" max="5388" width="6.625" style="161" customWidth="1"/>
    <col min="5389" max="5389" width="13.75" style="16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40.625" style="161" customWidth="1"/>
    <col min="5638" max="5638" width="6.25" style="161" customWidth="1"/>
    <col min="5639" max="5640" width="9.875" style="161" bestFit="1" customWidth="1"/>
    <col min="5641" max="5641" width="5.75" style="161" customWidth="1"/>
    <col min="5642" max="5642" width="30.625" style="161" customWidth="1"/>
    <col min="5643" max="5643" width="11.375" style="161" customWidth="1"/>
    <col min="5644" max="5644" width="6.625" style="161" customWidth="1"/>
    <col min="5645" max="5645" width="13.75" style="16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40.625" style="161" customWidth="1"/>
    <col min="5894" max="5894" width="6.25" style="161" customWidth="1"/>
    <col min="5895" max="5896" width="9.875" style="161" bestFit="1" customWidth="1"/>
    <col min="5897" max="5897" width="5.75" style="161" customWidth="1"/>
    <col min="5898" max="5898" width="30.625" style="161" customWidth="1"/>
    <col min="5899" max="5899" width="11.375" style="161" customWidth="1"/>
    <col min="5900" max="5900" width="6.625" style="161" customWidth="1"/>
    <col min="5901" max="5901" width="13.75" style="16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40.625" style="161" customWidth="1"/>
    <col min="6150" max="6150" width="6.25" style="161" customWidth="1"/>
    <col min="6151" max="6152" width="9.875" style="161" bestFit="1" customWidth="1"/>
    <col min="6153" max="6153" width="5.75" style="161" customWidth="1"/>
    <col min="6154" max="6154" width="30.625" style="161" customWidth="1"/>
    <col min="6155" max="6155" width="11.375" style="161" customWidth="1"/>
    <col min="6156" max="6156" width="6.625" style="161" customWidth="1"/>
    <col min="6157" max="6157" width="13.75" style="16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40.625" style="161" customWidth="1"/>
    <col min="6406" max="6406" width="6.25" style="161" customWidth="1"/>
    <col min="6407" max="6408" width="9.875" style="161" bestFit="1" customWidth="1"/>
    <col min="6409" max="6409" width="5.75" style="161" customWidth="1"/>
    <col min="6410" max="6410" width="30.625" style="161" customWidth="1"/>
    <col min="6411" max="6411" width="11.375" style="161" customWidth="1"/>
    <col min="6412" max="6412" width="6.625" style="161" customWidth="1"/>
    <col min="6413" max="6413" width="13.75" style="16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40.625" style="161" customWidth="1"/>
    <col min="6662" max="6662" width="6.25" style="161" customWidth="1"/>
    <col min="6663" max="6664" width="9.875" style="161" bestFit="1" customWidth="1"/>
    <col min="6665" max="6665" width="5.75" style="161" customWidth="1"/>
    <col min="6666" max="6666" width="30.625" style="161" customWidth="1"/>
    <col min="6667" max="6667" width="11.375" style="161" customWidth="1"/>
    <col min="6668" max="6668" width="6.625" style="161" customWidth="1"/>
    <col min="6669" max="6669" width="13.75" style="16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40.625" style="161" customWidth="1"/>
    <col min="6918" max="6918" width="6.25" style="161" customWidth="1"/>
    <col min="6919" max="6920" width="9.875" style="161" bestFit="1" customWidth="1"/>
    <col min="6921" max="6921" width="5.75" style="161" customWidth="1"/>
    <col min="6922" max="6922" width="30.625" style="161" customWidth="1"/>
    <col min="6923" max="6923" width="11.375" style="161" customWidth="1"/>
    <col min="6924" max="6924" width="6.625" style="161" customWidth="1"/>
    <col min="6925" max="6925" width="13.75" style="16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40.625" style="161" customWidth="1"/>
    <col min="7174" max="7174" width="6.25" style="161" customWidth="1"/>
    <col min="7175" max="7176" width="9.875" style="161" bestFit="1" customWidth="1"/>
    <col min="7177" max="7177" width="5.75" style="161" customWidth="1"/>
    <col min="7178" max="7178" width="30.625" style="161" customWidth="1"/>
    <col min="7179" max="7179" width="11.375" style="161" customWidth="1"/>
    <col min="7180" max="7180" width="6.625" style="161" customWidth="1"/>
    <col min="7181" max="7181" width="13.75" style="16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40.625" style="161" customWidth="1"/>
    <col min="7430" max="7430" width="6.25" style="161" customWidth="1"/>
    <col min="7431" max="7432" width="9.875" style="161" bestFit="1" customWidth="1"/>
    <col min="7433" max="7433" width="5.75" style="161" customWidth="1"/>
    <col min="7434" max="7434" width="30.625" style="161" customWidth="1"/>
    <col min="7435" max="7435" width="11.375" style="161" customWidth="1"/>
    <col min="7436" max="7436" width="6.625" style="161" customWidth="1"/>
    <col min="7437" max="7437" width="13.75" style="16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40.625" style="161" customWidth="1"/>
    <col min="7686" max="7686" width="6.25" style="161" customWidth="1"/>
    <col min="7687" max="7688" width="9.875" style="161" bestFit="1" customWidth="1"/>
    <col min="7689" max="7689" width="5.75" style="161" customWidth="1"/>
    <col min="7690" max="7690" width="30.625" style="161" customWidth="1"/>
    <col min="7691" max="7691" width="11.375" style="161" customWidth="1"/>
    <col min="7692" max="7692" width="6.625" style="161" customWidth="1"/>
    <col min="7693" max="7693" width="13.75" style="16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40.625" style="161" customWidth="1"/>
    <col min="7942" max="7942" width="6.25" style="161" customWidth="1"/>
    <col min="7943" max="7944" width="9.875" style="161" bestFit="1" customWidth="1"/>
    <col min="7945" max="7945" width="5.75" style="161" customWidth="1"/>
    <col min="7946" max="7946" width="30.625" style="161" customWidth="1"/>
    <col min="7947" max="7947" width="11.375" style="161" customWidth="1"/>
    <col min="7948" max="7948" width="6.625" style="161" customWidth="1"/>
    <col min="7949" max="7949" width="13.75" style="16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40.625" style="161" customWidth="1"/>
    <col min="8198" max="8198" width="6.25" style="161" customWidth="1"/>
    <col min="8199" max="8200" width="9.875" style="161" bestFit="1" customWidth="1"/>
    <col min="8201" max="8201" width="5.75" style="161" customWidth="1"/>
    <col min="8202" max="8202" width="30.625" style="161" customWidth="1"/>
    <col min="8203" max="8203" width="11.375" style="161" customWidth="1"/>
    <col min="8204" max="8204" width="6.625" style="161" customWidth="1"/>
    <col min="8205" max="8205" width="13.75" style="16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40.625" style="161" customWidth="1"/>
    <col min="8454" max="8454" width="6.25" style="161" customWidth="1"/>
    <col min="8455" max="8456" width="9.875" style="161" bestFit="1" customWidth="1"/>
    <col min="8457" max="8457" width="5.75" style="161" customWidth="1"/>
    <col min="8458" max="8458" width="30.625" style="161" customWidth="1"/>
    <col min="8459" max="8459" width="11.375" style="161" customWidth="1"/>
    <col min="8460" max="8460" width="6.625" style="161" customWidth="1"/>
    <col min="8461" max="8461" width="13.75" style="16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40.625" style="161" customWidth="1"/>
    <col min="8710" max="8710" width="6.25" style="161" customWidth="1"/>
    <col min="8711" max="8712" width="9.875" style="161" bestFit="1" customWidth="1"/>
    <col min="8713" max="8713" width="5.75" style="161" customWidth="1"/>
    <col min="8714" max="8714" width="30.625" style="161" customWidth="1"/>
    <col min="8715" max="8715" width="11.375" style="161" customWidth="1"/>
    <col min="8716" max="8716" width="6.625" style="161" customWidth="1"/>
    <col min="8717" max="8717" width="13.75" style="16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40.625" style="161" customWidth="1"/>
    <col min="8966" max="8966" width="6.25" style="161" customWidth="1"/>
    <col min="8967" max="8968" width="9.875" style="161" bestFit="1" customWidth="1"/>
    <col min="8969" max="8969" width="5.75" style="161" customWidth="1"/>
    <col min="8970" max="8970" width="30.625" style="161" customWidth="1"/>
    <col min="8971" max="8971" width="11.375" style="161" customWidth="1"/>
    <col min="8972" max="8972" width="6.625" style="161" customWidth="1"/>
    <col min="8973" max="8973" width="13.75" style="16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40.625" style="161" customWidth="1"/>
    <col min="9222" max="9222" width="6.25" style="161" customWidth="1"/>
    <col min="9223" max="9224" width="9.875" style="161" bestFit="1" customWidth="1"/>
    <col min="9225" max="9225" width="5.75" style="161" customWidth="1"/>
    <col min="9226" max="9226" width="30.625" style="161" customWidth="1"/>
    <col min="9227" max="9227" width="11.375" style="161" customWidth="1"/>
    <col min="9228" max="9228" width="6.625" style="161" customWidth="1"/>
    <col min="9229" max="9229" width="13.75" style="16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40.625" style="161" customWidth="1"/>
    <col min="9478" max="9478" width="6.25" style="161" customWidth="1"/>
    <col min="9479" max="9480" width="9.875" style="161" bestFit="1" customWidth="1"/>
    <col min="9481" max="9481" width="5.75" style="161" customWidth="1"/>
    <col min="9482" max="9482" width="30.625" style="161" customWidth="1"/>
    <col min="9483" max="9483" width="11.375" style="161" customWidth="1"/>
    <col min="9484" max="9484" width="6.625" style="161" customWidth="1"/>
    <col min="9485" max="9485" width="13.75" style="16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40.625" style="161" customWidth="1"/>
    <col min="9734" max="9734" width="6.25" style="161" customWidth="1"/>
    <col min="9735" max="9736" width="9.875" style="161" bestFit="1" customWidth="1"/>
    <col min="9737" max="9737" width="5.75" style="161" customWidth="1"/>
    <col min="9738" max="9738" width="30.625" style="161" customWidth="1"/>
    <col min="9739" max="9739" width="11.375" style="161" customWidth="1"/>
    <col min="9740" max="9740" width="6.625" style="161" customWidth="1"/>
    <col min="9741" max="9741" width="13.75" style="16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40.625" style="161" customWidth="1"/>
    <col min="9990" max="9990" width="6.25" style="161" customWidth="1"/>
    <col min="9991" max="9992" width="9.875" style="161" bestFit="1" customWidth="1"/>
    <col min="9993" max="9993" width="5.75" style="161" customWidth="1"/>
    <col min="9994" max="9994" width="30.625" style="161" customWidth="1"/>
    <col min="9995" max="9995" width="11.375" style="161" customWidth="1"/>
    <col min="9996" max="9996" width="6.625" style="161" customWidth="1"/>
    <col min="9997" max="9997" width="13.75" style="16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40.625" style="161" customWidth="1"/>
    <col min="10246" max="10246" width="6.25" style="161" customWidth="1"/>
    <col min="10247" max="10248" width="9.875" style="161" bestFit="1" customWidth="1"/>
    <col min="10249" max="10249" width="5.75" style="161" customWidth="1"/>
    <col min="10250" max="10250" width="30.625" style="161" customWidth="1"/>
    <col min="10251" max="10251" width="11.375" style="161" customWidth="1"/>
    <col min="10252" max="10252" width="6.625" style="161" customWidth="1"/>
    <col min="10253" max="10253" width="13.75" style="16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40.625" style="161" customWidth="1"/>
    <col min="10502" max="10502" width="6.25" style="161" customWidth="1"/>
    <col min="10503" max="10504" width="9.875" style="161" bestFit="1" customWidth="1"/>
    <col min="10505" max="10505" width="5.75" style="161" customWidth="1"/>
    <col min="10506" max="10506" width="30.625" style="161" customWidth="1"/>
    <col min="10507" max="10507" width="11.375" style="161" customWidth="1"/>
    <col min="10508" max="10508" width="6.625" style="161" customWidth="1"/>
    <col min="10509" max="10509" width="13.75" style="16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40.625" style="161" customWidth="1"/>
    <col min="10758" max="10758" width="6.25" style="161" customWidth="1"/>
    <col min="10759" max="10760" width="9.875" style="161" bestFit="1" customWidth="1"/>
    <col min="10761" max="10761" width="5.75" style="161" customWidth="1"/>
    <col min="10762" max="10762" width="30.625" style="161" customWidth="1"/>
    <col min="10763" max="10763" width="11.375" style="161" customWidth="1"/>
    <col min="10764" max="10764" width="6.625" style="161" customWidth="1"/>
    <col min="10765" max="10765" width="13.75" style="16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40.625" style="161" customWidth="1"/>
    <col min="11014" max="11014" width="6.25" style="161" customWidth="1"/>
    <col min="11015" max="11016" width="9.875" style="161" bestFit="1" customWidth="1"/>
    <col min="11017" max="11017" width="5.75" style="161" customWidth="1"/>
    <col min="11018" max="11018" width="30.625" style="161" customWidth="1"/>
    <col min="11019" max="11019" width="11.375" style="161" customWidth="1"/>
    <col min="11020" max="11020" width="6.625" style="161" customWidth="1"/>
    <col min="11021" max="11021" width="13.75" style="16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40.625" style="161" customWidth="1"/>
    <col min="11270" max="11270" width="6.25" style="161" customWidth="1"/>
    <col min="11271" max="11272" width="9.875" style="161" bestFit="1" customWidth="1"/>
    <col min="11273" max="11273" width="5.75" style="161" customWidth="1"/>
    <col min="11274" max="11274" width="30.625" style="161" customWidth="1"/>
    <col min="11275" max="11275" width="11.375" style="161" customWidth="1"/>
    <col min="11276" max="11276" width="6.625" style="161" customWidth="1"/>
    <col min="11277" max="11277" width="13.75" style="16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40.625" style="161" customWidth="1"/>
    <col min="11526" max="11526" width="6.25" style="161" customWidth="1"/>
    <col min="11527" max="11528" width="9.875" style="161" bestFit="1" customWidth="1"/>
    <col min="11529" max="11529" width="5.75" style="161" customWidth="1"/>
    <col min="11530" max="11530" width="30.625" style="161" customWidth="1"/>
    <col min="11531" max="11531" width="11.375" style="161" customWidth="1"/>
    <col min="11532" max="11532" width="6.625" style="161" customWidth="1"/>
    <col min="11533" max="11533" width="13.75" style="16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40.625" style="161" customWidth="1"/>
    <col min="11782" max="11782" width="6.25" style="161" customWidth="1"/>
    <col min="11783" max="11784" width="9.875" style="161" bestFit="1" customWidth="1"/>
    <col min="11785" max="11785" width="5.75" style="161" customWidth="1"/>
    <col min="11786" max="11786" width="30.625" style="161" customWidth="1"/>
    <col min="11787" max="11787" width="11.375" style="161" customWidth="1"/>
    <col min="11788" max="11788" width="6.625" style="161" customWidth="1"/>
    <col min="11789" max="11789" width="13.75" style="16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40.625" style="161" customWidth="1"/>
    <col min="12038" max="12038" width="6.25" style="161" customWidth="1"/>
    <col min="12039" max="12040" width="9.875" style="161" bestFit="1" customWidth="1"/>
    <col min="12041" max="12041" width="5.75" style="161" customWidth="1"/>
    <col min="12042" max="12042" width="30.625" style="161" customWidth="1"/>
    <col min="12043" max="12043" width="11.375" style="161" customWidth="1"/>
    <col min="12044" max="12044" width="6.625" style="161" customWidth="1"/>
    <col min="12045" max="12045" width="13.75" style="16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40.625" style="161" customWidth="1"/>
    <col min="12294" max="12294" width="6.25" style="161" customWidth="1"/>
    <col min="12295" max="12296" width="9.875" style="161" bestFit="1" customWidth="1"/>
    <col min="12297" max="12297" width="5.75" style="161" customWidth="1"/>
    <col min="12298" max="12298" width="30.625" style="161" customWidth="1"/>
    <col min="12299" max="12299" width="11.375" style="161" customWidth="1"/>
    <col min="12300" max="12300" width="6.625" style="161" customWidth="1"/>
    <col min="12301" max="12301" width="13.75" style="16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40.625" style="161" customWidth="1"/>
    <col min="12550" max="12550" width="6.25" style="161" customWidth="1"/>
    <col min="12551" max="12552" width="9.875" style="161" bestFit="1" customWidth="1"/>
    <col min="12553" max="12553" width="5.75" style="161" customWidth="1"/>
    <col min="12554" max="12554" width="30.625" style="161" customWidth="1"/>
    <col min="12555" max="12555" width="11.375" style="161" customWidth="1"/>
    <col min="12556" max="12556" width="6.625" style="161" customWidth="1"/>
    <col min="12557" max="12557" width="13.75" style="16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40.625" style="161" customWidth="1"/>
    <col min="12806" max="12806" width="6.25" style="161" customWidth="1"/>
    <col min="12807" max="12808" width="9.875" style="161" bestFit="1" customWidth="1"/>
    <col min="12809" max="12809" width="5.75" style="161" customWidth="1"/>
    <col min="12810" max="12810" width="30.625" style="161" customWidth="1"/>
    <col min="12811" max="12811" width="11.375" style="161" customWidth="1"/>
    <col min="12812" max="12812" width="6.625" style="161" customWidth="1"/>
    <col min="12813" max="12813" width="13.75" style="16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40.625" style="161" customWidth="1"/>
    <col min="13062" max="13062" width="6.25" style="161" customWidth="1"/>
    <col min="13063" max="13064" width="9.875" style="161" bestFit="1" customWidth="1"/>
    <col min="13065" max="13065" width="5.75" style="161" customWidth="1"/>
    <col min="13066" max="13066" width="30.625" style="161" customWidth="1"/>
    <col min="13067" max="13067" width="11.375" style="161" customWidth="1"/>
    <col min="13068" max="13068" width="6.625" style="161" customWidth="1"/>
    <col min="13069" max="13069" width="13.75" style="16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40.625" style="161" customWidth="1"/>
    <col min="13318" max="13318" width="6.25" style="161" customWidth="1"/>
    <col min="13319" max="13320" width="9.875" style="161" bestFit="1" customWidth="1"/>
    <col min="13321" max="13321" width="5.75" style="161" customWidth="1"/>
    <col min="13322" max="13322" width="30.625" style="161" customWidth="1"/>
    <col min="13323" max="13323" width="11.375" style="161" customWidth="1"/>
    <col min="13324" max="13324" width="6.625" style="161" customWidth="1"/>
    <col min="13325" max="13325" width="13.75" style="16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40.625" style="161" customWidth="1"/>
    <col min="13574" max="13574" width="6.25" style="161" customWidth="1"/>
    <col min="13575" max="13576" width="9.875" style="161" bestFit="1" customWidth="1"/>
    <col min="13577" max="13577" width="5.75" style="161" customWidth="1"/>
    <col min="13578" max="13578" width="30.625" style="161" customWidth="1"/>
    <col min="13579" max="13579" width="11.375" style="161" customWidth="1"/>
    <col min="13580" max="13580" width="6.625" style="161" customWidth="1"/>
    <col min="13581" max="13581" width="13.75" style="16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40.625" style="161" customWidth="1"/>
    <col min="13830" max="13830" width="6.25" style="161" customWidth="1"/>
    <col min="13831" max="13832" width="9.875" style="161" bestFit="1" customWidth="1"/>
    <col min="13833" max="13833" width="5.75" style="161" customWidth="1"/>
    <col min="13834" max="13834" width="30.625" style="161" customWidth="1"/>
    <col min="13835" max="13835" width="11.375" style="161" customWidth="1"/>
    <col min="13836" max="13836" width="6.625" style="161" customWidth="1"/>
    <col min="13837" max="13837" width="13.75" style="16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40.625" style="161" customWidth="1"/>
    <col min="14086" max="14086" width="6.25" style="161" customWidth="1"/>
    <col min="14087" max="14088" width="9.875" style="161" bestFit="1" customWidth="1"/>
    <col min="14089" max="14089" width="5.75" style="161" customWidth="1"/>
    <col min="14090" max="14090" width="30.625" style="161" customWidth="1"/>
    <col min="14091" max="14091" width="11.375" style="161" customWidth="1"/>
    <col min="14092" max="14092" width="6.625" style="161" customWidth="1"/>
    <col min="14093" max="14093" width="13.75" style="16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40.625" style="161" customWidth="1"/>
    <col min="14342" max="14342" width="6.25" style="161" customWidth="1"/>
    <col min="14343" max="14344" width="9.875" style="161" bestFit="1" customWidth="1"/>
    <col min="14345" max="14345" width="5.75" style="161" customWidth="1"/>
    <col min="14346" max="14346" width="30.625" style="161" customWidth="1"/>
    <col min="14347" max="14347" width="11.375" style="161" customWidth="1"/>
    <col min="14348" max="14348" width="6.625" style="161" customWidth="1"/>
    <col min="14349" max="14349" width="13.75" style="16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40.625" style="161" customWidth="1"/>
    <col min="14598" max="14598" width="6.25" style="161" customWidth="1"/>
    <col min="14599" max="14600" width="9.875" style="161" bestFit="1" customWidth="1"/>
    <col min="14601" max="14601" width="5.75" style="161" customWidth="1"/>
    <col min="14602" max="14602" width="30.625" style="161" customWidth="1"/>
    <col min="14603" max="14603" width="11.375" style="161" customWidth="1"/>
    <col min="14604" max="14604" width="6.625" style="161" customWidth="1"/>
    <col min="14605" max="14605" width="13.75" style="16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40.625" style="161" customWidth="1"/>
    <col min="14854" max="14854" width="6.25" style="161" customWidth="1"/>
    <col min="14855" max="14856" width="9.875" style="161" bestFit="1" customWidth="1"/>
    <col min="14857" max="14857" width="5.75" style="161" customWidth="1"/>
    <col min="14858" max="14858" width="30.625" style="161" customWidth="1"/>
    <col min="14859" max="14859" width="11.375" style="161" customWidth="1"/>
    <col min="14860" max="14860" width="6.625" style="161" customWidth="1"/>
    <col min="14861" max="14861" width="13.75" style="16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40.625" style="161" customWidth="1"/>
    <col min="15110" max="15110" width="6.25" style="161" customWidth="1"/>
    <col min="15111" max="15112" width="9.875" style="161" bestFit="1" customWidth="1"/>
    <col min="15113" max="15113" width="5.75" style="161" customWidth="1"/>
    <col min="15114" max="15114" width="30.625" style="161" customWidth="1"/>
    <col min="15115" max="15115" width="11.375" style="161" customWidth="1"/>
    <col min="15116" max="15116" width="6.625" style="161" customWidth="1"/>
    <col min="15117" max="15117" width="13.75" style="16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40.625" style="161" customWidth="1"/>
    <col min="15366" max="15366" width="6.25" style="161" customWidth="1"/>
    <col min="15367" max="15368" width="9.875" style="161" bestFit="1" customWidth="1"/>
    <col min="15369" max="15369" width="5.75" style="161" customWidth="1"/>
    <col min="15370" max="15370" width="30.625" style="161" customWidth="1"/>
    <col min="15371" max="15371" width="11.375" style="161" customWidth="1"/>
    <col min="15372" max="15372" width="6.625" style="161" customWidth="1"/>
    <col min="15373" max="15373" width="13.75" style="16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40.625" style="161" customWidth="1"/>
    <col min="15622" max="15622" width="6.25" style="161" customWidth="1"/>
    <col min="15623" max="15624" width="9.875" style="161" bestFit="1" customWidth="1"/>
    <col min="15625" max="15625" width="5.75" style="161" customWidth="1"/>
    <col min="15626" max="15626" width="30.625" style="161" customWidth="1"/>
    <col min="15627" max="15627" width="11.375" style="161" customWidth="1"/>
    <col min="15628" max="15628" width="6.625" style="161" customWidth="1"/>
    <col min="15629" max="15629" width="13.75" style="16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40.625" style="161" customWidth="1"/>
    <col min="15878" max="15878" width="6.25" style="161" customWidth="1"/>
    <col min="15879" max="15880" width="9.875" style="161" bestFit="1" customWidth="1"/>
    <col min="15881" max="15881" width="5.75" style="161" customWidth="1"/>
    <col min="15882" max="15882" width="30.625" style="161" customWidth="1"/>
    <col min="15883" max="15883" width="11.375" style="161" customWidth="1"/>
    <col min="15884" max="15884" width="6.625" style="161" customWidth="1"/>
    <col min="15885" max="15885" width="13.75" style="16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40.625" style="161" customWidth="1"/>
    <col min="16134" max="16134" width="6.25" style="161" customWidth="1"/>
    <col min="16135" max="16136" width="9.875" style="161" bestFit="1" customWidth="1"/>
    <col min="16137" max="16137" width="5.75" style="161" customWidth="1"/>
    <col min="16138" max="16138" width="30.625" style="161" customWidth="1"/>
    <col min="16139" max="16139" width="11.375" style="161" customWidth="1"/>
    <col min="16140" max="16140" width="6.625" style="161" customWidth="1"/>
    <col min="16141" max="16141" width="13.75" style="16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1166</v>
      </c>
      <c r="G2" s="162" t="s">
        <v>2</v>
      </c>
      <c r="H2" s="163"/>
      <c r="I2" s="164"/>
      <c r="J2" s="165">
        <f>SUM(H:H)</f>
        <v>1061934</v>
      </c>
    </row>
    <row r="3" spans="2:17" ht="20.100000000000001" customHeight="1">
      <c r="B3" s="159" t="s">
        <v>3</v>
      </c>
      <c r="C3" s="159"/>
      <c r="D3" s="159"/>
      <c r="E3" s="170" t="s">
        <v>1167</v>
      </c>
    </row>
    <row r="4" spans="2:17" ht="20.100000000000001" customHeight="1">
      <c r="B4" s="159" t="s">
        <v>5</v>
      </c>
      <c r="C4" s="159"/>
      <c r="D4" s="159"/>
      <c r="E4" s="170">
        <v>117474</v>
      </c>
    </row>
    <row r="5" spans="2:17" ht="20.100000000000001" customHeight="1">
      <c r="B5" s="159" t="s">
        <v>7</v>
      </c>
      <c r="C5" s="159"/>
      <c r="D5" s="159"/>
      <c r="E5" s="172">
        <v>41717</v>
      </c>
    </row>
    <row r="6" spans="2:17" ht="20.100000000000001" customHeight="1">
      <c r="B6" s="159" t="s">
        <v>8</v>
      </c>
      <c r="C6" s="159"/>
      <c r="D6" s="159"/>
      <c r="E6" s="172">
        <v>41744</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6" t="s">
        <v>23</v>
      </c>
    </row>
    <row r="9" spans="2:17" s="166" customFormat="1" ht="30" customHeight="1">
      <c r="B9" s="173" t="s">
        <v>1168</v>
      </c>
      <c r="C9" s="173" t="s">
        <v>50</v>
      </c>
      <c r="D9" s="173" t="s">
        <v>50</v>
      </c>
      <c r="E9" s="186" t="s">
        <v>1169</v>
      </c>
      <c r="F9" s="178">
        <v>2</v>
      </c>
      <c r="G9" s="178">
        <v>295000</v>
      </c>
      <c r="H9" s="181">
        <f t="shared" ref="H9:H30" si="0">F9*G9</f>
        <v>590000</v>
      </c>
      <c r="I9" s="501"/>
      <c r="J9" s="178" t="s">
        <v>1170</v>
      </c>
      <c r="K9" s="199"/>
      <c r="L9" s="174"/>
      <c r="M9" s="183">
        <v>41702</v>
      </c>
      <c r="N9" s="173"/>
      <c r="O9" s="174"/>
      <c r="P9" s="183">
        <v>41740</v>
      </c>
      <c r="Q9" s="177">
        <v>41740</v>
      </c>
    </row>
    <row r="10" spans="2:17" s="166" customFormat="1" ht="30" customHeight="1">
      <c r="B10" s="173" t="s">
        <v>1168</v>
      </c>
      <c r="C10" s="173" t="s">
        <v>50</v>
      </c>
      <c r="D10" s="173" t="s">
        <v>50</v>
      </c>
      <c r="E10" s="502" t="s">
        <v>1171</v>
      </c>
      <c r="F10" s="178">
        <v>2</v>
      </c>
      <c r="G10" s="178">
        <v>110000</v>
      </c>
      <c r="H10" s="181">
        <f t="shared" si="0"/>
        <v>220000</v>
      </c>
      <c r="I10" s="501"/>
      <c r="J10" s="178" t="s">
        <v>1170</v>
      </c>
      <c r="K10" s="199"/>
      <c r="L10" s="174"/>
      <c r="M10" s="183">
        <v>41702</v>
      </c>
      <c r="N10" s="173"/>
      <c r="O10" s="174"/>
      <c r="P10" s="183">
        <v>41740</v>
      </c>
      <c r="Q10" s="177">
        <v>41740</v>
      </c>
    </row>
    <row r="11" spans="2:17" s="166" customFormat="1" ht="30" customHeight="1">
      <c r="B11" s="173">
        <v>3</v>
      </c>
      <c r="C11" s="173" t="s">
        <v>50</v>
      </c>
      <c r="D11" s="173" t="s">
        <v>50</v>
      </c>
      <c r="E11" s="503" t="s">
        <v>1172</v>
      </c>
      <c r="F11" s="121">
        <v>2</v>
      </c>
      <c r="G11" s="181">
        <v>28000</v>
      </c>
      <c r="H11" s="181">
        <f>F11*G11</f>
        <v>56000</v>
      </c>
      <c r="I11" s="181"/>
      <c r="J11" s="178" t="s">
        <v>1170</v>
      </c>
      <c r="K11" s="199"/>
      <c r="L11" s="174"/>
      <c r="M11" s="183">
        <v>41702</v>
      </c>
      <c r="N11" s="173"/>
      <c r="O11" s="174"/>
      <c r="P11" s="183">
        <v>41740</v>
      </c>
      <c r="Q11" s="177">
        <v>41740</v>
      </c>
    </row>
    <row r="12" spans="2:17" s="166" customFormat="1" ht="30" customHeight="1">
      <c r="B12" s="173">
        <v>4</v>
      </c>
      <c r="C12" s="173" t="s">
        <v>50</v>
      </c>
      <c r="D12" s="173" t="s">
        <v>50</v>
      </c>
      <c r="E12" s="503" t="s">
        <v>1173</v>
      </c>
      <c r="F12" s="121">
        <v>2</v>
      </c>
      <c r="G12" s="181">
        <v>35000</v>
      </c>
      <c r="H12" s="181">
        <f>F12*G12</f>
        <v>70000</v>
      </c>
      <c r="I12" s="504"/>
      <c r="J12" s="178" t="s">
        <v>1170</v>
      </c>
      <c r="K12" s="199"/>
      <c r="L12" s="174"/>
      <c r="M12" s="183">
        <v>41702</v>
      </c>
      <c r="N12" s="173"/>
      <c r="O12" s="174"/>
      <c r="P12" s="183">
        <v>41740</v>
      </c>
      <c r="Q12" s="177">
        <v>41740</v>
      </c>
    </row>
    <row r="13" spans="2:17" s="166" customFormat="1" ht="30" customHeight="1">
      <c r="B13" s="173" t="s">
        <v>1168</v>
      </c>
      <c r="C13" s="173" t="s">
        <v>50</v>
      </c>
      <c r="D13" s="173" t="s">
        <v>50</v>
      </c>
      <c r="E13" s="186" t="s">
        <v>1174</v>
      </c>
      <c r="F13" s="178">
        <v>2</v>
      </c>
      <c r="G13" s="178">
        <v>1400</v>
      </c>
      <c r="H13" s="181">
        <f>F13*G13</f>
        <v>2800</v>
      </c>
      <c r="I13" s="501"/>
      <c r="J13" s="178" t="s">
        <v>1170</v>
      </c>
      <c r="K13" s="199"/>
      <c r="L13" s="174"/>
      <c r="M13" s="183">
        <v>41702</v>
      </c>
      <c r="N13" s="173"/>
      <c r="O13" s="174"/>
      <c r="P13" s="183">
        <v>41740</v>
      </c>
      <c r="Q13" s="177"/>
    </row>
    <row r="14" spans="2:17" s="166" customFormat="1" ht="30" customHeight="1">
      <c r="B14" s="173"/>
      <c r="C14" s="173"/>
      <c r="D14" s="173"/>
      <c r="E14" s="186"/>
      <c r="F14" s="178"/>
      <c r="G14" s="178"/>
      <c r="H14" s="181">
        <f t="shared" si="0"/>
        <v>0</v>
      </c>
      <c r="I14" s="501"/>
      <c r="J14" s="182"/>
      <c r="K14" s="199"/>
      <c r="L14" s="174"/>
      <c r="M14" s="183"/>
      <c r="N14" s="173"/>
      <c r="O14" s="174"/>
      <c r="P14" s="183"/>
      <c r="Q14" s="177"/>
    </row>
    <row r="15" spans="2:17" s="166" customFormat="1" ht="30" customHeight="1">
      <c r="B15" s="173">
        <v>5</v>
      </c>
      <c r="C15" s="173" t="s">
        <v>28</v>
      </c>
      <c r="D15" s="173" t="s">
        <v>28</v>
      </c>
      <c r="E15" s="503" t="s">
        <v>1175</v>
      </c>
      <c r="F15" s="121">
        <v>2</v>
      </c>
      <c r="G15" s="181">
        <v>2759</v>
      </c>
      <c r="H15" s="181">
        <f t="shared" si="0"/>
        <v>5518</v>
      </c>
      <c r="I15" s="181"/>
      <c r="J15" s="178" t="s">
        <v>1015</v>
      </c>
      <c r="K15" s="199"/>
      <c r="L15" s="199"/>
      <c r="M15" s="183">
        <v>41702</v>
      </c>
      <c r="N15" s="173"/>
      <c r="O15" s="174"/>
      <c r="P15" s="183">
        <v>41711</v>
      </c>
      <c r="Q15" s="177">
        <v>41711</v>
      </c>
    </row>
    <row r="16" spans="2:17" s="166" customFormat="1" ht="30" customHeight="1">
      <c r="B16" s="173"/>
      <c r="C16" s="173"/>
      <c r="D16" s="173"/>
      <c r="E16" s="186"/>
      <c r="F16" s="121"/>
      <c r="G16" s="181"/>
      <c r="H16" s="181">
        <f t="shared" si="0"/>
        <v>0</v>
      </c>
      <c r="I16" s="181"/>
      <c r="J16" s="182"/>
      <c r="K16" s="199"/>
      <c r="L16" s="199"/>
      <c r="M16" s="183"/>
      <c r="N16" s="173"/>
      <c r="O16" s="174"/>
      <c r="P16" s="183"/>
      <c r="Q16" s="177"/>
    </row>
    <row r="17" spans="2:18" s="166" customFormat="1" ht="30" customHeight="1">
      <c r="B17" s="173" t="s">
        <v>1176</v>
      </c>
      <c r="C17" s="173" t="s">
        <v>28</v>
      </c>
      <c r="D17" s="173" t="s">
        <v>28</v>
      </c>
      <c r="E17" s="505" t="s">
        <v>1177</v>
      </c>
      <c r="F17" s="506">
        <v>2</v>
      </c>
      <c r="G17" s="181">
        <v>10300</v>
      </c>
      <c r="H17" s="181">
        <f t="shared" si="0"/>
        <v>20600</v>
      </c>
      <c r="I17" s="181"/>
      <c r="J17" s="198" t="s">
        <v>1178</v>
      </c>
      <c r="K17" s="199"/>
      <c r="L17" s="199"/>
      <c r="M17" s="183">
        <v>41702</v>
      </c>
      <c r="N17" s="173"/>
      <c r="O17" s="174"/>
      <c r="P17" s="183">
        <v>41708</v>
      </c>
      <c r="Q17" s="177">
        <v>41708</v>
      </c>
    </row>
    <row r="18" spans="2:18" s="166" customFormat="1" ht="30" customHeight="1">
      <c r="B18" s="173" t="s">
        <v>1176</v>
      </c>
      <c r="C18" s="173" t="s">
        <v>28</v>
      </c>
      <c r="D18" s="173" t="s">
        <v>28</v>
      </c>
      <c r="E18" s="507" t="s">
        <v>1179</v>
      </c>
      <c r="F18" s="506">
        <v>2</v>
      </c>
      <c r="G18" s="181">
        <v>5310</v>
      </c>
      <c r="H18" s="181">
        <f t="shared" si="0"/>
        <v>10620</v>
      </c>
      <c r="I18" s="181"/>
      <c r="J18" s="178" t="s">
        <v>1180</v>
      </c>
      <c r="K18" s="198"/>
      <c r="L18" s="199"/>
      <c r="M18" s="183">
        <v>41702</v>
      </c>
      <c r="N18" s="173"/>
      <c r="O18" s="174"/>
      <c r="P18" s="183">
        <v>41708</v>
      </c>
      <c r="Q18" s="177">
        <v>41708</v>
      </c>
    </row>
    <row r="19" spans="2:18" s="166" customFormat="1" ht="30" customHeight="1">
      <c r="B19" s="173" t="s">
        <v>1176</v>
      </c>
      <c r="C19" s="173" t="s">
        <v>28</v>
      </c>
      <c r="D19" s="173" t="s">
        <v>28</v>
      </c>
      <c r="E19" s="508" t="s">
        <v>1181</v>
      </c>
      <c r="F19" s="506">
        <v>2</v>
      </c>
      <c r="G19" s="181">
        <v>3200</v>
      </c>
      <c r="H19" s="181">
        <f t="shared" si="0"/>
        <v>6400</v>
      </c>
      <c r="I19" s="501"/>
      <c r="J19" s="178" t="s">
        <v>1182</v>
      </c>
      <c r="K19" s="199"/>
      <c r="L19" s="174"/>
      <c r="M19" s="183">
        <v>41702</v>
      </c>
      <c r="N19" s="173"/>
      <c r="O19" s="174"/>
      <c r="P19" s="183">
        <v>41712</v>
      </c>
      <c r="Q19" s="177">
        <v>41712</v>
      </c>
    </row>
    <row r="20" spans="2:18" s="166" customFormat="1" ht="30" customHeight="1">
      <c r="B20" s="173" t="s">
        <v>1176</v>
      </c>
      <c r="C20" s="173" t="s">
        <v>28</v>
      </c>
      <c r="D20" s="173" t="s">
        <v>28</v>
      </c>
      <c r="E20" s="505" t="s">
        <v>1183</v>
      </c>
      <c r="F20" s="506">
        <v>2</v>
      </c>
      <c r="G20" s="181">
        <v>2930</v>
      </c>
      <c r="H20" s="181">
        <f t="shared" si="0"/>
        <v>5860</v>
      </c>
      <c r="I20" s="504"/>
      <c r="J20" s="178" t="s">
        <v>1184</v>
      </c>
      <c r="K20" s="199"/>
      <c r="L20" s="174"/>
      <c r="M20" s="183">
        <v>41702</v>
      </c>
      <c r="N20" s="173"/>
      <c r="O20" s="174"/>
      <c r="P20" s="183">
        <v>41712</v>
      </c>
      <c r="Q20" s="177">
        <v>41712</v>
      </c>
    </row>
    <row r="21" spans="2:18" s="166" customFormat="1" ht="30" customHeight="1">
      <c r="B21" s="173" t="s">
        <v>1176</v>
      </c>
      <c r="C21" s="173" t="s">
        <v>28</v>
      </c>
      <c r="D21" s="173" t="s">
        <v>28</v>
      </c>
      <c r="E21" s="508" t="s">
        <v>1185</v>
      </c>
      <c r="F21" s="506">
        <v>2</v>
      </c>
      <c r="G21" s="181">
        <v>5520</v>
      </c>
      <c r="H21" s="181">
        <f t="shared" si="0"/>
        <v>11040</v>
      </c>
      <c r="I21" s="504"/>
      <c r="J21" s="249" t="s">
        <v>1186</v>
      </c>
      <c r="K21" s="199"/>
      <c r="L21" s="199"/>
      <c r="M21" s="183">
        <v>41702</v>
      </c>
      <c r="N21" s="176"/>
      <c r="O21" s="509"/>
      <c r="P21" s="183">
        <v>41712</v>
      </c>
      <c r="Q21" s="177">
        <v>41712</v>
      </c>
    </row>
    <row r="22" spans="2:18" s="166" customFormat="1" ht="30" customHeight="1">
      <c r="B22" s="173" t="s">
        <v>1176</v>
      </c>
      <c r="C22" s="173" t="s">
        <v>28</v>
      </c>
      <c r="D22" s="173" t="s">
        <v>28</v>
      </c>
      <c r="E22" s="186" t="s">
        <v>1187</v>
      </c>
      <c r="F22" s="506">
        <v>2</v>
      </c>
      <c r="G22" s="180">
        <v>3840</v>
      </c>
      <c r="H22" s="181">
        <f t="shared" si="0"/>
        <v>7680</v>
      </c>
      <c r="I22" s="504"/>
      <c r="J22" s="178" t="s">
        <v>1188</v>
      </c>
      <c r="K22" s="198"/>
      <c r="L22" s="199"/>
      <c r="M22" s="183">
        <v>41702</v>
      </c>
      <c r="N22" s="176"/>
      <c r="O22" s="509"/>
      <c r="P22" s="183">
        <v>41712</v>
      </c>
      <c r="Q22" s="177">
        <v>41712</v>
      </c>
    </row>
    <row r="23" spans="2:18" s="166" customFormat="1" ht="30" customHeight="1">
      <c r="B23" s="173" t="s">
        <v>1176</v>
      </c>
      <c r="C23" s="173" t="s">
        <v>28</v>
      </c>
      <c r="D23" s="173" t="s">
        <v>28</v>
      </c>
      <c r="E23" s="186" t="s">
        <v>883</v>
      </c>
      <c r="F23" s="506">
        <v>8</v>
      </c>
      <c r="G23" s="181">
        <v>70</v>
      </c>
      <c r="H23" s="181">
        <f t="shared" si="0"/>
        <v>560</v>
      </c>
      <c r="I23" s="504"/>
      <c r="J23" s="149" t="s">
        <v>1189</v>
      </c>
      <c r="K23" s="198"/>
      <c r="L23" s="199"/>
      <c r="M23" s="183">
        <v>41702</v>
      </c>
      <c r="N23" s="176"/>
      <c r="O23" s="509"/>
      <c r="P23" s="183">
        <v>41708</v>
      </c>
      <c r="Q23" s="177">
        <v>41708</v>
      </c>
    </row>
    <row r="24" spans="2:18" s="166" customFormat="1" ht="30" customHeight="1">
      <c r="B24" s="173" t="s">
        <v>1176</v>
      </c>
      <c r="C24" s="173" t="s">
        <v>28</v>
      </c>
      <c r="D24" s="173" t="s">
        <v>28</v>
      </c>
      <c r="E24" s="186" t="s">
        <v>1190</v>
      </c>
      <c r="F24" s="506">
        <v>16</v>
      </c>
      <c r="G24" s="181">
        <v>25</v>
      </c>
      <c r="H24" s="181">
        <f t="shared" si="0"/>
        <v>400</v>
      </c>
      <c r="I24" s="504"/>
      <c r="J24" s="198" t="s">
        <v>1189</v>
      </c>
      <c r="K24" s="198"/>
      <c r="L24" s="199"/>
      <c r="M24" s="183">
        <v>41702</v>
      </c>
      <c r="N24" s="176"/>
      <c r="O24" s="509"/>
      <c r="P24" s="183">
        <v>41708</v>
      </c>
      <c r="Q24" s="177">
        <v>41708</v>
      </c>
    </row>
    <row r="25" spans="2:18" s="166" customFormat="1" ht="30" customHeight="1">
      <c r="B25" s="173" t="s">
        <v>1176</v>
      </c>
      <c r="C25" s="173" t="s">
        <v>28</v>
      </c>
      <c r="D25" s="173" t="s">
        <v>28</v>
      </c>
      <c r="E25" s="186" t="s">
        <v>401</v>
      </c>
      <c r="F25" s="506">
        <v>4</v>
      </c>
      <c r="G25" s="181">
        <v>75</v>
      </c>
      <c r="H25" s="181">
        <f t="shared" si="0"/>
        <v>300</v>
      </c>
      <c r="I25" s="504"/>
      <c r="J25" s="198" t="s">
        <v>1189</v>
      </c>
      <c r="K25" s="198"/>
      <c r="L25" s="199"/>
      <c r="M25" s="183">
        <v>41702</v>
      </c>
      <c r="N25" s="176"/>
      <c r="O25" s="509"/>
      <c r="P25" s="183">
        <v>41708</v>
      </c>
      <c r="Q25" s="177">
        <v>41708</v>
      </c>
    </row>
    <row r="26" spans="2:18" s="166" customFormat="1" ht="30" customHeight="1">
      <c r="B26" s="173" t="s">
        <v>1176</v>
      </c>
      <c r="C26" s="173" t="s">
        <v>28</v>
      </c>
      <c r="D26" s="173" t="s">
        <v>28</v>
      </c>
      <c r="E26" s="510" t="s">
        <v>80</v>
      </c>
      <c r="F26" s="511">
        <v>2</v>
      </c>
      <c r="G26" s="181">
        <v>78</v>
      </c>
      <c r="H26" s="181">
        <f t="shared" si="0"/>
        <v>156</v>
      </c>
      <c r="I26" s="504"/>
      <c r="J26" s="196" t="s">
        <v>81</v>
      </c>
      <c r="K26" s="198"/>
      <c r="L26" s="199"/>
      <c r="M26" s="183">
        <v>41702</v>
      </c>
      <c r="N26" s="176"/>
      <c r="O26" s="509"/>
      <c r="P26" s="183">
        <v>41708</v>
      </c>
      <c r="Q26" s="177">
        <v>41708</v>
      </c>
      <c r="R26" s="512"/>
    </row>
    <row r="27" spans="2:18" s="166" customFormat="1" ht="30" customHeight="1">
      <c r="B27" s="174"/>
      <c r="C27" s="173"/>
      <c r="D27" s="173"/>
      <c r="E27" s="510"/>
      <c r="F27" s="196"/>
      <c r="G27" s="181"/>
      <c r="H27" s="181">
        <f t="shared" si="0"/>
        <v>0</v>
      </c>
      <c r="I27" s="504"/>
      <c r="J27" s="196"/>
      <c r="K27" s="198"/>
      <c r="L27" s="199"/>
      <c r="M27" s="183"/>
      <c r="N27" s="176"/>
      <c r="O27" s="509"/>
      <c r="P27" s="183"/>
      <c r="Q27" s="177"/>
      <c r="R27" s="512"/>
    </row>
    <row r="28" spans="2:18" s="166" customFormat="1" ht="30" customHeight="1">
      <c r="B28" s="173" t="s">
        <v>1176</v>
      </c>
      <c r="C28" s="173" t="s">
        <v>207</v>
      </c>
      <c r="D28" s="173" t="s">
        <v>207</v>
      </c>
      <c r="E28" s="275" t="s">
        <v>1191</v>
      </c>
      <c r="F28" s="121">
        <v>2</v>
      </c>
      <c r="G28" s="181">
        <v>3600</v>
      </c>
      <c r="H28" s="181">
        <f t="shared" si="0"/>
        <v>7200</v>
      </c>
      <c r="I28" s="181"/>
      <c r="J28" s="121" t="s">
        <v>1192</v>
      </c>
      <c r="K28" s="198"/>
      <c r="L28" s="199"/>
      <c r="M28" s="183">
        <v>41702</v>
      </c>
      <c r="N28" s="176"/>
      <c r="O28" s="509"/>
      <c r="P28" s="183"/>
      <c r="Q28" s="177">
        <v>41715</v>
      </c>
      <c r="R28" s="512"/>
    </row>
    <row r="29" spans="2:18" s="166" customFormat="1" ht="30" customHeight="1">
      <c r="B29" s="173" t="s">
        <v>1176</v>
      </c>
      <c r="C29" s="173" t="s">
        <v>207</v>
      </c>
      <c r="D29" s="173" t="s">
        <v>207</v>
      </c>
      <c r="E29" s="275" t="s">
        <v>1193</v>
      </c>
      <c r="F29" s="178">
        <v>2</v>
      </c>
      <c r="G29" s="181">
        <v>5200</v>
      </c>
      <c r="H29" s="181">
        <f t="shared" si="0"/>
        <v>10400</v>
      </c>
      <c r="I29" s="181"/>
      <c r="J29" s="178" t="s">
        <v>1194</v>
      </c>
      <c r="K29" s="178"/>
      <c r="L29" s="199"/>
      <c r="M29" s="183">
        <v>41702</v>
      </c>
      <c r="N29" s="176"/>
      <c r="O29" s="509"/>
      <c r="P29" s="183"/>
      <c r="Q29" s="177" t="s">
        <v>1195</v>
      </c>
      <c r="R29" s="512"/>
    </row>
    <row r="30" spans="2:18" s="166" customFormat="1" ht="30" customHeight="1">
      <c r="B30" s="173" t="s">
        <v>1176</v>
      </c>
      <c r="C30" s="173" t="s">
        <v>207</v>
      </c>
      <c r="D30" s="173" t="s">
        <v>207</v>
      </c>
      <c r="E30" s="186" t="s">
        <v>1112</v>
      </c>
      <c r="F30" s="178">
        <v>2</v>
      </c>
      <c r="G30" s="181">
        <v>18200</v>
      </c>
      <c r="H30" s="181">
        <f t="shared" si="0"/>
        <v>36400</v>
      </c>
      <c r="I30" s="181"/>
      <c r="J30" s="178" t="s">
        <v>1196</v>
      </c>
      <c r="K30" s="198"/>
      <c r="L30" s="199"/>
      <c r="M30" s="183">
        <v>41702</v>
      </c>
      <c r="N30" s="176"/>
      <c r="O30" s="509"/>
      <c r="P30" s="183"/>
      <c r="Q30" s="177">
        <v>41715</v>
      </c>
    </row>
    <row r="31" spans="2:18">
      <c r="Q31" s="169"/>
    </row>
    <row r="32" spans="2:18">
      <c r="Q32" s="169"/>
    </row>
    <row r="33" spans="13:17">
      <c r="Q33" s="169"/>
    </row>
    <row r="34" spans="13:17">
      <c r="M34" s="188"/>
      <c r="Q34" s="169"/>
    </row>
    <row r="35" spans="13:17">
      <c r="Q35" s="169"/>
    </row>
    <row r="36" spans="13:17">
      <c r="M36" s="188"/>
      <c r="Q36" s="169"/>
    </row>
  </sheetData>
  <autoFilter ref="B8:O30" xr:uid="{68AB6D40-0C47-43B0-9F61-8165274EC2D8}"/>
  <mergeCells count="6">
    <mergeCell ref="B2:D2"/>
    <mergeCell ref="G2:I2"/>
    <mergeCell ref="B3:D3"/>
    <mergeCell ref="B4:D4"/>
    <mergeCell ref="B5:D5"/>
    <mergeCell ref="B6:D6"/>
  </mergeCells>
  <phoneticPr fontId="3"/>
  <pageMargins left="0.2" right="0.2" top="0.75" bottom="0.75" header="0.3" footer="0.3"/>
  <pageSetup paperSize="9" scale="47" orientation="portrait" r:id="rId1"/>
  <legacy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A0C4F-B012-4F0E-93D3-2311D47B9661}">
  <dimension ref="B2:Q110"/>
  <sheetViews>
    <sheetView zoomScaleNormal="100" workbookViewId="0">
      <pane xSplit="10" ySplit="8" topLeftCell="O9" activePane="bottomRight" state="frozen"/>
      <selection pane="topRight" activeCell="K1" sqref="K1"/>
      <selection pane="bottomLeft" activeCell="A9" sqref="A9"/>
      <selection pane="bottomRight" activeCell="B14" sqref="B14"/>
    </sheetView>
  </sheetViews>
  <sheetFormatPr defaultRowHeight="12"/>
  <cols>
    <col min="1" max="1" width="2.625" style="305" customWidth="1"/>
    <col min="2" max="2" width="11.625" style="310" customWidth="1"/>
    <col min="3" max="3" width="10.625" style="305" customWidth="1"/>
    <col min="4" max="4" width="10.375" style="305" customWidth="1"/>
    <col min="5" max="5" width="28.5" style="310" customWidth="1"/>
    <col min="6" max="6" width="7.125" style="305" customWidth="1"/>
    <col min="7" max="7" width="7.75" style="305" customWidth="1"/>
    <col min="8" max="8" width="9.25" style="305" bestFit="1" customWidth="1"/>
    <col min="9" max="9" width="11" style="311" customWidth="1"/>
    <col min="10" max="10" width="23" style="310" customWidth="1"/>
    <col min="11" max="11" width="17.25" style="310" customWidth="1"/>
    <col min="12" max="12" width="13.5" style="310" bestFit="1" customWidth="1"/>
    <col min="13" max="13" width="13.75" style="310" customWidth="1"/>
    <col min="14" max="14" width="10" style="305" bestFit="1" customWidth="1"/>
    <col min="15" max="15" width="13.25" style="311" customWidth="1"/>
    <col min="16" max="16" width="14.5" style="312" customWidth="1"/>
    <col min="17" max="17" width="15.625" style="312" customWidth="1"/>
    <col min="18" max="256" width="9" style="305"/>
    <col min="257" max="257" width="2.625" style="305" customWidth="1"/>
    <col min="258" max="258" width="11.625" style="305" customWidth="1"/>
    <col min="259" max="259" width="10.625" style="305" customWidth="1"/>
    <col min="260" max="260" width="10.375" style="305" customWidth="1"/>
    <col min="261" max="261" width="28.5" style="305" customWidth="1"/>
    <col min="262" max="262" width="7.125" style="305" customWidth="1"/>
    <col min="263" max="263" width="7.75" style="305" customWidth="1"/>
    <col min="264" max="264" width="9.25" style="305" bestFit="1" customWidth="1"/>
    <col min="265" max="265" width="11" style="305" customWidth="1"/>
    <col min="266" max="266" width="23" style="305" customWidth="1"/>
    <col min="267" max="267" width="17.25" style="305" customWidth="1"/>
    <col min="268" max="268" width="13.5" style="305" bestFit="1" customWidth="1"/>
    <col min="269" max="269" width="13.75" style="305" customWidth="1"/>
    <col min="270" max="270" width="10" style="305" bestFit="1" customWidth="1"/>
    <col min="271" max="271" width="13.25" style="305" customWidth="1"/>
    <col min="272" max="272" width="14.5" style="305" customWidth="1"/>
    <col min="273" max="273" width="15.625" style="305" customWidth="1"/>
    <col min="274" max="512" width="9" style="305"/>
    <col min="513" max="513" width="2.625" style="305" customWidth="1"/>
    <col min="514" max="514" width="11.625" style="305" customWidth="1"/>
    <col min="515" max="515" width="10.625" style="305" customWidth="1"/>
    <col min="516" max="516" width="10.375" style="305" customWidth="1"/>
    <col min="517" max="517" width="28.5" style="305" customWidth="1"/>
    <col min="518" max="518" width="7.125" style="305" customWidth="1"/>
    <col min="519" max="519" width="7.75" style="305" customWidth="1"/>
    <col min="520" max="520" width="9.25" style="305" bestFit="1" customWidth="1"/>
    <col min="521" max="521" width="11" style="305" customWidth="1"/>
    <col min="522" max="522" width="23" style="305" customWidth="1"/>
    <col min="523" max="523" width="17.25" style="305" customWidth="1"/>
    <col min="524" max="524" width="13.5" style="305" bestFit="1" customWidth="1"/>
    <col min="525" max="525" width="13.75" style="305" customWidth="1"/>
    <col min="526" max="526" width="10" style="305" bestFit="1" customWidth="1"/>
    <col min="527" max="527" width="13.25" style="305" customWidth="1"/>
    <col min="528" max="528" width="14.5" style="305" customWidth="1"/>
    <col min="529" max="529" width="15.625" style="305" customWidth="1"/>
    <col min="530" max="768" width="9" style="305"/>
    <col min="769" max="769" width="2.625" style="305" customWidth="1"/>
    <col min="770" max="770" width="11.625" style="305" customWidth="1"/>
    <col min="771" max="771" width="10.625" style="305" customWidth="1"/>
    <col min="772" max="772" width="10.375" style="305" customWidth="1"/>
    <col min="773" max="773" width="28.5" style="305" customWidth="1"/>
    <col min="774" max="774" width="7.125" style="305" customWidth="1"/>
    <col min="775" max="775" width="7.75" style="305" customWidth="1"/>
    <col min="776" max="776" width="9.25" style="305" bestFit="1" customWidth="1"/>
    <col min="777" max="777" width="11" style="305" customWidth="1"/>
    <col min="778" max="778" width="23" style="305" customWidth="1"/>
    <col min="779" max="779" width="17.25" style="305" customWidth="1"/>
    <col min="780" max="780" width="13.5" style="305" bestFit="1" customWidth="1"/>
    <col min="781" max="781" width="13.75" style="305" customWidth="1"/>
    <col min="782" max="782" width="10" style="305" bestFit="1" customWidth="1"/>
    <col min="783" max="783" width="13.25" style="305" customWidth="1"/>
    <col min="784" max="784" width="14.5" style="305" customWidth="1"/>
    <col min="785" max="785" width="15.625" style="305" customWidth="1"/>
    <col min="786" max="1024" width="9" style="305"/>
    <col min="1025" max="1025" width="2.625" style="305" customWidth="1"/>
    <col min="1026" max="1026" width="11.625" style="305" customWidth="1"/>
    <col min="1027" max="1027" width="10.625" style="305" customWidth="1"/>
    <col min="1028" max="1028" width="10.375" style="305" customWidth="1"/>
    <col min="1029" max="1029" width="28.5" style="305" customWidth="1"/>
    <col min="1030" max="1030" width="7.125" style="305" customWidth="1"/>
    <col min="1031" max="1031" width="7.75" style="305" customWidth="1"/>
    <col min="1032" max="1032" width="9.25" style="305" bestFit="1" customWidth="1"/>
    <col min="1033" max="1033" width="11" style="305" customWidth="1"/>
    <col min="1034" max="1034" width="23" style="305" customWidth="1"/>
    <col min="1035" max="1035" width="17.25" style="305" customWidth="1"/>
    <col min="1036" max="1036" width="13.5" style="305" bestFit="1" customWidth="1"/>
    <col min="1037" max="1037" width="13.75" style="305" customWidth="1"/>
    <col min="1038" max="1038" width="10" style="305" bestFit="1" customWidth="1"/>
    <col min="1039" max="1039" width="13.25" style="305" customWidth="1"/>
    <col min="1040" max="1040" width="14.5" style="305" customWidth="1"/>
    <col min="1041" max="1041" width="15.625" style="305" customWidth="1"/>
    <col min="1042" max="1280" width="9" style="305"/>
    <col min="1281" max="1281" width="2.625" style="305" customWidth="1"/>
    <col min="1282" max="1282" width="11.625" style="305" customWidth="1"/>
    <col min="1283" max="1283" width="10.625" style="305" customWidth="1"/>
    <col min="1284" max="1284" width="10.375" style="305" customWidth="1"/>
    <col min="1285" max="1285" width="28.5" style="305" customWidth="1"/>
    <col min="1286" max="1286" width="7.125" style="305" customWidth="1"/>
    <col min="1287" max="1287" width="7.75" style="305" customWidth="1"/>
    <col min="1288" max="1288" width="9.25" style="305" bestFit="1" customWidth="1"/>
    <col min="1289" max="1289" width="11" style="305" customWidth="1"/>
    <col min="1290" max="1290" width="23" style="305" customWidth="1"/>
    <col min="1291" max="1291" width="17.25" style="305" customWidth="1"/>
    <col min="1292" max="1292" width="13.5" style="305" bestFit="1" customWidth="1"/>
    <col min="1293" max="1293" width="13.75" style="305" customWidth="1"/>
    <col min="1294" max="1294" width="10" style="305" bestFit="1" customWidth="1"/>
    <col min="1295" max="1295" width="13.25" style="305" customWidth="1"/>
    <col min="1296" max="1296" width="14.5" style="305" customWidth="1"/>
    <col min="1297" max="1297" width="15.625" style="305" customWidth="1"/>
    <col min="1298" max="1536" width="9" style="305"/>
    <col min="1537" max="1537" width="2.625" style="305" customWidth="1"/>
    <col min="1538" max="1538" width="11.625" style="305" customWidth="1"/>
    <col min="1539" max="1539" width="10.625" style="305" customWidth="1"/>
    <col min="1540" max="1540" width="10.375" style="305" customWidth="1"/>
    <col min="1541" max="1541" width="28.5" style="305" customWidth="1"/>
    <col min="1542" max="1542" width="7.125" style="305" customWidth="1"/>
    <col min="1543" max="1543" width="7.75" style="305" customWidth="1"/>
    <col min="1544" max="1544" width="9.25" style="305" bestFit="1" customWidth="1"/>
    <col min="1545" max="1545" width="11" style="305" customWidth="1"/>
    <col min="1546" max="1546" width="23" style="305" customWidth="1"/>
    <col min="1547" max="1547" width="17.25" style="305" customWidth="1"/>
    <col min="1548" max="1548" width="13.5" style="305" bestFit="1" customWidth="1"/>
    <col min="1549" max="1549" width="13.75" style="305" customWidth="1"/>
    <col min="1550" max="1550" width="10" style="305" bestFit="1" customWidth="1"/>
    <col min="1551" max="1551" width="13.25" style="305" customWidth="1"/>
    <col min="1552" max="1552" width="14.5" style="305" customWidth="1"/>
    <col min="1553" max="1553" width="15.625" style="305" customWidth="1"/>
    <col min="1554" max="1792" width="9" style="305"/>
    <col min="1793" max="1793" width="2.625" style="305" customWidth="1"/>
    <col min="1794" max="1794" width="11.625" style="305" customWidth="1"/>
    <col min="1795" max="1795" width="10.625" style="305" customWidth="1"/>
    <col min="1796" max="1796" width="10.375" style="305" customWidth="1"/>
    <col min="1797" max="1797" width="28.5" style="305" customWidth="1"/>
    <col min="1798" max="1798" width="7.125" style="305" customWidth="1"/>
    <col min="1799" max="1799" width="7.75" style="305" customWidth="1"/>
    <col min="1800" max="1800" width="9.25" style="305" bestFit="1" customWidth="1"/>
    <col min="1801" max="1801" width="11" style="305" customWidth="1"/>
    <col min="1802" max="1802" width="23" style="305" customWidth="1"/>
    <col min="1803" max="1803" width="17.25" style="305" customWidth="1"/>
    <col min="1804" max="1804" width="13.5" style="305" bestFit="1" customWidth="1"/>
    <col min="1805" max="1805" width="13.75" style="305" customWidth="1"/>
    <col min="1806" max="1806" width="10" style="305" bestFit="1" customWidth="1"/>
    <col min="1807" max="1807" width="13.25" style="305" customWidth="1"/>
    <col min="1808" max="1808" width="14.5" style="305" customWidth="1"/>
    <col min="1809" max="1809" width="15.625" style="305" customWidth="1"/>
    <col min="1810" max="2048" width="9" style="305"/>
    <col min="2049" max="2049" width="2.625" style="305" customWidth="1"/>
    <col min="2050" max="2050" width="11.625" style="305" customWidth="1"/>
    <col min="2051" max="2051" width="10.625" style="305" customWidth="1"/>
    <col min="2052" max="2052" width="10.375" style="305" customWidth="1"/>
    <col min="2053" max="2053" width="28.5" style="305" customWidth="1"/>
    <col min="2054" max="2054" width="7.125" style="305" customWidth="1"/>
    <col min="2055" max="2055" width="7.75" style="305" customWidth="1"/>
    <col min="2056" max="2056" width="9.25" style="305" bestFit="1" customWidth="1"/>
    <col min="2057" max="2057" width="11" style="305" customWidth="1"/>
    <col min="2058" max="2058" width="23" style="305" customWidth="1"/>
    <col min="2059" max="2059" width="17.25" style="305" customWidth="1"/>
    <col min="2060" max="2060" width="13.5" style="305" bestFit="1" customWidth="1"/>
    <col min="2061" max="2061" width="13.75" style="305" customWidth="1"/>
    <col min="2062" max="2062" width="10" style="305" bestFit="1" customWidth="1"/>
    <col min="2063" max="2063" width="13.25" style="305" customWidth="1"/>
    <col min="2064" max="2064" width="14.5" style="305" customWidth="1"/>
    <col min="2065" max="2065" width="15.625" style="305" customWidth="1"/>
    <col min="2066" max="2304" width="9" style="305"/>
    <col min="2305" max="2305" width="2.625" style="305" customWidth="1"/>
    <col min="2306" max="2306" width="11.625" style="305" customWidth="1"/>
    <col min="2307" max="2307" width="10.625" style="305" customWidth="1"/>
    <col min="2308" max="2308" width="10.375" style="305" customWidth="1"/>
    <col min="2309" max="2309" width="28.5" style="305" customWidth="1"/>
    <col min="2310" max="2310" width="7.125" style="305" customWidth="1"/>
    <col min="2311" max="2311" width="7.75" style="305" customWidth="1"/>
    <col min="2312" max="2312" width="9.25" style="305" bestFit="1" customWidth="1"/>
    <col min="2313" max="2313" width="11" style="305" customWidth="1"/>
    <col min="2314" max="2314" width="23" style="305" customWidth="1"/>
    <col min="2315" max="2315" width="17.25" style="305" customWidth="1"/>
    <col min="2316" max="2316" width="13.5" style="305" bestFit="1" customWidth="1"/>
    <col min="2317" max="2317" width="13.75" style="305" customWidth="1"/>
    <col min="2318" max="2318" width="10" style="305" bestFit="1" customWidth="1"/>
    <col min="2319" max="2319" width="13.25" style="305" customWidth="1"/>
    <col min="2320" max="2320" width="14.5" style="305" customWidth="1"/>
    <col min="2321" max="2321" width="15.625" style="305" customWidth="1"/>
    <col min="2322" max="2560" width="9" style="305"/>
    <col min="2561" max="2561" width="2.625" style="305" customWidth="1"/>
    <col min="2562" max="2562" width="11.625" style="305" customWidth="1"/>
    <col min="2563" max="2563" width="10.625" style="305" customWidth="1"/>
    <col min="2564" max="2564" width="10.375" style="305" customWidth="1"/>
    <col min="2565" max="2565" width="28.5" style="305" customWidth="1"/>
    <col min="2566" max="2566" width="7.125" style="305" customWidth="1"/>
    <col min="2567" max="2567" width="7.75" style="305" customWidth="1"/>
    <col min="2568" max="2568" width="9.25" style="305" bestFit="1" customWidth="1"/>
    <col min="2569" max="2569" width="11" style="305" customWidth="1"/>
    <col min="2570" max="2570" width="23" style="305" customWidth="1"/>
    <col min="2571" max="2571" width="17.25" style="305" customWidth="1"/>
    <col min="2572" max="2572" width="13.5" style="305" bestFit="1" customWidth="1"/>
    <col min="2573" max="2573" width="13.75" style="305" customWidth="1"/>
    <col min="2574" max="2574" width="10" style="305" bestFit="1" customWidth="1"/>
    <col min="2575" max="2575" width="13.25" style="305" customWidth="1"/>
    <col min="2576" max="2576" width="14.5" style="305" customWidth="1"/>
    <col min="2577" max="2577" width="15.625" style="305" customWidth="1"/>
    <col min="2578" max="2816" width="9" style="305"/>
    <col min="2817" max="2817" width="2.625" style="305" customWidth="1"/>
    <col min="2818" max="2818" width="11.625" style="305" customWidth="1"/>
    <col min="2819" max="2819" width="10.625" style="305" customWidth="1"/>
    <col min="2820" max="2820" width="10.375" style="305" customWidth="1"/>
    <col min="2821" max="2821" width="28.5" style="305" customWidth="1"/>
    <col min="2822" max="2822" width="7.125" style="305" customWidth="1"/>
    <col min="2823" max="2823" width="7.75" style="305" customWidth="1"/>
    <col min="2824" max="2824" width="9.25" style="305" bestFit="1" customWidth="1"/>
    <col min="2825" max="2825" width="11" style="305" customWidth="1"/>
    <col min="2826" max="2826" width="23" style="305" customWidth="1"/>
    <col min="2827" max="2827" width="17.25" style="305" customWidth="1"/>
    <col min="2828" max="2828" width="13.5" style="305" bestFit="1" customWidth="1"/>
    <col min="2829" max="2829" width="13.75" style="305" customWidth="1"/>
    <col min="2830" max="2830" width="10" style="305" bestFit="1" customWidth="1"/>
    <col min="2831" max="2831" width="13.25" style="305" customWidth="1"/>
    <col min="2832" max="2832" width="14.5" style="305" customWidth="1"/>
    <col min="2833" max="2833" width="15.625" style="305" customWidth="1"/>
    <col min="2834" max="3072" width="9" style="305"/>
    <col min="3073" max="3073" width="2.625" style="305" customWidth="1"/>
    <col min="3074" max="3074" width="11.625" style="305" customWidth="1"/>
    <col min="3075" max="3075" width="10.625" style="305" customWidth="1"/>
    <col min="3076" max="3076" width="10.375" style="305" customWidth="1"/>
    <col min="3077" max="3077" width="28.5" style="305" customWidth="1"/>
    <col min="3078" max="3078" width="7.125" style="305" customWidth="1"/>
    <col min="3079" max="3079" width="7.75" style="305" customWidth="1"/>
    <col min="3080" max="3080" width="9.25" style="305" bestFit="1" customWidth="1"/>
    <col min="3081" max="3081" width="11" style="305" customWidth="1"/>
    <col min="3082" max="3082" width="23" style="305" customWidth="1"/>
    <col min="3083" max="3083" width="17.25" style="305" customWidth="1"/>
    <col min="3084" max="3084" width="13.5" style="305" bestFit="1" customWidth="1"/>
    <col min="3085" max="3085" width="13.75" style="305" customWidth="1"/>
    <col min="3086" max="3086" width="10" style="305" bestFit="1" customWidth="1"/>
    <col min="3087" max="3087" width="13.25" style="305" customWidth="1"/>
    <col min="3088" max="3088" width="14.5" style="305" customWidth="1"/>
    <col min="3089" max="3089" width="15.625" style="305" customWidth="1"/>
    <col min="3090" max="3328" width="9" style="305"/>
    <col min="3329" max="3329" width="2.625" style="305" customWidth="1"/>
    <col min="3330" max="3330" width="11.625" style="305" customWidth="1"/>
    <col min="3331" max="3331" width="10.625" style="305" customWidth="1"/>
    <col min="3332" max="3332" width="10.375" style="305" customWidth="1"/>
    <col min="3333" max="3333" width="28.5" style="305" customWidth="1"/>
    <col min="3334" max="3334" width="7.125" style="305" customWidth="1"/>
    <col min="3335" max="3335" width="7.75" style="305" customWidth="1"/>
    <col min="3336" max="3336" width="9.25" style="305" bestFit="1" customWidth="1"/>
    <col min="3337" max="3337" width="11" style="305" customWidth="1"/>
    <col min="3338" max="3338" width="23" style="305" customWidth="1"/>
    <col min="3339" max="3339" width="17.25" style="305" customWidth="1"/>
    <col min="3340" max="3340" width="13.5" style="305" bestFit="1" customWidth="1"/>
    <col min="3341" max="3341" width="13.75" style="305" customWidth="1"/>
    <col min="3342" max="3342" width="10" style="305" bestFit="1" customWidth="1"/>
    <col min="3343" max="3343" width="13.25" style="305" customWidth="1"/>
    <col min="3344" max="3344" width="14.5" style="305" customWidth="1"/>
    <col min="3345" max="3345" width="15.625" style="305" customWidth="1"/>
    <col min="3346" max="3584" width="9" style="305"/>
    <col min="3585" max="3585" width="2.625" style="305" customWidth="1"/>
    <col min="3586" max="3586" width="11.625" style="305" customWidth="1"/>
    <col min="3587" max="3587" width="10.625" style="305" customWidth="1"/>
    <col min="3588" max="3588" width="10.375" style="305" customWidth="1"/>
    <col min="3589" max="3589" width="28.5" style="305" customWidth="1"/>
    <col min="3590" max="3590" width="7.125" style="305" customWidth="1"/>
    <col min="3591" max="3591" width="7.75" style="305" customWidth="1"/>
    <col min="3592" max="3592" width="9.25" style="305" bestFit="1" customWidth="1"/>
    <col min="3593" max="3593" width="11" style="305" customWidth="1"/>
    <col min="3594" max="3594" width="23" style="305" customWidth="1"/>
    <col min="3595" max="3595" width="17.25" style="305" customWidth="1"/>
    <col min="3596" max="3596" width="13.5" style="305" bestFit="1" customWidth="1"/>
    <col min="3597" max="3597" width="13.75" style="305" customWidth="1"/>
    <col min="3598" max="3598" width="10" style="305" bestFit="1" customWidth="1"/>
    <col min="3599" max="3599" width="13.25" style="305" customWidth="1"/>
    <col min="3600" max="3600" width="14.5" style="305" customWidth="1"/>
    <col min="3601" max="3601" width="15.625" style="305" customWidth="1"/>
    <col min="3602" max="3840" width="9" style="305"/>
    <col min="3841" max="3841" width="2.625" style="305" customWidth="1"/>
    <col min="3842" max="3842" width="11.625" style="305" customWidth="1"/>
    <col min="3843" max="3843" width="10.625" style="305" customWidth="1"/>
    <col min="3844" max="3844" width="10.375" style="305" customWidth="1"/>
    <col min="3845" max="3845" width="28.5" style="305" customWidth="1"/>
    <col min="3846" max="3846" width="7.125" style="305" customWidth="1"/>
    <col min="3847" max="3847" width="7.75" style="305" customWidth="1"/>
    <col min="3848" max="3848" width="9.25" style="305" bestFit="1" customWidth="1"/>
    <col min="3849" max="3849" width="11" style="305" customWidth="1"/>
    <col min="3850" max="3850" width="23" style="305" customWidth="1"/>
    <col min="3851" max="3851" width="17.25" style="305" customWidth="1"/>
    <col min="3852" max="3852" width="13.5" style="305" bestFit="1" customWidth="1"/>
    <col min="3853" max="3853" width="13.75" style="305" customWidth="1"/>
    <col min="3854" max="3854" width="10" style="305" bestFit="1" customWidth="1"/>
    <col min="3855" max="3855" width="13.25" style="305" customWidth="1"/>
    <col min="3856" max="3856" width="14.5" style="305" customWidth="1"/>
    <col min="3857" max="3857" width="15.625" style="305" customWidth="1"/>
    <col min="3858" max="4096" width="9" style="305"/>
    <col min="4097" max="4097" width="2.625" style="305" customWidth="1"/>
    <col min="4098" max="4098" width="11.625" style="305" customWidth="1"/>
    <col min="4099" max="4099" width="10.625" style="305" customWidth="1"/>
    <col min="4100" max="4100" width="10.375" style="305" customWidth="1"/>
    <col min="4101" max="4101" width="28.5" style="305" customWidth="1"/>
    <col min="4102" max="4102" width="7.125" style="305" customWidth="1"/>
    <col min="4103" max="4103" width="7.75" style="305" customWidth="1"/>
    <col min="4104" max="4104" width="9.25" style="305" bestFit="1" customWidth="1"/>
    <col min="4105" max="4105" width="11" style="305" customWidth="1"/>
    <col min="4106" max="4106" width="23" style="305" customWidth="1"/>
    <col min="4107" max="4107" width="17.25" style="305" customWidth="1"/>
    <col min="4108" max="4108" width="13.5" style="305" bestFit="1" customWidth="1"/>
    <col min="4109" max="4109" width="13.75" style="305" customWidth="1"/>
    <col min="4110" max="4110" width="10" style="305" bestFit="1" customWidth="1"/>
    <col min="4111" max="4111" width="13.25" style="305" customWidth="1"/>
    <col min="4112" max="4112" width="14.5" style="305" customWidth="1"/>
    <col min="4113" max="4113" width="15.625" style="305" customWidth="1"/>
    <col min="4114" max="4352" width="9" style="305"/>
    <col min="4353" max="4353" width="2.625" style="305" customWidth="1"/>
    <col min="4354" max="4354" width="11.625" style="305" customWidth="1"/>
    <col min="4355" max="4355" width="10.625" style="305" customWidth="1"/>
    <col min="4356" max="4356" width="10.375" style="305" customWidth="1"/>
    <col min="4357" max="4357" width="28.5" style="305" customWidth="1"/>
    <col min="4358" max="4358" width="7.125" style="305" customWidth="1"/>
    <col min="4359" max="4359" width="7.75" style="305" customWidth="1"/>
    <col min="4360" max="4360" width="9.25" style="305" bestFit="1" customWidth="1"/>
    <col min="4361" max="4361" width="11" style="305" customWidth="1"/>
    <col min="4362" max="4362" width="23" style="305" customWidth="1"/>
    <col min="4363" max="4363" width="17.25" style="305" customWidth="1"/>
    <col min="4364" max="4364" width="13.5" style="305" bestFit="1" customWidth="1"/>
    <col min="4365" max="4365" width="13.75" style="305" customWidth="1"/>
    <col min="4366" max="4366" width="10" style="305" bestFit="1" customWidth="1"/>
    <col min="4367" max="4367" width="13.25" style="305" customWidth="1"/>
    <col min="4368" max="4368" width="14.5" style="305" customWidth="1"/>
    <col min="4369" max="4369" width="15.625" style="305" customWidth="1"/>
    <col min="4370" max="4608" width="9" style="305"/>
    <col min="4609" max="4609" width="2.625" style="305" customWidth="1"/>
    <col min="4610" max="4610" width="11.625" style="305" customWidth="1"/>
    <col min="4611" max="4611" width="10.625" style="305" customWidth="1"/>
    <col min="4612" max="4612" width="10.375" style="305" customWidth="1"/>
    <col min="4613" max="4613" width="28.5" style="305" customWidth="1"/>
    <col min="4614" max="4614" width="7.125" style="305" customWidth="1"/>
    <col min="4615" max="4615" width="7.75" style="305" customWidth="1"/>
    <col min="4616" max="4616" width="9.25" style="305" bestFit="1" customWidth="1"/>
    <col min="4617" max="4617" width="11" style="305" customWidth="1"/>
    <col min="4618" max="4618" width="23" style="305" customWidth="1"/>
    <col min="4619" max="4619" width="17.25" style="305" customWidth="1"/>
    <col min="4620" max="4620" width="13.5" style="305" bestFit="1" customWidth="1"/>
    <col min="4621" max="4621" width="13.75" style="305" customWidth="1"/>
    <col min="4622" max="4622" width="10" style="305" bestFit="1" customWidth="1"/>
    <col min="4623" max="4623" width="13.25" style="305" customWidth="1"/>
    <col min="4624" max="4624" width="14.5" style="305" customWidth="1"/>
    <col min="4625" max="4625" width="15.625" style="305" customWidth="1"/>
    <col min="4626" max="4864" width="9" style="305"/>
    <col min="4865" max="4865" width="2.625" style="305" customWidth="1"/>
    <col min="4866" max="4866" width="11.625" style="305" customWidth="1"/>
    <col min="4867" max="4867" width="10.625" style="305" customWidth="1"/>
    <col min="4868" max="4868" width="10.375" style="305" customWidth="1"/>
    <col min="4869" max="4869" width="28.5" style="305" customWidth="1"/>
    <col min="4870" max="4870" width="7.125" style="305" customWidth="1"/>
    <col min="4871" max="4871" width="7.75" style="305" customWidth="1"/>
    <col min="4872" max="4872" width="9.25" style="305" bestFit="1" customWidth="1"/>
    <col min="4873" max="4873" width="11" style="305" customWidth="1"/>
    <col min="4874" max="4874" width="23" style="305" customWidth="1"/>
    <col min="4875" max="4875" width="17.25" style="305" customWidth="1"/>
    <col min="4876" max="4876" width="13.5" style="305" bestFit="1" customWidth="1"/>
    <col min="4877" max="4877" width="13.75" style="305" customWidth="1"/>
    <col min="4878" max="4878" width="10" style="305" bestFit="1" customWidth="1"/>
    <col min="4879" max="4879" width="13.25" style="305" customWidth="1"/>
    <col min="4880" max="4880" width="14.5" style="305" customWidth="1"/>
    <col min="4881" max="4881" width="15.625" style="305" customWidth="1"/>
    <col min="4882" max="5120" width="9" style="305"/>
    <col min="5121" max="5121" width="2.625" style="305" customWidth="1"/>
    <col min="5122" max="5122" width="11.625" style="305" customWidth="1"/>
    <col min="5123" max="5123" width="10.625" style="305" customWidth="1"/>
    <col min="5124" max="5124" width="10.375" style="305" customWidth="1"/>
    <col min="5125" max="5125" width="28.5" style="305" customWidth="1"/>
    <col min="5126" max="5126" width="7.125" style="305" customWidth="1"/>
    <col min="5127" max="5127" width="7.75" style="305" customWidth="1"/>
    <col min="5128" max="5128" width="9.25" style="305" bestFit="1" customWidth="1"/>
    <col min="5129" max="5129" width="11" style="305" customWidth="1"/>
    <col min="5130" max="5130" width="23" style="305" customWidth="1"/>
    <col min="5131" max="5131" width="17.25" style="305" customWidth="1"/>
    <col min="5132" max="5132" width="13.5" style="305" bestFit="1" customWidth="1"/>
    <col min="5133" max="5133" width="13.75" style="305" customWidth="1"/>
    <col min="5134" max="5134" width="10" style="305" bestFit="1" customWidth="1"/>
    <col min="5135" max="5135" width="13.25" style="305" customWidth="1"/>
    <col min="5136" max="5136" width="14.5" style="305" customWidth="1"/>
    <col min="5137" max="5137" width="15.625" style="305" customWidth="1"/>
    <col min="5138" max="5376" width="9" style="305"/>
    <col min="5377" max="5377" width="2.625" style="305" customWidth="1"/>
    <col min="5378" max="5378" width="11.625" style="305" customWidth="1"/>
    <col min="5379" max="5379" width="10.625" style="305" customWidth="1"/>
    <col min="5380" max="5380" width="10.375" style="305" customWidth="1"/>
    <col min="5381" max="5381" width="28.5" style="305" customWidth="1"/>
    <col min="5382" max="5382" width="7.125" style="305" customWidth="1"/>
    <col min="5383" max="5383" width="7.75" style="305" customWidth="1"/>
    <col min="5384" max="5384" width="9.25" style="305" bestFit="1" customWidth="1"/>
    <col min="5385" max="5385" width="11" style="305" customWidth="1"/>
    <col min="5386" max="5386" width="23" style="305" customWidth="1"/>
    <col min="5387" max="5387" width="17.25" style="305" customWidth="1"/>
    <col min="5388" max="5388" width="13.5" style="305" bestFit="1" customWidth="1"/>
    <col min="5389" max="5389" width="13.75" style="305" customWidth="1"/>
    <col min="5390" max="5390" width="10" style="305" bestFit="1" customWidth="1"/>
    <col min="5391" max="5391" width="13.25" style="305" customWidth="1"/>
    <col min="5392" max="5392" width="14.5" style="305" customWidth="1"/>
    <col min="5393" max="5393" width="15.625" style="305" customWidth="1"/>
    <col min="5394" max="5632" width="9" style="305"/>
    <col min="5633" max="5633" width="2.625" style="305" customWidth="1"/>
    <col min="5634" max="5634" width="11.625" style="305" customWidth="1"/>
    <col min="5635" max="5635" width="10.625" style="305" customWidth="1"/>
    <col min="5636" max="5636" width="10.375" style="305" customWidth="1"/>
    <col min="5637" max="5637" width="28.5" style="305" customWidth="1"/>
    <col min="5638" max="5638" width="7.125" style="305" customWidth="1"/>
    <col min="5639" max="5639" width="7.75" style="305" customWidth="1"/>
    <col min="5640" max="5640" width="9.25" style="305" bestFit="1" customWidth="1"/>
    <col min="5641" max="5641" width="11" style="305" customWidth="1"/>
    <col min="5642" max="5642" width="23" style="305" customWidth="1"/>
    <col min="5643" max="5643" width="17.25" style="305" customWidth="1"/>
    <col min="5644" max="5644" width="13.5" style="305" bestFit="1" customWidth="1"/>
    <col min="5645" max="5645" width="13.75" style="305" customWidth="1"/>
    <col min="5646" max="5646" width="10" style="305" bestFit="1" customWidth="1"/>
    <col min="5647" max="5647" width="13.25" style="305" customWidth="1"/>
    <col min="5648" max="5648" width="14.5" style="305" customWidth="1"/>
    <col min="5649" max="5649" width="15.625" style="305" customWidth="1"/>
    <col min="5650" max="5888" width="9" style="305"/>
    <col min="5889" max="5889" width="2.625" style="305" customWidth="1"/>
    <col min="5890" max="5890" width="11.625" style="305" customWidth="1"/>
    <col min="5891" max="5891" width="10.625" style="305" customWidth="1"/>
    <col min="5892" max="5892" width="10.375" style="305" customWidth="1"/>
    <col min="5893" max="5893" width="28.5" style="305" customWidth="1"/>
    <col min="5894" max="5894" width="7.125" style="305" customWidth="1"/>
    <col min="5895" max="5895" width="7.75" style="305" customWidth="1"/>
    <col min="5896" max="5896" width="9.25" style="305" bestFit="1" customWidth="1"/>
    <col min="5897" max="5897" width="11" style="305" customWidth="1"/>
    <col min="5898" max="5898" width="23" style="305" customWidth="1"/>
    <col min="5899" max="5899" width="17.25" style="305" customWidth="1"/>
    <col min="5900" max="5900" width="13.5" style="305" bestFit="1" customWidth="1"/>
    <col min="5901" max="5901" width="13.75" style="305" customWidth="1"/>
    <col min="5902" max="5902" width="10" style="305" bestFit="1" customWidth="1"/>
    <col min="5903" max="5903" width="13.25" style="305" customWidth="1"/>
    <col min="5904" max="5904" width="14.5" style="305" customWidth="1"/>
    <col min="5905" max="5905" width="15.625" style="305" customWidth="1"/>
    <col min="5906" max="6144" width="9" style="305"/>
    <col min="6145" max="6145" width="2.625" style="305" customWidth="1"/>
    <col min="6146" max="6146" width="11.625" style="305" customWidth="1"/>
    <col min="6147" max="6147" width="10.625" style="305" customWidth="1"/>
    <col min="6148" max="6148" width="10.375" style="305" customWidth="1"/>
    <col min="6149" max="6149" width="28.5" style="305" customWidth="1"/>
    <col min="6150" max="6150" width="7.125" style="305" customWidth="1"/>
    <col min="6151" max="6151" width="7.75" style="305" customWidth="1"/>
    <col min="6152" max="6152" width="9.25" style="305" bestFit="1" customWidth="1"/>
    <col min="6153" max="6153" width="11" style="305" customWidth="1"/>
    <col min="6154" max="6154" width="23" style="305" customWidth="1"/>
    <col min="6155" max="6155" width="17.25" style="305" customWidth="1"/>
    <col min="6156" max="6156" width="13.5" style="305" bestFit="1" customWidth="1"/>
    <col min="6157" max="6157" width="13.75" style="305" customWidth="1"/>
    <col min="6158" max="6158" width="10" style="305" bestFit="1" customWidth="1"/>
    <col min="6159" max="6159" width="13.25" style="305" customWidth="1"/>
    <col min="6160" max="6160" width="14.5" style="305" customWidth="1"/>
    <col min="6161" max="6161" width="15.625" style="305" customWidth="1"/>
    <col min="6162" max="6400" width="9" style="305"/>
    <col min="6401" max="6401" width="2.625" style="305" customWidth="1"/>
    <col min="6402" max="6402" width="11.625" style="305" customWidth="1"/>
    <col min="6403" max="6403" width="10.625" style="305" customWidth="1"/>
    <col min="6404" max="6404" width="10.375" style="305" customWidth="1"/>
    <col min="6405" max="6405" width="28.5" style="305" customWidth="1"/>
    <col min="6406" max="6406" width="7.125" style="305" customWidth="1"/>
    <col min="6407" max="6407" width="7.75" style="305" customWidth="1"/>
    <col min="6408" max="6408" width="9.25" style="305" bestFit="1" customWidth="1"/>
    <col min="6409" max="6409" width="11" style="305" customWidth="1"/>
    <col min="6410" max="6410" width="23" style="305" customWidth="1"/>
    <col min="6411" max="6411" width="17.25" style="305" customWidth="1"/>
    <col min="6412" max="6412" width="13.5" style="305" bestFit="1" customWidth="1"/>
    <col min="6413" max="6413" width="13.75" style="305" customWidth="1"/>
    <col min="6414" max="6414" width="10" style="305" bestFit="1" customWidth="1"/>
    <col min="6415" max="6415" width="13.25" style="305" customWidth="1"/>
    <col min="6416" max="6416" width="14.5" style="305" customWidth="1"/>
    <col min="6417" max="6417" width="15.625" style="305" customWidth="1"/>
    <col min="6418" max="6656" width="9" style="305"/>
    <col min="6657" max="6657" width="2.625" style="305" customWidth="1"/>
    <col min="6658" max="6658" width="11.625" style="305" customWidth="1"/>
    <col min="6659" max="6659" width="10.625" style="305" customWidth="1"/>
    <col min="6660" max="6660" width="10.375" style="305" customWidth="1"/>
    <col min="6661" max="6661" width="28.5" style="305" customWidth="1"/>
    <col min="6662" max="6662" width="7.125" style="305" customWidth="1"/>
    <col min="6663" max="6663" width="7.75" style="305" customWidth="1"/>
    <col min="6664" max="6664" width="9.25" style="305" bestFit="1" customWidth="1"/>
    <col min="6665" max="6665" width="11" style="305" customWidth="1"/>
    <col min="6666" max="6666" width="23" style="305" customWidth="1"/>
    <col min="6667" max="6667" width="17.25" style="305" customWidth="1"/>
    <col min="6668" max="6668" width="13.5" style="305" bestFit="1" customWidth="1"/>
    <col min="6669" max="6669" width="13.75" style="305" customWidth="1"/>
    <col min="6670" max="6670" width="10" style="305" bestFit="1" customWidth="1"/>
    <col min="6671" max="6671" width="13.25" style="305" customWidth="1"/>
    <col min="6672" max="6672" width="14.5" style="305" customWidth="1"/>
    <col min="6673" max="6673" width="15.625" style="305" customWidth="1"/>
    <col min="6674" max="6912" width="9" style="305"/>
    <col min="6913" max="6913" width="2.625" style="305" customWidth="1"/>
    <col min="6914" max="6914" width="11.625" style="305" customWidth="1"/>
    <col min="6915" max="6915" width="10.625" style="305" customWidth="1"/>
    <col min="6916" max="6916" width="10.375" style="305" customWidth="1"/>
    <col min="6917" max="6917" width="28.5" style="305" customWidth="1"/>
    <col min="6918" max="6918" width="7.125" style="305" customWidth="1"/>
    <col min="6919" max="6919" width="7.75" style="305" customWidth="1"/>
    <col min="6920" max="6920" width="9.25" style="305" bestFit="1" customWidth="1"/>
    <col min="6921" max="6921" width="11" style="305" customWidth="1"/>
    <col min="6922" max="6922" width="23" style="305" customWidth="1"/>
    <col min="6923" max="6923" width="17.25" style="305" customWidth="1"/>
    <col min="6924" max="6924" width="13.5" style="305" bestFit="1" customWidth="1"/>
    <col min="6925" max="6925" width="13.75" style="305" customWidth="1"/>
    <col min="6926" max="6926" width="10" style="305" bestFit="1" customWidth="1"/>
    <col min="6927" max="6927" width="13.25" style="305" customWidth="1"/>
    <col min="6928" max="6928" width="14.5" style="305" customWidth="1"/>
    <col min="6929" max="6929" width="15.625" style="305" customWidth="1"/>
    <col min="6930" max="7168" width="9" style="305"/>
    <col min="7169" max="7169" width="2.625" style="305" customWidth="1"/>
    <col min="7170" max="7170" width="11.625" style="305" customWidth="1"/>
    <col min="7171" max="7171" width="10.625" style="305" customWidth="1"/>
    <col min="7172" max="7172" width="10.375" style="305" customWidth="1"/>
    <col min="7173" max="7173" width="28.5" style="305" customWidth="1"/>
    <col min="7174" max="7174" width="7.125" style="305" customWidth="1"/>
    <col min="7175" max="7175" width="7.75" style="305" customWidth="1"/>
    <col min="7176" max="7176" width="9.25" style="305" bestFit="1" customWidth="1"/>
    <col min="7177" max="7177" width="11" style="305" customWidth="1"/>
    <col min="7178" max="7178" width="23" style="305" customWidth="1"/>
    <col min="7179" max="7179" width="17.25" style="305" customWidth="1"/>
    <col min="7180" max="7180" width="13.5" style="305" bestFit="1" customWidth="1"/>
    <col min="7181" max="7181" width="13.75" style="305" customWidth="1"/>
    <col min="7182" max="7182" width="10" style="305" bestFit="1" customWidth="1"/>
    <col min="7183" max="7183" width="13.25" style="305" customWidth="1"/>
    <col min="7184" max="7184" width="14.5" style="305" customWidth="1"/>
    <col min="7185" max="7185" width="15.625" style="305" customWidth="1"/>
    <col min="7186" max="7424" width="9" style="305"/>
    <col min="7425" max="7425" width="2.625" style="305" customWidth="1"/>
    <col min="7426" max="7426" width="11.625" style="305" customWidth="1"/>
    <col min="7427" max="7427" width="10.625" style="305" customWidth="1"/>
    <col min="7428" max="7428" width="10.375" style="305" customWidth="1"/>
    <col min="7429" max="7429" width="28.5" style="305" customWidth="1"/>
    <col min="7430" max="7430" width="7.125" style="305" customWidth="1"/>
    <col min="7431" max="7431" width="7.75" style="305" customWidth="1"/>
    <col min="7432" max="7432" width="9.25" style="305" bestFit="1" customWidth="1"/>
    <col min="7433" max="7433" width="11" style="305" customWidth="1"/>
    <col min="7434" max="7434" width="23" style="305" customWidth="1"/>
    <col min="7435" max="7435" width="17.25" style="305" customWidth="1"/>
    <col min="7436" max="7436" width="13.5" style="305" bestFit="1" customWidth="1"/>
    <col min="7437" max="7437" width="13.75" style="305" customWidth="1"/>
    <col min="7438" max="7438" width="10" style="305" bestFit="1" customWidth="1"/>
    <col min="7439" max="7439" width="13.25" style="305" customWidth="1"/>
    <col min="7440" max="7440" width="14.5" style="305" customWidth="1"/>
    <col min="7441" max="7441" width="15.625" style="305" customWidth="1"/>
    <col min="7442" max="7680" width="9" style="305"/>
    <col min="7681" max="7681" width="2.625" style="305" customWidth="1"/>
    <col min="7682" max="7682" width="11.625" style="305" customWidth="1"/>
    <col min="7683" max="7683" width="10.625" style="305" customWidth="1"/>
    <col min="7684" max="7684" width="10.375" style="305" customWidth="1"/>
    <col min="7685" max="7685" width="28.5" style="305" customWidth="1"/>
    <col min="7686" max="7686" width="7.125" style="305" customWidth="1"/>
    <col min="7687" max="7687" width="7.75" style="305" customWidth="1"/>
    <col min="7688" max="7688" width="9.25" style="305" bestFit="1" customWidth="1"/>
    <col min="7689" max="7689" width="11" style="305" customWidth="1"/>
    <col min="7690" max="7690" width="23" style="305" customWidth="1"/>
    <col min="7691" max="7691" width="17.25" style="305" customWidth="1"/>
    <col min="7692" max="7692" width="13.5" style="305" bestFit="1" customWidth="1"/>
    <col min="7693" max="7693" width="13.75" style="305" customWidth="1"/>
    <col min="7694" max="7694" width="10" style="305" bestFit="1" customWidth="1"/>
    <col min="7695" max="7695" width="13.25" style="305" customWidth="1"/>
    <col min="7696" max="7696" width="14.5" style="305" customWidth="1"/>
    <col min="7697" max="7697" width="15.625" style="305" customWidth="1"/>
    <col min="7698" max="7936" width="9" style="305"/>
    <col min="7937" max="7937" width="2.625" style="305" customWidth="1"/>
    <col min="7938" max="7938" width="11.625" style="305" customWidth="1"/>
    <col min="7939" max="7939" width="10.625" style="305" customWidth="1"/>
    <col min="7940" max="7940" width="10.375" style="305" customWidth="1"/>
    <col min="7941" max="7941" width="28.5" style="305" customWidth="1"/>
    <col min="7942" max="7942" width="7.125" style="305" customWidth="1"/>
    <col min="7943" max="7943" width="7.75" style="305" customWidth="1"/>
    <col min="7944" max="7944" width="9.25" style="305" bestFit="1" customWidth="1"/>
    <col min="7945" max="7945" width="11" style="305" customWidth="1"/>
    <col min="7946" max="7946" width="23" style="305" customWidth="1"/>
    <col min="7947" max="7947" width="17.25" style="305" customWidth="1"/>
    <col min="7948" max="7948" width="13.5" style="305" bestFit="1" customWidth="1"/>
    <col min="7949" max="7949" width="13.75" style="305" customWidth="1"/>
    <col min="7950" max="7950" width="10" style="305" bestFit="1" customWidth="1"/>
    <col min="7951" max="7951" width="13.25" style="305" customWidth="1"/>
    <col min="7952" max="7952" width="14.5" style="305" customWidth="1"/>
    <col min="7953" max="7953" width="15.625" style="305" customWidth="1"/>
    <col min="7954" max="8192" width="9" style="305"/>
    <col min="8193" max="8193" width="2.625" style="305" customWidth="1"/>
    <col min="8194" max="8194" width="11.625" style="305" customWidth="1"/>
    <col min="8195" max="8195" width="10.625" style="305" customWidth="1"/>
    <col min="8196" max="8196" width="10.375" style="305" customWidth="1"/>
    <col min="8197" max="8197" width="28.5" style="305" customWidth="1"/>
    <col min="8198" max="8198" width="7.125" style="305" customWidth="1"/>
    <col min="8199" max="8199" width="7.75" style="305" customWidth="1"/>
    <col min="8200" max="8200" width="9.25" style="305" bestFit="1" customWidth="1"/>
    <col min="8201" max="8201" width="11" style="305" customWidth="1"/>
    <col min="8202" max="8202" width="23" style="305" customWidth="1"/>
    <col min="8203" max="8203" width="17.25" style="305" customWidth="1"/>
    <col min="8204" max="8204" width="13.5" style="305" bestFit="1" customWidth="1"/>
    <col min="8205" max="8205" width="13.75" style="305" customWidth="1"/>
    <col min="8206" max="8206" width="10" style="305" bestFit="1" customWidth="1"/>
    <col min="8207" max="8207" width="13.25" style="305" customWidth="1"/>
    <col min="8208" max="8208" width="14.5" style="305" customWidth="1"/>
    <col min="8209" max="8209" width="15.625" style="305" customWidth="1"/>
    <col min="8210" max="8448" width="9" style="305"/>
    <col min="8449" max="8449" width="2.625" style="305" customWidth="1"/>
    <col min="8450" max="8450" width="11.625" style="305" customWidth="1"/>
    <col min="8451" max="8451" width="10.625" style="305" customWidth="1"/>
    <col min="8452" max="8452" width="10.375" style="305" customWidth="1"/>
    <col min="8453" max="8453" width="28.5" style="305" customWidth="1"/>
    <col min="8454" max="8454" width="7.125" style="305" customWidth="1"/>
    <col min="8455" max="8455" width="7.75" style="305" customWidth="1"/>
    <col min="8456" max="8456" width="9.25" style="305" bestFit="1" customWidth="1"/>
    <col min="8457" max="8457" width="11" style="305" customWidth="1"/>
    <col min="8458" max="8458" width="23" style="305" customWidth="1"/>
    <col min="8459" max="8459" width="17.25" style="305" customWidth="1"/>
    <col min="8460" max="8460" width="13.5" style="305" bestFit="1" customWidth="1"/>
    <col min="8461" max="8461" width="13.75" style="305" customWidth="1"/>
    <col min="8462" max="8462" width="10" style="305" bestFit="1" customWidth="1"/>
    <col min="8463" max="8463" width="13.25" style="305" customWidth="1"/>
    <col min="8464" max="8464" width="14.5" style="305" customWidth="1"/>
    <col min="8465" max="8465" width="15.625" style="305" customWidth="1"/>
    <col min="8466" max="8704" width="9" style="305"/>
    <col min="8705" max="8705" width="2.625" style="305" customWidth="1"/>
    <col min="8706" max="8706" width="11.625" style="305" customWidth="1"/>
    <col min="8707" max="8707" width="10.625" style="305" customWidth="1"/>
    <col min="8708" max="8708" width="10.375" style="305" customWidth="1"/>
    <col min="8709" max="8709" width="28.5" style="305" customWidth="1"/>
    <col min="8710" max="8710" width="7.125" style="305" customWidth="1"/>
    <col min="8711" max="8711" width="7.75" style="305" customWidth="1"/>
    <col min="8712" max="8712" width="9.25" style="305" bestFit="1" customWidth="1"/>
    <col min="8713" max="8713" width="11" style="305" customWidth="1"/>
    <col min="8714" max="8714" width="23" style="305" customWidth="1"/>
    <col min="8715" max="8715" width="17.25" style="305" customWidth="1"/>
    <col min="8716" max="8716" width="13.5" style="305" bestFit="1" customWidth="1"/>
    <col min="8717" max="8717" width="13.75" style="305" customWidth="1"/>
    <col min="8718" max="8718" width="10" style="305" bestFit="1" customWidth="1"/>
    <col min="8719" max="8719" width="13.25" style="305" customWidth="1"/>
    <col min="8720" max="8720" width="14.5" style="305" customWidth="1"/>
    <col min="8721" max="8721" width="15.625" style="305" customWidth="1"/>
    <col min="8722" max="8960" width="9" style="305"/>
    <col min="8961" max="8961" width="2.625" style="305" customWidth="1"/>
    <col min="8962" max="8962" width="11.625" style="305" customWidth="1"/>
    <col min="8963" max="8963" width="10.625" style="305" customWidth="1"/>
    <col min="8964" max="8964" width="10.375" style="305" customWidth="1"/>
    <col min="8965" max="8965" width="28.5" style="305" customWidth="1"/>
    <col min="8966" max="8966" width="7.125" style="305" customWidth="1"/>
    <col min="8967" max="8967" width="7.75" style="305" customWidth="1"/>
    <col min="8968" max="8968" width="9.25" style="305" bestFit="1" customWidth="1"/>
    <col min="8969" max="8969" width="11" style="305" customWidth="1"/>
    <col min="8970" max="8970" width="23" style="305" customWidth="1"/>
    <col min="8971" max="8971" width="17.25" style="305" customWidth="1"/>
    <col min="8972" max="8972" width="13.5" style="305" bestFit="1" customWidth="1"/>
    <col min="8973" max="8973" width="13.75" style="305" customWidth="1"/>
    <col min="8974" max="8974" width="10" style="305" bestFit="1" customWidth="1"/>
    <col min="8975" max="8975" width="13.25" style="305" customWidth="1"/>
    <col min="8976" max="8976" width="14.5" style="305" customWidth="1"/>
    <col min="8977" max="8977" width="15.625" style="305" customWidth="1"/>
    <col min="8978" max="9216" width="9" style="305"/>
    <col min="9217" max="9217" width="2.625" style="305" customWidth="1"/>
    <col min="9218" max="9218" width="11.625" style="305" customWidth="1"/>
    <col min="9219" max="9219" width="10.625" style="305" customWidth="1"/>
    <col min="9220" max="9220" width="10.375" style="305" customWidth="1"/>
    <col min="9221" max="9221" width="28.5" style="305" customWidth="1"/>
    <col min="9222" max="9222" width="7.125" style="305" customWidth="1"/>
    <col min="9223" max="9223" width="7.75" style="305" customWidth="1"/>
    <col min="9224" max="9224" width="9.25" style="305" bestFit="1" customWidth="1"/>
    <col min="9225" max="9225" width="11" style="305" customWidth="1"/>
    <col min="9226" max="9226" width="23" style="305" customWidth="1"/>
    <col min="9227" max="9227" width="17.25" style="305" customWidth="1"/>
    <col min="9228" max="9228" width="13.5" style="305" bestFit="1" customWidth="1"/>
    <col min="9229" max="9229" width="13.75" style="305" customWidth="1"/>
    <col min="9230" max="9230" width="10" style="305" bestFit="1" customWidth="1"/>
    <col min="9231" max="9231" width="13.25" style="305" customWidth="1"/>
    <col min="9232" max="9232" width="14.5" style="305" customWidth="1"/>
    <col min="9233" max="9233" width="15.625" style="305" customWidth="1"/>
    <col min="9234" max="9472" width="9" style="305"/>
    <col min="9473" max="9473" width="2.625" style="305" customWidth="1"/>
    <col min="9474" max="9474" width="11.625" style="305" customWidth="1"/>
    <col min="9475" max="9475" width="10.625" style="305" customWidth="1"/>
    <col min="9476" max="9476" width="10.375" style="305" customWidth="1"/>
    <col min="9477" max="9477" width="28.5" style="305" customWidth="1"/>
    <col min="9478" max="9478" width="7.125" style="305" customWidth="1"/>
    <col min="9479" max="9479" width="7.75" style="305" customWidth="1"/>
    <col min="9480" max="9480" width="9.25" style="305" bestFit="1" customWidth="1"/>
    <col min="9481" max="9481" width="11" style="305" customWidth="1"/>
    <col min="9482" max="9482" width="23" style="305" customWidth="1"/>
    <col min="9483" max="9483" width="17.25" style="305" customWidth="1"/>
    <col min="9484" max="9484" width="13.5" style="305" bestFit="1" customWidth="1"/>
    <col min="9485" max="9485" width="13.75" style="305" customWidth="1"/>
    <col min="9486" max="9486" width="10" style="305" bestFit="1" customWidth="1"/>
    <col min="9487" max="9487" width="13.25" style="305" customWidth="1"/>
    <col min="9488" max="9488" width="14.5" style="305" customWidth="1"/>
    <col min="9489" max="9489" width="15.625" style="305" customWidth="1"/>
    <col min="9490" max="9728" width="9" style="305"/>
    <col min="9729" max="9729" width="2.625" style="305" customWidth="1"/>
    <col min="9730" max="9730" width="11.625" style="305" customWidth="1"/>
    <col min="9731" max="9731" width="10.625" style="305" customWidth="1"/>
    <col min="9732" max="9732" width="10.375" style="305" customWidth="1"/>
    <col min="9733" max="9733" width="28.5" style="305" customWidth="1"/>
    <col min="9734" max="9734" width="7.125" style="305" customWidth="1"/>
    <col min="9735" max="9735" width="7.75" style="305" customWidth="1"/>
    <col min="9736" max="9736" width="9.25" style="305" bestFit="1" customWidth="1"/>
    <col min="9737" max="9737" width="11" style="305" customWidth="1"/>
    <col min="9738" max="9738" width="23" style="305" customWidth="1"/>
    <col min="9739" max="9739" width="17.25" style="305" customWidth="1"/>
    <col min="9740" max="9740" width="13.5" style="305" bestFit="1" customWidth="1"/>
    <col min="9741" max="9741" width="13.75" style="305" customWidth="1"/>
    <col min="9742" max="9742" width="10" style="305" bestFit="1" customWidth="1"/>
    <col min="9743" max="9743" width="13.25" style="305" customWidth="1"/>
    <col min="9744" max="9744" width="14.5" style="305" customWidth="1"/>
    <col min="9745" max="9745" width="15.625" style="305" customWidth="1"/>
    <col min="9746" max="9984" width="9" style="305"/>
    <col min="9985" max="9985" width="2.625" style="305" customWidth="1"/>
    <col min="9986" max="9986" width="11.625" style="305" customWidth="1"/>
    <col min="9987" max="9987" width="10.625" style="305" customWidth="1"/>
    <col min="9988" max="9988" width="10.375" style="305" customWidth="1"/>
    <col min="9989" max="9989" width="28.5" style="305" customWidth="1"/>
    <col min="9990" max="9990" width="7.125" style="305" customWidth="1"/>
    <col min="9991" max="9991" width="7.75" style="305" customWidth="1"/>
    <col min="9992" max="9992" width="9.25" style="305" bestFit="1" customWidth="1"/>
    <col min="9993" max="9993" width="11" style="305" customWidth="1"/>
    <col min="9994" max="9994" width="23" style="305" customWidth="1"/>
    <col min="9995" max="9995" width="17.25" style="305" customWidth="1"/>
    <col min="9996" max="9996" width="13.5" style="305" bestFit="1" customWidth="1"/>
    <col min="9997" max="9997" width="13.75" style="305" customWidth="1"/>
    <col min="9998" max="9998" width="10" style="305" bestFit="1" customWidth="1"/>
    <col min="9999" max="9999" width="13.25" style="305" customWidth="1"/>
    <col min="10000" max="10000" width="14.5" style="305" customWidth="1"/>
    <col min="10001" max="10001" width="15.625" style="305" customWidth="1"/>
    <col min="10002" max="10240" width="9" style="305"/>
    <col min="10241" max="10241" width="2.625" style="305" customWidth="1"/>
    <col min="10242" max="10242" width="11.625" style="305" customWidth="1"/>
    <col min="10243" max="10243" width="10.625" style="305" customWidth="1"/>
    <col min="10244" max="10244" width="10.375" style="305" customWidth="1"/>
    <col min="10245" max="10245" width="28.5" style="305" customWidth="1"/>
    <col min="10246" max="10246" width="7.125" style="305" customWidth="1"/>
    <col min="10247" max="10247" width="7.75" style="305" customWidth="1"/>
    <col min="10248" max="10248" width="9.25" style="305" bestFit="1" customWidth="1"/>
    <col min="10249" max="10249" width="11" style="305" customWidth="1"/>
    <col min="10250" max="10250" width="23" style="305" customWidth="1"/>
    <col min="10251" max="10251" width="17.25" style="305" customWidth="1"/>
    <col min="10252" max="10252" width="13.5" style="305" bestFit="1" customWidth="1"/>
    <col min="10253" max="10253" width="13.75" style="305" customWidth="1"/>
    <col min="10254" max="10254" width="10" style="305" bestFit="1" customWidth="1"/>
    <col min="10255" max="10255" width="13.25" style="305" customWidth="1"/>
    <col min="10256" max="10256" width="14.5" style="305" customWidth="1"/>
    <col min="10257" max="10257" width="15.625" style="305" customWidth="1"/>
    <col min="10258" max="10496" width="9" style="305"/>
    <col min="10497" max="10497" width="2.625" style="305" customWidth="1"/>
    <col min="10498" max="10498" width="11.625" style="305" customWidth="1"/>
    <col min="10499" max="10499" width="10.625" style="305" customWidth="1"/>
    <col min="10500" max="10500" width="10.375" style="305" customWidth="1"/>
    <col min="10501" max="10501" width="28.5" style="305" customWidth="1"/>
    <col min="10502" max="10502" width="7.125" style="305" customWidth="1"/>
    <col min="10503" max="10503" width="7.75" style="305" customWidth="1"/>
    <col min="10504" max="10504" width="9.25" style="305" bestFit="1" customWidth="1"/>
    <col min="10505" max="10505" width="11" style="305" customWidth="1"/>
    <col min="10506" max="10506" width="23" style="305" customWidth="1"/>
    <col min="10507" max="10507" width="17.25" style="305" customWidth="1"/>
    <col min="10508" max="10508" width="13.5" style="305" bestFit="1" customWidth="1"/>
    <col min="10509" max="10509" width="13.75" style="305" customWidth="1"/>
    <col min="10510" max="10510" width="10" style="305" bestFit="1" customWidth="1"/>
    <col min="10511" max="10511" width="13.25" style="305" customWidth="1"/>
    <col min="10512" max="10512" width="14.5" style="305" customWidth="1"/>
    <col min="10513" max="10513" width="15.625" style="305" customWidth="1"/>
    <col min="10514" max="10752" width="9" style="305"/>
    <col min="10753" max="10753" width="2.625" style="305" customWidth="1"/>
    <col min="10754" max="10754" width="11.625" style="305" customWidth="1"/>
    <col min="10755" max="10755" width="10.625" style="305" customWidth="1"/>
    <col min="10756" max="10756" width="10.375" style="305" customWidth="1"/>
    <col min="10757" max="10757" width="28.5" style="305" customWidth="1"/>
    <col min="10758" max="10758" width="7.125" style="305" customWidth="1"/>
    <col min="10759" max="10759" width="7.75" style="305" customWidth="1"/>
    <col min="10760" max="10760" width="9.25" style="305" bestFit="1" customWidth="1"/>
    <col min="10761" max="10761" width="11" style="305" customWidth="1"/>
    <col min="10762" max="10762" width="23" style="305" customWidth="1"/>
    <col min="10763" max="10763" width="17.25" style="305" customWidth="1"/>
    <col min="10764" max="10764" width="13.5" style="305" bestFit="1" customWidth="1"/>
    <col min="10765" max="10765" width="13.75" style="305" customWidth="1"/>
    <col min="10766" max="10766" width="10" style="305" bestFit="1" customWidth="1"/>
    <col min="10767" max="10767" width="13.25" style="305" customWidth="1"/>
    <col min="10768" max="10768" width="14.5" style="305" customWidth="1"/>
    <col min="10769" max="10769" width="15.625" style="305" customWidth="1"/>
    <col min="10770" max="11008" width="9" style="305"/>
    <col min="11009" max="11009" width="2.625" style="305" customWidth="1"/>
    <col min="11010" max="11010" width="11.625" style="305" customWidth="1"/>
    <col min="11011" max="11011" width="10.625" style="305" customWidth="1"/>
    <col min="11012" max="11012" width="10.375" style="305" customWidth="1"/>
    <col min="11013" max="11013" width="28.5" style="305" customWidth="1"/>
    <col min="11014" max="11014" width="7.125" style="305" customWidth="1"/>
    <col min="11015" max="11015" width="7.75" style="305" customWidth="1"/>
    <col min="11016" max="11016" width="9.25" style="305" bestFit="1" customWidth="1"/>
    <col min="11017" max="11017" width="11" style="305" customWidth="1"/>
    <col min="11018" max="11018" width="23" style="305" customWidth="1"/>
    <col min="11019" max="11019" width="17.25" style="305" customWidth="1"/>
    <col min="11020" max="11020" width="13.5" style="305" bestFit="1" customWidth="1"/>
    <col min="11021" max="11021" width="13.75" style="305" customWidth="1"/>
    <col min="11022" max="11022" width="10" style="305" bestFit="1" customWidth="1"/>
    <col min="11023" max="11023" width="13.25" style="305" customWidth="1"/>
    <col min="11024" max="11024" width="14.5" style="305" customWidth="1"/>
    <col min="11025" max="11025" width="15.625" style="305" customWidth="1"/>
    <col min="11026" max="11264" width="9" style="305"/>
    <col min="11265" max="11265" width="2.625" style="305" customWidth="1"/>
    <col min="11266" max="11266" width="11.625" style="305" customWidth="1"/>
    <col min="11267" max="11267" width="10.625" style="305" customWidth="1"/>
    <col min="11268" max="11268" width="10.375" style="305" customWidth="1"/>
    <col min="11269" max="11269" width="28.5" style="305" customWidth="1"/>
    <col min="11270" max="11270" width="7.125" style="305" customWidth="1"/>
    <col min="11271" max="11271" width="7.75" style="305" customWidth="1"/>
    <col min="11272" max="11272" width="9.25" style="305" bestFit="1" customWidth="1"/>
    <col min="11273" max="11273" width="11" style="305" customWidth="1"/>
    <col min="11274" max="11274" width="23" style="305" customWidth="1"/>
    <col min="11275" max="11275" width="17.25" style="305" customWidth="1"/>
    <col min="11276" max="11276" width="13.5" style="305" bestFit="1" customWidth="1"/>
    <col min="11277" max="11277" width="13.75" style="305" customWidth="1"/>
    <col min="11278" max="11278" width="10" style="305" bestFit="1" customWidth="1"/>
    <col min="11279" max="11279" width="13.25" style="305" customWidth="1"/>
    <col min="11280" max="11280" width="14.5" style="305" customWidth="1"/>
    <col min="11281" max="11281" width="15.625" style="305" customWidth="1"/>
    <col min="11282" max="11520" width="9" style="305"/>
    <col min="11521" max="11521" width="2.625" style="305" customWidth="1"/>
    <col min="11522" max="11522" width="11.625" style="305" customWidth="1"/>
    <col min="11523" max="11523" width="10.625" style="305" customWidth="1"/>
    <col min="11524" max="11524" width="10.375" style="305" customWidth="1"/>
    <col min="11525" max="11525" width="28.5" style="305" customWidth="1"/>
    <col min="11526" max="11526" width="7.125" style="305" customWidth="1"/>
    <col min="11527" max="11527" width="7.75" style="305" customWidth="1"/>
    <col min="11528" max="11528" width="9.25" style="305" bestFit="1" customWidth="1"/>
    <col min="11529" max="11529" width="11" style="305" customWidth="1"/>
    <col min="11530" max="11530" width="23" style="305" customWidth="1"/>
    <col min="11531" max="11531" width="17.25" style="305" customWidth="1"/>
    <col min="11532" max="11532" width="13.5" style="305" bestFit="1" customWidth="1"/>
    <col min="11533" max="11533" width="13.75" style="305" customWidth="1"/>
    <col min="11534" max="11534" width="10" style="305" bestFit="1" customWidth="1"/>
    <col min="11535" max="11535" width="13.25" style="305" customWidth="1"/>
    <col min="11536" max="11536" width="14.5" style="305" customWidth="1"/>
    <col min="11537" max="11537" width="15.625" style="305" customWidth="1"/>
    <col min="11538" max="11776" width="9" style="305"/>
    <col min="11777" max="11777" width="2.625" style="305" customWidth="1"/>
    <col min="11778" max="11778" width="11.625" style="305" customWidth="1"/>
    <col min="11779" max="11779" width="10.625" style="305" customWidth="1"/>
    <col min="11780" max="11780" width="10.375" style="305" customWidth="1"/>
    <col min="11781" max="11781" width="28.5" style="305" customWidth="1"/>
    <col min="11782" max="11782" width="7.125" style="305" customWidth="1"/>
    <col min="11783" max="11783" width="7.75" style="305" customWidth="1"/>
    <col min="11784" max="11784" width="9.25" style="305" bestFit="1" customWidth="1"/>
    <col min="11785" max="11785" width="11" style="305" customWidth="1"/>
    <col min="11786" max="11786" width="23" style="305" customWidth="1"/>
    <col min="11787" max="11787" width="17.25" style="305" customWidth="1"/>
    <col min="11788" max="11788" width="13.5" style="305" bestFit="1" customWidth="1"/>
    <col min="11789" max="11789" width="13.75" style="305" customWidth="1"/>
    <col min="11790" max="11790" width="10" style="305" bestFit="1" customWidth="1"/>
    <col min="11791" max="11791" width="13.25" style="305" customWidth="1"/>
    <col min="11792" max="11792" width="14.5" style="305" customWidth="1"/>
    <col min="11793" max="11793" width="15.625" style="305" customWidth="1"/>
    <col min="11794" max="12032" width="9" style="305"/>
    <col min="12033" max="12033" width="2.625" style="305" customWidth="1"/>
    <col min="12034" max="12034" width="11.625" style="305" customWidth="1"/>
    <col min="12035" max="12035" width="10.625" style="305" customWidth="1"/>
    <col min="12036" max="12036" width="10.375" style="305" customWidth="1"/>
    <col min="12037" max="12037" width="28.5" style="305" customWidth="1"/>
    <col min="12038" max="12038" width="7.125" style="305" customWidth="1"/>
    <col min="12039" max="12039" width="7.75" style="305" customWidth="1"/>
    <col min="12040" max="12040" width="9.25" style="305" bestFit="1" customWidth="1"/>
    <col min="12041" max="12041" width="11" style="305" customWidth="1"/>
    <col min="12042" max="12042" width="23" style="305" customWidth="1"/>
    <col min="12043" max="12043" width="17.25" style="305" customWidth="1"/>
    <col min="12044" max="12044" width="13.5" style="305" bestFit="1" customWidth="1"/>
    <col min="12045" max="12045" width="13.75" style="305" customWidth="1"/>
    <col min="12046" max="12046" width="10" style="305" bestFit="1" customWidth="1"/>
    <col min="12047" max="12047" width="13.25" style="305" customWidth="1"/>
    <col min="12048" max="12048" width="14.5" style="305" customWidth="1"/>
    <col min="12049" max="12049" width="15.625" style="305" customWidth="1"/>
    <col min="12050" max="12288" width="9" style="305"/>
    <col min="12289" max="12289" width="2.625" style="305" customWidth="1"/>
    <col min="12290" max="12290" width="11.625" style="305" customWidth="1"/>
    <col min="12291" max="12291" width="10.625" style="305" customWidth="1"/>
    <col min="12292" max="12292" width="10.375" style="305" customWidth="1"/>
    <col min="12293" max="12293" width="28.5" style="305" customWidth="1"/>
    <col min="12294" max="12294" width="7.125" style="305" customWidth="1"/>
    <col min="12295" max="12295" width="7.75" style="305" customWidth="1"/>
    <col min="12296" max="12296" width="9.25" style="305" bestFit="1" customWidth="1"/>
    <col min="12297" max="12297" width="11" style="305" customWidth="1"/>
    <col min="12298" max="12298" width="23" style="305" customWidth="1"/>
    <col min="12299" max="12299" width="17.25" style="305" customWidth="1"/>
    <col min="12300" max="12300" width="13.5" style="305" bestFit="1" customWidth="1"/>
    <col min="12301" max="12301" width="13.75" style="305" customWidth="1"/>
    <col min="12302" max="12302" width="10" style="305" bestFit="1" customWidth="1"/>
    <col min="12303" max="12303" width="13.25" style="305" customWidth="1"/>
    <col min="12304" max="12304" width="14.5" style="305" customWidth="1"/>
    <col min="12305" max="12305" width="15.625" style="305" customWidth="1"/>
    <col min="12306" max="12544" width="9" style="305"/>
    <col min="12545" max="12545" width="2.625" style="305" customWidth="1"/>
    <col min="12546" max="12546" width="11.625" style="305" customWidth="1"/>
    <col min="12547" max="12547" width="10.625" style="305" customWidth="1"/>
    <col min="12548" max="12548" width="10.375" style="305" customWidth="1"/>
    <col min="12549" max="12549" width="28.5" style="305" customWidth="1"/>
    <col min="12550" max="12550" width="7.125" style="305" customWidth="1"/>
    <col min="12551" max="12551" width="7.75" style="305" customWidth="1"/>
    <col min="12552" max="12552" width="9.25" style="305" bestFit="1" customWidth="1"/>
    <col min="12553" max="12553" width="11" style="305" customWidth="1"/>
    <col min="12554" max="12554" width="23" style="305" customWidth="1"/>
    <col min="12555" max="12555" width="17.25" style="305" customWidth="1"/>
    <col min="12556" max="12556" width="13.5" style="305" bestFit="1" customWidth="1"/>
    <col min="12557" max="12557" width="13.75" style="305" customWidth="1"/>
    <col min="12558" max="12558" width="10" style="305" bestFit="1" customWidth="1"/>
    <col min="12559" max="12559" width="13.25" style="305" customWidth="1"/>
    <col min="12560" max="12560" width="14.5" style="305" customWidth="1"/>
    <col min="12561" max="12561" width="15.625" style="305" customWidth="1"/>
    <col min="12562" max="12800" width="9" style="305"/>
    <col min="12801" max="12801" width="2.625" style="305" customWidth="1"/>
    <col min="12802" max="12802" width="11.625" style="305" customWidth="1"/>
    <col min="12803" max="12803" width="10.625" style="305" customWidth="1"/>
    <col min="12804" max="12804" width="10.375" style="305" customWidth="1"/>
    <col min="12805" max="12805" width="28.5" style="305" customWidth="1"/>
    <col min="12806" max="12806" width="7.125" style="305" customWidth="1"/>
    <col min="12807" max="12807" width="7.75" style="305" customWidth="1"/>
    <col min="12808" max="12808" width="9.25" style="305" bestFit="1" customWidth="1"/>
    <col min="12809" max="12809" width="11" style="305" customWidth="1"/>
    <col min="12810" max="12810" width="23" style="305" customWidth="1"/>
    <col min="12811" max="12811" width="17.25" style="305" customWidth="1"/>
    <col min="12812" max="12812" width="13.5" style="305" bestFit="1" customWidth="1"/>
    <col min="12813" max="12813" width="13.75" style="305" customWidth="1"/>
    <col min="12814" max="12814" width="10" style="305" bestFit="1" customWidth="1"/>
    <col min="12815" max="12815" width="13.25" style="305" customWidth="1"/>
    <col min="12816" max="12816" width="14.5" style="305" customWidth="1"/>
    <col min="12817" max="12817" width="15.625" style="305" customWidth="1"/>
    <col min="12818" max="13056" width="9" style="305"/>
    <col min="13057" max="13057" width="2.625" style="305" customWidth="1"/>
    <col min="13058" max="13058" width="11.625" style="305" customWidth="1"/>
    <col min="13059" max="13059" width="10.625" style="305" customWidth="1"/>
    <col min="13060" max="13060" width="10.375" style="305" customWidth="1"/>
    <col min="13061" max="13061" width="28.5" style="305" customWidth="1"/>
    <col min="13062" max="13062" width="7.125" style="305" customWidth="1"/>
    <col min="13063" max="13063" width="7.75" style="305" customWidth="1"/>
    <col min="13064" max="13064" width="9.25" style="305" bestFit="1" customWidth="1"/>
    <col min="13065" max="13065" width="11" style="305" customWidth="1"/>
    <col min="13066" max="13066" width="23" style="305" customWidth="1"/>
    <col min="13067" max="13067" width="17.25" style="305" customWidth="1"/>
    <col min="13068" max="13068" width="13.5" style="305" bestFit="1" customWidth="1"/>
    <col min="13069" max="13069" width="13.75" style="305" customWidth="1"/>
    <col min="13070" max="13070" width="10" style="305" bestFit="1" customWidth="1"/>
    <col min="13071" max="13071" width="13.25" style="305" customWidth="1"/>
    <col min="13072" max="13072" width="14.5" style="305" customWidth="1"/>
    <col min="13073" max="13073" width="15.625" style="305" customWidth="1"/>
    <col min="13074" max="13312" width="9" style="305"/>
    <col min="13313" max="13313" width="2.625" style="305" customWidth="1"/>
    <col min="13314" max="13314" width="11.625" style="305" customWidth="1"/>
    <col min="13315" max="13315" width="10.625" style="305" customWidth="1"/>
    <col min="13316" max="13316" width="10.375" style="305" customWidth="1"/>
    <col min="13317" max="13317" width="28.5" style="305" customWidth="1"/>
    <col min="13318" max="13318" width="7.125" style="305" customWidth="1"/>
    <col min="13319" max="13319" width="7.75" style="305" customWidth="1"/>
    <col min="13320" max="13320" width="9.25" style="305" bestFit="1" customWidth="1"/>
    <col min="13321" max="13321" width="11" style="305" customWidth="1"/>
    <col min="13322" max="13322" width="23" style="305" customWidth="1"/>
    <col min="13323" max="13323" width="17.25" style="305" customWidth="1"/>
    <col min="13324" max="13324" width="13.5" style="305" bestFit="1" customWidth="1"/>
    <col min="13325" max="13325" width="13.75" style="305" customWidth="1"/>
    <col min="13326" max="13326" width="10" style="305" bestFit="1" customWidth="1"/>
    <col min="13327" max="13327" width="13.25" style="305" customWidth="1"/>
    <col min="13328" max="13328" width="14.5" style="305" customWidth="1"/>
    <col min="13329" max="13329" width="15.625" style="305" customWidth="1"/>
    <col min="13330" max="13568" width="9" style="305"/>
    <col min="13569" max="13569" width="2.625" style="305" customWidth="1"/>
    <col min="13570" max="13570" width="11.625" style="305" customWidth="1"/>
    <col min="13571" max="13571" width="10.625" style="305" customWidth="1"/>
    <col min="13572" max="13572" width="10.375" style="305" customWidth="1"/>
    <col min="13573" max="13573" width="28.5" style="305" customWidth="1"/>
    <col min="13574" max="13574" width="7.125" style="305" customWidth="1"/>
    <col min="13575" max="13575" width="7.75" style="305" customWidth="1"/>
    <col min="13576" max="13576" width="9.25" style="305" bestFit="1" customWidth="1"/>
    <col min="13577" max="13577" width="11" style="305" customWidth="1"/>
    <col min="13578" max="13578" width="23" style="305" customWidth="1"/>
    <col min="13579" max="13579" width="17.25" style="305" customWidth="1"/>
    <col min="13580" max="13580" width="13.5" style="305" bestFit="1" customWidth="1"/>
    <col min="13581" max="13581" width="13.75" style="305" customWidth="1"/>
    <col min="13582" max="13582" width="10" style="305" bestFit="1" customWidth="1"/>
    <col min="13583" max="13583" width="13.25" style="305" customWidth="1"/>
    <col min="13584" max="13584" width="14.5" style="305" customWidth="1"/>
    <col min="13585" max="13585" width="15.625" style="305" customWidth="1"/>
    <col min="13586" max="13824" width="9" style="305"/>
    <col min="13825" max="13825" width="2.625" style="305" customWidth="1"/>
    <col min="13826" max="13826" width="11.625" style="305" customWidth="1"/>
    <col min="13827" max="13827" width="10.625" style="305" customWidth="1"/>
    <col min="13828" max="13828" width="10.375" style="305" customWidth="1"/>
    <col min="13829" max="13829" width="28.5" style="305" customWidth="1"/>
    <col min="13830" max="13830" width="7.125" style="305" customWidth="1"/>
    <col min="13831" max="13831" width="7.75" style="305" customWidth="1"/>
    <col min="13832" max="13832" width="9.25" style="305" bestFit="1" customWidth="1"/>
    <col min="13833" max="13833" width="11" style="305" customWidth="1"/>
    <col min="13834" max="13834" width="23" style="305" customWidth="1"/>
    <col min="13835" max="13835" width="17.25" style="305" customWidth="1"/>
    <col min="13836" max="13836" width="13.5" style="305" bestFit="1" customWidth="1"/>
    <col min="13837" max="13837" width="13.75" style="305" customWidth="1"/>
    <col min="13838" max="13838" width="10" style="305" bestFit="1" customWidth="1"/>
    <col min="13839" max="13839" width="13.25" style="305" customWidth="1"/>
    <col min="13840" max="13840" width="14.5" style="305" customWidth="1"/>
    <col min="13841" max="13841" width="15.625" style="305" customWidth="1"/>
    <col min="13842" max="14080" width="9" style="305"/>
    <col min="14081" max="14081" width="2.625" style="305" customWidth="1"/>
    <col min="14082" max="14082" width="11.625" style="305" customWidth="1"/>
    <col min="14083" max="14083" width="10.625" style="305" customWidth="1"/>
    <col min="14084" max="14084" width="10.375" style="305" customWidth="1"/>
    <col min="14085" max="14085" width="28.5" style="305" customWidth="1"/>
    <col min="14086" max="14086" width="7.125" style="305" customWidth="1"/>
    <col min="14087" max="14087" width="7.75" style="305" customWidth="1"/>
    <col min="14088" max="14088" width="9.25" style="305" bestFit="1" customWidth="1"/>
    <col min="14089" max="14089" width="11" style="305" customWidth="1"/>
    <col min="14090" max="14090" width="23" style="305" customWidth="1"/>
    <col min="14091" max="14091" width="17.25" style="305" customWidth="1"/>
    <col min="14092" max="14092" width="13.5" style="305" bestFit="1" customWidth="1"/>
    <col min="14093" max="14093" width="13.75" style="305" customWidth="1"/>
    <col min="14094" max="14094" width="10" style="305" bestFit="1" customWidth="1"/>
    <col min="14095" max="14095" width="13.25" style="305" customWidth="1"/>
    <col min="14096" max="14096" width="14.5" style="305" customWidth="1"/>
    <col min="14097" max="14097" width="15.625" style="305" customWidth="1"/>
    <col min="14098" max="14336" width="9" style="305"/>
    <col min="14337" max="14337" width="2.625" style="305" customWidth="1"/>
    <col min="14338" max="14338" width="11.625" style="305" customWidth="1"/>
    <col min="14339" max="14339" width="10.625" style="305" customWidth="1"/>
    <col min="14340" max="14340" width="10.375" style="305" customWidth="1"/>
    <col min="14341" max="14341" width="28.5" style="305" customWidth="1"/>
    <col min="14342" max="14342" width="7.125" style="305" customWidth="1"/>
    <col min="14343" max="14343" width="7.75" style="305" customWidth="1"/>
    <col min="14344" max="14344" width="9.25" style="305" bestFit="1" customWidth="1"/>
    <col min="14345" max="14345" width="11" style="305" customWidth="1"/>
    <col min="14346" max="14346" width="23" style="305" customWidth="1"/>
    <col min="14347" max="14347" width="17.25" style="305" customWidth="1"/>
    <col min="14348" max="14348" width="13.5" style="305" bestFit="1" customWidth="1"/>
    <col min="14349" max="14349" width="13.75" style="305" customWidth="1"/>
    <col min="14350" max="14350" width="10" style="305" bestFit="1" customWidth="1"/>
    <col min="14351" max="14351" width="13.25" style="305" customWidth="1"/>
    <col min="14352" max="14352" width="14.5" style="305" customWidth="1"/>
    <col min="14353" max="14353" width="15.625" style="305" customWidth="1"/>
    <col min="14354" max="14592" width="9" style="305"/>
    <col min="14593" max="14593" width="2.625" style="305" customWidth="1"/>
    <col min="14594" max="14594" width="11.625" style="305" customWidth="1"/>
    <col min="14595" max="14595" width="10.625" style="305" customWidth="1"/>
    <col min="14596" max="14596" width="10.375" style="305" customWidth="1"/>
    <col min="14597" max="14597" width="28.5" style="305" customWidth="1"/>
    <col min="14598" max="14598" width="7.125" style="305" customWidth="1"/>
    <col min="14599" max="14599" width="7.75" style="305" customWidth="1"/>
    <col min="14600" max="14600" width="9.25" style="305" bestFit="1" customWidth="1"/>
    <col min="14601" max="14601" width="11" style="305" customWidth="1"/>
    <col min="14602" max="14602" width="23" style="305" customWidth="1"/>
    <col min="14603" max="14603" width="17.25" style="305" customWidth="1"/>
    <col min="14604" max="14604" width="13.5" style="305" bestFit="1" customWidth="1"/>
    <col min="14605" max="14605" width="13.75" style="305" customWidth="1"/>
    <col min="14606" max="14606" width="10" style="305" bestFit="1" customWidth="1"/>
    <col min="14607" max="14607" width="13.25" style="305" customWidth="1"/>
    <col min="14608" max="14608" width="14.5" style="305" customWidth="1"/>
    <col min="14609" max="14609" width="15.625" style="305" customWidth="1"/>
    <col min="14610" max="14848" width="9" style="305"/>
    <col min="14849" max="14849" width="2.625" style="305" customWidth="1"/>
    <col min="14850" max="14850" width="11.625" style="305" customWidth="1"/>
    <col min="14851" max="14851" width="10.625" style="305" customWidth="1"/>
    <col min="14852" max="14852" width="10.375" style="305" customWidth="1"/>
    <col min="14853" max="14853" width="28.5" style="305" customWidth="1"/>
    <col min="14854" max="14854" width="7.125" style="305" customWidth="1"/>
    <col min="14855" max="14855" width="7.75" style="305" customWidth="1"/>
    <col min="14856" max="14856" width="9.25" style="305" bestFit="1" customWidth="1"/>
    <col min="14857" max="14857" width="11" style="305" customWidth="1"/>
    <col min="14858" max="14858" width="23" style="305" customWidth="1"/>
    <col min="14859" max="14859" width="17.25" style="305" customWidth="1"/>
    <col min="14860" max="14860" width="13.5" style="305" bestFit="1" customWidth="1"/>
    <col min="14861" max="14861" width="13.75" style="305" customWidth="1"/>
    <col min="14862" max="14862" width="10" style="305" bestFit="1" customWidth="1"/>
    <col min="14863" max="14863" width="13.25" style="305" customWidth="1"/>
    <col min="14864" max="14864" width="14.5" style="305" customWidth="1"/>
    <col min="14865" max="14865" width="15.625" style="305" customWidth="1"/>
    <col min="14866" max="15104" width="9" style="305"/>
    <col min="15105" max="15105" width="2.625" style="305" customWidth="1"/>
    <col min="15106" max="15106" width="11.625" style="305" customWidth="1"/>
    <col min="15107" max="15107" width="10.625" style="305" customWidth="1"/>
    <col min="15108" max="15108" width="10.375" style="305" customWidth="1"/>
    <col min="15109" max="15109" width="28.5" style="305" customWidth="1"/>
    <col min="15110" max="15110" width="7.125" style="305" customWidth="1"/>
    <col min="15111" max="15111" width="7.75" style="305" customWidth="1"/>
    <col min="15112" max="15112" width="9.25" style="305" bestFit="1" customWidth="1"/>
    <col min="15113" max="15113" width="11" style="305" customWidth="1"/>
    <col min="15114" max="15114" width="23" style="305" customWidth="1"/>
    <col min="15115" max="15115" width="17.25" style="305" customWidth="1"/>
    <col min="15116" max="15116" width="13.5" style="305" bestFit="1" customWidth="1"/>
    <col min="15117" max="15117" width="13.75" style="305" customWidth="1"/>
    <col min="15118" max="15118" width="10" style="305" bestFit="1" customWidth="1"/>
    <col min="15119" max="15119" width="13.25" style="305" customWidth="1"/>
    <col min="15120" max="15120" width="14.5" style="305" customWidth="1"/>
    <col min="15121" max="15121" width="15.625" style="305" customWidth="1"/>
    <col min="15122" max="15360" width="9" style="305"/>
    <col min="15361" max="15361" width="2.625" style="305" customWidth="1"/>
    <col min="15362" max="15362" width="11.625" style="305" customWidth="1"/>
    <col min="15363" max="15363" width="10.625" style="305" customWidth="1"/>
    <col min="15364" max="15364" width="10.375" style="305" customWidth="1"/>
    <col min="15365" max="15365" width="28.5" style="305" customWidth="1"/>
    <col min="15366" max="15366" width="7.125" style="305" customWidth="1"/>
    <col min="15367" max="15367" width="7.75" style="305" customWidth="1"/>
    <col min="15368" max="15368" width="9.25" style="305" bestFit="1" customWidth="1"/>
    <col min="15369" max="15369" width="11" style="305" customWidth="1"/>
    <col min="15370" max="15370" width="23" style="305" customWidth="1"/>
    <col min="15371" max="15371" width="17.25" style="305" customWidth="1"/>
    <col min="15372" max="15372" width="13.5" style="305" bestFit="1" customWidth="1"/>
    <col min="15373" max="15373" width="13.75" style="305" customWidth="1"/>
    <col min="15374" max="15374" width="10" style="305" bestFit="1" customWidth="1"/>
    <col min="15375" max="15375" width="13.25" style="305" customWidth="1"/>
    <col min="15376" max="15376" width="14.5" style="305" customWidth="1"/>
    <col min="15377" max="15377" width="15.625" style="305" customWidth="1"/>
    <col min="15378" max="15616" width="9" style="305"/>
    <col min="15617" max="15617" width="2.625" style="305" customWidth="1"/>
    <col min="15618" max="15618" width="11.625" style="305" customWidth="1"/>
    <col min="15619" max="15619" width="10.625" style="305" customWidth="1"/>
    <col min="15620" max="15620" width="10.375" style="305" customWidth="1"/>
    <col min="15621" max="15621" width="28.5" style="305" customWidth="1"/>
    <col min="15622" max="15622" width="7.125" style="305" customWidth="1"/>
    <col min="15623" max="15623" width="7.75" style="305" customWidth="1"/>
    <col min="15624" max="15624" width="9.25" style="305" bestFit="1" customWidth="1"/>
    <col min="15625" max="15625" width="11" style="305" customWidth="1"/>
    <col min="15626" max="15626" width="23" style="305" customWidth="1"/>
    <col min="15627" max="15627" width="17.25" style="305" customWidth="1"/>
    <col min="15628" max="15628" width="13.5" style="305" bestFit="1" customWidth="1"/>
    <col min="15629" max="15629" width="13.75" style="305" customWidth="1"/>
    <col min="15630" max="15630" width="10" style="305" bestFit="1" customWidth="1"/>
    <col min="15631" max="15631" width="13.25" style="305" customWidth="1"/>
    <col min="15632" max="15632" width="14.5" style="305" customWidth="1"/>
    <col min="15633" max="15633" width="15.625" style="305" customWidth="1"/>
    <col min="15634" max="15872" width="9" style="305"/>
    <col min="15873" max="15873" width="2.625" style="305" customWidth="1"/>
    <col min="15874" max="15874" width="11.625" style="305" customWidth="1"/>
    <col min="15875" max="15875" width="10.625" style="305" customWidth="1"/>
    <col min="15876" max="15876" width="10.375" style="305" customWidth="1"/>
    <col min="15877" max="15877" width="28.5" style="305" customWidth="1"/>
    <col min="15878" max="15878" width="7.125" style="305" customWidth="1"/>
    <col min="15879" max="15879" width="7.75" style="305" customWidth="1"/>
    <col min="15880" max="15880" width="9.25" style="305" bestFit="1" customWidth="1"/>
    <col min="15881" max="15881" width="11" style="305" customWidth="1"/>
    <col min="15882" max="15882" width="23" style="305" customWidth="1"/>
    <col min="15883" max="15883" width="17.25" style="305" customWidth="1"/>
    <col min="15884" max="15884" width="13.5" style="305" bestFit="1" customWidth="1"/>
    <col min="15885" max="15885" width="13.75" style="305" customWidth="1"/>
    <col min="15886" max="15886" width="10" style="305" bestFit="1" customWidth="1"/>
    <col min="15887" max="15887" width="13.25" style="305" customWidth="1"/>
    <col min="15888" max="15888" width="14.5" style="305" customWidth="1"/>
    <col min="15889" max="15889" width="15.625" style="305" customWidth="1"/>
    <col min="15890" max="16128" width="9" style="305"/>
    <col min="16129" max="16129" width="2.625" style="305" customWidth="1"/>
    <col min="16130" max="16130" width="11.625" style="305" customWidth="1"/>
    <col min="16131" max="16131" width="10.625" style="305" customWidth="1"/>
    <col min="16132" max="16132" width="10.375" style="305" customWidth="1"/>
    <col min="16133" max="16133" width="28.5" style="305" customWidth="1"/>
    <col min="16134" max="16134" width="7.125" style="305" customWidth="1"/>
    <col min="16135" max="16135" width="7.75" style="305" customWidth="1"/>
    <col min="16136" max="16136" width="9.25" style="305" bestFit="1" customWidth="1"/>
    <col min="16137" max="16137" width="11" style="305" customWidth="1"/>
    <col min="16138" max="16138" width="23" style="305" customWidth="1"/>
    <col min="16139" max="16139" width="17.25" style="305" customWidth="1"/>
    <col min="16140" max="16140" width="13.5" style="305" bestFit="1" customWidth="1"/>
    <col min="16141" max="16141" width="13.75" style="305" customWidth="1"/>
    <col min="16142" max="16142" width="10" style="305" bestFit="1" customWidth="1"/>
    <col min="16143" max="16143" width="13.25" style="305" customWidth="1"/>
    <col min="16144" max="16144" width="14.5" style="305" customWidth="1"/>
    <col min="16145" max="16145" width="15.625" style="305" customWidth="1"/>
    <col min="16146" max="16384" width="9" style="305"/>
  </cols>
  <sheetData>
    <row r="2" spans="2:17" ht="20.100000000000001" customHeight="1">
      <c r="B2" s="303" t="s">
        <v>0</v>
      </c>
      <c r="C2" s="303"/>
      <c r="D2" s="303"/>
      <c r="E2" s="304" t="s">
        <v>1197</v>
      </c>
      <c r="G2" s="306" t="s">
        <v>2</v>
      </c>
      <c r="H2" s="307"/>
      <c r="I2" s="308"/>
      <c r="J2" s="309">
        <f>SUM(H:H)</f>
        <v>81200</v>
      </c>
    </row>
    <row r="3" spans="2:17" ht="20.100000000000001" customHeight="1">
      <c r="B3" s="303" t="s">
        <v>3</v>
      </c>
      <c r="C3" s="303"/>
      <c r="D3" s="303"/>
      <c r="E3" s="304" t="s">
        <v>1198</v>
      </c>
    </row>
    <row r="4" spans="2:17" ht="20.100000000000001" customHeight="1">
      <c r="B4" s="303" t="s">
        <v>5</v>
      </c>
      <c r="C4" s="303"/>
      <c r="D4" s="303"/>
      <c r="E4" s="304">
        <v>118091</v>
      </c>
      <c r="G4" s="303" t="s">
        <v>6</v>
      </c>
      <c r="H4" s="303"/>
      <c r="I4" s="303"/>
      <c r="J4" s="348"/>
      <c r="K4" s="348"/>
    </row>
    <row r="5" spans="2:17" ht="20.100000000000001" customHeight="1">
      <c r="B5" s="303" t="s">
        <v>7</v>
      </c>
      <c r="C5" s="303"/>
      <c r="D5" s="303"/>
      <c r="E5" s="314">
        <v>41730</v>
      </c>
      <c r="G5" s="303"/>
      <c r="H5" s="303"/>
      <c r="I5" s="303"/>
      <c r="J5" s="348"/>
      <c r="K5" s="348"/>
    </row>
    <row r="6" spans="2:17" ht="20.100000000000001" customHeight="1">
      <c r="B6" s="303" t="s">
        <v>8</v>
      </c>
      <c r="C6" s="303"/>
      <c r="D6" s="303"/>
      <c r="E6" s="314"/>
      <c r="G6" s="303"/>
      <c r="H6" s="303"/>
      <c r="I6" s="303"/>
      <c r="J6" s="348"/>
      <c r="K6" s="348"/>
    </row>
    <row r="8" spans="2:17" s="310"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7" s="310" customFormat="1" ht="18" customHeight="1">
      <c r="B9" s="13"/>
      <c r="C9" s="13" t="s">
        <v>1199</v>
      </c>
      <c r="D9" s="13" t="s">
        <v>1199</v>
      </c>
      <c r="E9" s="48" t="s">
        <v>1200</v>
      </c>
      <c r="F9" s="336">
        <v>1</v>
      </c>
      <c r="G9" s="46">
        <v>77560</v>
      </c>
      <c r="H9" s="46">
        <f>F9*G9</f>
        <v>77560</v>
      </c>
      <c r="I9" s="18"/>
      <c r="J9" s="513"/>
      <c r="K9" s="14"/>
      <c r="L9" s="48"/>
      <c r="M9" s="21">
        <v>41723</v>
      </c>
      <c r="N9" s="16"/>
      <c r="O9" s="61"/>
      <c r="P9" s="21" t="s">
        <v>1201</v>
      </c>
      <c r="Q9" s="19"/>
    </row>
    <row r="10" spans="2:17" s="310" customFormat="1" ht="18" customHeight="1">
      <c r="B10" s="13"/>
      <c r="C10" s="13" t="s">
        <v>727</v>
      </c>
      <c r="D10" s="13" t="s">
        <v>727</v>
      </c>
      <c r="E10" s="109" t="s">
        <v>1202</v>
      </c>
      <c r="F10" s="336">
        <v>4</v>
      </c>
      <c r="G10" s="46">
        <v>180</v>
      </c>
      <c r="H10" s="46">
        <f t="shared" ref="H10:H49" si="0">F10*G10</f>
        <v>720</v>
      </c>
      <c r="I10" s="18"/>
      <c r="J10" s="14" t="s">
        <v>730</v>
      </c>
      <c r="K10" s="14"/>
      <c r="L10" s="48"/>
      <c r="M10" s="21">
        <v>41723</v>
      </c>
      <c r="N10" s="16"/>
      <c r="O10" s="61"/>
      <c r="P10" s="21">
        <v>41726</v>
      </c>
      <c r="Q10" s="19">
        <v>41726</v>
      </c>
    </row>
    <row r="11" spans="2:17" s="310" customFormat="1" ht="18" customHeight="1">
      <c r="B11" s="14"/>
      <c r="C11" s="13" t="s">
        <v>727</v>
      </c>
      <c r="D11" s="13" t="s">
        <v>727</v>
      </c>
      <c r="E11" s="109" t="s">
        <v>1203</v>
      </c>
      <c r="F11" s="336">
        <v>4</v>
      </c>
      <c r="G11" s="46">
        <v>230</v>
      </c>
      <c r="H11" s="46">
        <f>F11*G11</f>
        <v>920</v>
      </c>
      <c r="I11" s="18"/>
      <c r="J11" s="14" t="s">
        <v>730</v>
      </c>
      <c r="K11" s="48"/>
      <c r="L11" s="48"/>
      <c r="M11" s="21">
        <v>41723</v>
      </c>
      <c r="N11" s="16"/>
      <c r="O11" s="61"/>
      <c r="P11" s="21">
        <v>41726</v>
      </c>
      <c r="Q11" s="19">
        <v>41726</v>
      </c>
    </row>
    <row r="12" spans="2:17" s="310" customFormat="1" ht="18" customHeight="1">
      <c r="B12" s="13"/>
      <c r="C12" s="13" t="s">
        <v>727</v>
      </c>
      <c r="D12" s="13" t="s">
        <v>727</v>
      </c>
      <c r="E12" s="109" t="s">
        <v>1204</v>
      </c>
      <c r="F12" s="336">
        <v>4</v>
      </c>
      <c r="G12" s="46">
        <v>230</v>
      </c>
      <c r="H12" s="46">
        <f>F12*G12</f>
        <v>920</v>
      </c>
      <c r="I12" s="47"/>
      <c r="J12" s="14" t="s">
        <v>730</v>
      </c>
      <c r="K12" s="48"/>
      <c r="L12" s="48"/>
      <c r="M12" s="21">
        <v>41723</v>
      </c>
      <c r="N12" s="16"/>
      <c r="O12" s="61"/>
      <c r="P12" s="21">
        <v>41726</v>
      </c>
      <c r="Q12" s="19">
        <v>41726</v>
      </c>
    </row>
    <row r="13" spans="2:17" s="310" customFormat="1" ht="18" customHeight="1">
      <c r="B13" s="14"/>
      <c r="C13" s="13" t="s">
        <v>727</v>
      </c>
      <c r="D13" s="13" t="s">
        <v>727</v>
      </c>
      <c r="E13" s="109" t="s">
        <v>1205</v>
      </c>
      <c r="F13" s="336">
        <v>4</v>
      </c>
      <c r="G13" s="46">
        <v>270</v>
      </c>
      <c r="H13" s="46">
        <f>F13*G13</f>
        <v>1080</v>
      </c>
      <c r="I13" s="47"/>
      <c r="J13" s="14" t="s">
        <v>730</v>
      </c>
      <c r="K13" s="48"/>
      <c r="L13" s="48"/>
      <c r="M13" s="21">
        <v>41723</v>
      </c>
      <c r="N13" s="16"/>
      <c r="O13" s="61"/>
      <c r="P13" s="21">
        <v>41726</v>
      </c>
      <c r="Q13" s="19">
        <v>41726</v>
      </c>
    </row>
    <row r="14" spans="2:17" s="310" customFormat="1" ht="18" customHeight="1">
      <c r="B14" s="14"/>
      <c r="C14" s="13"/>
      <c r="D14" s="13"/>
      <c r="E14" s="14"/>
      <c r="F14" s="336"/>
      <c r="G14" s="59"/>
      <c r="H14" s="46">
        <f t="shared" si="0"/>
        <v>0</v>
      </c>
      <c r="I14" s="59"/>
      <c r="J14" s="14"/>
      <c r="K14" s="48"/>
      <c r="L14" s="48"/>
      <c r="M14" s="16"/>
      <c r="N14" s="16"/>
      <c r="O14" s="61"/>
      <c r="P14" s="16"/>
      <c r="Q14" s="19"/>
    </row>
    <row r="15" spans="2:17" s="310" customFormat="1" ht="18" customHeight="1">
      <c r="B15" s="14"/>
      <c r="C15" s="13"/>
      <c r="D15" s="13"/>
      <c r="E15" s="14"/>
      <c r="F15" s="336"/>
      <c r="G15" s="59"/>
      <c r="H15" s="46">
        <f t="shared" si="0"/>
        <v>0</v>
      </c>
      <c r="I15" s="59"/>
      <c r="J15" s="48"/>
      <c r="K15" s="48"/>
      <c r="L15" s="48"/>
      <c r="M15" s="16"/>
      <c r="N15" s="16"/>
      <c r="O15" s="61"/>
      <c r="P15" s="16"/>
      <c r="Q15" s="19"/>
    </row>
    <row r="16" spans="2:17" s="310" customFormat="1" ht="18" customHeight="1">
      <c r="B16" s="14"/>
      <c r="C16" s="13"/>
      <c r="D16" s="13"/>
      <c r="E16" s="14"/>
      <c r="F16" s="336"/>
      <c r="G16" s="46"/>
      <c r="H16" s="46">
        <f t="shared" si="0"/>
        <v>0</v>
      </c>
      <c r="I16" s="47"/>
      <c r="J16" s="48"/>
      <c r="K16" s="48"/>
      <c r="L16" s="48"/>
      <c r="M16" s="16"/>
      <c r="N16" s="16"/>
      <c r="O16" s="61"/>
      <c r="P16" s="16"/>
      <c r="Q16" s="19"/>
    </row>
    <row r="17" spans="2:17" s="310" customFormat="1" ht="18" customHeight="1">
      <c r="B17" s="14"/>
      <c r="C17" s="13"/>
      <c r="D17" s="13"/>
      <c r="E17" s="14"/>
      <c r="F17" s="336"/>
      <c r="G17" s="46"/>
      <c r="H17" s="46">
        <f t="shared" si="0"/>
        <v>0</v>
      </c>
      <c r="I17" s="47"/>
      <c r="J17" s="48"/>
      <c r="K17" s="48"/>
      <c r="L17" s="48"/>
      <c r="M17" s="16"/>
      <c r="N17" s="16"/>
      <c r="O17" s="61"/>
      <c r="P17" s="16"/>
      <c r="Q17" s="19"/>
    </row>
    <row r="18" spans="2:17" s="310" customFormat="1" ht="18" customHeight="1">
      <c r="B18" s="14"/>
      <c r="C18" s="13"/>
      <c r="D18" s="13"/>
      <c r="E18" s="14"/>
      <c r="F18" s="336"/>
      <c r="G18" s="46"/>
      <c r="H18" s="46">
        <f t="shared" si="0"/>
        <v>0</v>
      </c>
      <c r="I18" s="47"/>
      <c r="J18" s="48"/>
      <c r="K18" s="48"/>
      <c r="L18" s="48"/>
      <c r="M18" s="16"/>
      <c r="N18" s="16"/>
      <c r="O18" s="61"/>
      <c r="P18" s="16"/>
      <c r="Q18" s="19"/>
    </row>
    <row r="19" spans="2:17" s="310" customFormat="1" ht="18" customHeight="1">
      <c r="B19" s="14"/>
      <c r="C19" s="13"/>
      <c r="D19" s="13"/>
      <c r="E19" s="13"/>
      <c r="F19" s="336"/>
      <c r="G19" s="46"/>
      <c r="H19" s="46">
        <f t="shared" si="0"/>
        <v>0</v>
      </c>
      <c r="I19" s="47"/>
      <c r="J19" s="48"/>
      <c r="K19" s="48"/>
      <c r="L19" s="48"/>
      <c r="M19" s="16"/>
      <c r="N19" s="16"/>
      <c r="O19" s="61"/>
      <c r="P19" s="16"/>
      <c r="Q19" s="19"/>
    </row>
    <row r="20" spans="2:17" s="310" customFormat="1" ht="18" customHeight="1">
      <c r="B20" s="14"/>
      <c r="C20" s="13"/>
      <c r="D20" s="13"/>
      <c r="E20" s="14"/>
      <c r="F20" s="336"/>
      <c r="G20" s="46"/>
      <c r="H20" s="46">
        <f t="shared" si="0"/>
        <v>0</v>
      </c>
      <c r="I20" s="47"/>
      <c r="J20" s="48"/>
      <c r="K20" s="48"/>
      <c r="L20" s="48"/>
      <c r="M20" s="16"/>
      <c r="N20" s="16"/>
      <c r="O20" s="61"/>
      <c r="P20" s="16"/>
      <c r="Q20" s="19"/>
    </row>
    <row r="21" spans="2:17" s="310" customFormat="1" ht="18" customHeight="1">
      <c r="B21" s="14"/>
      <c r="C21" s="13"/>
      <c r="D21" s="13"/>
      <c r="E21" s="48"/>
      <c r="F21" s="336"/>
      <c r="G21" s="46"/>
      <c r="H21" s="46">
        <f t="shared" si="0"/>
        <v>0</v>
      </c>
      <c r="I21" s="47"/>
      <c r="J21" s="48"/>
      <c r="K21" s="48"/>
      <c r="L21" s="48"/>
      <c r="M21" s="16"/>
      <c r="N21" s="16"/>
      <c r="O21" s="61"/>
      <c r="P21" s="16"/>
      <c r="Q21" s="19"/>
    </row>
    <row r="22" spans="2:17" s="310" customFormat="1" ht="18" customHeight="1">
      <c r="B22" s="14"/>
      <c r="C22" s="13"/>
      <c r="D22" s="13"/>
      <c r="E22" s="48"/>
      <c r="F22" s="336"/>
      <c r="G22" s="46"/>
      <c r="H22" s="46">
        <f t="shared" si="0"/>
        <v>0</v>
      </c>
      <c r="I22" s="47"/>
      <c r="J22" s="48"/>
      <c r="K22" s="48"/>
      <c r="L22" s="48"/>
      <c r="M22" s="16"/>
      <c r="N22" s="16"/>
      <c r="O22" s="61"/>
      <c r="P22" s="16"/>
      <c r="Q22" s="19"/>
    </row>
    <row r="23" spans="2:17" s="310" customFormat="1" ht="18" customHeight="1">
      <c r="B23" s="14"/>
      <c r="C23" s="13"/>
      <c r="D23" s="13"/>
      <c r="E23" s="48"/>
      <c r="F23" s="336"/>
      <c r="G23" s="46"/>
      <c r="H23" s="46">
        <f t="shared" si="0"/>
        <v>0</v>
      </c>
      <c r="I23" s="47"/>
      <c r="J23" s="48"/>
      <c r="K23" s="48"/>
      <c r="L23" s="48"/>
      <c r="M23" s="16"/>
      <c r="N23" s="16"/>
      <c r="O23" s="61"/>
      <c r="P23" s="16"/>
      <c r="Q23" s="19"/>
    </row>
    <row r="24" spans="2:17" s="310" customFormat="1" ht="18" customHeight="1">
      <c r="B24" s="14"/>
      <c r="C24" s="13"/>
      <c r="D24" s="13"/>
      <c r="E24" s="48"/>
      <c r="F24" s="336"/>
      <c r="G24" s="46"/>
      <c r="H24" s="46">
        <f t="shared" si="0"/>
        <v>0</v>
      </c>
      <c r="I24" s="47"/>
      <c r="J24" s="48"/>
      <c r="K24" s="48"/>
      <c r="L24" s="48"/>
      <c r="M24" s="21"/>
      <c r="N24" s="16"/>
      <c r="O24" s="61"/>
      <c r="P24" s="21"/>
      <c r="Q24" s="19"/>
    </row>
    <row r="25" spans="2:17" s="310" customFormat="1" ht="18" customHeight="1">
      <c r="B25" s="14"/>
      <c r="C25" s="13"/>
      <c r="D25" s="13"/>
      <c r="E25" s="48"/>
      <c r="F25" s="336"/>
      <c r="G25" s="46"/>
      <c r="H25" s="46">
        <f t="shared" si="0"/>
        <v>0</v>
      </c>
      <c r="I25" s="47"/>
      <c r="J25" s="48"/>
      <c r="K25" s="48"/>
      <c r="L25" s="48"/>
      <c r="M25" s="21"/>
      <c r="N25" s="16"/>
      <c r="O25" s="61"/>
      <c r="P25" s="21"/>
      <c r="Q25" s="19"/>
    </row>
    <row r="26" spans="2:17" s="310" customFormat="1" ht="18" customHeight="1">
      <c r="B26" s="14"/>
      <c r="C26" s="13"/>
      <c r="D26" s="13"/>
      <c r="E26" s="48"/>
      <c r="F26" s="336"/>
      <c r="G26" s="46"/>
      <c r="H26" s="46">
        <f t="shared" si="0"/>
        <v>0</v>
      </c>
      <c r="I26" s="47"/>
      <c r="J26" s="48"/>
      <c r="K26" s="48"/>
      <c r="L26" s="48"/>
      <c r="M26" s="21"/>
      <c r="N26" s="16"/>
      <c r="O26" s="61"/>
      <c r="P26" s="21"/>
      <c r="Q26" s="19"/>
    </row>
    <row r="27" spans="2:17" s="310" customFormat="1" ht="18" customHeight="1">
      <c r="B27" s="14"/>
      <c r="C27" s="13"/>
      <c r="D27" s="13"/>
      <c r="E27" s="60"/>
      <c r="F27" s="336"/>
      <c r="G27" s="57"/>
      <c r="H27" s="46">
        <f t="shared" si="0"/>
        <v>0</v>
      </c>
      <c r="I27" s="57"/>
      <c r="J27" s="52"/>
      <c r="K27" s="48"/>
      <c r="L27" s="48"/>
      <c r="M27" s="21"/>
      <c r="N27" s="16"/>
      <c r="O27" s="61"/>
      <c r="P27" s="21"/>
      <c r="Q27" s="19"/>
    </row>
    <row r="28" spans="2:17" s="310" customFormat="1" ht="18" customHeight="1">
      <c r="B28" s="14"/>
      <c r="C28" s="13"/>
      <c r="D28" s="13"/>
      <c r="E28" s="60"/>
      <c r="F28" s="336"/>
      <c r="G28" s="496"/>
      <c r="H28" s="46">
        <f t="shared" si="0"/>
        <v>0</v>
      </c>
      <c r="I28" s="26"/>
      <c r="J28" s="23"/>
      <c r="K28" s="48"/>
      <c r="L28" s="48"/>
      <c r="M28" s="21"/>
      <c r="N28" s="16"/>
      <c r="O28" s="61"/>
      <c r="P28" s="21"/>
      <c r="Q28" s="19"/>
    </row>
    <row r="29" spans="2:17" s="310" customFormat="1" ht="18" customHeight="1">
      <c r="B29" s="14"/>
      <c r="C29" s="13"/>
      <c r="D29" s="13"/>
      <c r="E29" s="60"/>
      <c r="F29" s="336"/>
      <c r="G29" s="57"/>
      <c r="H29" s="46">
        <f t="shared" si="0"/>
        <v>0</v>
      </c>
      <c r="I29" s="57"/>
      <c r="J29" s="52"/>
      <c r="K29" s="48"/>
      <c r="L29" s="48"/>
      <c r="M29" s="21"/>
      <c r="N29" s="16"/>
      <c r="O29" s="61"/>
      <c r="P29" s="21"/>
      <c r="Q29" s="19"/>
    </row>
    <row r="30" spans="2:17" s="310" customFormat="1" ht="18" customHeight="1">
      <c r="B30" s="14"/>
      <c r="C30" s="13"/>
      <c r="D30" s="13"/>
      <c r="E30" s="60"/>
      <c r="F30" s="336"/>
      <c r="G30" s="57"/>
      <c r="H30" s="46">
        <f t="shared" si="0"/>
        <v>0</v>
      </c>
      <c r="I30" s="57"/>
      <c r="J30" s="52"/>
      <c r="K30" s="48"/>
      <c r="L30" s="48"/>
      <c r="M30" s="21"/>
      <c r="N30" s="16"/>
      <c r="O30" s="61"/>
      <c r="P30" s="21"/>
      <c r="Q30" s="19"/>
    </row>
    <row r="31" spans="2:17" s="310" customFormat="1" ht="18" customHeight="1">
      <c r="B31" s="14"/>
      <c r="C31" s="13"/>
      <c r="D31" s="13"/>
      <c r="E31" s="48"/>
      <c r="F31" s="336"/>
      <c r="G31" s="46"/>
      <c r="H31" s="46">
        <f t="shared" si="0"/>
        <v>0</v>
      </c>
      <c r="I31" s="47"/>
      <c r="J31" s="52"/>
      <c r="K31" s="48"/>
      <c r="L31" s="48"/>
      <c r="M31" s="21"/>
      <c r="N31" s="16"/>
      <c r="O31" s="61"/>
      <c r="P31" s="21"/>
      <c r="Q31" s="19"/>
    </row>
    <row r="32" spans="2:17" s="310" customFormat="1" ht="18" customHeight="1">
      <c r="B32" s="14"/>
      <c r="C32" s="13"/>
      <c r="D32" s="13"/>
      <c r="E32" s="48"/>
      <c r="F32" s="336"/>
      <c r="G32" s="46"/>
      <c r="H32" s="46">
        <f t="shared" si="0"/>
        <v>0</v>
      </c>
      <c r="I32" s="47"/>
      <c r="J32" s="48"/>
      <c r="K32" s="48"/>
      <c r="L32" s="48"/>
      <c r="M32" s="16"/>
      <c r="N32" s="16"/>
      <c r="O32" s="61"/>
      <c r="P32" s="16"/>
      <c r="Q32" s="19"/>
    </row>
    <row r="33" spans="2:17" s="310" customFormat="1" ht="18" customHeight="1">
      <c r="B33" s="14"/>
      <c r="C33" s="13"/>
      <c r="D33" s="13"/>
      <c r="E33" s="48"/>
      <c r="F33" s="336"/>
      <c r="G33" s="46"/>
      <c r="H33" s="46">
        <f t="shared" si="0"/>
        <v>0</v>
      </c>
      <c r="I33" s="47"/>
      <c r="J33" s="48"/>
      <c r="K33" s="48"/>
      <c r="L33" s="48"/>
      <c r="M33" s="16"/>
      <c r="N33" s="16"/>
      <c r="O33" s="61"/>
      <c r="P33" s="16"/>
      <c r="Q33" s="19"/>
    </row>
    <row r="34" spans="2:17" s="310" customFormat="1" ht="18" customHeight="1">
      <c r="B34" s="14"/>
      <c r="C34" s="13"/>
      <c r="D34" s="13"/>
      <c r="E34" s="48"/>
      <c r="F34" s="336"/>
      <c r="G34" s="46"/>
      <c r="H34" s="46">
        <f t="shared" si="0"/>
        <v>0</v>
      </c>
      <c r="I34" s="47"/>
      <c r="J34" s="48"/>
      <c r="K34" s="48"/>
      <c r="L34" s="48"/>
      <c r="M34" s="16"/>
      <c r="N34" s="16"/>
      <c r="O34" s="61"/>
      <c r="P34" s="16"/>
      <c r="Q34" s="19"/>
    </row>
    <row r="35" spans="2:17" s="310" customFormat="1" ht="18" customHeight="1">
      <c r="B35" s="14"/>
      <c r="C35" s="13"/>
      <c r="D35" s="13"/>
      <c r="E35" s="48"/>
      <c r="F35" s="336"/>
      <c r="G35" s="46"/>
      <c r="H35" s="46">
        <f t="shared" si="0"/>
        <v>0</v>
      </c>
      <c r="I35" s="47"/>
      <c r="J35" s="48"/>
      <c r="K35" s="48"/>
      <c r="L35" s="48"/>
      <c r="M35" s="16"/>
      <c r="N35" s="16"/>
      <c r="O35" s="61"/>
      <c r="P35" s="16"/>
      <c r="Q35" s="19"/>
    </row>
    <row r="36" spans="2:17" s="310" customFormat="1" ht="18" customHeight="1">
      <c r="B36" s="14"/>
      <c r="C36" s="13"/>
      <c r="D36" s="13"/>
      <c r="E36" s="48"/>
      <c r="F36" s="336"/>
      <c r="G36" s="46"/>
      <c r="H36" s="46">
        <f t="shared" si="0"/>
        <v>0</v>
      </c>
      <c r="I36" s="47"/>
      <c r="J36" s="48"/>
      <c r="K36" s="48"/>
      <c r="L36" s="48"/>
      <c r="M36" s="16"/>
      <c r="N36" s="16"/>
      <c r="O36" s="61"/>
      <c r="P36" s="16"/>
      <c r="Q36" s="19"/>
    </row>
    <row r="37" spans="2:17" s="310" customFormat="1" ht="18" customHeight="1">
      <c r="B37" s="14"/>
      <c r="C37" s="13"/>
      <c r="D37" s="13"/>
      <c r="E37" s="48"/>
      <c r="F37" s="336"/>
      <c r="G37" s="46"/>
      <c r="H37" s="46">
        <f t="shared" si="0"/>
        <v>0</v>
      </c>
      <c r="I37" s="47"/>
      <c r="J37" s="48"/>
      <c r="K37" s="48"/>
      <c r="L37" s="48"/>
      <c r="M37" s="16"/>
      <c r="N37" s="16"/>
      <c r="O37" s="61"/>
      <c r="P37" s="16"/>
      <c r="Q37" s="19"/>
    </row>
    <row r="38" spans="2:17" s="310" customFormat="1" ht="18" customHeight="1">
      <c r="B38" s="14"/>
      <c r="C38" s="13"/>
      <c r="D38" s="13"/>
      <c r="E38" s="48"/>
      <c r="F38" s="336"/>
      <c r="G38" s="46"/>
      <c r="H38" s="46">
        <f t="shared" si="0"/>
        <v>0</v>
      </c>
      <c r="I38" s="47"/>
      <c r="J38" s="48"/>
      <c r="K38" s="48"/>
      <c r="L38" s="48"/>
      <c r="M38" s="16"/>
      <c r="N38" s="16"/>
      <c r="O38" s="61"/>
      <c r="P38" s="16"/>
      <c r="Q38" s="19"/>
    </row>
    <row r="39" spans="2:17" s="310" customFormat="1" ht="18" customHeight="1">
      <c r="B39" s="14"/>
      <c r="C39" s="13"/>
      <c r="D39" s="13"/>
      <c r="E39" s="48"/>
      <c r="F39" s="336"/>
      <c r="G39" s="46"/>
      <c r="H39" s="46">
        <f t="shared" si="0"/>
        <v>0</v>
      </c>
      <c r="I39" s="47"/>
      <c r="J39" s="48"/>
      <c r="K39" s="48"/>
      <c r="L39" s="48"/>
      <c r="M39" s="16"/>
      <c r="N39" s="16"/>
      <c r="O39" s="61"/>
      <c r="P39" s="16"/>
      <c r="Q39" s="19"/>
    </row>
    <row r="40" spans="2:17" s="310" customFormat="1" ht="18" customHeight="1">
      <c r="B40" s="14"/>
      <c r="C40" s="13"/>
      <c r="D40" s="13"/>
      <c r="E40" s="48"/>
      <c r="F40" s="336"/>
      <c r="G40" s="46"/>
      <c r="H40" s="46">
        <f t="shared" si="0"/>
        <v>0</v>
      </c>
      <c r="I40" s="47"/>
      <c r="J40" s="48"/>
      <c r="K40" s="48"/>
      <c r="L40" s="48"/>
      <c r="M40" s="16"/>
      <c r="N40" s="16"/>
      <c r="O40" s="61"/>
      <c r="P40" s="16"/>
      <c r="Q40" s="19"/>
    </row>
    <row r="41" spans="2:17" s="310" customFormat="1" ht="18" customHeight="1">
      <c r="B41" s="14"/>
      <c r="C41" s="13"/>
      <c r="D41" s="13"/>
      <c r="E41" s="48"/>
      <c r="F41" s="336"/>
      <c r="G41" s="46"/>
      <c r="H41" s="46">
        <f t="shared" si="0"/>
        <v>0</v>
      </c>
      <c r="I41" s="47"/>
      <c r="J41" s="48"/>
      <c r="K41" s="48"/>
      <c r="L41" s="48"/>
      <c r="M41" s="16"/>
      <c r="N41" s="16"/>
      <c r="O41" s="61"/>
      <c r="P41" s="16"/>
      <c r="Q41" s="19"/>
    </row>
    <row r="42" spans="2:17" s="310" customFormat="1" ht="18" customHeight="1">
      <c r="B42" s="14"/>
      <c r="C42" s="13"/>
      <c r="D42" s="13"/>
      <c r="E42" s="48"/>
      <c r="F42" s="336"/>
      <c r="G42" s="46"/>
      <c r="H42" s="46">
        <f t="shared" si="0"/>
        <v>0</v>
      </c>
      <c r="I42" s="47"/>
      <c r="J42" s="48"/>
      <c r="K42" s="48"/>
      <c r="L42" s="48"/>
      <c r="M42" s="16"/>
      <c r="N42" s="16"/>
      <c r="O42" s="61"/>
      <c r="P42" s="16"/>
      <c r="Q42" s="19"/>
    </row>
    <row r="43" spans="2:17" s="310" customFormat="1" ht="18" customHeight="1">
      <c r="B43" s="13"/>
      <c r="C43" s="13"/>
      <c r="D43" s="13"/>
      <c r="E43" s="48"/>
      <c r="F43" s="336"/>
      <c r="G43" s="46"/>
      <c r="H43" s="46">
        <f t="shared" si="0"/>
        <v>0</v>
      </c>
      <c r="I43" s="47"/>
      <c r="J43" s="48"/>
      <c r="K43" s="48"/>
      <c r="L43" s="48"/>
      <c r="M43" s="16"/>
      <c r="N43" s="16"/>
      <c r="O43" s="61"/>
      <c r="P43" s="16"/>
      <c r="Q43" s="19"/>
    </row>
    <row r="44" spans="2:17" s="310" customFormat="1" ht="18" customHeight="1">
      <c r="B44" s="13"/>
      <c r="C44" s="13"/>
      <c r="D44" s="13"/>
      <c r="E44" s="48"/>
      <c r="F44" s="336"/>
      <c r="G44" s="46"/>
      <c r="H44" s="46">
        <f t="shared" si="0"/>
        <v>0</v>
      </c>
      <c r="I44" s="47"/>
      <c r="J44" s="48"/>
      <c r="K44" s="48"/>
      <c r="L44" s="48"/>
      <c r="M44" s="16"/>
      <c r="N44" s="16"/>
      <c r="O44" s="61"/>
      <c r="P44" s="16"/>
      <c r="Q44" s="19"/>
    </row>
    <row r="45" spans="2:17" s="310" customFormat="1" ht="18" customHeight="1">
      <c r="B45" s="13"/>
      <c r="C45" s="13"/>
      <c r="D45" s="13"/>
      <c r="E45" s="62"/>
      <c r="F45" s="336"/>
      <c r="G45" s="46"/>
      <c r="H45" s="46">
        <f t="shared" si="0"/>
        <v>0</v>
      </c>
      <c r="I45" s="47"/>
      <c r="J45" s="48"/>
      <c r="K45" s="48"/>
      <c r="L45" s="48"/>
      <c r="M45" s="16"/>
      <c r="N45" s="16"/>
      <c r="O45" s="61"/>
      <c r="P45" s="16"/>
      <c r="Q45" s="19"/>
    </row>
    <row r="46" spans="2:17" s="310" customFormat="1" ht="18" customHeight="1">
      <c r="B46" s="13"/>
      <c r="C46" s="13"/>
      <c r="D46" s="13"/>
      <c r="E46" s="48"/>
      <c r="F46" s="336"/>
      <c r="G46" s="46"/>
      <c r="H46" s="46">
        <f t="shared" si="0"/>
        <v>0</v>
      </c>
      <c r="I46" s="47"/>
      <c r="J46" s="48"/>
      <c r="K46" s="48"/>
      <c r="L46" s="48"/>
      <c r="M46" s="16"/>
      <c r="N46" s="16"/>
      <c r="O46" s="61"/>
      <c r="P46" s="16"/>
      <c r="Q46" s="19"/>
    </row>
    <row r="47" spans="2:17" s="310" customFormat="1" ht="18" customHeight="1">
      <c r="B47" s="13"/>
      <c r="C47" s="13"/>
      <c r="D47" s="13"/>
      <c r="E47" s="48"/>
      <c r="F47" s="336"/>
      <c r="G47" s="46"/>
      <c r="H47" s="46">
        <f t="shared" si="0"/>
        <v>0</v>
      </c>
      <c r="I47" s="47"/>
      <c r="J47" s="48"/>
      <c r="K47" s="48"/>
      <c r="L47" s="48"/>
      <c r="M47" s="16"/>
      <c r="N47" s="16"/>
      <c r="O47" s="61"/>
      <c r="P47" s="16"/>
      <c r="Q47" s="19"/>
    </row>
    <row r="48" spans="2:17" s="310" customFormat="1" ht="18" customHeight="1">
      <c r="B48" s="13"/>
      <c r="C48" s="13"/>
      <c r="D48" s="13"/>
      <c r="E48" s="48"/>
      <c r="F48" s="336"/>
      <c r="G48" s="46"/>
      <c r="H48" s="46">
        <f t="shared" si="0"/>
        <v>0</v>
      </c>
      <c r="I48" s="47"/>
      <c r="J48" s="48"/>
      <c r="K48" s="48"/>
      <c r="L48" s="48"/>
      <c r="M48" s="16"/>
      <c r="N48" s="16"/>
      <c r="O48" s="61"/>
      <c r="P48" s="16"/>
      <c r="Q48" s="19"/>
    </row>
    <row r="49" spans="2:17" s="310" customFormat="1" ht="18" customHeight="1">
      <c r="B49" s="13"/>
      <c r="C49" s="334"/>
      <c r="D49" s="334"/>
      <c r="E49" s="335"/>
      <c r="F49" s="336"/>
      <c r="G49" s="337"/>
      <c r="H49" s="46">
        <f t="shared" si="0"/>
        <v>0</v>
      </c>
      <c r="I49" s="338"/>
      <c r="J49" s="335"/>
      <c r="K49" s="335"/>
      <c r="L49" s="335"/>
      <c r="M49" s="339"/>
      <c r="N49" s="339"/>
      <c r="O49" s="339"/>
      <c r="P49" s="339"/>
      <c r="Q49" s="339"/>
    </row>
    <row r="50" spans="2:17" s="310" customFormat="1" ht="18" customHeight="1">
      <c r="B50" s="340"/>
      <c r="C50" s="340"/>
      <c r="D50" s="340"/>
      <c r="E50" s="514"/>
      <c r="F50" s="341"/>
      <c r="G50" s="342"/>
      <c r="H50" s="342"/>
      <c r="I50" s="341"/>
      <c r="J50" s="514"/>
      <c r="K50" s="514"/>
      <c r="L50" s="514"/>
      <c r="M50" s="360"/>
      <c r="N50" s="360"/>
      <c r="O50" s="344"/>
      <c r="P50" s="360"/>
      <c r="Q50" s="345"/>
    </row>
    <row r="51" spans="2:17" s="310" customFormat="1" ht="18" customHeight="1">
      <c r="C51" s="340"/>
      <c r="D51" s="340"/>
      <c r="E51" s="514"/>
      <c r="F51" s="341"/>
      <c r="G51" s="342"/>
      <c r="H51" s="342"/>
      <c r="I51" s="341"/>
      <c r="J51" s="514"/>
      <c r="K51" s="514"/>
      <c r="M51" s="360"/>
      <c r="N51" s="360"/>
      <c r="O51" s="344"/>
      <c r="P51" s="360"/>
      <c r="Q51" s="345"/>
    </row>
    <row r="52" spans="2:17" s="310" customFormat="1" ht="18" customHeight="1">
      <c r="B52" s="340"/>
      <c r="C52" s="340"/>
      <c r="D52" s="340"/>
      <c r="E52" s="514"/>
      <c r="F52" s="341"/>
      <c r="G52" s="342"/>
      <c r="H52" s="342"/>
      <c r="I52" s="341"/>
      <c r="J52" s="514"/>
      <c r="K52" s="514"/>
      <c r="M52" s="360"/>
      <c r="N52" s="360"/>
      <c r="O52" s="344"/>
      <c r="P52" s="360"/>
      <c r="Q52" s="345"/>
    </row>
    <row r="53" spans="2:17" ht="18" customHeight="1">
      <c r="C53" s="340"/>
      <c r="D53" s="340"/>
      <c r="E53" s="514"/>
      <c r="F53" s="341"/>
      <c r="G53" s="342"/>
      <c r="H53" s="342"/>
      <c r="I53" s="341"/>
      <c r="J53" s="514"/>
      <c r="K53" s="514"/>
      <c r="M53" s="360"/>
      <c r="N53" s="360"/>
      <c r="O53" s="344"/>
      <c r="Q53" s="345"/>
    </row>
    <row r="54" spans="2:17" ht="18" customHeight="1">
      <c r="C54" s="340"/>
      <c r="D54" s="340"/>
      <c r="F54" s="341"/>
      <c r="H54" s="342"/>
      <c r="M54" s="343"/>
      <c r="O54" s="344"/>
      <c r="Q54" s="345"/>
    </row>
    <row r="55" spans="2:17" ht="18" customHeight="1">
      <c r="C55" s="340"/>
      <c r="D55" s="340"/>
      <c r="F55" s="341"/>
      <c r="H55" s="342"/>
      <c r="M55" s="343"/>
      <c r="O55" s="344"/>
      <c r="Q55" s="345"/>
    </row>
    <row r="56" spans="2:17" ht="18" customHeight="1">
      <c r="C56" s="340"/>
      <c r="D56" s="340"/>
      <c r="E56" s="64"/>
      <c r="F56" s="68"/>
      <c r="G56" s="69"/>
      <c r="H56" s="69"/>
      <c r="I56" s="71"/>
      <c r="J56" s="64"/>
      <c r="K56" s="64"/>
      <c r="L56" s="64"/>
      <c r="M56" s="65"/>
      <c r="O56" s="344"/>
      <c r="Q56" s="345"/>
    </row>
    <row r="57" spans="2:17" ht="18" customHeight="1">
      <c r="C57" s="340"/>
      <c r="D57" s="340"/>
      <c r="F57" s="341"/>
      <c r="H57" s="342"/>
      <c r="M57" s="343"/>
      <c r="O57" s="344"/>
      <c r="Q57" s="345"/>
    </row>
    <row r="58" spans="2:17" ht="18" customHeight="1">
      <c r="C58" s="340"/>
      <c r="D58" s="340"/>
      <c r="F58" s="341"/>
      <c r="H58" s="342"/>
      <c r="M58" s="343"/>
      <c r="O58" s="344"/>
      <c r="Q58" s="345"/>
    </row>
    <row r="59" spans="2:17" ht="18" customHeight="1">
      <c r="C59" s="340"/>
      <c r="D59" s="340"/>
      <c r="F59" s="341"/>
      <c r="H59" s="342"/>
      <c r="M59" s="360"/>
      <c r="O59" s="344"/>
      <c r="Q59" s="345"/>
    </row>
    <row r="60" spans="2:17" ht="18" customHeight="1">
      <c r="C60" s="340"/>
      <c r="D60" s="340"/>
      <c r="F60" s="341"/>
      <c r="H60" s="342"/>
      <c r="M60" s="343"/>
      <c r="O60" s="344"/>
      <c r="Q60" s="345"/>
    </row>
    <row r="61" spans="2:17" ht="18" customHeight="1">
      <c r="C61" s="340"/>
      <c r="D61" s="340"/>
      <c r="F61" s="341"/>
      <c r="H61" s="342"/>
      <c r="M61" s="343"/>
      <c r="O61" s="344"/>
      <c r="Q61" s="345"/>
    </row>
    <row r="62" spans="2:17" ht="18" customHeight="1">
      <c r="C62" s="340"/>
      <c r="D62" s="340"/>
      <c r="F62" s="341"/>
      <c r="H62" s="342"/>
      <c r="K62" s="361"/>
      <c r="M62" s="343"/>
      <c r="O62" s="344"/>
      <c r="Q62" s="345"/>
    </row>
    <row r="63" spans="2:17" ht="18" customHeight="1">
      <c r="C63" s="340"/>
      <c r="D63" s="340"/>
      <c r="F63" s="341"/>
      <c r="H63" s="342"/>
      <c r="M63" s="343"/>
      <c r="O63" s="344"/>
      <c r="Q63" s="345"/>
    </row>
    <row r="64" spans="2:17" ht="18" customHeight="1">
      <c r="C64" s="340"/>
      <c r="D64" s="340"/>
      <c r="F64" s="341"/>
      <c r="H64" s="342"/>
      <c r="M64" s="343"/>
      <c r="O64" s="344"/>
      <c r="Q64" s="345"/>
    </row>
    <row r="65" spans="3:17" ht="18" customHeight="1">
      <c r="C65" s="340"/>
      <c r="D65" s="340"/>
      <c r="F65" s="341"/>
      <c r="H65" s="342"/>
      <c r="M65" s="343"/>
      <c r="O65" s="344"/>
      <c r="Q65" s="345"/>
    </row>
    <row r="66" spans="3:17" ht="18" customHeight="1">
      <c r="C66" s="340"/>
      <c r="D66" s="340"/>
      <c r="F66" s="341"/>
      <c r="H66" s="342"/>
      <c r="M66" s="343"/>
      <c r="O66" s="344"/>
      <c r="Q66" s="345"/>
    </row>
    <row r="67" spans="3:17" ht="18" customHeight="1">
      <c r="C67" s="340"/>
      <c r="D67" s="340"/>
      <c r="I67" s="305"/>
      <c r="M67" s="343"/>
      <c r="N67" s="310"/>
      <c r="O67" s="343"/>
      <c r="P67" s="343"/>
      <c r="Q67" s="345"/>
    </row>
    <row r="68" spans="3:17" ht="18" customHeight="1">
      <c r="C68" s="340"/>
      <c r="D68" s="340"/>
      <c r="I68" s="305"/>
      <c r="M68" s="343"/>
      <c r="N68" s="310"/>
      <c r="O68" s="343"/>
      <c r="P68" s="343"/>
      <c r="Q68" s="345"/>
    </row>
    <row r="69" spans="3:17" ht="18" customHeight="1">
      <c r="C69" s="340"/>
      <c r="D69" s="340"/>
      <c r="I69" s="305"/>
      <c r="M69" s="343"/>
      <c r="N69" s="310"/>
      <c r="O69" s="343"/>
      <c r="P69" s="343"/>
      <c r="Q69" s="345"/>
    </row>
    <row r="70" spans="3:17" ht="18" customHeight="1">
      <c r="C70" s="340"/>
      <c r="D70" s="340"/>
      <c r="I70" s="305"/>
      <c r="M70" s="343"/>
      <c r="N70" s="310"/>
      <c r="O70" s="343"/>
      <c r="P70" s="343"/>
      <c r="Q70" s="345"/>
    </row>
    <row r="71" spans="3:17" ht="18" customHeight="1">
      <c r="C71" s="340"/>
      <c r="D71" s="340"/>
      <c r="I71" s="305"/>
      <c r="M71" s="343"/>
      <c r="N71" s="310"/>
      <c r="O71" s="343"/>
      <c r="P71" s="343"/>
      <c r="Q71" s="345"/>
    </row>
    <row r="72" spans="3:17" ht="18" customHeight="1">
      <c r="C72" s="340"/>
      <c r="D72" s="340"/>
      <c r="I72" s="305"/>
      <c r="M72" s="343"/>
      <c r="N72" s="310"/>
      <c r="O72" s="343"/>
      <c r="P72" s="343"/>
      <c r="Q72" s="345"/>
    </row>
    <row r="73" spans="3:17" ht="18" customHeight="1">
      <c r="C73" s="340"/>
      <c r="D73" s="340"/>
      <c r="I73" s="305"/>
      <c r="M73" s="343"/>
      <c r="N73" s="310"/>
      <c r="O73" s="343"/>
      <c r="P73" s="343"/>
      <c r="Q73" s="345"/>
    </row>
    <row r="74" spans="3:17" ht="18" customHeight="1">
      <c r="C74" s="340"/>
      <c r="D74" s="340"/>
      <c r="I74" s="305"/>
      <c r="M74" s="343"/>
      <c r="N74" s="310"/>
      <c r="O74" s="343"/>
      <c r="P74" s="343"/>
      <c r="Q74" s="345"/>
    </row>
    <row r="75" spans="3:17" ht="18" customHeight="1">
      <c r="C75" s="340"/>
      <c r="D75" s="340"/>
      <c r="I75" s="305"/>
      <c r="M75" s="343"/>
      <c r="N75" s="310"/>
      <c r="O75" s="343"/>
      <c r="P75" s="343"/>
      <c r="Q75" s="345"/>
    </row>
    <row r="76" spans="3:17" ht="18" customHeight="1">
      <c r="C76" s="340"/>
      <c r="D76" s="340"/>
      <c r="I76" s="305"/>
      <c r="M76" s="343"/>
      <c r="N76" s="310"/>
      <c r="O76" s="343"/>
      <c r="P76" s="343"/>
      <c r="Q76" s="345"/>
    </row>
    <row r="77" spans="3:17" ht="18" customHeight="1">
      <c r="C77" s="340"/>
      <c r="D77" s="340"/>
      <c r="I77" s="305"/>
      <c r="M77" s="343"/>
      <c r="N77" s="310"/>
      <c r="O77" s="343"/>
      <c r="P77" s="343"/>
      <c r="Q77" s="345"/>
    </row>
    <row r="78" spans="3:17" ht="18" customHeight="1">
      <c r="C78" s="340"/>
      <c r="D78" s="340"/>
      <c r="I78" s="305"/>
      <c r="M78" s="343"/>
      <c r="N78" s="310"/>
      <c r="O78" s="343"/>
      <c r="P78" s="343"/>
      <c r="Q78" s="345"/>
    </row>
    <row r="79" spans="3:17" ht="18" customHeight="1">
      <c r="C79" s="340"/>
      <c r="D79" s="340"/>
      <c r="I79" s="305"/>
      <c r="M79" s="343"/>
      <c r="N79" s="310"/>
      <c r="O79" s="343"/>
      <c r="P79" s="343"/>
      <c r="Q79" s="345"/>
    </row>
    <row r="80" spans="3:17" ht="18" customHeight="1">
      <c r="C80" s="340"/>
      <c r="D80" s="340"/>
      <c r="I80" s="305"/>
      <c r="M80" s="343"/>
      <c r="N80" s="310"/>
      <c r="O80" s="343"/>
      <c r="P80" s="343"/>
      <c r="Q80" s="345"/>
    </row>
    <row r="81" spans="3:17" ht="18" customHeight="1">
      <c r="C81" s="340"/>
      <c r="D81" s="340"/>
      <c r="I81" s="305"/>
      <c r="M81" s="343"/>
      <c r="N81" s="310"/>
      <c r="O81" s="343"/>
      <c r="P81" s="343"/>
      <c r="Q81" s="345"/>
    </row>
    <row r="82" spans="3:17" ht="18" customHeight="1">
      <c r="C82" s="340"/>
      <c r="D82" s="340"/>
      <c r="I82" s="305"/>
      <c r="M82" s="343"/>
      <c r="N82" s="310"/>
      <c r="O82" s="343"/>
      <c r="P82" s="343"/>
      <c r="Q82" s="345"/>
    </row>
    <row r="83" spans="3:17" ht="18" customHeight="1">
      <c r="C83" s="340"/>
      <c r="D83" s="340"/>
      <c r="I83" s="305"/>
      <c r="M83" s="343"/>
      <c r="N83" s="310"/>
      <c r="O83" s="343"/>
      <c r="P83" s="343"/>
      <c r="Q83" s="345"/>
    </row>
    <row r="84" spans="3:17" ht="18" customHeight="1">
      <c r="C84" s="340"/>
      <c r="D84" s="340"/>
      <c r="I84" s="305"/>
      <c r="M84" s="343"/>
      <c r="N84" s="310"/>
      <c r="O84" s="343"/>
      <c r="P84" s="343"/>
      <c r="Q84" s="345"/>
    </row>
    <row r="85" spans="3:17" ht="18" customHeight="1">
      <c r="C85" s="340"/>
      <c r="D85" s="340"/>
      <c r="I85" s="305"/>
      <c r="M85" s="343"/>
      <c r="N85" s="310"/>
      <c r="O85" s="343"/>
      <c r="P85" s="343"/>
      <c r="Q85" s="345"/>
    </row>
    <row r="86" spans="3:17" ht="18" customHeight="1">
      <c r="C86" s="340"/>
      <c r="D86" s="340"/>
      <c r="I86" s="305"/>
      <c r="M86" s="343"/>
      <c r="N86" s="310"/>
      <c r="O86" s="343"/>
      <c r="P86" s="343"/>
      <c r="Q86" s="345"/>
    </row>
    <row r="87" spans="3:17" ht="18" customHeight="1">
      <c r="C87" s="340"/>
      <c r="D87" s="340"/>
      <c r="I87" s="305"/>
      <c r="M87" s="343"/>
      <c r="N87" s="310"/>
      <c r="O87" s="343"/>
      <c r="P87" s="343"/>
      <c r="Q87" s="345"/>
    </row>
    <row r="88" spans="3:17" ht="18" customHeight="1">
      <c r="C88" s="340"/>
      <c r="D88" s="340"/>
      <c r="I88" s="305"/>
      <c r="M88" s="343"/>
      <c r="N88" s="310"/>
      <c r="O88" s="343"/>
      <c r="P88" s="343"/>
      <c r="Q88" s="345"/>
    </row>
    <row r="89" spans="3:17" ht="18" customHeight="1">
      <c r="C89" s="340"/>
      <c r="D89" s="340"/>
      <c r="I89" s="305"/>
      <c r="M89" s="343"/>
      <c r="N89" s="310"/>
      <c r="O89" s="343"/>
      <c r="P89" s="343"/>
      <c r="Q89" s="345"/>
    </row>
    <row r="110" spans="8:8">
      <c r="H110" s="34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27BB6-6C73-4227-8D40-77C273E42B3E}">
  <dimension ref="B2:Q34"/>
  <sheetViews>
    <sheetView zoomScale="85" zoomScaleNormal="85" workbookViewId="0">
      <pane xSplit="10" ySplit="8" topLeftCell="O9" activePane="bottomRight" state="frozen"/>
      <selection pane="topRight" activeCell="K1" sqref="K1"/>
      <selection pane="bottomLeft" activeCell="A9" sqref="A9"/>
      <selection pane="bottomRight" activeCell="P25" sqref="P25"/>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1206</v>
      </c>
      <c r="G2" s="4" t="s">
        <v>2</v>
      </c>
      <c r="H2" s="5"/>
      <c r="I2" s="6"/>
      <c r="J2" s="77">
        <f>SUM(H:H)</f>
        <v>503645</v>
      </c>
    </row>
    <row r="3" spans="2:17" ht="20.100000000000001" customHeight="1">
      <c r="B3" s="74" t="s">
        <v>3</v>
      </c>
      <c r="C3" s="74"/>
      <c r="D3" s="74"/>
      <c r="E3" s="82" t="s">
        <v>1207</v>
      </c>
    </row>
    <row r="4" spans="2:17" ht="20.100000000000001" customHeight="1">
      <c r="B4" s="74" t="s">
        <v>5</v>
      </c>
      <c r="C4" s="74"/>
      <c r="D4" s="74"/>
      <c r="E4" s="75">
        <v>118173</v>
      </c>
    </row>
    <row r="5" spans="2:17" ht="20.100000000000001" customHeight="1">
      <c r="B5" s="74" t="s">
        <v>7</v>
      </c>
      <c r="C5" s="74"/>
      <c r="D5" s="74"/>
      <c r="E5" s="84">
        <v>41739</v>
      </c>
    </row>
    <row r="6" spans="2:17" ht="20.100000000000001" customHeight="1">
      <c r="B6" s="74" t="s">
        <v>8</v>
      </c>
      <c r="C6" s="74"/>
      <c r="D6" s="74"/>
      <c r="E6" s="84">
        <v>41746</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c r="C9" s="27"/>
      <c r="D9" s="27"/>
      <c r="E9" s="108"/>
      <c r="F9" s="100"/>
      <c r="G9" s="30"/>
      <c r="H9" s="57">
        <f t="shared" ref="H9:H26" si="0">F9*G9</f>
        <v>0</v>
      </c>
      <c r="I9" s="26"/>
      <c r="J9" s="52"/>
      <c r="K9" s="52"/>
      <c r="L9" s="24"/>
      <c r="M9" s="101"/>
      <c r="N9" s="27"/>
      <c r="O9" s="24"/>
      <c r="P9" s="101"/>
      <c r="Q9" s="87"/>
    </row>
    <row r="10" spans="2:17" s="78" customFormat="1" ht="19.5" customHeight="1">
      <c r="B10" s="27">
        <v>9</v>
      </c>
      <c r="C10" s="27" t="s">
        <v>28</v>
      </c>
      <c r="D10" s="27" t="s">
        <v>28</v>
      </c>
      <c r="E10" s="231" t="s">
        <v>282</v>
      </c>
      <c r="F10" s="100">
        <v>1</v>
      </c>
      <c r="G10" s="30">
        <v>1767</v>
      </c>
      <c r="H10" s="57">
        <f t="shared" si="0"/>
        <v>1767</v>
      </c>
      <c r="I10" s="26"/>
      <c r="J10" s="52" t="s">
        <v>1015</v>
      </c>
      <c r="K10" s="52"/>
      <c r="L10" s="24"/>
      <c r="M10" s="101">
        <v>41725</v>
      </c>
      <c r="N10" s="27"/>
      <c r="O10" s="24"/>
      <c r="P10" s="101">
        <v>41736</v>
      </c>
      <c r="Q10" s="87">
        <v>41736</v>
      </c>
    </row>
    <row r="11" spans="2:17" s="78" customFormat="1" ht="19.5" customHeight="1">
      <c r="B11" s="27">
        <v>8</v>
      </c>
      <c r="C11" s="27" t="s">
        <v>28</v>
      </c>
      <c r="D11" s="27" t="s">
        <v>28</v>
      </c>
      <c r="E11" s="108" t="s">
        <v>413</v>
      </c>
      <c r="F11" s="100">
        <v>1</v>
      </c>
      <c r="G11" s="30">
        <v>31000</v>
      </c>
      <c r="H11" s="57">
        <f t="shared" si="0"/>
        <v>31000</v>
      </c>
      <c r="I11" s="26"/>
      <c r="J11" s="52" t="s">
        <v>1208</v>
      </c>
      <c r="K11" s="52"/>
      <c r="L11" s="24"/>
      <c r="M11" s="101">
        <v>41725</v>
      </c>
      <c r="N11" s="27"/>
      <c r="O11" s="24"/>
      <c r="P11" s="101">
        <v>41732</v>
      </c>
      <c r="Q11" s="87">
        <v>41732</v>
      </c>
    </row>
    <row r="12" spans="2:17" s="78" customFormat="1" ht="19.5" customHeight="1">
      <c r="B12" s="27">
        <v>8</v>
      </c>
      <c r="C12" s="27" t="s">
        <v>28</v>
      </c>
      <c r="D12" s="27" t="s">
        <v>28</v>
      </c>
      <c r="E12" s="108" t="s">
        <v>1209</v>
      </c>
      <c r="F12" s="100">
        <v>1</v>
      </c>
      <c r="G12" s="30">
        <v>15500</v>
      </c>
      <c r="H12" s="57">
        <f t="shared" si="0"/>
        <v>15500</v>
      </c>
      <c r="I12" s="26"/>
      <c r="J12" s="52" t="s">
        <v>436</v>
      </c>
      <c r="K12" s="52"/>
      <c r="L12" s="24"/>
      <c r="M12" s="101">
        <v>41725</v>
      </c>
      <c r="N12" s="27"/>
      <c r="O12" s="24"/>
      <c r="P12" s="101">
        <v>41732</v>
      </c>
      <c r="Q12" s="87">
        <v>41732</v>
      </c>
    </row>
    <row r="13" spans="2:17" s="78" customFormat="1" ht="19.5" customHeight="1">
      <c r="B13" s="27">
        <v>8</v>
      </c>
      <c r="C13" s="27" t="s">
        <v>28</v>
      </c>
      <c r="D13" s="27" t="s">
        <v>28</v>
      </c>
      <c r="E13" s="108" t="s">
        <v>80</v>
      </c>
      <c r="F13" s="100">
        <v>1</v>
      </c>
      <c r="G13" s="30">
        <v>78</v>
      </c>
      <c r="H13" s="57">
        <f t="shared" si="0"/>
        <v>78</v>
      </c>
      <c r="I13" s="26"/>
      <c r="J13" s="52" t="s">
        <v>81</v>
      </c>
      <c r="K13" s="52"/>
      <c r="L13" s="24"/>
      <c r="M13" s="101">
        <v>41725</v>
      </c>
      <c r="N13" s="27"/>
      <c r="O13" s="24"/>
      <c r="P13" s="101">
        <v>41732</v>
      </c>
      <c r="Q13" s="87">
        <v>41732</v>
      </c>
    </row>
    <row r="14" spans="2:17" s="78" customFormat="1" ht="19.5" customHeight="1">
      <c r="B14" s="27"/>
      <c r="C14" s="27"/>
      <c r="D14" s="27"/>
      <c r="E14" s="108"/>
      <c r="F14" s="100"/>
      <c r="G14" s="30"/>
      <c r="H14" s="57">
        <f t="shared" si="0"/>
        <v>0</v>
      </c>
      <c r="I14" s="26"/>
      <c r="J14" s="52"/>
      <c r="K14" s="52"/>
      <c r="L14" s="24"/>
      <c r="M14" s="101"/>
      <c r="N14" s="27"/>
      <c r="O14" s="24"/>
      <c r="P14" s="101"/>
      <c r="Q14" s="87"/>
    </row>
    <row r="15" spans="2:17" s="78" customFormat="1" ht="19.5" customHeight="1">
      <c r="B15" s="27">
        <v>8</v>
      </c>
      <c r="C15" s="27" t="s">
        <v>24</v>
      </c>
      <c r="D15" s="27" t="s">
        <v>24</v>
      </c>
      <c r="E15" s="108" t="s">
        <v>1210</v>
      </c>
      <c r="F15" s="100">
        <v>1</v>
      </c>
      <c r="G15" s="30">
        <v>7000</v>
      </c>
      <c r="H15" s="57">
        <f t="shared" si="0"/>
        <v>7000</v>
      </c>
      <c r="I15" s="26"/>
      <c r="J15" s="108" t="s">
        <v>1211</v>
      </c>
      <c r="K15" s="52"/>
      <c r="L15" s="24"/>
      <c r="M15" s="101">
        <v>41725</v>
      </c>
      <c r="N15" s="27"/>
      <c r="O15" s="24"/>
      <c r="P15" s="101"/>
      <c r="Q15" s="87">
        <v>41738</v>
      </c>
    </row>
    <row r="16" spans="2:17" s="78" customFormat="1" ht="19.5" customHeight="1">
      <c r="B16" s="27">
        <v>8</v>
      </c>
      <c r="C16" s="27" t="s">
        <v>24</v>
      </c>
      <c r="D16" s="27" t="s">
        <v>24</v>
      </c>
      <c r="E16" s="108" t="s">
        <v>1212</v>
      </c>
      <c r="F16" s="100">
        <v>1</v>
      </c>
      <c r="G16" s="30">
        <v>1800</v>
      </c>
      <c r="H16" s="57">
        <f t="shared" si="0"/>
        <v>1800</v>
      </c>
      <c r="I16" s="26"/>
      <c r="J16" s="52" t="s">
        <v>1213</v>
      </c>
      <c r="K16" s="52"/>
      <c r="L16" s="24"/>
      <c r="M16" s="101">
        <v>41725</v>
      </c>
      <c r="N16" s="27"/>
      <c r="O16" s="24"/>
      <c r="P16" s="101"/>
      <c r="Q16" s="87">
        <v>41738</v>
      </c>
    </row>
    <row r="17" spans="2:17" s="78" customFormat="1" ht="19.5" customHeight="1">
      <c r="B17" s="27">
        <v>8</v>
      </c>
      <c r="C17" s="27" t="s">
        <v>24</v>
      </c>
      <c r="D17" s="27" t="s">
        <v>24</v>
      </c>
      <c r="E17" s="108" t="s">
        <v>1214</v>
      </c>
      <c r="F17" s="100">
        <v>1</v>
      </c>
      <c r="G17" s="30">
        <v>3800</v>
      </c>
      <c r="H17" s="57">
        <f t="shared" si="0"/>
        <v>3800</v>
      </c>
      <c r="I17" s="26"/>
      <c r="J17" s="52" t="s">
        <v>1215</v>
      </c>
      <c r="K17" s="52"/>
      <c r="L17" s="24"/>
      <c r="M17" s="101">
        <v>41725</v>
      </c>
      <c r="N17" s="27"/>
      <c r="O17" s="24"/>
      <c r="P17" s="101"/>
      <c r="Q17" s="87">
        <v>41738</v>
      </c>
    </row>
    <row r="18" spans="2:17" s="78" customFormat="1" ht="19.5" customHeight="1">
      <c r="B18" s="27">
        <v>8</v>
      </c>
      <c r="C18" s="27" t="s">
        <v>24</v>
      </c>
      <c r="D18" s="27" t="s">
        <v>24</v>
      </c>
      <c r="E18" s="108" t="s">
        <v>1216</v>
      </c>
      <c r="F18" s="100">
        <v>1</v>
      </c>
      <c r="G18" s="30">
        <v>4500</v>
      </c>
      <c r="H18" s="57">
        <f t="shared" si="0"/>
        <v>4500</v>
      </c>
      <c r="I18" s="26"/>
      <c r="J18" s="52" t="s">
        <v>1217</v>
      </c>
      <c r="K18" s="52"/>
      <c r="L18" s="24"/>
      <c r="M18" s="101">
        <v>41725</v>
      </c>
      <c r="N18" s="27"/>
      <c r="O18" s="24"/>
      <c r="P18" s="101"/>
      <c r="Q18" s="87">
        <v>41738</v>
      </c>
    </row>
    <row r="19" spans="2:17" s="78" customFormat="1" ht="19.5" customHeight="1">
      <c r="B19" s="27">
        <v>8</v>
      </c>
      <c r="C19" s="27" t="s">
        <v>24</v>
      </c>
      <c r="D19" s="27" t="s">
        <v>24</v>
      </c>
      <c r="E19" s="52" t="s">
        <v>1218</v>
      </c>
      <c r="F19" s="100">
        <v>1</v>
      </c>
      <c r="G19" s="30">
        <v>19600</v>
      </c>
      <c r="H19" s="57">
        <f t="shared" si="0"/>
        <v>19600</v>
      </c>
      <c r="I19" s="26"/>
      <c r="J19" s="52" t="s">
        <v>1219</v>
      </c>
      <c r="K19" s="52"/>
      <c r="L19" s="24"/>
      <c r="M19" s="101">
        <v>41725</v>
      </c>
      <c r="N19" s="27"/>
      <c r="O19" s="24"/>
      <c r="P19" s="101"/>
      <c r="Q19" s="87">
        <v>41738</v>
      </c>
    </row>
    <row r="20" spans="2:17" s="78" customFormat="1" ht="19.5" customHeight="1">
      <c r="B20" s="27">
        <v>4</v>
      </c>
      <c r="C20" s="27" t="s">
        <v>24</v>
      </c>
      <c r="D20" s="27" t="s">
        <v>24</v>
      </c>
      <c r="E20" s="108" t="s">
        <v>1220</v>
      </c>
      <c r="F20" s="100">
        <v>1</v>
      </c>
      <c r="G20" s="30">
        <v>26600</v>
      </c>
      <c r="H20" s="57">
        <f t="shared" si="0"/>
        <v>26600</v>
      </c>
      <c r="I20" s="26"/>
      <c r="J20" s="52" t="s">
        <v>1221</v>
      </c>
      <c r="K20" s="52"/>
      <c r="L20" s="24"/>
      <c r="M20" s="101">
        <v>41725</v>
      </c>
      <c r="N20" s="27"/>
      <c r="O20" s="24"/>
      <c r="P20" s="101"/>
      <c r="Q20" s="87">
        <v>41738</v>
      </c>
    </row>
    <row r="21" spans="2:17" s="78" customFormat="1" ht="19.5" customHeight="1">
      <c r="B21" s="27">
        <v>4</v>
      </c>
      <c r="C21" s="27" t="s">
        <v>24</v>
      </c>
      <c r="D21" s="27" t="s">
        <v>24</v>
      </c>
      <c r="E21" s="108" t="s">
        <v>1222</v>
      </c>
      <c r="F21" s="100">
        <v>1</v>
      </c>
      <c r="G21" s="30">
        <v>2000</v>
      </c>
      <c r="H21" s="57">
        <f t="shared" si="0"/>
        <v>2000</v>
      </c>
      <c r="I21" s="26"/>
      <c r="J21" s="52" t="s">
        <v>1223</v>
      </c>
      <c r="K21" s="52"/>
      <c r="L21" s="24"/>
      <c r="M21" s="101">
        <v>41725</v>
      </c>
      <c r="N21" s="27"/>
      <c r="O21" s="24"/>
      <c r="P21" s="101"/>
      <c r="Q21" s="87">
        <v>41738</v>
      </c>
    </row>
    <row r="22" spans="2:17" s="78" customFormat="1" ht="19.5" customHeight="1">
      <c r="B22" s="27"/>
      <c r="C22" s="27"/>
      <c r="D22" s="27"/>
      <c r="E22" s="108"/>
      <c r="F22" s="100"/>
      <c r="G22" s="30"/>
      <c r="H22" s="57">
        <f t="shared" si="0"/>
        <v>0</v>
      </c>
      <c r="I22" s="26"/>
      <c r="J22" s="52"/>
      <c r="K22" s="52"/>
      <c r="L22" s="24"/>
      <c r="M22" s="101"/>
      <c r="N22" s="27"/>
      <c r="O22" s="24"/>
      <c r="P22" s="101"/>
      <c r="Q22" s="87"/>
    </row>
    <row r="23" spans="2:17" s="78" customFormat="1" ht="19.5" customHeight="1">
      <c r="B23" s="27" t="s">
        <v>1224</v>
      </c>
      <c r="C23" s="27" t="s">
        <v>24</v>
      </c>
      <c r="D23" s="27" t="s">
        <v>24</v>
      </c>
      <c r="E23" s="108" t="s">
        <v>1225</v>
      </c>
      <c r="F23" s="100">
        <v>50</v>
      </c>
      <c r="G23" s="30">
        <v>3500</v>
      </c>
      <c r="H23" s="57">
        <f t="shared" si="0"/>
        <v>175000</v>
      </c>
      <c r="I23" s="26"/>
      <c r="J23" s="52" t="s">
        <v>1226</v>
      </c>
      <c r="K23" s="52"/>
      <c r="L23" s="24"/>
      <c r="M23" s="101">
        <v>41725</v>
      </c>
      <c r="N23" s="27"/>
      <c r="O23" s="24"/>
      <c r="P23" s="101"/>
      <c r="Q23" s="157" t="s">
        <v>1227</v>
      </c>
    </row>
    <row r="24" spans="2:17" s="78" customFormat="1" ht="19.5" customHeight="1">
      <c r="B24" s="27" t="s">
        <v>1228</v>
      </c>
      <c r="C24" s="27" t="s">
        <v>24</v>
      </c>
      <c r="D24" s="27" t="s">
        <v>24</v>
      </c>
      <c r="E24" s="108" t="s">
        <v>1229</v>
      </c>
      <c r="F24" s="100">
        <v>50</v>
      </c>
      <c r="G24" s="30">
        <v>3500</v>
      </c>
      <c r="H24" s="57">
        <f t="shared" si="0"/>
        <v>175000</v>
      </c>
      <c r="I24" s="26"/>
      <c r="J24" s="52" t="s">
        <v>1226</v>
      </c>
      <c r="K24" s="52"/>
      <c r="L24" s="24"/>
      <c r="M24" s="101">
        <v>41725</v>
      </c>
      <c r="N24" s="27"/>
      <c r="O24" s="24"/>
      <c r="P24" s="101"/>
      <c r="Q24" s="157" t="s">
        <v>1227</v>
      </c>
    </row>
    <row r="25" spans="2:17" s="78" customFormat="1" ht="19.5" customHeight="1">
      <c r="B25" s="27" t="s">
        <v>1224</v>
      </c>
      <c r="C25" s="27" t="s">
        <v>24</v>
      </c>
      <c r="D25" s="27" t="s">
        <v>24</v>
      </c>
      <c r="E25" s="108" t="s">
        <v>1230</v>
      </c>
      <c r="F25" s="100">
        <v>1</v>
      </c>
      <c r="G25" s="30">
        <v>20000</v>
      </c>
      <c r="H25" s="57">
        <f t="shared" si="0"/>
        <v>20000</v>
      </c>
      <c r="I25" s="26"/>
      <c r="J25" s="52" t="s">
        <v>1226</v>
      </c>
      <c r="K25" s="52"/>
      <c r="L25" s="24"/>
      <c r="M25" s="101">
        <v>41725</v>
      </c>
      <c r="N25" s="27"/>
      <c r="O25" s="24"/>
      <c r="P25" s="101"/>
      <c r="Q25" s="157" t="s">
        <v>1227</v>
      </c>
    </row>
    <row r="26" spans="2:17" s="78" customFormat="1" ht="19.5" customHeight="1">
      <c r="B26" s="27" t="s">
        <v>1228</v>
      </c>
      <c r="C26" s="27" t="s">
        <v>24</v>
      </c>
      <c r="D26" s="27" t="s">
        <v>24</v>
      </c>
      <c r="E26" s="108" t="s">
        <v>1231</v>
      </c>
      <c r="F26" s="100">
        <v>1</v>
      </c>
      <c r="G26" s="30">
        <v>20000</v>
      </c>
      <c r="H26" s="57">
        <f t="shared" si="0"/>
        <v>20000</v>
      </c>
      <c r="I26" s="26"/>
      <c r="J26" s="52" t="s">
        <v>1226</v>
      </c>
      <c r="K26" s="52"/>
      <c r="L26" s="24"/>
      <c r="M26" s="101">
        <v>41725</v>
      </c>
      <c r="N26" s="27"/>
      <c r="O26" s="24"/>
      <c r="P26" s="101"/>
      <c r="Q26" s="157" t="s">
        <v>1227</v>
      </c>
    </row>
    <row r="27" spans="2:17" s="78" customFormat="1" ht="19.5" customHeight="1">
      <c r="B27" s="27"/>
      <c r="C27" s="27"/>
      <c r="D27" s="27"/>
      <c r="E27" s="108"/>
      <c r="F27" s="100"/>
      <c r="G27" s="30"/>
      <c r="H27" s="57"/>
      <c r="I27" s="26"/>
      <c r="J27" s="52"/>
      <c r="K27" s="52"/>
      <c r="L27" s="24"/>
      <c r="M27" s="101"/>
      <c r="N27" s="27"/>
      <c r="O27" s="24"/>
      <c r="P27" s="101"/>
      <c r="Q27" s="87"/>
    </row>
    <row r="28" spans="2:17" s="78" customFormat="1" ht="19.5" customHeight="1">
      <c r="B28" s="27"/>
      <c r="C28" s="27"/>
      <c r="D28" s="27"/>
      <c r="E28" s="108"/>
      <c r="F28" s="100"/>
      <c r="G28" s="30"/>
      <c r="H28" s="57"/>
      <c r="I28" s="26"/>
      <c r="J28" s="52"/>
      <c r="K28" s="52"/>
      <c r="L28" s="24"/>
      <c r="M28" s="101"/>
      <c r="N28" s="27"/>
      <c r="O28" s="24"/>
      <c r="P28" s="101"/>
      <c r="Q28" s="87"/>
    </row>
    <row r="29" spans="2:17">
      <c r="M29" s="229"/>
    </row>
    <row r="32" spans="2:17">
      <c r="M32" s="158"/>
    </row>
    <row r="34" spans="13:13">
      <c r="M34" s="158"/>
    </row>
  </sheetData>
  <autoFilter ref="B8:O28" xr:uid="{C533398E-5E34-4406-AFB7-87A7AE2B5690}"/>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orientation="landscape"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072D2-8FD2-4C63-AD66-0E9AA9A7AD45}">
  <dimension ref="B2:Q95"/>
  <sheetViews>
    <sheetView zoomScale="85" zoomScaleNormal="85" workbookViewId="0">
      <pane xSplit="10" ySplit="8" topLeftCell="O9" activePane="bottomRight" state="frozen"/>
      <selection pane="topRight" activeCell="K1" sqref="K1"/>
      <selection pane="bottomLeft" activeCell="A9" sqref="A9"/>
      <selection pane="bottomRight" activeCell="Q21" sqref="Q21"/>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7.2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7.2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7.2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7.2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7.2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7.2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7.2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7.2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7.2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7.2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7.2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7.2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7.2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7.2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7.2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7.2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7.2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7.2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7.2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7.2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7.2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7.2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7.2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7.2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7.2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7.2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7.2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7.2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7.2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7.2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7.2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7.2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7.2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7.2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7.2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7.2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7.2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7.2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7.2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7.2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7.2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7.2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7.2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7.2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7.2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7.2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7.2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7.2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7.2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7.2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7.2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7.2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7.2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7.2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7.2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7.2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7.2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7.2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7.2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7.2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7.2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7.2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7.2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7.2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1232</v>
      </c>
      <c r="G2" s="4" t="s">
        <v>2</v>
      </c>
      <c r="H2" s="5"/>
      <c r="I2" s="6"/>
      <c r="J2" s="77">
        <f>SUM(H:H)</f>
        <v>19000</v>
      </c>
    </row>
    <row r="3" spans="2:17" ht="20.100000000000001" customHeight="1">
      <c r="B3" s="74" t="s">
        <v>3</v>
      </c>
      <c r="C3" s="74"/>
      <c r="D3" s="74"/>
      <c r="E3" s="82" t="s">
        <v>1233</v>
      </c>
    </row>
    <row r="4" spans="2:17" ht="20.100000000000001" customHeight="1">
      <c r="B4" s="74" t="s">
        <v>5</v>
      </c>
      <c r="C4" s="74"/>
      <c r="D4" s="74"/>
      <c r="E4" s="75">
        <v>118240</v>
      </c>
    </row>
    <row r="5" spans="2:17" ht="20.100000000000001" customHeight="1">
      <c r="B5" s="74" t="s">
        <v>7</v>
      </c>
      <c r="C5" s="74"/>
      <c r="D5" s="74"/>
      <c r="E5" s="84">
        <v>41743</v>
      </c>
    </row>
    <row r="6" spans="2:17" ht="20.100000000000001" customHeight="1">
      <c r="B6" s="74" t="s">
        <v>8</v>
      </c>
      <c r="C6" s="74"/>
      <c r="D6" s="74"/>
      <c r="E6" s="84">
        <v>41744</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v>1</v>
      </c>
      <c r="C9" s="27" t="s">
        <v>50</v>
      </c>
      <c r="D9" s="27" t="s">
        <v>50</v>
      </c>
      <c r="E9" s="108" t="s">
        <v>1234</v>
      </c>
      <c r="F9" s="100">
        <v>1</v>
      </c>
      <c r="G9" s="30">
        <v>19000</v>
      </c>
      <c r="H9" s="57">
        <f>F9*G9</f>
        <v>19000</v>
      </c>
      <c r="I9" s="26"/>
      <c r="J9" s="52" t="s">
        <v>1235</v>
      </c>
      <c r="K9" s="52"/>
      <c r="L9" s="24"/>
      <c r="M9" s="101">
        <v>41731</v>
      </c>
      <c r="N9" s="27"/>
      <c r="O9" s="24"/>
      <c r="P9" s="101">
        <v>41743</v>
      </c>
      <c r="Q9" s="87">
        <v>41743</v>
      </c>
    </row>
    <row r="10" spans="2:17" s="78" customFormat="1" ht="19.5" customHeight="1">
      <c r="B10" s="27"/>
      <c r="C10" s="27"/>
      <c r="D10" s="27"/>
      <c r="E10" s="108"/>
      <c r="F10" s="100"/>
      <c r="G10" s="30"/>
      <c r="H10" s="57"/>
      <c r="I10" s="26"/>
      <c r="J10" s="52"/>
      <c r="K10" s="52"/>
      <c r="L10" s="24"/>
      <c r="M10" s="101"/>
      <c r="N10" s="27"/>
      <c r="O10" s="24"/>
      <c r="P10" s="101"/>
      <c r="Q10" s="87"/>
    </row>
    <row r="11" spans="2:17" s="78" customFormat="1" ht="19.5" customHeight="1">
      <c r="B11" s="27"/>
      <c r="C11" s="27"/>
      <c r="D11" s="27"/>
      <c r="E11" s="108"/>
      <c r="F11" s="100"/>
      <c r="G11" s="30"/>
      <c r="H11" s="57"/>
      <c r="I11" s="26"/>
      <c r="J11" s="52"/>
      <c r="K11" s="52"/>
      <c r="L11" s="24"/>
      <c r="M11" s="101"/>
      <c r="N11" s="27"/>
      <c r="O11" s="24"/>
      <c r="P11" s="101"/>
      <c r="Q11" s="87"/>
    </row>
    <row r="12" spans="2:17" s="78" customFormat="1" ht="19.5" customHeight="1">
      <c r="B12" s="27"/>
      <c r="C12" s="27"/>
      <c r="D12" s="27"/>
      <c r="E12" s="108"/>
      <c r="F12" s="100"/>
      <c r="G12" s="30"/>
      <c r="H12" s="57"/>
      <c r="I12" s="26"/>
      <c r="J12" s="52"/>
      <c r="K12" s="52"/>
      <c r="L12" s="24"/>
      <c r="M12" s="101"/>
      <c r="N12" s="27"/>
      <c r="O12" s="24"/>
      <c r="P12" s="101"/>
      <c r="Q12" s="87"/>
    </row>
    <row r="13" spans="2:17" s="78" customFormat="1" ht="19.5" customHeight="1">
      <c r="B13" s="27"/>
      <c r="C13" s="27"/>
      <c r="D13" s="27"/>
      <c r="E13" s="108"/>
      <c r="F13" s="100"/>
      <c r="G13" s="30"/>
      <c r="H13" s="57"/>
      <c r="I13" s="26"/>
      <c r="J13" s="52"/>
      <c r="K13" s="52"/>
      <c r="L13" s="24"/>
      <c r="M13" s="101"/>
      <c r="N13" s="27"/>
      <c r="O13" s="24"/>
      <c r="P13" s="101"/>
      <c r="Q13" s="87"/>
    </row>
    <row r="14" spans="2:17" s="78" customFormat="1" ht="19.5" customHeight="1">
      <c r="B14" s="27"/>
      <c r="C14" s="27"/>
      <c r="D14" s="27"/>
      <c r="E14" s="108"/>
      <c r="F14" s="100"/>
      <c r="G14" s="30"/>
      <c r="H14" s="57"/>
      <c r="I14" s="26"/>
      <c r="J14" s="52"/>
      <c r="K14" s="52"/>
      <c r="L14" s="24"/>
      <c r="M14" s="101"/>
      <c r="N14" s="27"/>
      <c r="O14" s="24"/>
      <c r="P14" s="101"/>
      <c r="Q14" s="87"/>
    </row>
    <row r="15" spans="2:17" s="78" customFormat="1" ht="19.5" customHeight="1">
      <c r="B15" s="27"/>
      <c r="C15" s="27"/>
      <c r="D15" s="27"/>
      <c r="E15" s="108"/>
      <c r="F15" s="100"/>
      <c r="G15" s="30"/>
      <c r="H15" s="57"/>
      <c r="I15" s="26"/>
      <c r="J15" s="52"/>
      <c r="K15" s="52"/>
      <c r="L15" s="24"/>
      <c r="M15" s="101"/>
      <c r="N15" s="27"/>
      <c r="O15" s="24"/>
      <c r="P15" s="101"/>
      <c r="Q15" s="87"/>
    </row>
    <row r="16" spans="2:17" s="78" customFormat="1" ht="19.5" customHeight="1">
      <c r="B16" s="27"/>
      <c r="C16" s="27"/>
      <c r="D16" s="27"/>
      <c r="E16" s="108"/>
      <c r="F16" s="100"/>
      <c r="G16" s="30"/>
      <c r="H16" s="57"/>
      <c r="I16" s="26"/>
      <c r="J16" s="52"/>
      <c r="K16" s="52"/>
      <c r="L16" s="24"/>
      <c r="M16" s="101"/>
      <c r="N16" s="27"/>
      <c r="O16" s="24"/>
      <c r="P16" s="101"/>
      <c r="Q16" s="87"/>
    </row>
    <row r="17" spans="2:17" s="78" customFormat="1" ht="19.5" customHeight="1">
      <c r="B17" s="27"/>
      <c r="C17" s="27"/>
      <c r="D17" s="27"/>
      <c r="E17" s="108"/>
      <c r="F17" s="100"/>
      <c r="G17" s="30"/>
      <c r="H17" s="57"/>
      <c r="I17" s="26"/>
      <c r="J17" s="52"/>
      <c r="K17" s="52"/>
      <c r="L17" s="24"/>
      <c r="M17" s="101"/>
      <c r="N17" s="27"/>
      <c r="O17" s="24"/>
      <c r="P17" s="101"/>
      <c r="Q17" s="87"/>
    </row>
    <row r="18" spans="2:17" s="78" customFormat="1" ht="19.5" customHeight="1">
      <c r="B18" s="27"/>
      <c r="C18" s="27"/>
      <c r="D18" s="27"/>
      <c r="E18" s="108"/>
      <c r="F18" s="100"/>
      <c r="G18" s="30"/>
      <c r="H18" s="57"/>
      <c r="I18" s="26"/>
      <c r="J18" s="52"/>
      <c r="K18" s="52"/>
      <c r="L18" s="24"/>
      <c r="M18" s="101"/>
      <c r="N18" s="27"/>
      <c r="O18" s="24"/>
      <c r="P18" s="101"/>
      <c r="Q18" s="87"/>
    </row>
    <row r="19" spans="2:17" s="78" customFormat="1" ht="19.5" customHeight="1">
      <c r="B19" s="27"/>
      <c r="C19" s="27"/>
      <c r="D19" s="27"/>
      <c r="E19" s="108"/>
      <c r="F19" s="100"/>
      <c r="G19" s="30"/>
      <c r="H19" s="57"/>
      <c r="I19" s="26"/>
      <c r="J19" s="52"/>
      <c r="K19" s="52"/>
      <c r="L19" s="24"/>
      <c r="M19" s="101"/>
      <c r="N19" s="27"/>
      <c r="O19" s="24"/>
      <c r="P19" s="101"/>
      <c r="Q19" s="87"/>
    </row>
    <row r="20" spans="2:17" s="78" customFormat="1" ht="19.5" customHeight="1">
      <c r="B20" s="27"/>
      <c r="C20" s="27"/>
      <c r="D20" s="27"/>
      <c r="E20" s="108"/>
      <c r="F20" s="100"/>
      <c r="G20" s="30"/>
      <c r="H20" s="57"/>
      <c r="I20" s="26"/>
      <c r="J20" s="52"/>
      <c r="K20" s="52"/>
      <c r="L20" s="24"/>
      <c r="M20" s="101"/>
      <c r="N20" s="27"/>
      <c r="O20" s="24"/>
      <c r="P20" s="101"/>
      <c r="Q20" s="87"/>
    </row>
    <row r="21" spans="2:17" s="78" customFormat="1" ht="19.5" customHeight="1">
      <c r="B21" s="27"/>
      <c r="C21" s="27"/>
      <c r="D21" s="27"/>
      <c r="E21" s="108"/>
      <c r="F21" s="100"/>
      <c r="G21" s="30"/>
      <c r="H21" s="57"/>
      <c r="I21" s="26"/>
      <c r="J21" s="52"/>
      <c r="K21" s="52"/>
      <c r="L21" s="24"/>
      <c r="M21" s="101"/>
      <c r="N21" s="27"/>
      <c r="O21" s="24"/>
      <c r="P21" s="101"/>
      <c r="Q21" s="87"/>
    </row>
    <row r="22" spans="2:17" s="78" customFormat="1" ht="19.5" customHeight="1">
      <c r="B22" s="27"/>
      <c r="C22" s="27"/>
      <c r="D22" s="27"/>
      <c r="E22" s="108"/>
      <c r="F22" s="100"/>
      <c r="G22" s="30"/>
      <c r="H22" s="57"/>
      <c r="I22" s="26"/>
      <c r="J22" s="52"/>
      <c r="K22" s="52"/>
      <c r="L22" s="24"/>
      <c r="M22" s="101"/>
      <c r="N22" s="27"/>
      <c r="O22" s="24"/>
      <c r="P22" s="101"/>
      <c r="Q22" s="87"/>
    </row>
    <row r="23" spans="2:17" s="78" customFormat="1" ht="19.5" customHeight="1">
      <c r="B23" s="27"/>
      <c r="C23" s="27"/>
      <c r="D23" s="27"/>
      <c r="E23" s="108"/>
      <c r="F23" s="100"/>
      <c r="G23" s="30"/>
      <c r="H23" s="57"/>
      <c r="I23" s="26"/>
      <c r="J23" s="52"/>
      <c r="K23" s="52"/>
      <c r="L23" s="24"/>
      <c r="M23" s="101"/>
      <c r="N23" s="27"/>
      <c r="O23" s="24"/>
      <c r="P23" s="101"/>
      <c r="Q23" s="87"/>
    </row>
    <row r="24" spans="2:17" s="78" customFormat="1" ht="19.5" customHeight="1">
      <c r="B24" s="27"/>
      <c r="C24" s="27"/>
      <c r="D24" s="27"/>
      <c r="E24" s="108"/>
      <c r="F24" s="100"/>
      <c r="G24" s="30"/>
      <c r="H24" s="57"/>
      <c r="I24" s="26"/>
      <c r="J24" s="52"/>
      <c r="K24" s="52"/>
      <c r="L24" s="24"/>
      <c r="M24" s="101"/>
      <c r="N24" s="27"/>
      <c r="O24" s="24"/>
      <c r="P24" s="101"/>
      <c r="Q24" s="87"/>
    </row>
    <row r="25" spans="2:17" s="78" customFormat="1" ht="19.5" customHeight="1">
      <c r="B25" s="27"/>
      <c r="C25" s="27"/>
      <c r="D25" s="27"/>
      <c r="E25" s="184"/>
      <c r="F25" s="100"/>
      <c r="G25" s="30"/>
      <c r="H25" s="57"/>
      <c r="I25" s="26"/>
      <c r="J25" s="52"/>
      <c r="K25" s="52"/>
      <c r="L25" s="24"/>
      <c r="M25" s="101"/>
      <c r="N25" s="27"/>
      <c r="O25" s="24"/>
      <c r="P25" s="101"/>
      <c r="Q25" s="87"/>
    </row>
    <row r="26" spans="2:17" s="78" customFormat="1" ht="19.5" customHeight="1">
      <c r="B26" s="27"/>
      <c r="C26" s="27"/>
      <c r="D26" s="27"/>
      <c r="E26" s="184"/>
      <c r="F26" s="100"/>
      <c r="G26" s="30"/>
      <c r="H26" s="57"/>
      <c r="I26" s="26"/>
      <c r="J26" s="52"/>
      <c r="K26" s="52"/>
      <c r="L26" s="24"/>
      <c r="M26" s="101"/>
      <c r="N26" s="27"/>
      <c r="O26" s="24"/>
      <c r="P26" s="101"/>
      <c r="Q26" s="87"/>
    </row>
    <row r="27" spans="2:17" s="78" customFormat="1" ht="19.5" customHeight="1">
      <c r="B27" s="27"/>
      <c r="C27" s="27"/>
      <c r="D27" s="27"/>
      <c r="E27" s="184"/>
      <c r="F27" s="100"/>
      <c r="G27" s="30"/>
      <c r="H27" s="57"/>
      <c r="I27" s="26"/>
      <c r="J27" s="52"/>
      <c r="K27" s="52"/>
      <c r="L27" s="24"/>
      <c r="M27" s="101"/>
      <c r="N27" s="27"/>
      <c r="O27" s="24"/>
      <c r="P27" s="101"/>
      <c r="Q27" s="87"/>
    </row>
    <row r="28" spans="2:17" s="78" customFormat="1" ht="19.5" customHeight="1">
      <c r="B28" s="27"/>
      <c r="C28" s="27"/>
      <c r="D28" s="27"/>
      <c r="E28" s="184"/>
      <c r="F28" s="100"/>
      <c r="G28" s="30"/>
      <c r="H28" s="57"/>
      <c r="I28" s="26"/>
      <c r="J28" s="52"/>
      <c r="K28" s="52"/>
      <c r="L28" s="24"/>
      <c r="M28" s="101"/>
      <c r="N28" s="27"/>
      <c r="O28" s="24"/>
      <c r="P28" s="101"/>
      <c r="Q28" s="87"/>
    </row>
    <row r="29" spans="2:17" s="78" customFormat="1" ht="19.5" customHeight="1">
      <c r="B29" s="27"/>
      <c r="C29" s="27"/>
      <c r="D29" s="27"/>
      <c r="E29" s="184"/>
      <c r="F29" s="100"/>
      <c r="G29" s="30"/>
      <c r="H29" s="57"/>
      <c r="I29" s="26"/>
      <c r="J29" s="52"/>
      <c r="K29" s="52"/>
      <c r="L29" s="24"/>
      <c r="M29" s="101"/>
      <c r="N29" s="27"/>
      <c r="O29" s="24"/>
      <c r="P29" s="101"/>
      <c r="Q29" s="87"/>
    </row>
    <row r="30" spans="2:17" s="78" customFormat="1" ht="19.5" customHeight="1">
      <c r="B30" s="27"/>
      <c r="C30" s="27"/>
      <c r="D30" s="27"/>
      <c r="E30" s="184"/>
      <c r="F30" s="100"/>
      <c r="G30" s="30"/>
      <c r="H30" s="57"/>
      <c r="I30" s="26"/>
      <c r="J30" s="52"/>
      <c r="K30" s="52"/>
      <c r="L30" s="24"/>
      <c r="M30" s="101"/>
      <c r="N30" s="27"/>
      <c r="O30" s="24"/>
      <c r="P30" s="101"/>
      <c r="Q30" s="87"/>
    </row>
    <row r="31" spans="2:17" s="78" customFormat="1" ht="19.5" customHeight="1">
      <c r="B31" s="27"/>
      <c r="C31" s="27"/>
      <c r="D31" s="27"/>
      <c r="E31" s="184"/>
      <c r="F31" s="100"/>
      <c r="G31" s="30"/>
      <c r="H31" s="57"/>
      <c r="I31" s="26"/>
      <c r="J31" s="52"/>
      <c r="K31" s="52"/>
      <c r="L31" s="24"/>
      <c r="M31" s="101"/>
      <c r="N31" s="27"/>
      <c r="O31" s="24"/>
      <c r="P31" s="101"/>
      <c r="Q31" s="87"/>
    </row>
    <row r="32" spans="2:17" s="78" customFormat="1" ht="19.5" customHeight="1">
      <c r="B32" s="27"/>
      <c r="C32" s="27"/>
      <c r="D32" s="27"/>
      <c r="E32" s="184"/>
      <c r="F32" s="100"/>
      <c r="G32" s="30"/>
      <c r="H32" s="57"/>
      <c r="I32" s="26"/>
      <c r="J32" s="52"/>
      <c r="K32" s="52"/>
      <c r="L32" s="24"/>
      <c r="M32" s="101"/>
      <c r="N32" s="27"/>
      <c r="O32" s="24"/>
      <c r="P32" s="101"/>
      <c r="Q32" s="87"/>
    </row>
    <row r="33" spans="2:17" s="78" customFormat="1" ht="19.5" customHeight="1">
      <c r="B33" s="27"/>
      <c r="C33" s="27"/>
      <c r="D33" s="27"/>
      <c r="E33" s="515"/>
      <c r="F33" s="100"/>
      <c r="G33" s="30"/>
      <c r="H33" s="57"/>
      <c r="I33" s="26"/>
      <c r="J33" s="52"/>
      <c r="K33" s="52"/>
      <c r="L33" s="24"/>
      <c r="M33" s="101"/>
      <c r="N33" s="27"/>
      <c r="O33" s="24"/>
      <c r="P33" s="101"/>
      <c r="Q33" s="87"/>
    </row>
    <row r="34" spans="2:17" s="78" customFormat="1" ht="19.5" customHeight="1">
      <c r="B34" s="27"/>
      <c r="C34" s="27"/>
      <c r="D34" s="27"/>
      <c r="E34" s="184"/>
      <c r="F34" s="100"/>
      <c r="G34" s="30"/>
      <c r="H34" s="57"/>
      <c r="I34" s="26"/>
      <c r="J34" s="52"/>
      <c r="K34" s="52"/>
      <c r="L34" s="24"/>
      <c r="M34" s="101"/>
      <c r="N34" s="27"/>
      <c r="O34" s="24"/>
      <c r="P34" s="101"/>
      <c r="Q34" s="87"/>
    </row>
    <row r="35" spans="2:17" s="78" customFormat="1" ht="19.5" customHeight="1">
      <c r="B35" s="27"/>
      <c r="C35" s="27"/>
      <c r="D35" s="27"/>
      <c r="E35" s="184"/>
      <c r="F35" s="100"/>
      <c r="G35" s="30"/>
      <c r="H35" s="57"/>
      <c r="I35" s="26"/>
      <c r="J35" s="52"/>
      <c r="K35" s="52"/>
      <c r="L35" s="24"/>
      <c r="M35" s="101"/>
      <c r="N35" s="27"/>
      <c r="O35" s="24"/>
      <c r="P35" s="101"/>
      <c r="Q35" s="87"/>
    </row>
    <row r="36" spans="2:17" s="78" customFormat="1" ht="19.5" customHeight="1">
      <c r="B36" s="27"/>
      <c r="C36" s="27"/>
      <c r="D36" s="27"/>
      <c r="E36" s="184"/>
      <c r="F36" s="100"/>
      <c r="G36" s="30"/>
      <c r="H36" s="57"/>
      <c r="I36" s="26"/>
      <c r="J36" s="52"/>
      <c r="K36" s="52"/>
      <c r="L36" s="24"/>
      <c r="M36" s="101"/>
      <c r="N36" s="27"/>
      <c r="O36" s="24"/>
      <c r="P36" s="101"/>
      <c r="Q36" s="87"/>
    </row>
    <row r="37" spans="2:17" s="78" customFormat="1" ht="19.5" customHeight="1">
      <c r="B37" s="27"/>
      <c r="C37" s="27"/>
      <c r="D37" s="27"/>
      <c r="E37" s="184"/>
      <c r="F37" s="100"/>
      <c r="G37" s="30"/>
      <c r="H37" s="57"/>
      <c r="I37" s="26"/>
      <c r="J37" s="52"/>
      <c r="K37" s="52"/>
      <c r="L37" s="24"/>
      <c r="M37" s="101"/>
      <c r="N37" s="27"/>
      <c r="O37" s="24"/>
      <c r="P37" s="101"/>
      <c r="Q37" s="87"/>
    </row>
    <row r="38" spans="2:17" s="78" customFormat="1" ht="19.5" customHeight="1">
      <c r="B38" s="27"/>
      <c r="C38" s="27"/>
      <c r="D38" s="27"/>
      <c r="E38" s="184"/>
      <c r="F38" s="100"/>
      <c r="G38" s="30"/>
      <c r="H38" s="57"/>
      <c r="I38" s="26"/>
      <c r="J38" s="52"/>
      <c r="K38" s="52"/>
      <c r="L38" s="24"/>
      <c r="M38" s="101"/>
      <c r="N38" s="27"/>
      <c r="O38" s="24"/>
      <c r="P38" s="101"/>
      <c r="Q38" s="87"/>
    </row>
    <row r="39" spans="2:17" s="78" customFormat="1" ht="19.5" customHeight="1">
      <c r="B39" s="27"/>
      <c r="C39" s="27"/>
      <c r="D39" s="27"/>
      <c r="E39" s="184"/>
      <c r="F39" s="100"/>
      <c r="G39" s="30"/>
      <c r="H39" s="57"/>
      <c r="I39" s="26"/>
      <c r="J39" s="52"/>
      <c r="K39" s="52"/>
      <c r="L39" s="24"/>
      <c r="M39" s="101"/>
      <c r="N39" s="27"/>
      <c r="O39" s="24"/>
      <c r="P39" s="101"/>
      <c r="Q39" s="87"/>
    </row>
    <row r="40" spans="2:17" s="78" customFormat="1" ht="19.5" customHeight="1">
      <c r="B40" s="27"/>
      <c r="C40" s="27"/>
      <c r="D40" s="27"/>
      <c r="E40" s="184"/>
      <c r="F40" s="100"/>
      <c r="G40" s="30"/>
      <c r="H40" s="57"/>
      <c r="I40" s="26"/>
      <c r="J40" s="52"/>
      <c r="K40" s="52"/>
      <c r="L40" s="24"/>
      <c r="M40" s="101"/>
      <c r="N40" s="27"/>
      <c r="O40" s="24"/>
      <c r="P40" s="101"/>
      <c r="Q40" s="87"/>
    </row>
    <row r="41" spans="2:17" s="78" customFormat="1" ht="19.5" customHeight="1">
      <c r="B41" s="27"/>
      <c r="C41" s="27"/>
      <c r="D41" s="27"/>
      <c r="E41" s="184"/>
      <c r="F41" s="100"/>
      <c r="G41" s="30"/>
      <c r="H41" s="57"/>
      <c r="I41" s="26"/>
      <c r="J41" s="52"/>
      <c r="K41" s="52"/>
      <c r="L41" s="24"/>
      <c r="M41" s="101"/>
      <c r="N41" s="27"/>
      <c r="O41" s="24"/>
      <c r="P41" s="101"/>
      <c r="Q41" s="87"/>
    </row>
    <row r="42" spans="2:17" s="78" customFormat="1" ht="19.5" customHeight="1">
      <c r="B42" s="27"/>
      <c r="C42" s="27"/>
      <c r="D42" s="27"/>
      <c r="E42" s="184"/>
      <c r="F42" s="100"/>
      <c r="G42" s="30"/>
      <c r="H42" s="57"/>
      <c r="I42" s="26"/>
      <c r="J42" s="52"/>
      <c r="K42" s="52"/>
      <c r="L42" s="24"/>
      <c r="M42" s="101"/>
      <c r="N42" s="27"/>
      <c r="O42" s="24"/>
      <c r="P42" s="101"/>
      <c r="Q42" s="87"/>
    </row>
    <row r="43" spans="2:17" s="78" customFormat="1" ht="19.5" customHeight="1">
      <c r="B43" s="27"/>
      <c r="C43" s="27"/>
      <c r="D43" s="27"/>
      <c r="E43" s="184"/>
      <c r="F43" s="100"/>
      <c r="G43" s="30"/>
      <c r="H43" s="57"/>
      <c r="I43" s="26"/>
      <c r="J43" s="52"/>
      <c r="K43" s="52"/>
      <c r="L43" s="24"/>
      <c r="M43" s="101"/>
      <c r="N43" s="27"/>
      <c r="O43" s="24"/>
      <c r="P43" s="101"/>
      <c r="Q43" s="87"/>
    </row>
    <row r="44" spans="2:17" s="78" customFormat="1" ht="19.5" customHeight="1">
      <c r="B44" s="27"/>
      <c r="C44" s="27"/>
      <c r="D44" s="27"/>
      <c r="E44" s="184"/>
      <c r="F44" s="100"/>
      <c r="G44" s="30"/>
      <c r="H44" s="57"/>
      <c r="I44" s="26"/>
      <c r="J44" s="52"/>
      <c r="K44" s="52"/>
      <c r="L44" s="24"/>
      <c r="M44" s="101"/>
      <c r="N44" s="27"/>
      <c r="O44" s="24"/>
      <c r="P44" s="101"/>
      <c r="Q44" s="87"/>
    </row>
    <row r="45" spans="2:17" s="78" customFormat="1" ht="19.5" customHeight="1">
      <c r="B45" s="27"/>
      <c r="C45" s="27"/>
      <c r="D45" s="27"/>
      <c r="E45" s="184"/>
      <c r="F45" s="100"/>
      <c r="G45" s="30"/>
      <c r="H45" s="57"/>
      <c r="I45" s="26"/>
      <c r="J45" s="52"/>
      <c r="K45" s="52"/>
      <c r="L45" s="24"/>
      <c r="M45" s="101"/>
      <c r="N45" s="27"/>
      <c r="O45" s="24"/>
      <c r="P45" s="101"/>
      <c r="Q45" s="87"/>
    </row>
    <row r="46" spans="2:17" s="78" customFormat="1" ht="19.5" customHeight="1">
      <c r="B46" s="27"/>
      <c r="C46" s="27"/>
      <c r="D46" s="27"/>
      <c r="E46" s="184"/>
      <c r="F46" s="100"/>
      <c r="G46" s="30"/>
      <c r="H46" s="57"/>
      <c r="I46" s="26"/>
      <c r="J46" s="52"/>
      <c r="K46" s="52"/>
      <c r="L46" s="24"/>
      <c r="M46" s="101"/>
      <c r="N46" s="27"/>
      <c r="O46" s="24"/>
      <c r="P46" s="101"/>
      <c r="Q46" s="87"/>
    </row>
    <row r="47" spans="2:17" s="78" customFormat="1" ht="19.5" customHeight="1">
      <c r="B47" s="27"/>
      <c r="C47" s="27"/>
      <c r="D47" s="27"/>
      <c r="E47" s="184"/>
      <c r="F47" s="100"/>
      <c r="G47" s="30"/>
      <c r="H47" s="57"/>
      <c r="I47" s="26"/>
      <c r="J47" s="52"/>
      <c r="K47" s="52"/>
      <c r="L47" s="24"/>
      <c r="M47" s="101"/>
      <c r="N47" s="27"/>
      <c r="O47" s="24"/>
      <c r="P47" s="101"/>
      <c r="Q47" s="87"/>
    </row>
    <row r="48" spans="2:17" s="78" customFormat="1" ht="19.5" customHeight="1">
      <c r="B48" s="27"/>
      <c r="C48" s="27"/>
      <c r="D48" s="27"/>
      <c r="E48" s="184"/>
      <c r="F48" s="100"/>
      <c r="G48" s="30"/>
      <c r="H48" s="57"/>
      <c r="I48" s="26"/>
      <c r="J48" s="52"/>
      <c r="K48" s="52"/>
      <c r="L48" s="24"/>
      <c r="M48" s="101"/>
      <c r="N48" s="27"/>
      <c r="O48" s="24"/>
      <c r="P48" s="101"/>
      <c r="Q48" s="87"/>
    </row>
    <row r="49" spans="2:17" s="78" customFormat="1" ht="19.5" customHeight="1">
      <c r="B49" s="27"/>
      <c r="C49" s="27"/>
      <c r="D49" s="27"/>
      <c r="E49" s="184"/>
      <c r="F49" s="100"/>
      <c r="G49" s="30"/>
      <c r="H49" s="57"/>
      <c r="I49" s="26"/>
      <c r="J49" s="52"/>
      <c r="K49" s="52"/>
      <c r="L49" s="24"/>
      <c r="M49" s="101"/>
      <c r="N49" s="27"/>
      <c r="O49" s="24"/>
      <c r="P49" s="101"/>
      <c r="Q49" s="87"/>
    </row>
    <row r="50" spans="2:17" s="78" customFormat="1" ht="19.5" customHeight="1">
      <c r="B50" s="27"/>
      <c r="C50" s="27"/>
      <c r="D50" s="27"/>
      <c r="E50" s="184"/>
      <c r="F50" s="100"/>
      <c r="G50" s="30"/>
      <c r="H50" s="57"/>
      <c r="I50" s="26"/>
      <c r="J50" s="52"/>
      <c r="K50" s="52"/>
      <c r="L50" s="24"/>
      <c r="M50" s="101"/>
      <c r="N50" s="27"/>
      <c r="O50" s="24"/>
      <c r="P50" s="101"/>
      <c r="Q50" s="87"/>
    </row>
    <row r="51" spans="2:17" s="78" customFormat="1" ht="19.5" customHeight="1">
      <c r="B51" s="27"/>
      <c r="C51" s="27"/>
      <c r="D51" s="27"/>
      <c r="E51" s="184"/>
      <c r="F51" s="100"/>
      <c r="G51" s="30"/>
      <c r="H51" s="57"/>
      <c r="I51" s="26"/>
      <c r="J51" s="52"/>
      <c r="K51" s="52"/>
      <c r="L51" s="24"/>
      <c r="M51" s="101"/>
      <c r="N51" s="27"/>
      <c r="O51" s="24"/>
      <c r="P51" s="101"/>
      <c r="Q51" s="87"/>
    </row>
    <row r="52" spans="2:17" s="78" customFormat="1" ht="19.5" customHeight="1">
      <c r="B52" s="27"/>
      <c r="C52" s="27"/>
      <c r="D52" s="27"/>
      <c r="E52" s="52"/>
      <c r="F52" s="108"/>
      <c r="G52" s="121"/>
      <c r="H52" s="57"/>
      <c r="I52" s="26"/>
      <c r="J52" s="108"/>
      <c r="K52" s="52"/>
      <c r="L52" s="24"/>
      <c r="M52" s="101"/>
      <c r="N52" s="27"/>
      <c r="O52" s="24"/>
      <c r="P52" s="101"/>
      <c r="Q52" s="87"/>
    </row>
    <row r="53" spans="2:17" s="78" customFormat="1" ht="19.5" customHeight="1">
      <c r="B53" s="27"/>
      <c r="C53" s="27"/>
      <c r="D53" s="27"/>
      <c r="E53" s="52"/>
      <c r="F53" s="108"/>
      <c r="G53" s="121"/>
      <c r="H53" s="57"/>
      <c r="I53" s="26"/>
      <c r="J53" s="108"/>
      <c r="K53" s="52"/>
      <c r="L53" s="24"/>
      <c r="M53" s="101"/>
      <c r="N53" s="27"/>
      <c r="O53" s="24"/>
      <c r="P53" s="101"/>
      <c r="Q53" s="87"/>
    </row>
    <row r="54" spans="2:17" s="78" customFormat="1" ht="19.5" customHeight="1">
      <c r="B54" s="27"/>
      <c r="C54" s="27"/>
      <c r="D54" s="27"/>
      <c r="E54" s="52"/>
      <c r="F54" s="108"/>
      <c r="G54" s="121"/>
      <c r="H54" s="57"/>
      <c r="I54" s="26"/>
      <c r="J54" s="108"/>
      <c r="K54" s="52"/>
      <c r="L54" s="24"/>
      <c r="M54" s="101"/>
      <c r="N54" s="27"/>
      <c r="O54" s="24"/>
      <c r="P54" s="101"/>
      <c r="Q54" s="87"/>
    </row>
    <row r="55" spans="2:17" s="78" customFormat="1" ht="19.5" customHeight="1">
      <c r="B55" s="27"/>
      <c r="C55" s="27"/>
      <c r="D55" s="27"/>
      <c r="E55" s="52"/>
      <c r="F55" s="108"/>
      <c r="G55" s="121"/>
      <c r="H55" s="57"/>
      <c r="I55" s="26"/>
      <c r="J55" s="108"/>
      <c r="K55" s="52"/>
      <c r="L55" s="24"/>
      <c r="M55" s="101"/>
      <c r="N55" s="27"/>
      <c r="O55" s="24"/>
      <c r="P55" s="101"/>
      <c r="Q55" s="87"/>
    </row>
    <row r="56" spans="2:17" s="78" customFormat="1" ht="19.5" customHeight="1">
      <c r="B56" s="27"/>
      <c r="C56" s="27"/>
      <c r="D56" s="27"/>
      <c r="E56" s="52"/>
      <c r="F56" s="108"/>
      <c r="G56" s="108"/>
      <c r="H56" s="57"/>
      <c r="I56" s="26"/>
      <c r="J56" s="108"/>
      <c r="K56" s="52"/>
      <c r="L56" s="24"/>
      <c r="M56" s="101"/>
      <c r="N56" s="27"/>
      <c r="O56" s="24"/>
      <c r="P56" s="101"/>
      <c r="Q56" s="87"/>
    </row>
    <row r="57" spans="2:17" s="78" customFormat="1" ht="19.5" customHeight="1">
      <c r="B57" s="27"/>
      <c r="C57" s="27"/>
      <c r="D57" s="27"/>
      <c r="E57" s="52"/>
      <c r="F57" s="108"/>
      <c r="G57" s="108"/>
      <c r="H57" s="57"/>
      <c r="I57" s="26"/>
      <c r="J57" s="108"/>
      <c r="K57" s="52"/>
      <c r="L57" s="24"/>
      <c r="M57" s="101"/>
      <c r="N57" s="27"/>
      <c r="O57" s="24"/>
      <c r="P57" s="101"/>
      <c r="Q57" s="87"/>
    </row>
    <row r="58" spans="2:17" s="78" customFormat="1" ht="19.5" customHeight="1">
      <c r="B58" s="27"/>
      <c r="C58" s="27"/>
      <c r="D58" s="27"/>
      <c r="E58" s="52"/>
      <c r="F58" s="108"/>
      <c r="G58" s="108"/>
      <c r="H58" s="57"/>
      <c r="I58" s="26"/>
      <c r="J58" s="108"/>
      <c r="K58" s="52"/>
      <c r="L58" s="24"/>
      <c r="M58" s="101"/>
      <c r="N58" s="27"/>
      <c r="O58" s="24"/>
      <c r="P58" s="101"/>
      <c r="Q58" s="87"/>
    </row>
    <row r="59" spans="2:17" s="78" customFormat="1" ht="19.5" customHeight="1">
      <c r="B59" s="27"/>
      <c r="C59" s="27"/>
      <c r="D59" s="27"/>
      <c r="E59" s="52"/>
      <c r="F59" s="108"/>
      <c r="G59" s="108"/>
      <c r="H59" s="57"/>
      <c r="I59" s="26"/>
      <c r="J59" s="108"/>
      <c r="K59" s="52"/>
      <c r="L59" s="24"/>
      <c r="M59" s="101"/>
      <c r="N59" s="27"/>
      <c r="O59" s="24"/>
      <c r="P59" s="101"/>
      <c r="Q59" s="87"/>
    </row>
    <row r="60" spans="2:17" s="78" customFormat="1" ht="19.5" customHeight="1">
      <c r="B60" s="27"/>
      <c r="C60" s="27"/>
      <c r="D60" s="27"/>
      <c r="E60" s="52"/>
      <c r="F60" s="108"/>
      <c r="G60" s="108"/>
      <c r="H60" s="57"/>
      <c r="I60" s="26"/>
      <c r="J60" s="108"/>
      <c r="K60" s="52"/>
      <c r="L60" s="24"/>
      <c r="M60" s="101"/>
      <c r="N60" s="27"/>
      <c r="O60" s="24"/>
      <c r="P60" s="101"/>
      <c r="Q60" s="87"/>
    </row>
    <row r="61" spans="2:17" s="78" customFormat="1" ht="19.5" customHeight="1">
      <c r="B61" s="27"/>
      <c r="C61" s="27"/>
      <c r="D61" s="27"/>
      <c r="E61" s="52"/>
      <c r="F61" s="108"/>
      <c r="G61" s="108"/>
      <c r="H61" s="57"/>
      <c r="I61" s="26"/>
      <c r="J61" s="516"/>
      <c r="K61" s="52"/>
      <c r="L61" s="24"/>
      <c r="M61" s="101"/>
      <c r="N61" s="27"/>
      <c r="O61" s="24"/>
      <c r="P61" s="101"/>
      <c r="Q61" s="87"/>
    </row>
    <row r="62" spans="2:17" s="78" customFormat="1" ht="19.5" customHeight="1">
      <c r="B62" s="27"/>
      <c r="C62" s="27"/>
      <c r="D62" s="27"/>
      <c r="E62" s="52"/>
      <c r="F62" s="108"/>
      <c r="G62" s="353"/>
      <c r="H62" s="57"/>
      <c r="I62" s="26"/>
      <c r="J62" s="516"/>
      <c r="K62" s="52"/>
      <c r="L62" s="24"/>
      <c r="M62" s="101"/>
      <c r="N62" s="27"/>
      <c r="O62" s="24"/>
      <c r="P62" s="101"/>
      <c r="Q62" s="87"/>
    </row>
    <row r="63" spans="2:17" s="78" customFormat="1" ht="19.5" customHeight="1">
      <c r="B63" s="27"/>
      <c r="C63" s="27"/>
      <c r="D63" s="27"/>
      <c r="E63" s="184"/>
      <c r="F63" s="100"/>
      <c r="G63" s="30"/>
      <c r="H63" s="57"/>
      <c r="I63" s="26"/>
      <c r="J63" s="516"/>
      <c r="K63" s="52"/>
      <c r="L63" s="24"/>
      <c r="M63" s="101"/>
      <c r="N63" s="27"/>
      <c r="O63" s="24"/>
      <c r="P63" s="101"/>
      <c r="Q63" s="87"/>
    </row>
    <row r="64" spans="2:17" s="78" customFormat="1" ht="19.5" customHeight="1">
      <c r="B64" s="27"/>
      <c r="C64" s="27"/>
      <c r="D64" s="27"/>
      <c r="E64" s="184"/>
      <c r="F64" s="100"/>
      <c r="G64" s="30"/>
      <c r="H64" s="57"/>
      <c r="I64" s="26"/>
      <c r="J64" s="516"/>
      <c r="K64" s="52"/>
      <c r="L64" s="24"/>
      <c r="M64" s="101"/>
      <c r="N64" s="27"/>
      <c r="O64" s="24"/>
      <c r="P64" s="101"/>
      <c r="Q64" s="87"/>
    </row>
    <row r="65" spans="2:17" s="78" customFormat="1" ht="19.5" customHeight="1">
      <c r="B65" s="27"/>
      <c r="C65" s="27"/>
      <c r="D65" s="27"/>
      <c r="E65" s="184"/>
      <c r="F65" s="100"/>
      <c r="G65" s="30"/>
      <c r="H65" s="57"/>
      <c r="I65" s="26"/>
      <c r="J65" s="516"/>
      <c r="K65" s="52"/>
      <c r="L65" s="24"/>
      <c r="M65" s="101"/>
      <c r="N65" s="27"/>
      <c r="O65" s="24"/>
      <c r="P65" s="101"/>
      <c r="Q65" s="87"/>
    </row>
    <row r="66" spans="2:17" s="78" customFormat="1" ht="19.5" customHeight="1">
      <c r="B66" s="27"/>
      <c r="C66" s="27"/>
      <c r="D66" s="27"/>
      <c r="E66" s="184"/>
      <c r="F66" s="100"/>
      <c r="G66" s="30"/>
      <c r="H66" s="57"/>
      <c r="I66" s="26"/>
      <c r="J66" s="516"/>
      <c r="K66" s="52"/>
      <c r="L66" s="24"/>
      <c r="M66" s="101"/>
      <c r="N66" s="27"/>
      <c r="O66" s="24"/>
      <c r="P66" s="101"/>
      <c r="Q66" s="87"/>
    </row>
    <row r="67" spans="2:17" s="78" customFormat="1" ht="19.5" customHeight="1">
      <c r="B67" s="27"/>
      <c r="C67" s="27"/>
      <c r="D67" s="27"/>
      <c r="E67" s="184"/>
      <c r="F67" s="100"/>
      <c r="G67" s="30"/>
      <c r="H67" s="57"/>
      <c r="I67" s="26"/>
      <c r="J67" s="516"/>
      <c r="K67" s="228"/>
      <c r="L67" s="24"/>
      <c r="M67" s="101"/>
      <c r="N67" s="27"/>
      <c r="O67" s="24"/>
      <c r="P67" s="101"/>
      <c r="Q67" s="87"/>
    </row>
    <row r="68" spans="2:17" s="78" customFormat="1" ht="19.5" customHeight="1">
      <c r="B68" s="27"/>
      <c r="C68" s="27"/>
      <c r="D68" s="27"/>
      <c r="E68" s="184"/>
      <c r="F68" s="100"/>
      <c r="G68" s="30"/>
      <c r="H68" s="57"/>
      <c r="I68" s="26"/>
      <c r="J68" s="516"/>
      <c r="K68" s="228"/>
      <c r="L68" s="24"/>
      <c r="M68" s="101"/>
      <c r="N68" s="27"/>
      <c r="O68" s="24"/>
      <c r="P68" s="101"/>
      <c r="Q68" s="87"/>
    </row>
    <row r="69" spans="2:17" s="78" customFormat="1" ht="19.5" customHeight="1">
      <c r="B69" s="27"/>
      <c r="C69" s="27"/>
      <c r="D69" s="27"/>
      <c r="E69" s="184"/>
      <c r="F69" s="100"/>
      <c r="G69" s="30"/>
      <c r="H69" s="57"/>
      <c r="I69" s="26"/>
      <c r="J69" s="516"/>
      <c r="K69" s="228"/>
      <c r="L69" s="24"/>
      <c r="M69" s="101"/>
      <c r="N69" s="27"/>
      <c r="O69" s="24"/>
      <c r="P69" s="101"/>
      <c r="Q69" s="87"/>
    </row>
    <row r="70" spans="2:17" s="78" customFormat="1" ht="19.5" customHeight="1">
      <c r="B70" s="27"/>
      <c r="C70" s="27"/>
      <c r="D70" s="27"/>
      <c r="E70" s="184"/>
      <c r="F70" s="100"/>
      <c r="G70" s="30"/>
      <c r="H70" s="57"/>
      <c r="I70" s="26"/>
      <c r="J70" s="516"/>
      <c r="K70" s="228"/>
      <c r="L70" s="24"/>
      <c r="M70" s="101"/>
      <c r="N70" s="27"/>
      <c r="O70" s="24"/>
      <c r="P70" s="101"/>
      <c r="Q70" s="87"/>
    </row>
    <row r="71" spans="2:17" s="78" customFormat="1" ht="19.5" customHeight="1">
      <c r="B71" s="27"/>
      <c r="C71" s="27"/>
      <c r="D71" s="27"/>
      <c r="E71" s="184"/>
      <c r="F71" s="100"/>
      <c r="G71" s="30"/>
      <c r="H71" s="57"/>
      <c r="I71" s="26"/>
      <c r="J71" s="516"/>
      <c r="K71" s="228"/>
      <c r="L71" s="24"/>
      <c r="M71" s="101"/>
      <c r="N71" s="27"/>
      <c r="O71" s="24"/>
      <c r="P71" s="101"/>
      <c r="Q71" s="87"/>
    </row>
    <row r="72" spans="2:17" s="78" customFormat="1" ht="19.5" customHeight="1">
      <c r="B72" s="27"/>
      <c r="C72" s="27"/>
      <c r="D72" s="27"/>
      <c r="E72" s="184"/>
      <c r="F72" s="100"/>
      <c r="G72" s="30"/>
      <c r="H72" s="57"/>
      <c r="I72" s="26"/>
      <c r="J72" s="516"/>
      <c r="K72" s="228"/>
      <c r="L72" s="24"/>
      <c r="M72" s="101"/>
      <c r="N72" s="27"/>
      <c r="O72" s="24"/>
      <c r="P72" s="101"/>
      <c r="Q72" s="87"/>
    </row>
    <row r="73" spans="2:17" s="78" customFormat="1" ht="19.5" customHeight="1">
      <c r="B73" s="27"/>
      <c r="C73" s="27"/>
      <c r="D73" s="27"/>
      <c r="E73" s="184"/>
      <c r="F73" s="100"/>
      <c r="G73" s="30"/>
      <c r="H73" s="57"/>
      <c r="I73" s="26"/>
      <c r="J73" s="516"/>
      <c r="K73" s="228"/>
      <c r="L73" s="24"/>
      <c r="M73" s="101"/>
      <c r="N73" s="27"/>
      <c r="O73" s="24"/>
      <c r="P73" s="101"/>
      <c r="Q73" s="87"/>
    </row>
    <row r="74" spans="2:17" s="78" customFormat="1" ht="19.5" customHeight="1">
      <c r="B74" s="27"/>
      <c r="C74" s="27"/>
      <c r="D74" s="27"/>
      <c r="E74" s="184"/>
      <c r="F74" s="100"/>
      <c r="G74" s="30"/>
      <c r="H74" s="57"/>
      <c r="I74" s="26"/>
      <c r="J74" s="516"/>
      <c r="K74" s="228"/>
      <c r="L74" s="24"/>
      <c r="M74" s="101"/>
      <c r="N74" s="27"/>
      <c r="O74" s="24"/>
      <c r="P74" s="101"/>
      <c r="Q74" s="87"/>
    </row>
    <row r="75" spans="2:17" s="78" customFormat="1" ht="19.5" customHeight="1">
      <c r="B75" s="27"/>
      <c r="C75" s="27"/>
      <c r="D75" s="27"/>
      <c r="E75" s="184"/>
      <c r="F75" s="100"/>
      <c r="G75" s="30"/>
      <c r="H75" s="57"/>
      <c r="I75" s="26"/>
      <c r="J75" s="52"/>
      <c r="K75" s="52"/>
      <c r="L75" s="24"/>
      <c r="M75" s="101"/>
      <c r="N75" s="27"/>
      <c r="O75" s="24"/>
      <c r="P75" s="101"/>
      <c r="Q75" s="87"/>
    </row>
    <row r="76" spans="2:17" s="78" customFormat="1" ht="19.5" customHeight="1">
      <c r="B76" s="27"/>
      <c r="C76" s="27"/>
      <c r="D76" s="27"/>
      <c r="E76" s="184"/>
      <c r="F76" s="100"/>
      <c r="G76" s="30"/>
      <c r="H76" s="57"/>
      <c r="I76" s="26"/>
      <c r="J76" s="52"/>
      <c r="K76" s="52"/>
      <c r="L76" s="24"/>
      <c r="M76" s="101"/>
      <c r="N76" s="27"/>
      <c r="O76" s="24"/>
      <c r="P76" s="101"/>
      <c r="Q76" s="87"/>
    </row>
    <row r="77" spans="2:17" s="78" customFormat="1" ht="19.5" customHeight="1">
      <c r="B77" s="27"/>
      <c r="C77" s="27"/>
      <c r="D77" s="27"/>
      <c r="E77" s="184"/>
      <c r="F77" s="100"/>
      <c r="G77" s="30"/>
      <c r="H77" s="57"/>
      <c r="I77" s="26"/>
      <c r="J77" s="52"/>
      <c r="K77" s="52"/>
      <c r="L77" s="24"/>
      <c r="M77" s="101"/>
      <c r="N77" s="27"/>
      <c r="O77" s="24"/>
      <c r="P77" s="101"/>
      <c r="Q77" s="87"/>
    </row>
    <row r="78" spans="2:17" s="78" customFormat="1" ht="19.5" customHeight="1">
      <c r="B78" s="27"/>
      <c r="C78" s="27"/>
      <c r="D78" s="27"/>
      <c r="E78" s="184"/>
      <c r="F78" s="100"/>
      <c r="G78" s="30"/>
      <c r="H78" s="57"/>
      <c r="I78" s="26"/>
      <c r="J78" s="52"/>
      <c r="K78" s="52"/>
      <c r="L78" s="24"/>
      <c r="M78" s="101"/>
      <c r="N78" s="27"/>
      <c r="O78" s="24"/>
      <c r="P78" s="101"/>
      <c r="Q78" s="87"/>
    </row>
    <row r="79" spans="2:17" s="78" customFormat="1" ht="19.5" customHeight="1">
      <c r="B79" s="27"/>
      <c r="C79" s="27"/>
      <c r="D79" s="27"/>
      <c r="E79" s="184"/>
      <c r="F79" s="100"/>
      <c r="G79" s="30"/>
      <c r="H79" s="57"/>
      <c r="I79" s="26"/>
      <c r="J79" s="52"/>
      <c r="K79" s="52"/>
      <c r="L79" s="24"/>
      <c r="M79" s="101"/>
      <c r="N79" s="27"/>
      <c r="O79" s="24"/>
      <c r="P79" s="101"/>
      <c r="Q79" s="87"/>
    </row>
    <row r="80" spans="2:17" s="78" customFormat="1" ht="19.5" customHeight="1">
      <c r="B80" s="27"/>
      <c r="C80" s="27"/>
      <c r="D80" s="27"/>
      <c r="E80" s="52"/>
      <c r="F80" s="108"/>
      <c r="G80" s="108"/>
      <c r="H80" s="57"/>
      <c r="I80" s="118"/>
      <c r="J80" s="108"/>
      <c r="K80" s="52"/>
      <c r="L80" s="24"/>
      <c r="M80" s="101"/>
      <c r="N80" s="27"/>
      <c r="O80" s="24"/>
      <c r="P80" s="101"/>
      <c r="Q80" s="87"/>
    </row>
    <row r="81" spans="2:17" s="78" customFormat="1" ht="19.5" customHeight="1">
      <c r="B81" s="27"/>
      <c r="C81" s="27"/>
      <c r="D81" s="27"/>
      <c r="E81" s="52"/>
      <c r="F81" s="108"/>
      <c r="G81" s="108"/>
      <c r="H81" s="57"/>
      <c r="I81" s="118"/>
      <c r="J81" s="108"/>
      <c r="K81" s="52"/>
      <c r="L81" s="24"/>
      <c r="M81" s="101"/>
      <c r="N81" s="27"/>
      <c r="O81" s="24"/>
      <c r="P81" s="101"/>
      <c r="Q81" s="87"/>
    </row>
    <row r="82" spans="2:17" s="78" customFormat="1" ht="19.5" customHeight="1">
      <c r="B82" s="27"/>
      <c r="C82" s="27"/>
      <c r="D82" s="27"/>
      <c r="E82" s="108"/>
      <c r="F82" s="100"/>
      <c r="G82" s="30"/>
      <c r="H82" s="57"/>
      <c r="I82" s="26"/>
      <c r="J82" s="52"/>
      <c r="K82" s="52"/>
      <c r="L82" s="24"/>
      <c r="M82" s="101"/>
      <c r="N82" s="27"/>
      <c r="O82" s="24"/>
      <c r="P82" s="101"/>
      <c r="Q82" s="87"/>
    </row>
    <row r="83" spans="2:17" s="78" customFormat="1" ht="19.5" customHeight="1">
      <c r="B83" s="27"/>
      <c r="C83" s="27"/>
      <c r="D83" s="27"/>
      <c r="E83" s="108"/>
      <c r="F83" s="100"/>
      <c r="G83" s="30"/>
      <c r="H83" s="57"/>
      <c r="I83" s="26"/>
      <c r="J83" s="52"/>
      <c r="K83" s="52"/>
      <c r="L83" s="24"/>
      <c r="M83" s="101"/>
      <c r="N83" s="27"/>
      <c r="O83" s="24"/>
      <c r="P83" s="101"/>
      <c r="Q83" s="87"/>
    </row>
    <row r="84" spans="2:17" s="78" customFormat="1" ht="19.5" customHeight="1">
      <c r="B84" s="27"/>
      <c r="C84" s="27"/>
      <c r="D84" s="27"/>
      <c r="E84" s="108"/>
      <c r="F84" s="100"/>
      <c r="G84" s="30"/>
      <c r="H84" s="57"/>
      <c r="I84" s="26"/>
      <c r="J84" s="52"/>
      <c r="K84" s="52"/>
      <c r="L84" s="24"/>
      <c r="M84" s="101"/>
      <c r="N84" s="27"/>
      <c r="O84" s="24"/>
      <c r="P84" s="101"/>
      <c r="Q84" s="87"/>
    </row>
    <row r="85" spans="2:17" s="78" customFormat="1" ht="19.5" customHeight="1">
      <c r="B85" s="27"/>
      <c r="C85" s="27"/>
      <c r="D85" s="27"/>
      <c r="E85" s="108"/>
      <c r="F85" s="100"/>
      <c r="G85" s="30"/>
      <c r="H85" s="57"/>
      <c r="I85" s="26"/>
      <c r="J85" s="52"/>
      <c r="K85" s="52"/>
      <c r="L85" s="24"/>
      <c r="M85" s="101"/>
      <c r="N85" s="27"/>
      <c r="O85" s="24"/>
      <c r="P85" s="101"/>
      <c r="Q85" s="87"/>
    </row>
    <row r="86" spans="2:17" s="78" customFormat="1" ht="19.5" customHeight="1">
      <c r="B86" s="27"/>
      <c r="C86" s="27"/>
      <c r="D86" s="27"/>
      <c r="E86" s="108"/>
      <c r="F86" s="100"/>
      <c r="G86" s="30"/>
      <c r="H86" s="57"/>
      <c r="I86" s="26"/>
      <c r="J86" s="52"/>
      <c r="K86" s="52"/>
      <c r="L86" s="24"/>
      <c r="M86" s="101"/>
      <c r="N86" s="27"/>
      <c r="O86" s="24"/>
      <c r="P86" s="101"/>
      <c r="Q86" s="87"/>
    </row>
    <row r="87" spans="2:17" s="78" customFormat="1" ht="19.5" customHeight="1">
      <c r="B87" s="222"/>
      <c r="C87" s="222"/>
      <c r="D87" s="222"/>
      <c r="E87" s="223"/>
      <c r="F87" s="224"/>
      <c r="G87" s="225"/>
      <c r="H87" s="226"/>
      <c r="I87" s="227"/>
      <c r="J87" s="228"/>
      <c r="K87" s="228"/>
      <c r="L87" s="24"/>
      <c r="M87" s="101"/>
      <c r="N87" s="27"/>
      <c r="O87" s="24"/>
      <c r="P87" s="101"/>
      <c r="Q87" s="87"/>
    </row>
    <row r="88" spans="2:17" s="78" customFormat="1" ht="19.5" customHeight="1">
      <c r="B88" s="27"/>
      <c r="C88" s="27"/>
      <c r="D88" s="27"/>
      <c r="E88" s="517"/>
      <c r="F88" s="100"/>
      <c r="G88" s="30"/>
      <c r="H88" s="57"/>
      <c r="I88" s="26"/>
      <c r="J88" s="52"/>
      <c r="K88" s="52"/>
      <c r="L88" s="24"/>
      <c r="M88" s="101"/>
      <c r="N88" s="27"/>
      <c r="O88" s="24"/>
      <c r="P88" s="101"/>
      <c r="Q88" s="87"/>
    </row>
    <row r="89" spans="2:17" s="78" customFormat="1" ht="19.5" customHeight="1">
      <c r="B89" s="27"/>
      <c r="C89" s="27"/>
      <c r="D89" s="27"/>
      <c r="E89" s="518"/>
      <c r="F89" s="100"/>
      <c r="G89" s="30"/>
      <c r="H89" s="57">
        <f>F89*G89</f>
        <v>0</v>
      </c>
      <c r="I89" s="26"/>
      <c r="J89" s="108"/>
      <c r="K89" s="52"/>
      <c r="L89" s="24"/>
      <c r="M89" s="101"/>
      <c r="N89" s="27"/>
      <c r="O89" s="24"/>
      <c r="P89" s="101"/>
      <c r="Q89" s="87"/>
    </row>
    <row r="90" spans="2:17">
      <c r="M90" s="229"/>
    </row>
    <row r="93" spans="2:17">
      <c r="M93" s="158"/>
    </row>
    <row r="95" spans="2:17">
      <c r="M95" s="158"/>
    </row>
  </sheetData>
  <autoFilter ref="B8:O89" xr:uid="{85FA76E6-DF6A-4C63-B54C-41682BF2C298}"/>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64330-1EB6-4775-9E8D-1FC8C4BC4041}">
  <dimension ref="B2:Q18"/>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1236</v>
      </c>
      <c r="G2" s="162" t="s">
        <v>2</v>
      </c>
      <c r="H2" s="163"/>
      <c r="I2" s="164"/>
      <c r="J2" s="165">
        <f>SUM(H:H)</f>
        <v>986000</v>
      </c>
    </row>
    <row r="3" spans="2:17" ht="20.100000000000001" customHeight="1">
      <c r="B3" s="159" t="s">
        <v>3</v>
      </c>
      <c r="C3" s="159"/>
      <c r="D3" s="159"/>
      <c r="E3" s="170" t="s">
        <v>1237</v>
      </c>
    </row>
    <row r="4" spans="2:17" ht="20.100000000000001" customHeight="1">
      <c r="B4" s="159" t="s">
        <v>5</v>
      </c>
      <c r="C4" s="159"/>
      <c r="D4" s="159"/>
      <c r="E4" s="160">
        <v>118294</v>
      </c>
    </row>
    <row r="5" spans="2:17" ht="20.100000000000001" customHeight="1">
      <c r="B5" s="159" t="s">
        <v>7</v>
      </c>
      <c r="C5" s="159"/>
      <c r="D5" s="159"/>
      <c r="E5" s="172">
        <v>41750</v>
      </c>
    </row>
    <row r="6" spans="2:17" ht="20.100000000000001" customHeight="1">
      <c r="B6" s="159" t="s">
        <v>8</v>
      </c>
      <c r="C6" s="159"/>
      <c r="D6" s="159"/>
      <c r="E6" s="172">
        <v>41753</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1</v>
      </c>
      <c r="C9" s="173" t="s">
        <v>50</v>
      </c>
      <c r="D9" s="173" t="s">
        <v>50</v>
      </c>
      <c r="E9" s="178" t="s">
        <v>1238</v>
      </c>
      <c r="F9" s="179">
        <v>1</v>
      </c>
      <c r="G9" s="180">
        <v>966000</v>
      </c>
      <c r="H9" s="181">
        <f>F9*G9</f>
        <v>966000</v>
      </c>
      <c r="I9" s="175"/>
      <c r="J9" s="182" t="s">
        <v>1239</v>
      </c>
      <c r="K9" s="182"/>
      <c r="L9" s="174"/>
      <c r="M9" s="183">
        <v>41733</v>
      </c>
      <c r="N9" s="173"/>
      <c r="O9" s="174"/>
      <c r="P9" s="183" t="s">
        <v>1240</v>
      </c>
      <c r="Q9" s="177">
        <v>41752</v>
      </c>
    </row>
    <row r="10" spans="2:17" s="166" customFormat="1" ht="19.5" customHeight="1">
      <c r="B10" s="173">
        <v>3</v>
      </c>
      <c r="C10" s="173" t="s">
        <v>50</v>
      </c>
      <c r="D10" s="173" t="s">
        <v>50</v>
      </c>
      <c r="E10" s="234" t="s">
        <v>305</v>
      </c>
      <c r="F10" s="179">
        <v>1</v>
      </c>
      <c r="G10" s="180">
        <v>20000</v>
      </c>
      <c r="H10" s="181">
        <f>F10*G10</f>
        <v>20000</v>
      </c>
      <c r="I10" s="175"/>
      <c r="J10" s="182" t="s">
        <v>1239</v>
      </c>
      <c r="K10" s="182"/>
      <c r="L10" s="174"/>
      <c r="M10" s="183"/>
      <c r="N10" s="173"/>
      <c r="O10" s="174"/>
      <c r="P10" s="183"/>
      <c r="Q10" s="177"/>
    </row>
    <row r="11" spans="2:17" s="166" customFormat="1" ht="19.5" customHeight="1">
      <c r="B11" s="173"/>
      <c r="C11" s="173"/>
      <c r="D11" s="173"/>
      <c r="E11" s="178"/>
      <c r="F11" s="179"/>
      <c r="G11" s="180"/>
      <c r="H11" s="181">
        <f>F11*G11</f>
        <v>0</v>
      </c>
      <c r="I11" s="175"/>
      <c r="J11" s="182" t="s">
        <v>1241</v>
      </c>
      <c r="K11" s="182"/>
      <c r="L11" s="174"/>
      <c r="M11" s="183"/>
      <c r="N11" s="173"/>
      <c r="O11" s="174"/>
      <c r="P11" s="183" t="s">
        <v>1242</v>
      </c>
      <c r="Q11" s="177"/>
    </row>
    <row r="12" spans="2:17" s="166" customFormat="1" ht="19.5" customHeight="1">
      <c r="B12" s="173"/>
      <c r="C12" s="173"/>
      <c r="D12" s="173"/>
      <c r="E12" s="178"/>
      <c r="F12" s="179"/>
      <c r="G12" s="180"/>
      <c r="H12" s="181">
        <f>F12*G12</f>
        <v>0</v>
      </c>
      <c r="I12" s="175"/>
      <c r="J12" s="182"/>
      <c r="K12" s="182"/>
      <c r="L12" s="174"/>
      <c r="M12" s="183"/>
      <c r="N12" s="173"/>
      <c r="O12" s="174"/>
      <c r="P12" s="183" t="s">
        <v>1243</v>
      </c>
      <c r="Q12" s="177"/>
    </row>
    <row r="13" spans="2:17">
      <c r="M13" s="187"/>
    </row>
    <row r="16" spans="2:17">
      <c r="M16" s="188"/>
    </row>
    <row r="18" spans="13:13">
      <c r="M18" s="188"/>
    </row>
  </sheetData>
  <autoFilter ref="B8:O12" xr:uid="{27CFEDB7-37F0-4935-BFD7-A0ED38847978}"/>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B77B6-5706-414F-9ED6-073E1FC8A63D}">
  <sheetPr>
    <pageSetUpPr fitToPage="1"/>
  </sheetPr>
  <dimension ref="B2:Q26"/>
  <sheetViews>
    <sheetView zoomScale="85" zoomScaleNormal="85" workbookViewId="0">
      <pane xSplit="10" ySplit="8" topLeftCell="P9" activePane="bottomRight" state="frozen"/>
      <selection pane="topRight" activeCell="K1" sqref="K1"/>
      <selection pane="bottomLeft" activeCell="A9" sqref="A9"/>
      <selection pane="bottomRight" activeCell="H5" sqref="H5"/>
    </sheetView>
  </sheetViews>
  <sheetFormatPr defaultRowHeight="13.5"/>
  <cols>
    <col min="1" max="1" width="2.625" style="161" customWidth="1"/>
    <col min="2" max="2" width="5.125" style="166" customWidth="1"/>
    <col min="3" max="3" width="20.625" style="161" customWidth="1"/>
    <col min="4" max="4" width="10.625" style="161" customWidth="1"/>
    <col min="5" max="5" width="30.625" style="161" customWidth="1"/>
    <col min="6" max="6" width="6.25" style="161" customWidth="1"/>
    <col min="7" max="8" width="11.625" style="161" customWidth="1"/>
    <col min="9" max="9" width="5.75" style="167" customWidth="1"/>
    <col min="10" max="10" width="35.625" style="161" customWidth="1"/>
    <col min="11" max="11" width="20.625" style="161" customWidth="1"/>
    <col min="12" max="12" width="6.625" style="166" customWidth="1"/>
    <col min="13" max="13" width="13.75" style="166"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59" width="20.625" style="161" customWidth="1"/>
    <col min="260" max="260" width="10.625" style="161" customWidth="1"/>
    <col min="261" max="261" width="30.625" style="161" customWidth="1"/>
    <col min="262" max="262" width="6.25" style="161" customWidth="1"/>
    <col min="263" max="264" width="11.625" style="161" customWidth="1"/>
    <col min="265" max="265" width="5.75" style="161" customWidth="1"/>
    <col min="266" max="266" width="35.625" style="161" customWidth="1"/>
    <col min="267" max="267" width="20.625" style="161" customWidth="1"/>
    <col min="268" max="268" width="6.625" style="161" customWidth="1"/>
    <col min="269" max="269" width="13.75" style="16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5" width="20.625" style="161" customWidth="1"/>
    <col min="516" max="516" width="10.625" style="161" customWidth="1"/>
    <col min="517" max="517" width="30.625" style="161" customWidth="1"/>
    <col min="518" max="518" width="6.25" style="161" customWidth="1"/>
    <col min="519" max="520" width="11.625" style="161" customWidth="1"/>
    <col min="521" max="521" width="5.75" style="161" customWidth="1"/>
    <col min="522" max="522" width="35.625" style="161" customWidth="1"/>
    <col min="523" max="523" width="20.625" style="161" customWidth="1"/>
    <col min="524" max="524" width="6.625" style="161" customWidth="1"/>
    <col min="525" max="525" width="13.75" style="16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1" width="20.625" style="161" customWidth="1"/>
    <col min="772" max="772" width="10.625" style="161" customWidth="1"/>
    <col min="773" max="773" width="30.625" style="161" customWidth="1"/>
    <col min="774" max="774" width="6.25" style="161" customWidth="1"/>
    <col min="775" max="776" width="11.625" style="161" customWidth="1"/>
    <col min="777" max="777" width="5.75" style="161" customWidth="1"/>
    <col min="778" max="778" width="35.625" style="161" customWidth="1"/>
    <col min="779" max="779" width="20.625" style="161" customWidth="1"/>
    <col min="780" max="780" width="6.625" style="161" customWidth="1"/>
    <col min="781" max="781" width="13.75" style="16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7" width="20.625" style="161" customWidth="1"/>
    <col min="1028" max="1028" width="10.625" style="161" customWidth="1"/>
    <col min="1029" max="1029" width="30.625" style="161" customWidth="1"/>
    <col min="1030" max="1030" width="6.25" style="161" customWidth="1"/>
    <col min="1031" max="1032" width="11.625" style="161" customWidth="1"/>
    <col min="1033" max="1033" width="5.75" style="161" customWidth="1"/>
    <col min="1034" max="1034" width="35.625" style="161" customWidth="1"/>
    <col min="1035" max="1035" width="20.625" style="161" customWidth="1"/>
    <col min="1036" max="1036" width="6.625" style="161" customWidth="1"/>
    <col min="1037" max="1037" width="13.75" style="16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3" width="20.625" style="161" customWidth="1"/>
    <col min="1284" max="1284" width="10.625" style="161" customWidth="1"/>
    <col min="1285" max="1285" width="30.625" style="161" customWidth="1"/>
    <col min="1286" max="1286" width="6.25" style="161" customWidth="1"/>
    <col min="1287" max="1288" width="11.625" style="161" customWidth="1"/>
    <col min="1289" max="1289" width="5.75" style="161" customWidth="1"/>
    <col min="1290" max="1290" width="35.625" style="161" customWidth="1"/>
    <col min="1291" max="1291" width="20.625" style="161" customWidth="1"/>
    <col min="1292" max="1292" width="6.625" style="161" customWidth="1"/>
    <col min="1293" max="1293" width="13.75" style="16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39" width="20.625" style="161" customWidth="1"/>
    <col min="1540" max="1540" width="10.625" style="161" customWidth="1"/>
    <col min="1541" max="1541" width="30.625" style="161" customWidth="1"/>
    <col min="1542" max="1542" width="6.25" style="161" customWidth="1"/>
    <col min="1543" max="1544" width="11.625" style="161" customWidth="1"/>
    <col min="1545" max="1545" width="5.75" style="161" customWidth="1"/>
    <col min="1546" max="1546" width="35.625" style="161" customWidth="1"/>
    <col min="1547" max="1547" width="20.625" style="161" customWidth="1"/>
    <col min="1548" max="1548" width="6.625" style="161" customWidth="1"/>
    <col min="1549" max="1549" width="13.75" style="16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5" width="20.625" style="161" customWidth="1"/>
    <col min="1796" max="1796" width="10.625" style="161" customWidth="1"/>
    <col min="1797" max="1797" width="30.625" style="161" customWidth="1"/>
    <col min="1798" max="1798" width="6.25" style="161" customWidth="1"/>
    <col min="1799" max="1800" width="11.625" style="161" customWidth="1"/>
    <col min="1801" max="1801" width="5.75" style="161" customWidth="1"/>
    <col min="1802" max="1802" width="35.625" style="161" customWidth="1"/>
    <col min="1803" max="1803" width="20.625" style="161" customWidth="1"/>
    <col min="1804" max="1804" width="6.625" style="161" customWidth="1"/>
    <col min="1805" max="1805" width="13.75" style="16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1" width="20.625" style="161" customWidth="1"/>
    <col min="2052" max="2052" width="10.625" style="161" customWidth="1"/>
    <col min="2053" max="2053" width="30.625" style="161" customWidth="1"/>
    <col min="2054" max="2054" width="6.25" style="161" customWidth="1"/>
    <col min="2055" max="2056" width="11.625" style="161" customWidth="1"/>
    <col min="2057" max="2057" width="5.75" style="161" customWidth="1"/>
    <col min="2058" max="2058" width="35.625" style="161" customWidth="1"/>
    <col min="2059" max="2059" width="20.625" style="161" customWidth="1"/>
    <col min="2060" max="2060" width="6.625" style="161" customWidth="1"/>
    <col min="2061" max="2061" width="13.75" style="16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7" width="20.625" style="161" customWidth="1"/>
    <col min="2308" max="2308" width="10.625" style="161" customWidth="1"/>
    <col min="2309" max="2309" width="30.625" style="161" customWidth="1"/>
    <col min="2310" max="2310" width="6.25" style="161" customWidth="1"/>
    <col min="2311" max="2312" width="11.625" style="161" customWidth="1"/>
    <col min="2313" max="2313" width="5.75" style="161" customWidth="1"/>
    <col min="2314" max="2314" width="35.625" style="161" customWidth="1"/>
    <col min="2315" max="2315" width="20.625" style="161" customWidth="1"/>
    <col min="2316" max="2316" width="6.625" style="161" customWidth="1"/>
    <col min="2317" max="2317" width="13.75" style="16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3" width="20.625" style="161" customWidth="1"/>
    <col min="2564" max="2564" width="10.625" style="161" customWidth="1"/>
    <col min="2565" max="2565" width="30.625" style="161" customWidth="1"/>
    <col min="2566" max="2566" width="6.25" style="161" customWidth="1"/>
    <col min="2567" max="2568" width="11.625" style="161" customWidth="1"/>
    <col min="2569" max="2569" width="5.75" style="161" customWidth="1"/>
    <col min="2570" max="2570" width="35.625" style="161" customWidth="1"/>
    <col min="2571" max="2571" width="20.625" style="161" customWidth="1"/>
    <col min="2572" max="2572" width="6.625" style="161" customWidth="1"/>
    <col min="2573" max="2573" width="13.75" style="16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19" width="20.625" style="161" customWidth="1"/>
    <col min="2820" max="2820" width="10.625" style="161" customWidth="1"/>
    <col min="2821" max="2821" width="30.625" style="161" customWidth="1"/>
    <col min="2822" max="2822" width="6.25" style="161" customWidth="1"/>
    <col min="2823" max="2824" width="11.625" style="161" customWidth="1"/>
    <col min="2825" max="2825" width="5.75" style="161" customWidth="1"/>
    <col min="2826" max="2826" width="35.625" style="161" customWidth="1"/>
    <col min="2827" max="2827" width="20.625" style="161" customWidth="1"/>
    <col min="2828" max="2828" width="6.625" style="161" customWidth="1"/>
    <col min="2829" max="2829" width="13.75" style="16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5" width="20.625" style="161" customWidth="1"/>
    <col min="3076" max="3076" width="10.625" style="161" customWidth="1"/>
    <col min="3077" max="3077" width="30.625" style="161" customWidth="1"/>
    <col min="3078" max="3078" width="6.25" style="161" customWidth="1"/>
    <col min="3079" max="3080" width="11.625" style="161" customWidth="1"/>
    <col min="3081" max="3081" width="5.75" style="161" customWidth="1"/>
    <col min="3082" max="3082" width="35.625" style="161" customWidth="1"/>
    <col min="3083" max="3083" width="20.625" style="161" customWidth="1"/>
    <col min="3084" max="3084" width="6.625" style="161" customWidth="1"/>
    <col min="3085" max="3085" width="13.75" style="16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1" width="20.625" style="161" customWidth="1"/>
    <col min="3332" max="3332" width="10.625" style="161" customWidth="1"/>
    <col min="3333" max="3333" width="30.625" style="161" customWidth="1"/>
    <col min="3334" max="3334" width="6.25" style="161" customWidth="1"/>
    <col min="3335" max="3336" width="11.625" style="161" customWidth="1"/>
    <col min="3337" max="3337" width="5.75" style="161" customWidth="1"/>
    <col min="3338" max="3338" width="35.625" style="161" customWidth="1"/>
    <col min="3339" max="3339" width="20.625" style="161" customWidth="1"/>
    <col min="3340" max="3340" width="6.625" style="161" customWidth="1"/>
    <col min="3341" max="3341" width="13.75" style="16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7" width="20.625" style="161" customWidth="1"/>
    <col min="3588" max="3588" width="10.625" style="161" customWidth="1"/>
    <col min="3589" max="3589" width="30.625" style="161" customWidth="1"/>
    <col min="3590" max="3590" width="6.25" style="161" customWidth="1"/>
    <col min="3591" max="3592" width="11.625" style="161" customWidth="1"/>
    <col min="3593" max="3593" width="5.75" style="161" customWidth="1"/>
    <col min="3594" max="3594" width="35.625" style="161" customWidth="1"/>
    <col min="3595" max="3595" width="20.625" style="161" customWidth="1"/>
    <col min="3596" max="3596" width="6.625" style="161" customWidth="1"/>
    <col min="3597" max="3597" width="13.75" style="16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3" width="20.625" style="161" customWidth="1"/>
    <col min="3844" max="3844" width="10.625" style="161" customWidth="1"/>
    <col min="3845" max="3845" width="30.625" style="161" customWidth="1"/>
    <col min="3846" max="3846" width="6.25" style="161" customWidth="1"/>
    <col min="3847" max="3848" width="11.625" style="161" customWidth="1"/>
    <col min="3849" max="3849" width="5.75" style="161" customWidth="1"/>
    <col min="3850" max="3850" width="35.625" style="161" customWidth="1"/>
    <col min="3851" max="3851" width="20.625" style="161" customWidth="1"/>
    <col min="3852" max="3852" width="6.625" style="161" customWidth="1"/>
    <col min="3853" max="3853" width="13.75" style="16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099" width="20.625" style="161" customWidth="1"/>
    <col min="4100" max="4100" width="10.625" style="161" customWidth="1"/>
    <col min="4101" max="4101" width="30.625" style="161" customWidth="1"/>
    <col min="4102" max="4102" width="6.25" style="161" customWidth="1"/>
    <col min="4103" max="4104" width="11.625" style="161" customWidth="1"/>
    <col min="4105" max="4105" width="5.75" style="161" customWidth="1"/>
    <col min="4106" max="4106" width="35.625" style="161" customWidth="1"/>
    <col min="4107" max="4107" width="20.625" style="161" customWidth="1"/>
    <col min="4108" max="4108" width="6.625" style="161" customWidth="1"/>
    <col min="4109" max="4109" width="13.75" style="16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5" width="20.625" style="161" customWidth="1"/>
    <col min="4356" max="4356" width="10.625" style="161" customWidth="1"/>
    <col min="4357" max="4357" width="30.625" style="161" customWidth="1"/>
    <col min="4358" max="4358" width="6.25" style="161" customWidth="1"/>
    <col min="4359" max="4360" width="11.625" style="161" customWidth="1"/>
    <col min="4361" max="4361" width="5.75" style="161" customWidth="1"/>
    <col min="4362" max="4362" width="35.625" style="161" customWidth="1"/>
    <col min="4363" max="4363" width="20.625" style="161" customWidth="1"/>
    <col min="4364" max="4364" width="6.625" style="161" customWidth="1"/>
    <col min="4365" max="4365" width="13.75" style="16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1" width="20.625" style="161" customWidth="1"/>
    <col min="4612" max="4612" width="10.625" style="161" customWidth="1"/>
    <col min="4613" max="4613" width="30.625" style="161" customWidth="1"/>
    <col min="4614" max="4614" width="6.25" style="161" customWidth="1"/>
    <col min="4615" max="4616" width="11.625" style="161" customWidth="1"/>
    <col min="4617" max="4617" width="5.75" style="161" customWidth="1"/>
    <col min="4618" max="4618" width="35.625" style="161" customWidth="1"/>
    <col min="4619" max="4619" width="20.625" style="161" customWidth="1"/>
    <col min="4620" max="4620" width="6.625" style="161" customWidth="1"/>
    <col min="4621" max="4621" width="13.75" style="16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7" width="20.625" style="161" customWidth="1"/>
    <col min="4868" max="4868" width="10.625" style="161" customWidth="1"/>
    <col min="4869" max="4869" width="30.625" style="161" customWidth="1"/>
    <col min="4870" max="4870" width="6.25" style="161" customWidth="1"/>
    <col min="4871" max="4872" width="11.625" style="161" customWidth="1"/>
    <col min="4873" max="4873" width="5.75" style="161" customWidth="1"/>
    <col min="4874" max="4874" width="35.625" style="161" customWidth="1"/>
    <col min="4875" max="4875" width="20.625" style="161" customWidth="1"/>
    <col min="4876" max="4876" width="6.625" style="161" customWidth="1"/>
    <col min="4877" max="4877" width="13.75" style="16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3" width="20.625" style="161" customWidth="1"/>
    <col min="5124" max="5124" width="10.625" style="161" customWidth="1"/>
    <col min="5125" max="5125" width="30.625" style="161" customWidth="1"/>
    <col min="5126" max="5126" width="6.25" style="161" customWidth="1"/>
    <col min="5127" max="5128" width="11.625" style="161" customWidth="1"/>
    <col min="5129" max="5129" width="5.75" style="161" customWidth="1"/>
    <col min="5130" max="5130" width="35.625" style="161" customWidth="1"/>
    <col min="5131" max="5131" width="20.625" style="161" customWidth="1"/>
    <col min="5132" max="5132" width="6.625" style="161" customWidth="1"/>
    <col min="5133" max="5133" width="13.75" style="16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79" width="20.625" style="161" customWidth="1"/>
    <col min="5380" max="5380" width="10.625" style="161" customWidth="1"/>
    <col min="5381" max="5381" width="30.625" style="161" customWidth="1"/>
    <col min="5382" max="5382" width="6.25" style="161" customWidth="1"/>
    <col min="5383" max="5384" width="11.625" style="161" customWidth="1"/>
    <col min="5385" max="5385" width="5.75" style="161" customWidth="1"/>
    <col min="5386" max="5386" width="35.625" style="161" customWidth="1"/>
    <col min="5387" max="5387" width="20.625" style="161" customWidth="1"/>
    <col min="5388" max="5388" width="6.625" style="161" customWidth="1"/>
    <col min="5389" max="5389" width="13.75" style="16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5" width="20.625" style="161" customWidth="1"/>
    <col min="5636" max="5636" width="10.625" style="161" customWidth="1"/>
    <col min="5637" max="5637" width="30.625" style="161" customWidth="1"/>
    <col min="5638" max="5638" width="6.25" style="161" customWidth="1"/>
    <col min="5639" max="5640" width="11.625" style="161" customWidth="1"/>
    <col min="5641" max="5641" width="5.75" style="161" customWidth="1"/>
    <col min="5642" max="5642" width="35.625" style="161" customWidth="1"/>
    <col min="5643" max="5643" width="20.625" style="161" customWidth="1"/>
    <col min="5644" max="5644" width="6.625" style="161" customWidth="1"/>
    <col min="5645" max="5645" width="13.75" style="16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1" width="20.625" style="161" customWidth="1"/>
    <col min="5892" max="5892" width="10.625" style="161" customWidth="1"/>
    <col min="5893" max="5893" width="30.625" style="161" customWidth="1"/>
    <col min="5894" max="5894" width="6.25" style="161" customWidth="1"/>
    <col min="5895" max="5896" width="11.625" style="161" customWidth="1"/>
    <col min="5897" max="5897" width="5.75" style="161" customWidth="1"/>
    <col min="5898" max="5898" width="35.625" style="161" customWidth="1"/>
    <col min="5899" max="5899" width="20.625" style="161" customWidth="1"/>
    <col min="5900" max="5900" width="6.625" style="161" customWidth="1"/>
    <col min="5901" max="5901" width="13.75" style="16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7" width="20.625" style="161" customWidth="1"/>
    <col min="6148" max="6148" width="10.625" style="161" customWidth="1"/>
    <col min="6149" max="6149" width="30.625" style="161" customWidth="1"/>
    <col min="6150" max="6150" width="6.25" style="161" customWidth="1"/>
    <col min="6151" max="6152" width="11.625" style="161" customWidth="1"/>
    <col min="6153" max="6153" width="5.75" style="161" customWidth="1"/>
    <col min="6154" max="6154" width="35.625" style="161" customWidth="1"/>
    <col min="6155" max="6155" width="20.625" style="161" customWidth="1"/>
    <col min="6156" max="6156" width="6.625" style="161" customWidth="1"/>
    <col min="6157" max="6157" width="13.75" style="16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3" width="20.625" style="161" customWidth="1"/>
    <col min="6404" max="6404" width="10.625" style="161" customWidth="1"/>
    <col min="6405" max="6405" width="30.625" style="161" customWidth="1"/>
    <col min="6406" max="6406" width="6.25" style="161" customWidth="1"/>
    <col min="6407" max="6408" width="11.625" style="161" customWidth="1"/>
    <col min="6409" max="6409" width="5.75" style="161" customWidth="1"/>
    <col min="6410" max="6410" width="35.625" style="161" customWidth="1"/>
    <col min="6411" max="6411" width="20.625" style="161" customWidth="1"/>
    <col min="6412" max="6412" width="6.625" style="161" customWidth="1"/>
    <col min="6413" max="6413" width="13.75" style="16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59" width="20.625" style="161" customWidth="1"/>
    <col min="6660" max="6660" width="10.625" style="161" customWidth="1"/>
    <col min="6661" max="6661" width="30.625" style="161" customWidth="1"/>
    <col min="6662" max="6662" width="6.25" style="161" customWidth="1"/>
    <col min="6663" max="6664" width="11.625" style="161" customWidth="1"/>
    <col min="6665" max="6665" width="5.75" style="161" customWidth="1"/>
    <col min="6666" max="6666" width="35.625" style="161" customWidth="1"/>
    <col min="6667" max="6667" width="20.625" style="161" customWidth="1"/>
    <col min="6668" max="6668" width="6.625" style="161" customWidth="1"/>
    <col min="6669" max="6669" width="13.75" style="16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5" width="20.625" style="161" customWidth="1"/>
    <col min="6916" max="6916" width="10.625" style="161" customWidth="1"/>
    <col min="6917" max="6917" width="30.625" style="161" customWidth="1"/>
    <col min="6918" max="6918" width="6.25" style="161" customWidth="1"/>
    <col min="6919" max="6920" width="11.625" style="161" customWidth="1"/>
    <col min="6921" max="6921" width="5.75" style="161" customWidth="1"/>
    <col min="6922" max="6922" width="35.625" style="161" customWidth="1"/>
    <col min="6923" max="6923" width="20.625" style="161" customWidth="1"/>
    <col min="6924" max="6924" width="6.625" style="161" customWidth="1"/>
    <col min="6925" max="6925" width="13.75" style="16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1" width="20.625" style="161" customWidth="1"/>
    <col min="7172" max="7172" width="10.625" style="161" customWidth="1"/>
    <col min="7173" max="7173" width="30.625" style="161" customWidth="1"/>
    <col min="7174" max="7174" width="6.25" style="161" customWidth="1"/>
    <col min="7175" max="7176" width="11.625" style="161" customWidth="1"/>
    <col min="7177" max="7177" width="5.75" style="161" customWidth="1"/>
    <col min="7178" max="7178" width="35.625" style="161" customWidth="1"/>
    <col min="7179" max="7179" width="20.625" style="161" customWidth="1"/>
    <col min="7180" max="7180" width="6.625" style="161" customWidth="1"/>
    <col min="7181" max="7181" width="13.75" style="16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7" width="20.625" style="161" customWidth="1"/>
    <col min="7428" max="7428" width="10.625" style="161" customWidth="1"/>
    <col min="7429" max="7429" width="30.625" style="161" customWidth="1"/>
    <col min="7430" max="7430" width="6.25" style="161" customWidth="1"/>
    <col min="7431" max="7432" width="11.625" style="161" customWidth="1"/>
    <col min="7433" max="7433" width="5.75" style="161" customWidth="1"/>
    <col min="7434" max="7434" width="35.625" style="161" customWidth="1"/>
    <col min="7435" max="7435" width="20.625" style="161" customWidth="1"/>
    <col min="7436" max="7436" width="6.625" style="161" customWidth="1"/>
    <col min="7437" max="7437" width="13.75" style="16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3" width="20.625" style="161" customWidth="1"/>
    <col min="7684" max="7684" width="10.625" style="161" customWidth="1"/>
    <col min="7685" max="7685" width="30.625" style="161" customWidth="1"/>
    <col min="7686" max="7686" width="6.25" style="161" customWidth="1"/>
    <col min="7687" max="7688" width="11.625" style="161" customWidth="1"/>
    <col min="7689" max="7689" width="5.75" style="161" customWidth="1"/>
    <col min="7690" max="7690" width="35.625" style="161" customWidth="1"/>
    <col min="7691" max="7691" width="20.625" style="161" customWidth="1"/>
    <col min="7692" max="7692" width="6.625" style="161" customWidth="1"/>
    <col min="7693" max="7693" width="13.75" style="16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39" width="20.625" style="161" customWidth="1"/>
    <col min="7940" max="7940" width="10.625" style="161" customWidth="1"/>
    <col min="7941" max="7941" width="30.625" style="161" customWidth="1"/>
    <col min="7942" max="7942" width="6.25" style="161" customWidth="1"/>
    <col min="7943" max="7944" width="11.625" style="161" customWidth="1"/>
    <col min="7945" max="7945" width="5.75" style="161" customWidth="1"/>
    <col min="7946" max="7946" width="35.625" style="161" customWidth="1"/>
    <col min="7947" max="7947" width="20.625" style="161" customWidth="1"/>
    <col min="7948" max="7948" width="6.625" style="161" customWidth="1"/>
    <col min="7949" max="7949" width="13.75" style="16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5" width="20.625" style="161" customWidth="1"/>
    <col min="8196" max="8196" width="10.625" style="161" customWidth="1"/>
    <col min="8197" max="8197" width="30.625" style="161" customWidth="1"/>
    <col min="8198" max="8198" width="6.25" style="161" customWidth="1"/>
    <col min="8199" max="8200" width="11.625" style="161" customWidth="1"/>
    <col min="8201" max="8201" width="5.75" style="161" customWidth="1"/>
    <col min="8202" max="8202" width="35.625" style="161" customWidth="1"/>
    <col min="8203" max="8203" width="20.625" style="161" customWidth="1"/>
    <col min="8204" max="8204" width="6.625" style="161" customWidth="1"/>
    <col min="8205" max="8205" width="13.75" style="16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1" width="20.625" style="161" customWidth="1"/>
    <col min="8452" max="8452" width="10.625" style="161" customWidth="1"/>
    <col min="8453" max="8453" width="30.625" style="161" customWidth="1"/>
    <col min="8454" max="8454" width="6.25" style="161" customWidth="1"/>
    <col min="8455" max="8456" width="11.625" style="161" customWidth="1"/>
    <col min="8457" max="8457" width="5.75" style="161" customWidth="1"/>
    <col min="8458" max="8458" width="35.625" style="161" customWidth="1"/>
    <col min="8459" max="8459" width="20.625" style="161" customWidth="1"/>
    <col min="8460" max="8460" width="6.625" style="161" customWidth="1"/>
    <col min="8461" max="8461" width="13.75" style="16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7" width="20.625" style="161" customWidth="1"/>
    <col min="8708" max="8708" width="10.625" style="161" customWidth="1"/>
    <col min="8709" max="8709" width="30.625" style="161" customWidth="1"/>
    <col min="8710" max="8710" width="6.25" style="161" customWidth="1"/>
    <col min="8711" max="8712" width="11.625" style="161" customWidth="1"/>
    <col min="8713" max="8713" width="5.75" style="161" customWidth="1"/>
    <col min="8714" max="8714" width="35.625" style="161" customWidth="1"/>
    <col min="8715" max="8715" width="20.625" style="161" customWidth="1"/>
    <col min="8716" max="8716" width="6.625" style="161" customWidth="1"/>
    <col min="8717" max="8717" width="13.75" style="16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3" width="20.625" style="161" customWidth="1"/>
    <col min="8964" max="8964" width="10.625" style="161" customWidth="1"/>
    <col min="8965" max="8965" width="30.625" style="161" customWidth="1"/>
    <col min="8966" max="8966" width="6.25" style="161" customWidth="1"/>
    <col min="8967" max="8968" width="11.625" style="161" customWidth="1"/>
    <col min="8969" max="8969" width="5.75" style="161" customWidth="1"/>
    <col min="8970" max="8970" width="35.625" style="161" customWidth="1"/>
    <col min="8971" max="8971" width="20.625" style="161" customWidth="1"/>
    <col min="8972" max="8972" width="6.625" style="161" customWidth="1"/>
    <col min="8973" max="8973" width="13.75" style="16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19" width="20.625" style="161" customWidth="1"/>
    <col min="9220" max="9220" width="10.625" style="161" customWidth="1"/>
    <col min="9221" max="9221" width="30.625" style="161" customWidth="1"/>
    <col min="9222" max="9222" width="6.25" style="161" customWidth="1"/>
    <col min="9223" max="9224" width="11.625" style="161" customWidth="1"/>
    <col min="9225" max="9225" width="5.75" style="161" customWidth="1"/>
    <col min="9226" max="9226" width="35.625" style="161" customWidth="1"/>
    <col min="9227" max="9227" width="20.625" style="161" customWidth="1"/>
    <col min="9228" max="9228" width="6.625" style="161" customWidth="1"/>
    <col min="9229" max="9229" width="13.75" style="16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5" width="20.625" style="161" customWidth="1"/>
    <col min="9476" max="9476" width="10.625" style="161" customWidth="1"/>
    <col min="9477" max="9477" width="30.625" style="161" customWidth="1"/>
    <col min="9478" max="9478" width="6.25" style="161" customWidth="1"/>
    <col min="9479" max="9480" width="11.625" style="161" customWidth="1"/>
    <col min="9481" max="9481" width="5.75" style="161" customWidth="1"/>
    <col min="9482" max="9482" width="35.625" style="161" customWidth="1"/>
    <col min="9483" max="9483" width="20.625" style="161" customWidth="1"/>
    <col min="9484" max="9484" width="6.625" style="161" customWidth="1"/>
    <col min="9485" max="9485" width="13.75" style="16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1" width="20.625" style="161" customWidth="1"/>
    <col min="9732" max="9732" width="10.625" style="161" customWidth="1"/>
    <col min="9733" max="9733" width="30.625" style="161" customWidth="1"/>
    <col min="9734" max="9734" width="6.25" style="161" customWidth="1"/>
    <col min="9735" max="9736" width="11.625" style="161" customWidth="1"/>
    <col min="9737" max="9737" width="5.75" style="161" customWidth="1"/>
    <col min="9738" max="9738" width="35.625" style="161" customWidth="1"/>
    <col min="9739" max="9739" width="20.625" style="161" customWidth="1"/>
    <col min="9740" max="9740" width="6.625" style="161" customWidth="1"/>
    <col min="9741" max="9741" width="13.75" style="16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7" width="20.625" style="161" customWidth="1"/>
    <col min="9988" max="9988" width="10.625" style="161" customWidth="1"/>
    <col min="9989" max="9989" width="30.625" style="161" customWidth="1"/>
    <col min="9990" max="9990" width="6.25" style="161" customWidth="1"/>
    <col min="9991" max="9992" width="11.625" style="161" customWidth="1"/>
    <col min="9993" max="9993" width="5.75" style="161" customWidth="1"/>
    <col min="9994" max="9994" width="35.625" style="161" customWidth="1"/>
    <col min="9995" max="9995" width="20.625" style="161" customWidth="1"/>
    <col min="9996" max="9996" width="6.625" style="161" customWidth="1"/>
    <col min="9997" max="9997" width="13.75" style="16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3" width="20.625" style="161" customWidth="1"/>
    <col min="10244" max="10244" width="10.625" style="161" customWidth="1"/>
    <col min="10245" max="10245" width="30.625" style="161" customWidth="1"/>
    <col min="10246" max="10246" width="6.25" style="161" customWidth="1"/>
    <col min="10247" max="10248" width="11.625" style="161" customWidth="1"/>
    <col min="10249" max="10249" width="5.75" style="161" customWidth="1"/>
    <col min="10250" max="10250" width="35.625" style="161" customWidth="1"/>
    <col min="10251" max="10251" width="20.625" style="161" customWidth="1"/>
    <col min="10252" max="10252" width="6.625" style="161" customWidth="1"/>
    <col min="10253" max="10253" width="13.75" style="16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499" width="20.625" style="161" customWidth="1"/>
    <col min="10500" max="10500" width="10.625" style="161" customWidth="1"/>
    <col min="10501" max="10501" width="30.625" style="161" customWidth="1"/>
    <col min="10502" max="10502" width="6.25" style="161" customWidth="1"/>
    <col min="10503" max="10504" width="11.625" style="161" customWidth="1"/>
    <col min="10505" max="10505" width="5.75" style="161" customWidth="1"/>
    <col min="10506" max="10506" width="35.625" style="161" customWidth="1"/>
    <col min="10507" max="10507" width="20.625" style="161" customWidth="1"/>
    <col min="10508" max="10508" width="6.625" style="161" customWidth="1"/>
    <col min="10509" max="10509" width="13.75" style="16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5" width="20.625" style="161" customWidth="1"/>
    <col min="10756" max="10756" width="10.625" style="161" customWidth="1"/>
    <col min="10757" max="10757" width="30.625" style="161" customWidth="1"/>
    <col min="10758" max="10758" width="6.25" style="161" customWidth="1"/>
    <col min="10759" max="10760" width="11.625" style="161" customWidth="1"/>
    <col min="10761" max="10761" width="5.75" style="161" customWidth="1"/>
    <col min="10762" max="10762" width="35.625" style="161" customWidth="1"/>
    <col min="10763" max="10763" width="20.625" style="161" customWidth="1"/>
    <col min="10764" max="10764" width="6.625" style="161" customWidth="1"/>
    <col min="10765" max="10765" width="13.75" style="16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1" width="20.625" style="161" customWidth="1"/>
    <col min="11012" max="11012" width="10.625" style="161" customWidth="1"/>
    <col min="11013" max="11013" width="30.625" style="161" customWidth="1"/>
    <col min="11014" max="11014" width="6.25" style="161" customWidth="1"/>
    <col min="11015" max="11016" width="11.625" style="161" customWidth="1"/>
    <col min="11017" max="11017" width="5.75" style="161" customWidth="1"/>
    <col min="11018" max="11018" width="35.625" style="161" customWidth="1"/>
    <col min="11019" max="11019" width="20.625" style="161" customWidth="1"/>
    <col min="11020" max="11020" width="6.625" style="161" customWidth="1"/>
    <col min="11021" max="11021" width="13.75" style="16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7" width="20.625" style="161" customWidth="1"/>
    <col min="11268" max="11268" width="10.625" style="161" customWidth="1"/>
    <col min="11269" max="11269" width="30.625" style="161" customWidth="1"/>
    <col min="11270" max="11270" width="6.25" style="161" customWidth="1"/>
    <col min="11271" max="11272" width="11.625" style="161" customWidth="1"/>
    <col min="11273" max="11273" width="5.75" style="161" customWidth="1"/>
    <col min="11274" max="11274" width="35.625" style="161" customWidth="1"/>
    <col min="11275" max="11275" width="20.625" style="161" customWidth="1"/>
    <col min="11276" max="11276" width="6.625" style="161" customWidth="1"/>
    <col min="11277" max="11277" width="13.75" style="16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3" width="20.625" style="161" customWidth="1"/>
    <col min="11524" max="11524" width="10.625" style="161" customWidth="1"/>
    <col min="11525" max="11525" width="30.625" style="161" customWidth="1"/>
    <col min="11526" max="11526" width="6.25" style="161" customWidth="1"/>
    <col min="11527" max="11528" width="11.625" style="161" customWidth="1"/>
    <col min="11529" max="11529" width="5.75" style="161" customWidth="1"/>
    <col min="11530" max="11530" width="35.625" style="161" customWidth="1"/>
    <col min="11531" max="11531" width="20.625" style="161" customWidth="1"/>
    <col min="11532" max="11532" width="6.625" style="161" customWidth="1"/>
    <col min="11533" max="11533" width="13.75" style="16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79" width="20.625" style="161" customWidth="1"/>
    <col min="11780" max="11780" width="10.625" style="161" customWidth="1"/>
    <col min="11781" max="11781" width="30.625" style="161" customWidth="1"/>
    <col min="11782" max="11782" width="6.25" style="161" customWidth="1"/>
    <col min="11783" max="11784" width="11.625" style="161" customWidth="1"/>
    <col min="11785" max="11785" width="5.75" style="161" customWidth="1"/>
    <col min="11786" max="11786" width="35.625" style="161" customWidth="1"/>
    <col min="11787" max="11787" width="20.625" style="161" customWidth="1"/>
    <col min="11788" max="11788" width="6.625" style="161" customWidth="1"/>
    <col min="11789" max="11789" width="13.75" style="16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5" width="20.625" style="161" customWidth="1"/>
    <col min="12036" max="12036" width="10.625" style="161" customWidth="1"/>
    <col min="12037" max="12037" width="30.625" style="161" customWidth="1"/>
    <col min="12038" max="12038" width="6.25" style="161" customWidth="1"/>
    <col min="12039" max="12040" width="11.625" style="161" customWidth="1"/>
    <col min="12041" max="12041" width="5.75" style="161" customWidth="1"/>
    <col min="12042" max="12042" width="35.625" style="161" customWidth="1"/>
    <col min="12043" max="12043" width="20.625" style="161" customWidth="1"/>
    <col min="12044" max="12044" width="6.625" style="161" customWidth="1"/>
    <col min="12045" max="12045" width="13.75" style="16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1" width="20.625" style="161" customWidth="1"/>
    <col min="12292" max="12292" width="10.625" style="161" customWidth="1"/>
    <col min="12293" max="12293" width="30.625" style="161" customWidth="1"/>
    <col min="12294" max="12294" width="6.25" style="161" customWidth="1"/>
    <col min="12295" max="12296" width="11.625" style="161" customWidth="1"/>
    <col min="12297" max="12297" width="5.75" style="161" customWidth="1"/>
    <col min="12298" max="12298" width="35.625" style="161" customWidth="1"/>
    <col min="12299" max="12299" width="20.625" style="161" customWidth="1"/>
    <col min="12300" max="12300" width="6.625" style="161" customWidth="1"/>
    <col min="12301" max="12301" width="13.75" style="16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7" width="20.625" style="161" customWidth="1"/>
    <col min="12548" max="12548" width="10.625" style="161" customWidth="1"/>
    <col min="12549" max="12549" width="30.625" style="161" customWidth="1"/>
    <col min="12550" max="12550" width="6.25" style="161" customWidth="1"/>
    <col min="12551" max="12552" width="11.625" style="161" customWidth="1"/>
    <col min="12553" max="12553" width="5.75" style="161" customWidth="1"/>
    <col min="12554" max="12554" width="35.625" style="161" customWidth="1"/>
    <col min="12555" max="12555" width="20.625" style="161" customWidth="1"/>
    <col min="12556" max="12556" width="6.625" style="161" customWidth="1"/>
    <col min="12557" max="12557" width="13.75" style="16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3" width="20.625" style="161" customWidth="1"/>
    <col min="12804" max="12804" width="10.625" style="161" customWidth="1"/>
    <col min="12805" max="12805" width="30.625" style="161" customWidth="1"/>
    <col min="12806" max="12806" width="6.25" style="161" customWidth="1"/>
    <col min="12807" max="12808" width="11.625" style="161" customWidth="1"/>
    <col min="12809" max="12809" width="5.75" style="161" customWidth="1"/>
    <col min="12810" max="12810" width="35.625" style="161" customWidth="1"/>
    <col min="12811" max="12811" width="20.625" style="161" customWidth="1"/>
    <col min="12812" max="12812" width="6.625" style="161" customWidth="1"/>
    <col min="12813" max="12813" width="13.75" style="16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59" width="20.625" style="161" customWidth="1"/>
    <col min="13060" max="13060" width="10.625" style="161" customWidth="1"/>
    <col min="13061" max="13061" width="30.625" style="161" customWidth="1"/>
    <col min="13062" max="13062" width="6.25" style="161" customWidth="1"/>
    <col min="13063" max="13064" width="11.625" style="161" customWidth="1"/>
    <col min="13065" max="13065" width="5.75" style="161" customWidth="1"/>
    <col min="13066" max="13066" width="35.625" style="161" customWidth="1"/>
    <col min="13067" max="13067" width="20.625" style="161" customWidth="1"/>
    <col min="13068" max="13068" width="6.625" style="161" customWidth="1"/>
    <col min="13069" max="13069" width="13.75" style="16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5" width="20.625" style="161" customWidth="1"/>
    <col min="13316" max="13316" width="10.625" style="161" customWidth="1"/>
    <col min="13317" max="13317" width="30.625" style="161" customWidth="1"/>
    <col min="13318" max="13318" width="6.25" style="161" customWidth="1"/>
    <col min="13319" max="13320" width="11.625" style="161" customWidth="1"/>
    <col min="13321" max="13321" width="5.75" style="161" customWidth="1"/>
    <col min="13322" max="13322" width="35.625" style="161" customWidth="1"/>
    <col min="13323" max="13323" width="20.625" style="161" customWidth="1"/>
    <col min="13324" max="13324" width="6.625" style="161" customWidth="1"/>
    <col min="13325" max="13325" width="13.75" style="16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1" width="20.625" style="161" customWidth="1"/>
    <col min="13572" max="13572" width="10.625" style="161" customWidth="1"/>
    <col min="13573" max="13573" width="30.625" style="161" customWidth="1"/>
    <col min="13574" max="13574" width="6.25" style="161" customWidth="1"/>
    <col min="13575" max="13576" width="11.625" style="161" customWidth="1"/>
    <col min="13577" max="13577" width="5.75" style="161" customWidth="1"/>
    <col min="13578" max="13578" width="35.625" style="161" customWidth="1"/>
    <col min="13579" max="13579" width="20.625" style="161" customWidth="1"/>
    <col min="13580" max="13580" width="6.625" style="161" customWidth="1"/>
    <col min="13581" max="13581" width="13.75" style="16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7" width="20.625" style="161" customWidth="1"/>
    <col min="13828" max="13828" width="10.625" style="161" customWidth="1"/>
    <col min="13829" max="13829" width="30.625" style="161" customWidth="1"/>
    <col min="13830" max="13830" width="6.25" style="161" customWidth="1"/>
    <col min="13831" max="13832" width="11.625" style="161" customWidth="1"/>
    <col min="13833" max="13833" width="5.75" style="161" customWidth="1"/>
    <col min="13834" max="13834" width="35.625" style="161" customWidth="1"/>
    <col min="13835" max="13835" width="20.625" style="161" customWidth="1"/>
    <col min="13836" max="13836" width="6.625" style="161" customWidth="1"/>
    <col min="13837" max="13837" width="13.75" style="16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3" width="20.625" style="161" customWidth="1"/>
    <col min="14084" max="14084" width="10.625" style="161" customWidth="1"/>
    <col min="14085" max="14085" width="30.625" style="161" customWidth="1"/>
    <col min="14086" max="14086" width="6.25" style="161" customWidth="1"/>
    <col min="14087" max="14088" width="11.625" style="161" customWidth="1"/>
    <col min="14089" max="14089" width="5.75" style="161" customWidth="1"/>
    <col min="14090" max="14090" width="35.625" style="161" customWidth="1"/>
    <col min="14091" max="14091" width="20.625" style="161" customWidth="1"/>
    <col min="14092" max="14092" width="6.625" style="161" customWidth="1"/>
    <col min="14093" max="14093" width="13.75" style="16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39" width="20.625" style="161" customWidth="1"/>
    <col min="14340" max="14340" width="10.625" style="161" customWidth="1"/>
    <col min="14341" max="14341" width="30.625" style="161" customWidth="1"/>
    <col min="14342" max="14342" width="6.25" style="161" customWidth="1"/>
    <col min="14343" max="14344" width="11.625" style="161" customWidth="1"/>
    <col min="14345" max="14345" width="5.75" style="161" customWidth="1"/>
    <col min="14346" max="14346" width="35.625" style="161" customWidth="1"/>
    <col min="14347" max="14347" width="20.625" style="161" customWidth="1"/>
    <col min="14348" max="14348" width="6.625" style="161" customWidth="1"/>
    <col min="14349" max="14349" width="13.75" style="16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5" width="20.625" style="161" customWidth="1"/>
    <col min="14596" max="14596" width="10.625" style="161" customWidth="1"/>
    <col min="14597" max="14597" width="30.625" style="161" customWidth="1"/>
    <col min="14598" max="14598" width="6.25" style="161" customWidth="1"/>
    <col min="14599" max="14600" width="11.625" style="161" customWidth="1"/>
    <col min="14601" max="14601" width="5.75" style="161" customWidth="1"/>
    <col min="14602" max="14602" width="35.625" style="161" customWidth="1"/>
    <col min="14603" max="14603" width="20.625" style="161" customWidth="1"/>
    <col min="14604" max="14604" width="6.625" style="161" customWidth="1"/>
    <col min="14605" max="14605" width="13.75" style="16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1" width="20.625" style="161" customWidth="1"/>
    <col min="14852" max="14852" width="10.625" style="161" customWidth="1"/>
    <col min="14853" max="14853" width="30.625" style="161" customWidth="1"/>
    <col min="14854" max="14854" width="6.25" style="161" customWidth="1"/>
    <col min="14855" max="14856" width="11.625" style="161" customWidth="1"/>
    <col min="14857" max="14857" width="5.75" style="161" customWidth="1"/>
    <col min="14858" max="14858" width="35.625" style="161" customWidth="1"/>
    <col min="14859" max="14859" width="20.625" style="161" customWidth="1"/>
    <col min="14860" max="14860" width="6.625" style="161" customWidth="1"/>
    <col min="14861" max="14861" width="13.75" style="16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7" width="20.625" style="161" customWidth="1"/>
    <col min="15108" max="15108" width="10.625" style="161" customWidth="1"/>
    <col min="15109" max="15109" width="30.625" style="161" customWidth="1"/>
    <col min="15110" max="15110" width="6.25" style="161" customWidth="1"/>
    <col min="15111" max="15112" width="11.625" style="161" customWidth="1"/>
    <col min="15113" max="15113" width="5.75" style="161" customWidth="1"/>
    <col min="15114" max="15114" width="35.625" style="161" customWidth="1"/>
    <col min="15115" max="15115" width="20.625" style="161" customWidth="1"/>
    <col min="15116" max="15116" width="6.625" style="161" customWidth="1"/>
    <col min="15117" max="15117" width="13.75" style="16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3" width="20.625" style="161" customWidth="1"/>
    <col min="15364" max="15364" width="10.625" style="161" customWidth="1"/>
    <col min="15365" max="15365" width="30.625" style="161" customWidth="1"/>
    <col min="15366" max="15366" width="6.25" style="161" customWidth="1"/>
    <col min="15367" max="15368" width="11.625" style="161" customWidth="1"/>
    <col min="15369" max="15369" width="5.75" style="161" customWidth="1"/>
    <col min="15370" max="15370" width="35.625" style="161" customWidth="1"/>
    <col min="15371" max="15371" width="20.625" style="161" customWidth="1"/>
    <col min="15372" max="15372" width="6.625" style="161" customWidth="1"/>
    <col min="15373" max="15373" width="13.75" style="16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19" width="20.625" style="161" customWidth="1"/>
    <col min="15620" max="15620" width="10.625" style="161" customWidth="1"/>
    <col min="15621" max="15621" width="30.625" style="161" customWidth="1"/>
    <col min="15622" max="15622" width="6.25" style="161" customWidth="1"/>
    <col min="15623" max="15624" width="11.625" style="161" customWidth="1"/>
    <col min="15625" max="15625" width="5.75" style="161" customWidth="1"/>
    <col min="15626" max="15626" width="35.625" style="161" customWidth="1"/>
    <col min="15627" max="15627" width="20.625" style="161" customWidth="1"/>
    <col min="15628" max="15628" width="6.625" style="161" customWidth="1"/>
    <col min="15629" max="15629" width="13.75" style="16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5" width="20.625" style="161" customWidth="1"/>
    <col min="15876" max="15876" width="10.625" style="161" customWidth="1"/>
    <col min="15877" max="15877" width="30.625" style="161" customWidth="1"/>
    <col min="15878" max="15878" width="6.25" style="161" customWidth="1"/>
    <col min="15879" max="15880" width="11.625" style="161" customWidth="1"/>
    <col min="15881" max="15881" width="5.75" style="161" customWidth="1"/>
    <col min="15882" max="15882" width="35.625" style="161" customWidth="1"/>
    <col min="15883" max="15883" width="20.625" style="161" customWidth="1"/>
    <col min="15884" max="15884" width="6.625" style="161" customWidth="1"/>
    <col min="15885" max="15885" width="13.75" style="16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1" width="20.625" style="161" customWidth="1"/>
    <col min="16132" max="16132" width="10.625" style="161" customWidth="1"/>
    <col min="16133" max="16133" width="30.625" style="161" customWidth="1"/>
    <col min="16134" max="16134" width="6.25" style="161" customWidth="1"/>
    <col min="16135" max="16136" width="11.625" style="161" customWidth="1"/>
    <col min="16137" max="16137" width="5.75" style="161" customWidth="1"/>
    <col min="16138" max="16138" width="35.625" style="161" customWidth="1"/>
    <col min="16139" max="16139" width="20.625" style="161" customWidth="1"/>
    <col min="16140" max="16140" width="6.625" style="161" customWidth="1"/>
    <col min="16141" max="16141" width="13.75" style="16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1244</v>
      </c>
      <c r="G2" s="162" t="s">
        <v>2</v>
      </c>
      <c r="H2" s="163"/>
      <c r="I2" s="164"/>
      <c r="J2" s="165">
        <f>SUM(H:H)</f>
        <v>83576</v>
      </c>
    </row>
    <row r="3" spans="2:17" ht="20.100000000000001" customHeight="1">
      <c r="B3" s="159" t="s">
        <v>3</v>
      </c>
      <c r="C3" s="159"/>
      <c r="D3" s="159"/>
      <c r="E3" s="170" t="s">
        <v>281</v>
      </c>
    </row>
    <row r="4" spans="2:17" ht="20.100000000000001" customHeight="1">
      <c r="B4" s="159" t="s">
        <v>5</v>
      </c>
      <c r="C4" s="159"/>
      <c r="D4" s="159"/>
      <c r="E4" s="170">
        <v>118325</v>
      </c>
    </row>
    <row r="5" spans="2:17" ht="20.100000000000001" customHeight="1">
      <c r="B5" s="159" t="s">
        <v>7</v>
      </c>
      <c r="C5" s="159"/>
      <c r="D5" s="159"/>
      <c r="E5" s="172" t="s">
        <v>677</v>
      </c>
    </row>
    <row r="6" spans="2:17" ht="20.100000000000001" customHeight="1">
      <c r="B6" s="159" t="s">
        <v>8</v>
      </c>
      <c r="C6" s="159"/>
      <c r="D6" s="159"/>
      <c r="E6" s="172">
        <v>41739</v>
      </c>
      <c r="G6" s="519" t="s">
        <v>1245</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83" t="s">
        <v>22</v>
      </c>
      <c r="Q8" s="177" t="s">
        <v>23</v>
      </c>
    </row>
    <row r="9" spans="2:17" s="166" customFormat="1" ht="19.5" customHeight="1">
      <c r="B9" s="173">
        <v>2</v>
      </c>
      <c r="C9" s="173" t="s">
        <v>50</v>
      </c>
      <c r="D9" s="173" t="s">
        <v>50</v>
      </c>
      <c r="E9" s="178" t="s">
        <v>1246</v>
      </c>
      <c r="F9" s="506">
        <v>1</v>
      </c>
      <c r="G9" s="520">
        <v>31000</v>
      </c>
      <c r="H9" s="181">
        <f>F9*G9</f>
        <v>31000</v>
      </c>
      <c r="I9" s="175"/>
      <c r="J9" s="182" t="s">
        <v>1247</v>
      </c>
      <c r="K9" s="174"/>
      <c r="L9" s="174"/>
      <c r="M9" s="183">
        <v>41733</v>
      </c>
      <c r="N9" s="173"/>
      <c r="O9" s="174"/>
      <c r="P9" s="183">
        <v>41738</v>
      </c>
      <c r="Q9" s="177">
        <v>41738</v>
      </c>
    </row>
    <row r="10" spans="2:17" s="166" customFormat="1" ht="19.5" customHeight="1">
      <c r="B10" s="173">
        <v>2</v>
      </c>
      <c r="C10" s="173" t="s">
        <v>50</v>
      </c>
      <c r="D10" s="173" t="s">
        <v>50</v>
      </c>
      <c r="E10" s="178" t="s">
        <v>276</v>
      </c>
      <c r="F10" s="506">
        <v>1</v>
      </c>
      <c r="G10" s="520">
        <v>1000</v>
      </c>
      <c r="H10" s="181">
        <f>F10*G10</f>
        <v>1000</v>
      </c>
      <c r="I10" s="175"/>
      <c r="J10" s="182"/>
      <c r="K10" s="174"/>
      <c r="L10" s="174"/>
      <c r="M10" s="183"/>
      <c r="N10" s="173"/>
      <c r="O10" s="174"/>
      <c r="P10" s="183"/>
      <c r="Q10" s="177"/>
    </row>
    <row r="11" spans="2:17" s="166" customFormat="1" ht="19.5" customHeight="1">
      <c r="B11" s="173"/>
      <c r="C11" s="173"/>
      <c r="D11" s="173"/>
      <c r="E11" s="178"/>
      <c r="F11" s="506"/>
      <c r="G11" s="520"/>
      <c r="H11" s="181">
        <f>F11*G11</f>
        <v>0</v>
      </c>
      <c r="I11" s="175"/>
      <c r="J11" s="182"/>
      <c r="K11" s="174"/>
      <c r="L11" s="174"/>
      <c r="M11" s="183"/>
      <c r="N11" s="173"/>
      <c r="O11" s="174"/>
      <c r="P11" s="183"/>
      <c r="Q11" s="177"/>
    </row>
    <row r="12" spans="2:17" s="166" customFormat="1" ht="19.5" customHeight="1">
      <c r="B12" s="173">
        <v>3</v>
      </c>
      <c r="C12" s="173" t="s">
        <v>1248</v>
      </c>
      <c r="D12" s="173" t="s">
        <v>1248</v>
      </c>
      <c r="E12" s="178" t="s">
        <v>474</v>
      </c>
      <c r="F12" s="506">
        <v>1</v>
      </c>
      <c r="G12" s="520">
        <v>32219</v>
      </c>
      <c r="H12" s="181">
        <f>F12*G12</f>
        <v>32219</v>
      </c>
      <c r="I12" s="175"/>
      <c r="J12" s="182" t="s">
        <v>1249</v>
      </c>
      <c r="K12" s="174"/>
      <c r="L12" s="174"/>
      <c r="M12" s="183">
        <v>41733</v>
      </c>
      <c r="N12" s="173"/>
      <c r="O12" s="174"/>
      <c r="P12" s="183">
        <v>41738</v>
      </c>
      <c r="Q12" s="177">
        <v>41738</v>
      </c>
    </row>
    <row r="13" spans="2:17" s="166" customFormat="1" ht="19.5" customHeight="1">
      <c r="B13" s="173"/>
      <c r="C13" s="173"/>
      <c r="D13" s="173"/>
      <c r="E13" s="174"/>
      <c r="F13" s="506"/>
      <c r="G13" s="520"/>
      <c r="H13" s="181">
        <f>F13*G13</f>
        <v>0</v>
      </c>
      <c r="I13" s="175"/>
      <c r="J13" s="182"/>
      <c r="K13" s="174"/>
      <c r="L13" s="174"/>
      <c r="M13" s="183"/>
      <c r="N13" s="173"/>
      <c r="O13" s="174"/>
      <c r="P13" s="183"/>
      <c r="Q13" s="177"/>
    </row>
    <row r="14" spans="2:17" s="166" customFormat="1" ht="19.5" customHeight="1">
      <c r="B14" s="173">
        <v>4</v>
      </c>
      <c r="C14" s="185" t="s">
        <v>28</v>
      </c>
      <c r="D14" s="185" t="s">
        <v>28</v>
      </c>
      <c r="E14" s="182" t="s">
        <v>321</v>
      </c>
      <c r="F14" s="492">
        <v>1</v>
      </c>
      <c r="G14" s="197">
        <v>5100</v>
      </c>
      <c r="H14" s="181">
        <f t="shared" ref="H14:H20" si="0">F14*G14</f>
        <v>5100</v>
      </c>
      <c r="I14" s="175"/>
      <c r="J14" s="182" t="s">
        <v>1044</v>
      </c>
      <c r="K14" s="174"/>
      <c r="L14" s="174"/>
      <c r="M14" s="183">
        <v>41733</v>
      </c>
      <c r="N14" s="173"/>
      <c r="O14" s="174"/>
      <c r="P14" s="183">
        <v>41736</v>
      </c>
      <c r="Q14" s="177">
        <v>41736</v>
      </c>
    </row>
    <row r="15" spans="2:17" s="166" customFormat="1" ht="19.5" customHeight="1">
      <c r="B15" s="173">
        <v>4</v>
      </c>
      <c r="C15" s="185" t="s">
        <v>28</v>
      </c>
      <c r="D15" s="185" t="s">
        <v>28</v>
      </c>
      <c r="E15" s="182" t="s">
        <v>323</v>
      </c>
      <c r="F15" s="492">
        <v>1</v>
      </c>
      <c r="G15" s="197">
        <v>2218</v>
      </c>
      <c r="H15" s="181">
        <f t="shared" si="0"/>
        <v>2218</v>
      </c>
      <c r="I15" s="175"/>
      <c r="J15" s="182" t="s">
        <v>1045</v>
      </c>
      <c r="K15" s="174"/>
      <c r="L15" s="174"/>
      <c r="M15" s="183">
        <v>41733</v>
      </c>
      <c r="N15" s="173"/>
      <c r="O15" s="174"/>
      <c r="P15" s="183">
        <v>41736</v>
      </c>
      <c r="Q15" s="177">
        <v>41736</v>
      </c>
    </row>
    <row r="16" spans="2:17" s="166" customFormat="1" ht="19.5" customHeight="1">
      <c r="B16" s="173">
        <v>4</v>
      </c>
      <c r="C16" s="185" t="s">
        <v>28</v>
      </c>
      <c r="D16" s="185" t="s">
        <v>28</v>
      </c>
      <c r="E16" s="182" t="s">
        <v>325</v>
      </c>
      <c r="F16" s="492">
        <v>1</v>
      </c>
      <c r="G16" s="197">
        <v>6219</v>
      </c>
      <c r="H16" s="181">
        <f t="shared" si="0"/>
        <v>6219</v>
      </c>
      <c r="I16" s="175"/>
      <c r="J16" s="182" t="s">
        <v>1050</v>
      </c>
      <c r="K16" s="174" t="s">
        <v>1250</v>
      </c>
      <c r="L16" s="174"/>
      <c r="M16" s="183">
        <v>41733</v>
      </c>
      <c r="N16" s="173"/>
      <c r="O16" s="174"/>
      <c r="P16" s="183">
        <v>41736</v>
      </c>
      <c r="Q16" s="177">
        <v>41736</v>
      </c>
    </row>
    <row r="17" spans="2:17" s="166" customFormat="1" ht="19.5" customHeight="1">
      <c r="B17" s="173">
        <v>4</v>
      </c>
      <c r="C17" s="185" t="s">
        <v>28</v>
      </c>
      <c r="D17" s="185" t="s">
        <v>28</v>
      </c>
      <c r="E17" s="182" t="s">
        <v>1251</v>
      </c>
      <c r="F17" s="492">
        <v>1</v>
      </c>
      <c r="G17" s="197">
        <v>2598</v>
      </c>
      <c r="H17" s="181">
        <f t="shared" si="0"/>
        <v>2598</v>
      </c>
      <c r="I17" s="175"/>
      <c r="J17" s="182" t="s">
        <v>1050</v>
      </c>
      <c r="K17" s="174" t="s">
        <v>1250</v>
      </c>
      <c r="L17" s="174"/>
      <c r="M17" s="183">
        <v>41733</v>
      </c>
      <c r="N17" s="173"/>
      <c r="O17" s="174"/>
      <c r="P17" s="183">
        <v>41736</v>
      </c>
      <c r="Q17" s="177">
        <v>41736</v>
      </c>
    </row>
    <row r="18" spans="2:17" s="166" customFormat="1" ht="19.5" customHeight="1">
      <c r="B18" s="173">
        <v>4</v>
      </c>
      <c r="C18" s="185" t="s">
        <v>28</v>
      </c>
      <c r="D18" s="185" t="s">
        <v>28</v>
      </c>
      <c r="E18" s="182" t="s">
        <v>1057</v>
      </c>
      <c r="F18" s="492">
        <v>1</v>
      </c>
      <c r="G18" s="197">
        <v>460</v>
      </c>
      <c r="H18" s="181">
        <f t="shared" si="0"/>
        <v>460</v>
      </c>
      <c r="I18" s="175"/>
      <c r="J18" s="182" t="s">
        <v>1058</v>
      </c>
      <c r="K18" s="174"/>
      <c r="L18" s="174"/>
      <c r="M18" s="183">
        <v>41733</v>
      </c>
      <c r="N18" s="173"/>
      <c r="O18" s="174"/>
      <c r="P18" s="183">
        <v>41736</v>
      </c>
      <c r="Q18" s="177">
        <v>41736</v>
      </c>
    </row>
    <row r="19" spans="2:17" s="166" customFormat="1" ht="19.5" customHeight="1">
      <c r="B19" s="173">
        <v>4</v>
      </c>
      <c r="C19" s="185" t="s">
        <v>28</v>
      </c>
      <c r="D19" s="185" t="s">
        <v>28</v>
      </c>
      <c r="E19" s="182" t="s">
        <v>1059</v>
      </c>
      <c r="F19" s="492">
        <v>2</v>
      </c>
      <c r="G19" s="197">
        <v>1381</v>
      </c>
      <c r="H19" s="181">
        <f t="shared" si="0"/>
        <v>2762</v>
      </c>
      <c r="I19" s="175"/>
      <c r="J19" s="182" t="s">
        <v>1060</v>
      </c>
      <c r="K19" s="174" t="s">
        <v>1250</v>
      </c>
      <c r="L19" s="174"/>
      <c r="M19" s="183">
        <v>41733</v>
      </c>
      <c r="N19" s="173"/>
      <c r="O19" s="174"/>
      <c r="P19" s="183">
        <v>41736</v>
      </c>
      <c r="Q19" s="177">
        <v>41736</v>
      </c>
    </row>
    <row r="20" spans="2:17" s="166" customFormat="1" ht="19.5" customHeight="1">
      <c r="B20" s="173"/>
      <c r="C20" s="173"/>
      <c r="D20" s="173"/>
      <c r="E20" s="182"/>
      <c r="F20" s="492"/>
      <c r="G20" s="181"/>
      <c r="H20" s="181">
        <f t="shared" si="0"/>
        <v>0</v>
      </c>
      <c r="I20" s="180"/>
      <c r="J20" s="178"/>
      <c r="K20" s="199"/>
      <c r="L20" s="174"/>
      <c r="M20" s="183"/>
      <c r="N20" s="173"/>
      <c r="O20" s="174"/>
      <c r="P20" s="183"/>
      <c r="Q20" s="177"/>
    </row>
    <row r="24" spans="2:17">
      <c r="M24" s="188"/>
    </row>
    <row r="26" spans="2:17">
      <c r="M26" s="188"/>
    </row>
  </sheetData>
  <autoFilter ref="B8:O20" xr:uid="{23D95AAA-D33C-4515-B2F1-3A672C5756C3}"/>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8E9C4-814F-4302-947A-1C10E540ADC1}">
  <sheetPr>
    <pageSetUpPr fitToPage="1"/>
  </sheetPr>
  <dimension ref="B2:Q55"/>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125" style="78" customWidth="1"/>
    <col min="3" max="3" width="20.625" style="76" customWidth="1"/>
    <col min="4" max="4" width="10.625" style="76" customWidth="1"/>
    <col min="5" max="5" width="30.625" style="76" customWidth="1"/>
    <col min="6" max="6" width="6.25" style="76" customWidth="1"/>
    <col min="7" max="8" width="11.625" style="76" customWidth="1"/>
    <col min="9" max="9" width="5.75" style="79" customWidth="1"/>
    <col min="10" max="10" width="30.625" style="76" customWidth="1"/>
    <col min="11" max="11" width="20.62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0" customWidth="1"/>
    <col min="18" max="256" width="9" style="76"/>
    <col min="257" max="257" width="2.625" style="76" customWidth="1"/>
    <col min="258" max="258" width="5.125" style="76" customWidth="1"/>
    <col min="259" max="259" width="20.625" style="76" customWidth="1"/>
    <col min="260" max="260" width="10.625" style="76" customWidth="1"/>
    <col min="261" max="261" width="30.625" style="76" customWidth="1"/>
    <col min="262" max="262" width="6.25" style="76" customWidth="1"/>
    <col min="263" max="264" width="11.625" style="76" customWidth="1"/>
    <col min="265" max="265" width="5.75" style="76" customWidth="1"/>
    <col min="266" max="266" width="30.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20.625" style="76" customWidth="1"/>
    <col min="516" max="516" width="10.625" style="76" customWidth="1"/>
    <col min="517" max="517" width="30.625" style="76" customWidth="1"/>
    <col min="518" max="518" width="6.25" style="76" customWidth="1"/>
    <col min="519" max="520" width="11.625" style="76" customWidth="1"/>
    <col min="521" max="521" width="5.75" style="76" customWidth="1"/>
    <col min="522" max="522" width="30.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20.625" style="76" customWidth="1"/>
    <col min="772" max="772" width="10.625" style="76" customWidth="1"/>
    <col min="773" max="773" width="30.625" style="76" customWidth="1"/>
    <col min="774" max="774" width="6.25" style="76" customWidth="1"/>
    <col min="775" max="776" width="11.625" style="76" customWidth="1"/>
    <col min="777" max="777" width="5.75" style="76" customWidth="1"/>
    <col min="778" max="778" width="30.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20.625" style="76" customWidth="1"/>
    <col min="1028" max="1028" width="10.625" style="76" customWidth="1"/>
    <col min="1029" max="1029" width="30.625" style="76" customWidth="1"/>
    <col min="1030" max="1030" width="6.25" style="76" customWidth="1"/>
    <col min="1031" max="1032" width="11.625" style="76" customWidth="1"/>
    <col min="1033" max="1033" width="5.75" style="76" customWidth="1"/>
    <col min="1034" max="1034" width="30.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20.625" style="76" customWidth="1"/>
    <col min="1284" max="1284" width="10.625" style="76" customWidth="1"/>
    <col min="1285" max="1285" width="30.625" style="76" customWidth="1"/>
    <col min="1286" max="1286" width="6.25" style="76" customWidth="1"/>
    <col min="1287" max="1288" width="11.625" style="76" customWidth="1"/>
    <col min="1289" max="1289" width="5.75" style="76" customWidth="1"/>
    <col min="1290" max="1290" width="30.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20.625" style="76" customWidth="1"/>
    <col min="1540" max="1540" width="10.625" style="76" customWidth="1"/>
    <col min="1541" max="1541" width="30.625" style="76" customWidth="1"/>
    <col min="1542" max="1542" width="6.25" style="76" customWidth="1"/>
    <col min="1543" max="1544" width="11.625" style="76" customWidth="1"/>
    <col min="1545" max="1545" width="5.75" style="76" customWidth="1"/>
    <col min="1546" max="1546" width="30.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20.625" style="76" customWidth="1"/>
    <col min="1796" max="1796" width="10.625" style="76" customWidth="1"/>
    <col min="1797" max="1797" width="30.625" style="76" customWidth="1"/>
    <col min="1798" max="1798" width="6.25" style="76" customWidth="1"/>
    <col min="1799" max="1800" width="11.625" style="76" customWidth="1"/>
    <col min="1801" max="1801" width="5.75" style="76" customWidth="1"/>
    <col min="1802" max="1802" width="30.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20.625" style="76" customWidth="1"/>
    <col min="2052" max="2052" width="10.625" style="76" customWidth="1"/>
    <col min="2053" max="2053" width="30.625" style="76" customWidth="1"/>
    <col min="2054" max="2054" width="6.25" style="76" customWidth="1"/>
    <col min="2055" max="2056" width="11.625" style="76" customWidth="1"/>
    <col min="2057" max="2057" width="5.75" style="76" customWidth="1"/>
    <col min="2058" max="2058" width="30.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20.625" style="76" customWidth="1"/>
    <col min="2308" max="2308" width="10.625" style="76" customWidth="1"/>
    <col min="2309" max="2309" width="30.625" style="76" customWidth="1"/>
    <col min="2310" max="2310" width="6.25" style="76" customWidth="1"/>
    <col min="2311" max="2312" width="11.625" style="76" customWidth="1"/>
    <col min="2313" max="2313" width="5.75" style="76" customWidth="1"/>
    <col min="2314" max="2314" width="30.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20.625" style="76" customWidth="1"/>
    <col min="2564" max="2564" width="10.625" style="76" customWidth="1"/>
    <col min="2565" max="2565" width="30.625" style="76" customWidth="1"/>
    <col min="2566" max="2566" width="6.25" style="76" customWidth="1"/>
    <col min="2567" max="2568" width="11.625" style="76" customWidth="1"/>
    <col min="2569" max="2569" width="5.75" style="76" customWidth="1"/>
    <col min="2570" max="2570" width="30.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20.625" style="76" customWidth="1"/>
    <col min="2820" max="2820" width="10.625" style="76" customWidth="1"/>
    <col min="2821" max="2821" width="30.625" style="76" customWidth="1"/>
    <col min="2822" max="2822" width="6.25" style="76" customWidth="1"/>
    <col min="2823" max="2824" width="11.625" style="76" customWidth="1"/>
    <col min="2825" max="2825" width="5.75" style="76" customWidth="1"/>
    <col min="2826" max="2826" width="30.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20.625" style="76" customWidth="1"/>
    <col min="3076" max="3076" width="10.625" style="76" customWidth="1"/>
    <col min="3077" max="3077" width="30.625" style="76" customWidth="1"/>
    <col min="3078" max="3078" width="6.25" style="76" customWidth="1"/>
    <col min="3079" max="3080" width="11.625" style="76" customWidth="1"/>
    <col min="3081" max="3081" width="5.75" style="76" customWidth="1"/>
    <col min="3082" max="3082" width="30.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20.625" style="76" customWidth="1"/>
    <col min="3332" max="3332" width="10.625" style="76" customWidth="1"/>
    <col min="3333" max="3333" width="30.625" style="76" customWidth="1"/>
    <col min="3334" max="3334" width="6.25" style="76" customWidth="1"/>
    <col min="3335" max="3336" width="11.625" style="76" customWidth="1"/>
    <col min="3337" max="3337" width="5.75" style="76" customWidth="1"/>
    <col min="3338" max="3338" width="30.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20.625" style="76" customWidth="1"/>
    <col min="3588" max="3588" width="10.625" style="76" customWidth="1"/>
    <col min="3589" max="3589" width="30.625" style="76" customWidth="1"/>
    <col min="3590" max="3590" width="6.25" style="76" customWidth="1"/>
    <col min="3591" max="3592" width="11.625" style="76" customWidth="1"/>
    <col min="3593" max="3593" width="5.75" style="76" customWidth="1"/>
    <col min="3594" max="3594" width="30.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20.625" style="76" customWidth="1"/>
    <col min="3844" max="3844" width="10.625" style="76" customWidth="1"/>
    <col min="3845" max="3845" width="30.625" style="76" customWidth="1"/>
    <col min="3846" max="3846" width="6.25" style="76" customWidth="1"/>
    <col min="3847" max="3848" width="11.625" style="76" customWidth="1"/>
    <col min="3849" max="3849" width="5.75" style="76" customWidth="1"/>
    <col min="3850" max="3850" width="30.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20.625" style="76" customWidth="1"/>
    <col min="4100" max="4100" width="10.625" style="76" customWidth="1"/>
    <col min="4101" max="4101" width="30.625" style="76" customWidth="1"/>
    <col min="4102" max="4102" width="6.25" style="76" customWidth="1"/>
    <col min="4103" max="4104" width="11.625" style="76" customWidth="1"/>
    <col min="4105" max="4105" width="5.75" style="76" customWidth="1"/>
    <col min="4106" max="4106" width="30.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20.625" style="76" customWidth="1"/>
    <col min="4356" max="4356" width="10.625" style="76" customWidth="1"/>
    <col min="4357" max="4357" width="30.625" style="76" customWidth="1"/>
    <col min="4358" max="4358" width="6.25" style="76" customWidth="1"/>
    <col min="4359" max="4360" width="11.625" style="76" customWidth="1"/>
    <col min="4361" max="4361" width="5.75" style="76" customWidth="1"/>
    <col min="4362" max="4362" width="30.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20.625" style="76" customWidth="1"/>
    <col min="4612" max="4612" width="10.625" style="76" customWidth="1"/>
    <col min="4613" max="4613" width="30.625" style="76" customWidth="1"/>
    <col min="4614" max="4614" width="6.25" style="76" customWidth="1"/>
    <col min="4615" max="4616" width="11.625" style="76" customWidth="1"/>
    <col min="4617" max="4617" width="5.75" style="76" customWidth="1"/>
    <col min="4618" max="4618" width="30.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20.625" style="76" customWidth="1"/>
    <col min="4868" max="4868" width="10.625" style="76" customWidth="1"/>
    <col min="4869" max="4869" width="30.625" style="76" customWidth="1"/>
    <col min="4870" max="4870" width="6.25" style="76" customWidth="1"/>
    <col min="4871" max="4872" width="11.625" style="76" customWidth="1"/>
    <col min="4873" max="4873" width="5.75" style="76" customWidth="1"/>
    <col min="4874" max="4874" width="30.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20.625" style="76" customWidth="1"/>
    <col min="5124" max="5124" width="10.625" style="76" customWidth="1"/>
    <col min="5125" max="5125" width="30.625" style="76" customWidth="1"/>
    <col min="5126" max="5126" width="6.25" style="76" customWidth="1"/>
    <col min="5127" max="5128" width="11.625" style="76" customWidth="1"/>
    <col min="5129" max="5129" width="5.75" style="76" customWidth="1"/>
    <col min="5130" max="5130" width="30.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20.625" style="76" customWidth="1"/>
    <col min="5380" max="5380" width="10.625" style="76" customWidth="1"/>
    <col min="5381" max="5381" width="30.625" style="76" customWidth="1"/>
    <col min="5382" max="5382" width="6.25" style="76" customWidth="1"/>
    <col min="5383" max="5384" width="11.625" style="76" customWidth="1"/>
    <col min="5385" max="5385" width="5.75" style="76" customWidth="1"/>
    <col min="5386" max="5386" width="30.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20.625" style="76" customWidth="1"/>
    <col min="5636" max="5636" width="10.625" style="76" customWidth="1"/>
    <col min="5637" max="5637" width="30.625" style="76" customWidth="1"/>
    <col min="5638" max="5638" width="6.25" style="76" customWidth="1"/>
    <col min="5639" max="5640" width="11.625" style="76" customWidth="1"/>
    <col min="5641" max="5641" width="5.75" style="76" customWidth="1"/>
    <col min="5642" max="5642" width="30.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20.625" style="76" customWidth="1"/>
    <col min="5892" max="5892" width="10.625" style="76" customWidth="1"/>
    <col min="5893" max="5893" width="30.625" style="76" customWidth="1"/>
    <col min="5894" max="5894" width="6.25" style="76" customWidth="1"/>
    <col min="5895" max="5896" width="11.625" style="76" customWidth="1"/>
    <col min="5897" max="5897" width="5.75" style="76" customWidth="1"/>
    <col min="5898" max="5898" width="30.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20.625" style="76" customWidth="1"/>
    <col min="6148" max="6148" width="10.625" style="76" customWidth="1"/>
    <col min="6149" max="6149" width="30.625" style="76" customWidth="1"/>
    <col min="6150" max="6150" width="6.25" style="76" customWidth="1"/>
    <col min="6151" max="6152" width="11.625" style="76" customWidth="1"/>
    <col min="6153" max="6153" width="5.75" style="76" customWidth="1"/>
    <col min="6154" max="6154" width="30.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20.625" style="76" customWidth="1"/>
    <col min="6404" max="6404" width="10.625" style="76" customWidth="1"/>
    <col min="6405" max="6405" width="30.625" style="76" customWidth="1"/>
    <col min="6406" max="6406" width="6.25" style="76" customWidth="1"/>
    <col min="6407" max="6408" width="11.625" style="76" customWidth="1"/>
    <col min="6409" max="6409" width="5.75" style="76" customWidth="1"/>
    <col min="6410" max="6410" width="30.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20.625" style="76" customWidth="1"/>
    <col min="6660" max="6660" width="10.625" style="76" customWidth="1"/>
    <col min="6661" max="6661" width="30.625" style="76" customWidth="1"/>
    <col min="6662" max="6662" width="6.25" style="76" customWidth="1"/>
    <col min="6663" max="6664" width="11.625" style="76" customWidth="1"/>
    <col min="6665" max="6665" width="5.75" style="76" customWidth="1"/>
    <col min="6666" max="6666" width="30.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20.625" style="76" customWidth="1"/>
    <col min="6916" max="6916" width="10.625" style="76" customWidth="1"/>
    <col min="6917" max="6917" width="30.625" style="76" customWidth="1"/>
    <col min="6918" max="6918" width="6.25" style="76" customWidth="1"/>
    <col min="6919" max="6920" width="11.625" style="76" customWidth="1"/>
    <col min="6921" max="6921" width="5.75" style="76" customWidth="1"/>
    <col min="6922" max="6922" width="30.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20.625" style="76" customWidth="1"/>
    <col min="7172" max="7172" width="10.625" style="76" customWidth="1"/>
    <col min="7173" max="7173" width="30.625" style="76" customWidth="1"/>
    <col min="7174" max="7174" width="6.25" style="76" customWidth="1"/>
    <col min="7175" max="7176" width="11.625" style="76" customWidth="1"/>
    <col min="7177" max="7177" width="5.75" style="76" customWidth="1"/>
    <col min="7178" max="7178" width="30.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20.625" style="76" customWidth="1"/>
    <col min="7428" max="7428" width="10.625" style="76" customWidth="1"/>
    <col min="7429" max="7429" width="30.625" style="76" customWidth="1"/>
    <col min="7430" max="7430" width="6.25" style="76" customWidth="1"/>
    <col min="7431" max="7432" width="11.625" style="76" customWidth="1"/>
    <col min="7433" max="7433" width="5.75" style="76" customWidth="1"/>
    <col min="7434" max="7434" width="30.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20.625" style="76" customWidth="1"/>
    <col min="7684" max="7684" width="10.625" style="76" customWidth="1"/>
    <col min="7685" max="7685" width="30.625" style="76" customWidth="1"/>
    <col min="7686" max="7686" width="6.25" style="76" customWidth="1"/>
    <col min="7687" max="7688" width="11.625" style="76" customWidth="1"/>
    <col min="7689" max="7689" width="5.75" style="76" customWidth="1"/>
    <col min="7690" max="7690" width="30.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20.625" style="76" customWidth="1"/>
    <col min="7940" max="7940" width="10.625" style="76" customWidth="1"/>
    <col min="7941" max="7941" width="30.625" style="76" customWidth="1"/>
    <col min="7942" max="7942" width="6.25" style="76" customWidth="1"/>
    <col min="7943" max="7944" width="11.625" style="76" customWidth="1"/>
    <col min="7945" max="7945" width="5.75" style="76" customWidth="1"/>
    <col min="7946" max="7946" width="30.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20.625" style="76" customWidth="1"/>
    <col min="8196" max="8196" width="10.625" style="76" customWidth="1"/>
    <col min="8197" max="8197" width="30.625" style="76" customWidth="1"/>
    <col min="8198" max="8198" width="6.25" style="76" customWidth="1"/>
    <col min="8199" max="8200" width="11.625" style="76" customWidth="1"/>
    <col min="8201" max="8201" width="5.75" style="76" customWidth="1"/>
    <col min="8202" max="8202" width="30.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20.625" style="76" customWidth="1"/>
    <col min="8452" max="8452" width="10.625" style="76" customWidth="1"/>
    <col min="8453" max="8453" width="30.625" style="76" customWidth="1"/>
    <col min="8454" max="8454" width="6.25" style="76" customWidth="1"/>
    <col min="8455" max="8456" width="11.625" style="76" customWidth="1"/>
    <col min="8457" max="8457" width="5.75" style="76" customWidth="1"/>
    <col min="8458" max="8458" width="30.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20.625" style="76" customWidth="1"/>
    <col min="8708" max="8708" width="10.625" style="76" customWidth="1"/>
    <col min="8709" max="8709" width="30.625" style="76" customWidth="1"/>
    <col min="8710" max="8710" width="6.25" style="76" customWidth="1"/>
    <col min="8711" max="8712" width="11.625" style="76" customWidth="1"/>
    <col min="8713" max="8713" width="5.75" style="76" customWidth="1"/>
    <col min="8714" max="8714" width="30.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20.625" style="76" customWidth="1"/>
    <col min="8964" max="8964" width="10.625" style="76" customWidth="1"/>
    <col min="8965" max="8965" width="30.625" style="76" customWidth="1"/>
    <col min="8966" max="8966" width="6.25" style="76" customWidth="1"/>
    <col min="8967" max="8968" width="11.625" style="76" customWidth="1"/>
    <col min="8969" max="8969" width="5.75" style="76" customWidth="1"/>
    <col min="8970" max="8970" width="30.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20.625" style="76" customWidth="1"/>
    <col min="9220" max="9220" width="10.625" style="76" customWidth="1"/>
    <col min="9221" max="9221" width="30.625" style="76" customWidth="1"/>
    <col min="9222" max="9222" width="6.25" style="76" customWidth="1"/>
    <col min="9223" max="9224" width="11.625" style="76" customWidth="1"/>
    <col min="9225" max="9225" width="5.75" style="76" customWidth="1"/>
    <col min="9226" max="9226" width="30.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20.625" style="76" customWidth="1"/>
    <col min="9476" max="9476" width="10.625" style="76" customWidth="1"/>
    <col min="9477" max="9477" width="30.625" style="76" customWidth="1"/>
    <col min="9478" max="9478" width="6.25" style="76" customWidth="1"/>
    <col min="9479" max="9480" width="11.625" style="76" customWidth="1"/>
    <col min="9481" max="9481" width="5.75" style="76" customWidth="1"/>
    <col min="9482" max="9482" width="30.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20.625" style="76" customWidth="1"/>
    <col min="9732" max="9732" width="10.625" style="76" customWidth="1"/>
    <col min="9733" max="9733" width="30.625" style="76" customWidth="1"/>
    <col min="9734" max="9734" width="6.25" style="76" customWidth="1"/>
    <col min="9735" max="9736" width="11.625" style="76" customWidth="1"/>
    <col min="9737" max="9737" width="5.75" style="76" customWidth="1"/>
    <col min="9738" max="9738" width="30.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20.625" style="76" customWidth="1"/>
    <col min="9988" max="9988" width="10.625" style="76" customWidth="1"/>
    <col min="9989" max="9989" width="30.625" style="76" customWidth="1"/>
    <col min="9990" max="9990" width="6.25" style="76" customWidth="1"/>
    <col min="9991" max="9992" width="11.625" style="76" customWidth="1"/>
    <col min="9993" max="9993" width="5.75" style="76" customWidth="1"/>
    <col min="9994" max="9994" width="30.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20.625" style="76" customWidth="1"/>
    <col min="10244" max="10244" width="10.625" style="76" customWidth="1"/>
    <col min="10245" max="10245" width="30.625" style="76" customWidth="1"/>
    <col min="10246" max="10246" width="6.25" style="76" customWidth="1"/>
    <col min="10247" max="10248" width="11.625" style="76" customWidth="1"/>
    <col min="10249" max="10249" width="5.75" style="76" customWidth="1"/>
    <col min="10250" max="10250" width="30.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20.625" style="76" customWidth="1"/>
    <col min="10500" max="10500" width="10.625" style="76" customWidth="1"/>
    <col min="10501" max="10501" width="30.625" style="76" customWidth="1"/>
    <col min="10502" max="10502" width="6.25" style="76" customWidth="1"/>
    <col min="10503" max="10504" width="11.625" style="76" customWidth="1"/>
    <col min="10505" max="10505" width="5.75" style="76" customWidth="1"/>
    <col min="10506" max="10506" width="30.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20.625" style="76" customWidth="1"/>
    <col min="10756" max="10756" width="10.625" style="76" customWidth="1"/>
    <col min="10757" max="10757" width="30.625" style="76" customWidth="1"/>
    <col min="10758" max="10758" width="6.25" style="76" customWidth="1"/>
    <col min="10759" max="10760" width="11.625" style="76" customWidth="1"/>
    <col min="10761" max="10761" width="5.75" style="76" customWidth="1"/>
    <col min="10762" max="10762" width="30.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20.625" style="76" customWidth="1"/>
    <col min="11012" max="11012" width="10.625" style="76" customWidth="1"/>
    <col min="11013" max="11013" width="30.625" style="76" customWidth="1"/>
    <col min="11014" max="11014" width="6.25" style="76" customWidth="1"/>
    <col min="11015" max="11016" width="11.625" style="76" customWidth="1"/>
    <col min="11017" max="11017" width="5.75" style="76" customWidth="1"/>
    <col min="11018" max="11018" width="30.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20.625" style="76" customWidth="1"/>
    <col min="11268" max="11268" width="10.625" style="76" customWidth="1"/>
    <col min="11269" max="11269" width="30.625" style="76" customWidth="1"/>
    <col min="11270" max="11270" width="6.25" style="76" customWidth="1"/>
    <col min="11271" max="11272" width="11.625" style="76" customWidth="1"/>
    <col min="11273" max="11273" width="5.75" style="76" customWidth="1"/>
    <col min="11274" max="11274" width="30.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20.625" style="76" customWidth="1"/>
    <col min="11524" max="11524" width="10.625" style="76" customWidth="1"/>
    <col min="11525" max="11525" width="30.625" style="76" customWidth="1"/>
    <col min="11526" max="11526" width="6.25" style="76" customWidth="1"/>
    <col min="11527" max="11528" width="11.625" style="76" customWidth="1"/>
    <col min="11529" max="11529" width="5.75" style="76" customWidth="1"/>
    <col min="11530" max="11530" width="30.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20.625" style="76" customWidth="1"/>
    <col min="11780" max="11780" width="10.625" style="76" customWidth="1"/>
    <col min="11781" max="11781" width="30.625" style="76" customWidth="1"/>
    <col min="11782" max="11782" width="6.25" style="76" customWidth="1"/>
    <col min="11783" max="11784" width="11.625" style="76" customWidth="1"/>
    <col min="11785" max="11785" width="5.75" style="76" customWidth="1"/>
    <col min="11786" max="11786" width="30.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20.625" style="76" customWidth="1"/>
    <col min="12036" max="12036" width="10.625" style="76" customWidth="1"/>
    <col min="12037" max="12037" width="30.625" style="76" customWidth="1"/>
    <col min="12038" max="12038" width="6.25" style="76" customWidth="1"/>
    <col min="12039" max="12040" width="11.625" style="76" customWidth="1"/>
    <col min="12041" max="12041" width="5.75" style="76" customWidth="1"/>
    <col min="12042" max="12042" width="30.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20.625" style="76" customWidth="1"/>
    <col min="12292" max="12292" width="10.625" style="76" customWidth="1"/>
    <col min="12293" max="12293" width="30.625" style="76" customWidth="1"/>
    <col min="12294" max="12294" width="6.25" style="76" customWidth="1"/>
    <col min="12295" max="12296" width="11.625" style="76" customWidth="1"/>
    <col min="12297" max="12297" width="5.75" style="76" customWidth="1"/>
    <col min="12298" max="12298" width="30.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20.625" style="76" customWidth="1"/>
    <col min="12548" max="12548" width="10.625" style="76" customWidth="1"/>
    <col min="12549" max="12549" width="30.625" style="76" customWidth="1"/>
    <col min="12550" max="12550" width="6.25" style="76" customWidth="1"/>
    <col min="12551" max="12552" width="11.625" style="76" customWidth="1"/>
    <col min="12553" max="12553" width="5.75" style="76" customWidth="1"/>
    <col min="12554" max="12554" width="30.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20.625" style="76" customWidth="1"/>
    <col min="12804" max="12804" width="10.625" style="76" customWidth="1"/>
    <col min="12805" max="12805" width="30.625" style="76" customWidth="1"/>
    <col min="12806" max="12806" width="6.25" style="76" customWidth="1"/>
    <col min="12807" max="12808" width="11.625" style="76" customWidth="1"/>
    <col min="12809" max="12809" width="5.75" style="76" customWidth="1"/>
    <col min="12810" max="12810" width="30.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20.625" style="76" customWidth="1"/>
    <col min="13060" max="13060" width="10.625" style="76" customWidth="1"/>
    <col min="13061" max="13061" width="30.625" style="76" customWidth="1"/>
    <col min="13062" max="13062" width="6.25" style="76" customWidth="1"/>
    <col min="13063" max="13064" width="11.625" style="76" customWidth="1"/>
    <col min="13065" max="13065" width="5.75" style="76" customWidth="1"/>
    <col min="13066" max="13066" width="30.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20.625" style="76" customWidth="1"/>
    <col min="13316" max="13316" width="10.625" style="76" customWidth="1"/>
    <col min="13317" max="13317" width="30.625" style="76" customWidth="1"/>
    <col min="13318" max="13318" width="6.25" style="76" customWidth="1"/>
    <col min="13319" max="13320" width="11.625" style="76" customWidth="1"/>
    <col min="13321" max="13321" width="5.75" style="76" customWidth="1"/>
    <col min="13322" max="13322" width="30.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20.625" style="76" customWidth="1"/>
    <col min="13572" max="13572" width="10.625" style="76" customWidth="1"/>
    <col min="13573" max="13573" width="30.625" style="76" customWidth="1"/>
    <col min="13574" max="13574" width="6.25" style="76" customWidth="1"/>
    <col min="13575" max="13576" width="11.625" style="76" customWidth="1"/>
    <col min="13577" max="13577" width="5.75" style="76" customWidth="1"/>
    <col min="13578" max="13578" width="30.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20.625" style="76" customWidth="1"/>
    <col min="13828" max="13828" width="10.625" style="76" customWidth="1"/>
    <col min="13829" max="13829" width="30.625" style="76" customWidth="1"/>
    <col min="13830" max="13830" width="6.25" style="76" customWidth="1"/>
    <col min="13831" max="13832" width="11.625" style="76" customWidth="1"/>
    <col min="13833" max="13833" width="5.75" style="76" customWidth="1"/>
    <col min="13834" max="13834" width="30.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20.625" style="76" customWidth="1"/>
    <col min="14084" max="14084" width="10.625" style="76" customWidth="1"/>
    <col min="14085" max="14085" width="30.625" style="76" customWidth="1"/>
    <col min="14086" max="14086" width="6.25" style="76" customWidth="1"/>
    <col min="14087" max="14088" width="11.625" style="76" customWidth="1"/>
    <col min="14089" max="14089" width="5.75" style="76" customWidth="1"/>
    <col min="14090" max="14090" width="30.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20.625" style="76" customWidth="1"/>
    <col min="14340" max="14340" width="10.625" style="76" customWidth="1"/>
    <col min="14341" max="14341" width="30.625" style="76" customWidth="1"/>
    <col min="14342" max="14342" width="6.25" style="76" customWidth="1"/>
    <col min="14343" max="14344" width="11.625" style="76" customWidth="1"/>
    <col min="14345" max="14345" width="5.75" style="76" customWidth="1"/>
    <col min="14346" max="14346" width="30.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20.625" style="76" customWidth="1"/>
    <col min="14596" max="14596" width="10.625" style="76" customWidth="1"/>
    <col min="14597" max="14597" width="30.625" style="76" customWidth="1"/>
    <col min="14598" max="14598" width="6.25" style="76" customWidth="1"/>
    <col min="14599" max="14600" width="11.625" style="76" customWidth="1"/>
    <col min="14601" max="14601" width="5.75" style="76" customWidth="1"/>
    <col min="14602" max="14602" width="30.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20.625" style="76" customWidth="1"/>
    <col min="14852" max="14852" width="10.625" style="76" customWidth="1"/>
    <col min="14853" max="14853" width="30.625" style="76" customWidth="1"/>
    <col min="14854" max="14854" width="6.25" style="76" customWidth="1"/>
    <col min="14855" max="14856" width="11.625" style="76" customWidth="1"/>
    <col min="14857" max="14857" width="5.75" style="76" customWidth="1"/>
    <col min="14858" max="14858" width="30.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20.625" style="76" customWidth="1"/>
    <col min="15108" max="15108" width="10.625" style="76" customWidth="1"/>
    <col min="15109" max="15109" width="30.625" style="76" customWidth="1"/>
    <col min="15110" max="15110" width="6.25" style="76" customWidth="1"/>
    <col min="15111" max="15112" width="11.625" style="76" customWidth="1"/>
    <col min="15113" max="15113" width="5.75" style="76" customWidth="1"/>
    <col min="15114" max="15114" width="30.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20.625" style="76" customWidth="1"/>
    <col min="15364" max="15364" width="10.625" style="76" customWidth="1"/>
    <col min="15365" max="15365" width="30.625" style="76" customWidth="1"/>
    <col min="15366" max="15366" width="6.25" style="76" customWidth="1"/>
    <col min="15367" max="15368" width="11.625" style="76" customWidth="1"/>
    <col min="15369" max="15369" width="5.75" style="76" customWidth="1"/>
    <col min="15370" max="15370" width="30.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20.625" style="76" customWidth="1"/>
    <col min="15620" max="15620" width="10.625" style="76" customWidth="1"/>
    <col min="15621" max="15621" width="30.625" style="76" customWidth="1"/>
    <col min="15622" max="15622" width="6.25" style="76" customWidth="1"/>
    <col min="15623" max="15624" width="11.625" style="76" customWidth="1"/>
    <col min="15625" max="15625" width="5.75" style="76" customWidth="1"/>
    <col min="15626" max="15626" width="30.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20.625" style="76" customWidth="1"/>
    <col min="15876" max="15876" width="10.625" style="76" customWidth="1"/>
    <col min="15877" max="15877" width="30.625" style="76" customWidth="1"/>
    <col min="15878" max="15878" width="6.25" style="76" customWidth="1"/>
    <col min="15879" max="15880" width="11.625" style="76" customWidth="1"/>
    <col min="15881" max="15881" width="5.75" style="76" customWidth="1"/>
    <col min="15882" max="15882" width="30.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20.625" style="76" customWidth="1"/>
    <col min="16132" max="16132" width="10.625" style="76" customWidth="1"/>
    <col min="16133" max="16133" width="30.625" style="76" customWidth="1"/>
    <col min="16134" max="16134" width="6.25" style="76" customWidth="1"/>
    <col min="16135" max="16136" width="11.625" style="76" customWidth="1"/>
    <col min="16137" max="16137" width="5.75" style="76" customWidth="1"/>
    <col min="16138" max="16138" width="30.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1252</v>
      </c>
      <c r="G2" s="4" t="s">
        <v>2</v>
      </c>
      <c r="H2" s="5"/>
      <c r="I2" s="6"/>
      <c r="J2" s="77">
        <f>SUM(H:H)</f>
        <v>100426</v>
      </c>
    </row>
    <row r="3" spans="2:17" ht="20.100000000000001" customHeight="1">
      <c r="B3" s="74" t="s">
        <v>3</v>
      </c>
      <c r="C3" s="74"/>
      <c r="D3" s="74"/>
      <c r="E3" s="82" t="s">
        <v>1237</v>
      </c>
    </row>
    <row r="4" spans="2:17" ht="20.100000000000001" customHeight="1">
      <c r="B4" s="74" t="s">
        <v>5</v>
      </c>
      <c r="C4" s="74"/>
      <c r="D4" s="74"/>
      <c r="E4" s="82">
        <v>117906</v>
      </c>
    </row>
    <row r="5" spans="2:17" ht="20.100000000000001" customHeight="1">
      <c r="B5" s="74" t="s">
        <v>7</v>
      </c>
      <c r="C5" s="74"/>
      <c r="D5" s="74"/>
      <c r="E5" s="84">
        <v>41757</v>
      </c>
    </row>
    <row r="6" spans="2:17" ht="20.100000000000001" customHeight="1">
      <c r="B6" s="74" t="s">
        <v>8</v>
      </c>
      <c r="C6" s="74"/>
      <c r="D6" s="74"/>
      <c r="E6" s="84">
        <v>41778</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6" t="s">
        <v>23</v>
      </c>
    </row>
    <row r="9" spans="2:17" s="78" customFormat="1" ht="19.5" customHeight="1">
      <c r="B9" s="27">
        <v>35</v>
      </c>
      <c r="C9" s="27" t="s">
        <v>184</v>
      </c>
      <c r="D9" s="27" t="s">
        <v>184</v>
      </c>
      <c r="E9" s="55" t="s">
        <v>197</v>
      </c>
      <c r="F9" s="55">
        <v>1</v>
      </c>
      <c r="G9" s="521">
        <v>8800</v>
      </c>
      <c r="H9" s="57">
        <f t="shared" ref="H9:H49" si="0">F9*G9</f>
        <v>8800</v>
      </c>
      <c r="I9" s="26"/>
      <c r="J9" s="151" t="s">
        <v>1064</v>
      </c>
      <c r="K9" s="109"/>
      <c r="L9" s="24"/>
      <c r="M9" s="101">
        <v>41738</v>
      </c>
      <c r="N9" s="27"/>
      <c r="O9" s="24"/>
      <c r="P9" s="101">
        <v>41740</v>
      </c>
      <c r="Q9" s="87">
        <v>41740</v>
      </c>
    </row>
    <row r="10" spans="2:17" s="78" customFormat="1" ht="19.5" customHeight="1">
      <c r="B10" s="27">
        <v>35</v>
      </c>
      <c r="C10" s="27" t="s">
        <v>184</v>
      </c>
      <c r="D10" s="27" t="s">
        <v>184</v>
      </c>
      <c r="E10" s="55" t="s">
        <v>1253</v>
      </c>
      <c r="F10" s="55">
        <v>1</v>
      </c>
      <c r="G10" s="521">
        <v>14100</v>
      </c>
      <c r="H10" s="57">
        <f t="shared" si="0"/>
        <v>14100</v>
      </c>
      <c r="I10" s="26"/>
      <c r="J10" s="151" t="s">
        <v>1067</v>
      </c>
      <c r="K10" s="109"/>
      <c r="L10" s="24"/>
      <c r="M10" s="101">
        <v>41738</v>
      </c>
      <c r="N10" s="27"/>
      <c r="O10" s="24"/>
      <c r="P10" s="101">
        <v>41740</v>
      </c>
      <c r="Q10" s="87">
        <v>41740</v>
      </c>
    </row>
    <row r="11" spans="2:17" s="78" customFormat="1" ht="19.5" customHeight="1">
      <c r="B11" s="27">
        <v>35</v>
      </c>
      <c r="C11" s="27" t="s">
        <v>184</v>
      </c>
      <c r="D11" s="27" t="s">
        <v>184</v>
      </c>
      <c r="E11" s="55" t="s">
        <v>1254</v>
      </c>
      <c r="F11" s="55">
        <v>1</v>
      </c>
      <c r="G11" s="521">
        <v>3600</v>
      </c>
      <c r="H11" s="57">
        <v>3600</v>
      </c>
      <c r="I11" s="26"/>
      <c r="J11" s="151" t="s">
        <v>1255</v>
      </c>
      <c r="K11" s="109"/>
      <c r="L11" s="24"/>
      <c r="M11" s="101">
        <v>41738</v>
      </c>
      <c r="N11" s="27"/>
      <c r="O11" s="24"/>
      <c r="P11" s="101">
        <v>41740</v>
      </c>
      <c r="Q11" s="87">
        <v>41740</v>
      </c>
    </row>
    <row r="12" spans="2:17" s="78" customFormat="1" ht="19.5" customHeight="1">
      <c r="B12" s="27"/>
      <c r="C12" s="27"/>
      <c r="D12" s="27"/>
      <c r="E12" s="55"/>
      <c r="F12" s="55"/>
      <c r="G12" s="57"/>
      <c r="H12" s="57">
        <f t="shared" si="0"/>
        <v>0</v>
      </c>
      <c r="I12" s="26"/>
      <c r="J12" s="108"/>
      <c r="K12" s="109"/>
      <c r="L12" s="24"/>
      <c r="M12" s="101"/>
      <c r="N12" s="27"/>
      <c r="O12" s="24"/>
      <c r="P12" s="101"/>
      <c r="Q12" s="87"/>
    </row>
    <row r="13" spans="2:17" s="78" customFormat="1" ht="19.5" customHeight="1">
      <c r="B13" s="281">
        <v>35</v>
      </c>
      <c r="C13" s="27" t="s">
        <v>28</v>
      </c>
      <c r="D13" s="27" t="s">
        <v>28</v>
      </c>
      <c r="E13" s="55" t="s">
        <v>198</v>
      </c>
      <c r="F13" s="55">
        <v>1</v>
      </c>
      <c r="G13" s="57">
        <v>66</v>
      </c>
      <c r="H13" s="57">
        <f t="shared" si="0"/>
        <v>66</v>
      </c>
      <c r="I13" s="30"/>
      <c r="J13" s="55" t="s">
        <v>199</v>
      </c>
      <c r="K13" s="109"/>
      <c r="L13" s="24"/>
      <c r="M13" s="101">
        <v>41738</v>
      </c>
      <c r="N13" s="27"/>
      <c r="O13" s="24"/>
      <c r="P13" s="101">
        <v>41740</v>
      </c>
      <c r="Q13" s="87">
        <v>41740</v>
      </c>
    </row>
    <row r="14" spans="2:17" s="78" customFormat="1" ht="19.5" customHeight="1">
      <c r="B14" s="281">
        <v>35</v>
      </c>
      <c r="C14" s="27" t="s">
        <v>28</v>
      </c>
      <c r="D14" s="27" t="s">
        <v>28</v>
      </c>
      <c r="E14" s="55" t="s">
        <v>202</v>
      </c>
      <c r="F14" s="55">
        <v>1</v>
      </c>
      <c r="G14" s="57">
        <v>542</v>
      </c>
      <c r="H14" s="57">
        <f t="shared" si="0"/>
        <v>542</v>
      </c>
      <c r="I14" s="30"/>
      <c r="J14" s="55" t="s">
        <v>201</v>
      </c>
      <c r="K14" s="109"/>
      <c r="L14" s="24"/>
      <c r="M14" s="101">
        <v>41738</v>
      </c>
      <c r="N14" s="27"/>
      <c r="O14" s="24"/>
      <c r="P14" s="101">
        <v>41740</v>
      </c>
      <c r="Q14" s="87">
        <v>41740</v>
      </c>
    </row>
    <row r="15" spans="2:17" s="78" customFormat="1" ht="19.5" customHeight="1">
      <c r="B15" s="281">
        <v>35</v>
      </c>
      <c r="C15" s="27" t="s">
        <v>28</v>
      </c>
      <c r="D15" s="27" t="s">
        <v>28</v>
      </c>
      <c r="E15" s="55" t="s">
        <v>203</v>
      </c>
      <c r="F15" s="55">
        <v>1</v>
      </c>
      <c r="G15" s="57">
        <v>3300</v>
      </c>
      <c r="H15" s="57">
        <f t="shared" si="0"/>
        <v>3300</v>
      </c>
      <c r="I15" s="30"/>
      <c r="J15" s="55" t="s">
        <v>204</v>
      </c>
      <c r="K15" s="109"/>
      <c r="L15" s="24"/>
      <c r="M15" s="101">
        <v>41738</v>
      </c>
      <c r="N15" s="27"/>
      <c r="O15" s="24"/>
      <c r="P15" s="101">
        <v>41740</v>
      </c>
      <c r="Q15" s="87">
        <v>41740</v>
      </c>
    </row>
    <row r="16" spans="2:17" s="78" customFormat="1" ht="19.5" customHeight="1">
      <c r="B16" s="281">
        <v>35</v>
      </c>
      <c r="C16" s="281" t="s">
        <v>28</v>
      </c>
      <c r="D16" s="281" t="s">
        <v>28</v>
      </c>
      <c r="E16" s="55" t="s">
        <v>205</v>
      </c>
      <c r="F16" s="55">
        <v>1</v>
      </c>
      <c r="G16" s="283">
        <v>125</v>
      </c>
      <c r="H16" s="283">
        <f t="shared" si="0"/>
        <v>125</v>
      </c>
      <c r="I16" s="282"/>
      <c r="J16" s="55" t="s">
        <v>206</v>
      </c>
      <c r="K16" s="330"/>
      <c r="L16" s="56"/>
      <c r="M16" s="101">
        <v>41738</v>
      </c>
      <c r="N16" s="281"/>
      <c r="O16" s="56"/>
      <c r="P16" s="101">
        <v>41740</v>
      </c>
      <c r="Q16" s="286">
        <v>41740</v>
      </c>
    </row>
    <row r="17" spans="2:17" s="78" customFormat="1" ht="19.5" customHeight="1">
      <c r="B17" s="281">
        <v>35</v>
      </c>
      <c r="C17" s="281" t="s">
        <v>28</v>
      </c>
      <c r="D17" s="281" t="s">
        <v>28</v>
      </c>
      <c r="E17" s="55" t="s">
        <v>1256</v>
      </c>
      <c r="F17" s="55">
        <v>1</v>
      </c>
      <c r="G17" s="283">
        <v>160</v>
      </c>
      <c r="H17" s="283">
        <f t="shared" si="0"/>
        <v>160</v>
      </c>
      <c r="I17" s="282"/>
      <c r="J17" s="55" t="s">
        <v>1257</v>
      </c>
      <c r="K17" s="330"/>
      <c r="L17" s="56"/>
      <c r="M17" s="101">
        <v>41738</v>
      </c>
      <c r="N17" s="281"/>
      <c r="O17" s="56"/>
      <c r="P17" s="101">
        <v>41740</v>
      </c>
      <c r="Q17" s="286">
        <v>41740</v>
      </c>
    </row>
    <row r="18" spans="2:17" s="78" customFormat="1" ht="19.5" customHeight="1">
      <c r="B18" s="281"/>
      <c r="C18" s="281"/>
      <c r="D18" s="281"/>
      <c r="E18" s="55"/>
      <c r="F18" s="55"/>
      <c r="G18" s="283"/>
      <c r="H18" s="283">
        <f t="shared" si="0"/>
        <v>0</v>
      </c>
      <c r="I18" s="282"/>
      <c r="J18" s="55"/>
      <c r="K18" s="330"/>
      <c r="L18" s="56"/>
      <c r="M18" s="101"/>
      <c r="N18" s="281"/>
      <c r="O18" s="56"/>
      <c r="P18" s="101"/>
      <c r="Q18" s="286"/>
    </row>
    <row r="19" spans="2:17" s="78" customFormat="1" ht="19.5" customHeight="1">
      <c r="B19" s="281">
        <v>32</v>
      </c>
      <c r="C19" s="281" t="s">
        <v>1258</v>
      </c>
      <c r="D19" s="281" t="s">
        <v>1259</v>
      </c>
      <c r="E19" s="55" t="s">
        <v>1260</v>
      </c>
      <c r="F19" s="55">
        <v>1</v>
      </c>
      <c r="G19" s="283"/>
      <c r="H19" s="283">
        <f t="shared" si="0"/>
        <v>0</v>
      </c>
      <c r="I19" s="282"/>
      <c r="J19" s="55" t="s">
        <v>1261</v>
      </c>
      <c r="K19" s="330"/>
      <c r="L19" s="56"/>
      <c r="M19" s="101"/>
      <c r="N19" s="281"/>
      <c r="O19" s="56"/>
      <c r="P19" s="101"/>
      <c r="Q19" s="286"/>
    </row>
    <row r="20" spans="2:17" s="78" customFormat="1" ht="19.5" customHeight="1">
      <c r="B20" s="27"/>
      <c r="C20" s="27"/>
      <c r="D20" s="27"/>
      <c r="E20" s="52"/>
      <c r="F20" s="24"/>
      <c r="G20" s="57"/>
      <c r="H20" s="283">
        <f t="shared" si="0"/>
        <v>0</v>
      </c>
      <c r="I20" s="30"/>
      <c r="J20" s="108"/>
      <c r="K20" s="109"/>
      <c r="L20" s="24"/>
      <c r="M20" s="101"/>
      <c r="N20" s="27"/>
      <c r="O20" s="24"/>
      <c r="P20" s="101"/>
      <c r="Q20" s="87"/>
    </row>
    <row r="21" spans="2:17" s="78" customFormat="1" ht="19.5" customHeight="1">
      <c r="B21" s="27">
        <v>35</v>
      </c>
      <c r="C21" s="27" t="s">
        <v>207</v>
      </c>
      <c r="D21" s="27" t="s">
        <v>207</v>
      </c>
      <c r="E21" s="52" t="s">
        <v>1262</v>
      </c>
      <c r="F21" s="108">
        <v>1</v>
      </c>
      <c r="G21" s="57">
        <v>16800</v>
      </c>
      <c r="H21" s="57">
        <f t="shared" si="0"/>
        <v>16800</v>
      </c>
      <c r="I21" s="30"/>
      <c r="J21" s="52" t="s">
        <v>1263</v>
      </c>
      <c r="K21" s="109"/>
      <c r="L21" s="24"/>
      <c r="M21" s="101">
        <v>41738</v>
      </c>
      <c r="N21" s="27"/>
      <c r="O21" s="24"/>
      <c r="P21" s="101">
        <v>41759</v>
      </c>
      <c r="Q21" s="87">
        <v>41757</v>
      </c>
    </row>
    <row r="22" spans="2:17" s="78" customFormat="1" ht="19.5" customHeight="1">
      <c r="B22" s="27">
        <v>35</v>
      </c>
      <c r="C22" s="27" t="s">
        <v>207</v>
      </c>
      <c r="D22" s="27" t="s">
        <v>207</v>
      </c>
      <c r="E22" s="52" t="s">
        <v>1264</v>
      </c>
      <c r="F22" s="108">
        <v>1</v>
      </c>
      <c r="G22" s="57">
        <v>9200</v>
      </c>
      <c r="H22" s="57">
        <f t="shared" si="0"/>
        <v>9200</v>
      </c>
      <c r="I22" s="30"/>
      <c r="J22" s="52" t="s">
        <v>1265</v>
      </c>
      <c r="K22" s="109"/>
      <c r="L22" s="24"/>
      <c r="M22" s="101">
        <v>41738</v>
      </c>
      <c r="N22" s="27"/>
      <c r="O22" s="24"/>
      <c r="P22" s="101">
        <v>41759</v>
      </c>
      <c r="Q22" s="87">
        <v>41757</v>
      </c>
    </row>
    <row r="23" spans="2:17" s="78" customFormat="1" ht="19.5" customHeight="1">
      <c r="B23" s="27">
        <v>35</v>
      </c>
      <c r="C23" s="27" t="s">
        <v>207</v>
      </c>
      <c r="D23" s="27" t="s">
        <v>207</v>
      </c>
      <c r="E23" s="52" t="s">
        <v>1266</v>
      </c>
      <c r="F23" s="108">
        <v>1</v>
      </c>
      <c r="G23" s="57">
        <v>3000</v>
      </c>
      <c r="H23" s="57">
        <f t="shared" si="0"/>
        <v>3000</v>
      </c>
      <c r="I23" s="30"/>
      <c r="J23" s="52" t="s">
        <v>1267</v>
      </c>
      <c r="K23" s="109"/>
      <c r="L23" s="24"/>
      <c r="M23" s="101">
        <v>41738</v>
      </c>
      <c r="N23" s="27"/>
      <c r="O23" s="24"/>
      <c r="P23" s="101">
        <v>41759</v>
      </c>
      <c r="Q23" s="87">
        <v>41757</v>
      </c>
    </row>
    <row r="24" spans="2:17" s="78" customFormat="1" ht="19.5" customHeight="1">
      <c r="B24" s="27">
        <v>35</v>
      </c>
      <c r="C24" s="27" t="s">
        <v>207</v>
      </c>
      <c r="D24" s="27" t="s">
        <v>207</v>
      </c>
      <c r="E24" s="108" t="s">
        <v>1268</v>
      </c>
      <c r="F24" s="108">
        <v>1</v>
      </c>
      <c r="G24" s="57">
        <v>3800</v>
      </c>
      <c r="H24" s="57">
        <f t="shared" si="0"/>
        <v>3800</v>
      </c>
      <c r="I24" s="30"/>
      <c r="J24" s="108" t="s">
        <v>1269</v>
      </c>
      <c r="K24" s="109"/>
      <c r="L24" s="24"/>
      <c r="M24" s="101">
        <v>41738</v>
      </c>
      <c r="N24" s="27"/>
      <c r="O24" s="24"/>
      <c r="P24" s="101">
        <v>41759</v>
      </c>
      <c r="Q24" s="87">
        <v>41757</v>
      </c>
    </row>
    <row r="25" spans="2:17" s="78" customFormat="1" ht="19.5" customHeight="1">
      <c r="B25" s="27"/>
      <c r="C25" s="27"/>
      <c r="D25" s="27"/>
      <c r="E25" s="108"/>
      <c r="F25" s="108"/>
      <c r="G25" s="57"/>
      <c r="H25" s="57">
        <f t="shared" si="0"/>
        <v>0</v>
      </c>
      <c r="I25" s="30"/>
      <c r="J25" s="108"/>
      <c r="K25" s="109"/>
      <c r="L25" s="24"/>
      <c r="M25" s="101"/>
      <c r="N25" s="27"/>
      <c r="O25" s="24"/>
      <c r="P25" s="101"/>
      <c r="Q25" s="87"/>
    </row>
    <row r="26" spans="2:17" s="78" customFormat="1" ht="19.5" customHeight="1">
      <c r="B26" s="27">
        <v>10</v>
      </c>
      <c r="C26" s="27" t="s">
        <v>24</v>
      </c>
      <c r="D26" s="27" t="s">
        <v>24</v>
      </c>
      <c r="E26" s="108" t="s">
        <v>1270</v>
      </c>
      <c r="F26" s="108">
        <v>1</v>
      </c>
      <c r="G26" s="57">
        <v>11500</v>
      </c>
      <c r="H26" s="57">
        <f t="shared" si="0"/>
        <v>11500</v>
      </c>
      <c r="I26" s="30"/>
      <c r="J26" s="108" t="s">
        <v>1271</v>
      </c>
      <c r="K26" s="155" t="s">
        <v>1272</v>
      </c>
      <c r="L26" s="24"/>
      <c r="M26" s="101">
        <v>41738</v>
      </c>
      <c r="N26" s="27"/>
      <c r="O26" s="24"/>
      <c r="P26" s="101">
        <v>41757</v>
      </c>
      <c r="Q26" s="87">
        <v>41754</v>
      </c>
    </row>
    <row r="27" spans="2:17" s="78" customFormat="1" ht="19.5" customHeight="1">
      <c r="B27" s="27">
        <v>10</v>
      </c>
      <c r="C27" s="27" t="s">
        <v>24</v>
      </c>
      <c r="D27" s="27" t="s">
        <v>24</v>
      </c>
      <c r="E27" s="108" t="s">
        <v>1273</v>
      </c>
      <c r="F27" s="108">
        <v>1</v>
      </c>
      <c r="G27" s="57">
        <v>6300</v>
      </c>
      <c r="H27" s="57">
        <f t="shared" si="0"/>
        <v>6300</v>
      </c>
      <c r="I27" s="30"/>
      <c r="J27" s="108" t="s">
        <v>1274</v>
      </c>
      <c r="K27" s="155" t="s">
        <v>1272</v>
      </c>
      <c r="L27" s="24"/>
      <c r="M27" s="101">
        <v>41738</v>
      </c>
      <c r="N27" s="27"/>
      <c r="O27" s="24"/>
      <c r="P27" s="101">
        <v>41757</v>
      </c>
      <c r="Q27" s="87">
        <v>41754</v>
      </c>
    </row>
    <row r="28" spans="2:17" s="78" customFormat="1" ht="19.5" customHeight="1">
      <c r="B28" s="27">
        <v>10</v>
      </c>
      <c r="C28" s="27" t="s">
        <v>24</v>
      </c>
      <c r="D28" s="27" t="s">
        <v>24</v>
      </c>
      <c r="E28" s="108" t="s">
        <v>1275</v>
      </c>
      <c r="F28" s="108">
        <v>1</v>
      </c>
      <c r="G28" s="57">
        <v>4900</v>
      </c>
      <c r="H28" s="57">
        <f t="shared" si="0"/>
        <v>4900</v>
      </c>
      <c r="I28" s="30"/>
      <c r="J28" s="108" t="s">
        <v>1276</v>
      </c>
      <c r="K28" s="155" t="s">
        <v>1272</v>
      </c>
      <c r="L28" s="24"/>
      <c r="M28" s="101">
        <v>41738</v>
      </c>
      <c r="N28" s="27"/>
      <c r="O28" s="24"/>
      <c r="P28" s="101">
        <v>41757</v>
      </c>
      <c r="Q28" s="87">
        <v>41754</v>
      </c>
    </row>
    <row r="29" spans="2:17" s="78" customFormat="1" ht="19.5" customHeight="1">
      <c r="B29" s="27"/>
      <c r="C29" s="27"/>
      <c r="D29" s="27"/>
      <c r="E29" s="108"/>
      <c r="F29" s="108"/>
      <c r="G29" s="57"/>
      <c r="H29" s="57">
        <f t="shared" si="0"/>
        <v>0</v>
      </c>
      <c r="I29" s="30"/>
      <c r="J29" s="108"/>
      <c r="K29" s="109"/>
      <c r="L29" s="24"/>
      <c r="M29" s="101"/>
      <c r="N29" s="27"/>
      <c r="O29" s="24"/>
      <c r="P29" s="101"/>
      <c r="Q29" s="87"/>
    </row>
    <row r="30" spans="2:17" s="78" customFormat="1" ht="19.5" customHeight="1">
      <c r="B30" s="27">
        <v>10</v>
      </c>
      <c r="C30" s="27" t="s">
        <v>28</v>
      </c>
      <c r="D30" s="27" t="s">
        <v>28</v>
      </c>
      <c r="E30" s="108" t="s">
        <v>883</v>
      </c>
      <c r="F30" s="108">
        <v>2</v>
      </c>
      <c r="G30" s="57">
        <v>70</v>
      </c>
      <c r="H30" s="57">
        <f t="shared" si="0"/>
        <v>140</v>
      </c>
      <c r="I30" s="30"/>
      <c r="J30" s="108" t="s">
        <v>1277</v>
      </c>
      <c r="K30" s="109"/>
      <c r="L30" s="24"/>
      <c r="M30" s="101">
        <v>41738</v>
      </c>
      <c r="N30" s="27"/>
      <c r="O30" s="24"/>
      <c r="P30" s="101">
        <v>41740</v>
      </c>
      <c r="Q30" s="87">
        <v>41740</v>
      </c>
    </row>
    <row r="31" spans="2:17" s="78" customFormat="1" ht="19.5" customHeight="1">
      <c r="B31" s="27">
        <v>10</v>
      </c>
      <c r="C31" s="27" t="s">
        <v>28</v>
      </c>
      <c r="D31" s="27" t="s">
        <v>28</v>
      </c>
      <c r="E31" s="108" t="s">
        <v>1278</v>
      </c>
      <c r="F31" s="108">
        <v>2</v>
      </c>
      <c r="G31" s="57">
        <v>300</v>
      </c>
      <c r="H31" s="57">
        <f t="shared" si="0"/>
        <v>600</v>
      </c>
      <c r="I31" s="30"/>
      <c r="J31" s="108" t="s">
        <v>1279</v>
      </c>
      <c r="K31" s="109"/>
      <c r="L31" s="24"/>
      <c r="M31" s="101">
        <v>41738</v>
      </c>
      <c r="N31" s="27"/>
      <c r="O31" s="24"/>
      <c r="P31" s="101">
        <v>41740</v>
      </c>
      <c r="Q31" s="87">
        <v>41740</v>
      </c>
    </row>
    <row r="32" spans="2:17" s="78" customFormat="1" ht="19.5" customHeight="1">
      <c r="B32" s="27"/>
      <c r="C32" s="27"/>
      <c r="D32" s="27"/>
      <c r="E32" s="108"/>
      <c r="F32" s="108"/>
      <c r="G32" s="57"/>
      <c r="H32" s="57">
        <f t="shared" si="0"/>
        <v>0</v>
      </c>
      <c r="I32" s="30"/>
      <c r="J32" s="108"/>
      <c r="K32" s="109"/>
      <c r="L32" s="24"/>
      <c r="M32" s="101"/>
      <c r="N32" s="27"/>
      <c r="O32" s="24"/>
      <c r="P32" s="101"/>
      <c r="Q32" s="87"/>
    </row>
    <row r="33" spans="2:17" s="78" customFormat="1" ht="19.5" customHeight="1">
      <c r="B33" s="27">
        <v>35</v>
      </c>
      <c r="C33" s="27" t="s">
        <v>28</v>
      </c>
      <c r="D33" s="27" t="s">
        <v>28</v>
      </c>
      <c r="E33" s="108" t="s">
        <v>1280</v>
      </c>
      <c r="F33" s="108">
        <v>1</v>
      </c>
      <c r="G33" s="57">
        <v>1747</v>
      </c>
      <c r="H33" s="57">
        <f t="shared" si="0"/>
        <v>1747</v>
      </c>
      <c r="I33" s="30"/>
      <c r="J33" s="108" t="s">
        <v>1281</v>
      </c>
      <c r="K33" s="109" t="s">
        <v>1282</v>
      </c>
      <c r="L33" s="24"/>
      <c r="M33" s="101">
        <v>41761</v>
      </c>
      <c r="N33" s="27"/>
      <c r="O33" s="24"/>
      <c r="P33" s="101">
        <v>41768</v>
      </c>
      <c r="Q33" s="87">
        <v>41768</v>
      </c>
    </row>
    <row r="34" spans="2:17" s="78" customFormat="1" ht="19.5" customHeight="1">
      <c r="B34" s="27">
        <v>35</v>
      </c>
      <c r="C34" s="27" t="s">
        <v>28</v>
      </c>
      <c r="D34" s="27" t="s">
        <v>28</v>
      </c>
      <c r="E34" s="108" t="s">
        <v>1283</v>
      </c>
      <c r="F34" s="108">
        <v>1</v>
      </c>
      <c r="G34" s="57">
        <v>400</v>
      </c>
      <c r="H34" s="57">
        <f t="shared" si="0"/>
        <v>400</v>
      </c>
      <c r="I34" s="30"/>
      <c r="J34" s="108" t="s">
        <v>328</v>
      </c>
      <c r="K34" s="109" t="s">
        <v>1282</v>
      </c>
      <c r="L34" s="24"/>
      <c r="M34" s="101">
        <v>41761</v>
      </c>
      <c r="N34" s="27"/>
      <c r="O34" s="24"/>
      <c r="P34" s="101">
        <v>41768</v>
      </c>
      <c r="Q34" s="87">
        <v>41768</v>
      </c>
    </row>
    <row r="35" spans="2:17" s="78" customFormat="1" ht="19.5" customHeight="1">
      <c r="B35" s="27">
        <v>13</v>
      </c>
      <c r="C35" s="27" t="s">
        <v>28</v>
      </c>
      <c r="D35" s="27" t="s">
        <v>28</v>
      </c>
      <c r="E35" s="108" t="s">
        <v>1284</v>
      </c>
      <c r="F35" s="108">
        <v>1</v>
      </c>
      <c r="G35" s="57">
        <v>1920</v>
      </c>
      <c r="H35" s="57">
        <f t="shared" si="0"/>
        <v>1920</v>
      </c>
      <c r="I35" s="30"/>
      <c r="J35" s="108" t="s">
        <v>1281</v>
      </c>
      <c r="K35" s="109" t="s">
        <v>1282</v>
      </c>
      <c r="L35" s="24"/>
      <c r="M35" s="101">
        <v>41761</v>
      </c>
      <c r="N35" s="27"/>
      <c r="O35" s="24"/>
      <c r="P35" s="101">
        <v>41768</v>
      </c>
      <c r="Q35" s="87">
        <v>41768</v>
      </c>
    </row>
    <row r="36" spans="2:17" s="78" customFormat="1" ht="19.5" customHeight="1">
      <c r="B36" s="27">
        <v>21</v>
      </c>
      <c r="C36" s="27" t="s">
        <v>28</v>
      </c>
      <c r="D36" s="27" t="s">
        <v>28</v>
      </c>
      <c r="E36" s="108" t="s">
        <v>1285</v>
      </c>
      <c r="F36" s="108">
        <v>1</v>
      </c>
      <c r="G36" s="57">
        <v>1190</v>
      </c>
      <c r="H36" s="57">
        <f t="shared" si="0"/>
        <v>1190</v>
      </c>
      <c r="I36" s="30"/>
      <c r="J36" s="108" t="s">
        <v>1286</v>
      </c>
      <c r="K36" s="109" t="s">
        <v>1282</v>
      </c>
      <c r="L36" s="24"/>
      <c r="M36" s="101">
        <v>41761</v>
      </c>
      <c r="N36" s="27"/>
      <c r="O36" s="24"/>
      <c r="P36" s="101">
        <v>41766</v>
      </c>
      <c r="Q36" s="87">
        <v>41766</v>
      </c>
    </row>
    <row r="37" spans="2:17" s="78" customFormat="1" ht="19.5" customHeight="1">
      <c r="B37" s="27">
        <v>21</v>
      </c>
      <c r="C37" s="27" t="s">
        <v>28</v>
      </c>
      <c r="D37" s="27" t="s">
        <v>28</v>
      </c>
      <c r="E37" s="108" t="s">
        <v>1287</v>
      </c>
      <c r="F37" s="108">
        <v>1</v>
      </c>
      <c r="G37" s="57">
        <v>960</v>
      </c>
      <c r="H37" s="57">
        <f t="shared" si="0"/>
        <v>960</v>
      </c>
      <c r="I37" s="30"/>
      <c r="J37" s="108" t="s">
        <v>1286</v>
      </c>
      <c r="K37" s="109" t="s">
        <v>1282</v>
      </c>
      <c r="L37" s="24"/>
      <c r="M37" s="101">
        <v>41761</v>
      </c>
      <c r="N37" s="27"/>
      <c r="O37" s="24"/>
      <c r="P37" s="101">
        <v>41766</v>
      </c>
      <c r="Q37" s="87">
        <v>41766</v>
      </c>
    </row>
    <row r="38" spans="2:17" s="78" customFormat="1" ht="19.5" customHeight="1">
      <c r="B38" s="27">
        <v>21</v>
      </c>
      <c r="C38" s="27" t="s">
        <v>28</v>
      </c>
      <c r="D38" s="27" t="s">
        <v>28</v>
      </c>
      <c r="E38" s="108" t="s">
        <v>1288</v>
      </c>
      <c r="F38" s="108">
        <v>1</v>
      </c>
      <c r="G38" s="57">
        <v>1100</v>
      </c>
      <c r="H38" s="57">
        <f t="shared" si="0"/>
        <v>1100</v>
      </c>
      <c r="I38" s="30"/>
      <c r="J38" s="108" t="s">
        <v>1286</v>
      </c>
      <c r="K38" s="109" t="s">
        <v>1282</v>
      </c>
      <c r="L38" s="24"/>
      <c r="M38" s="101">
        <v>41761</v>
      </c>
      <c r="N38" s="27"/>
      <c r="O38" s="24"/>
      <c r="P38" s="101">
        <v>41766</v>
      </c>
      <c r="Q38" s="87">
        <v>41766</v>
      </c>
    </row>
    <row r="39" spans="2:17" s="78" customFormat="1" ht="19.5" customHeight="1">
      <c r="B39" s="27">
        <v>8</v>
      </c>
      <c r="C39" s="27" t="s">
        <v>28</v>
      </c>
      <c r="D39" s="27" t="s">
        <v>28</v>
      </c>
      <c r="E39" s="108" t="s">
        <v>180</v>
      </c>
      <c r="F39" s="108">
        <v>1</v>
      </c>
      <c r="G39" s="57">
        <v>270</v>
      </c>
      <c r="H39" s="57">
        <f t="shared" si="0"/>
        <v>270</v>
      </c>
      <c r="I39" s="30"/>
      <c r="J39" s="108" t="s">
        <v>1289</v>
      </c>
      <c r="K39" s="109" t="s">
        <v>1282</v>
      </c>
      <c r="L39" s="24"/>
      <c r="M39" s="101">
        <v>41766</v>
      </c>
      <c r="N39" s="27"/>
      <c r="O39" s="24"/>
      <c r="P39" s="101">
        <v>41767</v>
      </c>
      <c r="Q39" s="87">
        <v>41767</v>
      </c>
    </row>
    <row r="40" spans="2:17" s="78" customFormat="1" ht="19.5" customHeight="1">
      <c r="B40" s="27">
        <v>8</v>
      </c>
      <c r="C40" s="27" t="s">
        <v>28</v>
      </c>
      <c r="D40" s="27" t="s">
        <v>28</v>
      </c>
      <c r="E40" s="108" t="s">
        <v>1057</v>
      </c>
      <c r="F40" s="108">
        <v>1</v>
      </c>
      <c r="G40" s="57">
        <v>460</v>
      </c>
      <c r="H40" s="57">
        <f t="shared" si="0"/>
        <v>460</v>
      </c>
      <c r="I40" s="30"/>
      <c r="J40" s="108" t="s">
        <v>1290</v>
      </c>
      <c r="K40" s="109" t="s">
        <v>1282</v>
      </c>
      <c r="L40" s="24"/>
      <c r="M40" s="101">
        <v>41766</v>
      </c>
      <c r="N40" s="27"/>
      <c r="O40" s="24"/>
      <c r="P40" s="101">
        <v>41767</v>
      </c>
      <c r="Q40" s="87">
        <v>41767</v>
      </c>
    </row>
    <row r="41" spans="2:17" s="78" customFormat="1" ht="19.5" customHeight="1">
      <c r="B41" s="27">
        <v>13</v>
      </c>
      <c r="C41" s="27" t="s">
        <v>28</v>
      </c>
      <c r="D41" s="27" t="s">
        <v>28</v>
      </c>
      <c r="E41" s="108" t="s">
        <v>448</v>
      </c>
      <c r="F41" s="108">
        <v>3</v>
      </c>
      <c r="G41" s="57">
        <v>320</v>
      </c>
      <c r="H41" s="57">
        <f t="shared" si="0"/>
        <v>960</v>
      </c>
      <c r="I41" s="30"/>
      <c r="J41" s="108" t="s">
        <v>1257</v>
      </c>
      <c r="K41" s="109" t="s">
        <v>1282</v>
      </c>
      <c r="L41" s="24"/>
      <c r="M41" s="101">
        <v>41766</v>
      </c>
      <c r="N41" s="27"/>
      <c r="O41" s="24"/>
      <c r="P41" s="101">
        <v>41767</v>
      </c>
      <c r="Q41" s="87">
        <v>41767</v>
      </c>
    </row>
    <row r="42" spans="2:17" s="78" customFormat="1" ht="19.5" customHeight="1">
      <c r="B42" s="27">
        <v>8</v>
      </c>
      <c r="C42" s="27" t="s">
        <v>28</v>
      </c>
      <c r="D42" s="27" t="s">
        <v>28</v>
      </c>
      <c r="E42" s="108" t="s">
        <v>1291</v>
      </c>
      <c r="F42" s="108">
        <v>2</v>
      </c>
      <c r="G42" s="57">
        <v>402</v>
      </c>
      <c r="H42" s="57">
        <f t="shared" si="0"/>
        <v>804</v>
      </c>
      <c r="I42" s="30"/>
      <c r="J42" s="108" t="s">
        <v>1292</v>
      </c>
      <c r="K42" s="109" t="s">
        <v>1282</v>
      </c>
      <c r="L42" s="24"/>
      <c r="M42" s="101">
        <v>41766</v>
      </c>
      <c r="N42" s="27"/>
      <c r="O42" s="24"/>
      <c r="P42" s="101">
        <v>41771</v>
      </c>
      <c r="Q42" s="87">
        <v>41771</v>
      </c>
    </row>
    <row r="43" spans="2:17" s="78" customFormat="1" ht="19.5" customHeight="1">
      <c r="B43" s="27">
        <v>8</v>
      </c>
      <c r="C43" s="27" t="s">
        <v>28</v>
      </c>
      <c r="D43" s="27" t="s">
        <v>28</v>
      </c>
      <c r="E43" s="108" t="s">
        <v>579</v>
      </c>
      <c r="F43" s="108">
        <v>1</v>
      </c>
      <c r="G43" s="57">
        <v>1002</v>
      </c>
      <c r="H43" s="57">
        <f t="shared" si="0"/>
        <v>1002</v>
      </c>
      <c r="I43" s="30"/>
      <c r="J43" s="108" t="s">
        <v>1293</v>
      </c>
      <c r="K43" s="109" t="s">
        <v>1282</v>
      </c>
      <c r="L43" s="24"/>
      <c r="M43" s="101">
        <v>41766</v>
      </c>
      <c r="N43" s="27"/>
      <c r="O43" s="24"/>
      <c r="P43" s="101">
        <v>41767</v>
      </c>
      <c r="Q43" s="87">
        <v>41767</v>
      </c>
    </row>
    <row r="44" spans="2:17" s="78" customFormat="1" ht="19.5" customHeight="1">
      <c r="B44" s="27">
        <v>13</v>
      </c>
      <c r="C44" s="27" t="s">
        <v>28</v>
      </c>
      <c r="D44" s="27" t="s">
        <v>28</v>
      </c>
      <c r="E44" s="108" t="s">
        <v>1294</v>
      </c>
      <c r="F44" s="108">
        <v>10</v>
      </c>
      <c r="G44" s="57">
        <v>180</v>
      </c>
      <c r="H44" s="57">
        <f t="shared" si="0"/>
        <v>1800</v>
      </c>
      <c r="I44" s="30"/>
      <c r="J44" s="108" t="s">
        <v>1295</v>
      </c>
      <c r="K44" s="109" t="s">
        <v>1282</v>
      </c>
      <c r="L44" s="24"/>
      <c r="M44" s="101">
        <v>41767</v>
      </c>
      <c r="N44" s="27"/>
      <c r="O44" s="24"/>
      <c r="P44" s="101">
        <v>41768</v>
      </c>
      <c r="Q44" s="87">
        <v>41768</v>
      </c>
    </row>
    <row r="45" spans="2:17" s="78" customFormat="1" ht="19.5" customHeight="1">
      <c r="B45" s="27">
        <v>13</v>
      </c>
      <c r="C45" s="27" t="s">
        <v>28</v>
      </c>
      <c r="D45" s="27" t="s">
        <v>28</v>
      </c>
      <c r="E45" s="108" t="s">
        <v>1296</v>
      </c>
      <c r="F45" s="108">
        <v>20</v>
      </c>
      <c r="G45" s="57">
        <v>44</v>
      </c>
      <c r="H45" s="57">
        <f t="shared" si="0"/>
        <v>880</v>
      </c>
      <c r="I45" s="30"/>
      <c r="J45" s="108" t="s">
        <v>175</v>
      </c>
      <c r="K45" s="109" t="s">
        <v>1282</v>
      </c>
      <c r="L45" s="24"/>
      <c r="M45" s="101">
        <v>41767</v>
      </c>
      <c r="N45" s="27"/>
      <c r="O45" s="24"/>
      <c r="P45" s="101">
        <v>41768</v>
      </c>
      <c r="Q45" s="87">
        <v>41768</v>
      </c>
    </row>
    <row r="46" spans="2:17" s="78" customFormat="1" ht="19.5" customHeight="1">
      <c r="B46" s="27"/>
      <c r="C46" s="27"/>
      <c r="D46" s="27"/>
      <c r="E46" s="108"/>
      <c r="F46" s="108"/>
      <c r="G46" s="57"/>
      <c r="H46" s="57">
        <f t="shared" si="0"/>
        <v>0</v>
      </c>
      <c r="I46" s="30"/>
      <c r="J46" s="108"/>
      <c r="K46" s="109"/>
      <c r="L46" s="24"/>
      <c r="M46" s="101"/>
      <c r="N46" s="27"/>
      <c r="O46" s="24"/>
      <c r="P46" s="101"/>
      <c r="Q46" s="87"/>
    </row>
    <row r="47" spans="2:17" s="78" customFormat="1" ht="19.5" customHeight="1">
      <c r="B47" s="27"/>
      <c r="C47" s="27"/>
      <c r="D47" s="27"/>
      <c r="E47" s="108"/>
      <c r="F47" s="108"/>
      <c r="G47" s="57"/>
      <c r="H47" s="57">
        <f t="shared" si="0"/>
        <v>0</v>
      </c>
      <c r="I47" s="30"/>
      <c r="J47" s="108"/>
      <c r="K47" s="109"/>
      <c r="L47" s="24"/>
      <c r="M47" s="101"/>
      <c r="N47" s="27"/>
      <c r="O47" s="24"/>
      <c r="P47" s="101"/>
      <c r="Q47" s="87"/>
    </row>
    <row r="48" spans="2:17" s="78" customFormat="1" ht="19.5" customHeight="1">
      <c r="B48" s="27"/>
      <c r="C48" s="27"/>
      <c r="D48" s="27"/>
      <c r="E48" s="108"/>
      <c r="F48" s="108"/>
      <c r="G48" s="57"/>
      <c r="H48" s="57">
        <f t="shared" si="0"/>
        <v>0</v>
      </c>
      <c r="I48" s="30"/>
      <c r="J48" s="108"/>
      <c r="K48" s="109"/>
      <c r="L48" s="24"/>
      <c r="M48" s="101"/>
      <c r="N48" s="27"/>
      <c r="O48" s="24"/>
      <c r="P48" s="101"/>
      <c r="Q48" s="87"/>
    </row>
    <row r="49" spans="2:17" s="78" customFormat="1" ht="19.5" customHeight="1">
      <c r="B49" s="27"/>
      <c r="C49" s="27"/>
      <c r="D49" s="27"/>
      <c r="E49" s="52"/>
      <c r="F49" s="24"/>
      <c r="G49" s="57"/>
      <c r="H49" s="57">
        <f t="shared" si="0"/>
        <v>0</v>
      </c>
      <c r="I49" s="30"/>
      <c r="J49" s="108"/>
      <c r="K49" s="109"/>
      <c r="L49" s="24"/>
      <c r="M49" s="101"/>
      <c r="N49" s="27"/>
      <c r="O49" s="24"/>
      <c r="P49" s="101"/>
      <c r="Q49" s="87"/>
    </row>
    <row r="50" spans="2:17">
      <c r="Q50" s="81"/>
    </row>
    <row r="51" spans="2:17">
      <c r="Q51" s="81"/>
    </row>
    <row r="52" spans="2:17">
      <c r="Q52" s="81"/>
    </row>
    <row r="53" spans="2:17">
      <c r="M53" s="158"/>
      <c r="Q53" s="81"/>
    </row>
    <row r="54" spans="2:17">
      <c r="Q54" s="81"/>
    </row>
    <row r="55" spans="2:17">
      <c r="M55" s="158"/>
      <c r="Q55" s="81"/>
    </row>
  </sheetData>
  <autoFilter ref="B8:O49" xr:uid="{D767C1E9-865B-4C51-AAE0-1404FF5C8B49}"/>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EC3925-CE6A-4DDD-A360-EE8A8151D5CD}">
  <dimension ref="B2:Q95"/>
  <sheetViews>
    <sheetView zoomScale="85" zoomScaleNormal="85" workbookViewId="0">
      <pane xSplit="10" ySplit="8" topLeftCell="K36" activePane="bottomRight" state="frozen"/>
      <selection pane="topRight" activeCell="K1" sqref="K1"/>
      <selection pane="bottomLeft" activeCell="A9" sqref="A9"/>
      <selection pane="bottomRight" activeCell="C41" sqref="C41:J42"/>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7.2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7.2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7.2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7.2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7.2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7.2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7.2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7.2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7.2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7.2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7.2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7.2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7.2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7.2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7.2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7.2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7.2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7.2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7.2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7.2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7.2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7.2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7.2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7.2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7.2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7.2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7.2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7.2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7.2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7.2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7.2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7.2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7.2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7.2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7.2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7.2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7.2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7.2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7.2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7.2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7.2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7.2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7.2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7.2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7.2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7.2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7.2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7.2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7.2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7.2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7.2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7.2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7.2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7.2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7.2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7.2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7.2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7.2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7.2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7.2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7.2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7.2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7.2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7.2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170</v>
      </c>
      <c r="G2" s="4" t="s">
        <v>2</v>
      </c>
      <c r="H2" s="5"/>
      <c r="I2" s="6"/>
      <c r="J2" s="77">
        <f>SUM(H:H)</f>
        <v>700804</v>
      </c>
    </row>
    <row r="3" spans="2:17" ht="20.100000000000001" customHeight="1">
      <c r="B3" s="74" t="s">
        <v>3</v>
      </c>
      <c r="C3" s="74"/>
      <c r="D3" s="74"/>
      <c r="E3" s="82" t="s">
        <v>171</v>
      </c>
    </row>
    <row r="4" spans="2:17" ht="20.100000000000001" customHeight="1">
      <c r="B4" s="74" t="s">
        <v>5</v>
      </c>
      <c r="C4" s="74"/>
      <c r="D4" s="74"/>
      <c r="E4" s="75" t="s">
        <v>1297</v>
      </c>
    </row>
    <row r="5" spans="2:17" ht="20.100000000000001" customHeight="1">
      <c r="B5" s="74" t="s">
        <v>7</v>
      </c>
      <c r="C5" s="74"/>
      <c r="D5" s="74"/>
      <c r="E5" s="84">
        <v>41521</v>
      </c>
    </row>
    <row r="6" spans="2:17" ht="20.100000000000001" customHeight="1">
      <c r="B6" s="74" t="s">
        <v>8</v>
      </c>
      <c r="C6" s="74"/>
      <c r="D6" s="74"/>
      <c r="E6" s="84">
        <v>41542</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v>13</v>
      </c>
      <c r="C9" s="27" t="s">
        <v>28</v>
      </c>
      <c r="D9" s="27" t="s">
        <v>28</v>
      </c>
      <c r="E9" s="108" t="s">
        <v>1298</v>
      </c>
      <c r="F9" s="100">
        <v>4</v>
      </c>
      <c r="G9" s="30">
        <v>2080</v>
      </c>
      <c r="H9" s="57">
        <f t="shared" ref="H9:H89" si="0">F9*G9</f>
        <v>8320</v>
      </c>
      <c r="I9" s="26"/>
      <c r="J9" s="52" t="s">
        <v>1299</v>
      </c>
      <c r="K9" s="52"/>
      <c r="L9" s="24"/>
      <c r="M9" s="101">
        <v>41506</v>
      </c>
      <c r="N9" s="27"/>
      <c r="O9" s="24"/>
      <c r="P9" s="101">
        <v>41512</v>
      </c>
      <c r="Q9" s="87">
        <v>41512</v>
      </c>
    </row>
    <row r="10" spans="2:17" s="78" customFormat="1" ht="19.5" customHeight="1">
      <c r="B10" s="27">
        <v>13</v>
      </c>
      <c r="C10" s="27" t="s">
        <v>28</v>
      </c>
      <c r="D10" s="27" t="s">
        <v>28</v>
      </c>
      <c r="E10" s="108" t="s">
        <v>1300</v>
      </c>
      <c r="F10" s="100">
        <v>6</v>
      </c>
      <c r="G10" s="30">
        <v>178</v>
      </c>
      <c r="H10" s="57">
        <f t="shared" si="0"/>
        <v>1068</v>
      </c>
      <c r="I10" s="26"/>
      <c r="J10" s="52" t="s">
        <v>1301</v>
      </c>
      <c r="K10" s="52"/>
      <c r="L10" s="24"/>
      <c r="M10" s="101">
        <v>41506</v>
      </c>
      <c r="N10" s="27"/>
      <c r="O10" s="24"/>
      <c r="P10" s="101">
        <v>41512</v>
      </c>
      <c r="Q10" s="87">
        <v>41512</v>
      </c>
    </row>
    <row r="11" spans="2:17" s="78" customFormat="1" ht="19.5" customHeight="1">
      <c r="B11" s="27">
        <v>4</v>
      </c>
      <c r="C11" s="27" t="s">
        <v>28</v>
      </c>
      <c r="D11" s="27" t="s">
        <v>28</v>
      </c>
      <c r="E11" s="108" t="s">
        <v>1302</v>
      </c>
      <c r="F11" s="100">
        <v>1</v>
      </c>
      <c r="G11" s="30">
        <v>7510</v>
      </c>
      <c r="H11" s="57">
        <f t="shared" si="0"/>
        <v>7510</v>
      </c>
      <c r="I11" s="26"/>
      <c r="J11" s="52" t="s">
        <v>1303</v>
      </c>
      <c r="K11" s="52"/>
      <c r="L11" s="24"/>
      <c r="M11" s="101">
        <v>41506</v>
      </c>
      <c r="N11" s="27"/>
      <c r="O11" s="24"/>
      <c r="P11" s="101">
        <v>41512</v>
      </c>
      <c r="Q11" s="87">
        <v>41512</v>
      </c>
    </row>
    <row r="12" spans="2:17" s="532" customFormat="1" ht="19.5" customHeight="1">
      <c r="B12" s="522">
        <v>18</v>
      </c>
      <c r="C12" s="522" t="s">
        <v>28</v>
      </c>
      <c r="D12" s="522" t="s">
        <v>28</v>
      </c>
      <c r="E12" s="523" t="s">
        <v>1304</v>
      </c>
      <c r="F12" s="524">
        <v>1</v>
      </c>
      <c r="G12" s="525">
        <v>3930</v>
      </c>
      <c r="H12" s="526">
        <f t="shared" si="0"/>
        <v>3930</v>
      </c>
      <c r="I12" s="527"/>
      <c r="J12" s="528" t="s">
        <v>1303</v>
      </c>
      <c r="K12" s="528"/>
      <c r="L12" s="529"/>
      <c r="M12" s="530">
        <v>41506</v>
      </c>
      <c r="N12" s="522"/>
      <c r="O12" s="529"/>
      <c r="P12" s="530">
        <v>41512</v>
      </c>
      <c r="Q12" s="531">
        <v>41512</v>
      </c>
    </row>
    <row r="13" spans="2:17" s="532" customFormat="1" ht="19.5" customHeight="1">
      <c r="B13" s="522">
        <v>18</v>
      </c>
      <c r="C13" s="522" t="s">
        <v>28</v>
      </c>
      <c r="D13" s="522" t="s">
        <v>28</v>
      </c>
      <c r="E13" s="523" t="s">
        <v>1305</v>
      </c>
      <c r="F13" s="524">
        <v>1</v>
      </c>
      <c r="G13" s="525">
        <v>667</v>
      </c>
      <c r="H13" s="526">
        <f t="shared" si="0"/>
        <v>667</v>
      </c>
      <c r="I13" s="527"/>
      <c r="J13" s="528" t="s">
        <v>1306</v>
      </c>
      <c r="K13" s="528"/>
      <c r="L13" s="529"/>
      <c r="M13" s="530">
        <v>41506</v>
      </c>
      <c r="N13" s="522"/>
      <c r="O13" s="529"/>
      <c r="P13" s="530">
        <v>41512</v>
      </c>
      <c r="Q13" s="531">
        <v>41512</v>
      </c>
    </row>
    <row r="14" spans="2:17" s="78" customFormat="1" ht="19.5" customHeight="1">
      <c r="B14" s="27">
        <v>17</v>
      </c>
      <c r="C14" s="27" t="s">
        <v>28</v>
      </c>
      <c r="D14" s="27" t="s">
        <v>28</v>
      </c>
      <c r="E14" s="108" t="s">
        <v>1307</v>
      </c>
      <c r="F14" s="100">
        <v>20</v>
      </c>
      <c r="G14" s="30">
        <v>251</v>
      </c>
      <c r="H14" s="57">
        <f t="shared" si="0"/>
        <v>5020</v>
      </c>
      <c r="I14" s="26"/>
      <c r="J14" s="52" t="s">
        <v>221</v>
      </c>
      <c r="K14" s="52"/>
      <c r="L14" s="24"/>
      <c r="M14" s="101">
        <v>41506</v>
      </c>
      <c r="N14" s="27"/>
      <c r="O14" s="24"/>
      <c r="P14" s="101">
        <v>41512</v>
      </c>
      <c r="Q14" s="87">
        <v>41512</v>
      </c>
    </row>
    <row r="15" spans="2:17" s="78" customFormat="1" ht="19.5" customHeight="1">
      <c r="B15" s="27">
        <v>14</v>
      </c>
      <c r="C15" s="27" t="s">
        <v>28</v>
      </c>
      <c r="D15" s="27" t="s">
        <v>28</v>
      </c>
      <c r="E15" s="108" t="s">
        <v>1308</v>
      </c>
      <c r="F15" s="100">
        <v>20</v>
      </c>
      <c r="G15" s="30">
        <v>52</v>
      </c>
      <c r="H15" s="57">
        <f t="shared" si="0"/>
        <v>1040</v>
      </c>
      <c r="I15" s="26"/>
      <c r="J15" s="52" t="s">
        <v>175</v>
      </c>
      <c r="K15" s="52"/>
      <c r="L15" s="24"/>
      <c r="M15" s="101">
        <v>41506</v>
      </c>
      <c r="N15" s="27"/>
      <c r="O15" s="24"/>
      <c r="P15" s="101">
        <v>41512</v>
      </c>
      <c r="Q15" s="87">
        <v>41512</v>
      </c>
    </row>
    <row r="16" spans="2:17" s="78" customFormat="1" ht="19.5" customHeight="1">
      <c r="B16" s="27">
        <v>14</v>
      </c>
      <c r="C16" s="27" t="s">
        <v>28</v>
      </c>
      <c r="D16" s="27" t="s">
        <v>28</v>
      </c>
      <c r="E16" s="108" t="s">
        <v>235</v>
      </c>
      <c r="F16" s="100">
        <v>20</v>
      </c>
      <c r="G16" s="30">
        <v>52</v>
      </c>
      <c r="H16" s="57">
        <f t="shared" si="0"/>
        <v>1040</v>
      </c>
      <c r="I16" s="26"/>
      <c r="J16" s="52" t="s">
        <v>175</v>
      </c>
      <c r="K16" s="52"/>
      <c r="L16" s="24"/>
      <c r="M16" s="101">
        <v>41506</v>
      </c>
      <c r="N16" s="27"/>
      <c r="O16" s="24"/>
      <c r="P16" s="101">
        <v>41512</v>
      </c>
      <c r="Q16" s="87">
        <v>41512</v>
      </c>
    </row>
    <row r="17" spans="2:17" s="78" customFormat="1" ht="19.5" customHeight="1">
      <c r="B17" s="27">
        <v>14</v>
      </c>
      <c r="C17" s="27" t="s">
        <v>28</v>
      </c>
      <c r="D17" s="27" t="s">
        <v>28</v>
      </c>
      <c r="E17" s="108" t="s">
        <v>1309</v>
      </c>
      <c r="F17" s="100">
        <v>20</v>
      </c>
      <c r="G17" s="30">
        <v>52</v>
      </c>
      <c r="H17" s="57">
        <f t="shared" si="0"/>
        <v>1040</v>
      </c>
      <c r="I17" s="26"/>
      <c r="J17" s="52" t="s">
        <v>175</v>
      </c>
      <c r="K17" s="52"/>
      <c r="L17" s="24"/>
      <c r="M17" s="101">
        <v>41506</v>
      </c>
      <c r="N17" s="27"/>
      <c r="O17" s="24"/>
      <c r="P17" s="101">
        <v>41512</v>
      </c>
      <c r="Q17" s="87">
        <v>41512</v>
      </c>
    </row>
    <row r="18" spans="2:17" s="78" customFormat="1" ht="19.5" customHeight="1">
      <c r="B18" s="27">
        <v>13</v>
      </c>
      <c r="C18" s="27" t="s">
        <v>28</v>
      </c>
      <c r="D18" s="27" t="s">
        <v>28</v>
      </c>
      <c r="E18" s="108" t="s">
        <v>1310</v>
      </c>
      <c r="F18" s="100">
        <v>20</v>
      </c>
      <c r="G18" s="30">
        <v>57</v>
      </c>
      <c r="H18" s="57">
        <f t="shared" si="0"/>
        <v>1140</v>
      </c>
      <c r="I18" s="26"/>
      <c r="J18" s="52" t="s">
        <v>175</v>
      </c>
      <c r="K18" s="52"/>
      <c r="L18" s="24"/>
      <c r="M18" s="101">
        <v>41506</v>
      </c>
      <c r="N18" s="27"/>
      <c r="O18" s="24"/>
      <c r="P18" s="101">
        <v>41512</v>
      </c>
      <c r="Q18" s="87">
        <v>41512</v>
      </c>
    </row>
    <row r="19" spans="2:17" s="78" customFormat="1" ht="19.5" customHeight="1">
      <c r="B19" s="27">
        <v>13</v>
      </c>
      <c r="C19" s="27" t="s">
        <v>28</v>
      </c>
      <c r="D19" s="27" t="s">
        <v>28</v>
      </c>
      <c r="E19" s="108" t="s">
        <v>1311</v>
      </c>
      <c r="F19" s="100">
        <v>20</v>
      </c>
      <c r="G19" s="30">
        <v>57</v>
      </c>
      <c r="H19" s="57">
        <f t="shared" si="0"/>
        <v>1140</v>
      </c>
      <c r="I19" s="26"/>
      <c r="J19" s="52" t="s">
        <v>175</v>
      </c>
      <c r="K19" s="52"/>
      <c r="L19" s="24"/>
      <c r="M19" s="101">
        <v>41506</v>
      </c>
      <c r="N19" s="27"/>
      <c r="O19" s="24"/>
      <c r="P19" s="101">
        <v>41512</v>
      </c>
      <c r="Q19" s="87">
        <v>41512</v>
      </c>
    </row>
    <row r="20" spans="2:17" s="78" customFormat="1" ht="19.5" customHeight="1">
      <c r="B20" s="27">
        <v>13</v>
      </c>
      <c r="C20" s="27" t="s">
        <v>28</v>
      </c>
      <c r="D20" s="27" t="s">
        <v>28</v>
      </c>
      <c r="E20" s="108" t="s">
        <v>1312</v>
      </c>
      <c r="F20" s="100">
        <v>20</v>
      </c>
      <c r="G20" s="30">
        <v>57</v>
      </c>
      <c r="H20" s="57">
        <f t="shared" si="0"/>
        <v>1140</v>
      </c>
      <c r="I20" s="26"/>
      <c r="J20" s="52" t="s">
        <v>175</v>
      </c>
      <c r="K20" s="52"/>
      <c r="L20" s="24"/>
      <c r="M20" s="101">
        <v>41506</v>
      </c>
      <c r="N20" s="27"/>
      <c r="O20" s="24"/>
      <c r="P20" s="101">
        <v>41512</v>
      </c>
      <c r="Q20" s="87">
        <v>41512</v>
      </c>
    </row>
    <row r="21" spans="2:17" s="78" customFormat="1" ht="19.5" customHeight="1">
      <c r="B21" s="27">
        <v>13</v>
      </c>
      <c r="C21" s="27" t="s">
        <v>28</v>
      </c>
      <c r="D21" s="27" t="s">
        <v>28</v>
      </c>
      <c r="E21" s="108" t="s">
        <v>1313</v>
      </c>
      <c r="F21" s="100">
        <v>20</v>
      </c>
      <c r="G21" s="30">
        <v>57</v>
      </c>
      <c r="H21" s="57">
        <f t="shared" si="0"/>
        <v>1140</v>
      </c>
      <c r="I21" s="26"/>
      <c r="J21" s="52" t="s">
        <v>175</v>
      </c>
      <c r="K21" s="52"/>
      <c r="L21" s="24"/>
      <c r="M21" s="101">
        <v>41506</v>
      </c>
      <c r="N21" s="27"/>
      <c r="O21" s="24"/>
      <c r="P21" s="101">
        <v>41512</v>
      </c>
      <c r="Q21" s="87">
        <v>41512</v>
      </c>
    </row>
    <row r="22" spans="2:17" s="78" customFormat="1" ht="19.5" customHeight="1">
      <c r="B22" s="27">
        <v>17</v>
      </c>
      <c r="C22" s="27" t="s">
        <v>28</v>
      </c>
      <c r="D22" s="27" t="s">
        <v>28</v>
      </c>
      <c r="E22" s="108" t="s">
        <v>1054</v>
      </c>
      <c r="F22" s="100">
        <v>10</v>
      </c>
      <c r="G22" s="30">
        <v>60</v>
      </c>
      <c r="H22" s="57">
        <f t="shared" si="0"/>
        <v>600</v>
      </c>
      <c r="I22" s="26"/>
      <c r="J22" s="52" t="s">
        <v>1055</v>
      </c>
      <c r="K22" s="52"/>
      <c r="L22" s="24"/>
      <c r="M22" s="101">
        <v>41506</v>
      </c>
      <c r="N22" s="27"/>
      <c r="O22" s="24"/>
      <c r="P22" s="101">
        <v>41512</v>
      </c>
      <c r="Q22" s="87">
        <v>41512</v>
      </c>
    </row>
    <row r="23" spans="2:17" s="78" customFormat="1" ht="19.5" customHeight="1">
      <c r="B23" s="27">
        <v>17</v>
      </c>
      <c r="C23" s="27" t="s">
        <v>28</v>
      </c>
      <c r="D23" s="27" t="s">
        <v>28</v>
      </c>
      <c r="E23" s="108" t="s">
        <v>1314</v>
      </c>
      <c r="F23" s="100">
        <v>20</v>
      </c>
      <c r="G23" s="30">
        <v>42</v>
      </c>
      <c r="H23" s="57">
        <f t="shared" si="0"/>
        <v>840</v>
      </c>
      <c r="I23" s="26"/>
      <c r="J23" s="52" t="s">
        <v>1315</v>
      </c>
      <c r="K23" s="52"/>
      <c r="L23" s="24"/>
      <c r="M23" s="101">
        <v>41506</v>
      </c>
      <c r="N23" s="27"/>
      <c r="O23" s="24"/>
      <c r="P23" s="101">
        <v>41512</v>
      </c>
      <c r="Q23" s="87">
        <v>41512</v>
      </c>
    </row>
    <row r="24" spans="2:17" s="78" customFormat="1" ht="19.5" customHeight="1">
      <c r="B24" s="27">
        <v>17</v>
      </c>
      <c r="C24" s="27" t="s">
        <v>28</v>
      </c>
      <c r="D24" s="27" t="s">
        <v>28</v>
      </c>
      <c r="E24" s="108" t="s">
        <v>1316</v>
      </c>
      <c r="F24" s="100">
        <v>20</v>
      </c>
      <c r="G24" s="30">
        <v>41</v>
      </c>
      <c r="H24" s="57">
        <f t="shared" si="0"/>
        <v>820</v>
      </c>
      <c r="I24" s="26"/>
      <c r="J24" s="52" t="s">
        <v>1317</v>
      </c>
      <c r="K24" s="52"/>
      <c r="L24" s="24"/>
      <c r="M24" s="101">
        <v>41506</v>
      </c>
      <c r="N24" s="27"/>
      <c r="O24" s="24"/>
      <c r="P24" s="101">
        <v>41512</v>
      </c>
      <c r="Q24" s="87">
        <v>41512</v>
      </c>
    </row>
    <row r="25" spans="2:17" s="78" customFormat="1" ht="19.5" customHeight="1">
      <c r="B25" s="27">
        <v>13</v>
      </c>
      <c r="C25" s="27" t="s">
        <v>28</v>
      </c>
      <c r="D25" s="27" t="s">
        <v>28</v>
      </c>
      <c r="E25" s="184" t="s">
        <v>1318</v>
      </c>
      <c r="F25" s="100">
        <v>20</v>
      </c>
      <c r="G25" s="30">
        <v>25</v>
      </c>
      <c r="H25" s="57">
        <f t="shared" si="0"/>
        <v>500</v>
      </c>
      <c r="I25" s="26"/>
      <c r="J25" s="52" t="s">
        <v>179</v>
      </c>
      <c r="K25" s="52"/>
      <c r="L25" s="24"/>
      <c r="M25" s="101">
        <v>41506</v>
      </c>
      <c r="N25" s="27"/>
      <c r="O25" s="24"/>
      <c r="P25" s="101">
        <v>41512</v>
      </c>
      <c r="Q25" s="87">
        <v>41512</v>
      </c>
    </row>
    <row r="26" spans="2:17" s="532" customFormat="1" ht="19.5" customHeight="1">
      <c r="B26" s="522">
        <v>11</v>
      </c>
      <c r="C26" s="522" t="s">
        <v>28</v>
      </c>
      <c r="D26" s="522" t="s">
        <v>28</v>
      </c>
      <c r="E26" s="533" t="s">
        <v>1319</v>
      </c>
      <c r="F26" s="524">
        <v>1</v>
      </c>
      <c r="G26" s="525">
        <v>1980</v>
      </c>
      <c r="H26" s="526">
        <f t="shared" si="0"/>
        <v>1980</v>
      </c>
      <c r="I26" s="527"/>
      <c r="J26" s="528" t="s">
        <v>1320</v>
      </c>
      <c r="K26" s="528"/>
      <c r="L26" s="529"/>
      <c r="M26" s="530">
        <v>41506</v>
      </c>
      <c r="N26" s="522"/>
      <c r="O26" s="529"/>
      <c r="P26" s="530">
        <v>41512</v>
      </c>
      <c r="Q26" s="531">
        <v>41512</v>
      </c>
    </row>
    <row r="27" spans="2:17" s="532" customFormat="1" ht="19.5" customHeight="1">
      <c r="B27" s="522">
        <v>18</v>
      </c>
      <c r="C27" s="522" t="s">
        <v>28</v>
      </c>
      <c r="D27" s="522" t="s">
        <v>28</v>
      </c>
      <c r="E27" s="533" t="s">
        <v>1321</v>
      </c>
      <c r="F27" s="524">
        <v>1</v>
      </c>
      <c r="G27" s="525">
        <v>1980</v>
      </c>
      <c r="H27" s="526">
        <f t="shared" si="0"/>
        <v>1980</v>
      </c>
      <c r="I27" s="527"/>
      <c r="J27" s="528" t="s">
        <v>1320</v>
      </c>
      <c r="K27" s="528"/>
      <c r="L27" s="529"/>
      <c r="M27" s="530">
        <v>41506</v>
      </c>
      <c r="N27" s="522"/>
      <c r="O27" s="529"/>
      <c r="P27" s="530">
        <v>41512</v>
      </c>
      <c r="Q27" s="531">
        <v>41512</v>
      </c>
    </row>
    <row r="28" spans="2:17" s="532" customFormat="1" ht="19.5" customHeight="1">
      <c r="B28" s="522">
        <v>18</v>
      </c>
      <c r="C28" s="522" t="s">
        <v>28</v>
      </c>
      <c r="D28" s="522" t="s">
        <v>28</v>
      </c>
      <c r="E28" s="533" t="s">
        <v>1322</v>
      </c>
      <c r="F28" s="524">
        <v>1</v>
      </c>
      <c r="G28" s="525">
        <v>980</v>
      </c>
      <c r="H28" s="526">
        <f t="shared" si="0"/>
        <v>980</v>
      </c>
      <c r="I28" s="527"/>
      <c r="J28" s="528" t="s">
        <v>1323</v>
      </c>
      <c r="K28" s="528"/>
      <c r="L28" s="529"/>
      <c r="M28" s="530">
        <v>41506</v>
      </c>
      <c r="N28" s="522"/>
      <c r="O28" s="529"/>
      <c r="P28" s="530">
        <v>41512</v>
      </c>
      <c r="Q28" s="531">
        <v>41512</v>
      </c>
    </row>
    <row r="29" spans="2:17" s="532" customFormat="1" ht="19.5" customHeight="1">
      <c r="B29" s="522">
        <v>11</v>
      </c>
      <c r="C29" s="522" t="s">
        <v>28</v>
      </c>
      <c r="D29" s="522" t="s">
        <v>28</v>
      </c>
      <c r="E29" s="533" t="s">
        <v>1324</v>
      </c>
      <c r="F29" s="524">
        <v>1</v>
      </c>
      <c r="G29" s="525">
        <v>13367</v>
      </c>
      <c r="H29" s="526">
        <f t="shared" si="0"/>
        <v>13367</v>
      </c>
      <c r="I29" s="527"/>
      <c r="J29" s="528" t="s">
        <v>1325</v>
      </c>
      <c r="K29" s="528"/>
      <c r="L29" s="529"/>
      <c r="M29" s="530">
        <v>41506</v>
      </c>
      <c r="N29" s="522"/>
      <c r="O29" s="529"/>
      <c r="P29" s="530">
        <v>41520</v>
      </c>
      <c r="Q29" s="531">
        <v>41520</v>
      </c>
    </row>
    <row r="30" spans="2:17" s="78" customFormat="1" ht="19.5" customHeight="1">
      <c r="B30" s="27">
        <v>11</v>
      </c>
      <c r="C30" s="27" t="s">
        <v>28</v>
      </c>
      <c r="D30" s="27" t="s">
        <v>28</v>
      </c>
      <c r="E30" s="184" t="s">
        <v>1326</v>
      </c>
      <c r="F30" s="100">
        <v>1</v>
      </c>
      <c r="G30" s="30">
        <v>2349</v>
      </c>
      <c r="H30" s="57">
        <f t="shared" si="0"/>
        <v>2349</v>
      </c>
      <c r="I30" s="26"/>
      <c r="J30" s="52" t="s">
        <v>1327</v>
      </c>
      <c r="K30" s="52"/>
      <c r="L30" s="24"/>
      <c r="M30" s="101">
        <v>41506</v>
      </c>
      <c r="N30" s="27"/>
      <c r="O30" s="24"/>
      <c r="P30" s="101">
        <v>41512</v>
      </c>
      <c r="Q30" s="87">
        <v>41512</v>
      </c>
    </row>
    <row r="31" spans="2:17" s="78" customFormat="1" ht="19.5" customHeight="1">
      <c r="B31" s="27">
        <v>19</v>
      </c>
      <c r="C31" s="27" t="s">
        <v>28</v>
      </c>
      <c r="D31" s="27" t="s">
        <v>28</v>
      </c>
      <c r="E31" s="184" t="s">
        <v>1328</v>
      </c>
      <c r="F31" s="100">
        <v>1</v>
      </c>
      <c r="G31" s="30">
        <v>1200</v>
      </c>
      <c r="H31" s="57">
        <f t="shared" si="0"/>
        <v>1200</v>
      </c>
      <c r="I31" s="26"/>
      <c r="J31" s="52" t="s">
        <v>1060</v>
      </c>
      <c r="K31" s="52"/>
      <c r="L31" s="24"/>
      <c r="M31" s="101">
        <v>41506</v>
      </c>
      <c r="N31" s="27"/>
      <c r="O31" s="24"/>
      <c r="P31" s="101">
        <v>41512</v>
      </c>
      <c r="Q31" s="87">
        <v>41512</v>
      </c>
    </row>
    <row r="32" spans="2:17" s="532" customFormat="1" ht="19.5" customHeight="1">
      <c r="B32" s="522">
        <v>19</v>
      </c>
      <c r="C32" s="522" t="s">
        <v>28</v>
      </c>
      <c r="D32" s="522" t="s">
        <v>28</v>
      </c>
      <c r="E32" s="533" t="s">
        <v>1329</v>
      </c>
      <c r="F32" s="524">
        <v>1</v>
      </c>
      <c r="G32" s="525">
        <v>524</v>
      </c>
      <c r="H32" s="526">
        <f t="shared" si="0"/>
        <v>524</v>
      </c>
      <c r="I32" s="527"/>
      <c r="J32" s="528" t="s">
        <v>1330</v>
      </c>
      <c r="K32" s="528"/>
      <c r="L32" s="529"/>
      <c r="M32" s="530">
        <v>41506</v>
      </c>
      <c r="N32" s="522"/>
      <c r="O32" s="529"/>
      <c r="P32" s="530">
        <v>41512</v>
      </c>
      <c r="Q32" s="531">
        <v>41512</v>
      </c>
    </row>
    <row r="33" spans="2:17" s="532" customFormat="1" ht="19.5" customHeight="1">
      <c r="B33" s="522">
        <v>19</v>
      </c>
      <c r="C33" s="522" t="s">
        <v>28</v>
      </c>
      <c r="D33" s="522" t="s">
        <v>28</v>
      </c>
      <c r="E33" s="534" t="s">
        <v>1331</v>
      </c>
      <c r="F33" s="524">
        <v>1</v>
      </c>
      <c r="G33" s="525">
        <v>524</v>
      </c>
      <c r="H33" s="526">
        <f t="shared" si="0"/>
        <v>524</v>
      </c>
      <c r="I33" s="527"/>
      <c r="J33" s="528" t="s">
        <v>1330</v>
      </c>
      <c r="K33" s="528"/>
      <c r="L33" s="529"/>
      <c r="M33" s="530">
        <v>41506</v>
      </c>
      <c r="N33" s="522"/>
      <c r="O33" s="529"/>
      <c r="P33" s="530">
        <v>41512</v>
      </c>
      <c r="Q33" s="531">
        <v>41512</v>
      </c>
    </row>
    <row r="34" spans="2:17" s="78" customFormat="1" ht="19.5" customHeight="1">
      <c r="B34" s="27">
        <v>9</v>
      </c>
      <c r="C34" s="27" t="s">
        <v>28</v>
      </c>
      <c r="D34" s="27" t="s">
        <v>28</v>
      </c>
      <c r="E34" s="184" t="s">
        <v>1332</v>
      </c>
      <c r="F34" s="100">
        <v>1</v>
      </c>
      <c r="G34" s="30">
        <v>627</v>
      </c>
      <c r="H34" s="57">
        <f t="shared" si="0"/>
        <v>627</v>
      </c>
      <c r="I34" s="26"/>
      <c r="J34" s="52" t="s">
        <v>1333</v>
      </c>
      <c r="K34" s="52"/>
      <c r="L34" s="24"/>
      <c r="M34" s="101">
        <v>41506</v>
      </c>
      <c r="N34" s="27"/>
      <c r="O34" s="24"/>
      <c r="P34" s="101">
        <v>41512</v>
      </c>
      <c r="Q34" s="87">
        <v>41512</v>
      </c>
    </row>
    <row r="35" spans="2:17" s="532" customFormat="1" ht="19.5" customHeight="1">
      <c r="B35" s="522">
        <v>19</v>
      </c>
      <c r="C35" s="522" t="s">
        <v>28</v>
      </c>
      <c r="D35" s="522" t="s">
        <v>28</v>
      </c>
      <c r="E35" s="533" t="s">
        <v>1334</v>
      </c>
      <c r="F35" s="524">
        <v>2</v>
      </c>
      <c r="G35" s="525">
        <v>667</v>
      </c>
      <c r="H35" s="526">
        <f t="shared" si="0"/>
        <v>1334</v>
      </c>
      <c r="I35" s="527"/>
      <c r="J35" s="528" t="s">
        <v>1333</v>
      </c>
      <c r="K35" s="528"/>
      <c r="L35" s="529"/>
      <c r="M35" s="530">
        <v>41506</v>
      </c>
      <c r="N35" s="522"/>
      <c r="O35" s="529"/>
      <c r="P35" s="530">
        <v>41512</v>
      </c>
      <c r="Q35" s="531">
        <v>41512</v>
      </c>
    </row>
    <row r="36" spans="2:17" s="78" customFormat="1" ht="19.5" customHeight="1">
      <c r="B36" s="27">
        <v>9</v>
      </c>
      <c r="C36" s="27" t="s">
        <v>28</v>
      </c>
      <c r="D36" s="27" t="s">
        <v>28</v>
      </c>
      <c r="E36" s="184" t="s">
        <v>1335</v>
      </c>
      <c r="F36" s="100">
        <v>1</v>
      </c>
      <c r="G36" s="30">
        <v>881</v>
      </c>
      <c r="H36" s="57">
        <f t="shared" si="0"/>
        <v>881</v>
      </c>
      <c r="I36" s="26"/>
      <c r="J36" s="52" t="s">
        <v>1060</v>
      </c>
      <c r="K36" s="52"/>
      <c r="L36" s="24"/>
      <c r="M36" s="101">
        <v>41506</v>
      </c>
      <c r="N36" s="27"/>
      <c r="O36" s="24"/>
      <c r="P36" s="101">
        <v>41512</v>
      </c>
      <c r="Q36" s="87">
        <v>41512</v>
      </c>
    </row>
    <row r="37" spans="2:17" s="78" customFormat="1" ht="19.5" customHeight="1">
      <c r="B37" s="27">
        <v>9</v>
      </c>
      <c r="C37" s="27" t="s">
        <v>28</v>
      </c>
      <c r="D37" s="27" t="s">
        <v>28</v>
      </c>
      <c r="E37" s="184" t="s">
        <v>182</v>
      </c>
      <c r="F37" s="100">
        <v>1</v>
      </c>
      <c r="G37" s="30">
        <v>460</v>
      </c>
      <c r="H37" s="57">
        <f t="shared" si="0"/>
        <v>460</v>
      </c>
      <c r="I37" s="26"/>
      <c r="J37" s="52" t="s">
        <v>183</v>
      </c>
      <c r="K37" s="52"/>
      <c r="L37" s="24"/>
      <c r="M37" s="101">
        <v>41506</v>
      </c>
      <c r="N37" s="27"/>
      <c r="O37" s="24"/>
      <c r="P37" s="101">
        <v>41512</v>
      </c>
      <c r="Q37" s="87">
        <v>41512</v>
      </c>
    </row>
    <row r="38" spans="2:17" s="78" customFormat="1" ht="19.5" customHeight="1">
      <c r="B38" s="27">
        <v>11</v>
      </c>
      <c r="C38" s="27" t="s">
        <v>28</v>
      </c>
      <c r="D38" s="27" t="s">
        <v>28</v>
      </c>
      <c r="E38" s="184" t="s">
        <v>1336</v>
      </c>
      <c r="F38" s="100">
        <v>1</v>
      </c>
      <c r="G38" s="30">
        <v>3920</v>
      </c>
      <c r="H38" s="57">
        <f t="shared" si="0"/>
        <v>3920</v>
      </c>
      <c r="I38" s="26"/>
      <c r="J38" s="52" t="s">
        <v>1337</v>
      </c>
      <c r="K38" s="52"/>
      <c r="L38" s="24"/>
      <c r="M38" s="101">
        <v>41506</v>
      </c>
      <c r="N38" s="27"/>
      <c r="O38" s="24"/>
      <c r="P38" s="101">
        <v>41514</v>
      </c>
      <c r="Q38" s="87">
        <v>41514</v>
      </c>
    </row>
    <row r="39" spans="2:17" s="78" customFormat="1" ht="19.5" customHeight="1">
      <c r="B39" s="27">
        <v>11</v>
      </c>
      <c r="C39" s="27" t="s">
        <v>28</v>
      </c>
      <c r="D39" s="27" t="s">
        <v>28</v>
      </c>
      <c r="E39" s="184" t="s">
        <v>1338</v>
      </c>
      <c r="F39" s="100">
        <v>4</v>
      </c>
      <c r="G39" s="30">
        <v>360</v>
      </c>
      <c r="H39" s="57">
        <f t="shared" si="0"/>
        <v>1440</v>
      </c>
      <c r="I39" s="26"/>
      <c r="J39" s="52" t="s">
        <v>1339</v>
      </c>
      <c r="K39" s="52"/>
      <c r="L39" s="24"/>
      <c r="M39" s="101">
        <v>41506</v>
      </c>
      <c r="N39" s="27"/>
      <c r="O39" s="24"/>
      <c r="P39" s="101">
        <v>41512</v>
      </c>
      <c r="Q39" s="87">
        <v>41512</v>
      </c>
    </row>
    <row r="40" spans="2:17" s="532" customFormat="1" ht="19.5" customHeight="1">
      <c r="B40" s="522">
        <v>17</v>
      </c>
      <c r="C40" s="522" t="s">
        <v>28</v>
      </c>
      <c r="D40" s="522" t="s">
        <v>28</v>
      </c>
      <c r="E40" s="533" t="s">
        <v>1340</v>
      </c>
      <c r="F40" s="524">
        <v>4</v>
      </c>
      <c r="G40" s="525">
        <v>2800</v>
      </c>
      <c r="H40" s="526">
        <f t="shared" si="0"/>
        <v>11200</v>
      </c>
      <c r="I40" s="527"/>
      <c r="J40" s="528" t="s">
        <v>1341</v>
      </c>
      <c r="K40" s="528"/>
      <c r="L40" s="529"/>
      <c r="M40" s="530">
        <v>41506</v>
      </c>
      <c r="N40" s="522"/>
      <c r="O40" s="529"/>
      <c r="P40" s="530">
        <v>41512</v>
      </c>
      <c r="Q40" s="531">
        <v>41512</v>
      </c>
    </row>
    <row r="41" spans="2:17" s="78" customFormat="1" ht="19.5" customHeight="1">
      <c r="B41" s="27">
        <v>19</v>
      </c>
      <c r="C41" s="27" t="s">
        <v>28</v>
      </c>
      <c r="D41" s="27" t="s">
        <v>28</v>
      </c>
      <c r="E41" s="184" t="s">
        <v>1342</v>
      </c>
      <c r="F41" s="100">
        <v>1</v>
      </c>
      <c r="G41" s="30">
        <v>940</v>
      </c>
      <c r="H41" s="57">
        <f t="shared" si="0"/>
        <v>940</v>
      </c>
      <c r="I41" s="26"/>
      <c r="J41" s="52" t="s">
        <v>450</v>
      </c>
      <c r="K41" s="52"/>
      <c r="L41" s="24"/>
      <c r="M41" s="101">
        <v>41506</v>
      </c>
      <c r="N41" s="27"/>
      <c r="O41" s="24"/>
      <c r="P41" s="101">
        <v>41512</v>
      </c>
      <c r="Q41" s="87">
        <v>41512</v>
      </c>
    </row>
    <row r="42" spans="2:17" s="78" customFormat="1" ht="19.5" customHeight="1">
      <c r="B42" s="27">
        <v>19</v>
      </c>
      <c r="C42" s="27" t="s">
        <v>28</v>
      </c>
      <c r="D42" s="27" t="s">
        <v>28</v>
      </c>
      <c r="E42" s="184" t="s">
        <v>1343</v>
      </c>
      <c r="F42" s="100">
        <v>1</v>
      </c>
      <c r="G42" s="30">
        <v>570</v>
      </c>
      <c r="H42" s="57">
        <f t="shared" si="0"/>
        <v>570</v>
      </c>
      <c r="I42" s="26"/>
      <c r="J42" s="52" t="s">
        <v>450</v>
      </c>
      <c r="K42" s="52"/>
      <c r="L42" s="24"/>
      <c r="M42" s="101">
        <v>41506</v>
      </c>
      <c r="N42" s="27"/>
      <c r="O42" s="24"/>
      <c r="P42" s="101">
        <v>41512</v>
      </c>
      <c r="Q42" s="87">
        <v>41512</v>
      </c>
    </row>
    <row r="43" spans="2:17" s="78" customFormat="1" ht="19.5" customHeight="1">
      <c r="B43" s="27">
        <v>19</v>
      </c>
      <c r="C43" s="27" t="s">
        <v>28</v>
      </c>
      <c r="D43" s="27" t="s">
        <v>28</v>
      </c>
      <c r="E43" s="184" t="s">
        <v>1344</v>
      </c>
      <c r="F43" s="100">
        <v>10</v>
      </c>
      <c r="G43" s="30">
        <v>1220</v>
      </c>
      <c r="H43" s="57">
        <f t="shared" si="0"/>
        <v>12200</v>
      </c>
      <c r="I43" s="26"/>
      <c r="J43" s="52" t="s">
        <v>1345</v>
      </c>
      <c r="K43" s="52"/>
      <c r="L43" s="24"/>
      <c r="M43" s="101">
        <v>41506</v>
      </c>
      <c r="N43" s="27"/>
      <c r="O43" s="24"/>
      <c r="P43" s="101">
        <v>41512</v>
      </c>
      <c r="Q43" s="87">
        <v>41512</v>
      </c>
    </row>
    <row r="44" spans="2:17" s="78" customFormat="1" ht="19.5" customHeight="1">
      <c r="B44" s="27">
        <v>19</v>
      </c>
      <c r="C44" s="27" t="s">
        <v>28</v>
      </c>
      <c r="D44" s="27" t="s">
        <v>28</v>
      </c>
      <c r="E44" s="184" t="s">
        <v>1346</v>
      </c>
      <c r="F44" s="100">
        <v>10</v>
      </c>
      <c r="G44" s="30">
        <v>1190</v>
      </c>
      <c r="H44" s="57">
        <f t="shared" si="0"/>
        <v>11900</v>
      </c>
      <c r="I44" s="26"/>
      <c r="J44" s="52" t="s">
        <v>1345</v>
      </c>
      <c r="K44" s="52"/>
      <c r="L44" s="24"/>
      <c r="M44" s="101">
        <v>41506</v>
      </c>
      <c r="N44" s="27"/>
      <c r="O44" s="24"/>
      <c r="P44" s="101">
        <v>41512</v>
      </c>
      <c r="Q44" s="87">
        <v>41512</v>
      </c>
    </row>
    <row r="45" spans="2:17" s="78" customFormat="1" ht="19.5" customHeight="1">
      <c r="B45" s="27">
        <v>19</v>
      </c>
      <c r="C45" s="27" t="s">
        <v>28</v>
      </c>
      <c r="D45" s="27" t="s">
        <v>28</v>
      </c>
      <c r="E45" s="184" t="s">
        <v>1347</v>
      </c>
      <c r="F45" s="100">
        <v>5</v>
      </c>
      <c r="G45" s="30">
        <v>230</v>
      </c>
      <c r="H45" s="57">
        <f t="shared" si="0"/>
        <v>1150</v>
      </c>
      <c r="I45" s="26"/>
      <c r="J45" s="52" t="s">
        <v>1348</v>
      </c>
      <c r="K45" s="52"/>
      <c r="L45" s="24"/>
      <c r="M45" s="101">
        <v>41506</v>
      </c>
      <c r="N45" s="27"/>
      <c r="O45" s="24"/>
      <c r="P45" s="101">
        <v>41512</v>
      </c>
      <c r="Q45" s="87">
        <v>41512</v>
      </c>
    </row>
    <row r="46" spans="2:17" s="78" customFormat="1" ht="19.5" customHeight="1">
      <c r="B46" s="27">
        <v>19</v>
      </c>
      <c r="C46" s="27" t="s">
        <v>28</v>
      </c>
      <c r="D46" s="27" t="s">
        <v>28</v>
      </c>
      <c r="E46" s="184" t="s">
        <v>1349</v>
      </c>
      <c r="F46" s="100">
        <v>5</v>
      </c>
      <c r="G46" s="30">
        <v>230</v>
      </c>
      <c r="H46" s="57">
        <f t="shared" si="0"/>
        <v>1150</v>
      </c>
      <c r="I46" s="26"/>
      <c r="J46" s="52" t="s">
        <v>1348</v>
      </c>
      <c r="K46" s="52"/>
      <c r="L46" s="24"/>
      <c r="M46" s="101">
        <v>41506</v>
      </c>
      <c r="N46" s="27"/>
      <c r="O46" s="24"/>
      <c r="P46" s="101">
        <v>41512</v>
      </c>
      <c r="Q46" s="87">
        <v>41512</v>
      </c>
    </row>
    <row r="47" spans="2:17" s="78" customFormat="1" ht="19.5" customHeight="1">
      <c r="B47" s="27">
        <v>19</v>
      </c>
      <c r="C47" s="27" t="s">
        <v>28</v>
      </c>
      <c r="D47" s="27" t="s">
        <v>28</v>
      </c>
      <c r="E47" s="184" t="s">
        <v>1350</v>
      </c>
      <c r="F47" s="100">
        <v>10</v>
      </c>
      <c r="G47" s="30">
        <v>300</v>
      </c>
      <c r="H47" s="57">
        <f t="shared" si="0"/>
        <v>3000</v>
      </c>
      <c r="I47" s="26"/>
      <c r="J47" s="52" t="s">
        <v>1351</v>
      </c>
      <c r="K47" s="52"/>
      <c r="L47" s="24"/>
      <c r="M47" s="101">
        <v>41506</v>
      </c>
      <c r="N47" s="27"/>
      <c r="O47" s="24"/>
      <c r="P47" s="101">
        <v>41512</v>
      </c>
      <c r="Q47" s="87">
        <v>41512</v>
      </c>
    </row>
    <row r="48" spans="2:17" s="78" customFormat="1" ht="19.5" customHeight="1">
      <c r="B48" s="27">
        <v>19</v>
      </c>
      <c r="C48" s="27" t="s">
        <v>28</v>
      </c>
      <c r="D48" s="27" t="s">
        <v>28</v>
      </c>
      <c r="E48" s="184" t="s">
        <v>1352</v>
      </c>
      <c r="F48" s="100">
        <v>10</v>
      </c>
      <c r="G48" s="30">
        <v>280</v>
      </c>
      <c r="H48" s="57">
        <f t="shared" si="0"/>
        <v>2800</v>
      </c>
      <c r="I48" s="26"/>
      <c r="J48" s="52" t="s">
        <v>1351</v>
      </c>
      <c r="K48" s="52"/>
      <c r="L48" s="24"/>
      <c r="M48" s="101">
        <v>41506</v>
      </c>
      <c r="N48" s="27"/>
      <c r="O48" s="24"/>
      <c r="P48" s="101">
        <v>41512</v>
      </c>
      <c r="Q48" s="87">
        <v>41512</v>
      </c>
    </row>
    <row r="49" spans="2:17" s="78" customFormat="1" ht="19.5" customHeight="1">
      <c r="B49" s="27">
        <v>19</v>
      </c>
      <c r="C49" s="27" t="s">
        <v>28</v>
      </c>
      <c r="D49" s="27" t="s">
        <v>28</v>
      </c>
      <c r="E49" s="184" t="s">
        <v>1353</v>
      </c>
      <c r="F49" s="100">
        <v>10</v>
      </c>
      <c r="G49" s="30">
        <v>200</v>
      </c>
      <c r="H49" s="57">
        <f t="shared" si="0"/>
        <v>2000</v>
      </c>
      <c r="I49" s="26"/>
      <c r="J49" s="52" t="s">
        <v>1354</v>
      </c>
      <c r="K49" s="52"/>
      <c r="L49" s="24"/>
      <c r="M49" s="101">
        <v>41506</v>
      </c>
      <c r="N49" s="27"/>
      <c r="O49" s="24"/>
      <c r="P49" s="101">
        <v>41512</v>
      </c>
      <c r="Q49" s="87">
        <v>41512</v>
      </c>
    </row>
    <row r="50" spans="2:17" s="78" customFormat="1" ht="19.5" customHeight="1">
      <c r="B50" s="27">
        <v>12</v>
      </c>
      <c r="C50" s="27" t="s">
        <v>28</v>
      </c>
      <c r="D50" s="27" t="s">
        <v>28</v>
      </c>
      <c r="E50" s="184" t="s">
        <v>1355</v>
      </c>
      <c r="F50" s="100">
        <v>1</v>
      </c>
      <c r="G50" s="30">
        <v>683</v>
      </c>
      <c r="H50" s="57">
        <f t="shared" si="0"/>
        <v>683</v>
      </c>
      <c r="I50" s="26"/>
      <c r="J50" s="52" t="s">
        <v>1356</v>
      </c>
      <c r="K50" s="52"/>
      <c r="L50" s="24"/>
      <c r="M50" s="101">
        <v>41506</v>
      </c>
      <c r="N50" s="27"/>
      <c r="O50" s="24"/>
      <c r="P50" s="101">
        <v>41512</v>
      </c>
      <c r="Q50" s="87">
        <v>41512</v>
      </c>
    </row>
    <row r="51" spans="2:17" s="78" customFormat="1" ht="19.5" customHeight="1">
      <c r="B51" s="27">
        <v>19</v>
      </c>
      <c r="C51" s="27" t="s">
        <v>28</v>
      </c>
      <c r="D51" s="27" t="s">
        <v>28</v>
      </c>
      <c r="E51" s="184" t="s">
        <v>1357</v>
      </c>
      <c r="F51" s="100">
        <v>4</v>
      </c>
      <c r="G51" s="30">
        <v>1280</v>
      </c>
      <c r="H51" s="57">
        <f t="shared" si="0"/>
        <v>5120</v>
      </c>
      <c r="I51" s="26"/>
      <c r="J51" s="52" t="s">
        <v>1358</v>
      </c>
      <c r="K51" s="52"/>
      <c r="L51" s="24"/>
      <c r="M51" s="101">
        <v>41506</v>
      </c>
      <c r="N51" s="27"/>
      <c r="O51" s="24"/>
      <c r="P51" s="101">
        <v>41512</v>
      </c>
      <c r="Q51" s="87">
        <v>41512</v>
      </c>
    </row>
    <row r="52" spans="2:17" s="78" customFormat="1" ht="19.5" customHeight="1">
      <c r="B52" s="27">
        <v>9</v>
      </c>
      <c r="C52" s="27" t="s">
        <v>28</v>
      </c>
      <c r="D52" s="27" t="s">
        <v>28</v>
      </c>
      <c r="E52" s="52" t="s">
        <v>325</v>
      </c>
      <c r="F52" s="108">
        <v>1</v>
      </c>
      <c r="G52" s="121">
        <v>5719</v>
      </c>
      <c r="H52" s="57">
        <f t="shared" si="0"/>
        <v>5719</v>
      </c>
      <c r="I52" s="26"/>
      <c r="J52" s="108" t="s">
        <v>1050</v>
      </c>
      <c r="K52" s="52"/>
      <c r="L52" s="24"/>
      <c r="M52" s="101">
        <v>41506</v>
      </c>
      <c r="N52" s="27"/>
      <c r="O52" s="24"/>
      <c r="P52" s="101">
        <v>41512</v>
      </c>
      <c r="Q52" s="87">
        <v>41512</v>
      </c>
    </row>
    <row r="53" spans="2:17" s="78" customFormat="1" ht="19.5" customHeight="1">
      <c r="B53" s="27">
        <v>9</v>
      </c>
      <c r="C53" s="27" t="s">
        <v>28</v>
      </c>
      <c r="D53" s="27" t="s">
        <v>28</v>
      </c>
      <c r="E53" s="52" t="s">
        <v>822</v>
      </c>
      <c r="F53" s="108">
        <v>1</v>
      </c>
      <c r="G53" s="121">
        <v>3350</v>
      </c>
      <c r="H53" s="57">
        <f t="shared" si="0"/>
        <v>3350</v>
      </c>
      <c r="I53" s="26"/>
      <c r="J53" s="108" t="s">
        <v>1359</v>
      </c>
      <c r="K53" s="52"/>
      <c r="L53" s="24"/>
      <c r="M53" s="101">
        <v>41506</v>
      </c>
      <c r="N53" s="27"/>
      <c r="O53" s="24"/>
      <c r="P53" s="101">
        <v>41512</v>
      </c>
      <c r="Q53" s="87">
        <v>41512</v>
      </c>
    </row>
    <row r="54" spans="2:17" s="78" customFormat="1" ht="19.5" customHeight="1">
      <c r="B54" s="27">
        <v>9</v>
      </c>
      <c r="C54" s="27" t="s">
        <v>28</v>
      </c>
      <c r="D54" s="27" t="s">
        <v>28</v>
      </c>
      <c r="E54" s="52" t="s">
        <v>323</v>
      </c>
      <c r="F54" s="108">
        <v>1</v>
      </c>
      <c r="G54" s="121">
        <v>2218</v>
      </c>
      <c r="H54" s="57">
        <f t="shared" si="0"/>
        <v>2218</v>
      </c>
      <c r="I54" s="26"/>
      <c r="J54" s="108" t="s">
        <v>1360</v>
      </c>
      <c r="K54" s="52"/>
      <c r="L54" s="24"/>
      <c r="M54" s="101">
        <v>41506</v>
      </c>
      <c r="N54" s="27"/>
      <c r="O54" s="24"/>
      <c r="P54" s="101">
        <v>41512</v>
      </c>
      <c r="Q54" s="87">
        <v>41512</v>
      </c>
    </row>
    <row r="55" spans="2:17" s="78" customFormat="1" ht="19.5" customHeight="1">
      <c r="B55" s="27">
        <v>9</v>
      </c>
      <c r="C55" s="27" t="s">
        <v>28</v>
      </c>
      <c r="D55" s="27" t="s">
        <v>28</v>
      </c>
      <c r="E55" s="52" t="s">
        <v>1361</v>
      </c>
      <c r="F55" s="108">
        <v>2</v>
      </c>
      <c r="G55" s="121">
        <v>930</v>
      </c>
      <c r="H55" s="57">
        <f t="shared" si="0"/>
        <v>1860</v>
      </c>
      <c r="I55" s="26"/>
      <c r="J55" s="108" t="s">
        <v>328</v>
      </c>
      <c r="K55" s="52"/>
      <c r="L55" s="24"/>
      <c r="M55" s="101">
        <v>41506</v>
      </c>
      <c r="N55" s="27"/>
      <c r="O55" s="24"/>
      <c r="P55" s="101">
        <v>41512</v>
      </c>
      <c r="Q55" s="87">
        <v>41512</v>
      </c>
    </row>
    <row r="56" spans="2:17" s="532" customFormat="1" ht="19.5" customHeight="1">
      <c r="B56" s="522">
        <v>9</v>
      </c>
      <c r="C56" s="522" t="s">
        <v>28</v>
      </c>
      <c r="D56" s="522" t="s">
        <v>28</v>
      </c>
      <c r="E56" s="528" t="s">
        <v>1061</v>
      </c>
      <c r="F56" s="523">
        <v>1</v>
      </c>
      <c r="G56" s="523">
        <v>730</v>
      </c>
      <c r="H56" s="526">
        <f t="shared" si="0"/>
        <v>730</v>
      </c>
      <c r="I56" s="527"/>
      <c r="J56" s="523" t="s">
        <v>1062</v>
      </c>
      <c r="K56" s="528"/>
      <c r="L56" s="529"/>
      <c r="M56" s="530">
        <v>41506</v>
      </c>
      <c r="N56" s="522"/>
      <c r="O56" s="529"/>
      <c r="P56" s="530">
        <v>41512</v>
      </c>
      <c r="Q56" s="531">
        <v>41512</v>
      </c>
    </row>
    <row r="57" spans="2:17" s="78" customFormat="1" ht="19.5" customHeight="1">
      <c r="B57" s="27">
        <v>9</v>
      </c>
      <c r="C57" s="27" t="s">
        <v>28</v>
      </c>
      <c r="D57" s="27" t="s">
        <v>28</v>
      </c>
      <c r="E57" s="52" t="s">
        <v>1362</v>
      </c>
      <c r="F57" s="108">
        <v>1</v>
      </c>
      <c r="G57" s="108">
        <v>2800</v>
      </c>
      <c r="H57" s="57">
        <f t="shared" si="0"/>
        <v>2800</v>
      </c>
      <c r="I57" s="26"/>
      <c r="J57" s="108" t="s">
        <v>1363</v>
      </c>
      <c r="K57" s="52"/>
      <c r="L57" s="24"/>
      <c r="M57" s="101">
        <v>41507</v>
      </c>
      <c r="N57" s="27"/>
      <c r="O57" s="24"/>
      <c r="P57" s="101">
        <v>41512</v>
      </c>
      <c r="Q57" s="87">
        <v>41512</v>
      </c>
    </row>
    <row r="58" spans="2:17" s="78" customFormat="1" ht="19.5" customHeight="1">
      <c r="B58" s="27">
        <v>19</v>
      </c>
      <c r="C58" s="27" t="s">
        <v>28</v>
      </c>
      <c r="D58" s="27" t="s">
        <v>28</v>
      </c>
      <c r="E58" s="52" t="s">
        <v>442</v>
      </c>
      <c r="F58" s="108">
        <v>5</v>
      </c>
      <c r="G58" s="108">
        <v>200</v>
      </c>
      <c r="H58" s="57">
        <f t="shared" si="0"/>
        <v>1000</v>
      </c>
      <c r="I58" s="26"/>
      <c r="J58" s="108" t="s">
        <v>1364</v>
      </c>
      <c r="K58" s="52"/>
      <c r="L58" s="24"/>
      <c r="M58" s="101">
        <v>41508</v>
      </c>
      <c r="N58" s="27"/>
      <c r="O58" s="24"/>
      <c r="P58" s="101">
        <v>41513</v>
      </c>
      <c r="Q58" s="87">
        <v>41513</v>
      </c>
    </row>
    <row r="59" spans="2:17" s="78" customFormat="1" ht="19.5" customHeight="1">
      <c r="B59" s="27">
        <v>19</v>
      </c>
      <c r="C59" s="27" t="s">
        <v>28</v>
      </c>
      <c r="D59" s="27" t="s">
        <v>28</v>
      </c>
      <c r="E59" s="52" t="s">
        <v>657</v>
      </c>
      <c r="F59" s="108">
        <v>5</v>
      </c>
      <c r="G59" s="108">
        <v>190</v>
      </c>
      <c r="H59" s="57">
        <f t="shared" si="0"/>
        <v>950</v>
      </c>
      <c r="I59" s="26"/>
      <c r="J59" s="108" t="s">
        <v>1364</v>
      </c>
      <c r="K59" s="52"/>
      <c r="L59" s="24"/>
      <c r="M59" s="101">
        <v>41508</v>
      </c>
      <c r="N59" s="27"/>
      <c r="O59" s="24"/>
      <c r="P59" s="101">
        <v>41513</v>
      </c>
      <c r="Q59" s="87">
        <v>41513</v>
      </c>
    </row>
    <row r="60" spans="2:17" s="78" customFormat="1" ht="19.5" customHeight="1">
      <c r="B60" s="27">
        <v>19</v>
      </c>
      <c r="C60" s="27" t="s">
        <v>28</v>
      </c>
      <c r="D60" s="27" t="s">
        <v>28</v>
      </c>
      <c r="E60" s="52" t="s">
        <v>1365</v>
      </c>
      <c r="F60" s="108">
        <v>1</v>
      </c>
      <c r="G60" s="108">
        <v>390</v>
      </c>
      <c r="H60" s="57">
        <f t="shared" si="0"/>
        <v>390</v>
      </c>
      <c r="I60" s="26"/>
      <c r="J60" s="108" t="s">
        <v>1366</v>
      </c>
      <c r="K60" s="52"/>
      <c r="L60" s="24"/>
      <c r="M60" s="101">
        <v>41508</v>
      </c>
      <c r="N60" s="27"/>
      <c r="O60" s="24"/>
      <c r="P60" s="101">
        <v>41513</v>
      </c>
      <c r="Q60" s="87">
        <v>41513</v>
      </c>
    </row>
    <row r="61" spans="2:17" s="78" customFormat="1" ht="19.5" customHeight="1">
      <c r="B61" s="27">
        <v>14</v>
      </c>
      <c r="C61" s="27" t="s">
        <v>28</v>
      </c>
      <c r="D61" s="27" t="s">
        <v>28</v>
      </c>
      <c r="E61" s="52" t="s">
        <v>1367</v>
      </c>
      <c r="F61" s="108">
        <v>1</v>
      </c>
      <c r="G61" s="108">
        <v>105796</v>
      </c>
      <c r="H61" s="57">
        <v>105796</v>
      </c>
      <c r="I61" s="26"/>
      <c r="J61" s="516" t="s">
        <v>1368</v>
      </c>
      <c r="K61" s="52"/>
      <c r="L61" s="24"/>
      <c r="M61" s="101">
        <v>41512</v>
      </c>
      <c r="N61" s="27"/>
      <c r="O61" s="24"/>
      <c r="P61" s="101">
        <v>41522</v>
      </c>
      <c r="Q61" s="87">
        <v>41522</v>
      </c>
    </row>
    <row r="62" spans="2:17" s="78" customFormat="1" ht="19.5" customHeight="1">
      <c r="B62" s="27">
        <v>14</v>
      </c>
      <c r="C62" s="27" t="s">
        <v>28</v>
      </c>
      <c r="D62" s="27" t="s">
        <v>28</v>
      </c>
      <c r="E62" s="52" t="s">
        <v>1369</v>
      </c>
      <c r="F62" s="108">
        <v>11</v>
      </c>
      <c r="G62" s="353">
        <v>3400</v>
      </c>
      <c r="H62" s="57">
        <v>37400</v>
      </c>
      <c r="I62" s="26"/>
      <c r="J62" s="516" t="s">
        <v>1370</v>
      </c>
      <c r="K62" s="52"/>
      <c r="L62" s="24"/>
      <c r="M62" s="101">
        <v>41512</v>
      </c>
      <c r="N62" s="27"/>
      <c r="O62" s="24"/>
      <c r="P62" s="101">
        <v>41522</v>
      </c>
      <c r="Q62" s="87">
        <v>41522</v>
      </c>
    </row>
    <row r="63" spans="2:17" s="78" customFormat="1" ht="19.5" customHeight="1">
      <c r="B63" s="27">
        <v>14</v>
      </c>
      <c r="C63" s="27" t="s">
        <v>28</v>
      </c>
      <c r="D63" s="27" t="s">
        <v>28</v>
      </c>
      <c r="E63" s="184" t="s">
        <v>1371</v>
      </c>
      <c r="F63" s="100">
        <v>1</v>
      </c>
      <c r="G63" s="30">
        <v>8000</v>
      </c>
      <c r="H63" s="57">
        <v>8000</v>
      </c>
      <c r="I63" s="26"/>
      <c r="J63" s="516" t="s">
        <v>1372</v>
      </c>
      <c r="K63" s="52"/>
      <c r="L63" s="24"/>
      <c r="M63" s="101">
        <v>41512</v>
      </c>
      <c r="N63" s="27"/>
      <c r="O63" s="24"/>
      <c r="P63" s="101">
        <v>41522</v>
      </c>
      <c r="Q63" s="87">
        <v>41522</v>
      </c>
    </row>
    <row r="64" spans="2:17" s="78" customFormat="1" ht="19.5" customHeight="1">
      <c r="B64" s="27">
        <v>13</v>
      </c>
      <c r="C64" s="27" t="s">
        <v>28</v>
      </c>
      <c r="D64" s="27" t="s">
        <v>28</v>
      </c>
      <c r="E64" s="184" t="s">
        <v>1373</v>
      </c>
      <c r="F64" s="100">
        <v>1</v>
      </c>
      <c r="G64" s="30">
        <v>251488</v>
      </c>
      <c r="H64" s="57">
        <v>251488</v>
      </c>
      <c r="I64" s="26"/>
      <c r="J64" s="516" t="s">
        <v>1368</v>
      </c>
      <c r="K64" s="52"/>
      <c r="L64" s="24"/>
      <c r="M64" s="101">
        <v>41512</v>
      </c>
      <c r="N64" s="27"/>
      <c r="O64" s="24"/>
      <c r="P64" s="101">
        <v>41522</v>
      </c>
      <c r="Q64" s="87">
        <v>41522</v>
      </c>
    </row>
    <row r="65" spans="2:17" s="78" customFormat="1" ht="19.5" customHeight="1">
      <c r="B65" s="27">
        <v>13</v>
      </c>
      <c r="C65" s="27" t="s">
        <v>28</v>
      </c>
      <c r="D65" s="27" t="s">
        <v>28</v>
      </c>
      <c r="E65" s="184" t="s">
        <v>1374</v>
      </c>
      <c r="F65" s="100">
        <v>8</v>
      </c>
      <c r="G65" s="30">
        <v>3400</v>
      </c>
      <c r="H65" s="57">
        <v>27200</v>
      </c>
      <c r="I65" s="26"/>
      <c r="J65" s="516" t="s">
        <v>1370</v>
      </c>
      <c r="K65" s="52"/>
      <c r="L65" s="24"/>
      <c r="M65" s="101">
        <v>41512</v>
      </c>
      <c r="N65" s="27"/>
      <c r="O65" s="24"/>
      <c r="P65" s="101">
        <v>41522</v>
      </c>
      <c r="Q65" s="87">
        <v>41522</v>
      </c>
    </row>
    <row r="66" spans="2:17" s="78" customFormat="1" ht="19.5" customHeight="1">
      <c r="B66" s="27">
        <v>13</v>
      </c>
      <c r="C66" s="27" t="s">
        <v>28</v>
      </c>
      <c r="D66" s="27" t="s">
        <v>28</v>
      </c>
      <c r="E66" s="184" t="s">
        <v>1375</v>
      </c>
      <c r="F66" s="100">
        <v>1</v>
      </c>
      <c r="G66" s="30">
        <v>8000</v>
      </c>
      <c r="H66" s="57">
        <v>8000</v>
      </c>
      <c r="I66" s="26"/>
      <c r="J66" s="516" t="s">
        <v>1372</v>
      </c>
      <c r="K66" s="52"/>
      <c r="L66" s="24"/>
      <c r="M66" s="101">
        <v>41512</v>
      </c>
      <c r="N66" s="27"/>
      <c r="O66" s="24"/>
      <c r="P66" s="101">
        <v>41522</v>
      </c>
      <c r="Q66" s="87">
        <v>41522</v>
      </c>
    </row>
    <row r="67" spans="2:17" s="78" customFormat="1" ht="19.5" customHeight="1">
      <c r="B67" s="27">
        <v>11</v>
      </c>
      <c r="C67" s="27" t="s">
        <v>28</v>
      </c>
      <c r="D67" s="27" t="s">
        <v>28</v>
      </c>
      <c r="E67" s="184" t="s">
        <v>1376</v>
      </c>
      <c r="F67" s="100">
        <v>2</v>
      </c>
      <c r="G67" s="30">
        <v>1080</v>
      </c>
      <c r="H67" s="57">
        <v>2160</v>
      </c>
      <c r="I67" s="26"/>
      <c r="J67" s="516" t="s">
        <v>1377</v>
      </c>
      <c r="K67" s="228" t="s">
        <v>1378</v>
      </c>
      <c r="L67" s="24"/>
      <c r="M67" s="101">
        <v>41514</v>
      </c>
      <c r="N67" s="27"/>
      <c r="O67" s="24"/>
      <c r="P67" s="101">
        <v>41519</v>
      </c>
      <c r="Q67" s="87">
        <v>41519</v>
      </c>
    </row>
    <row r="68" spans="2:17" s="78" customFormat="1" ht="19.5" customHeight="1">
      <c r="B68" s="27">
        <v>19</v>
      </c>
      <c r="C68" s="27" t="s">
        <v>28</v>
      </c>
      <c r="D68" s="27" t="s">
        <v>28</v>
      </c>
      <c r="E68" s="184" t="s">
        <v>1379</v>
      </c>
      <c r="F68" s="100">
        <v>1</v>
      </c>
      <c r="G68" s="30">
        <v>997</v>
      </c>
      <c r="H68" s="57">
        <v>997</v>
      </c>
      <c r="I68" s="26"/>
      <c r="J68" s="516" t="s">
        <v>1380</v>
      </c>
      <c r="K68" s="228" t="s">
        <v>1381</v>
      </c>
      <c r="L68" s="24"/>
      <c r="M68" s="101">
        <v>41515</v>
      </c>
      <c r="N68" s="27"/>
      <c r="O68" s="24"/>
      <c r="P68" s="101">
        <v>41520</v>
      </c>
      <c r="Q68" s="87">
        <v>41520</v>
      </c>
    </row>
    <row r="69" spans="2:17" s="78" customFormat="1" ht="19.5" customHeight="1">
      <c r="B69" s="27">
        <v>19</v>
      </c>
      <c r="C69" s="27" t="s">
        <v>28</v>
      </c>
      <c r="D69" s="27" t="s">
        <v>28</v>
      </c>
      <c r="E69" s="184" t="s">
        <v>1382</v>
      </c>
      <c r="F69" s="100">
        <v>1</v>
      </c>
      <c r="G69" s="30">
        <v>1185</v>
      </c>
      <c r="H69" s="57">
        <v>1185</v>
      </c>
      <c r="I69" s="26"/>
      <c r="J69" s="516" t="s">
        <v>1383</v>
      </c>
      <c r="K69" s="228" t="s">
        <v>1384</v>
      </c>
      <c r="L69" s="24"/>
      <c r="M69" s="101">
        <v>41520</v>
      </c>
      <c r="N69" s="27"/>
      <c r="O69" s="24"/>
      <c r="P69" s="101">
        <v>41521</v>
      </c>
      <c r="Q69" s="87">
        <v>41521</v>
      </c>
    </row>
    <row r="70" spans="2:17" s="78" customFormat="1" ht="19.5" customHeight="1">
      <c r="B70" s="27">
        <v>19</v>
      </c>
      <c r="C70" s="27" t="s">
        <v>28</v>
      </c>
      <c r="D70" s="27" t="s">
        <v>28</v>
      </c>
      <c r="E70" s="184" t="s">
        <v>1385</v>
      </c>
      <c r="F70" s="100">
        <v>1</v>
      </c>
      <c r="G70" s="30">
        <v>510</v>
      </c>
      <c r="H70" s="57">
        <v>510</v>
      </c>
      <c r="I70" s="26"/>
      <c r="J70" s="516" t="s">
        <v>1383</v>
      </c>
      <c r="K70" s="228" t="s">
        <v>1384</v>
      </c>
      <c r="L70" s="24"/>
      <c r="M70" s="101">
        <v>41521</v>
      </c>
      <c r="N70" s="27"/>
      <c r="O70" s="24"/>
      <c r="P70" s="101">
        <v>41522</v>
      </c>
      <c r="Q70" s="87">
        <v>41522</v>
      </c>
    </row>
    <row r="71" spans="2:17" s="78" customFormat="1" ht="19.5" customHeight="1">
      <c r="B71" s="27">
        <v>19</v>
      </c>
      <c r="C71" s="27" t="s">
        <v>28</v>
      </c>
      <c r="D71" s="27" t="s">
        <v>28</v>
      </c>
      <c r="E71" s="184" t="s">
        <v>1386</v>
      </c>
      <c r="F71" s="100">
        <v>1</v>
      </c>
      <c r="G71" s="30">
        <v>1610</v>
      </c>
      <c r="H71" s="57">
        <f t="shared" si="0"/>
        <v>1610</v>
      </c>
      <c r="I71" s="26"/>
      <c r="J71" s="516" t="s">
        <v>1387</v>
      </c>
      <c r="K71" s="228" t="s">
        <v>1384</v>
      </c>
      <c r="L71" s="24"/>
      <c r="M71" s="101">
        <v>41523</v>
      </c>
      <c r="N71" s="27"/>
      <c r="O71" s="24"/>
      <c r="P71" s="101">
        <v>41526</v>
      </c>
      <c r="Q71" s="87">
        <v>41526</v>
      </c>
    </row>
    <row r="72" spans="2:17" s="78" customFormat="1" ht="19.5" customHeight="1">
      <c r="B72" s="27">
        <v>19</v>
      </c>
      <c r="C72" s="27" t="s">
        <v>28</v>
      </c>
      <c r="D72" s="27" t="s">
        <v>28</v>
      </c>
      <c r="E72" s="184" t="s">
        <v>1388</v>
      </c>
      <c r="F72" s="100">
        <v>1</v>
      </c>
      <c r="G72" s="30">
        <v>1950</v>
      </c>
      <c r="H72" s="57">
        <f t="shared" si="0"/>
        <v>1950</v>
      </c>
      <c r="I72" s="26"/>
      <c r="J72" s="516" t="s">
        <v>1389</v>
      </c>
      <c r="K72" s="228" t="s">
        <v>1384</v>
      </c>
      <c r="L72" s="24"/>
      <c r="M72" s="101">
        <v>41523</v>
      </c>
      <c r="N72" s="27"/>
      <c r="O72" s="24"/>
      <c r="P72" s="101">
        <v>41528</v>
      </c>
      <c r="Q72" s="87">
        <v>41528</v>
      </c>
    </row>
    <row r="73" spans="2:17" s="78" customFormat="1" ht="19.5" customHeight="1">
      <c r="B73" s="27">
        <v>19</v>
      </c>
      <c r="C73" s="27" t="s">
        <v>1390</v>
      </c>
      <c r="D73" s="27" t="s">
        <v>28</v>
      </c>
      <c r="E73" s="184" t="s">
        <v>1391</v>
      </c>
      <c r="F73" s="100">
        <v>1</v>
      </c>
      <c r="G73" s="30">
        <v>969</v>
      </c>
      <c r="H73" s="57">
        <v>969</v>
      </c>
      <c r="I73" s="26"/>
      <c r="J73" s="516" t="s">
        <v>1392</v>
      </c>
      <c r="K73" s="228" t="s">
        <v>1384</v>
      </c>
      <c r="L73" s="24"/>
      <c r="M73" s="101">
        <v>41526</v>
      </c>
      <c r="N73" s="27"/>
      <c r="O73" s="24"/>
      <c r="P73" s="101">
        <v>41529</v>
      </c>
      <c r="Q73" s="87">
        <v>41529</v>
      </c>
    </row>
    <row r="74" spans="2:17" s="78" customFormat="1" ht="19.5" customHeight="1">
      <c r="B74" s="27">
        <v>19</v>
      </c>
      <c r="C74" s="27" t="s">
        <v>28</v>
      </c>
      <c r="D74" s="27" t="s">
        <v>28</v>
      </c>
      <c r="E74" s="184" t="s">
        <v>1393</v>
      </c>
      <c r="F74" s="100">
        <v>1</v>
      </c>
      <c r="G74" s="30">
        <v>968</v>
      </c>
      <c r="H74" s="57">
        <v>968</v>
      </c>
      <c r="I74" s="26"/>
      <c r="J74" s="516" t="s">
        <v>1394</v>
      </c>
      <c r="K74" s="228" t="s">
        <v>1384</v>
      </c>
      <c r="L74" s="24"/>
      <c r="M74" s="101">
        <v>41526</v>
      </c>
      <c r="N74" s="27"/>
      <c r="O74" s="24"/>
      <c r="P74" s="101">
        <v>41529</v>
      </c>
      <c r="Q74" s="87">
        <v>41529</v>
      </c>
    </row>
    <row r="75" spans="2:17" s="78" customFormat="1" ht="19.5" customHeight="1">
      <c r="B75" s="27"/>
      <c r="C75" s="27"/>
      <c r="D75" s="27"/>
      <c r="E75" s="184"/>
      <c r="F75" s="100"/>
      <c r="G75" s="30"/>
      <c r="H75" s="57">
        <f t="shared" si="0"/>
        <v>0</v>
      </c>
      <c r="I75" s="26"/>
      <c r="J75" s="52"/>
      <c r="K75" s="52"/>
      <c r="L75" s="24"/>
      <c r="M75" s="101"/>
      <c r="N75" s="27"/>
      <c r="O75" s="24"/>
      <c r="P75" s="101"/>
      <c r="Q75" s="87"/>
    </row>
    <row r="76" spans="2:17" s="532" customFormat="1" ht="19.5" customHeight="1">
      <c r="B76" s="522">
        <v>19</v>
      </c>
      <c r="C76" s="522" t="s">
        <v>38</v>
      </c>
      <c r="D76" s="522" t="s">
        <v>39</v>
      </c>
      <c r="E76" s="533" t="s">
        <v>1395</v>
      </c>
      <c r="F76" s="524">
        <v>1</v>
      </c>
      <c r="G76" s="525">
        <v>7710</v>
      </c>
      <c r="H76" s="526">
        <f t="shared" si="0"/>
        <v>7710</v>
      </c>
      <c r="I76" s="527"/>
      <c r="J76" s="528" t="s">
        <v>1396</v>
      </c>
      <c r="K76" s="528"/>
      <c r="L76" s="529"/>
      <c r="M76" s="530">
        <v>41506</v>
      </c>
      <c r="N76" s="522"/>
      <c r="O76" s="529"/>
      <c r="P76" s="530">
        <v>41515</v>
      </c>
      <c r="Q76" s="531">
        <v>41514</v>
      </c>
    </row>
    <row r="77" spans="2:17" s="532" customFormat="1" ht="19.5" customHeight="1">
      <c r="B77" s="522">
        <v>12</v>
      </c>
      <c r="C77" s="522" t="s">
        <v>38</v>
      </c>
      <c r="D77" s="522" t="s">
        <v>39</v>
      </c>
      <c r="E77" s="533" t="s">
        <v>1397</v>
      </c>
      <c r="F77" s="524">
        <v>1</v>
      </c>
      <c r="G77" s="525">
        <v>4340</v>
      </c>
      <c r="H77" s="526">
        <f t="shared" si="0"/>
        <v>4340</v>
      </c>
      <c r="I77" s="527"/>
      <c r="J77" s="528" t="s">
        <v>1398</v>
      </c>
      <c r="K77" s="528"/>
      <c r="L77" s="529"/>
      <c r="M77" s="530">
        <v>41506</v>
      </c>
      <c r="N77" s="522"/>
      <c r="O77" s="529"/>
      <c r="P77" s="530">
        <v>41513</v>
      </c>
      <c r="Q77" s="531">
        <v>41512</v>
      </c>
    </row>
    <row r="78" spans="2:17" s="532" customFormat="1" ht="19.5" customHeight="1">
      <c r="B78" s="522">
        <v>19</v>
      </c>
      <c r="C78" s="522" t="s">
        <v>38</v>
      </c>
      <c r="D78" s="522" t="s">
        <v>39</v>
      </c>
      <c r="E78" s="533" t="s">
        <v>1399</v>
      </c>
      <c r="F78" s="524">
        <v>1</v>
      </c>
      <c r="G78" s="525">
        <v>1470</v>
      </c>
      <c r="H78" s="526">
        <f t="shared" si="0"/>
        <v>1470</v>
      </c>
      <c r="I78" s="527"/>
      <c r="J78" s="528" t="s">
        <v>599</v>
      </c>
      <c r="K78" s="528"/>
      <c r="L78" s="529"/>
      <c r="M78" s="530">
        <v>41506</v>
      </c>
      <c r="N78" s="522"/>
      <c r="O78" s="529"/>
      <c r="P78" s="530">
        <v>41513</v>
      </c>
      <c r="Q78" s="531">
        <v>41512</v>
      </c>
    </row>
    <row r="79" spans="2:17" s="78" customFormat="1" ht="19.5" customHeight="1">
      <c r="B79" s="27"/>
      <c r="C79" s="27"/>
      <c r="D79" s="27"/>
      <c r="E79" s="184"/>
      <c r="F79" s="100"/>
      <c r="G79" s="30"/>
      <c r="H79" s="57">
        <f t="shared" si="0"/>
        <v>0</v>
      </c>
      <c r="I79" s="26"/>
      <c r="J79" s="52"/>
      <c r="K79" s="52"/>
      <c r="L79" s="24"/>
      <c r="M79" s="101"/>
      <c r="N79" s="27"/>
      <c r="O79" s="24"/>
      <c r="P79" s="101"/>
      <c r="Q79" s="87"/>
    </row>
    <row r="80" spans="2:17" s="78" customFormat="1" ht="19.5" customHeight="1">
      <c r="B80" s="27">
        <v>9</v>
      </c>
      <c r="C80" s="27" t="s">
        <v>1400</v>
      </c>
      <c r="D80" s="27" t="s">
        <v>1401</v>
      </c>
      <c r="E80" s="52" t="s">
        <v>1402</v>
      </c>
      <c r="F80" s="108">
        <v>1</v>
      </c>
      <c r="G80" s="108">
        <v>15400</v>
      </c>
      <c r="H80" s="57">
        <f t="shared" si="0"/>
        <v>15400</v>
      </c>
      <c r="I80" s="118"/>
      <c r="J80" s="108" t="s">
        <v>1403</v>
      </c>
      <c r="K80" s="52"/>
      <c r="L80" s="24"/>
      <c r="M80" s="101">
        <v>41506</v>
      </c>
      <c r="N80" s="27"/>
      <c r="O80" s="24"/>
      <c r="P80" s="101">
        <v>41514</v>
      </c>
      <c r="Q80" s="87">
        <v>41514</v>
      </c>
    </row>
    <row r="81" spans="2:17" s="78" customFormat="1" ht="19.5" customHeight="1">
      <c r="B81" s="27">
        <v>9</v>
      </c>
      <c r="C81" s="27" t="s">
        <v>1400</v>
      </c>
      <c r="D81" s="27" t="s">
        <v>1401</v>
      </c>
      <c r="E81" s="52" t="s">
        <v>1404</v>
      </c>
      <c r="F81" s="108">
        <v>1</v>
      </c>
      <c r="G81" s="108">
        <v>4800</v>
      </c>
      <c r="H81" s="57">
        <f t="shared" si="0"/>
        <v>4800</v>
      </c>
      <c r="I81" s="118"/>
      <c r="J81" s="108" t="s">
        <v>1405</v>
      </c>
      <c r="K81" s="52"/>
      <c r="L81" s="24"/>
      <c r="M81" s="101">
        <v>41506</v>
      </c>
      <c r="N81" s="27"/>
      <c r="O81" s="24"/>
      <c r="P81" s="101">
        <v>41514</v>
      </c>
      <c r="Q81" s="87">
        <v>41514</v>
      </c>
    </row>
    <row r="82" spans="2:17" s="78" customFormat="1" ht="19.5" customHeight="1">
      <c r="B82" s="27"/>
      <c r="C82" s="27"/>
      <c r="D82" s="27"/>
      <c r="E82" s="108"/>
      <c r="F82" s="100"/>
      <c r="G82" s="30"/>
      <c r="H82" s="57">
        <f t="shared" si="0"/>
        <v>0</v>
      </c>
      <c r="I82" s="26"/>
      <c r="J82" s="52"/>
      <c r="K82" s="52"/>
      <c r="L82" s="24"/>
      <c r="M82" s="101"/>
      <c r="N82" s="27"/>
      <c r="O82" s="24"/>
      <c r="P82" s="101"/>
      <c r="Q82" s="87"/>
    </row>
    <row r="83" spans="2:17" s="78" customFormat="1" ht="19.5" customHeight="1">
      <c r="B83" s="27">
        <v>13</v>
      </c>
      <c r="C83" s="27" t="s">
        <v>24</v>
      </c>
      <c r="D83" s="27" t="s">
        <v>24</v>
      </c>
      <c r="E83" s="108" t="s">
        <v>1406</v>
      </c>
      <c r="F83" s="100">
        <v>1</v>
      </c>
      <c r="G83" s="30">
        <v>63800</v>
      </c>
      <c r="H83" s="57">
        <f t="shared" si="0"/>
        <v>63800</v>
      </c>
      <c r="I83" s="26"/>
      <c r="J83" s="52" t="s">
        <v>1407</v>
      </c>
      <c r="K83" s="52"/>
      <c r="L83" s="24"/>
      <c r="M83" s="101">
        <v>41506</v>
      </c>
      <c r="N83" s="27"/>
      <c r="O83" s="24"/>
      <c r="P83" s="101">
        <v>41521</v>
      </c>
      <c r="Q83" s="87">
        <v>41521</v>
      </c>
    </row>
    <row r="84" spans="2:17" s="78" customFormat="1" ht="19.5" customHeight="1">
      <c r="B84" s="27">
        <v>4</v>
      </c>
      <c r="C84" s="27" t="s">
        <v>24</v>
      </c>
      <c r="D84" s="27" t="s">
        <v>24</v>
      </c>
      <c r="E84" s="108" t="s">
        <v>1408</v>
      </c>
      <c r="F84" s="100">
        <v>1</v>
      </c>
      <c r="G84" s="30">
        <v>2000</v>
      </c>
      <c r="H84" s="57">
        <f t="shared" si="0"/>
        <v>2000</v>
      </c>
      <c r="I84" s="26"/>
      <c r="J84" s="52" t="s">
        <v>1409</v>
      </c>
      <c r="K84" s="52"/>
      <c r="L84" s="24"/>
      <c r="M84" s="101">
        <v>41506</v>
      </c>
      <c r="N84" s="27"/>
      <c r="O84" s="24"/>
      <c r="P84" s="101">
        <v>41521</v>
      </c>
      <c r="Q84" s="87">
        <v>41521</v>
      </c>
    </row>
    <row r="85" spans="2:17" s="78" customFormat="1" ht="19.5" customHeight="1">
      <c r="B85" s="27">
        <v>18</v>
      </c>
      <c r="C85" s="27" t="s">
        <v>24</v>
      </c>
      <c r="D85" s="27" t="s">
        <v>24</v>
      </c>
      <c r="E85" s="108" t="s">
        <v>1410</v>
      </c>
      <c r="F85" s="100">
        <v>1</v>
      </c>
      <c r="G85" s="30">
        <v>1600</v>
      </c>
      <c r="H85" s="57">
        <f t="shared" si="0"/>
        <v>1600</v>
      </c>
      <c r="I85" s="26"/>
      <c r="J85" s="52" t="s">
        <v>1411</v>
      </c>
      <c r="K85" s="52"/>
      <c r="L85" s="24"/>
      <c r="M85" s="101">
        <v>41506</v>
      </c>
      <c r="N85" s="27"/>
      <c r="O85" s="24"/>
      <c r="P85" s="101">
        <v>41521</v>
      </c>
      <c r="Q85" s="87">
        <v>41521</v>
      </c>
    </row>
    <row r="86" spans="2:17" s="78" customFormat="1" ht="19.5" customHeight="1">
      <c r="B86" s="27">
        <v>11</v>
      </c>
      <c r="C86" s="27" t="s">
        <v>24</v>
      </c>
      <c r="D86" s="27" t="s">
        <v>24</v>
      </c>
      <c r="E86" s="108" t="s">
        <v>1412</v>
      </c>
      <c r="F86" s="100">
        <v>1</v>
      </c>
      <c r="G86" s="30">
        <v>5400</v>
      </c>
      <c r="H86" s="57">
        <f t="shared" si="0"/>
        <v>5400</v>
      </c>
      <c r="I86" s="26"/>
      <c r="J86" s="52" t="s">
        <v>1413</v>
      </c>
      <c r="K86" s="52"/>
      <c r="L86" s="24"/>
      <c r="M86" s="101">
        <v>41506</v>
      </c>
      <c r="N86" s="27"/>
      <c r="O86" s="24"/>
      <c r="P86" s="101">
        <v>41521</v>
      </c>
      <c r="Q86" s="87">
        <v>41521</v>
      </c>
    </row>
    <row r="87" spans="2:17" s="78" customFormat="1" ht="19.5" customHeight="1">
      <c r="B87" s="222">
        <v>13</v>
      </c>
      <c r="C87" s="222" t="s">
        <v>207</v>
      </c>
      <c r="D87" s="222" t="s">
        <v>207</v>
      </c>
      <c r="E87" s="223" t="s">
        <v>1414</v>
      </c>
      <c r="F87" s="224">
        <v>1</v>
      </c>
      <c r="G87" s="225">
        <v>5800</v>
      </c>
      <c r="H87" s="226">
        <f t="shared" si="0"/>
        <v>5800</v>
      </c>
      <c r="I87" s="227"/>
      <c r="J87" s="228" t="s">
        <v>1415</v>
      </c>
      <c r="K87" s="228" t="s">
        <v>1416</v>
      </c>
      <c r="L87" s="24"/>
      <c r="M87" s="101">
        <v>41526</v>
      </c>
      <c r="N87" s="27"/>
      <c r="O87" s="24"/>
      <c r="P87" s="101"/>
      <c r="Q87" s="87">
        <v>41526</v>
      </c>
    </row>
    <row r="88" spans="2:17" s="78" customFormat="1" ht="19.5" customHeight="1">
      <c r="B88" s="27"/>
      <c r="C88" s="27"/>
      <c r="D88" s="27"/>
      <c r="E88" s="517"/>
      <c r="F88" s="100"/>
      <c r="G88" s="30"/>
      <c r="H88" s="57"/>
      <c r="I88" s="26"/>
      <c r="J88" s="52"/>
      <c r="K88" s="52"/>
      <c r="L88" s="24"/>
      <c r="M88" s="101"/>
      <c r="N88" s="27"/>
      <c r="O88" s="24"/>
      <c r="P88" s="101"/>
      <c r="Q88" s="87"/>
    </row>
    <row r="89" spans="2:17" s="78" customFormat="1" ht="19.5" customHeight="1">
      <c r="B89" s="27"/>
      <c r="C89" s="27"/>
      <c r="D89" s="27"/>
      <c r="E89" s="518"/>
      <c r="F89" s="100"/>
      <c r="G89" s="30"/>
      <c r="H89" s="57">
        <f t="shared" si="0"/>
        <v>0</v>
      </c>
      <c r="I89" s="26"/>
      <c r="J89" s="108"/>
      <c r="K89" s="52"/>
      <c r="L89" s="24"/>
      <c r="M89" s="101"/>
      <c r="N89" s="27"/>
      <c r="O89" s="24"/>
      <c r="P89" s="101"/>
      <c r="Q89" s="87"/>
    </row>
    <row r="90" spans="2:17">
      <c r="M90" s="229"/>
    </row>
    <row r="93" spans="2:17">
      <c r="M93" s="158"/>
    </row>
    <row r="95" spans="2:17">
      <c r="M95" s="158"/>
    </row>
  </sheetData>
  <autoFilter ref="B8:O89" xr:uid="{EDFFF276-6544-4F13-9343-AB1363043DA7}"/>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1A62F-FEE7-4C2B-B590-7EFB0EC6AD28}">
  <dimension ref="A2:Q181"/>
  <sheetViews>
    <sheetView zoomScale="85" zoomScaleNormal="85" workbookViewId="0">
      <pane xSplit="10" ySplit="8" topLeftCell="K81" activePane="bottomRight" state="frozen"/>
      <selection pane="topRight" activeCell="K1" sqref="K1"/>
      <selection pane="bottomLeft" activeCell="A9" sqref="A9"/>
      <selection pane="bottomRight" activeCell="A112" sqref="A112:IV112"/>
    </sheetView>
  </sheetViews>
  <sheetFormatPr defaultRowHeight="18.75"/>
  <cols>
    <col min="1" max="1" width="2.625" style="76" customWidth="1"/>
    <col min="2" max="2" width="3.875" style="78" customWidth="1"/>
    <col min="3" max="4" width="12.625" style="76" customWidth="1"/>
    <col min="5" max="5" width="35.625" style="76" customWidth="1"/>
    <col min="6" max="6" width="6.25" style="78" customWidth="1"/>
    <col min="7" max="7" width="9.875" style="215" bestFit="1" customWidth="1"/>
    <col min="8" max="8" width="9.875" style="76" bestFit="1" customWidth="1"/>
    <col min="9" max="9" width="7.2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3.875" style="76" customWidth="1"/>
    <col min="259" max="260" width="12.625" style="76" customWidth="1"/>
    <col min="261" max="261" width="35.625" style="76" customWidth="1"/>
    <col min="262" max="262" width="6.25" style="76" customWidth="1"/>
    <col min="263" max="264" width="9.875" style="76" bestFit="1" customWidth="1"/>
    <col min="265" max="265" width="7.2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3.875" style="76" customWidth="1"/>
    <col min="515" max="516" width="12.625" style="76" customWidth="1"/>
    <col min="517" max="517" width="35.625" style="76" customWidth="1"/>
    <col min="518" max="518" width="6.25" style="76" customWidth="1"/>
    <col min="519" max="520" width="9.875" style="76" bestFit="1" customWidth="1"/>
    <col min="521" max="521" width="7.2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3.875" style="76" customWidth="1"/>
    <col min="771" max="772" width="12.625" style="76" customWidth="1"/>
    <col min="773" max="773" width="35.625" style="76" customWidth="1"/>
    <col min="774" max="774" width="6.25" style="76" customWidth="1"/>
    <col min="775" max="776" width="9.875" style="76" bestFit="1" customWidth="1"/>
    <col min="777" max="777" width="7.2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3.875" style="76" customWidth="1"/>
    <col min="1027" max="1028" width="12.625" style="76" customWidth="1"/>
    <col min="1029" max="1029" width="35.625" style="76" customWidth="1"/>
    <col min="1030" max="1030" width="6.25" style="76" customWidth="1"/>
    <col min="1031" max="1032" width="9.875" style="76" bestFit="1" customWidth="1"/>
    <col min="1033" max="1033" width="7.2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3.875" style="76" customWidth="1"/>
    <col min="1283" max="1284" width="12.625" style="76" customWidth="1"/>
    <col min="1285" max="1285" width="35.625" style="76" customWidth="1"/>
    <col min="1286" max="1286" width="6.25" style="76" customWidth="1"/>
    <col min="1287" max="1288" width="9.875" style="76" bestFit="1" customWidth="1"/>
    <col min="1289" max="1289" width="7.2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3.875" style="76" customWidth="1"/>
    <col min="1539" max="1540" width="12.625" style="76" customWidth="1"/>
    <col min="1541" max="1541" width="35.625" style="76" customWidth="1"/>
    <col min="1542" max="1542" width="6.25" style="76" customWidth="1"/>
    <col min="1543" max="1544" width="9.875" style="76" bestFit="1" customWidth="1"/>
    <col min="1545" max="1545" width="7.2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3.875" style="76" customWidth="1"/>
    <col min="1795" max="1796" width="12.625" style="76" customWidth="1"/>
    <col min="1797" max="1797" width="35.625" style="76" customWidth="1"/>
    <col min="1798" max="1798" width="6.25" style="76" customWidth="1"/>
    <col min="1799" max="1800" width="9.875" style="76" bestFit="1" customWidth="1"/>
    <col min="1801" max="1801" width="7.2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3.875" style="76" customWidth="1"/>
    <col min="2051" max="2052" width="12.625" style="76" customWidth="1"/>
    <col min="2053" max="2053" width="35.625" style="76" customWidth="1"/>
    <col min="2054" max="2054" width="6.25" style="76" customWidth="1"/>
    <col min="2055" max="2056" width="9.875" style="76" bestFit="1" customWidth="1"/>
    <col min="2057" max="2057" width="7.2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3.875" style="76" customWidth="1"/>
    <col min="2307" max="2308" width="12.625" style="76" customWidth="1"/>
    <col min="2309" max="2309" width="35.625" style="76" customWidth="1"/>
    <col min="2310" max="2310" width="6.25" style="76" customWidth="1"/>
    <col min="2311" max="2312" width="9.875" style="76" bestFit="1" customWidth="1"/>
    <col min="2313" max="2313" width="7.2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3.875" style="76" customWidth="1"/>
    <col min="2563" max="2564" width="12.625" style="76" customWidth="1"/>
    <col min="2565" max="2565" width="35.625" style="76" customWidth="1"/>
    <col min="2566" max="2566" width="6.25" style="76" customWidth="1"/>
    <col min="2567" max="2568" width="9.875" style="76" bestFit="1" customWidth="1"/>
    <col min="2569" max="2569" width="7.2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3.875" style="76" customWidth="1"/>
    <col min="2819" max="2820" width="12.625" style="76" customWidth="1"/>
    <col min="2821" max="2821" width="35.625" style="76" customWidth="1"/>
    <col min="2822" max="2822" width="6.25" style="76" customWidth="1"/>
    <col min="2823" max="2824" width="9.875" style="76" bestFit="1" customWidth="1"/>
    <col min="2825" max="2825" width="7.2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3.875" style="76" customWidth="1"/>
    <col min="3075" max="3076" width="12.625" style="76" customWidth="1"/>
    <col min="3077" max="3077" width="35.625" style="76" customWidth="1"/>
    <col min="3078" max="3078" width="6.25" style="76" customWidth="1"/>
    <col min="3079" max="3080" width="9.875" style="76" bestFit="1" customWidth="1"/>
    <col min="3081" max="3081" width="7.2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3.875" style="76" customWidth="1"/>
    <col min="3331" max="3332" width="12.625" style="76" customWidth="1"/>
    <col min="3333" max="3333" width="35.625" style="76" customWidth="1"/>
    <col min="3334" max="3334" width="6.25" style="76" customWidth="1"/>
    <col min="3335" max="3336" width="9.875" style="76" bestFit="1" customWidth="1"/>
    <col min="3337" max="3337" width="7.2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3.875" style="76" customWidth="1"/>
    <col min="3587" max="3588" width="12.625" style="76" customWidth="1"/>
    <col min="3589" max="3589" width="35.625" style="76" customWidth="1"/>
    <col min="3590" max="3590" width="6.25" style="76" customWidth="1"/>
    <col min="3591" max="3592" width="9.875" style="76" bestFit="1" customWidth="1"/>
    <col min="3593" max="3593" width="7.2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3.875" style="76" customWidth="1"/>
    <col min="3843" max="3844" width="12.625" style="76" customWidth="1"/>
    <col min="3845" max="3845" width="35.625" style="76" customWidth="1"/>
    <col min="3846" max="3846" width="6.25" style="76" customWidth="1"/>
    <col min="3847" max="3848" width="9.875" style="76" bestFit="1" customWidth="1"/>
    <col min="3849" max="3849" width="7.2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3.875" style="76" customWidth="1"/>
    <col min="4099" max="4100" width="12.625" style="76" customWidth="1"/>
    <col min="4101" max="4101" width="35.625" style="76" customWidth="1"/>
    <col min="4102" max="4102" width="6.25" style="76" customWidth="1"/>
    <col min="4103" max="4104" width="9.875" style="76" bestFit="1" customWidth="1"/>
    <col min="4105" max="4105" width="7.2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3.875" style="76" customWidth="1"/>
    <col min="4355" max="4356" width="12.625" style="76" customWidth="1"/>
    <col min="4357" max="4357" width="35.625" style="76" customWidth="1"/>
    <col min="4358" max="4358" width="6.25" style="76" customWidth="1"/>
    <col min="4359" max="4360" width="9.875" style="76" bestFit="1" customWidth="1"/>
    <col min="4361" max="4361" width="7.2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3.875" style="76" customWidth="1"/>
    <col min="4611" max="4612" width="12.625" style="76" customWidth="1"/>
    <col min="4613" max="4613" width="35.625" style="76" customWidth="1"/>
    <col min="4614" max="4614" width="6.25" style="76" customWidth="1"/>
    <col min="4615" max="4616" width="9.875" style="76" bestFit="1" customWidth="1"/>
    <col min="4617" max="4617" width="7.2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3.875" style="76" customWidth="1"/>
    <col min="4867" max="4868" width="12.625" style="76" customWidth="1"/>
    <col min="4869" max="4869" width="35.625" style="76" customWidth="1"/>
    <col min="4870" max="4870" width="6.25" style="76" customWidth="1"/>
    <col min="4871" max="4872" width="9.875" style="76" bestFit="1" customWidth="1"/>
    <col min="4873" max="4873" width="7.2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3.875" style="76" customWidth="1"/>
    <col min="5123" max="5124" width="12.625" style="76" customWidth="1"/>
    <col min="5125" max="5125" width="35.625" style="76" customWidth="1"/>
    <col min="5126" max="5126" width="6.25" style="76" customWidth="1"/>
    <col min="5127" max="5128" width="9.875" style="76" bestFit="1" customWidth="1"/>
    <col min="5129" max="5129" width="7.2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3.875" style="76" customWidth="1"/>
    <col min="5379" max="5380" width="12.625" style="76" customWidth="1"/>
    <col min="5381" max="5381" width="35.625" style="76" customWidth="1"/>
    <col min="5382" max="5382" width="6.25" style="76" customWidth="1"/>
    <col min="5383" max="5384" width="9.875" style="76" bestFit="1" customWidth="1"/>
    <col min="5385" max="5385" width="7.2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3.875" style="76" customWidth="1"/>
    <col min="5635" max="5636" width="12.625" style="76" customWidth="1"/>
    <col min="5637" max="5637" width="35.625" style="76" customWidth="1"/>
    <col min="5638" max="5638" width="6.25" style="76" customWidth="1"/>
    <col min="5639" max="5640" width="9.875" style="76" bestFit="1" customWidth="1"/>
    <col min="5641" max="5641" width="7.2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3.875" style="76" customWidth="1"/>
    <col min="5891" max="5892" width="12.625" style="76" customWidth="1"/>
    <col min="5893" max="5893" width="35.625" style="76" customWidth="1"/>
    <col min="5894" max="5894" width="6.25" style="76" customWidth="1"/>
    <col min="5895" max="5896" width="9.875" style="76" bestFit="1" customWidth="1"/>
    <col min="5897" max="5897" width="7.2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3.875" style="76" customWidth="1"/>
    <col min="6147" max="6148" width="12.625" style="76" customWidth="1"/>
    <col min="6149" max="6149" width="35.625" style="76" customWidth="1"/>
    <col min="6150" max="6150" width="6.25" style="76" customWidth="1"/>
    <col min="6151" max="6152" width="9.875" style="76" bestFit="1" customWidth="1"/>
    <col min="6153" max="6153" width="7.2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3.875" style="76" customWidth="1"/>
    <col min="6403" max="6404" width="12.625" style="76" customWidth="1"/>
    <col min="6405" max="6405" width="35.625" style="76" customWidth="1"/>
    <col min="6406" max="6406" width="6.25" style="76" customWidth="1"/>
    <col min="6407" max="6408" width="9.875" style="76" bestFit="1" customWidth="1"/>
    <col min="6409" max="6409" width="7.2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3.875" style="76" customWidth="1"/>
    <col min="6659" max="6660" width="12.625" style="76" customWidth="1"/>
    <col min="6661" max="6661" width="35.625" style="76" customWidth="1"/>
    <col min="6662" max="6662" width="6.25" style="76" customWidth="1"/>
    <col min="6663" max="6664" width="9.875" style="76" bestFit="1" customWidth="1"/>
    <col min="6665" max="6665" width="7.2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3.875" style="76" customWidth="1"/>
    <col min="6915" max="6916" width="12.625" style="76" customWidth="1"/>
    <col min="6917" max="6917" width="35.625" style="76" customWidth="1"/>
    <col min="6918" max="6918" width="6.25" style="76" customWidth="1"/>
    <col min="6919" max="6920" width="9.875" style="76" bestFit="1" customWidth="1"/>
    <col min="6921" max="6921" width="7.2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3.875" style="76" customWidth="1"/>
    <col min="7171" max="7172" width="12.625" style="76" customWidth="1"/>
    <col min="7173" max="7173" width="35.625" style="76" customWidth="1"/>
    <col min="7174" max="7174" width="6.25" style="76" customWidth="1"/>
    <col min="7175" max="7176" width="9.875" style="76" bestFit="1" customWidth="1"/>
    <col min="7177" max="7177" width="7.2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3.875" style="76" customWidth="1"/>
    <col min="7427" max="7428" width="12.625" style="76" customWidth="1"/>
    <col min="7429" max="7429" width="35.625" style="76" customWidth="1"/>
    <col min="7430" max="7430" width="6.25" style="76" customWidth="1"/>
    <col min="7431" max="7432" width="9.875" style="76" bestFit="1" customWidth="1"/>
    <col min="7433" max="7433" width="7.2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3.875" style="76" customWidth="1"/>
    <col min="7683" max="7684" width="12.625" style="76" customWidth="1"/>
    <col min="7685" max="7685" width="35.625" style="76" customWidth="1"/>
    <col min="7686" max="7686" width="6.25" style="76" customWidth="1"/>
    <col min="7687" max="7688" width="9.875" style="76" bestFit="1" customWidth="1"/>
    <col min="7689" max="7689" width="7.2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3.875" style="76" customWidth="1"/>
    <col min="7939" max="7940" width="12.625" style="76" customWidth="1"/>
    <col min="7941" max="7941" width="35.625" style="76" customWidth="1"/>
    <col min="7942" max="7942" width="6.25" style="76" customWidth="1"/>
    <col min="7943" max="7944" width="9.875" style="76" bestFit="1" customWidth="1"/>
    <col min="7945" max="7945" width="7.2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3.875" style="76" customWidth="1"/>
    <col min="8195" max="8196" width="12.625" style="76" customWidth="1"/>
    <col min="8197" max="8197" width="35.625" style="76" customWidth="1"/>
    <col min="8198" max="8198" width="6.25" style="76" customWidth="1"/>
    <col min="8199" max="8200" width="9.875" style="76" bestFit="1" customWidth="1"/>
    <col min="8201" max="8201" width="7.2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3.875" style="76" customWidth="1"/>
    <col min="8451" max="8452" width="12.625" style="76" customWidth="1"/>
    <col min="8453" max="8453" width="35.625" style="76" customWidth="1"/>
    <col min="8454" max="8454" width="6.25" style="76" customWidth="1"/>
    <col min="8455" max="8456" width="9.875" style="76" bestFit="1" customWidth="1"/>
    <col min="8457" max="8457" width="7.2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3.875" style="76" customWidth="1"/>
    <col min="8707" max="8708" width="12.625" style="76" customWidth="1"/>
    <col min="8709" max="8709" width="35.625" style="76" customWidth="1"/>
    <col min="8710" max="8710" width="6.25" style="76" customWidth="1"/>
    <col min="8711" max="8712" width="9.875" style="76" bestFit="1" customWidth="1"/>
    <col min="8713" max="8713" width="7.2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3.875" style="76" customWidth="1"/>
    <col min="8963" max="8964" width="12.625" style="76" customWidth="1"/>
    <col min="8965" max="8965" width="35.625" style="76" customWidth="1"/>
    <col min="8966" max="8966" width="6.25" style="76" customWidth="1"/>
    <col min="8967" max="8968" width="9.875" style="76" bestFit="1" customWidth="1"/>
    <col min="8969" max="8969" width="7.2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3.875" style="76" customWidth="1"/>
    <col min="9219" max="9220" width="12.625" style="76" customWidth="1"/>
    <col min="9221" max="9221" width="35.625" style="76" customWidth="1"/>
    <col min="9222" max="9222" width="6.25" style="76" customWidth="1"/>
    <col min="9223" max="9224" width="9.875" style="76" bestFit="1" customWidth="1"/>
    <col min="9225" max="9225" width="7.2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3.875" style="76" customWidth="1"/>
    <col min="9475" max="9476" width="12.625" style="76" customWidth="1"/>
    <col min="9477" max="9477" width="35.625" style="76" customWidth="1"/>
    <col min="9478" max="9478" width="6.25" style="76" customWidth="1"/>
    <col min="9479" max="9480" width="9.875" style="76" bestFit="1" customWidth="1"/>
    <col min="9481" max="9481" width="7.2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3.875" style="76" customWidth="1"/>
    <col min="9731" max="9732" width="12.625" style="76" customWidth="1"/>
    <col min="9733" max="9733" width="35.625" style="76" customWidth="1"/>
    <col min="9734" max="9734" width="6.25" style="76" customWidth="1"/>
    <col min="9735" max="9736" width="9.875" style="76" bestFit="1" customWidth="1"/>
    <col min="9737" max="9737" width="7.2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3.875" style="76" customWidth="1"/>
    <col min="9987" max="9988" width="12.625" style="76" customWidth="1"/>
    <col min="9989" max="9989" width="35.625" style="76" customWidth="1"/>
    <col min="9990" max="9990" width="6.25" style="76" customWidth="1"/>
    <col min="9991" max="9992" width="9.875" style="76" bestFit="1" customWidth="1"/>
    <col min="9993" max="9993" width="7.2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3.875" style="76" customWidth="1"/>
    <col min="10243" max="10244" width="12.625" style="76" customWidth="1"/>
    <col min="10245" max="10245" width="35.625" style="76" customWidth="1"/>
    <col min="10246" max="10246" width="6.25" style="76" customWidth="1"/>
    <col min="10247" max="10248" width="9.875" style="76" bestFit="1" customWidth="1"/>
    <col min="10249" max="10249" width="7.2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3.875" style="76" customWidth="1"/>
    <col min="10499" max="10500" width="12.625" style="76" customWidth="1"/>
    <col min="10501" max="10501" width="35.625" style="76" customWidth="1"/>
    <col min="10502" max="10502" width="6.25" style="76" customWidth="1"/>
    <col min="10503" max="10504" width="9.875" style="76" bestFit="1" customWidth="1"/>
    <col min="10505" max="10505" width="7.2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3.875" style="76" customWidth="1"/>
    <col min="10755" max="10756" width="12.625" style="76" customWidth="1"/>
    <col min="10757" max="10757" width="35.625" style="76" customWidth="1"/>
    <col min="10758" max="10758" width="6.25" style="76" customWidth="1"/>
    <col min="10759" max="10760" width="9.875" style="76" bestFit="1" customWidth="1"/>
    <col min="10761" max="10761" width="7.2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3.875" style="76" customWidth="1"/>
    <col min="11011" max="11012" width="12.625" style="76" customWidth="1"/>
    <col min="11013" max="11013" width="35.625" style="76" customWidth="1"/>
    <col min="11014" max="11014" width="6.25" style="76" customWidth="1"/>
    <col min="11015" max="11016" width="9.875" style="76" bestFit="1" customWidth="1"/>
    <col min="11017" max="11017" width="7.2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3.875" style="76" customWidth="1"/>
    <col min="11267" max="11268" width="12.625" style="76" customWidth="1"/>
    <col min="11269" max="11269" width="35.625" style="76" customWidth="1"/>
    <col min="11270" max="11270" width="6.25" style="76" customWidth="1"/>
    <col min="11271" max="11272" width="9.875" style="76" bestFit="1" customWidth="1"/>
    <col min="11273" max="11273" width="7.2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3.875" style="76" customWidth="1"/>
    <col min="11523" max="11524" width="12.625" style="76" customWidth="1"/>
    <col min="11525" max="11525" width="35.625" style="76" customWidth="1"/>
    <col min="11526" max="11526" width="6.25" style="76" customWidth="1"/>
    <col min="11527" max="11528" width="9.875" style="76" bestFit="1" customWidth="1"/>
    <col min="11529" max="11529" width="7.2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3.875" style="76" customWidth="1"/>
    <col min="11779" max="11780" width="12.625" style="76" customWidth="1"/>
    <col min="11781" max="11781" width="35.625" style="76" customWidth="1"/>
    <col min="11782" max="11782" width="6.25" style="76" customWidth="1"/>
    <col min="11783" max="11784" width="9.875" style="76" bestFit="1" customWidth="1"/>
    <col min="11785" max="11785" width="7.2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3.875" style="76" customWidth="1"/>
    <col min="12035" max="12036" width="12.625" style="76" customWidth="1"/>
    <col min="12037" max="12037" width="35.625" style="76" customWidth="1"/>
    <col min="12038" max="12038" width="6.25" style="76" customWidth="1"/>
    <col min="12039" max="12040" width="9.875" style="76" bestFit="1" customWidth="1"/>
    <col min="12041" max="12041" width="7.2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3.875" style="76" customWidth="1"/>
    <col min="12291" max="12292" width="12.625" style="76" customWidth="1"/>
    <col min="12293" max="12293" width="35.625" style="76" customWidth="1"/>
    <col min="12294" max="12294" width="6.25" style="76" customWidth="1"/>
    <col min="12295" max="12296" width="9.875" style="76" bestFit="1" customWidth="1"/>
    <col min="12297" max="12297" width="7.2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3.875" style="76" customWidth="1"/>
    <col min="12547" max="12548" width="12.625" style="76" customWidth="1"/>
    <col min="12549" max="12549" width="35.625" style="76" customWidth="1"/>
    <col min="12550" max="12550" width="6.25" style="76" customWidth="1"/>
    <col min="12551" max="12552" width="9.875" style="76" bestFit="1" customWidth="1"/>
    <col min="12553" max="12553" width="7.2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3.875" style="76" customWidth="1"/>
    <col min="12803" max="12804" width="12.625" style="76" customWidth="1"/>
    <col min="12805" max="12805" width="35.625" style="76" customWidth="1"/>
    <col min="12806" max="12806" width="6.25" style="76" customWidth="1"/>
    <col min="12807" max="12808" width="9.875" style="76" bestFit="1" customWidth="1"/>
    <col min="12809" max="12809" width="7.2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3.875" style="76" customWidth="1"/>
    <col min="13059" max="13060" width="12.625" style="76" customWidth="1"/>
    <col min="13061" max="13061" width="35.625" style="76" customWidth="1"/>
    <col min="13062" max="13062" width="6.25" style="76" customWidth="1"/>
    <col min="13063" max="13064" width="9.875" style="76" bestFit="1" customWidth="1"/>
    <col min="13065" max="13065" width="7.2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3.875" style="76" customWidth="1"/>
    <col min="13315" max="13316" width="12.625" style="76" customWidth="1"/>
    <col min="13317" max="13317" width="35.625" style="76" customWidth="1"/>
    <col min="13318" max="13318" width="6.25" style="76" customWidth="1"/>
    <col min="13319" max="13320" width="9.875" style="76" bestFit="1" customWidth="1"/>
    <col min="13321" max="13321" width="7.2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3.875" style="76" customWidth="1"/>
    <col min="13571" max="13572" width="12.625" style="76" customWidth="1"/>
    <col min="13573" max="13573" width="35.625" style="76" customWidth="1"/>
    <col min="13574" max="13574" width="6.25" style="76" customWidth="1"/>
    <col min="13575" max="13576" width="9.875" style="76" bestFit="1" customWidth="1"/>
    <col min="13577" max="13577" width="7.2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3.875" style="76" customWidth="1"/>
    <col min="13827" max="13828" width="12.625" style="76" customWidth="1"/>
    <col min="13829" max="13829" width="35.625" style="76" customWidth="1"/>
    <col min="13830" max="13830" width="6.25" style="76" customWidth="1"/>
    <col min="13831" max="13832" width="9.875" style="76" bestFit="1" customWidth="1"/>
    <col min="13833" max="13833" width="7.2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3.875" style="76" customWidth="1"/>
    <col min="14083" max="14084" width="12.625" style="76" customWidth="1"/>
    <col min="14085" max="14085" width="35.625" style="76" customWidth="1"/>
    <col min="14086" max="14086" width="6.25" style="76" customWidth="1"/>
    <col min="14087" max="14088" width="9.875" style="76" bestFit="1" customWidth="1"/>
    <col min="14089" max="14089" width="7.2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3.875" style="76" customWidth="1"/>
    <col min="14339" max="14340" width="12.625" style="76" customWidth="1"/>
    <col min="14341" max="14341" width="35.625" style="76" customWidth="1"/>
    <col min="14342" max="14342" width="6.25" style="76" customWidth="1"/>
    <col min="14343" max="14344" width="9.875" style="76" bestFit="1" customWidth="1"/>
    <col min="14345" max="14345" width="7.2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3.875" style="76" customWidth="1"/>
    <col min="14595" max="14596" width="12.625" style="76" customWidth="1"/>
    <col min="14597" max="14597" width="35.625" style="76" customWidth="1"/>
    <col min="14598" max="14598" width="6.25" style="76" customWidth="1"/>
    <col min="14599" max="14600" width="9.875" style="76" bestFit="1" customWidth="1"/>
    <col min="14601" max="14601" width="7.2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3.875" style="76" customWidth="1"/>
    <col min="14851" max="14852" width="12.625" style="76" customWidth="1"/>
    <col min="14853" max="14853" width="35.625" style="76" customWidth="1"/>
    <col min="14854" max="14854" width="6.25" style="76" customWidth="1"/>
    <col min="14855" max="14856" width="9.875" style="76" bestFit="1" customWidth="1"/>
    <col min="14857" max="14857" width="7.2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3.875" style="76" customWidth="1"/>
    <col min="15107" max="15108" width="12.625" style="76" customWidth="1"/>
    <col min="15109" max="15109" width="35.625" style="76" customWidth="1"/>
    <col min="15110" max="15110" width="6.25" style="76" customWidth="1"/>
    <col min="15111" max="15112" width="9.875" style="76" bestFit="1" customWidth="1"/>
    <col min="15113" max="15113" width="7.2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3.875" style="76" customWidth="1"/>
    <col min="15363" max="15364" width="12.625" style="76" customWidth="1"/>
    <col min="15365" max="15365" width="35.625" style="76" customWidth="1"/>
    <col min="15366" max="15366" width="6.25" style="76" customWidth="1"/>
    <col min="15367" max="15368" width="9.875" style="76" bestFit="1" customWidth="1"/>
    <col min="15369" max="15369" width="7.2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3.875" style="76" customWidth="1"/>
    <col min="15619" max="15620" width="12.625" style="76" customWidth="1"/>
    <col min="15621" max="15621" width="35.625" style="76" customWidth="1"/>
    <col min="15622" max="15622" width="6.25" style="76" customWidth="1"/>
    <col min="15623" max="15624" width="9.875" style="76" bestFit="1" customWidth="1"/>
    <col min="15625" max="15625" width="7.2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3.875" style="76" customWidth="1"/>
    <col min="15875" max="15876" width="12.625" style="76" customWidth="1"/>
    <col min="15877" max="15877" width="35.625" style="76" customWidth="1"/>
    <col min="15878" max="15878" width="6.25" style="76" customWidth="1"/>
    <col min="15879" max="15880" width="9.875" style="76" bestFit="1" customWidth="1"/>
    <col min="15881" max="15881" width="7.2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3.875" style="76" customWidth="1"/>
    <col min="16131" max="16132" width="12.625" style="76" customWidth="1"/>
    <col min="16133" max="16133" width="35.625" style="76" customWidth="1"/>
    <col min="16134" max="16134" width="6.25" style="76" customWidth="1"/>
    <col min="16135" max="16136" width="9.875" style="76" bestFit="1" customWidth="1"/>
    <col min="16137" max="16137" width="7.2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1:17" ht="20.100000000000001" customHeight="1">
      <c r="B2" s="74" t="s">
        <v>0</v>
      </c>
      <c r="C2" s="74"/>
      <c r="D2" s="74"/>
      <c r="E2" s="75" t="s">
        <v>1417</v>
      </c>
      <c r="G2" s="4" t="s">
        <v>2</v>
      </c>
      <c r="H2" s="5"/>
      <c r="I2" s="6"/>
      <c r="J2" s="77">
        <f>SUM(H:H)</f>
        <v>1415147</v>
      </c>
    </row>
    <row r="3" spans="1:17" ht="20.100000000000001" customHeight="1">
      <c r="B3" s="74" t="s">
        <v>3</v>
      </c>
      <c r="C3" s="74"/>
      <c r="D3" s="74"/>
      <c r="E3" s="82" t="s">
        <v>1418</v>
      </c>
    </row>
    <row r="4" spans="1:17" ht="20.100000000000001" customHeight="1">
      <c r="B4" s="74" t="s">
        <v>5</v>
      </c>
      <c r="C4" s="74"/>
      <c r="D4" s="74"/>
      <c r="E4" s="75">
        <v>117906</v>
      </c>
      <c r="G4" s="535" t="s">
        <v>1419</v>
      </c>
      <c r="H4" s="535"/>
      <c r="I4" s="535"/>
      <c r="J4" s="535"/>
    </row>
    <row r="5" spans="1:17" ht="20.100000000000001" customHeight="1">
      <c r="B5" s="74" t="s">
        <v>7</v>
      </c>
      <c r="C5" s="74"/>
      <c r="D5" s="74"/>
      <c r="E5" s="84">
        <v>41753</v>
      </c>
      <c r="G5" s="535"/>
      <c r="H5" s="535"/>
      <c r="I5" s="535"/>
      <c r="J5" s="535"/>
    </row>
    <row r="6" spans="1:17" ht="20.100000000000001" customHeight="1">
      <c r="B6" s="74" t="s">
        <v>8</v>
      </c>
      <c r="C6" s="74"/>
      <c r="D6" s="74"/>
      <c r="E6" s="84">
        <v>41778</v>
      </c>
    </row>
    <row r="8" spans="1: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1:17" s="78" customFormat="1" ht="19.5" customHeight="1">
      <c r="B9" s="536" t="s">
        <v>933</v>
      </c>
      <c r="C9" s="537"/>
      <c r="D9" s="537"/>
      <c r="E9" s="538"/>
      <c r="F9" s="49"/>
      <c r="G9" s="49"/>
      <c r="H9" s="226"/>
      <c r="I9" s="227"/>
      <c r="J9" s="223"/>
      <c r="K9" s="24"/>
      <c r="L9" s="24"/>
      <c r="M9" s="101"/>
      <c r="N9" s="101"/>
      <c r="O9" s="101"/>
      <c r="P9" s="101"/>
      <c r="Q9" s="87"/>
    </row>
    <row r="10" spans="1:17" s="78" customFormat="1" ht="19.5" customHeight="1">
      <c r="A10" s="532"/>
      <c r="B10" s="27">
        <v>11</v>
      </c>
      <c r="C10" s="27" t="s">
        <v>559</v>
      </c>
      <c r="D10" s="27" t="s">
        <v>559</v>
      </c>
      <c r="E10" s="52" t="s">
        <v>1420</v>
      </c>
      <c r="F10" s="56">
        <v>2</v>
      </c>
      <c r="G10" s="30">
        <v>8700</v>
      </c>
      <c r="H10" s="30">
        <f t="shared" ref="H10:H21" si="0">F10*G10</f>
        <v>17400</v>
      </c>
      <c r="I10" s="57"/>
      <c r="J10" s="52" t="s">
        <v>1421</v>
      </c>
      <c r="K10" s="24"/>
      <c r="L10" s="24"/>
      <c r="M10" s="101">
        <v>41739</v>
      </c>
      <c r="N10" s="101"/>
      <c r="O10" s="101"/>
      <c r="P10" s="101">
        <v>41757</v>
      </c>
      <c r="Q10" s="87">
        <v>41757</v>
      </c>
    </row>
    <row r="11" spans="1:17" s="78" customFormat="1" ht="19.5" customHeight="1">
      <c r="A11" s="532"/>
      <c r="B11" s="27">
        <v>11</v>
      </c>
      <c r="C11" s="27" t="s">
        <v>559</v>
      </c>
      <c r="D11" s="27" t="s">
        <v>559</v>
      </c>
      <c r="E11" s="52" t="s">
        <v>1422</v>
      </c>
      <c r="F11" s="56">
        <v>1</v>
      </c>
      <c r="G11" s="30">
        <v>27000</v>
      </c>
      <c r="H11" s="30">
        <f t="shared" si="0"/>
        <v>27000</v>
      </c>
      <c r="I11" s="57"/>
      <c r="J11" s="52" t="s">
        <v>909</v>
      </c>
      <c r="K11" s="24"/>
      <c r="L11" s="24"/>
      <c r="M11" s="101">
        <v>41739</v>
      </c>
      <c r="N11" s="101"/>
      <c r="O11" s="101"/>
      <c r="P11" s="101">
        <v>41757</v>
      </c>
      <c r="Q11" s="87">
        <v>41757</v>
      </c>
    </row>
    <row r="12" spans="1:17" s="78" customFormat="1" ht="19.5" customHeight="1">
      <c r="A12" s="532"/>
      <c r="B12" s="27">
        <v>11</v>
      </c>
      <c r="C12" s="27" t="s">
        <v>559</v>
      </c>
      <c r="D12" s="27" t="s">
        <v>559</v>
      </c>
      <c r="E12" s="52" t="s">
        <v>1423</v>
      </c>
      <c r="F12" s="56">
        <v>2</v>
      </c>
      <c r="G12" s="30">
        <v>19500</v>
      </c>
      <c r="H12" s="30">
        <f t="shared" si="0"/>
        <v>39000</v>
      </c>
      <c r="I12" s="57"/>
      <c r="J12" s="52" t="s">
        <v>1424</v>
      </c>
      <c r="K12" s="24"/>
      <c r="L12" s="24"/>
      <c r="M12" s="101">
        <v>41739</v>
      </c>
      <c r="N12" s="101"/>
      <c r="O12" s="101"/>
      <c r="P12" s="101">
        <v>41757</v>
      </c>
      <c r="Q12" s="87">
        <v>41757</v>
      </c>
    </row>
    <row r="13" spans="1:17" s="78" customFormat="1" ht="19.5" customHeight="1">
      <c r="A13" s="532"/>
      <c r="B13" s="27">
        <v>11</v>
      </c>
      <c r="C13" s="27" t="s">
        <v>559</v>
      </c>
      <c r="D13" s="27" t="s">
        <v>559</v>
      </c>
      <c r="E13" s="52" t="s">
        <v>1425</v>
      </c>
      <c r="F13" s="56">
        <v>4</v>
      </c>
      <c r="G13" s="30">
        <v>3000</v>
      </c>
      <c r="H13" s="30">
        <f t="shared" si="0"/>
        <v>12000</v>
      </c>
      <c r="I13" s="57"/>
      <c r="J13" s="52" t="s">
        <v>1426</v>
      </c>
      <c r="K13" s="24"/>
      <c r="L13" s="24"/>
      <c r="M13" s="101">
        <v>41739</v>
      </c>
      <c r="N13" s="101"/>
      <c r="O13" s="101"/>
      <c r="P13" s="101">
        <v>41757</v>
      </c>
      <c r="Q13" s="87">
        <v>41757</v>
      </c>
    </row>
    <row r="14" spans="1:17" s="78" customFormat="1" ht="19.5" customHeight="1">
      <c r="A14" s="532"/>
      <c r="B14" s="27">
        <v>11</v>
      </c>
      <c r="C14" s="27" t="s">
        <v>559</v>
      </c>
      <c r="D14" s="27" t="s">
        <v>559</v>
      </c>
      <c r="E14" s="52" t="s">
        <v>1427</v>
      </c>
      <c r="F14" s="56">
        <v>4</v>
      </c>
      <c r="G14" s="30">
        <v>3400</v>
      </c>
      <c r="H14" s="30">
        <f t="shared" si="0"/>
        <v>13600</v>
      </c>
      <c r="I14" s="57"/>
      <c r="J14" s="52" t="s">
        <v>1428</v>
      </c>
      <c r="K14" s="24"/>
      <c r="L14" s="24"/>
      <c r="M14" s="101">
        <v>41739</v>
      </c>
      <c r="N14" s="101"/>
      <c r="O14" s="101"/>
      <c r="P14" s="101">
        <v>41757</v>
      </c>
      <c r="Q14" s="87">
        <v>41757</v>
      </c>
    </row>
    <row r="15" spans="1:17" s="78" customFormat="1" ht="19.5" customHeight="1">
      <c r="A15" s="532"/>
      <c r="B15" s="27">
        <v>11</v>
      </c>
      <c r="C15" s="27" t="s">
        <v>559</v>
      </c>
      <c r="D15" s="27" t="s">
        <v>559</v>
      </c>
      <c r="E15" s="52" t="s">
        <v>1429</v>
      </c>
      <c r="F15" s="56">
        <v>1</v>
      </c>
      <c r="G15" s="30">
        <v>4000</v>
      </c>
      <c r="H15" s="30">
        <f t="shared" si="0"/>
        <v>4000</v>
      </c>
      <c r="I15" s="57"/>
      <c r="J15" s="52" t="s">
        <v>1430</v>
      </c>
      <c r="K15" s="24"/>
      <c r="L15" s="24"/>
      <c r="M15" s="101">
        <v>41739</v>
      </c>
      <c r="N15" s="101"/>
      <c r="O15" s="101"/>
      <c r="P15" s="101">
        <v>41757</v>
      </c>
      <c r="Q15" s="87">
        <v>41757</v>
      </c>
    </row>
    <row r="16" spans="1:17" s="78" customFormat="1" ht="19.5" customHeight="1">
      <c r="A16" s="532"/>
      <c r="B16" s="27">
        <v>11</v>
      </c>
      <c r="C16" s="27" t="s">
        <v>28</v>
      </c>
      <c r="D16" s="27" t="s">
        <v>28</v>
      </c>
      <c r="E16" s="55" t="s">
        <v>1431</v>
      </c>
      <c r="F16" s="56">
        <v>4</v>
      </c>
      <c r="G16" s="30">
        <v>30</v>
      </c>
      <c r="H16" s="30">
        <f t="shared" si="0"/>
        <v>120</v>
      </c>
      <c r="I16" s="57"/>
      <c r="J16" s="52" t="s">
        <v>1432</v>
      </c>
      <c r="K16" s="24"/>
      <c r="L16" s="24"/>
      <c r="M16" s="101">
        <v>41739</v>
      </c>
      <c r="N16" s="101"/>
      <c r="O16" s="101"/>
      <c r="P16" s="101">
        <v>41744</v>
      </c>
      <c r="Q16" s="87">
        <v>41744</v>
      </c>
    </row>
    <row r="17" spans="1:17" s="78" customFormat="1" ht="19.5" customHeight="1">
      <c r="A17" s="532"/>
      <c r="B17" s="27">
        <v>11</v>
      </c>
      <c r="C17" s="27" t="s">
        <v>28</v>
      </c>
      <c r="D17" s="27" t="s">
        <v>28</v>
      </c>
      <c r="E17" s="55" t="s">
        <v>1433</v>
      </c>
      <c r="F17" s="56">
        <v>10</v>
      </c>
      <c r="G17" s="30">
        <v>30</v>
      </c>
      <c r="H17" s="30">
        <f t="shared" si="0"/>
        <v>300</v>
      </c>
      <c r="I17" s="57"/>
      <c r="J17" s="52" t="s">
        <v>1434</v>
      </c>
      <c r="K17" s="24"/>
      <c r="L17" s="24"/>
      <c r="M17" s="101">
        <v>41739</v>
      </c>
      <c r="N17" s="101"/>
      <c r="O17" s="101"/>
      <c r="P17" s="101">
        <v>41744</v>
      </c>
      <c r="Q17" s="87">
        <v>41744</v>
      </c>
    </row>
    <row r="18" spans="1:17" s="78" customFormat="1" ht="19.5" customHeight="1">
      <c r="A18" s="532"/>
      <c r="B18" s="27">
        <v>11</v>
      </c>
      <c r="C18" s="27" t="s">
        <v>28</v>
      </c>
      <c r="D18" s="27" t="s">
        <v>28</v>
      </c>
      <c r="E18" s="55" t="s">
        <v>1435</v>
      </c>
      <c r="F18" s="56">
        <v>8</v>
      </c>
      <c r="G18" s="30">
        <v>95</v>
      </c>
      <c r="H18" s="30">
        <f t="shared" si="0"/>
        <v>760</v>
      </c>
      <c r="I18" s="57"/>
      <c r="J18" s="52" t="s">
        <v>1436</v>
      </c>
      <c r="K18" s="24"/>
      <c r="L18" s="24"/>
      <c r="M18" s="101">
        <v>41739</v>
      </c>
      <c r="N18" s="101"/>
      <c r="O18" s="101"/>
      <c r="P18" s="101">
        <v>41744</v>
      </c>
      <c r="Q18" s="87">
        <v>41744</v>
      </c>
    </row>
    <row r="19" spans="1:17" s="78" customFormat="1" ht="19.5" customHeight="1">
      <c r="A19" s="532"/>
      <c r="B19" s="27">
        <v>11</v>
      </c>
      <c r="C19" s="27" t="s">
        <v>28</v>
      </c>
      <c r="D19" s="27" t="s">
        <v>28</v>
      </c>
      <c r="E19" s="55" t="s">
        <v>1437</v>
      </c>
      <c r="F19" s="56">
        <v>4</v>
      </c>
      <c r="G19" s="30">
        <v>25</v>
      </c>
      <c r="H19" s="30">
        <f t="shared" si="0"/>
        <v>100</v>
      </c>
      <c r="I19" s="57"/>
      <c r="J19" s="52" t="s">
        <v>1438</v>
      </c>
      <c r="K19" s="24"/>
      <c r="L19" s="24"/>
      <c r="M19" s="101">
        <v>41739</v>
      </c>
      <c r="N19" s="101"/>
      <c r="O19" s="101"/>
      <c r="P19" s="101">
        <v>41744</v>
      </c>
      <c r="Q19" s="87">
        <v>41744</v>
      </c>
    </row>
    <row r="20" spans="1:17" s="78" customFormat="1" ht="19.5" customHeight="1">
      <c r="A20" s="532"/>
      <c r="B20" s="27">
        <v>11</v>
      </c>
      <c r="C20" s="27" t="s">
        <v>28</v>
      </c>
      <c r="D20" s="27" t="s">
        <v>28</v>
      </c>
      <c r="E20" s="52" t="s">
        <v>994</v>
      </c>
      <c r="F20" s="24">
        <v>2</v>
      </c>
      <c r="G20" s="30">
        <v>69</v>
      </c>
      <c r="H20" s="30">
        <f t="shared" si="0"/>
        <v>138</v>
      </c>
      <c r="I20" s="57"/>
      <c r="J20" s="52" t="s">
        <v>404</v>
      </c>
      <c r="K20" s="24"/>
      <c r="L20" s="24"/>
      <c r="M20" s="101">
        <v>41739</v>
      </c>
      <c r="N20" s="101"/>
      <c r="O20" s="101"/>
      <c r="P20" s="101">
        <v>41744</v>
      </c>
      <c r="Q20" s="87">
        <v>41744</v>
      </c>
    </row>
    <row r="21" spans="1:17" s="78" customFormat="1" ht="19.5" customHeight="1">
      <c r="A21" s="532"/>
      <c r="B21" s="27">
        <v>11</v>
      </c>
      <c r="C21" s="27" t="s">
        <v>28</v>
      </c>
      <c r="D21" s="27" t="s">
        <v>28</v>
      </c>
      <c r="E21" s="52" t="s">
        <v>1439</v>
      </c>
      <c r="F21" s="24">
        <v>2</v>
      </c>
      <c r="G21" s="30">
        <v>269</v>
      </c>
      <c r="H21" s="539">
        <f t="shared" si="0"/>
        <v>538</v>
      </c>
      <c r="I21" s="57"/>
      <c r="J21" s="52" t="s">
        <v>1440</v>
      </c>
      <c r="K21" s="24" t="s">
        <v>1441</v>
      </c>
      <c r="L21" s="24"/>
      <c r="M21" s="101">
        <v>41760</v>
      </c>
      <c r="N21" s="101"/>
      <c r="O21" s="101"/>
      <c r="P21" s="101">
        <v>41761</v>
      </c>
      <c r="Q21" s="87">
        <v>41761</v>
      </c>
    </row>
    <row r="22" spans="1:17" s="78" customFormat="1" ht="19.5" customHeight="1">
      <c r="B22" s="27"/>
      <c r="C22" s="27"/>
      <c r="D22" s="27"/>
      <c r="E22" s="540">
        <f>SUM(H10:H20)</f>
        <v>114418</v>
      </c>
      <c r="F22" s="56"/>
      <c r="G22" s="30"/>
      <c r="H22" s="79"/>
      <c r="I22" s="57"/>
      <c r="J22" s="52"/>
      <c r="K22" s="24"/>
      <c r="L22" s="24"/>
      <c r="M22" s="101"/>
      <c r="N22" s="101"/>
      <c r="O22" s="101"/>
      <c r="P22" s="101"/>
      <c r="Q22" s="87"/>
    </row>
    <row r="23" spans="1:17" s="78" customFormat="1" ht="19.5" customHeight="1">
      <c r="B23" s="27"/>
      <c r="C23" s="27"/>
      <c r="D23" s="27"/>
      <c r="E23" s="24"/>
      <c r="F23" s="24"/>
      <c r="G23" s="100"/>
      <c r="H23" s="541"/>
      <c r="I23" s="26"/>
      <c r="J23" s="24"/>
      <c r="K23" s="24"/>
      <c r="L23" s="24"/>
      <c r="M23" s="101"/>
      <c r="N23" s="101"/>
      <c r="O23" s="101"/>
      <c r="P23" s="101"/>
      <c r="Q23" s="87"/>
    </row>
    <row r="24" spans="1:17" s="78" customFormat="1" ht="19.5" customHeight="1">
      <c r="B24" s="536" t="s">
        <v>907</v>
      </c>
      <c r="C24" s="537"/>
      <c r="D24" s="537"/>
      <c r="E24" s="538"/>
      <c r="F24" s="24"/>
      <c r="G24" s="100"/>
      <c r="H24" s="541"/>
      <c r="I24" s="26"/>
      <c r="J24" s="24"/>
      <c r="K24" s="24"/>
      <c r="L24" s="24"/>
      <c r="M24" s="101"/>
      <c r="N24" s="101"/>
      <c r="O24" s="101"/>
      <c r="P24" s="101"/>
      <c r="Q24" s="87"/>
    </row>
    <row r="25" spans="1:17" s="78" customFormat="1" ht="19.5" customHeight="1">
      <c r="A25" s="532"/>
      <c r="B25" s="27">
        <v>10</v>
      </c>
      <c r="C25" s="27" t="s">
        <v>559</v>
      </c>
      <c r="D25" s="27" t="s">
        <v>559</v>
      </c>
      <c r="E25" s="52" t="s">
        <v>1442</v>
      </c>
      <c r="F25" s="24">
        <v>1</v>
      </c>
      <c r="G25" s="100">
        <v>14500</v>
      </c>
      <c r="H25" s="100">
        <v>14500</v>
      </c>
      <c r="I25" s="26"/>
      <c r="J25" s="52" t="s">
        <v>1443</v>
      </c>
      <c r="K25" s="24"/>
      <c r="L25" s="24"/>
      <c r="M25" s="101">
        <v>41739</v>
      </c>
      <c r="N25" s="101"/>
      <c r="O25" s="101"/>
      <c r="P25" s="101">
        <v>41757</v>
      </c>
      <c r="Q25" s="87">
        <v>41757</v>
      </c>
    </row>
    <row r="26" spans="1:17" s="78" customFormat="1" ht="19.5" customHeight="1">
      <c r="A26" s="532"/>
      <c r="B26" s="27">
        <v>10</v>
      </c>
      <c r="C26" s="27" t="s">
        <v>559</v>
      </c>
      <c r="D26" s="27" t="s">
        <v>559</v>
      </c>
      <c r="E26" s="52" t="s">
        <v>1444</v>
      </c>
      <c r="F26" s="24">
        <v>1</v>
      </c>
      <c r="G26" s="100">
        <v>6800</v>
      </c>
      <c r="H26" s="100">
        <v>6800</v>
      </c>
      <c r="I26" s="26"/>
      <c r="J26" s="52" t="s">
        <v>1445</v>
      </c>
      <c r="K26" s="24"/>
      <c r="L26" s="24"/>
      <c r="M26" s="101">
        <v>41739</v>
      </c>
      <c r="N26" s="101"/>
      <c r="O26" s="101"/>
      <c r="P26" s="101">
        <v>41757</v>
      </c>
      <c r="Q26" s="87">
        <v>41757</v>
      </c>
    </row>
    <row r="27" spans="1:17" s="78" customFormat="1" ht="19.5" customHeight="1">
      <c r="A27" s="532"/>
      <c r="B27" s="27">
        <v>10</v>
      </c>
      <c r="C27" s="27" t="s">
        <v>559</v>
      </c>
      <c r="D27" s="27" t="s">
        <v>559</v>
      </c>
      <c r="E27" s="52" t="s">
        <v>1446</v>
      </c>
      <c r="F27" s="24">
        <v>1</v>
      </c>
      <c r="G27" s="100">
        <v>8000</v>
      </c>
      <c r="H27" s="100">
        <v>8000</v>
      </c>
      <c r="I27" s="26"/>
      <c r="J27" s="52" t="s">
        <v>1447</v>
      </c>
      <c r="K27" s="24"/>
      <c r="L27" s="24"/>
      <c r="M27" s="101">
        <v>41739</v>
      </c>
      <c r="N27" s="101"/>
      <c r="O27" s="101"/>
      <c r="P27" s="101">
        <v>41757</v>
      </c>
      <c r="Q27" s="87">
        <v>41757</v>
      </c>
    </row>
    <row r="28" spans="1:17" s="78" customFormat="1" ht="19.5" customHeight="1">
      <c r="A28" s="532"/>
      <c r="B28" s="27">
        <v>10</v>
      </c>
      <c r="C28" s="27" t="s">
        <v>559</v>
      </c>
      <c r="D28" s="27" t="s">
        <v>559</v>
      </c>
      <c r="E28" s="52" t="s">
        <v>1448</v>
      </c>
      <c r="F28" s="24">
        <v>1</v>
      </c>
      <c r="G28" s="100">
        <v>8750</v>
      </c>
      <c r="H28" s="100">
        <v>8750</v>
      </c>
      <c r="I28" s="26"/>
      <c r="J28" s="52" t="s">
        <v>1449</v>
      </c>
      <c r="K28" s="24"/>
      <c r="L28" s="24"/>
      <c r="M28" s="101">
        <v>41739</v>
      </c>
      <c r="N28" s="101"/>
      <c r="O28" s="101"/>
      <c r="P28" s="101">
        <v>41757</v>
      </c>
      <c r="Q28" s="87">
        <v>41757</v>
      </c>
    </row>
    <row r="29" spans="1:17" s="78" customFormat="1" ht="19.5" customHeight="1">
      <c r="A29" s="532"/>
      <c r="B29" s="27">
        <v>10</v>
      </c>
      <c r="C29" s="27" t="s">
        <v>559</v>
      </c>
      <c r="D29" s="27" t="s">
        <v>559</v>
      </c>
      <c r="E29" s="52" t="s">
        <v>1450</v>
      </c>
      <c r="F29" s="24">
        <v>1</v>
      </c>
      <c r="G29" s="100">
        <v>18500</v>
      </c>
      <c r="H29" s="100">
        <v>18500</v>
      </c>
      <c r="I29" s="26"/>
      <c r="J29" s="52" t="s">
        <v>1451</v>
      </c>
      <c r="K29" s="24"/>
      <c r="L29" s="24"/>
      <c r="M29" s="101">
        <v>41739</v>
      </c>
      <c r="N29" s="101"/>
      <c r="O29" s="101"/>
      <c r="P29" s="101">
        <v>41757</v>
      </c>
      <c r="Q29" s="87">
        <v>41757</v>
      </c>
    </row>
    <row r="30" spans="1:17" s="78" customFormat="1" ht="19.5" customHeight="1">
      <c r="A30" s="532"/>
      <c r="B30" s="27">
        <v>10</v>
      </c>
      <c r="C30" s="27" t="s">
        <v>559</v>
      </c>
      <c r="D30" s="27" t="s">
        <v>559</v>
      </c>
      <c r="E30" s="52" t="s">
        <v>1452</v>
      </c>
      <c r="F30" s="24">
        <v>1</v>
      </c>
      <c r="G30" s="100">
        <v>5000</v>
      </c>
      <c r="H30" s="100">
        <v>5000</v>
      </c>
      <c r="I30" s="26"/>
      <c r="J30" s="52" t="s">
        <v>1453</v>
      </c>
      <c r="K30" s="24"/>
      <c r="L30" s="24"/>
      <c r="M30" s="101">
        <v>41739</v>
      </c>
      <c r="N30" s="101"/>
      <c r="O30" s="101"/>
      <c r="P30" s="101">
        <v>41757</v>
      </c>
      <c r="Q30" s="87">
        <v>41757</v>
      </c>
    </row>
    <row r="31" spans="1:17" s="78" customFormat="1" ht="19.5" customHeight="1">
      <c r="A31" s="532"/>
      <c r="B31" s="27">
        <v>10</v>
      </c>
      <c r="C31" s="27" t="s">
        <v>559</v>
      </c>
      <c r="D31" s="27" t="s">
        <v>559</v>
      </c>
      <c r="E31" s="52" t="s">
        <v>1454</v>
      </c>
      <c r="F31" s="24">
        <v>1</v>
      </c>
      <c r="G31" s="100">
        <v>7000</v>
      </c>
      <c r="H31" s="100">
        <v>7000</v>
      </c>
      <c r="I31" s="26"/>
      <c r="J31" s="52" t="s">
        <v>1455</v>
      </c>
      <c r="K31" s="24"/>
      <c r="L31" s="24"/>
      <c r="M31" s="101">
        <v>41739</v>
      </c>
      <c r="N31" s="101"/>
      <c r="O31" s="101"/>
      <c r="P31" s="101">
        <v>41757</v>
      </c>
      <c r="Q31" s="87">
        <v>41757</v>
      </c>
    </row>
    <row r="32" spans="1:17" s="78" customFormat="1" ht="19.5" customHeight="1">
      <c r="A32" s="532"/>
      <c r="B32" s="27">
        <v>10</v>
      </c>
      <c r="C32" s="27" t="s">
        <v>559</v>
      </c>
      <c r="D32" s="27" t="s">
        <v>559</v>
      </c>
      <c r="E32" s="52" t="s">
        <v>1456</v>
      </c>
      <c r="F32" s="24">
        <v>1</v>
      </c>
      <c r="G32" s="100">
        <v>7700</v>
      </c>
      <c r="H32" s="100">
        <v>7700</v>
      </c>
      <c r="I32" s="26"/>
      <c r="J32" s="52" t="s">
        <v>1457</v>
      </c>
      <c r="K32" s="24"/>
      <c r="L32" s="24"/>
      <c r="M32" s="101">
        <v>41739</v>
      </c>
      <c r="N32" s="101"/>
      <c r="O32" s="101"/>
      <c r="P32" s="101">
        <v>41757</v>
      </c>
      <c r="Q32" s="87">
        <v>41757</v>
      </c>
    </row>
    <row r="33" spans="1:17" s="78" customFormat="1" ht="19.5" customHeight="1">
      <c r="A33" s="532"/>
      <c r="B33" s="27">
        <v>10</v>
      </c>
      <c r="C33" s="27" t="s">
        <v>559</v>
      </c>
      <c r="D33" s="27" t="s">
        <v>559</v>
      </c>
      <c r="E33" s="52" t="s">
        <v>1458</v>
      </c>
      <c r="F33" s="24">
        <v>1</v>
      </c>
      <c r="G33" s="100">
        <v>4800</v>
      </c>
      <c r="H33" s="100">
        <v>4800</v>
      </c>
      <c r="I33" s="26"/>
      <c r="J33" s="52" t="s">
        <v>1459</v>
      </c>
      <c r="K33" s="24"/>
      <c r="L33" s="24"/>
      <c r="M33" s="101">
        <v>41739</v>
      </c>
      <c r="N33" s="101"/>
      <c r="O33" s="101"/>
      <c r="P33" s="101">
        <v>41757</v>
      </c>
      <c r="Q33" s="87">
        <v>41757</v>
      </c>
    </row>
    <row r="34" spans="1:17" s="78" customFormat="1" ht="19.5" customHeight="1">
      <c r="A34" s="532"/>
      <c r="B34" s="27">
        <v>10</v>
      </c>
      <c r="C34" s="27" t="s">
        <v>559</v>
      </c>
      <c r="D34" s="27" t="s">
        <v>559</v>
      </c>
      <c r="E34" s="52" t="s">
        <v>1460</v>
      </c>
      <c r="F34" s="24">
        <v>1</v>
      </c>
      <c r="G34" s="100">
        <v>6900</v>
      </c>
      <c r="H34" s="100">
        <v>6900</v>
      </c>
      <c r="I34" s="26"/>
      <c r="J34" s="52" t="s">
        <v>1461</v>
      </c>
      <c r="K34" s="24"/>
      <c r="L34" s="24"/>
      <c r="M34" s="101">
        <v>41739</v>
      </c>
      <c r="N34" s="101"/>
      <c r="O34" s="101"/>
      <c r="P34" s="101">
        <v>41757</v>
      </c>
      <c r="Q34" s="87">
        <v>41757</v>
      </c>
    </row>
    <row r="35" spans="1:17" s="78" customFormat="1" ht="19.5" customHeight="1">
      <c r="A35" s="532"/>
      <c r="B35" s="27">
        <v>10</v>
      </c>
      <c r="C35" s="27" t="s">
        <v>28</v>
      </c>
      <c r="D35" s="27" t="s">
        <v>28</v>
      </c>
      <c r="E35" s="55" t="s">
        <v>399</v>
      </c>
      <c r="F35" s="56">
        <v>17</v>
      </c>
      <c r="G35" s="30">
        <v>25</v>
      </c>
      <c r="H35" s="30">
        <f>F35*G35</f>
        <v>425</v>
      </c>
      <c r="I35" s="57"/>
      <c r="J35" s="52" t="s">
        <v>400</v>
      </c>
      <c r="K35" s="24"/>
      <c r="L35" s="24"/>
      <c r="M35" s="101">
        <v>41739</v>
      </c>
      <c r="N35" s="101"/>
      <c r="O35" s="101"/>
      <c r="P35" s="101">
        <v>41744</v>
      </c>
      <c r="Q35" s="87">
        <v>41744</v>
      </c>
    </row>
    <row r="36" spans="1:17" s="78" customFormat="1" ht="19.5" customHeight="1">
      <c r="A36" s="532"/>
      <c r="B36" s="27">
        <v>10</v>
      </c>
      <c r="C36" s="27" t="s">
        <v>28</v>
      </c>
      <c r="D36" s="27" t="s">
        <v>28</v>
      </c>
      <c r="E36" s="55" t="s">
        <v>401</v>
      </c>
      <c r="F36" s="56">
        <v>4</v>
      </c>
      <c r="G36" s="30">
        <v>25</v>
      </c>
      <c r="H36" s="30">
        <f>F36*G36</f>
        <v>100</v>
      </c>
      <c r="I36" s="57"/>
      <c r="J36" s="52" t="s">
        <v>402</v>
      </c>
      <c r="K36" s="24"/>
      <c r="L36" s="24"/>
      <c r="M36" s="101">
        <v>41739</v>
      </c>
      <c r="N36" s="101"/>
      <c r="O36" s="101"/>
      <c r="P36" s="101">
        <v>41744</v>
      </c>
      <c r="Q36" s="87">
        <v>41744</v>
      </c>
    </row>
    <row r="37" spans="1:17" s="78" customFormat="1" ht="19.5" customHeight="1">
      <c r="A37" s="532"/>
      <c r="B37" s="27">
        <v>10</v>
      </c>
      <c r="C37" s="27" t="s">
        <v>28</v>
      </c>
      <c r="D37" s="27" t="s">
        <v>28</v>
      </c>
      <c r="E37" s="55" t="s">
        <v>1431</v>
      </c>
      <c r="F37" s="56">
        <v>9</v>
      </c>
      <c r="G37" s="30">
        <v>30</v>
      </c>
      <c r="H37" s="30">
        <f t="shared" ref="H37:H53" si="1">F37*G37</f>
        <v>270</v>
      </c>
      <c r="I37" s="57"/>
      <c r="J37" s="52" t="s">
        <v>1432</v>
      </c>
      <c r="K37" s="24"/>
      <c r="L37" s="24"/>
      <c r="M37" s="101">
        <v>41739</v>
      </c>
      <c r="N37" s="101"/>
      <c r="O37" s="101"/>
      <c r="P37" s="101">
        <v>41744</v>
      </c>
      <c r="Q37" s="87">
        <v>41744</v>
      </c>
    </row>
    <row r="38" spans="1:17" s="78" customFormat="1" ht="19.5" customHeight="1">
      <c r="A38" s="532"/>
      <c r="B38" s="27">
        <v>10</v>
      </c>
      <c r="C38" s="27" t="s">
        <v>28</v>
      </c>
      <c r="D38" s="27" t="s">
        <v>28</v>
      </c>
      <c r="E38" s="55" t="s">
        <v>1462</v>
      </c>
      <c r="F38" s="56">
        <v>12</v>
      </c>
      <c r="G38" s="30">
        <v>30</v>
      </c>
      <c r="H38" s="30">
        <f t="shared" si="1"/>
        <v>360</v>
      </c>
      <c r="I38" s="57"/>
      <c r="J38" s="52" t="s">
        <v>1463</v>
      </c>
      <c r="K38" s="24"/>
      <c r="L38" s="24"/>
      <c r="M38" s="101">
        <v>41739</v>
      </c>
      <c r="N38" s="101"/>
      <c r="O38" s="101"/>
      <c r="P38" s="101">
        <v>41744</v>
      </c>
      <c r="Q38" s="87">
        <v>41744</v>
      </c>
    </row>
    <row r="39" spans="1:17" s="78" customFormat="1" ht="19.5" customHeight="1">
      <c r="A39" s="532"/>
      <c r="B39" s="27">
        <v>10</v>
      </c>
      <c r="C39" s="27" t="s">
        <v>28</v>
      </c>
      <c r="D39" s="27" t="s">
        <v>28</v>
      </c>
      <c r="E39" s="55" t="s">
        <v>1464</v>
      </c>
      <c r="F39" s="56">
        <v>10</v>
      </c>
      <c r="G39" s="30">
        <v>30</v>
      </c>
      <c r="H39" s="30">
        <f t="shared" si="1"/>
        <v>300</v>
      </c>
      <c r="I39" s="57"/>
      <c r="J39" s="52" t="s">
        <v>1465</v>
      </c>
      <c r="K39" s="24"/>
      <c r="L39" s="24"/>
      <c r="M39" s="101">
        <v>41739</v>
      </c>
      <c r="N39" s="101"/>
      <c r="O39" s="101"/>
      <c r="P39" s="101">
        <v>41744</v>
      </c>
      <c r="Q39" s="87">
        <v>41744</v>
      </c>
    </row>
    <row r="40" spans="1:17" s="78" customFormat="1" ht="19.5" customHeight="1">
      <c r="A40" s="532"/>
      <c r="B40" s="27">
        <v>10</v>
      </c>
      <c r="C40" s="27" t="s">
        <v>28</v>
      </c>
      <c r="D40" s="27" t="s">
        <v>28</v>
      </c>
      <c r="E40" s="542" t="s">
        <v>1466</v>
      </c>
      <c r="F40" s="56">
        <v>4</v>
      </c>
      <c r="G40" s="30">
        <v>95</v>
      </c>
      <c r="H40" s="30">
        <f t="shared" si="1"/>
        <v>380</v>
      </c>
      <c r="I40" s="57"/>
      <c r="J40" s="52" t="s">
        <v>1467</v>
      </c>
      <c r="K40" s="24"/>
      <c r="L40" s="24"/>
      <c r="M40" s="101">
        <v>41740</v>
      </c>
      <c r="N40" s="101"/>
      <c r="O40" s="101"/>
      <c r="P40" s="101">
        <v>41745</v>
      </c>
      <c r="Q40" s="87">
        <v>41745</v>
      </c>
    </row>
    <row r="41" spans="1:17" s="78" customFormat="1" ht="19.5" customHeight="1">
      <c r="A41" s="532"/>
      <c r="B41" s="27">
        <v>10</v>
      </c>
      <c r="C41" s="27" t="s">
        <v>28</v>
      </c>
      <c r="D41" s="27" t="s">
        <v>28</v>
      </c>
      <c r="E41" s="55" t="s">
        <v>982</v>
      </c>
      <c r="F41" s="56">
        <v>10</v>
      </c>
      <c r="G41" s="30">
        <v>62</v>
      </c>
      <c r="H41" s="30">
        <f t="shared" si="1"/>
        <v>620</v>
      </c>
      <c r="I41" s="57"/>
      <c r="J41" s="52" t="s">
        <v>1468</v>
      </c>
      <c r="K41" s="24"/>
      <c r="L41" s="24"/>
      <c r="M41" s="101">
        <v>41739</v>
      </c>
      <c r="N41" s="101"/>
      <c r="O41" s="101"/>
      <c r="P41" s="101">
        <v>41744</v>
      </c>
      <c r="Q41" s="87">
        <v>41744</v>
      </c>
    </row>
    <row r="42" spans="1:17" s="78" customFormat="1" ht="19.5" customHeight="1">
      <c r="A42" s="532"/>
      <c r="B42" s="27">
        <v>10</v>
      </c>
      <c r="C42" s="27" t="s">
        <v>28</v>
      </c>
      <c r="D42" s="27" t="s">
        <v>28</v>
      </c>
      <c r="E42" s="55" t="s">
        <v>931</v>
      </c>
      <c r="F42" s="24">
        <v>2</v>
      </c>
      <c r="G42" s="100">
        <v>109</v>
      </c>
      <c r="H42" s="30">
        <f t="shared" si="1"/>
        <v>218</v>
      </c>
      <c r="I42" s="26"/>
      <c r="J42" s="52" t="s">
        <v>1469</v>
      </c>
      <c r="K42" s="24"/>
      <c r="L42" s="24"/>
      <c r="M42" s="101">
        <v>41739</v>
      </c>
      <c r="N42" s="101"/>
      <c r="O42" s="101"/>
      <c r="P42" s="101">
        <v>41744</v>
      </c>
      <c r="Q42" s="87">
        <v>41744</v>
      </c>
    </row>
    <row r="43" spans="1:17" s="78" customFormat="1" ht="19.5" customHeight="1">
      <c r="A43" s="532"/>
      <c r="B43" s="27">
        <v>10</v>
      </c>
      <c r="C43" s="27" t="s">
        <v>28</v>
      </c>
      <c r="D43" s="27" t="s">
        <v>28</v>
      </c>
      <c r="E43" s="52" t="s">
        <v>375</v>
      </c>
      <c r="F43" s="24">
        <v>17</v>
      </c>
      <c r="G43" s="30">
        <v>48</v>
      </c>
      <c r="H43" s="30">
        <f t="shared" si="1"/>
        <v>816</v>
      </c>
      <c r="I43" s="57"/>
      <c r="J43" s="52" t="s">
        <v>1470</v>
      </c>
      <c r="K43" s="24"/>
      <c r="L43" s="24"/>
      <c r="M43" s="101">
        <v>41739</v>
      </c>
      <c r="N43" s="101"/>
      <c r="O43" s="101"/>
      <c r="P43" s="101">
        <v>41744</v>
      </c>
      <c r="Q43" s="87">
        <v>41744</v>
      </c>
    </row>
    <row r="44" spans="1:17" s="78" customFormat="1" ht="19.5" customHeight="1">
      <c r="A44" s="532"/>
      <c r="B44" s="27">
        <v>10</v>
      </c>
      <c r="C44" s="27" t="s">
        <v>28</v>
      </c>
      <c r="D44" s="27" t="s">
        <v>28</v>
      </c>
      <c r="E44" s="52" t="s">
        <v>566</v>
      </c>
      <c r="F44" s="24">
        <v>3</v>
      </c>
      <c r="G44" s="30">
        <v>185</v>
      </c>
      <c r="H44" s="30">
        <f>F44*G44</f>
        <v>555</v>
      </c>
      <c r="I44" s="57"/>
      <c r="J44" s="52" t="s">
        <v>1471</v>
      </c>
      <c r="K44" s="24"/>
      <c r="L44" s="24"/>
      <c r="M44" s="101">
        <v>41739</v>
      </c>
      <c r="N44" s="101"/>
      <c r="O44" s="101"/>
      <c r="P44" s="101">
        <v>41744</v>
      </c>
      <c r="Q44" s="87">
        <v>41744</v>
      </c>
    </row>
    <row r="45" spans="1:17" s="78" customFormat="1" ht="19.5" customHeight="1">
      <c r="A45" s="532"/>
      <c r="B45" s="27">
        <v>10</v>
      </c>
      <c r="C45" s="27" t="s">
        <v>28</v>
      </c>
      <c r="D45" s="27" t="s">
        <v>28</v>
      </c>
      <c r="E45" s="52" t="s">
        <v>994</v>
      </c>
      <c r="F45" s="24">
        <v>8</v>
      </c>
      <c r="G45" s="30">
        <v>25</v>
      </c>
      <c r="H45" s="30">
        <f t="shared" si="1"/>
        <v>200</v>
      </c>
      <c r="I45" s="57"/>
      <c r="J45" s="52" t="s">
        <v>1472</v>
      </c>
      <c r="K45" s="24"/>
      <c r="L45" s="24"/>
      <c r="M45" s="101">
        <v>41739</v>
      </c>
      <c r="N45" s="101"/>
      <c r="O45" s="101"/>
      <c r="P45" s="101">
        <v>41744</v>
      </c>
      <c r="Q45" s="87">
        <v>41744</v>
      </c>
    </row>
    <row r="46" spans="1:17" s="78" customFormat="1" ht="19.5" customHeight="1">
      <c r="A46" s="532"/>
      <c r="B46" s="27">
        <v>10</v>
      </c>
      <c r="C46" s="27" t="s">
        <v>28</v>
      </c>
      <c r="D46" s="27" t="s">
        <v>28</v>
      </c>
      <c r="E46" s="52" t="s">
        <v>924</v>
      </c>
      <c r="F46" s="24">
        <v>2</v>
      </c>
      <c r="G46" s="100">
        <v>269</v>
      </c>
      <c r="H46" s="30">
        <f t="shared" si="1"/>
        <v>538</v>
      </c>
      <c r="I46" s="26"/>
      <c r="J46" s="52" t="s">
        <v>1473</v>
      </c>
      <c r="K46" s="24"/>
      <c r="L46" s="24"/>
      <c r="M46" s="101">
        <v>41739</v>
      </c>
      <c r="N46" s="101"/>
      <c r="O46" s="101"/>
      <c r="P46" s="101">
        <v>41744</v>
      </c>
      <c r="Q46" s="87">
        <v>41744</v>
      </c>
    </row>
    <row r="47" spans="1:17" s="78" customFormat="1" ht="19.5" customHeight="1">
      <c r="A47" s="532"/>
      <c r="B47" s="27">
        <v>10</v>
      </c>
      <c r="C47" s="27" t="s">
        <v>28</v>
      </c>
      <c r="D47" s="27" t="s">
        <v>28</v>
      </c>
      <c r="E47" s="52" t="s">
        <v>1474</v>
      </c>
      <c r="F47" s="24">
        <v>2</v>
      </c>
      <c r="G47" s="100">
        <v>170</v>
      </c>
      <c r="H47" s="541">
        <f t="shared" si="1"/>
        <v>340</v>
      </c>
      <c r="I47" s="26"/>
      <c r="J47" s="52" t="s">
        <v>1475</v>
      </c>
      <c r="K47" s="24"/>
      <c r="L47" s="24"/>
      <c r="M47" s="101">
        <v>41739</v>
      </c>
      <c r="N47" s="101"/>
      <c r="O47" s="101"/>
      <c r="P47" s="101">
        <v>41744</v>
      </c>
      <c r="Q47" s="87">
        <v>41744</v>
      </c>
    </row>
    <row r="48" spans="1:17" s="78" customFormat="1" ht="19.5" customHeight="1">
      <c r="A48" s="532"/>
      <c r="B48" s="27">
        <v>10</v>
      </c>
      <c r="C48" s="27" t="s">
        <v>28</v>
      </c>
      <c r="D48" s="27" t="s">
        <v>28</v>
      </c>
      <c r="E48" s="52" t="s">
        <v>1476</v>
      </c>
      <c r="F48" s="24">
        <v>1</v>
      </c>
      <c r="G48" s="100">
        <v>140</v>
      </c>
      <c r="H48" s="541">
        <f t="shared" si="1"/>
        <v>140</v>
      </c>
      <c r="I48" s="26"/>
      <c r="J48" s="52" t="s">
        <v>1475</v>
      </c>
      <c r="K48" s="24"/>
      <c r="L48" s="24"/>
      <c r="M48" s="101">
        <v>41739</v>
      </c>
      <c r="N48" s="101"/>
      <c r="O48" s="101"/>
      <c r="P48" s="101">
        <v>41744</v>
      </c>
      <c r="Q48" s="87">
        <v>41744</v>
      </c>
    </row>
    <row r="49" spans="1:17" s="78" customFormat="1" ht="19.5" customHeight="1">
      <c r="A49" s="532"/>
      <c r="B49" s="27">
        <v>10</v>
      </c>
      <c r="C49" s="27" t="s">
        <v>28</v>
      </c>
      <c r="D49" s="27" t="s">
        <v>28</v>
      </c>
      <c r="E49" s="52" t="s">
        <v>1477</v>
      </c>
      <c r="F49" s="24">
        <v>2</v>
      </c>
      <c r="G49" s="100">
        <v>2250</v>
      </c>
      <c r="H49" s="541">
        <f t="shared" si="1"/>
        <v>4500</v>
      </c>
      <c r="I49" s="26"/>
      <c r="J49" s="52" t="s">
        <v>1478</v>
      </c>
      <c r="K49" s="24"/>
      <c r="L49" s="24"/>
      <c r="M49" s="101">
        <v>41739</v>
      </c>
      <c r="N49" s="101"/>
      <c r="O49" s="101"/>
      <c r="P49" s="101">
        <v>41744</v>
      </c>
      <c r="Q49" s="87">
        <v>41744</v>
      </c>
    </row>
    <row r="50" spans="1:17" s="78" customFormat="1" ht="19.5" customHeight="1">
      <c r="A50" s="532"/>
      <c r="B50" s="27">
        <v>10</v>
      </c>
      <c r="C50" s="27" t="s">
        <v>28</v>
      </c>
      <c r="D50" s="27" t="s">
        <v>28</v>
      </c>
      <c r="E50" s="52" t="s">
        <v>1479</v>
      </c>
      <c r="F50" s="24">
        <v>2</v>
      </c>
      <c r="G50" s="100">
        <v>2430</v>
      </c>
      <c r="H50" s="541">
        <f t="shared" si="1"/>
        <v>4860</v>
      </c>
      <c r="I50" s="26"/>
      <c r="J50" s="52" t="s">
        <v>1480</v>
      </c>
      <c r="K50" s="24"/>
      <c r="L50" s="24"/>
      <c r="M50" s="101">
        <v>41739</v>
      </c>
      <c r="N50" s="101"/>
      <c r="O50" s="101"/>
      <c r="P50" s="101">
        <v>41744</v>
      </c>
      <c r="Q50" s="87">
        <v>41744</v>
      </c>
    </row>
    <row r="51" spans="1:17" s="78" customFormat="1" ht="19.5" customHeight="1">
      <c r="A51" s="532"/>
      <c r="B51" s="27">
        <v>10</v>
      </c>
      <c r="C51" s="27" t="s">
        <v>28</v>
      </c>
      <c r="D51" s="27" t="s">
        <v>28</v>
      </c>
      <c r="E51" s="52" t="s">
        <v>1481</v>
      </c>
      <c r="F51" s="24">
        <v>2</v>
      </c>
      <c r="G51" s="100">
        <v>230</v>
      </c>
      <c r="H51" s="541">
        <f t="shared" si="1"/>
        <v>460</v>
      </c>
      <c r="I51" s="26"/>
      <c r="J51" s="52" t="s">
        <v>1482</v>
      </c>
      <c r="K51" s="24"/>
      <c r="L51" s="24"/>
      <c r="M51" s="101">
        <v>41739</v>
      </c>
      <c r="N51" s="101"/>
      <c r="O51" s="101"/>
      <c r="P51" s="101">
        <v>41744</v>
      </c>
      <c r="Q51" s="87">
        <v>41744</v>
      </c>
    </row>
    <row r="52" spans="1:17" s="78" customFormat="1" ht="19.5" customHeight="1">
      <c r="A52" s="532"/>
      <c r="B52" s="27">
        <v>10</v>
      </c>
      <c r="C52" s="27" t="s">
        <v>28</v>
      </c>
      <c r="D52" s="27" t="s">
        <v>28</v>
      </c>
      <c r="E52" s="184" t="s">
        <v>1483</v>
      </c>
      <c r="F52" s="24">
        <v>1</v>
      </c>
      <c r="G52" s="30">
        <v>1260</v>
      </c>
      <c r="H52" s="30">
        <f t="shared" si="1"/>
        <v>1260</v>
      </c>
      <c r="I52" s="26"/>
      <c r="J52" s="52" t="s">
        <v>450</v>
      </c>
      <c r="K52" s="24"/>
      <c r="L52" s="24"/>
      <c r="M52" s="101">
        <v>41739</v>
      </c>
      <c r="N52" s="101"/>
      <c r="O52" s="101"/>
      <c r="P52" s="101">
        <v>41744</v>
      </c>
      <c r="Q52" s="87">
        <v>41744</v>
      </c>
    </row>
    <row r="53" spans="1:17" s="78" customFormat="1" ht="19.5" customHeight="1">
      <c r="A53" s="532"/>
      <c r="B53" s="27">
        <v>10</v>
      </c>
      <c r="C53" s="27" t="s">
        <v>28</v>
      </c>
      <c r="D53" s="27" t="s">
        <v>28</v>
      </c>
      <c r="E53" s="184" t="s">
        <v>1484</v>
      </c>
      <c r="F53" s="24">
        <v>2</v>
      </c>
      <c r="G53" s="30">
        <v>760</v>
      </c>
      <c r="H53" s="30">
        <f t="shared" si="1"/>
        <v>1520</v>
      </c>
      <c r="I53" s="26"/>
      <c r="J53" s="52" t="s">
        <v>450</v>
      </c>
      <c r="K53" s="24"/>
      <c r="L53" s="24"/>
      <c r="M53" s="101">
        <v>41739</v>
      </c>
      <c r="N53" s="101"/>
      <c r="O53" s="101"/>
      <c r="P53" s="101">
        <v>41744</v>
      </c>
      <c r="Q53" s="87">
        <v>41744</v>
      </c>
    </row>
    <row r="54" spans="1:17" s="78" customFormat="1" ht="19.5" customHeight="1">
      <c r="A54" s="532"/>
      <c r="B54" s="27">
        <v>10</v>
      </c>
      <c r="C54" s="14" t="s">
        <v>28</v>
      </c>
      <c r="D54" s="14" t="s">
        <v>28</v>
      </c>
      <c r="E54" s="184" t="s">
        <v>1485</v>
      </c>
      <c r="F54" s="24">
        <v>1</v>
      </c>
      <c r="G54" s="30">
        <v>940</v>
      </c>
      <c r="H54" s="30">
        <f>F54*G54</f>
        <v>940</v>
      </c>
      <c r="I54" s="26"/>
      <c r="J54" s="52" t="s">
        <v>450</v>
      </c>
      <c r="K54" s="24"/>
      <c r="L54" s="24"/>
      <c r="M54" s="101">
        <v>41739</v>
      </c>
      <c r="N54" s="101"/>
      <c r="O54" s="101"/>
      <c r="P54" s="101">
        <v>41744</v>
      </c>
      <c r="Q54" s="87">
        <v>41744</v>
      </c>
    </row>
    <row r="55" spans="1:17" s="78" customFormat="1" ht="19.5" customHeight="1">
      <c r="A55" s="532"/>
      <c r="B55" s="27">
        <v>10</v>
      </c>
      <c r="C55" s="14" t="s">
        <v>28</v>
      </c>
      <c r="D55" s="14" t="s">
        <v>28</v>
      </c>
      <c r="E55" s="23" t="s">
        <v>950</v>
      </c>
      <c r="F55" s="29">
        <v>1</v>
      </c>
      <c r="G55" s="454">
        <v>124</v>
      </c>
      <c r="H55" s="18">
        <f>F55*G55</f>
        <v>124</v>
      </c>
      <c r="I55" s="457"/>
      <c r="J55" s="23" t="s">
        <v>951</v>
      </c>
      <c r="K55" s="24"/>
      <c r="L55" s="24"/>
      <c r="M55" s="101">
        <v>41739</v>
      </c>
      <c r="N55" s="101"/>
      <c r="O55" s="101"/>
      <c r="P55" s="101">
        <v>41744</v>
      </c>
      <c r="Q55" s="87">
        <v>41744</v>
      </c>
    </row>
    <row r="56" spans="1:17" s="78" customFormat="1" ht="19.5" customHeight="1">
      <c r="A56" s="532"/>
      <c r="B56" s="27">
        <v>10</v>
      </c>
      <c r="C56" s="14" t="s">
        <v>28</v>
      </c>
      <c r="D56" s="14" t="s">
        <v>28</v>
      </c>
      <c r="E56" s="121" t="s">
        <v>952</v>
      </c>
      <c r="F56" s="29">
        <v>6</v>
      </c>
      <c r="G56" s="454">
        <v>161</v>
      </c>
      <c r="H56" s="18">
        <f>F56*G56</f>
        <v>966</v>
      </c>
      <c r="I56" s="457"/>
      <c r="J56" s="23" t="s">
        <v>951</v>
      </c>
      <c r="K56" s="24"/>
      <c r="L56" s="24"/>
      <c r="M56" s="101">
        <v>41739</v>
      </c>
      <c r="N56" s="101"/>
      <c r="O56" s="101"/>
      <c r="P56" s="101">
        <v>41744</v>
      </c>
      <c r="Q56" s="87">
        <v>41744</v>
      </c>
    </row>
    <row r="57" spans="1:17" s="78" customFormat="1" ht="19.5" customHeight="1">
      <c r="A57" s="532"/>
      <c r="B57" s="27">
        <v>10</v>
      </c>
      <c r="C57" s="14" t="s">
        <v>28</v>
      </c>
      <c r="D57" s="14" t="s">
        <v>28</v>
      </c>
      <c r="E57" s="456" t="s">
        <v>953</v>
      </c>
      <c r="F57" s="29">
        <v>6</v>
      </c>
      <c r="G57" s="454">
        <v>154</v>
      </c>
      <c r="H57" s="18">
        <f>F57*G57</f>
        <v>924</v>
      </c>
      <c r="I57" s="457"/>
      <c r="J57" s="23" t="s">
        <v>892</v>
      </c>
      <c r="K57" s="24"/>
      <c r="L57" s="24"/>
      <c r="M57" s="101">
        <v>41739</v>
      </c>
      <c r="N57" s="101"/>
      <c r="O57" s="101"/>
      <c r="P57" s="101">
        <v>41744</v>
      </c>
      <c r="Q57" s="87">
        <v>41744</v>
      </c>
    </row>
    <row r="58" spans="1:17" s="78" customFormat="1" ht="19.5" customHeight="1">
      <c r="A58" s="532"/>
      <c r="B58" s="27">
        <v>10</v>
      </c>
      <c r="C58" s="14" t="s">
        <v>28</v>
      </c>
      <c r="D58" s="14" t="s">
        <v>28</v>
      </c>
      <c r="E58" s="456" t="s">
        <v>954</v>
      </c>
      <c r="F58" s="29">
        <v>6</v>
      </c>
      <c r="G58" s="454">
        <v>609</v>
      </c>
      <c r="H58" s="18">
        <f>F58*G58</f>
        <v>3654</v>
      </c>
      <c r="I58" s="458"/>
      <c r="J58" s="23" t="s">
        <v>898</v>
      </c>
      <c r="K58" s="24"/>
      <c r="L58" s="24"/>
      <c r="M58" s="101">
        <v>41739</v>
      </c>
      <c r="N58" s="101"/>
      <c r="O58" s="101"/>
      <c r="P58" s="101">
        <v>41744</v>
      </c>
      <c r="Q58" s="87">
        <v>41744</v>
      </c>
    </row>
    <row r="59" spans="1:17" s="78" customFormat="1" ht="19.5" customHeight="1">
      <c r="A59" s="532"/>
      <c r="B59" s="27">
        <v>10</v>
      </c>
      <c r="C59" s="543" t="s">
        <v>103</v>
      </c>
      <c r="D59" s="543" t="s">
        <v>1486</v>
      </c>
      <c r="E59" s="28" t="s">
        <v>1487</v>
      </c>
      <c r="F59" s="60">
        <v>1</v>
      </c>
      <c r="G59" s="454">
        <v>1360</v>
      </c>
      <c r="H59" s="30">
        <v>1360</v>
      </c>
      <c r="I59" s="26"/>
      <c r="J59" s="108" t="s">
        <v>1488</v>
      </c>
      <c r="K59" s="24"/>
      <c r="L59" s="24"/>
      <c r="M59" s="101">
        <v>41739</v>
      </c>
      <c r="N59" s="101"/>
      <c r="O59" s="101"/>
      <c r="P59" s="101">
        <v>41744</v>
      </c>
      <c r="Q59" s="87">
        <v>41744</v>
      </c>
    </row>
    <row r="60" spans="1:17" s="78" customFormat="1" ht="19.5" customHeight="1">
      <c r="A60" s="532"/>
      <c r="B60" s="27">
        <v>10</v>
      </c>
      <c r="C60" s="543" t="s">
        <v>1489</v>
      </c>
      <c r="D60" s="543" t="s">
        <v>1489</v>
      </c>
      <c r="E60" s="28" t="s">
        <v>1490</v>
      </c>
      <c r="F60" s="60">
        <v>1</v>
      </c>
      <c r="G60" s="454">
        <v>750</v>
      </c>
      <c r="H60" s="30">
        <v>750</v>
      </c>
      <c r="I60" s="26"/>
      <c r="J60" s="108" t="s">
        <v>1491</v>
      </c>
      <c r="K60" s="24"/>
      <c r="L60" s="24"/>
      <c r="M60" s="101">
        <v>41739</v>
      </c>
      <c r="N60" s="101"/>
      <c r="O60" s="101"/>
      <c r="P60" s="101">
        <v>41753</v>
      </c>
      <c r="Q60" s="87">
        <v>41753</v>
      </c>
    </row>
    <row r="61" spans="1:17" s="78" customFormat="1" ht="19.5" customHeight="1">
      <c r="A61" s="532"/>
      <c r="B61" s="27">
        <v>10</v>
      </c>
      <c r="C61" s="543" t="s">
        <v>1489</v>
      </c>
      <c r="D61" s="543" t="s">
        <v>1489</v>
      </c>
      <c r="E61" s="28" t="s">
        <v>1492</v>
      </c>
      <c r="F61" s="60">
        <v>1</v>
      </c>
      <c r="G61" s="454">
        <v>1400</v>
      </c>
      <c r="H61" s="30">
        <v>750</v>
      </c>
      <c r="I61" s="26"/>
      <c r="J61" s="108" t="s">
        <v>1493</v>
      </c>
      <c r="K61" s="24"/>
      <c r="L61" s="24"/>
      <c r="M61" s="101">
        <v>41739</v>
      </c>
      <c r="N61" s="101"/>
      <c r="O61" s="101"/>
      <c r="P61" s="101">
        <v>41753</v>
      </c>
      <c r="Q61" s="87">
        <v>41694</v>
      </c>
    </row>
    <row r="62" spans="1:17" s="78" customFormat="1" ht="19.5" customHeight="1">
      <c r="A62" s="532"/>
      <c r="B62" s="27">
        <v>10</v>
      </c>
      <c r="C62" s="543" t="s">
        <v>1489</v>
      </c>
      <c r="D62" s="543" t="s">
        <v>1489</v>
      </c>
      <c r="E62" s="28" t="s">
        <v>276</v>
      </c>
      <c r="F62" s="60">
        <v>1</v>
      </c>
      <c r="G62" s="454">
        <v>600</v>
      </c>
      <c r="H62" s="30">
        <v>600</v>
      </c>
      <c r="I62" s="26"/>
      <c r="J62" s="108"/>
      <c r="K62" s="24"/>
      <c r="L62" s="24"/>
      <c r="M62" s="101">
        <v>41739</v>
      </c>
      <c r="N62" s="101"/>
      <c r="O62" s="101"/>
      <c r="P62" s="101"/>
      <c r="Q62" s="87"/>
    </row>
    <row r="63" spans="1:17" s="78" customFormat="1" ht="19.5" customHeight="1">
      <c r="A63" s="532"/>
      <c r="B63" s="27">
        <v>10</v>
      </c>
      <c r="C63" s="543" t="s">
        <v>38</v>
      </c>
      <c r="D63" s="543" t="s">
        <v>115</v>
      </c>
      <c r="E63" s="23" t="s">
        <v>1494</v>
      </c>
      <c r="F63" s="60">
        <v>1</v>
      </c>
      <c r="G63" s="454">
        <v>1290</v>
      </c>
      <c r="H63" s="30">
        <f>F63*G63</f>
        <v>1290</v>
      </c>
      <c r="I63" s="57"/>
      <c r="J63" s="155" t="s">
        <v>1495</v>
      </c>
      <c r="K63" s="24"/>
      <c r="L63" s="24"/>
      <c r="M63" s="101">
        <v>41739</v>
      </c>
      <c r="N63" s="101"/>
      <c r="O63" s="101"/>
      <c r="P63" s="101">
        <v>41754</v>
      </c>
      <c r="Q63" s="87">
        <v>41754</v>
      </c>
    </row>
    <row r="64" spans="1:17" s="78" customFormat="1" ht="19.5" customHeight="1">
      <c r="A64" s="532"/>
      <c r="B64" s="27">
        <v>10</v>
      </c>
      <c r="C64" s="27" t="s">
        <v>38</v>
      </c>
      <c r="D64" s="27" t="s">
        <v>115</v>
      </c>
      <c r="E64" s="52" t="s">
        <v>1496</v>
      </c>
      <c r="F64" s="24">
        <v>1</v>
      </c>
      <c r="G64" s="30">
        <v>43500</v>
      </c>
      <c r="H64" s="30">
        <f>F64*G64</f>
        <v>43500</v>
      </c>
      <c r="I64" s="118"/>
      <c r="J64" s="52" t="s">
        <v>1497</v>
      </c>
      <c r="K64" s="24"/>
      <c r="L64" s="24"/>
      <c r="M64" s="101">
        <v>41739</v>
      </c>
      <c r="N64" s="101"/>
      <c r="O64" s="101"/>
      <c r="P64" s="101">
        <v>41754</v>
      </c>
      <c r="Q64" s="87">
        <v>41754</v>
      </c>
    </row>
    <row r="65" spans="1:17" s="78" customFormat="1" ht="19.5" customHeight="1">
      <c r="A65" s="532"/>
      <c r="B65" s="27">
        <v>10</v>
      </c>
      <c r="C65" s="27" t="s">
        <v>38</v>
      </c>
      <c r="D65" s="27" t="s">
        <v>115</v>
      </c>
      <c r="E65" s="52" t="s">
        <v>1498</v>
      </c>
      <c r="F65" s="24">
        <v>2</v>
      </c>
      <c r="G65" s="30">
        <v>37800</v>
      </c>
      <c r="H65" s="30">
        <f>F65*G65</f>
        <v>75600</v>
      </c>
      <c r="I65" s="118"/>
      <c r="J65" s="52" t="s">
        <v>1499</v>
      </c>
      <c r="K65" s="24"/>
      <c r="L65" s="24"/>
      <c r="M65" s="101">
        <v>41739</v>
      </c>
      <c r="N65" s="101"/>
      <c r="O65" s="101"/>
      <c r="P65" s="101">
        <v>41754</v>
      </c>
      <c r="Q65" s="87">
        <v>41754</v>
      </c>
    </row>
    <row r="66" spans="1:17" s="78" customFormat="1" ht="19.5" customHeight="1">
      <c r="B66" s="27"/>
      <c r="C66" s="543"/>
      <c r="D66" s="543"/>
      <c r="E66" s="23"/>
      <c r="F66" s="60"/>
      <c r="G66" s="454"/>
      <c r="H66" s="30"/>
      <c r="I66" s="57"/>
      <c r="J66" s="155"/>
      <c r="K66" s="24"/>
      <c r="L66" s="24"/>
      <c r="M66" s="101"/>
      <c r="N66" s="101"/>
      <c r="O66" s="101"/>
      <c r="P66" s="101"/>
      <c r="Q66" s="87"/>
    </row>
    <row r="67" spans="1:17" s="78" customFormat="1" ht="19.5" customHeight="1">
      <c r="B67" s="27"/>
      <c r="C67" s="27"/>
      <c r="D67" s="27"/>
      <c r="E67" s="544">
        <f>SUM(H25:H66)</f>
        <v>236270</v>
      </c>
      <c r="F67" s="24"/>
      <c r="G67" s="100"/>
      <c r="H67" s="100"/>
      <c r="I67" s="26"/>
      <c r="J67" s="24"/>
      <c r="K67" s="24"/>
      <c r="L67" s="24"/>
      <c r="M67" s="101"/>
      <c r="N67" s="101"/>
      <c r="O67" s="101"/>
      <c r="P67" s="101"/>
      <c r="Q67" s="87"/>
    </row>
    <row r="68" spans="1:17" s="78" customFormat="1" ht="19.5" customHeight="1">
      <c r="B68" s="27"/>
      <c r="C68" s="27"/>
      <c r="D68" s="27"/>
      <c r="E68" s="545"/>
      <c r="F68" s="24"/>
      <c r="G68" s="100"/>
      <c r="H68" s="100"/>
      <c r="I68" s="26"/>
      <c r="J68" s="24"/>
      <c r="K68" s="24"/>
      <c r="L68" s="24"/>
      <c r="M68" s="101"/>
      <c r="N68" s="101"/>
      <c r="O68" s="101"/>
      <c r="P68" s="101"/>
      <c r="Q68" s="87"/>
    </row>
    <row r="69" spans="1:17" s="78" customFormat="1" ht="19.5" customHeight="1">
      <c r="B69" s="536" t="s">
        <v>1500</v>
      </c>
      <c r="C69" s="537"/>
      <c r="D69" s="537"/>
      <c r="E69" s="538"/>
      <c r="F69" s="24"/>
      <c r="G69" s="100"/>
      <c r="H69" s="100"/>
      <c r="I69" s="26"/>
      <c r="J69" s="24"/>
      <c r="K69" s="24"/>
      <c r="L69" s="24"/>
      <c r="M69" s="101"/>
      <c r="N69" s="101"/>
      <c r="O69" s="101"/>
      <c r="P69" s="101"/>
      <c r="Q69" s="87"/>
    </row>
    <row r="70" spans="1:17" s="78" customFormat="1" ht="19.5" customHeight="1">
      <c r="A70" s="532"/>
      <c r="B70" s="27">
        <v>13</v>
      </c>
      <c r="C70" s="27" t="s">
        <v>559</v>
      </c>
      <c r="D70" s="27" t="s">
        <v>559</v>
      </c>
      <c r="E70" s="546" t="s">
        <v>1501</v>
      </c>
      <c r="F70" s="24">
        <v>2</v>
      </c>
      <c r="G70" s="100">
        <v>6500</v>
      </c>
      <c r="H70" s="100">
        <v>13000</v>
      </c>
      <c r="I70" s="26"/>
      <c r="J70" s="52" t="s">
        <v>1502</v>
      </c>
      <c r="K70" s="24"/>
      <c r="L70" s="24"/>
      <c r="M70" s="101">
        <v>41739</v>
      </c>
      <c r="N70" s="101"/>
      <c r="O70" s="101"/>
      <c r="P70" s="101">
        <v>41757</v>
      </c>
      <c r="Q70" s="87">
        <v>41757</v>
      </c>
    </row>
    <row r="71" spans="1:17" s="78" customFormat="1" ht="19.5" customHeight="1">
      <c r="A71" s="532"/>
      <c r="B71" s="27">
        <v>13</v>
      </c>
      <c r="C71" s="27" t="s">
        <v>559</v>
      </c>
      <c r="D71" s="27" t="s">
        <v>559</v>
      </c>
      <c r="E71" s="546" t="s">
        <v>1503</v>
      </c>
      <c r="F71" s="24">
        <v>2</v>
      </c>
      <c r="G71" s="100">
        <v>5200</v>
      </c>
      <c r="H71" s="100">
        <v>10400</v>
      </c>
      <c r="I71" s="26"/>
      <c r="J71" s="52" t="s">
        <v>1504</v>
      </c>
      <c r="K71" s="24"/>
      <c r="L71" s="24"/>
      <c r="M71" s="101">
        <v>41739</v>
      </c>
      <c r="N71" s="101"/>
      <c r="O71" s="101"/>
      <c r="P71" s="101">
        <v>41757</v>
      </c>
      <c r="Q71" s="87">
        <v>41757</v>
      </c>
    </row>
    <row r="72" spans="1:17" s="78" customFormat="1" ht="19.5" customHeight="1">
      <c r="A72" s="532"/>
      <c r="B72" s="27">
        <v>13</v>
      </c>
      <c r="C72" s="27" t="s">
        <v>28</v>
      </c>
      <c r="D72" s="27" t="s">
        <v>28</v>
      </c>
      <c r="E72" s="55" t="s">
        <v>399</v>
      </c>
      <c r="F72" s="56">
        <v>8</v>
      </c>
      <c r="G72" s="30">
        <v>25</v>
      </c>
      <c r="H72" s="30">
        <f t="shared" ref="H72:H77" si="2">F72*G72</f>
        <v>200</v>
      </c>
      <c r="I72" s="57"/>
      <c r="J72" s="52" t="s">
        <v>400</v>
      </c>
      <c r="K72" s="24"/>
      <c r="L72" s="24"/>
      <c r="M72" s="101">
        <v>41739</v>
      </c>
      <c r="N72" s="101"/>
      <c r="O72" s="101"/>
      <c r="P72" s="101">
        <v>41744</v>
      </c>
      <c r="Q72" s="87">
        <v>41744</v>
      </c>
    </row>
    <row r="73" spans="1:17" s="78" customFormat="1" ht="19.5" customHeight="1">
      <c r="A73" s="532"/>
      <c r="B73" s="27">
        <v>13</v>
      </c>
      <c r="C73" s="27" t="s">
        <v>28</v>
      </c>
      <c r="D73" s="27" t="s">
        <v>28</v>
      </c>
      <c r="E73" s="55" t="s">
        <v>401</v>
      </c>
      <c r="F73" s="56">
        <v>8</v>
      </c>
      <c r="G73" s="30">
        <v>25</v>
      </c>
      <c r="H73" s="30">
        <f t="shared" si="2"/>
        <v>200</v>
      </c>
      <c r="I73" s="57"/>
      <c r="J73" s="52" t="s">
        <v>402</v>
      </c>
      <c r="K73" s="24"/>
      <c r="L73" s="24"/>
      <c r="M73" s="101">
        <v>41739</v>
      </c>
      <c r="N73" s="101"/>
      <c r="O73" s="101"/>
      <c r="P73" s="101">
        <v>41744</v>
      </c>
      <c r="Q73" s="87">
        <v>41744</v>
      </c>
    </row>
    <row r="74" spans="1:17" s="78" customFormat="1" ht="19.5" customHeight="1">
      <c r="A74" s="532"/>
      <c r="B74" s="27">
        <v>13</v>
      </c>
      <c r="C74" s="27" t="s">
        <v>28</v>
      </c>
      <c r="D74" s="27" t="s">
        <v>28</v>
      </c>
      <c r="E74" s="546" t="s">
        <v>1505</v>
      </c>
      <c r="F74" s="24">
        <v>4</v>
      </c>
      <c r="G74" s="100">
        <v>380</v>
      </c>
      <c r="H74" s="30">
        <f t="shared" si="2"/>
        <v>1520</v>
      </c>
      <c r="I74" s="26"/>
      <c r="J74" s="52" t="s">
        <v>903</v>
      </c>
      <c r="K74" s="24"/>
      <c r="L74" s="24"/>
      <c r="M74" s="101">
        <v>41739</v>
      </c>
      <c r="N74" s="101"/>
      <c r="O74" s="101"/>
      <c r="P74" s="101">
        <v>41744</v>
      </c>
      <c r="Q74" s="87">
        <v>41744</v>
      </c>
    </row>
    <row r="75" spans="1:17" s="78" customFormat="1" ht="19.5" customHeight="1">
      <c r="A75" s="532"/>
      <c r="B75" s="27">
        <v>13</v>
      </c>
      <c r="C75" s="27" t="s">
        <v>28</v>
      </c>
      <c r="D75" s="27" t="s">
        <v>28</v>
      </c>
      <c r="E75" s="450" t="s">
        <v>1506</v>
      </c>
      <c r="F75" s="154">
        <v>4</v>
      </c>
      <c r="G75" s="30">
        <v>610</v>
      </c>
      <c r="H75" s="30">
        <f t="shared" si="2"/>
        <v>2440</v>
      </c>
      <c r="I75" s="453"/>
      <c r="J75" s="155" t="s">
        <v>1507</v>
      </c>
      <c r="K75" s="24"/>
      <c r="L75" s="24"/>
      <c r="M75" s="101">
        <v>41739</v>
      </c>
      <c r="N75" s="101"/>
      <c r="O75" s="101"/>
      <c r="P75" s="101">
        <v>41744</v>
      </c>
      <c r="Q75" s="87">
        <v>41744</v>
      </c>
    </row>
    <row r="76" spans="1:17" s="78" customFormat="1" ht="19.5" customHeight="1">
      <c r="A76" s="532"/>
      <c r="B76" s="27">
        <v>13</v>
      </c>
      <c r="C76" s="27" t="s">
        <v>28</v>
      </c>
      <c r="D76" s="27" t="s">
        <v>28</v>
      </c>
      <c r="E76" s="450" t="s">
        <v>1508</v>
      </c>
      <c r="F76" s="154">
        <v>8</v>
      </c>
      <c r="G76" s="30">
        <v>610</v>
      </c>
      <c r="H76" s="30">
        <f t="shared" si="2"/>
        <v>4880</v>
      </c>
      <c r="I76" s="453"/>
      <c r="J76" s="155" t="s">
        <v>1507</v>
      </c>
      <c r="K76" s="24"/>
      <c r="L76" s="24"/>
      <c r="M76" s="101">
        <v>41739</v>
      </c>
      <c r="N76" s="101"/>
      <c r="O76" s="101"/>
      <c r="P76" s="101">
        <v>41744</v>
      </c>
      <c r="Q76" s="87">
        <v>41744</v>
      </c>
    </row>
    <row r="77" spans="1:17" s="78" customFormat="1" ht="19.5" customHeight="1">
      <c r="A77" s="532"/>
      <c r="B77" s="27">
        <v>13</v>
      </c>
      <c r="C77" s="24" t="s">
        <v>1509</v>
      </c>
      <c r="D77" s="24" t="s">
        <v>39</v>
      </c>
      <c r="E77" s="450" t="s">
        <v>1510</v>
      </c>
      <c r="F77" s="154">
        <v>1</v>
      </c>
      <c r="G77" s="30">
        <v>2350</v>
      </c>
      <c r="H77" s="30">
        <f t="shared" si="2"/>
        <v>2350</v>
      </c>
      <c r="I77" s="453"/>
      <c r="J77" s="155" t="s">
        <v>1511</v>
      </c>
      <c r="K77" s="24"/>
      <c r="L77" s="24"/>
      <c r="M77" s="101">
        <v>41739</v>
      </c>
      <c r="N77" s="101"/>
      <c r="O77" s="101"/>
      <c r="P77" s="101">
        <v>41754</v>
      </c>
      <c r="Q77" s="87">
        <v>41754</v>
      </c>
    </row>
    <row r="78" spans="1:17" s="78" customFormat="1" ht="19.5" customHeight="1">
      <c r="B78" s="27"/>
      <c r="C78" s="24"/>
      <c r="D78" s="24"/>
      <c r="E78" s="547">
        <f>SUM(H70:H77)</f>
        <v>34990</v>
      </c>
      <c r="F78" s="154"/>
      <c r="G78" s="30"/>
      <c r="H78" s="79"/>
      <c r="I78" s="453"/>
      <c r="J78" s="155"/>
      <c r="K78" s="24"/>
      <c r="L78" s="24"/>
      <c r="M78" s="101"/>
      <c r="N78" s="101"/>
      <c r="O78" s="101"/>
      <c r="P78" s="101"/>
      <c r="Q78" s="87"/>
    </row>
    <row r="79" spans="1:17" s="78" customFormat="1" ht="19.5" customHeight="1">
      <c r="B79" s="27"/>
      <c r="C79" s="27"/>
      <c r="D79" s="27"/>
      <c r="E79" s="546"/>
      <c r="F79" s="24"/>
      <c r="G79" s="100"/>
      <c r="H79" s="100"/>
      <c r="I79" s="26"/>
      <c r="J79" s="24"/>
      <c r="K79" s="24"/>
      <c r="L79" s="24"/>
      <c r="M79" s="101"/>
      <c r="N79" s="101"/>
      <c r="O79" s="101"/>
      <c r="P79" s="101"/>
      <c r="Q79" s="87"/>
    </row>
    <row r="80" spans="1:17" s="78" customFormat="1" ht="19.5" customHeight="1">
      <c r="B80" s="27"/>
      <c r="C80" s="27"/>
      <c r="D80" s="27"/>
      <c r="E80" s="24"/>
      <c r="F80" s="24"/>
      <c r="G80" s="100"/>
      <c r="H80" s="541"/>
      <c r="I80" s="26"/>
      <c r="J80" s="24"/>
      <c r="K80" s="24"/>
      <c r="L80" s="24"/>
      <c r="M80" s="101"/>
      <c r="N80" s="101"/>
      <c r="O80" s="101"/>
      <c r="P80" s="101"/>
      <c r="Q80" s="87"/>
    </row>
    <row r="81" spans="1:17" s="78" customFormat="1" ht="19.5" customHeight="1">
      <c r="B81" s="536" t="s">
        <v>1512</v>
      </c>
      <c r="C81" s="537"/>
      <c r="D81" s="537"/>
      <c r="E81" s="538"/>
      <c r="F81" s="24"/>
      <c r="G81" s="100"/>
      <c r="H81" s="541"/>
      <c r="I81" s="26"/>
      <c r="J81" s="24"/>
      <c r="K81" s="24"/>
      <c r="L81" s="24"/>
      <c r="M81" s="101"/>
      <c r="N81" s="101"/>
      <c r="O81" s="101"/>
      <c r="P81" s="101"/>
      <c r="Q81" s="87"/>
    </row>
    <row r="82" spans="1:17" s="78" customFormat="1" ht="19.5" customHeight="1">
      <c r="A82" s="532"/>
      <c r="B82" s="27">
        <v>13</v>
      </c>
      <c r="C82" s="27" t="s">
        <v>559</v>
      </c>
      <c r="D82" s="27" t="s">
        <v>559</v>
      </c>
      <c r="E82" s="52" t="s">
        <v>1513</v>
      </c>
      <c r="F82" s="24">
        <v>1</v>
      </c>
      <c r="G82" s="100">
        <v>46800</v>
      </c>
      <c r="H82" s="30">
        <v>46800</v>
      </c>
      <c r="I82" s="26"/>
      <c r="J82" s="52" t="s">
        <v>1514</v>
      </c>
      <c r="K82" s="24"/>
      <c r="L82" s="24"/>
      <c r="M82" s="101">
        <v>41739</v>
      </c>
      <c r="N82" s="101"/>
      <c r="O82" s="101"/>
      <c r="P82" s="101">
        <v>41757</v>
      </c>
      <c r="Q82" s="87">
        <v>41757</v>
      </c>
    </row>
    <row r="83" spans="1:17" s="78" customFormat="1" ht="19.5" customHeight="1">
      <c r="A83" s="532"/>
      <c r="B83" s="27">
        <v>13</v>
      </c>
      <c r="C83" s="27" t="s">
        <v>28</v>
      </c>
      <c r="D83" s="27" t="s">
        <v>28</v>
      </c>
      <c r="E83" s="52" t="s">
        <v>1515</v>
      </c>
      <c r="F83" s="24">
        <v>2</v>
      </c>
      <c r="G83" s="100">
        <v>3390</v>
      </c>
      <c r="H83" s="30">
        <f t="shared" ref="H83:H89" si="3">F83*G83</f>
        <v>6780</v>
      </c>
      <c r="I83" s="26"/>
      <c r="J83" s="52" t="s">
        <v>1516</v>
      </c>
      <c r="K83" s="24"/>
      <c r="L83" s="24"/>
      <c r="M83" s="101">
        <v>41739</v>
      </c>
      <c r="N83" s="101"/>
      <c r="O83" s="101"/>
      <c r="P83" s="101">
        <v>41744</v>
      </c>
      <c r="Q83" s="87">
        <v>41744</v>
      </c>
    </row>
    <row r="84" spans="1:17" s="78" customFormat="1" ht="19.5" customHeight="1">
      <c r="A84" s="532"/>
      <c r="B84" s="27">
        <v>13</v>
      </c>
      <c r="C84" s="27" t="s">
        <v>28</v>
      </c>
      <c r="D84" s="27" t="s">
        <v>28</v>
      </c>
      <c r="E84" s="548" t="s">
        <v>1517</v>
      </c>
      <c r="F84" s="24">
        <v>2</v>
      </c>
      <c r="G84" s="100">
        <v>3850</v>
      </c>
      <c r="H84" s="30">
        <f t="shared" si="3"/>
        <v>7700</v>
      </c>
      <c r="I84" s="26"/>
      <c r="J84" s="52" t="s">
        <v>1518</v>
      </c>
      <c r="K84" s="24"/>
      <c r="L84" s="24"/>
      <c r="M84" s="101">
        <v>41740</v>
      </c>
      <c r="N84" s="101"/>
      <c r="O84" s="101"/>
      <c r="P84" s="101">
        <v>41745</v>
      </c>
      <c r="Q84" s="87">
        <v>41745</v>
      </c>
    </row>
    <row r="85" spans="1:17" s="78" customFormat="1" ht="19.5" customHeight="1">
      <c r="A85" s="532"/>
      <c r="B85" s="27">
        <v>13</v>
      </c>
      <c r="C85" s="27" t="s">
        <v>28</v>
      </c>
      <c r="D85" s="27" t="s">
        <v>28</v>
      </c>
      <c r="E85" s="52" t="s">
        <v>1519</v>
      </c>
      <c r="F85" s="24">
        <v>2</v>
      </c>
      <c r="G85" s="100">
        <v>2170</v>
      </c>
      <c r="H85" s="30">
        <f t="shared" si="3"/>
        <v>4340</v>
      </c>
      <c r="I85" s="26"/>
      <c r="J85" s="52" t="s">
        <v>1520</v>
      </c>
      <c r="K85" s="24"/>
      <c r="L85" s="24"/>
      <c r="M85" s="101">
        <v>41739</v>
      </c>
      <c r="N85" s="101"/>
      <c r="O85" s="101"/>
      <c r="P85" s="101">
        <v>41744</v>
      </c>
      <c r="Q85" s="87">
        <v>41744</v>
      </c>
    </row>
    <row r="86" spans="1:17" s="78" customFormat="1" ht="19.5" customHeight="1">
      <c r="A86" s="532"/>
      <c r="B86" s="27">
        <v>13</v>
      </c>
      <c r="C86" s="27" t="s">
        <v>28</v>
      </c>
      <c r="D86" s="27" t="s">
        <v>28</v>
      </c>
      <c r="E86" s="542" t="s">
        <v>1521</v>
      </c>
      <c r="F86" s="56">
        <v>20</v>
      </c>
      <c r="G86" s="30">
        <v>140</v>
      </c>
      <c r="H86" s="30">
        <f t="shared" si="3"/>
        <v>2800</v>
      </c>
      <c r="I86" s="57"/>
      <c r="J86" s="52" t="s">
        <v>1522</v>
      </c>
      <c r="K86" s="24"/>
      <c r="L86" s="24"/>
      <c r="M86" s="101">
        <v>41740</v>
      </c>
      <c r="N86" s="101"/>
      <c r="O86" s="101"/>
      <c r="P86" s="101">
        <v>41745</v>
      </c>
      <c r="Q86" s="87">
        <v>41745</v>
      </c>
    </row>
    <row r="87" spans="1:17" s="78" customFormat="1" ht="19.5" customHeight="1">
      <c r="A87" s="532"/>
      <c r="B87" s="27">
        <v>13</v>
      </c>
      <c r="C87" s="27" t="s">
        <v>28</v>
      </c>
      <c r="D87" s="27" t="s">
        <v>28</v>
      </c>
      <c r="E87" s="55" t="s">
        <v>1523</v>
      </c>
      <c r="F87" s="56">
        <v>20</v>
      </c>
      <c r="G87" s="30">
        <v>16</v>
      </c>
      <c r="H87" s="30">
        <f t="shared" si="3"/>
        <v>320</v>
      </c>
      <c r="I87" s="57"/>
      <c r="J87" s="52" t="s">
        <v>1524</v>
      </c>
      <c r="K87" s="24"/>
      <c r="L87" s="24"/>
      <c r="M87" s="101">
        <v>41739</v>
      </c>
      <c r="N87" s="101"/>
      <c r="O87" s="101"/>
      <c r="P87" s="101">
        <v>41744</v>
      </c>
      <c r="Q87" s="87">
        <v>41744</v>
      </c>
    </row>
    <row r="88" spans="1:17" s="78" customFormat="1" ht="19.5" customHeight="1">
      <c r="A88" s="532"/>
      <c r="B88" s="27">
        <v>13</v>
      </c>
      <c r="C88" s="27" t="s">
        <v>1509</v>
      </c>
      <c r="D88" s="27" t="s">
        <v>115</v>
      </c>
      <c r="E88" s="549" t="s">
        <v>1525</v>
      </c>
      <c r="F88" s="56">
        <v>1</v>
      </c>
      <c r="G88" s="30">
        <v>6550</v>
      </c>
      <c r="H88" s="30">
        <f t="shared" si="3"/>
        <v>6550</v>
      </c>
      <c r="I88" s="118"/>
      <c r="J88" s="52" t="s">
        <v>1526</v>
      </c>
      <c r="K88" s="24"/>
      <c r="L88" s="24"/>
      <c r="M88" s="101">
        <v>41739</v>
      </c>
      <c r="N88" s="101"/>
      <c r="O88" s="101"/>
      <c r="P88" s="101">
        <v>41754</v>
      </c>
      <c r="Q88" s="87">
        <v>41754</v>
      </c>
    </row>
    <row r="89" spans="1:17" s="78" customFormat="1" ht="19.5" customHeight="1">
      <c r="A89" s="532"/>
      <c r="B89" s="27">
        <v>13</v>
      </c>
      <c r="C89" s="27" t="s">
        <v>28</v>
      </c>
      <c r="D89" s="27" t="s">
        <v>28</v>
      </c>
      <c r="E89" s="550" t="s">
        <v>1527</v>
      </c>
      <c r="F89" s="24">
        <v>8</v>
      </c>
      <c r="G89" s="100">
        <v>840</v>
      </c>
      <c r="H89" s="541">
        <f t="shared" si="3"/>
        <v>6720</v>
      </c>
      <c r="I89" s="26"/>
      <c r="J89" s="52" t="s">
        <v>1528</v>
      </c>
      <c r="K89" s="24"/>
      <c r="L89" s="24"/>
      <c r="M89" s="101">
        <v>41739</v>
      </c>
      <c r="N89" s="101"/>
      <c r="O89" s="101"/>
      <c r="P89" s="101">
        <v>41744</v>
      </c>
      <c r="Q89" s="87">
        <v>41744</v>
      </c>
    </row>
    <row r="90" spans="1:17" s="78" customFormat="1" ht="19.5" customHeight="1">
      <c r="B90" s="27"/>
      <c r="C90" s="27"/>
      <c r="D90" s="27"/>
      <c r="E90" s="551">
        <f>SUM(H82:H89)</f>
        <v>82010</v>
      </c>
      <c r="F90" s="24"/>
      <c r="G90" s="100"/>
      <c r="H90" s="79"/>
      <c r="I90" s="26"/>
      <c r="J90" s="24"/>
      <c r="K90" s="24"/>
      <c r="L90" s="24"/>
      <c r="M90" s="101"/>
      <c r="N90" s="101"/>
      <c r="O90" s="101"/>
      <c r="P90" s="101"/>
      <c r="Q90" s="87"/>
    </row>
    <row r="91" spans="1:17" s="78" customFormat="1" ht="19.5" customHeight="1">
      <c r="B91" s="27"/>
      <c r="C91" s="27"/>
      <c r="D91" s="27"/>
      <c r="E91" s="24"/>
      <c r="F91" s="24"/>
      <c r="G91" s="100"/>
      <c r="H91" s="541"/>
      <c r="I91" s="26"/>
      <c r="J91" s="24"/>
      <c r="K91" s="24"/>
      <c r="L91" s="24"/>
      <c r="M91" s="101"/>
      <c r="N91" s="101"/>
      <c r="O91" s="101"/>
      <c r="P91" s="101"/>
      <c r="Q91" s="87"/>
    </row>
    <row r="92" spans="1:17" s="78" customFormat="1" ht="19.5" customHeight="1">
      <c r="B92" s="536" t="s">
        <v>1529</v>
      </c>
      <c r="C92" s="537"/>
      <c r="D92" s="537"/>
      <c r="E92" s="538"/>
      <c r="F92" s="24"/>
      <c r="G92" s="100"/>
      <c r="H92" s="541"/>
      <c r="I92" s="26"/>
      <c r="J92" s="24"/>
      <c r="K92" s="24"/>
      <c r="L92" s="24"/>
      <c r="M92" s="101"/>
      <c r="N92" s="101"/>
      <c r="O92" s="101"/>
      <c r="P92" s="101"/>
      <c r="Q92" s="87"/>
    </row>
    <row r="93" spans="1:17" s="78" customFormat="1" ht="19.5" customHeight="1">
      <c r="A93" s="532"/>
      <c r="B93" s="27">
        <v>13</v>
      </c>
      <c r="C93" s="27" t="s">
        <v>559</v>
      </c>
      <c r="D93" s="27" t="s">
        <v>559</v>
      </c>
      <c r="E93" s="52" t="s">
        <v>1530</v>
      </c>
      <c r="F93" s="24">
        <v>1</v>
      </c>
      <c r="G93" s="30">
        <v>155000</v>
      </c>
      <c r="H93" s="30">
        <f t="shared" ref="H93:H128" si="4">F93*G93</f>
        <v>155000</v>
      </c>
      <c r="I93" s="26"/>
      <c r="J93" s="52" t="s">
        <v>1407</v>
      </c>
      <c r="K93" s="52"/>
      <c r="L93" s="24"/>
      <c r="M93" s="101">
        <v>41739</v>
      </c>
      <c r="N93" s="101"/>
      <c r="O93" s="101"/>
      <c r="P93" s="101">
        <v>41757</v>
      </c>
      <c r="Q93" s="87">
        <v>41757</v>
      </c>
    </row>
    <row r="94" spans="1:17" s="78" customFormat="1" ht="19.5" customHeight="1">
      <c r="A94" s="532"/>
      <c r="B94" s="27">
        <v>13</v>
      </c>
      <c r="C94" s="27" t="s">
        <v>559</v>
      </c>
      <c r="D94" s="27" t="s">
        <v>559</v>
      </c>
      <c r="E94" s="52" t="s">
        <v>1531</v>
      </c>
      <c r="F94" s="24">
        <v>1</v>
      </c>
      <c r="G94" s="30">
        <v>9600</v>
      </c>
      <c r="H94" s="30">
        <f t="shared" si="4"/>
        <v>9600</v>
      </c>
      <c r="I94" s="26"/>
      <c r="J94" s="52" t="s">
        <v>1532</v>
      </c>
      <c r="K94" s="52"/>
      <c r="L94" s="24"/>
      <c r="M94" s="101">
        <v>41739</v>
      </c>
      <c r="N94" s="101"/>
      <c r="O94" s="101"/>
      <c r="P94" s="101">
        <v>41757</v>
      </c>
      <c r="Q94" s="87">
        <v>41757</v>
      </c>
    </row>
    <row r="95" spans="1:17" s="78" customFormat="1" ht="19.5" customHeight="1">
      <c r="A95" s="532"/>
      <c r="B95" s="27">
        <v>13</v>
      </c>
      <c r="C95" s="27" t="s">
        <v>559</v>
      </c>
      <c r="D95" s="27" t="s">
        <v>559</v>
      </c>
      <c r="E95" s="52" t="s">
        <v>1533</v>
      </c>
      <c r="F95" s="24">
        <v>1</v>
      </c>
      <c r="G95" s="30">
        <v>10400</v>
      </c>
      <c r="H95" s="30">
        <f t="shared" si="4"/>
        <v>10400</v>
      </c>
      <c r="I95" s="26"/>
      <c r="J95" s="52" t="s">
        <v>1534</v>
      </c>
      <c r="K95" s="52"/>
      <c r="L95" s="24"/>
      <c r="M95" s="101">
        <v>41739</v>
      </c>
      <c r="N95" s="101"/>
      <c r="O95" s="101"/>
      <c r="P95" s="101">
        <v>41757</v>
      </c>
      <c r="Q95" s="87">
        <v>41757</v>
      </c>
    </row>
    <row r="96" spans="1:17" s="78" customFormat="1" ht="19.5" customHeight="1">
      <c r="A96" s="532"/>
      <c r="B96" s="27">
        <v>13</v>
      </c>
      <c r="C96" s="27" t="s">
        <v>559</v>
      </c>
      <c r="D96" s="27" t="s">
        <v>559</v>
      </c>
      <c r="E96" s="52" t="s">
        <v>1535</v>
      </c>
      <c r="F96" s="24">
        <v>1</v>
      </c>
      <c r="G96" s="30">
        <v>39900</v>
      </c>
      <c r="H96" s="30">
        <f t="shared" si="4"/>
        <v>39900</v>
      </c>
      <c r="I96" s="26"/>
      <c r="J96" s="52" t="s">
        <v>1536</v>
      </c>
      <c r="K96" s="52"/>
      <c r="L96" s="24"/>
      <c r="M96" s="101">
        <v>41739</v>
      </c>
      <c r="N96" s="101"/>
      <c r="O96" s="101"/>
      <c r="P96" s="101">
        <v>41757</v>
      </c>
      <c r="Q96" s="87">
        <v>41757</v>
      </c>
    </row>
    <row r="97" spans="1:17" s="78" customFormat="1" ht="19.5" customHeight="1">
      <c r="A97" s="532"/>
      <c r="B97" s="27">
        <v>13</v>
      </c>
      <c r="C97" s="27" t="s">
        <v>559</v>
      </c>
      <c r="D97" s="27" t="s">
        <v>559</v>
      </c>
      <c r="E97" s="52" t="s">
        <v>1537</v>
      </c>
      <c r="F97" s="24">
        <v>1</v>
      </c>
      <c r="G97" s="30">
        <v>35500</v>
      </c>
      <c r="H97" s="30">
        <f t="shared" si="4"/>
        <v>35500</v>
      </c>
      <c r="I97" s="26"/>
      <c r="J97" s="52" t="s">
        <v>1538</v>
      </c>
      <c r="K97" s="52"/>
      <c r="L97" s="24"/>
      <c r="M97" s="101">
        <v>41739</v>
      </c>
      <c r="N97" s="101"/>
      <c r="O97" s="101"/>
      <c r="P97" s="101">
        <v>41757</v>
      </c>
      <c r="Q97" s="87">
        <v>41757</v>
      </c>
    </row>
    <row r="98" spans="1:17" s="78" customFormat="1" ht="19.5" customHeight="1">
      <c r="A98" s="532"/>
      <c r="B98" s="27">
        <v>13</v>
      </c>
      <c r="C98" s="27" t="s">
        <v>28</v>
      </c>
      <c r="D98" s="27" t="s">
        <v>28</v>
      </c>
      <c r="E98" s="52" t="s">
        <v>1539</v>
      </c>
      <c r="F98" s="24">
        <v>24</v>
      </c>
      <c r="G98" s="30">
        <v>1312</v>
      </c>
      <c r="H98" s="30">
        <f t="shared" si="4"/>
        <v>31488</v>
      </c>
      <c r="I98" s="26"/>
      <c r="J98" s="52" t="s">
        <v>1540</v>
      </c>
      <c r="K98" s="52"/>
      <c r="L98" s="24"/>
      <c r="M98" s="101">
        <v>41739</v>
      </c>
      <c r="N98" s="101"/>
      <c r="O98" s="101"/>
      <c r="P98" s="101">
        <v>41744</v>
      </c>
      <c r="Q98" s="87">
        <v>41744</v>
      </c>
    </row>
    <row r="99" spans="1:17" s="78" customFormat="1" ht="19.5" customHeight="1">
      <c r="A99" s="532"/>
      <c r="B99" s="27">
        <v>13</v>
      </c>
      <c r="C99" s="27" t="s">
        <v>28</v>
      </c>
      <c r="D99" s="27" t="s">
        <v>28</v>
      </c>
      <c r="E99" s="52" t="s">
        <v>1541</v>
      </c>
      <c r="F99" s="24">
        <v>4</v>
      </c>
      <c r="G99" s="30">
        <v>1650</v>
      </c>
      <c r="H99" s="30">
        <f t="shared" si="4"/>
        <v>6600</v>
      </c>
      <c r="I99" s="26"/>
      <c r="J99" s="52" t="s">
        <v>1540</v>
      </c>
      <c r="K99" s="52"/>
      <c r="L99" s="24"/>
      <c r="M99" s="101">
        <v>41739</v>
      </c>
      <c r="N99" s="101"/>
      <c r="O99" s="101"/>
      <c r="P99" s="101">
        <v>41744</v>
      </c>
      <c r="Q99" s="87">
        <v>41744</v>
      </c>
    </row>
    <row r="100" spans="1:17" s="78" customFormat="1" ht="19.5" customHeight="1">
      <c r="A100" s="532"/>
      <c r="B100" s="27">
        <v>13</v>
      </c>
      <c r="C100" s="27" t="s">
        <v>28</v>
      </c>
      <c r="D100" s="27" t="s">
        <v>28</v>
      </c>
      <c r="E100" s="52" t="s">
        <v>1542</v>
      </c>
      <c r="F100" s="24">
        <v>6</v>
      </c>
      <c r="G100" s="30">
        <v>56</v>
      </c>
      <c r="H100" s="30">
        <f t="shared" si="4"/>
        <v>336</v>
      </c>
      <c r="I100" s="26"/>
      <c r="J100" s="52" t="s">
        <v>1543</v>
      </c>
      <c r="K100" s="52"/>
      <c r="L100" s="24"/>
      <c r="M100" s="101">
        <v>41739</v>
      </c>
      <c r="N100" s="101"/>
      <c r="O100" s="101"/>
      <c r="P100" s="101">
        <v>41744</v>
      </c>
      <c r="Q100" s="87">
        <v>41744</v>
      </c>
    </row>
    <row r="101" spans="1:17" s="78" customFormat="1" ht="19.5" customHeight="1">
      <c r="A101" s="532"/>
      <c r="B101" s="27">
        <v>13</v>
      </c>
      <c r="C101" s="27" t="s">
        <v>28</v>
      </c>
      <c r="D101" s="27" t="s">
        <v>28</v>
      </c>
      <c r="E101" s="184" t="s">
        <v>1544</v>
      </c>
      <c r="F101" s="24">
        <v>20</v>
      </c>
      <c r="G101" s="30">
        <v>16</v>
      </c>
      <c r="H101" s="30">
        <f t="shared" si="4"/>
        <v>320</v>
      </c>
      <c r="I101" s="26"/>
      <c r="J101" s="52" t="s">
        <v>1524</v>
      </c>
      <c r="K101" s="52"/>
      <c r="L101" s="24"/>
      <c r="M101" s="101">
        <v>41739</v>
      </c>
      <c r="N101" s="101"/>
      <c r="O101" s="101"/>
      <c r="P101" s="101">
        <v>41744</v>
      </c>
      <c r="Q101" s="87">
        <v>41744</v>
      </c>
    </row>
    <row r="102" spans="1:17" s="78" customFormat="1" ht="19.5" customHeight="1">
      <c r="A102" s="532"/>
      <c r="B102" s="27">
        <v>13</v>
      </c>
      <c r="C102" s="27" t="s">
        <v>28</v>
      </c>
      <c r="D102" s="27" t="s">
        <v>28</v>
      </c>
      <c r="E102" s="184" t="s">
        <v>1545</v>
      </c>
      <c r="F102" s="24">
        <v>24</v>
      </c>
      <c r="G102" s="30">
        <v>25</v>
      </c>
      <c r="H102" s="30">
        <f t="shared" si="4"/>
        <v>600</v>
      </c>
      <c r="I102" s="26"/>
      <c r="J102" s="52" t="s">
        <v>1438</v>
      </c>
      <c r="K102" s="52"/>
      <c r="L102" s="24"/>
      <c r="M102" s="101">
        <v>41739</v>
      </c>
      <c r="N102" s="101"/>
      <c r="O102" s="101"/>
      <c r="P102" s="101">
        <v>41744</v>
      </c>
      <c r="Q102" s="87">
        <v>41744</v>
      </c>
    </row>
    <row r="103" spans="1:17" s="78" customFormat="1" ht="19.5" customHeight="1">
      <c r="A103" s="532"/>
      <c r="B103" s="27">
        <v>13</v>
      </c>
      <c r="C103" s="27" t="s">
        <v>28</v>
      </c>
      <c r="D103" s="27" t="s">
        <v>28</v>
      </c>
      <c r="E103" s="552" t="s">
        <v>1546</v>
      </c>
      <c r="F103" s="24">
        <v>6</v>
      </c>
      <c r="G103" s="30">
        <v>169</v>
      </c>
      <c r="H103" s="30">
        <f t="shared" si="4"/>
        <v>1014</v>
      </c>
      <c r="I103" s="26"/>
      <c r="J103" s="52" t="s">
        <v>1547</v>
      </c>
      <c r="K103" s="52"/>
      <c r="L103" s="24"/>
      <c r="M103" s="101">
        <v>41740</v>
      </c>
      <c r="N103" s="101"/>
      <c r="O103" s="101"/>
      <c r="P103" s="101">
        <v>41745</v>
      </c>
      <c r="Q103" s="87">
        <v>41745</v>
      </c>
    </row>
    <row r="104" spans="1:17" s="78" customFormat="1" ht="19.5" customHeight="1">
      <c r="A104" s="532"/>
      <c r="B104" s="27">
        <v>13</v>
      </c>
      <c r="C104" s="27" t="s">
        <v>28</v>
      </c>
      <c r="D104" s="27" t="s">
        <v>28</v>
      </c>
      <c r="E104" s="184" t="s">
        <v>1318</v>
      </c>
      <c r="F104" s="24">
        <v>38</v>
      </c>
      <c r="G104" s="30">
        <v>18</v>
      </c>
      <c r="H104" s="30">
        <f t="shared" si="4"/>
        <v>684</v>
      </c>
      <c r="I104" s="26"/>
      <c r="J104" s="52" t="s">
        <v>1548</v>
      </c>
      <c r="K104" s="52"/>
      <c r="L104" s="24"/>
      <c r="M104" s="101">
        <v>41739</v>
      </c>
      <c r="N104" s="101"/>
      <c r="O104" s="101"/>
      <c r="P104" s="101">
        <v>41744</v>
      </c>
      <c r="Q104" s="87">
        <v>41744</v>
      </c>
    </row>
    <row r="105" spans="1:17" s="78" customFormat="1" ht="19.5" customHeight="1">
      <c r="A105" s="532"/>
      <c r="B105" s="27">
        <v>13</v>
      </c>
      <c r="C105" s="27" t="s">
        <v>28</v>
      </c>
      <c r="D105" s="27" t="s">
        <v>28</v>
      </c>
      <c r="E105" s="52" t="s">
        <v>222</v>
      </c>
      <c r="F105" s="24">
        <v>25</v>
      </c>
      <c r="G105" s="30">
        <v>149</v>
      </c>
      <c r="H105" s="30">
        <f t="shared" si="4"/>
        <v>3725</v>
      </c>
      <c r="I105" s="26"/>
      <c r="J105" s="52" t="s">
        <v>1549</v>
      </c>
      <c r="K105" s="52"/>
      <c r="L105" s="24"/>
      <c r="M105" s="101">
        <v>41739</v>
      </c>
      <c r="N105" s="101"/>
      <c r="O105" s="101"/>
      <c r="P105" s="101">
        <v>41744</v>
      </c>
      <c r="Q105" s="87">
        <v>41744</v>
      </c>
    </row>
    <row r="106" spans="1:17" s="78" customFormat="1" ht="19.5" customHeight="1">
      <c r="A106" s="532"/>
      <c r="B106" s="27">
        <v>13</v>
      </c>
      <c r="C106" s="27" t="s">
        <v>28</v>
      </c>
      <c r="D106" s="27" t="s">
        <v>28</v>
      </c>
      <c r="E106" s="52" t="s">
        <v>1550</v>
      </c>
      <c r="F106" s="24">
        <v>2</v>
      </c>
      <c r="G106" s="30">
        <v>700</v>
      </c>
      <c r="H106" s="30">
        <f t="shared" si="4"/>
        <v>1400</v>
      </c>
      <c r="I106" s="26"/>
      <c r="J106" s="52" t="s">
        <v>1551</v>
      </c>
      <c r="K106" s="52"/>
      <c r="L106" s="24"/>
      <c r="M106" s="101">
        <v>41739</v>
      </c>
      <c r="N106" s="101"/>
      <c r="O106" s="101"/>
      <c r="P106" s="101">
        <v>41744</v>
      </c>
      <c r="Q106" s="87">
        <v>41744</v>
      </c>
    </row>
    <row r="107" spans="1:17" s="78" customFormat="1" ht="19.5" customHeight="1">
      <c r="A107" s="532"/>
      <c r="B107" s="27">
        <v>13</v>
      </c>
      <c r="C107" s="27" t="s">
        <v>28</v>
      </c>
      <c r="D107" s="27" t="s">
        <v>28</v>
      </c>
      <c r="E107" s="52" t="s">
        <v>1552</v>
      </c>
      <c r="F107" s="24">
        <v>2</v>
      </c>
      <c r="G107" s="30">
        <v>180</v>
      </c>
      <c r="H107" s="30">
        <f t="shared" si="4"/>
        <v>360</v>
      </c>
      <c r="I107" s="26"/>
      <c r="J107" s="52" t="s">
        <v>1553</v>
      </c>
      <c r="K107" s="52"/>
      <c r="L107" s="24"/>
      <c r="M107" s="101">
        <v>41739</v>
      </c>
      <c r="N107" s="101"/>
      <c r="O107" s="101"/>
      <c r="P107" s="101">
        <v>41744</v>
      </c>
      <c r="Q107" s="87">
        <v>41744</v>
      </c>
    </row>
    <row r="108" spans="1:17" s="78" customFormat="1" ht="19.5" customHeight="1">
      <c r="A108" s="532"/>
      <c r="B108" s="27">
        <v>13</v>
      </c>
      <c r="C108" s="27" t="s">
        <v>28</v>
      </c>
      <c r="D108" s="27" t="s">
        <v>28</v>
      </c>
      <c r="E108" s="52" t="s">
        <v>1554</v>
      </c>
      <c r="F108" s="24">
        <v>44</v>
      </c>
      <c r="G108" s="30">
        <v>44</v>
      </c>
      <c r="H108" s="30">
        <f t="shared" si="4"/>
        <v>1936</v>
      </c>
      <c r="I108" s="26"/>
      <c r="J108" s="52" t="s">
        <v>1555</v>
      </c>
      <c r="K108" s="52"/>
      <c r="L108" s="24"/>
      <c r="M108" s="101">
        <v>41739</v>
      </c>
      <c r="N108" s="101"/>
      <c r="O108" s="101"/>
      <c r="P108" s="101">
        <v>41744</v>
      </c>
      <c r="Q108" s="87">
        <v>41744</v>
      </c>
    </row>
    <row r="109" spans="1:17" s="78" customFormat="1" ht="19.5" customHeight="1">
      <c r="A109" s="532"/>
      <c r="B109" s="27">
        <v>13</v>
      </c>
      <c r="C109" s="27" t="s">
        <v>28</v>
      </c>
      <c r="D109" s="27" t="s">
        <v>28</v>
      </c>
      <c r="E109" s="52" t="s">
        <v>1556</v>
      </c>
      <c r="F109" s="24">
        <v>20</v>
      </c>
      <c r="G109" s="30">
        <v>44</v>
      </c>
      <c r="H109" s="30">
        <f t="shared" si="4"/>
        <v>880</v>
      </c>
      <c r="I109" s="26"/>
      <c r="J109" s="52" t="s">
        <v>1557</v>
      </c>
      <c r="K109" s="52"/>
      <c r="L109" s="24"/>
      <c r="M109" s="101">
        <v>41739</v>
      </c>
      <c r="N109" s="101"/>
      <c r="O109" s="101"/>
      <c r="P109" s="101">
        <v>41744</v>
      </c>
      <c r="Q109" s="87">
        <v>41744</v>
      </c>
    </row>
    <row r="110" spans="1:17" s="78" customFormat="1" ht="19.5" customHeight="1">
      <c r="A110" s="532"/>
      <c r="B110" s="27">
        <v>13</v>
      </c>
      <c r="C110" s="27" t="s">
        <v>28</v>
      </c>
      <c r="D110" s="27" t="s">
        <v>28</v>
      </c>
      <c r="E110" s="52" t="s">
        <v>1296</v>
      </c>
      <c r="F110" s="24">
        <v>20</v>
      </c>
      <c r="G110" s="30">
        <v>44</v>
      </c>
      <c r="H110" s="30">
        <f t="shared" si="4"/>
        <v>880</v>
      </c>
      <c r="I110" s="26"/>
      <c r="J110" s="52" t="s">
        <v>1558</v>
      </c>
      <c r="K110" s="52"/>
      <c r="L110" s="24"/>
      <c r="M110" s="101">
        <v>41739</v>
      </c>
      <c r="N110" s="101"/>
      <c r="O110" s="101"/>
      <c r="P110" s="101">
        <v>41744</v>
      </c>
      <c r="Q110" s="87">
        <v>41744</v>
      </c>
    </row>
    <row r="111" spans="1:17" s="78" customFormat="1" ht="19.5" customHeight="1">
      <c r="A111" s="532"/>
      <c r="B111" s="27">
        <v>13</v>
      </c>
      <c r="C111" s="27" t="s">
        <v>28</v>
      </c>
      <c r="D111" s="27" t="s">
        <v>28</v>
      </c>
      <c r="E111" s="108" t="s">
        <v>1300</v>
      </c>
      <c r="F111" s="24">
        <v>12</v>
      </c>
      <c r="G111" s="30">
        <v>176</v>
      </c>
      <c r="H111" s="30">
        <f t="shared" si="4"/>
        <v>2112</v>
      </c>
      <c r="I111" s="26"/>
      <c r="J111" s="52" t="s">
        <v>1301</v>
      </c>
      <c r="K111" s="52"/>
      <c r="L111" s="24"/>
      <c r="M111" s="101">
        <v>41739</v>
      </c>
      <c r="N111" s="101"/>
      <c r="O111" s="101"/>
      <c r="P111" s="101">
        <v>41744</v>
      </c>
      <c r="Q111" s="87">
        <v>41744</v>
      </c>
    </row>
    <row r="112" spans="1:17" s="553" customFormat="1" ht="19.5" customHeight="1">
      <c r="B112" s="554">
        <v>13</v>
      </c>
      <c r="C112" s="554" t="s">
        <v>28</v>
      </c>
      <c r="D112" s="554" t="s">
        <v>28</v>
      </c>
      <c r="E112" s="555" t="s">
        <v>1559</v>
      </c>
      <c r="F112" s="556">
        <v>10</v>
      </c>
      <c r="G112" s="557">
        <v>88</v>
      </c>
      <c r="H112" s="557">
        <f t="shared" si="4"/>
        <v>880</v>
      </c>
      <c r="I112" s="558"/>
      <c r="J112" s="555" t="s">
        <v>1560</v>
      </c>
      <c r="K112" s="555"/>
      <c r="L112" s="556"/>
      <c r="M112" s="559">
        <v>41739</v>
      </c>
      <c r="N112" s="559"/>
      <c r="O112" s="559"/>
      <c r="P112" s="559">
        <v>41744</v>
      </c>
      <c r="Q112" s="560">
        <v>41743</v>
      </c>
    </row>
    <row r="113" spans="1:17" s="78" customFormat="1" ht="19.5" customHeight="1">
      <c r="A113" s="532"/>
      <c r="B113" s="27">
        <v>13</v>
      </c>
      <c r="C113" s="27" t="s">
        <v>28</v>
      </c>
      <c r="D113" s="27" t="s">
        <v>28</v>
      </c>
      <c r="E113" s="184" t="s">
        <v>1344</v>
      </c>
      <c r="F113" s="24">
        <v>2</v>
      </c>
      <c r="G113" s="30">
        <v>1290</v>
      </c>
      <c r="H113" s="30">
        <f t="shared" si="4"/>
        <v>2580</v>
      </c>
      <c r="I113" s="26"/>
      <c r="J113" s="52" t="s">
        <v>1345</v>
      </c>
      <c r="K113" s="52"/>
      <c r="L113" s="24"/>
      <c r="M113" s="101">
        <v>41739</v>
      </c>
      <c r="N113" s="101"/>
      <c r="O113" s="101"/>
      <c r="P113" s="101">
        <v>41744</v>
      </c>
      <c r="Q113" s="87">
        <v>41744</v>
      </c>
    </row>
    <row r="114" spans="1:17" s="78" customFormat="1" ht="19.5" customHeight="1">
      <c r="A114" s="532"/>
      <c r="B114" s="27">
        <v>13</v>
      </c>
      <c r="C114" s="27" t="s">
        <v>28</v>
      </c>
      <c r="D114" s="27" t="s">
        <v>28</v>
      </c>
      <c r="E114" s="184" t="s">
        <v>1346</v>
      </c>
      <c r="F114" s="24">
        <v>2</v>
      </c>
      <c r="G114" s="30">
        <v>1260</v>
      </c>
      <c r="H114" s="30">
        <f t="shared" si="4"/>
        <v>2520</v>
      </c>
      <c r="I114" s="26"/>
      <c r="J114" s="52" t="s">
        <v>1345</v>
      </c>
      <c r="K114" s="52"/>
      <c r="L114" s="24"/>
      <c r="M114" s="101">
        <v>41739</v>
      </c>
      <c r="N114" s="101"/>
      <c r="O114" s="101"/>
      <c r="P114" s="101">
        <v>41744</v>
      </c>
      <c r="Q114" s="87">
        <v>41744</v>
      </c>
    </row>
    <row r="115" spans="1:17" s="78" customFormat="1" ht="19.5" customHeight="1">
      <c r="A115" s="532"/>
      <c r="B115" s="27">
        <v>13</v>
      </c>
      <c r="C115" s="27" t="s">
        <v>28</v>
      </c>
      <c r="D115" s="27" t="s">
        <v>28</v>
      </c>
      <c r="E115" s="184" t="s">
        <v>1350</v>
      </c>
      <c r="F115" s="24">
        <v>2</v>
      </c>
      <c r="G115" s="30">
        <v>320</v>
      </c>
      <c r="H115" s="30">
        <f t="shared" si="4"/>
        <v>640</v>
      </c>
      <c r="I115" s="26"/>
      <c r="J115" s="52" t="s">
        <v>1351</v>
      </c>
      <c r="K115" s="52"/>
      <c r="L115" s="24"/>
      <c r="M115" s="101">
        <v>41739</v>
      </c>
      <c r="N115" s="101"/>
      <c r="O115" s="101"/>
      <c r="P115" s="101">
        <v>41744</v>
      </c>
      <c r="Q115" s="87">
        <v>41744</v>
      </c>
    </row>
    <row r="116" spans="1:17" s="78" customFormat="1" ht="19.5" customHeight="1">
      <c r="A116" s="532"/>
      <c r="B116" s="27">
        <v>13</v>
      </c>
      <c r="C116" s="27" t="s">
        <v>28</v>
      </c>
      <c r="D116" s="27" t="s">
        <v>28</v>
      </c>
      <c r="E116" s="184" t="s">
        <v>1352</v>
      </c>
      <c r="F116" s="24">
        <v>2</v>
      </c>
      <c r="G116" s="30">
        <v>300</v>
      </c>
      <c r="H116" s="30">
        <f t="shared" si="4"/>
        <v>600</v>
      </c>
      <c r="I116" s="26"/>
      <c r="J116" s="52" t="s">
        <v>1351</v>
      </c>
      <c r="K116" s="52"/>
      <c r="L116" s="24"/>
      <c r="M116" s="101">
        <v>41739</v>
      </c>
      <c r="N116" s="101"/>
      <c r="O116" s="101"/>
      <c r="P116" s="101">
        <v>41744</v>
      </c>
      <c r="Q116" s="87">
        <v>41744</v>
      </c>
    </row>
    <row r="117" spans="1:17" s="78" customFormat="1" ht="19.5" customHeight="1">
      <c r="A117" s="532"/>
      <c r="B117" s="27">
        <v>13</v>
      </c>
      <c r="C117" s="27" t="s">
        <v>28</v>
      </c>
      <c r="D117" s="27" t="s">
        <v>28</v>
      </c>
      <c r="E117" s="184" t="s">
        <v>1353</v>
      </c>
      <c r="F117" s="24">
        <v>2</v>
      </c>
      <c r="G117" s="30">
        <v>220</v>
      </c>
      <c r="H117" s="30">
        <f t="shared" si="4"/>
        <v>440</v>
      </c>
      <c r="I117" s="26"/>
      <c r="J117" s="52" t="s">
        <v>1354</v>
      </c>
      <c r="K117" s="52"/>
      <c r="L117" s="24"/>
      <c r="M117" s="101">
        <v>41739</v>
      </c>
      <c r="N117" s="101"/>
      <c r="O117" s="101"/>
      <c r="P117" s="101">
        <v>41744</v>
      </c>
      <c r="Q117" s="87">
        <v>41744</v>
      </c>
    </row>
    <row r="118" spans="1:17" s="78" customFormat="1" ht="19.5" customHeight="1">
      <c r="A118" s="532"/>
      <c r="B118" s="27">
        <v>13</v>
      </c>
      <c r="C118" s="27" t="s">
        <v>28</v>
      </c>
      <c r="D118" s="27" t="s">
        <v>28</v>
      </c>
      <c r="E118" s="52" t="s">
        <v>442</v>
      </c>
      <c r="F118" s="24">
        <v>2</v>
      </c>
      <c r="G118" s="100">
        <v>200</v>
      </c>
      <c r="H118" s="30">
        <f t="shared" si="4"/>
        <v>400</v>
      </c>
      <c r="I118" s="26"/>
      <c r="J118" s="108" t="s">
        <v>1364</v>
      </c>
      <c r="K118" s="52"/>
      <c r="L118" s="24"/>
      <c r="M118" s="101">
        <v>41739</v>
      </c>
      <c r="N118" s="101"/>
      <c r="O118" s="101"/>
      <c r="P118" s="101">
        <v>41744</v>
      </c>
      <c r="Q118" s="87">
        <v>41744</v>
      </c>
    </row>
    <row r="119" spans="1:17" s="78" customFormat="1" ht="19.5" customHeight="1">
      <c r="A119" s="532"/>
      <c r="B119" s="27">
        <v>13</v>
      </c>
      <c r="C119" s="27" t="s">
        <v>28</v>
      </c>
      <c r="D119" s="27" t="s">
        <v>28</v>
      </c>
      <c r="E119" s="52" t="s">
        <v>657</v>
      </c>
      <c r="F119" s="24">
        <v>2</v>
      </c>
      <c r="G119" s="100">
        <v>190</v>
      </c>
      <c r="H119" s="30">
        <f t="shared" si="4"/>
        <v>380</v>
      </c>
      <c r="I119" s="26"/>
      <c r="J119" s="108" t="s">
        <v>1364</v>
      </c>
      <c r="K119" s="52"/>
      <c r="L119" s="24"/>
      <c r="M119" s="101">
        <v>41739</v>
      </c>
      <c r="N119" s="101"/>
      <c r="O119" s="101"/>
      <c r="P119" s="101">
        <v>41744</v>
      </c>
      <c r="Q119" s="87">
        <v>41744</v>
      </c>
    </row>
    <row r="120" spans="1:17" s="78" customFormat="1" ht="19.5" customHeight="1">
      <c r="A120" s="532"/>
      <c r="B120" s="27">
        <v>13</v>
      </c>
      <c r="C120" s="27" t="s">
        <v>28</v>
      </c>
      <c r="D120" s="27" t="s">
        <v>28</v>
      </c>
      <c r="E120" s="561" t="s">
        <v>1561</v>
      </c>
      <c r="F120" s="24">
        <v>1</v>
      </c>
      <c r="G120" s="100">
        <v>95582</v>
      </c>
      <c r="H120" s="30">
        <f t="shared" si="4"/>
        <v>95582</v>
      </c>
      <c r="I120" s="26"/>
      <c r="J120" s="516" t="s">
        <v>1368</v>
      </c>
      <c r="K120" s="52"/>
      <c r="L120" s="24"/>
      <c r="M120" s="101">
        <v>41739</v>
      </c>
      <c r="N120" s="101"/>
      <c r="O120" s="101"/>
      <c r="P120" s="101">
        <v>41752</v>
      </c>
      <c r="Q120" s="87">
        <v>41752</v>
      </c>
    </row>
    <row r="121" spans="1:17" s="78" customFormat="1" ht="19.5" customHeight="1">
      <c r="A121" s="532"/>
      <c r="B121" s="27">
        <v>13</v>
      </c>
      <c r="C121" s="27" t="s">
        <v>28</v>
      </c>
      <c r="D121" s="27" t="s">
        <v>28</v>
      </c>
      <c r="E121" s="561" t="s">
        <v>1562</v>
      </c>
      <c r="F121" s="24">
        <v>13</v>
      </c>
      <c r="G121" s="562">
        <v>3400</v>
      </c>
      <c r="H121" s="30">
        <f t="shared" si="4"/>
        <v>44200</v>
      </c>
      <c r="I121" s="26"/>
      <c r="J121" s="516" t="s">
        <v>1370</v>
      </c>
      <c r="K121" s="52"/>
      <c r="L121" s="24"/>
      <c r="M121" s="101">
        <v>41739</v>
      </c>
      <c r="N121" s="101"/>
      <c r="O121" s="101"/>
      <c r="P121" s="101">
        <v>41752</v>
      </c>
      <c r="Q121" s="87">
        <v>41752</v>
      </c>
    </row>
    <row r="122" spans="1:17" s="78" customFormat="1" ht="19.5" customHeight="1">
      <c r="A122" s="532"/>
      <c r="B122" s="27">
        <v>13</v>
      </c>
      <c r="C122" s="27" t="s">
        <v>28</v>
      </c>
      <c r="D122" s="27" t="s">
        <v>28</v>
      </c>
      <c r="E122" s="515" t="s">
        <v>1563</v>
      </c>
      <c r="F122" s="24">
        <v>1</v>
      </c>
      <c r="G122" s="30">
        <v>18000</v>
      </c>
      <c r="H122" s="30">
        <f t="shared" si="4"/>
        <v>18000</v>
      </c>
      <c r="I122" s="26"/>
      <c r="J122" s="516" t="s">
        <v>1372</v>
      </c>
      <c r="K122" s="52"/>
      <c r="L122" s="24"/>
      <c r="M122" s="101">
        <v>41739</v>
      </c>
      <c r="N122" s="101"/>
      <c r="O122" s="101"/>
      <c r="P122" s="101">
        <v>41752</v>
      </c>
      <c r="Q122" s="87">
        <v>41752</v>
      </c>
    </row>
    <row r="123" spans="1:17" s="78" customFormat="1" ht="19.5" customHeight="1">
      <c r="A123" s="532"/>
      <c r="B123" s="27">
        <v>13</v>
      </c>
      <c r="C123" s="27" t="s">
        <v>28</v>
      </c>
      <c r="D123" s="27" t="s">
        <v>28</v>
      </c>
      <c r="E123" s="515" t="s">
        <v>1564</v>
      </c>
      <c r="F123" s="24">
        <v>1</v>
      </c>
      <c r="G123" s="30">
        <v>205162</v>
      </c>
      <c r="H123" s="30">
        <f t="shared" si="4"/>
        <v>205162</v>
      </c>
      <c r="I123" s="26"/>
      <c r="J123" s="516" t="s">
        <v>1368</v>
      </c>
      <c r="K123" s="52"/>
      <c r="L123" s="24"/>
      <c r="M123" s="101">
        <v>41739</v>
      </c>
      <c r="N123" s="101"/>
      <c r="O123" s="101"/>
      <c r="P123" s="101">
        <v>41752</v>
      </c>
      <c r="Q123" s="87">
        <v>41752</v>
      </c>
    </row>
    <row r="124" spans="1:17" s="78" customFormat="1" ht="19.5" customHeight="1">
      <c r="A124" s="532"/>
      <c r="B124" s="27">
        <v>13</v>
      </c>
      <c r="C124" s="27" t="s">
        <v>28</v>
      </c>
      <c r="D124" s="27" t="s">
        <v>28</v>
      </c>
      <c r="E124" s="515" t="s">
        <v>1565</v>
      </c>
      <c r="F124" s="24">
        <v>11</v>
      </c>
      <c r="G124" s="30">
        <v>3400</v>
      </c>
      <c r="H124" s="30">
        <f t="shared" si="4"/>
        <v>37400</v>
      </c>
      <c r="I124" s="26"/>
      <c r="J124" s="516" t="s">
        <v>1370</v>
      </c>
      <c r="K124" s="52"/>
      <c r="L124" s="24"/>
      <c r="M124" s="101">
        <v>41739</v>
      </c>
      <c r="N124" s="101"/>
      <c r="O124" s="101"/>
      <c r="P124" s="101">
        <v>41752</v>
      </c>
      <c r="Q124" s="87">
        <v>41752</v>
      </c>
    </row>
    <row r="125" spans="1:17" s="78" customFormat="1" ht="19.5" customHeight="1">
      <c r="A125" s="532"/>
      <c r="B125" s="27">
        <v>13</v>
      </c>
      <c r="C125" s="27" t="s">
        <v>28</v>
      </c>
      <c r="D125" s="27" t="s">
        <v>28</v>
      </c>
      <c r="E125" s="184" t="s">
        <v>1566</v>
      </c>
      <c r="F125" s="24">
        <v>2</v>
      </c>
      <c r="G125" s="30">
        <v>770</v>
      </c>
      <c r="H125" s="30">
        <f t="shared" si="4"/>
        <v>1540</v>
      </c>
      <c r="I125" s="26"/>
      <c r="J125" s="52" t="s">
        <v>1567</v>
      </c>
      <c r="K125" s="52"/>
      <c r="L125" s="24"/>
      <c r="M125" s="101">
        <v>41739</v>
      </c>
      <c r="N125" s="101"/>
      <c r="O125" s="101"/>
      <c r="P125" s="101">
        <v>41744</v>
      </c>
      <c r="Q125" s="87">
        <v>41744</v>
      </c>
    </row>
    <row r="126" spans="1:17" s="78" customFormat="1" ht="19.5" customHeight="1">
      <c r="A126" s="532"/>
      <c r="B126" s="27">
        <v>13</v>
      </c>
      <c r="C126" s="27" t="s">
        <v>28</v>
      </c>
      <c r="D126" s="27" t="s">
        <v>28</v>
      </c>
      <c r="E126" s="184" t="s">
        <v>1019</v>
      </c>
      <c r="F126" s="24">
        <v>2</v>
      </c>
      <c r="G126" s="30">
        <v>780</v>
      </c>
      <c r="H126" s="30">
        <f t="shared" si="4"/>
        <v>1560</v>
      </c>
      <c r="I126" s="26"/>
      <c r="J126" s="52" t="s">
        <v>1567</v>
      </c>
      <c r="K126" s="52"/>
      <c r="L126" s="24"/>
      <c r="M126" s="101">
        <v>41739</v>
      </c>
      <c r="N126" s="101"/>
      <c r="O126" s="101"/>
      <c r="P126" s="101">
        <v>41744</v>
      </c>
      <c r="Q126" s="87">
        <v>41744</v>
      </c>
    </row>
    <row r="127" spans="1:17" s="78" customFormat="1" ht="19.5" customHeight="1">
      <c r="A127" s="532"/>
      <c r="B127" s="27">
        <v>13</v>
      </c>
      <c r="C127" s="27" t="s">
        <v>38</v>
      </c>
      <c r="D127" s="27" t="s">
        <v>39</v>
      </c>
      <c r="E127" s="184" t="s">
        <v>1397</v>
      </c>
      <c r="F127" s="24">
        <v>1</v>
      </c>
      <c r="G127" s="30">
        <v>4340</v>
      </c>
      <c r="H127" s="30">
        <f t="shared" si="4"/>
        <v>4340</v>
      </c>
      <c r="I127" s="26"/>
      <c r="J127" s="52" t="s">
        <v>1398</v>
      </c>
      <c r="K127" s="52"/>
      <c r="L127" s="24"/>
      <c r="M127" s="101">
        <v>41739</v>
      </c>
      <c r="N127" s="101"/>
      <c r="O127" s="101"/>
      <c r="P127" s="101">
        <v>41754</v>
      </c>
      <c r="Q127" s="87">
        <v>41754</v>
      </c>
    </row>
    <row r="128" spans="1:17" s="78" customFormat="1" ht="19.5" customHeight="1">
      <c r="A128" s="532"/>
      <c r="B128" s="27">
        <v>13</v>
      </c>
      <c r="C128" s="27" t="s">
        <v>184</v>
      </c>
      <c r="D128" s="27" t="s">
        <v>184</v>
      </c>
      <c r="E128" s="28" t="s">
        <v>1568</v>
      </c>
      <c r="F128" s="24">
        <v>1</v>
      </c>
      <c r="G128" s="563">
        <v>89800</v>
      </c>
      <c r="H128" s="30">
        <f t="shared" si="4"/>
        <v>89800</v>
      </c>
      <c r="I128" s="26"/>
      <c r="J128" s="28" t="s">
        <v>1569</v>
      </c>
      <c r="K128" s="52"/>
      <c r="L128" s="24"/>
      <c r="M128" s="101">
        <v>41739</v>
      </c>
      <c r="N128" s="101"/>
      <c r="O128" s="101"/>
      <c r="P128" s="101"/>
      <c r="Q128" s="87">
        <v>41743</v>
      </c>
    </row>
    <row r="129" spans="1:17" s="78" customFormat="1" ht="19.5" customHeight="1">
      <c r="A129" s="532"/>
      <c r="B129" s="27">
        <v>13</v>
      </c>
      <c r="C129" s="27" t="s">
        <v>184</v>
      </c>
      <c r="D129" s="27" t="s">
        <v>184</v>
      </c>
      <c r="E129" s="28" t="s">
        <v>1570</v>
      </c>
      <c r="F129" s="24">
        <v>1</v>
      </c>
      <c r="G129" s="563"/>
      <c r="H129" s="30">
        <v>0</v>
      </c>
      <c r="I129" s="26"/>
      <c r="J129" s="28" t="s">
        <v>1571</v>
      </c>
      <c r="K129" s="52"/>
      <c r="L129" s="24"/>
      <c r="M129" s="101">
        <v>41739</v>
      </c>
      <c r="N129" s="101"/>
      <c r="O129" s="101"/>
      <c r="P129" s="101"/>
      <c r="Q129" s="87">
        <v>41743</v>
      </c>
    </row>
    <row r="130" spans="1:17" s="78" customFormat="1" ht="19.5" customHeight="1">
      <c r="A130" s="532"/>
      <c r="B130" s="27">
        <v>13</v>
      </c>
      <c r="C130" s="27" t="s">
        <v>184</v>
      </c>
      <c r="D130" s="27" t="s">
        <v>184</v>
      </c>
      <c r="E130" s="184" t="s">
        <v>1572</v>
      </c>
      <c r="F130" s="24">
        <v>2</v>
      </c>
      <c r="G130" s="30"/>
      <c r="H130" s="30">
        <v>0</v>
      </c>
      <c r="I130" s="26"/>
      <c r="J130" s="28" t="s">
        <v>1573</v>
      </c>
      <c r="K130" s="52"/>
      <c r="L130" s="24"/>
      <c r="M130" s="101">
        <v>41739</v>
      </c>
      <c r="N130" s="101"/>
      <c r="O130" s="101"/>
      <c r="P130" s="101"/>
      <c r="Q130" s="87">
        <v>41743</v>
      </c>
    </row>
    <row r="131" spans="1:17" s="78" customFormat="1" ht="19.5" customHeight="1">
      <c r="A131" s="532"/>
      <c r="B131" s="27">
        <v>13</v>
      </c>
      <c r="C131" s="27" t="s">
        <v>28</v>
      </c>
      <c r="D131" s="27" t="s">
        <v>28</v>
      </c>
      <c r="E131" s="184" t="s">
        <v>1318</v>
      </c>
      <c r="F131" s="24">
        <v>30</v>
      </c>
      <c r="G131" s="30">
        <v>18</v>
      </c>
      <c r="H131" s="30">
        <f t="shared" ref="H131:H137" si="5">F131*G131</f>
        <v>540</v>
      </c>
      <c r="I131" s="26"/>
      <c r="J131" s="52" t="s">
        <v>179</v>
      </c>
      <c r="K131" s="52"/>
      <c r="L131" s="24"/>
      <c r="M131" s="101">
        <v>41739</v>
      </c>
      <c r="N131" s="101"/>
      <c r="O131" s="101"/>
      <c r="P131" s="101">
        <v>41744</v>
      </c>
      <c r="Q131" s="87">
        <v>41744</v>
      </c>
    </row>
    <row r="132" spans="1:17" s="78" customFormat="1" ht="19.5" customHeight="1">
      <c r="A132" s="532"/>
      <c r="B132" s="27">
        <v>13</v>
      </c>
      <c r="C132" s="27" t="s">
        <v>28</v>
      </c>
      <c r="D132" s="27" t="s">
        <v>28</v>
      </c>
      <c r="E132" s="108" t="s">
        <v>1574</v>
      </c>
      <c r="F132" s="24">
        <v>5</v>
      </c>
      <c r="G132" s="30">
        <v>50</v>
      </c>
      <c r="H132" s="30">
        <f t="shared" si="5"/>
        <v>250</v>
      </c>
      <c r="I132" s="26"/>
      <c r="J132" s="52" t="s">
        <v>1575</v>
      </c>
      <c r="K132" s="52"/>
      <c r="L132" s="24"/>
      <c r="M132" s="101">
        <v>41739</v>
      </c>
      <c r="N132" s="101"/>
      <c r="O132" s="101"/>
      <c r="P132" s="101">
        <v>41744</v>
      </c>
      <c r="Q132" s="87">
        <v>41744</v>
      </c>
    </row>
    <row r="133" spans="1:17" s="78" customFormat="1" ht="19.5" customHeight="1">
      <c r="A133" s="532"/>
      <c r="B133" s="27">
        <v>13</v>
      </c>
      <c r="C133" s="27" t="s">
        <v>28</v>
      </c>
      <c r="D133" s="27" t="s">
        <v>28</v>
      </c>
      <c r="E133" s="108" t="s">
        <v>1576</v>
      </c>
      <c r="F133" s="24">
        <v>2</v>
      </c>
      <c r="G133" s="30">
        <v>150</v>
      </c>
      <c r="H133" s="30">
        <f t="shared" si="5"/>
        <v>300</v>
      </c>
      <c r="I133" s="26"/>
      <c r="J133" s="52" t="s">
        <v>1577</v>
      </c>
      <c r="K133" s="52"/>
      <c r="L133" s="24"/>
      <c r="M133" s="101">
        <v>41739</v>
      </c>
      <c r="N133" s="101"/>
      <c r="O133" s="101"/>
      <c r="P133" s="101">
        <v>41744</v>
      </c>
      <c r="Q133" s="87">
        <v>41744</v>
      </c>
    </row>
    <row r="134" spans="1:17" s="78" customFormat="1" ht="19.5" customHeight="1">
      <c r="A134" s="532"/>
      <c r="B134" s="27">
        <v>13</v>
      </c>
      <c r="C134" s="27" t="s">
        <v>28</v>
      </c>
      <c r="D134" s="27" t="s">
        <v>28</v>
      </c>
      <c r="E134" s="108" t="s">
        <v>1578</v>
      </c>
      <c r="F134" s="24">
        <v>1</v>
      </c>
      <c r="G134" s="30">
        <v>11279</v>
      </c>
      <c r="H134" s="30">
        <f t="shared" si="5"/>
        <v>11279</v>
      </c>
      <c r="I134" s="26"/>
      <c r="J134" s="52" t="s">
        <v>1579</v>
      </c>
      <c r="K134" s="52"/>
      <c r="L134" s="24"/>
      <c r="M134" s="101">
        <v>41739</v>
      </c>
      <c r="N134" s="101"/>
      <c r="O134" s="101"/>
      <c r="P134" s="101">
        <v>41744</v>
      </c>
      <c r="Q134" s="87">
        <v>41744</v>
      </c>
    </row>
    <row r="135" spans="1:17" s="78" customFormat="1" ht="19.5" customHeight="1">
      <c r="A135" s="532"/>
      <c r="B135" s="27">
        <v>13</v>
      </c>
      <c r="C135" s="27" t="s">
        <v>28</v>
      </c>
      <c r="D135" s="27" t="s">
        <v>28</v>
      </c>
      <c r="E135" s="564" t="s">
        <v>1580</v>
      </c>
      <c r="F135" s="24">
        <v>2</v>
      </c>
      <c r="G135" s="100">
        <v>1130</v>
      </c>
      <c r="H135" s="30">
        <f t="shared" si="5"/>
        <v>2260</v>
      </c>
      <c r="I135" s="26"/>
      <c r="J135" s="108" t="s">
        <v>1581</v>
      </c>
      <c r="K135" s="52"/>
      <c r="L135" s="24"/>
      <c r="M135" s="101">
        <v>41739</v>
      </c>
      <c r="N135" s="101"/>
      <c r="O135" s="101"/>
      <c r="P135" s="101">
        <v>41744</v>
      </c>
      <c r="Q135" s="87">
        <v>41744</v>
      </c>
    </row>
    <row r="136" spans="1:17" s="78" customFormat="1" ht="19.5" customHeight="1">
      <c r="A136" s="532"/>
      <c r="B136" s="27">
        <v>13</v>
      </c>
      <c r="C136" s="27" t="s">
        <v>28</v>
      </c>
      <c r="D136" s="27" t="s">
        <v>28</v>
      </c>
      <c r="E136" s="564" t="s">
        <v>1582</v>
      </c>
      <c r="F136" s="24">
        <v>6</v>
      </c>
      <c r="G136" s="100">
        <v>630</v>
      </c>
      <c r="H136" s="30">
        <f t="shared" si="5"/>
        <v>3780</v>
      </c>
      <c r="I136" s="26"/>
      <c r="J136" s="108" t="s">
        <v>334</v>
      </c>
      <c r="K136" s="52" t="s">
        <v>1583</v>
      </c>
      <c r="L136" s="24"/>
      <c r="M136" s="101">
        <v>41766</v>
      </c>
      <c r="N136" s="101"/>
      <c r="O136" s="101"/>
      <c r="P136" s="101">
        <v>41767</v>
      </c>
      <c r="Q136" s="87">
        <v>41767</v>
      </c>
    </row>
    <row r="137" spans="1:17" s="78" customFormat="1" ht="19.5" customHeight="1">
      <c r="A137" s="532"/>
      <c r="B137" s="27">
        <v>13</v>
      </c>
      <c r="C137" s="27" t="s">
        <v>28</v>
      </c>
      <c r="D137" s="27" t="s">
        <v>28</v>
      </c>
      <c r="E137" s="564" t="s">
        <v>1584</v>
      </c>
      <c r="F137" s="24">
        <v>40</v>
      </c>
      <c r="G137" s="100">
        <v>42</v>
      </c>
      <c r="H137" s="30">
        <f t="shared" si="5"/>
        <v>1680</v>
      </c>
      <c r="I137" s="26"/>
      <c r="J137" s="108" t="s">
        <v>1585</v>
      </c>
      <c r="K137" s="52" t="s">
        <v>1583</v>
      </c>
      <c r="L137" s="24"/>
      <c r="M137" s="101">
        <v>41766</v>
      </c>
      <c r="N137" s="101"/>
      <c r="O137" s="101"/>
      <c r="P137" s="101">
        <v>41767</v>
      </c>
      <c r="Q137" s="87">
        <v>41767</v>
      </c>
    </row>
    <row r="138" spans="1:17" s="78" customFormat="1" ht="19.5" customHeight="1">
      <c r="B138" s="27"/>
      <c r="C138" s="27"/>
      <c r="D138" s="27"/>
      <c r="E138" s="544">
        <f>SUM(H93:H135)</f>
        <v>823388</v>
      </c>
      <c r="F138" s="24"/>
      <c r="G138" s="30"/>
      <c r="H138" s="30"/>
      <c r="I138" s="26"/>
      <c r="J138" s="52"/>
      <c r="K138" s="52"/>
      <c r="L138" s="24"/>
      <c r="M138" s="101"/>
      <c r="N138" s="101"/>
      <c r="O138" s="101"/>
      <c r="P138" s="101"/>
      <c r="Q138" s="87"/>
    </row>
    <row r="139" spans="1:17" s="78" customFormat="1" ht="19.5" customHeight="1">
      <c r="B139" s="27"/>
      <c r="C139" s="27"/>
      <c r="D139" s="27"/>
      <c r="E139" s="184"/>
      <c r="F139" s="24"/>
      <c r="G139" s="30"/>
      <c r="H139" s="30"/>
      <c r="I139" s="26"/>
      <c r="J139" s="108"/>
      <c r="K139" s="52"/>
      <c r="L139" s="24"/>
      <c r="M139" s="101"/>
      <c r="N139" s="101"/>
      <c r="O139" s="101"/>
      <c r="P139" s="101"/>
      <c r="Q139" s="87"/>
    </row>
    <row r="140" spans="1:17" s="78" customFormat="1" ht="19.5" customHeight="1">
      <c r="B140" s="536" t="s">
        <v>1586</v>
      </c>
      <c r="C140" s="537"/>
      <c r="D140" s="537"/>
      <c r="E140" s="538"/>
      <c r="F140" s="24"/>
      <c r="G140" s="30"/>
      <c r="H140" s="30"/>
      <c r="I140" s="26"/>
      <c r="J140" s="108"/>
      <c r="K140" s="52"/>
      <c r="L140" s="24"/>
      <c r="M140" s="101"/>
      <c r="N140" s="101"/>
      <c r="O140" s="101"/>
      <c r="P140" s="101"/>
      <c r="Q140" s="87"/>
    </row>
    <row r="141" spans="1:17" s="78" customFormat="1" ht="19.5" customHeight="1">
      <c r="A141" s="532"/>
      <c r="B141" s="27">
        <v>8</v>
      </c>
      <c r="C141" s="405" t="s">
        <v>405</v>
      </c>
      <c r="D141" s="405" t="s">
        <v>405</v>
      </c>
      <c r="E141" s="450" t="s">
        <v>934</v>
      </c>
      <c r="F141" s="24">
        <v>1</v>
      </c>
      <c r="G141" s="318">
        <v>13580</v>
      </c>
      <c r="H141" s="318">
        <f>F141*G141</f>
        <v>13580</v>
      </c>
      <c r="I141" s="24"/>
      <c r="J141" s="108" t="s">
        <v>935</v>
      </c>
      <c r="K141" s="52"/>
      <c r="L141" s="24"/>
      <c r="M141" s="101">
        <v>41739</v>
      </c>
      <c r="N141" s="101"/>
      <c r="O141" s="101"/>
      <c r="P141" s="101">
        <v>41757</v>
      </c>
      <c r="Q141" s="87">
        <v>41757</v>
      </c>
    </row>
    <row r="142" spans="1:17" s="78" customFormat="1" ht="19.5" customHeight="1">
      <c r="A142" s="532"/>
      <c r="B142" s="27">
        <v>8</v>
      </c>
      <c r="C142" s="27" t="s">
        <v>28</v>
      </c>
      <c r="D142" s="27" t="s">
        <v>28</v>
      </c>
      <c r="E142" s="52" t="s">
        <v>168</v>
      </c>
      <c r="F142" s="24">
        <v>1</v>
      </c>
      <c r="G142" s="100">
        <v>2814</v>
      </c>
      <c r="H142" s="30">
        <f>F142*G142</f>
        <v>2814</v>
      </c>
      <c r="I142" s="118"/>
      <c r="J142" s="52" t="s">
        <v>1587</v>
      </c>
      <c r="K142" s="52"/>
      <c r="L142" s="24"/>
      <c r="M142" s="101">
        <v>41739</v>
      </c>
      <c r="N142" s="101"/>
      <c r="O142" s="101"/>
      <c r="P142" s="101">
        <v>41750</v>
      </c>
      <c r="Q142" s="87">
        <v>41750</v>
      </c>
    </row>
    <row r="143" spans="1:17" s="78" customFormat="1" ht="19.5" customHeight="1">
      <c r="A143" s="532"/>
      <c r="B143" s="27">
        <v>8</v>
      </c>
      <c r="C143" s="24" t="s">
        <v>103</v>
      </c>
      <c r="D143" s="24" t="s">
        <v>103</v>
      </c>
      <c r="E143" s="450" t="s">
        <v>936</v>
      </c>
      <c r="F143" s="154">
        <v>2</v>
      </c>
      <c r="G143" s="30">
        <v>930</v>
      </c>
      <c r="H143" s="30">
        <f>F143*G143</f>
        <v>1860</v>
      </c>
      <c r="I143" s="453"/>
      <c r="J143" s="155" t="s">
        <v>937</v>
      </c>
      <c r="K143" s="52"/>
      <c r="L143" s="24"/>
      <c r="M143" s="101">
        <v>41739</v>
      </c>
      <c r="N143" s="101"/>
      <c r="O143" s="101"/>
      <c r="P143" s="101">
        <v>41744</v>
      </c>
      <c r="Q143" s="87">
        <v>41744</v>
      </c>
    </row>
    <row r="144" spans="1:17" s="78" customFormat="1" ht="19.5" customHeight="1">
      <c r="A144" s="532"/>
      <c r="B144" s="27">
        <v>8</v>
      </c>
      <c r="C144" s="24" t="s">
        <v>103</v>
      </c>
      <c r="D144" s="24" t="s">
        <v>103</v>
      </c>
      <c r="E144" s="450" t="s">
        <v>938</v>
      </c>
      <c r="F144" s="154">
        <v>1</v>
      </c>
      <c r="G144" s="30">
        <v>3350</v>
      </c>
      <c r="H144" s="30">
        <v>3350</v>
      </c>
      <c r="I144" s="453"/>
      <c r="J144" s="155" t="s">
        <v>939</v>
      </c>
      <c r="K144" s="52"/>
      <c r="L144" s="24"/>
      <c r="M144" s="101">
        <v>41739</v>
      </c>
      <c r="N144" s="101"/>
      <c r="O144" s="101"/>
      <c r="P144" s="101">
        <v>41744</v>
      </c>
      <c r="Q144" s="87">
        <v>41744</v>
      </c>
    </row>
    <row r="145" spans="1:17" s="78" customFormat="1" ht="19.5" customHeight="1">
      <c r="A145" s="532"/>
      <c r="B145" s="27">
        <v>8</v>
      </c>
      <c r="C145" s="24" t="s">
        <v>103</v>
      </c>
      <c r="D145" s="24" t="s">
        <v>103</v>
      </c>
      <c r="E145" s="450" t="s">
        <v>940</v>
      </c>
      <c r="F145" s="154">
        <v>1</v>
      </c>
      <c r="G145" s="30">
        <v>3022</v>
      </c>
      <c r="H145" s="30">
        <f>F145*G145</f>
        <v>3022</v>
      </c>
      <c r="I145" s="453"/>
      <c r="J145" s="155" t="s">
        <v>941</v>
      </c>
      <c r="K145" s="52"/>
      <c r="L145" s="24"/>
      <c r="M145" s="101">
        <v>41739</v>
      </c>
      <c r="N145" s="101"/>
      <c r="O145" s="101"/>
      <c r="P145" s="101">
        <v>41744</v>
      </c>
      <c r="Q145" s="87">
        <v>41744</v>
      </c>
    </row>
    <row r="146" spans="1:17" s="78" customFormat="1" ht="19.5" customHeight="1">
      <c r="A146" s="532"/>
      <c r="B146" s="27">
        <v>8</v>
      </c>
      <c r="C146" s="24" t="s">
        <v>103</v>
      </c>
      <c r="D146" s="24" t="s">
        <v>103</v>
      </c>
      <c r="E146" s="450" t="s">
        <v>942</v>
      </c>
      <c r="F146" s="154">
        <v>1</v>
      </c>
      <c r="G146" s="30">
        <v>5719</v>
      </c>
      <c r="H146" s="30">
        <v>5719</v>
      </c>
      <c r="I146" s="453"/>
      <c r="J146" s="155" t="s">
        <v>943</v>
      </c>
      <c r="K146" s="52"/>
      <c r="L146" s="24"/>
      <c r="M146" s="101">
        <v>41739</v>
      </c>
      <c r="N146" s="101"/>
      <c r="O146" s="101"/>
      <c r="P146" s="101">
        <v>41744</v>
      </c>
      <c r="Q146" s="87">
        <v>41744</v>
      </c>
    </row>
    <row r="147" spans="1:17" s="78" customFormat="1" ht="19.5" customHeight="1">
      <c r="A147" s="532"/>
      <c r="B147" s="27">
        <v>8</v>
      </c>
      <c r="C147" s="24" t="s">
        <v>103</v>
      </c>
      <c r="D147" s="24" t="s">
        <v>103</v>
      </c>
      <c r="E147" s="122" t="s">
        <v>944</v>
      </c>
      <c r="F147" s="29">
        <v>1</v>
      </c>
      <c r="G147" s="454">
        <v>460</v>
      </c>
      <c r="H147" s="18">
        <v>460</v>
      </c>
      <c r="I147" s="455"/>
      <c r="J147" s="121" t="s">
        <v>945</v>
      </c>
      <c r="K147" s="52"/>
      <c r="L147" s="24"/>
      <c r="M147" s="101">
        <v>41739</v>
      </c>
      <c r="N147" s="101"/>
      <c r="O147" s="101"/>
      <c r="P147" s="101">
        <v>41744</v>
      </c>
      <c r="Q147" s="87">
        <v>41744</v>
      </c>
    </row>
    <row r="148" spans="1:17" s="78" customFormat="1" ht="19.5" customHeight="1">
      <c r="A148" s="532"/>
      <c r="B148" s="27">
        <v>8</v>
      </c>
      <c r="C148" s="24" t="s">
        <v>103</v>
      </c>
      <c r="D148" s="24" t="s">
        <v>103</v>
      </c>
      <c r="E148" s="456" t="s">
        <v>946</v>
      </c>
      <c r="F148" s="29">
        <v>1</v>
      </c>
      <c r="G148" s="454">
        <v>622</v>
      </c>
      <c r="H148" s="18">
        <v>622</v>
      </c>
      <c r="I148" s="455"/>
      <c r="J148" s="121" t="s">
        <v>947</v>
      </c>
      <c r="K148" s="52"/>
      <c r="L148" s="24"/>
      <c r="M148" s="101">
        <v>41739</v>
      </c>
      <c r="N148" s="101"/>
      <c r="O148" s="101"/>
      <c r="P148" s="101">
        <v>41744</v>
      </c>
      <c r="Q148" s="87">
        <v>41744</v>
      </c>
    </row>
    <row r="149" spans="1:17" s="78" customFormat="1" ht="19.5" customHeight="1">
      <c r="A149" s="532"/>
      <c r="B149" s="27">
        <v>8</v>
      </c>
      <c r="C149" s="27" t="s">
        <v>28</v>
      </c>
      <c r="D149" s="27" t="s">
        <v>28</v>
      </c>
      <c r="E149" s="52" t="s">
        <v>323</v>
      </c>
      <c r="F149" s="24">
        <v>1</v>
      </c>
      <c r="G149" s="454">
        <v>2218</v>
      </c>
      <c r="H149" s="30">
        <f t="shared" ref="H149:H155" si="6">F149*G149</f>
        <v>2218</v>
      </c>
      <c r="I149" s="26"/>
      <c r="J149" s="108" t="s">
        <v>1588</v>
      </c>
      <c r="K149" s="52"/>
      <c r="L149" s="24"/>
      <c r="M149" s="101">
        <v>41739</v>
      </c>
      <c r="N149" s="101"/>
      <c r="O149" s="101"/>
      <c r="P149" s="101">
        <v>41744</v>
      </c>
      <c r="Q149" s="87">
        <v>41744</v>
      </c>
    </row>
    <row r="150" spans="1:17" s="78" customFormat="1" ht="19.5" customHeight="1">
      <c r="A150" s="532"/>
      <c r="B150" s="27">
        <v>8</v>
      </c>
      <c r="C150" s="27" t="s">
        <v>28</v>
      </c>
      <c r="D150" s="27" t="s">
        <v>28</v>
      </c>
      <c r="E150" s="52" t="s">
        <v>1362</v>
      </c>
      <c r="F150" s="24">
        <v>1</v>
      </c>
      <c r="G150" s="100">
        <v>2800</v>
      </c>
      <c r="H150" s="30">
        <f t="shared" si="6"/>
        <v>2800</v>
      </c>
      <c r="I150" s="26"/>
      <c r="J150" s="52" t="s">
        <v>1589</v>
      </c>
      <c r="K150" s="52"/>
      <c r="L150" s="24"/>
      <c r="M150" s="101">
        <v>41739</v>
      </c>
      <c r="N150" s="101"/>
      <c r="O150" s="101"/>
      <c r="P150" s="101">
        <v>41744</v>
      </c>
      <c r="Q150" s="87">
        <v>41744</v>
      </c>
    </row>
    <row r="151" spans="1:17" s="78" customFormat="1" ht="19.5" customHeight="1">
      <c r="A151" s="532"/>
      <c r="B151" s="27">
        <v>8</v>
      </c>
      <c r="C151" s="543" t="s">
        <v>28</v>
      </c>
      <c r="D151" s="543" t="s">
        <v>28</v>
      </c>
      <c r="E151" s="23" t="s">
        <v>1590</v>
      </c>
      <c r="F151" s="60">
        <v>5</v>
      </c>
      <c r="G151" s="454">
        <v>89</v>
      </c>
      <c r="H151" s="30">
        <f t="shared" si="6"/>
        <v>445</v>
      </c>
      <c r="I151" s="24"/>
      <c r="J151" s="155" t="s">
        <v>1591</v>
      </c>
      <c r="K151" s="52"/>
      <c r="L151" s="24"/>
      <c r="M151" s="101">
        <v>41739</v>
      </c>
      <c r="N151" s="101"/>
      <c r="O151" s="101"/>
      <c r="P151" s="101">
        <v>41744</v>
      </c>
      <c r="Q151" s="87">
        <v>41744</v>
      </c>
    </row>
    <row r="152" spans="1:17" s="78" customFormat="1" ht="19.5" customHeight="1">
      <c r="A152" s="532"/>
      <c r="B152" s="27">
        <v>8</v>
      </c>
      <c r="C152" s="543" t="s">
        <v>38</v>
      </c>
      <c r="D152" s="543" t="s">
        <v>115</v>
      </c>
      <c r="E152" s="23" t="s">
        <v>1592</v>
      </c>
      <c r="F152" s="60">
        <v>1</v>
      </c>
      <c r="G152" s="454">
        <v>3470</v>
      </c>
      <c r="H152" s="30">
        <f t="shared" si="6"/>
        <v>3470</v>
      </c>
      <c r="I152" s="24"/>
      <c r="J152" s="155" t="s">
        <v>956</v>
      </c>
      <c r="K152" s="52"/>
      <c r="L152" s="24"/>
      <c r="M152" s="101">
        <v>41739</v>
      </c>
      <c r="N152" s="101"/>
      <c r="O152" s="101"/>
      <c r="P152" s="101">
        <v>41754</v>
      </c>
      <c r="Q152" s="87">
        <v>41754</v>
      </c>
    </row>
    <row r="153" spans="1:17" s="78" customFormat="1" ht="19.5" customHeight="1">
      <c r="A153" s="532"/>
      <c r="B153" s="27">
        <v>8</v>
      </c>
      <c r="C153" s="543" t="s">
        <v>38</v>
      </c>
      <c r="D153" s="543" t="s">
        <v>115</v>
      </c>
      <c r="E153" s="23" t="s">
        <v>957</v>
      </c>
      <c r="F153" s="60">
        <v>3</v>
      </c>
      <c r="G153" s="454">
        <v>5350</v>
      </c>
      <c r="H153" s="30">
        <f t="shared" si="6"/>
        <v>16050</v>
      </c>
      <c r="I153" s="24"/>
      <c r="J153" s="155" t="s">
        <v>1593</v>
      </c>
      <c r="K153" s="52"/>
      <c r="L153" s="24"/>
      <c r="M153" s="101">
        <v>41739</v>
      </c>
      <c r="N153" s="101"/>
      <c r="O153" s="101"/>
      <c r="P153" s="101">
        <v>41754</v>
      </c>
      <c r="Q153" s="87">
        <v>41754</v>
      </c>
    </row>
    <row r="154" spans="1:17" s="78" customFormat="1" ht="19.5" customHeight="1">
      <c r="A154" s="532"/>
      <c r="B154" s="27">
        <v>8</v>
      </c>
      <c r="C154" s="543" t="s">
        <v>38</v>
      </c>
      <c r="D154" s="543" t="s">
        <v>115</v>
      </c>
      <c r="E154" s="23" t="s">
        <v>1594</v>
      </c>
      <c r="F154" s="60">
        <v>2</v>
      </c>
      <c r="G154" s="454">
        <v>235</v>
      </c>
      <c r="H154" s="30">
        <f t="shared" si="6"/>
        <v>470</v>
      </c>
      <c r="I154" s="24"/>
      <c r="J154" s="155" t="s">
        <v>1595</v>
      </c>
      <c r="K154" s="52"/>
      <c r="L154" s="24"/>
      <c r="M154" s="101">
        <v>41739</v>
      </c>
      <c r="N154" s="101"/>
      <c r="O154" s="101"/>
      <c r="P154" s="101">
        <v>41754</v>
      </c>
      <c r="Q154" s="87">
        <v>41754</v>
      </c>
    </row>
    <row r="155" spans="1:17" s="78" customFormat="1" ht="19.5" customHeight="1">
      <c r="A155" s="532"/>
      <c r="B155" s="27">
        <v>8</v>
      </c>
      <c r="C155" s="543" t="s">
        <v>38</v>
      </c>
      <c r="D155" s="543" t="s">
        <v>115</v>
      </c>
      <c r="E155" s="23" t="s">
        <v>1596</v>
      </c>
      <c r="F155" s="60">
        <v>2</v>
      </c>
      <c r="G155" s="454">
        <v>295</v>
      </c>
      <c r="H155" s="30">
        <f t="shared" si="6"/>
        <v>590</v>
      </c>
      <c r="I155" s="24"/>
      <c r="J155" s="155" t="s">
        <v>1597</v>
      </c>
      <c r="K155" s="52"/>
      <c r="L155" s="24"/>
      <c r="M155" s="101">
        <v>41739</v>
      </c>
      <c r="N155" s="101"/>
      <c r="O155" s="101"/>
      <c r="P155" s="101">
        <v>41754</v>
      </c>
      <c r="Q155" s="87">
        <v>41754</v>
      </c>
    </row>
    <row r="156" spans="1:17" s="78" customFormat="1" ht="19.5" customHeight="1">
      <c r="B156" s="27"/>
      <c r="C156" s="27"/>
      <c r="D156" s="27"/>
      <c r="E156" s="52"/>
      <c r="F156" s="24"/>
      <c r="G156" s="100"/>
      <c r="H156" s="30"/>
      <c r="I156" s="118"/>
      <c r="J156" s="52"/>
      <c r="K156" s="52"/>
      <c r="L156" s="24"/>
      <c r="M156" s="101"/>
      <c r="N156" s="101"/>
      <c r="O156" s="101"/>
      <c r="P156" s="101"/>
      <c r="Q156" s="87"/>
    </row>
    <row r="157" spans="1:17" s="78" customFormat="1" ht="19.5" customHeight="1">
      <c r="B157" s="222"/>
      <c r="C157" s="222"/>
      <c r="D157" s="222"/>
      <c r="E157" s="565">
        <f>SUM(H141:H156)</f>
        <v>57470</v>
      </c>
      <c r="F157" s="49"/>
      <c r="G157" s="225"/>
      <c r="H157" s="100"/>
      <c r="I157" s="227"/>
      <c r="J157" s="228"/>
      <c r="K157" s="228"/>
      <c r="L157" s="24"/>
      <c r="M157" s="101"/>
      <c r="N157" s="101"/>
      <c r="O157" s="101"/>
      <c r="P157" s="101"/>
      <c r="Q157" s="87"/>
    </row>
    <row r="158" spans="1:17" s="78" customFormat="1" ht="19.5" customHeight="1">
      <c r="B158" s="222"/>
      <c r="C158" s="222"/>
      <c r="D158" s="222"/>
      <c r="E158" s="566"/>
      <c r="F158" s="49"/>
      <c r="G158" s="225"/>
      <c r="H158" s="100"/>
      <c r="I158" s="227"/>
      <c r="J158" s="228"/>
      <c r="K158" s="228"/>
      <c r="L158" s="24"/>
      <c r="M158" s="101"/>
      <c r="N158" s="101"/>
      <c r="O158" s="101"/>
      <c r="P158" s="101"/>
      <c r="Q158" s="87"/>
    </row>
    <row r="159" spans="1:17" s="78" customFormat="1" ht="19.5" customHeight="1">
      <c r="B159" s="536" t="s">
        <v>1598</v>
      </c>
      <c r="C159" s="537"/>
      <c r="D159" s="537"/>
      <c r="E159" s="538"/>
      <c r="F159" s="49"/>
      <c r="G159" s="225"/>
      <c r="H159" s="100"/>
      <c r="I159" s="227"/>
      <c r="J159" s="228"/>
      <c r="K159" s="228"/>
      <c r="L159" s="24"/>
      <c r="M159" s="101"/>
      <c r="N159" s="101"/>
      <c r="O159" s="101"/>
      <c r="P159" s="101"/>
      <c r="Q159" s="87"/>
    </row>
    <row r="160" spans="1:17" s="78" customFormat="1" ht="19.5" customHeight="1">
      <c r="A160" s="532"/>
      <c r="B160" s="27">
        <v>12</v>
      </c>
      <c r="C160" s="281" t="s">
        <v>50</v>
      </c>
      <c r="D160" s="281" t="s">
        <v>50</v>
      </c>
      <c r="E160" s="274" t="s">
        <v>1599</v>
      </c>
      <c r="F160" s="56">
        <v>1</v>
      </c>
      <c r="G160" s="282">
        <v>30000</v>
      </c>
      <c r="H160" s="567">
        <f>F160*G160</f>
        <v>30000</v>
      </c>
      <c r="I160" s="227"/>
      <c r="J160" s="155"/>
      <c r="K160" s="228"/>
      <c r="L160" s="24"/>
      <c r="M160" s="101">
        <v>41739</v>
      </c>
      <c r="N160" s="101"/>
      <c r="O160" s="101"/>
      <c r="P160" s="101">
        <v>41747</v>
      </c>
      <c r="Q160" s="87">
        <v>41747</v>
      </c>
    </row>
    <row r="161" spans="1:17" s="78" customFormat="1" ht="19.5" customHeight="1">
      <c r="A161" s="532"/>
      <c r="B161" s="27">
        <v>8</v>
      </c>
      <c r="C161" s="13" t="s">
        <v>103</v>
      </c>
      <c r="D161" s="13" t="s">
        <v>103</v>
      </c>
      <c r="E161" s="568" t="s">
        <v>104</v>
      </c>
      <c r="F161" s="29">
        <v>1</v>
      </c>
      <c r="G161" s="18">
        <v>5200</v>
      </c>
      <c r="H161" s="18">
        <v>5200</v>
      </c>
      <c r="I161" s="338"/>
      <c r="J161" s="155" t="s">
        <v>1600</v>
      </c>
      <c r="K161" s="228"/>
      <c r="L161" s="24"/>
      <c r="M161" s="101">
        <v>41740</v>
      </c>
      <c r="N161" s="101"/>
      <c r="O161" s="101"/>
      <c r="P161" s="101">
        <v>41745</v>
      </c>
      <c r="Q161" s="87">
        <v>41745</v>
      </c>
    </row>
    <row r="162" spans="1:17" s="78" customFormat="1" ht="19.5" customHeight="1">
      <c r="A162" s="532"/>
      <c r="B162" s="27">
        <v>8</v>
      </c>
      <c r="C162" s="13" t="s">
        <v>103</v>
      </c>
      <c r="D162" s="13" t="s">
        <v>103</v>
      </c>
      <c r="E162" s="569" t="s">
        <v>106</v>
      </c>
      <c r="F162" s="387">
        <v>1</v>
      </c>
      <c r="G162" s="388">
        <v>203</v>
      </c>
      <c r="H162" s="18">
        <v>203</v>
      </c>
      <c r="I162" s="389"/>
      <c r="J162" s="390" t="s">
        <v>1601</v>
      </c>
      <c r="K162" s="228"/>
      <c r="L162" s="24"/>
      <c r="M162" s="101">
        <v>41739</v>
      </c>
      <c r="N162" s="101"/>
      <c r="O162" s="101"/>
      <c r="P162" s="101">
        <v>41744</v>
      </c>
      <c r="Q162" s="87">
        <v>41744</v>
      </c>
    </row>
    <row r="163" spans="1:17" s="78" customFormat="1" ht="19.5" customHeight="1">
      <c r="B163" s="27"/>
      <c r="C163" s="13"/>
      <c r="D163" s="13"/>
      <c r="E163" s="570">
        <f>SUM(H160:H162)</f>
        <v>35403</v>
      </c>
      <c r="F163" s="387"/>
      <c r="G163" s="388"/>
      <c r="H163" s="79"/>
      <c r="I163" s="389"/>
      <c r="J163" s="390"/>
      <c r="K163" s="228"/>
      <c r="L163" s="24"/>
      <c r="M163" s="101"/>
      <c r="N163" s="101"/>
      <c r="O163" s="101"/>
      <c r="P163" s="101"/>
      <c r="Q163" s="87"/>
    </row>
    <row r="164" spans="1:17" s="78" customFormat="1" ht="19.5" customHeight="1">
      <c r="B164" s="27"/>
      <c r="C164" s="13"/>
      <c r="D164" s="13"/>
      <c r="E164" s="569"/>
      <c r="F164" s="387"/>
      <c r="G164" s="388"/>
      <c r="H164" s="18"/>
      <c r="I164" s="389"/>
      <c r="J164" s="390"/>
      <c r="K164" s="228"/>
      <c r="L164" s="24"/>
      <c r="M164" s="101"/>
      <c r="N164" s="101"/>
      <c r="O164" s="101"/>
      <c r="P164" s="101"/>
      <c r="Q164" s="87"/>
    </row>
    <row r="165" spans="1:17" s="78" customFormat="1" ht="19.5" customHeight="1">
      <c r="B165" s="27">
        <v>13</v>
      </c>
      <c r="C165" s="405" t="s">
        <v>405</v>
      </c>
      <c r="D165" s="405" t="s">
        <v>405</v>
      </c>
      <c r="E165" s="28" t="s">
        <v>1602</v>
      </c>
      <c r="F165" s="60">
        <v>1</v>
      </c>
      <c r="G165" s="454">
        <v>18200</v>
      </c>
      <c r="H165" s="30">
        <v>18200</v>
      </c>
      <c r="I165" s="26"/>
      <c r="J165" s="108" t="s">
        <v>1603</v>
      </c>
      <c r="K165" s="52"/>
      <c r="L165" s="24"/>
      <c r="M165" s="101">
        <v>41739</v>
      </c>
      <c r="N165" s="101"/>
      <c r="O165" s="101"/>
      <c r="P165" s="101">
        <v>41757</v>
      </c>
      <c r="Q165" s="87">
        <v>41757</v>
      </c>
    </row>
    <row r="166" spans="1:17" ht="19.5" customHeight="1">
      <c r="B166" s="27">
        <v>13</v>
      </c>
      <c r="C166" s="13" t="s">
        <v>103</v>
      </c>
      <c r="D166" s="13" t="s">
        <v>103</v>
      </c>
      <c r="E166" s="383" t="s">
        <v>1604</v>
      </c>
      <c r="F166" s="29">
        <v>4</v>
      </c>
      <c r="G166" s="18">
        <v>28</v>
      </c>
      <c r="H166" s="18">
        <v>112</v>
      </c>
      <c r="I166" s="338"/>
      <c r="J166" s="108" t="s">
        <v>1605</v>
      </c>
      <c r="K166" s="108"/>
      <c r="L166" s="24"/>
      <c r="M166" s="101">
        <v>41747</v>
      </c>
      <c r="N166" s="108"/>
      <c r="O166" s="100"/>
      <c r="P166" s="156"/>
      <c r="Q166" s="87">
        <v>41750</v>
      </c>
    </row>
    <row r="167" spans="1:17" ht="19.5" customHeight="1">
      <c r="B167" s="27">
        <v>13</v>
      </c>
      <c r="C167" s="13" t="s">
        <v>103</v>
      </c>
      <c r="D167" s="13" t="s">
        <v>103</v>
      </c>
      <c r="E167" s="383" t="s">
        <v>1606</v>
      </c>
      <c r="F167" s="29">
        <v>1</v>
      </c>
      <c r="G167" s="18">
        <v>6350</v>
      </c>
      <c r="H167" s="18">
        <v>6350</v>
      </c>
      <c r="I167" s="338"/>
      <c r="J167" s="108" t="s">
        <v>1607</v>
      </c>
      <c r="K167" s="108"/>
      <c r="L167" s="24"/>
      <c r="M167" s="216">
        <v>41747</v>
      </c>
      <c r="N167" s="108"/>
      <c r="O167" s="100"/>
      <c r="P167" s="156"/>
      <c r="Q167" s="87">
        <v>41754</v>
      </c>
    </row>
    <row r="168" spans="1:17" ht="19.5" customHeight="1">
      <c r="B168" s="571">
        <v>11</v>
      </c>
      <c r="C168" s="572" t="s">
        <v>103</v>
      </c>
      <c r="D168" s="572" t="s">
        <v>103</v>
      </c>
      <c r="E168" s="573" t="s">
        <v>1439</v>
      </c>
      <c r="F168" s="574">
        <v>2</v>
      </c>
      <c r="G168" s="575">
        <v>269</v>
      </c>
      <c r="H168" s="575">
        <v>538</v>
      </c>
      <c r="I168" s="576"/>
      <c r="J168" s="577" t="s">
        <v>1440</v>
      </c>
      <c r="K168" s="577"/>
      <c r="L168" s="578"/>
      <c r="M168" s="579">
        <v>41760</v>
      </c>
      <c r="N168" s="577"/>
      <c r="O168" s="580"/>
      <c r="P168" s="581">
        <v>41761</v>
      </c>
      <c r="Q168" s="582">
        <v>41761</v>
      </c>
    </row>
    <row r="169" spans="1:17" ht="19.5" customHeight="1">
      <c r="M169" s="158"/>
    </row>
    <row r="170" spans="1:17" ht="19.5" customHeight="1"/>
    <row r="171" spans="1:17" ht="19.5" customHeight="1">
      <c r="M171" s="158"/>
    </row>
    <row r="172" spans="1:17" ht="19.5" customHeight="1"/>
    <row r="173" spans="1:17" ht="19.5" customHeight="1"/>
    <row r="174" spans="1:17" ht="19.5" customHeight="1">
      <c r="J174" s="583"/>
    </row>
    <row r="175" spans="1:17" ht="19.5" customHeight="1">
      <c r="J175" s="583"/>
    </row>
    <row r="176" spans="1:17" ht="19.5" customHeight="1">
      <c r="C176" s="584"/>
      <c r="D176" s="584"/>
      <c r="E176" s="583"/>
      <c r="G176" s="585"/>
      <c r="H176" s="83"/>
      <c r="I176" s="78"/>
      <c r="J176" s="583"/>
    </row>
    <row r="177" spans="3:10" ht="19.5" customHeight="1">
      <c r="C177" s="584"/>
      <c r="D177" s="584"/>
      <c r="E177" s="583"/>
      <c r="G177" s="585"/>
      <c r="H177" s="83"/>
      <c r="I177" s="78"/>
      <c r="J177" s="583"/>
    </row>
    <row r="178" spans="3:10" ht="19.5" customHeight="1">
      <c r="C178" s="584"/>
      <c r="D178" s="584"/>
      <c r="E178" s="586"/>
      <c r="G178" s="83"/>
      <c r="H178" s="83"/>
      <c r="I178" s="78"/>
      <c r="J178" s="280"/>
    </row>
    <row r="179" spans="3:10">
      <c r="C179" s="584"/>
      <c r="D179" s="584"/>
      <c r="E179" s="583"/>
      <c r="G179" s="83"/>
      <c r="H179" s="83"/>
      <c r="I179" s="78"/>
      <c r="J179" s="583"/>
    </row>
    <row r="180" spans="3:10">
      <c r="C180" s="584"/>
      <c r="D180" s="584"/>
      <c r="E180" s="583"/>
      <c r="G180" s="83"/>
      <c r="H180" s="83"/>
      <c r="I180" s="78"/>
    </row>
    <row r="181" spans="3:10">
      <c r="C181" s="584"/>
      <c r="D181" s="584"/>
      <c r="E181" s="586"/>
      <c r="G181" s="539"/>
      <c r="H181" s="83"/>
      <c r="I181" s="78"/>
    </row>
  </sheetData>
  <autoFilter ref="B8:O165" xr:uid="{331CEBEA-8914-4DDC-8B97-3DE0726B0846}"/>
  <mergeCells count="14">
    <mergeCell ref="B140:E140"/>
    <mergeCell ref="B159:E159"/>
    <mergeCell ref="B6:D6"/>
    <mergeCell ref="B9:E9"/>
    <mergeCell ref="B24:E24"/>
    <mergeCell ref="B69:E69"/>
    <mergeCell ref="B81:E81"/>
    <mergeCell ref="B92:E92"/>
    <mergeCell ref="B2:D2"/>
    <mergeCell ref="G2:I2"/>
    <mergeCell ref="B3:D3"/>
    <mergeCell ref="B4:D4"/>
    <mergeCell ref="G4:J5"/>
    <mergeCell ref="B5:D5"/>
  </mergeCells>
  <phoneticPr fontId="3"/>
  <pageMargins left="0" right="0" top="0" bottom="0" header="0.31496062992125984" footer="0.31496062992125984"/>
  <pageSetup paperSize="9" scale="65"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45955-0ED3-4674-9B4F-A1E722197C14}">
  <dimension ref="B2:Q30"/>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4" width="12.625" style="161" customWidth="1"/>
    <col min="5" max="5" width="35.625" style="161" customWidth="1"/>
    <col min="6" max="6" width="6.25" style="161" customWidth="1"/>
    <col min="7" max="7" width="9.875" style="171" bestFit="1" customWidth="1"/>
    <col min="8" max="8" width="9.875" style="161" bestFit="1" customWidth="1"/>
    <col min="9" max="9" width="5.7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60" width="12.625" style="161" customWidth="1"/>
    <col min="261" max="261" width="35.625" style="161" customWidth="1"/>
    <col min="262" max="262" width="6.25" style="161" customWidth="1"/>
    <col min="263" max="264" width="9.875" style="161" bestFit="1" customWidth="1"/>
    <col min="265" max="265" width="5.7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6" width="12.625" style="161" customWidth="1"/>
    <col min="517" max="517" width="35.625" style="161" customWidth="1"/>
    <col min="518" max="518" width="6.25" style="161" customWidth="1"/>
    <col min="519" max="520" width="9.875" style="161" bestFit="1" customWidth="1"/>
    <col min="521" max="521" width="5.7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2" width="12.625" style="161" customWidth="1"/>
    <col min="773" max="773" width="35.625" style="161" customWidth="1"/>
    <col min="774" max="774" width="6.25" style="161" customWidth="1"/>
    <col min="775" max="776" width="9.875" style="161" bestFit="1" customWidth="1"/>
    <col min="777" max="777" width="5.7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8" width="12.625" style="161" customWidth="1"/>
    <col min="1029" max="1029" width="35.625" style="161" customWidth="1"/>
    <col min="1030" max="1030" width="6.25" style="161" customWidth="1"/>
    <col min="1031" max="1032" width="9.875" style="161" bestFit="1" customWidth="1"/>
    <col min="1033" max="1033" width="5.7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4" width="12.625" style="161" customWidth="1"/>
    <col min="1285" max="1285" width="35.625" style="161" customWidth="1"/>
    <col min="1286" max="1286" width="6.25" style="161" customWidth="1"/>
    <col min="1287" max="1288" width="9.875" style="161" bestFit="1" customWidth="1"/>
    <col min="1289" max="1289" width="5.7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40" width="12.625" style="161" customWidth="1"/>
    <col min="1541" max="1541" width="35.625" style="161" customWidth="1"/>
    <col min="1542" max="1542" width="6.25" style="161" customWidth="1"/>
    <col min="1543" max="1544" width="9.875" style="161" bestFit="1" customWidth="1"/>
    <col min="1545" max="1545" width="5.7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6" width="12.625" style="161" customWidth="1"/>
    <col min="1797" max="1797" width="35.625" style="161" customWidth="1"/>
    <col min="1798" max="1798" width="6.25" style="161" customWidth="1"/>
    <col min="1799" max="1800" width="9.875" style="161" bestFit="1" customWidth="1"/>
    <col min="1801" max="1801" width="5.7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2" width="12.625" style="161" customWidth="1"/>
    <col min="2053" max="2053" width="35.625" style="161" customWidth="1"/>
    <col min="2054" max="2054" width="6.25" style="161" customWidth="1"/>
    <col min="2055" max="2056" width="9.875" style="161" bestFit="1" customWidth="1"/>
    <col min="2057" max="2057" width="5.7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8" width="12.625" style="161" customWidth="1"/>
    <col min="2309" max="2309" width="35.625" style="161" customWidth="1"/>
    <col min="2310" max="2310" width="6.25" style="161" customWidth="1"/>
    <col min="2311" max="2312" width="9.875" style="161" bestFit="1" customWidth="1"/>
    <col min="2313" max="2313" width="5.7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4" width="12.625" style="161" customWidth="1"/>
    <col min="2565" max="2565" width="35.625" style="161" customWidth="1"/>
    <col min="2566" max="2566" width="6.25" style="161" customWidth="1"/>
    <col min="2567" max="2568" width="9.875" style="161" bestFit="1" customWidth="1"/>
    <col min="2569" max="2569" width="5.7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20" width="12.625" style="161" customWidth="1"/>
    <col min="2821" max="2821" width="35.625" style="161" customWidth="1"/>
    <col min="2822" max="2822" width="6.25" style="161" customWidth="1"/>
    <col min="2823" max="2824" width="9.875" style="161" bestFit="1" customWidth="1"/>
    <col min="2825" max="2825" width="5.7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6" width="12.625" style="161" customWidth="1"/>
    <col min="3077" max="3077" width="35.625" style="161" customWidth="1"/>
    <col min="3078" max="3078" width="6.25" style="161" customWidth="1"/>
    <col min="3079" max="3080" width="9.875" style="161" bestFit="1" customWidth="1"/>
    <col min="3081" max="3081" width="5.7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2" width="12.625" style="161" customWidth="1"/>
    <col min="3333" max="3333" width="35.625" style="161" customWidth="1"/>
    <col min="3334" max="3334" width="6.25" style="161" customWidth="1"/>
    <col min="3335" max="3336" width="9.875" style="161" bestFit="1" customWidth="1"/>
    <col min="3337" max="3337" width="5.7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8" width="12.625" style="161" customWidth="1"/>
    <col min="3589" max="3589" width="35.625" style="161" customWidth="1"/>
    <col min="3590" max="3590" width="6.25" style="161" customWidth="1"/>
    <col min="3591" max="3592" width="9.875" style="161" bestFit="1" customWidth="1"/>
    <col min="3593" max="3593" width="5.7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4" width="12.625" style="161" customWidth="1"/>
    <col min="3845" max="3845" width="35.625" style="161" customWidth="1"/>
    <col min="3846" max="3846" width="6.25" style="161" customWidth="1"/>
    <col min="3847" max="3848" width="9.875" style="161" bestFit="1" customWidth="1"/>
    <col min="3849" max="3849" width="5.7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100" width="12.625" style="161" customWidth="1"/>
    <col min="4101" max="4101" width="35.625" style="161" customWidth="1"/>
    <col min="4102" max="4102" width="6.25" style="161" customWidth="1"/>
    <col min="4103" max="4104" width="9.875" style="161" bestFit="1" customWidth="1"/>
    <col min="4105" max="4105" width="5.7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6" width="12.625" style="161" customWidth="1"/>
    <col min="4357" max="4357" width="35.625" style="161" customWidth="1"/>
    <col min="4358" max="4358" width="6.25" style="161" customWidth="1"/>
    <col min="4359" max="4360" width="9.875" style="161" bestFit="1" customWidth="1"/>
    <col min="4361" max="4361" width="5.7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2" width="12.625" style="161" customWidth="1"/>
    <col min="4613" max="4613" width="35.625" style="161" customWidth="1"/>
    <col min="4614" max="4614" width="6.25" style="161" customWidth="1"/>
    <col min="4615" max="4616" width="9.875" style="161" bestFit="1" customWidth="1"/>
    <col min="4617" max="4617" width="5.7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8" width="12.625" style="161" customWidth="1"/>
    <col min="4869" max="4869" width="35.625" style="161" customWidth="1"/>
    <col min="4870" max="4870" width="6.25" style="161" customWidth="1"/>
    <col min="4871" max="4872" width="9.875" style="161" bestFit="1" customWidth="1"/>
    <col min="4873" max="4873" width="5.7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4" width="12.625" style="161" customWidth="1"/>
    <col min="5125" max="5125" width="35.625" style="161" customWidth="1"/>
    <col min="5126" max="5126" width="6.25" style="161" customWidth="1"/>
    <col min="5127" max="5128" width="9.875" style="161" bestFit="1" customWidth="1"/>
    <col min="5129" max="5129" width="5.7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80" width="12.625" style="161" customWidth="1"/>
    <col min="5381" max="5381" width="35.625" style="161" customWidth="1"/>
    <col min="5382" max="5382" width="6.25" style="161" customWidth="1"/>
    <col min="5383" max="5384" width="9.875" style="161" bestFit="1" customWidth="1"/>
    <col min="5385" max="5385" width="5.7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6" width="12.625" style="161" customWidth="1"/>
    <col min="5637" max="5637" width="35.625" style="161" customWidth="1"/>
    <col min="5638" max="5638" width="6.25" style="161" customWidth="1"/>
    <col min="5639" max="5640" width="9.875" style="161" bestFit="1" customWidth="1"/>
    <col min="5641" max="5641" width="5.7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2" width="12.625" style="161" customWidth="1"/>
    <col min="5893" max="5893" width="35.625" style="161" customWidth="1"/>
    <col min="5894" max="5894" width="6.25" style="161" customWidth="1"/>
    <col min="5895" max="5896" width="9.875" style="161" bestFit="1" customWidth="1"/>
    <col min="5897" max="5897" width="5.7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8" width="12.625" style="161" customWidth="1"/>
    <col min="6149" max="6149" width="35.625" style="161" customWidth="1"/>
    <col min="6150" max="6150" width="6.25" style="161" customWidth="1"/>
    <col min="6151" max="6152" width="9.875" style="161" bestFit="1" customWidth="1"/>
    <col min="6153" max="6153" width="5.7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4" width="12.625" style="161" customWidth="1"/>
    <col min="6405" max="6405" width="35.625" style="161" customWidth="1"/>
    <col min="6406" max="6406" width="6.25" style="161" customWidth="1"/>
    <col min="6407" max="6408" width="9.875" style="161" bestFit="1" customWidth="1"/>
    <col min="6409" max="6409" width="5.7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60" width="12.625" style="161" customWidth="1"/>
    <col min="6661" max="6661" width="35.625" style="161" customWidth="1"/>
    <col min="6662" max="6662" width="6.25" style="161" customWidth="1"/>
    <col min="6663" max="6664" width="9.875" style="161" bestFit="1" customWidth="1"/>
    <col min="6665" max="6665" width="5.7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6" width="12.625" style="161" customWidth="1"/>
    <col min="6917" max="6917" width="35.625" style="161" customWidth="1"/>
    <col min="6918" max="6918" width="6.25" style="161" customWidth="1"/>
    <col min="6919" max="6920" width="9.875" style="161" bestFit="1" customWidth="1"/>
    <col min="6921" max="6921" width="5.7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2" width="12.625" style="161" customWidth="1"/>
    <col min="7173" max="7173" width="35.625" style="161" customWidth="1"/>
    <col min="7174" max="7174" width="6.25" style="161" customWidth="1"/>
    <col min="7175" max="7176" width="9.875" style="161" bestFit="1" customWidth="1"/>
    <col min="7177" max="7177" width="5.7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8" width="12.625" style="161" customWidth="1"/>
    <col min="7429" max="7429" width="35.625" style="161" customWidth="1"/>
    <col min="7430" max="7430" width="6.25" style="161" customWidth="1"/>
    <col min="7431" max="7432" width="9.875" style="161" bestFit="1" customWidth="1"/>
    <col min="7433" max="7433" width="5.7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4" width="12.625" style="161" customWidth="1"/>
    <col min="7685" max="7685" width="35.625" style="161" customWidth="1"/>
    <col min="7686" max="7686" width="6.25" style="161" customWidth="1"/>
    <col min="7687" max="7688" width="9.875" style="161" bestFit="1" customWidth="1"/>
    <col min="7689" max="7689" width="5.7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40" width="12.625" style="161" customWidth="1"/>
    <col min="7941" max="7941" width="35.625" style="161" customWidth="1"/>
    <col min="7942" max="7942" width="6.25" style="161" customWidth="1"/>
    <col min="7943" max="7944" width="9.875" style="161" bestFit="1" customWidth="1"/>
    <col min="7945" max="7945" width="5.7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6" width="12.625" style="161" customWidth="1"/>
    <col min="8197" max="8197" width="35.625" style="161" customWidth="1"/>
    <col min="8198" max="8198" width="6.25" style="161" customWidth="1"/>
    <col min="8199" max="8200" width="9.875" style="161" bestFit="1" customWidth="1"/>
    <col min="8201" max="8201" width="5.7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2" width="12.625" style="161" customWidth="1"/>
    <col min="8453" max="8453" width="35.625" style="161" customWidth="1"/>
    <col min="8454" max="8454" width="6.25" style="161" customWidth="1"/>
    <col min="8455" max="8456" width="9.875" style="161" bestFit="1" customWidth="1"/>
    <col min="8457" max="8457" width="5.7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8" width="12.625" style="161" customWidth="1"/>
    <col min="8709" max="8709" width="35.625" style="161" customWidth="1"/>
    <col min="8710" max="8710" width="6.25" style="161" customWidth="1"/>
    <col min="8711" max="8712" width="9.875" style="161" bestFit="1" customWidth="1"/>
    <col min="8713" max="8713" width="5.7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4" width="12.625" style="161" customWidth="1"/>
    <col min="8965" max="8965" width="35.625" style="161" customWidth="1"/>
    <col min="8966" max="8966" width="6.25" style="161" customWidth="1"/>
    <col min="8967" max="8968" width="9.875" style="161" bestFit="1" customWidth="1"/>
    <col min="8969" max="8969" width="5.7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20" width="12.625" style="161" customWidth="1"/>
    <col min="9221" max="9221" width="35.625" style="161" customWidth="1"/>
    <col min="9222" max="9222" width="6.25" style="161" customWidth="1"/>
    <col min="9223" max="9224" width="9.875" style="161" bestFit="1" customWidth="1"/>
    <col min="9225" max="9225" width="5.7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6" width="12.625" style="161" customWidth="1"/>
    <col min="9477" max="9477" width="35.625" style="161" customWidth="1"/>
    <col min="9478" max="9478" width="6.25" style="161" customWidth="1"/>
    <col min="9479" max="9480" width="9.875" style="161" bestFit="1" customWidth="1"/>
    <col min="9481" max="9481" width="5.7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2" width="12.625" style="161" customWidth="1"/>
    <col min="9733" max="9733" width="35.625" style="161" customWidth="1"/>
    <col min="9734" max="9734" width="6.25" style="161" customWidth="1"/>
    <col min="9735" max="9736" width="9.875" style="161" bestFit="1" customWidth="1"/>
    <col min="9737" max="9737" width="5.7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8" width="12.625" style="161" customWidth="1"/>
    <col min="9989" max="9989" width="35.625" style="161" customWidth="1"/>
    <col min="9990" max="9990" width="6.25" style="161" customWidth="1"/>
    <col min="9991" max="9992" width="9.875" style="161" bestFit="1" customWidth="1"/>
    <col min="9993" max="9993" width="5.7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4" width="12.625" style="161" customWidth="1"/>
    <col min="10245" max="10245" width="35.625" style="161" customWidth="1"/>
    <col min="10246" max="10246" width="6.25" style="161" customWidth="1"/>
    <col min="10247" max="10248" width="9.875" style="161" bestFit="1" customWidth="1"/>
    <col min="10249" max="10249" width="5.7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500" width="12.625" style="161" customWidth="1"/>
    <col min="10501" max="10501" width="35.625" style="161" customWidth="1"/>
    <col min="10502" max="10502" width="6.25" style="161" customWidth="1"/>
    <col min="10503" max="10504" width="9.875" style="161" bestFit="1" customWidth="1"/>
    <col min="10505" max="10505" width="5.7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6" width="12.625" style="161" customWidth="1"/>
    <col min="10757" max="10757" width="35.625" style="161" customWidth="1"/>
    <col min="10758" max="10758" width="6.25" style="161" customWidth="1"/>
    <col min="10759" max="10760" width="9.875" style="161" bestFit="1" customWidth="1"/>
    <col min="10761" max="10761" width="5.7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2" width="12.625" style="161" customWidth="1"/>
    <col min="11013" max="11013" width="35.625" style="161" customWidth="1"/>
    <col min="11014" max="11014" width="6.25" style="161" customWidth="1"/>
    <col min="11015" max="11016" width="9.875" style="161" bestFit="1" customWidth="1"/>
    <col min="11017" max="11017" width="5.7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8" width="12.625" style="161" customWidth="1"/>
    <col min="11269" max="11269" width="35.625" style="161" customWidth="1"/>
    <col min="11270" max="11270" width="6.25" style="161" customWidth="1"/>
    <col min="11271" max="11272" width="9.875" style="161" bestFit="1" customWidth="1"/>
    <col min="11273" max="11273" width="5.7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4" width="12.625" style="161" customWidth="1"/>
    <col min="11525" max="11525" width="35.625" style="161" customWidth="1"/>
    <col min="11526" max="11526" width="6.25" style="161" customWidth="1"/>
    <col min="11527" max="11528" width="9.875" style="161" bestFit="1" customWidth="1"/>
    <col min="11529" max="11529" width="5.7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80" width="12.625" style="161" customWidth="1"/>
    <col min="11781" max="11781" width="35.625" style="161" customWidth="1"/>
    <col min="11782" max="11782" width="6.25" style="161" customWidth="1"/>
    <col min="11783" max="11784" width="9.875" style="161" bestFit="1" customWidth="1"/>
    <col min="11785" max="11785" width="5.7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6" width="12.625" style="161" customWidth="1"/>
    <col min="12037" max="12037" width="35.625" style="161" customWidth="1"/>
    <col min="12038" max="12038" width="6.25" style="161" customWidth="1"/>
    <col min="12039" max="12040" width="9.875" style="161" bestFit="1" customWidth="1"/>
    <col min="12041" max="12041" width="5.7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2" width="12.625" style="161" customWidth="1"/>
    <col min="12293" max="12293" width="35.625" style="161" customWidth="1"/>
    <col min="12294" max="12294" width="6.25" style="161" customWidth="1"/>
    <col min="12295" max="12296" width="9.875" style="161" bestFit="1" customWidth="1"/>
    <col min="12297" max="12297" width="5.7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8" width="12.625" style="161" customWidth="1"/>
    <col min="12549" max="12549" width="35.625" style="161" customWidth="1"/>
    <col min="12550" max="12550" width="6.25" style="161" customWidth="1"/>
    <col min="12551" max="12552" width="9.875" style="161" bestFit="1" customWidth="1"/>
    <col min="12553" max="12553" width="5.7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4" width="12.625" style="161" customWidth="1"/>
    <col min="12805" max="12805" width="35.625" style="161" customWidth="1"/>
    <col min="12806" max="12806" width="6.25" style="161" customWidth="1"/>
    <col min="12807" max="12808" width="9.875" style="161" bestFit="1" customWidth="1"/>
    <col min="12809" max="12809" width="5.7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60" width="12.625" style="161" customWidth="1"/>
    <col min="13061" max="13061" width="35.625" style="161" customWidth="1"/>
    <col min="13062" max="13062" width="6.25" style="161" customWidth="1"/>
    <col min="13063" max="13064" width="9.875" style="161" bestFit="1" customWidth="1"/>
    <col min="13065" max="13065" width="5.7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6" width="12.625" style="161" customWidth="1"/>
    <col min="13317" max="13317" width="35.625" style="161" customWidth="1"/>
    <col min="13318" max="13318" width="6.25" style="161" customWidth="1"/>
    <col min="13319" max="13320" width="9.875" style="161" bestFit="1" customWidth="1"/>
    <col min="13321" max="13321" width="5.7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2" width="12.625" style="161" customWidth="1"/>
    <col min="13573" max="13573" width="35.625" style="161" customWidth="1"/>
    <col min="13574" max="13574" width="6.25" style="161" customWidth="1"/>
    <col min="13575" max="13576" width="9.875" style="161" bestFit="1" customWidth="1"/>
    <col min="13577" max="13577" width="5.7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8" width="12.625" style="161" customWidth="1"/>
    <col min="13829" max="13829" width="35.625" style="161" customWidth="1"/>
    <col min="13830" max="13830" width="6.25" style="161" customWidth="1"/>
    <col min="13831" max="13832" width="9.875" style="161" bestFit="1" customWidth="1"/>
    <col min="13833" max="13833" width="5.7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4" width="12.625" style="161" customWidth="1"/>
    <col min="14085" max="14085" width="35.625" style="161" customWidth="1"/>
    <col min="14086" max="14086" width="6.25" style="161" customWidth="1"/>
    <col min="14087" max="14088" width="9.875" style="161" bestFit="1" customWidth="1"/>
    <col min="14089" max="14089" width="5.7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40" width="12.625" style="161" customWidth="1"/>
    <col min="14341" max="14341" width="35.625" style="161" customWidth="1"/>
    <col min="14342" max="14342" width="6.25" style="161" customWidth="1"/>
    <col min="14343" max="14344" width="9.875" style="161" bestFit="1" customWidth="1"/>
    <col min="14345" max="14345" width="5.7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6" width="12.625" style="161" customWidth="1"/>
    <col min="14597" max="14597" width="35.625" style="161" customWidth="1"/>
    <col min="14598" max="14598" width="6.25" style="161" customWidth="1"/>
    <col min="14599" max="14600" width="9.875" style="161" bestFit="1" customWidth="1"/>
    <col min="14601" max="14601" width="5.7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2" width="12.625" style="161" customWidth="1"/>
    <col min="14853" max="14853" width="35.625" style="161" customWidth="1"/>
    <col min="14854" max="14854" width="6.25" style="161" customWidth="1"/>
    <col min="14855" max="14856" width="9.875" style="161" bestFit="1" customWidth="1"/>
    <col min="14857" max="14857" width="5.7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8" width="12.625" style="161" customWidth="1"/>
    <col min="15109" max="15109" width="35.625" style="161" customWidth="1"/>
    <col min="15110" max="15110" width="6.25" style="161" customWidth="1"/>
    <col min="15111" max="15112" width="9.875" style="161" bestFit="1" customWidth="1"/>
    <col min="15113" max="15113" width="5.7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4" width="12.625" style="161" customWidth="1"/>
    <col min="15365" max="15365" width="35.625" style="161" customWidth="1"/>
    <col min="15366" max="15366" width="6.25" style="161" customWidth="1"/>
    <col min="15367" max="15368" width="9.875" style="161" bestFit="1" customWidth="1"/>
    <col min="15369" max="15369" width="5.7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20" width="12.625" style="161" customWidth="1"/>
    <col min="15621" max="15621" width="35.625" style="161" customWidth="1"/>
    <col min="15622" max="15622" width="6.25" style="161" customWidth="1"/>
    <col min="15623" max="15624" width="9.875" style="161" bestFit="1" customWidth="1"/>
    <col min="15625" max="15625" width="5.7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6" width="12.625" style="161" customWidth="1"/>
    <col min="15877" max="15877" width="35.625" style="161" customWidth="1"/>
    <col min="15878" max="15878" width="6.25" style="161" customWidth="1"/>
    <col min="15879" max="15880" width="9.875" style="161" bestFit="1" customWidth="1"/>
    <col min="15881" max="15881" width="5.7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2" width="12.625" style="161" customWidth="1"/>
    <col min="16133" max="16133" width="35.625" style="161" customWidth="1"/>
    <col min="16134" max="16134" width="6.25" style="161" customWidth="1"/>
    <col min="16135" max="16136" width="9.875" style="161" bestFit="1" customWidth="1"/>
    <col min="16137" max="16137" width="5.7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1608</v>
      </c>
      <c r="G2" s="162" t="s">
        <v>2</v>
      </c>
      <c r="H2" s="163"/>
      <c r="I2" s="164"/>
      <c r="J2" s="165">
        <f>SUM(H:H)</f>
        <v>82677</v>
      </c>
    </row>
    <row r="3" spans="2:17" ht="20.100000000000001" customHeight="1">
      <c r="B3" s="159" t="s">
        <v>3</v>
      </c>
      <c r="C3" s="159"/>
      <c r="D3" s="159"/>
      <c r="E3" s="170" t="s">
        <v>1609</v>
      </c>
    </row>
    <row r="4" spans="2:17" ht="20.100000000000001" customHeight="1">
      <c r="B4" s="159" t="s">
        <v>5</v>
      </c>
      <c r="C4" s="159"/>
      <c r="D4" s="159"/>
      <c r="E4" s="160">
        <v>118487</v>
      </c>
    </row>
    <row r="5" spans="2:17" ht="20.100000000000001" customHeight="1">
      <c r="B5" s="159" t="s">
        <v>7</v>
      </c>
      <c r="C5" s="159"/>
      <c r="D5" s="159"/>
      <c r="E5" s="172">
        <v>41759</v>
      </c>
    </row>
    <row r="6" spans="2:17" ht="20.100000000000001" customHeight="1">
      <c r="B6" s="159" t="s">
        <v>8</v>
      </c>
      <c r="C6" s="159"/>
      <c r="D6" s="159"/>
      <c r="E6" s="172">
        <v>41787</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1</v>
      </c>
      <c r="C9" s="173" t="s">
        <v>50</v>
      </c>
      <c r="D9" s="173" t="s">
        <v>50</v>
      </c>
      <c r="E9" s="28" t="s">
        <v>1014</v>
      </c>
      <c r="F9" s="121">
        <v>2</v>
      </c>
      <c r="G9" s="180">
        <v>530</v>
      </c>
      <c r="H9" s="181">
        <f t="shared" ref="H9:H24" si="0">F9*G9</f>
        <v>1060</v>
      </c>
      <c r="I9" s="175"/>
      <c r="J9" s="182"/>
      <c r="K9" s="182"/>
      <c r="L9" s="174"/>
      <c r="M9" s="183">
        <v>41743</v>
      </c>
      <c r="N9" s="173"/>
      <c r="O9" s="174"/>
      <c r="P9" s="183">
        <v>41747</v>
      </c>
      <c r="Q9" s="177">
        <v>41747</v>
      </c>
    </row>
    <row r="10" spans="2:17" s="166" customFormat="1" ht="19.5" customHeight="1">
      <c r="B10" s="173">
        <v>1</v>
      </c>
      <c r="C10" s="173" t="s">
        <v>50</v>
      </c>
      <c r="D10" s="173" t="s">
        <v>50</v>
      </c>
      <c r="E10" s="28" t="s">
        <v>276</v>
      </c>
      <c r="F10" s="121">
        <v>1</v>
      </c>
      <c r="G10" s="180">
        <v>1000</v>
      </c>
      <c r="H10" s="181">
        <f t="shared" si="0"/>
        <v>1000</v>
      </c>
      <c r="I10" s="175"/>
      <c r="J10" s="182"/>
      <c r="K10" s="182"/>
      <c r="L10" s="174"/>
      <c r="M10" s="183"/>
      <c r="N10" s="173"/>
      <c r="O10" s="174"/>
      <c r="P10" s="183"/>
      <c r="Q10" s="177"/>
    </row>
    <row r="11" spans="2:17" s="166" customFormat="1" ht="19.5" customHeight="1">
      <c r="B11" s="173"/>
      <c r="C11" s="173"/>
      <c r="D11" s="173"/>
      <c r="E11" s="178"/>
      <c r="F11" s="179"/>
      <c r="G11" s="180"/>
      <c r="H11" s="181">
        <f t="shared" si="0"/>
        <v>0</v>
      </c>
      <c r="I11" s="175"/>
      <c r="J11" s="182"/>
      <c r="K11" s="182"/>
      <c r="L11" s="174"/>
      <c r="M11" s="183"/>
      <c r="N11" s="173"/>
      <c r="O11" s="174"/>
      <c r="P11" s="183"/>
      <c r="Q11" s="177"/>
    </row>
    <row r="12" spans="2:17" s="166" customFormat="1" ht="19.5" customHeight="1">
      <c r="B12" s="173">
        <v>3</v>
      </c>
      <c r="C12" s="173" t="s">
        <v>28</v>
      </c>
      <c r="D12" s="173" t="s">
        <v>28</v>
      </c>
      <c r="E12" s="234" t="s">
        <v>282</v>
      </c>
      <c r="F12" s="179">
        <v>1</v>
      </c>
      <c r="G12" s="180">
        <v>1767</v>
      </c>
      <c r="H12" s="181">
        <f t="shared" si="0"/>
        <v>1767</v>
      </c>
      <c r="I12" s="175"/>
      <c r="J12" s="182" t="s">
        <v>1015</v>
      </c>
      <c r="K12" s="182"/>
      <c r="L12" s="174"/>
      <c r="M12" s="183">
        <v>41743</v>
      </c>
      <c r="N12" s="173"/>
      <c r="O12" s="174"/>
      <c r="P12" s="183">
        <v>41752</v>
      </c>
      <c r="Q12" s="177">
        <v>41752</v>
      </c>
    </row>
    <row r="13" spans="2:17" s="166" customFormat="1" ht="19.5" customHeight="1">
      <c r="B13" s="173">
        <v>4</v>
      </c>
      <c r="C13" s="173" t="s">
        <v>28</v>
      </c>
      <c r="D13" s="173" t="s">
        <v>28</v>
      </c>
      <c r="E13" s="178" t="s">
        <v>377</v>
      </c>
      <c r="F13" s="179">
        <v>1</v>
      </c>
      <c r="G13" s="180">
        <v>16000</v>
      </c>
      <c r="H13" s="181">
        <f t="shared" si="0"/>
        <v>16000</v>
      </c>
      <c r="I13" s="175"/>
      <c r="J13" s="182" t="s">
        <v>1016</v>
      </c>
      <c r="K13" s="182"/>
      <c r="L13" s="174"/>
      <c r="M13" s="183">
        <v>41743</v>
      </c>
      <c r="N13" s="173"/>
      <c r="O13" s="174"/>
      <c r="P13" s="183">
        <v>41750</v>
      </c>
      <c r="Q13" s="177">
        <v>41750</v>
      </c>
    </row>
    <row r="14" spans="2:17" s="166" customFormat="1" ht="19.5" customHeight="1">
      <c r="B14" s="173">
        <v>4</v>
      </c>
      <c r="C14" s="173" t="s">
        <v>28</v>
      </c>
      <c r="D14" s="173" t="s">
        <v>28</v>
      </c>
      <c r="E14" s="178" t="s">
        <v>1017</v>
      </c>
      <c r="F14" s="179">
        <v>1</v>
      </c>
      <c r="G14" s="180">
        <v>570</v>
      </c>
      <c r="H14" s="181">
        <f t="shared" si="0"/>
        <v>570</v>
      </c>
      <c r="I14" s="175"/>
      <c r="J14" s="182" t="s">
        <v>1018</v>
      </c>
      <c r="K14" s="182"/>
      <c r="L14" s="174"/>
      <c r="M14" s="183">
        <v>41743</v>
      </c>
      <c r="N14" s="173"/>
      <c r="O14" s="174"/>
      <c r="P14" s="183">
        <v>41744</v>
      </c>
      <c r="Q14" s="177">
        <v>41744</v>
      </c>
    </row>
    <row r="15" spans="2:17" s="166" customFormat="1" ht="19.5" customHeight="1">
      <c r="B15" s="173">
        <v>4</v>
      </c>
      <c r="C15" s="173" t="s">
        <v>28</v>
      </c>
      <c r="D15" s="173" t="s">
        <v>28</v>
      </c>
      <c r="E15" s="178" t="s">
        <v>1019</v>
      </c>
      <c r="F15" s="179">
        <v>1</v>
      </c>
      <c r="G15" s="180">
        <v>780</v>
      </c>
      <c r="H15" s="181">
        <f t="shared" si="0"/>
        <v>780</v>
      </c>
      <c r="I15" s="175"/>
      <c r="J15" s="182" t="s">
        <v>91</v>
      </c>
      <c r="K15" s="182"/>
      <c r="L15" s="174"/>
      <c r="M15" s="183">
        <v>41743</v>
      </c>
      <c r="N15" s="173"/>
      <c r="O15" s="174"/>
      <c r="P15" s="183">
        <v>41744</v>
      </c>
      <c r="Q15" s="177">
        <v>41744</v>
      </c>
    </row>
    <row r="16" spans="2:17" s="166" customFormat="1" ht="19.5" customHeight="1">
      <c r="B16" s="173">
        <v>4</v>
      </c>
      <c r="C16" s="173" t="s">
        <v>28</v>
      </c>
      <c r="D16" s="173" t="s">
        <v>28</v>
      </c>
      <c r="E16" s="178" t="s">
        <v>1610</v>
      </c>
      <c r="F16" s="179">
        <v>1</v>
      </c>
      <c r="G16" s="180">
        <v>2600</v>
      </c>
      <c r="H16" s="181">
        <f t="shared" si="0"/>
        <v>2600</v>
      </c>
      <c r="I16" s="175"/>
      <c r="J16" s="182" t="s">
        <v>450</v>
      </c>
      <c r="K16" s="182"/>
      <c r="L16" s="174"/>
      <c r="M16" s="183">
        <v>41743</v>
      </c>
      <c r="N16" s="173"/>
      <c r="O16" s="174"/>
      <c r="P16" s="183">
        <v>41744</v>
      </c>
      <c r="Q16" s="177">
        <v>41744</v>
      </c>
    </row>
    <row r="17" spans="2:17" s="166" customFormat="1" ht="19.5" customHeight="1">
      <c r="B17" s="173">
        <v>4</v>
      </c>
      <c r="C17" s="173" t="s">
        <v>28</v>
      </c>
      <c r="D17" s="173" t="s">
        <v>28</v>
      </c>
      <c r="E17" s="178" t="s">
        <v>1611</v>
      </c>
      <c r="F17" s="179">
        <v>5</v>
      </c>
      <c r="G17" s="180">
        <v>320</v>
      </c>
      <c r="H17" s="181">
        <f t="shared" si="0"/>
        <v>1600</v>
      </c>
      <c r="I17" s="175"/>
      <c r="J17" s="182" t="s">
        <v>1257</v>
      </c>
      <c r="K17" s="182"/>
      <c r="L17" s="174"/>
      <c r="M17" s="183">
        <v>41743</v>
      </c>
      <c r="N17" s="173"/>
      <c r="O17" s="174"/>
      <c r="P17" s="183">
        <v>41744</v>
      </c>
      <c r="Q17" s="177">
        <v>41744</v>
      </c>
    </row>
    <row r="18" spans="2:17" s="166" customFormat="1" ht="19.5" customHeight="1">
      <c r="B18" s="173"/>
      <c r="C18" s="173"/>
      <c r="D18" s="173"/>
      <c r="E18" s="178"/>
      <c r="F18" s="179"/>
      <c r="G18" s="180"/>
      <c r="H18" s="181">
        <f t="shared" si="0"/>
        <v>0</v>
      </c>
      <c r="I18" s="175"/>
      <c r="J18" s="182"/>
      <c r="K18" s="182"/>
      <c r="L18" s="174"/>
      <c r="M18" s="183"/>
      <c r="N18" s="173"/>
      <c r="O18" s="174"/>
      <c r="P18" s="183"/>
      <c r="Q18" s="177"/>
    </row>
    <row r="19" spans="2:17" s="166" customFormat="1" ht="19.5" customHeight="1">
      <c r="B19" s="173">
        <v>4</v>
      </c>
      <c r="C19" s="173" t="s">
        <v>207</v>
      </c>
      <c r="D19" s="173" t="s">
        <v>207</v>
      </c>
      <c r="E19" s="178" t="s">
        <v>1020</v>
      </c>
      <c r="F19" s="179">
        <v>1</v>
      </c>
      <c r="G19" s="180">
        <v>13800</v>
      </c>
      <c r="H19" s="181">
        <f t="shared" si="0"/>
        <v>13800</v>
      </c>
      <c r="I19" s="175"/>
      <c r="J19" s="182" t="s">
        <v>1021</v>
      </c>
      <c r="K19" s="182"/>
      <c r="L19" s="174"/>
      <c r="M19" s="183">
        <v>41743</v>
      </c>
      <c r="N19" s="173"/>
      <c r="O19" s="174"/>
      <c r="P19" s="183">
        <v>41759</v>
      </c>
      <c r="Q19" s="177">
        <v>41759</v>
      </c>
    </row>
    <row r="20" spans="2:17" s="166" customFormat="1" ht="19.5" customHeight="1">
      <c r="B20" s="173">
        <v>4</v>
      </c>
      <c r="C20" s="173" t="s">
        <v>207</v>
      </c>
      <c r="D20" s="173" t="s">
        <v>207</v>
      </c>
      <c r="E20" s="178" t="s">
        <v>1022</v>
      </c>
      <c r="F20" s="179">
        <v>1</v>
      </c>
      <c r="G20" s="180">
        <v>3200</v>
      </c>
      <c r="H20" s="181">
        <f t="shared" si="0"/>
        <v>3200</v>
      </c>
      <c r="I20" s="175"/>
      <c r="J20" s="182" t="s">
        <v>1023</v>
      </c>
      <c r="K20" s="182"/>
      <c r="L20" s="174"/>
      <c r="M20" s="183">
        <v>41743</v>
      </c>
      <c r="N20" s="173"/>
      <c r="O20" s="174"/>
      <c r="P20" s="183">
        <v>41759</v>
      </c>
      <c r="Q20" s="177">
        <v>41759</v>
      </c>
    </row>
    <row r="21" spans="2:17" s="166" customFormat="1" ht="19.5" customHeight="1">
      <c r="B21" s="173">
        <v>4</v>
      </c>
      <c r="C21" s="173" t="s">
        <v>207</v>
      </c>
      <c r="D21" s="173" t="s">
        <v>207</v>
      </c>
      <c r="E21" s="182" t="s">
        <v>1024</v>
      </c>
      <c r="F21" s="179">
        <v>1</v>
      </c>
      <c r="G21" s="180">
        <v>13000</v>
      </c>
      <c r="H21" s="181">
        <f t="shared" si="0"/>
        <v>13000</v>
      </c>
      <c r="I21" s="175"/>
      <c r="J21" s="182" t="s">
        <v>1025</v>
      </c>
      <c r="K21" s="182"/>
      <c r="L21" s="174"/>
      <c r="M21" s="183">
        <v>41743</v>
      </c>
      <c r="N21" s="173"/>
      <c r="O21" s="174"/>
      <c r="P21" s="183">
        <v>41759</v>
      </c>
      <c r="Q21" s="177">
        <v>41759</v>
      </c>
    </row>
    <row r="22" spans="2:17" s="166" customFormat="1" ht="19.5" customHeight="1">
      <c r="B22" s="173">
        <v>4</v>
      </c>
      <c r="C22" s="173" t="s">
        <v>207</v>
      </c>
      <c r="D22" s="173" t="s">
        <v>207</v>
      </c>
      <c r="E22" s="182" t="s">
        <v>1026</v>
      </c>
      <c r="F22" s="179">
        <v>1</v>
      </c>
      <c r="G22" s="180">
        <v>7800</v>
      </c>
      <c r="H22" s="181">
        <f t="shared" si="0"/>
        <v>7800</v>
      </c>
      <c r="I22" s="175"/>
      <c r="J22" s="182" t="s">
        <v>1027</v>
      </c>
      <c r="K22" s="182"/>
      <c r="L22" s="174"/>
      <c r="M22" s="183">
        <v>41743</v>
      </c>
      <c r="N22" s="173"/>
      <c r="O22" s="174"/>
      <c r="P22" s="183">
        <v>41759</v>
      </c>
      <c r="Q22" s="177">
        <v>41759</v>
      </c>
    </row>
    <row r="23" spans="2:17" s="166" customFormat="1" ht="19.5" customHeight="1">
      <c r="B23" s="173">
        <v>4</v>
      </c>
      <c r="C23" s="173" t="s">
        <v>207</v>
      </c>
      <c r="D23" s="173" t="s">
        <v>207</v>
      </c>
      <c r="E23" s="182" t="s">
        <v>1028</v>
      </c>
      <c r="F23" s="179">
        <v>1</v>
      </c>
      <c r="G23" s="180">
        <v>19500</v>
      </c>
      <c r="H23" s="181">
        <f t="shared" si="0"/>
        <v>19500</v>
      </c>
      <c r="I23" s="175"/>
      <c r="J23" s="182" t="s">
        <v>1029</v>
      </c>
      <c r="K23" s="182"/>
      <c r="L23" s="174"/>
      <c r="M23" s="183">
        <v>41743</v>
      </c>
      <c r="N23" s="173"/>
      <c r="O23" s="174"/>
      <c r="P23" s="183">
        <v>41759</v>
      </c>
      <c r="Q23" s="177">
        <v>41759</v>
      </c>
    </row>
    <row r="24" spans="2:17" s="166" customFormat="1" ht="19.5" customHeight="1">
      <c r="B24" s="173"/>
      <c r="C24" s="173"/>
      <c r="D24" s="173"/>
      <c r="E24" s="178"/>
      <c r="F24" s="179"/>
      <c r="G24" s="180"/>
      <c r="H24" s="181">
        <f t="shared" si="0"/>
        <v>0</v>
      </c>
      <c r="I24" s="175"/>
      <c r="J24" s="182"/>
      <c r="K24" s="182"/>
      <c r="L24" s="174"/>
      <c r="M24" s="183"/>
      <c r="N24" s="173"/>
      <c r="O24" s="174"/>
      <c r="P24" s="183"/>
      <c r="Q24" s="177"/>
    </row>
    <row r="25" spans="2:17">
      <c r="M25" s="187"/>
    </row>
    <row r="28" spans="2:17">
      <c r="M28" s="188"/>
    </row>
    <row r="30" spans="2:17">
      <c r="M30" s="188"/>
    </row>
  </sheetData>
  <autoFilter ref="B8:O24" xr:uid="{C2D8FFF1-F931-4005-8A82-A109025D223A}"/>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7F9DF-EAC3-4FB5-B672-DEF12444EA78}">
  <dimension ref="B2:R89"/>
  <sheetViews>
    <sheetView zoomScale="85" zoomScaleNormal="85" workbookViewId="0">
      <pane xSplit="10" ySplit="8" topLeftCell="P9" activePane="bottomRight" state="frozen"/>
      <selection pane="topRight" activeCell="K1" sqref="K1"/>
      <selection pane="bottomLeft" activeCell="A9" sqref="A9"/>
      <selection pane="bottomRight"/>
    </sheetView>
  </sheetViews>
  <sheetFormatPr defaultRowHeight="12"/>
  <cols>
    <col min="1" max="1" width="2.625" style="305" customWidth="1"/>
    <col min="2" max="2" width="11.625" style="310" customWidth="1"/>
    <col min="3" max="3" width="10.625" style="305" customWidth="1"/>
    <col min="4" max="4" width="10.375" style="305" customWidth="1"/>
    <col min="5" max="5" width="28.5" style="310" customWidth="1"/>
    <col min="6" max="6" width="7.125" style="305" customWidth="1"/>
    <col min="7" max="7" width="7.75" style="305" customWidth="1"/>
    <col min="8" max="8" width="9.25" style="305" bestFit="1" customWidth="1"/>
    <col min="9" max="9" width="11" style="311" customWidth="1"/>
    <col min="10" max="10" width="35.375" style="310" bestFit="1" customWidth="1"/>
    <col min="11" max="11" width="17.25" style="310" customWidth="1"/>
    <col min="12" max="12" width="43.75" style="310" bestFit="1" customWidth="1"/>
    <col min="13" max="13" width="13.75" style="310" customWidth="1"/>
    <col min="14" max="14" width="10" style="305" bestFit="1" customWidth="1"/>
    <col min="15" max="15" width="13.25" style="311" customWidth="1"/>
    <col min="16" max="16" width="14.5" style="312" customWidth="1"/>
    <col min="17" max="17" width="15.625" style="312" customWidth="1"/>
    <col min="18" max="18" width="15.5" style="305" customWidth="1"/>
    <col min="19" max="256" width="9" style="305"/>
    <col min="257" max="257" width="2.625" style="305" customWidth="1"/>
    <col min="258" max="258" width="11.625" style="305" customWidth="1"/>
    <col min="259" max="259" width="10.625" style="305" customWidth="1"/>
    <col min="260" max="260" width="10.375" style="305" customWidth="1"/>
    <col min="261" max="261" width="28.5" style="305" customWidth="1"/>
    <col min="262" max="262" width="7.125" style="305" customWidth="1"/>
    <col min="263" max="263" width="7.75" style="305" customWidth="1"/>
    <col min="264" max="264" width="9.25" style="305" bestFit="1" customWidth="1"/>
    <col min="265" max="265" width="11" style="305" customWidth="1"/>
    <col min="266" max="266" width="35.375" style="305" bestFit="1" customWidth="1"/>
    <col min="267" max="267" width="17.25" style="305" customWidth="1"/>
    <col min="268" max="268" width="43.75" style="305" bestFit="1" customWidth="1"/>
    <col min="269" max="269" width="13.75" style="305" customWidth="1"/>
    <col min="270" max="270" width="10" style="305" bestFit="1" customWidth="1"/>
    <col min="271" max="271" width="13.25" style="305" customWidth="1"/>
    <col min="272" max="272" width="14.5" style="305" customWidth="1"/>
    <col min="273" max="273" width="15.625" style="305" customWidth="1"/>
    <col min="274" max="274" width="15.5" style="305" customWidth="1"/>
    <col min="275" max="512" width="9" style="305"/>
    <col min="513" max="513" width="2.625" style="305" customWidth="1"/>
    <col min="514" max="514" width="11.625" style="305" customWidth="1"/>
    <col min="515" max="515" width="10.625" style="305" customWidth="1"/>
    <col min="516" max="516" width="10.375" style="305" customWidth="1"/>
    <col min="517" max="517" width="28.5" style="305" customWidth="1"/>
    <col min="518" max="518" width="7.125" style="305" customWidth="1"/>
    <col min="519" max="519" width="7.75" style="305" customWidth="1"/>
    <col min="520" max="520" width="9.25" style="305" bestFit="1" customWidth="1"/>
    <col min="521" max="521" width="11" style="305" customWidth="1"/>
    <col min="522" max="522" width="35.375" style="305" bestFit="1" customWidth="1"/>
    <col min="523" max="523" width="17.25" style="305" customWidth="1"/>
    <col min="524" max="524" width="43.75" style="305" bestFit="1" customWidth="1"/>
    <col min="525" max="525" width="13.75" style="305" customWidth="1"/>
    <col min="526" max="526" width="10" style="305" bestFit="1" customWidth="1"/>
    <col min="527" max="527" width="13.25" style="305" customWidth="1"/>
    <col min="528" max="528" width="14.5" style="305" customWidth="1"/>
    <col min="529" max="529" width="15.625" style="305" customWidth="1"/>
    <col min="530" max="530" width="15.5" style="305" customWidth="1"/>
    <col min="531" max="768" width="9" style="305"/>
    <col min="769" max="769" width="2.625" style="305" customWidth="1"/>
    <col min="770" max="770" width="11.625" style="305" customWidth="1"/>
    <col min="771" max="771" width="10.625" style="305" customWidth="1"/>
    <col min="772" max="772" width="10.375" style="305" customWidth="1"/>
    <col min="773" max="773" width="28.5" style="305" customWidth="1"/>
    <col min="774" max="774" width="7.125" style="305" customWidth="1"/>
    <col min="775" max="775" width="7.75" style="305" customWidth="1"/>
    <col min="776" max="776" width="9.25" style="305" bestFit="1" customWidth="1"/>
    <col min="777" max="777" width="11" style="305" customWidth="1"/>
    <col min="778" max="778" width="35.375" style="305" bestFit="1" customWidth="1"/>
    <col min="779" max="779" width="17.25" style="305" customWidth="1"/>
    <col min="780" max="780" width="43.75" style="305" bestFit="1" customWidth="1"/>
    <col min="781" max="781" width="13.75" style="305" customWidth="1"/>
    <col min="782" max="782" width="10" style="305" bestFit="1" customWidth="1"/>
    <col min="783" max="783" width="13.25" style="305" customWidth="1"/>
    <col min="784" max="784" width="14.5" style="305" customWidth="1"/>
    <col min="785" max="785" width="15.625" style="305" customWidth="1"/>
    <col min="786" max="786" width="15.5" style="305" customWidth="1"/>
    <col min="787" max="1024" width="9" style="305"/>
    <col min="1025" max="1025" width="2.625" style="305" customWidth="1"/>
    <col min="1026" max="1026" width="11.625" style="305" customWidth="1"/>
    <col min="1027" max="1027" width="10.625" style="305" customWidth="1"/>
    <col min="1028" max="1028" width="10.375" style="305" customWidth="1"/>
    <col min="1029" max="1029" width="28.5" style="305" customWidth="1"/>
    <col min="1030" max="1030" width="7.125" style="305" customWidth="1"/>
    <col min="1031" max="1031" width="7.75" style="305" customWidth="1"/>
    <col min="1032" max="1032" width="9.25" style="305" bestFit="1" customWidth="1"/>
    <col min="1033" max="1033" width="11" style="305" customWidth="1"/>
    <col min="1034" max="1034" width="35.375" style="305" bestFit="1" customWidth="1"/>
    <col min="1035" max="1035" width="17.25" style="305" customWidth="1"/>
    <col min="1036" max="1036" width="43.75" style="305" bestFit="1" customWidth="1"/>
    <col min="1037" max="1037" width="13.75" style="305" customWidth="1"/>
    <col min="1038" max="1038" width="10" style="305" bestFit="1" customWidth="1"/>
    <col min="1039" max="1039" width="13.25" style="305" customWidth="1"/>
    <col min="1040" max="1040" width="14.5" style="305" customWidth="1"/>
    <col min="1041" max="1041" width="15.625" style="305" customWidth="1"/>
    <col min="1042" max="1042" width="15.5" style="305" customWidth="1"/>
    <col min="1043" max="1280" width="9" style="305"/>
    <col min="1281" max="1281" width="2.625" style="305" customWidth="1"/>
    <col min="1282" max="1282" width="11.625" style="305" customWidth="1"/>
    <col min="1283" max="1283" width="10.625" style="305" customWidth="1"/>
    <col min="1284" max="1284" width="10.375" style="305" customWidth="1"/>
    <col min="1285" max="1285" width="28.5" style="305" customWidth="1"/>
    <col min="1286" max="1286" width="7.125" style="305" customWidth="1"/>
    <col min="1287" max="1287" width="7.75" style="305" customWidth="1"/>
    <col min="1288" max="1288" width="9.25" style="305" bestFit="1" customWidth="1"/>
    <col min="1289" max="1289" width="11" style="305" customWidth="1"/>
    <col min="1290" max="1290" width="35.375" style="305" bestFit="1" customWidth="1"/>
    <col min="1291" max="1291" width="17.25" style="305" customWidth="1"/>
    <col min="1292" max="1292" width="43.75" style="305" bestFit="1" customWidth="1"/>
    <col min="1293" max="1293" width="13.75" style="305" customWidth="1"/>
    <col min="1294" max="1294" width="10" style="305" bestFit="1" customWidth="1"/>
    <col min="1295" max="1295" width="13.25" style="305" customWidth="1"/>
    <col min="1296" max="1296" width="14.5" style="305" customWidth="1"/>
    <col min="1297" max="1297" width="15.625" style="305" customWidth="1"/>
    <col min="1298" max="1298" width="15.5" style="305" customWidth="1"/>
    <col min="1299" max="1536" width="9" style="305"/>
    <col min="1537" max="1537" width="2.625" style="305" customWidth="1"/>
    <col min="1538" max="1538" width="11.625" style="305" customWidth="1"/>
    <col min="1539" max="1539" width="10.625" style="305" customWidth="1"/>
    <col min="1540" max="1540" width="10.375" style="305" customWidth="1"/>
    <col min="1541" max="1541" width="28.5" style="305" customWidth="1"/>
    <col min="1542" max="1542" width="7.125" style="305" customWidth="1"/>
    <col min="1543" max="1543" width="7.75" style="305" customWidth="1"/>
    <col min="1544" max="1544" width="9.25" style="305" bestFit="1" customWidth="1"/>
    <col min="1545" max="1545" width="11" style="305" customWidth="1"/>
    <col min="1546" max="1546" width="35.375" style="305" bestFit="1" customWidth="1"/>
    <col min="1547" max="1547" width="17.25" style="305" customWidth="1"/>
    <col min="1548" max="1548" width="43.75" style="305" bestFit="1" customWidth="1"/>
    <col min="1549" max="1549" width="13.75" style="305" customWidth="1"/>
    <col min="1550" max="1550" width="10" style="305" bestFit="1" customWidth="1"/>
    <col min="1551" max="1551" width="13.25" style="305" customWidth="1"/>
    <col min="1552" max="1552" width="14.5" style="305" customWidth="1"/>
    <col min="1553" max="1553" width="15.625" style="305" customWidth="1"/>
    <col min="1554" max="1554" width="15.5" style="305" customWidth="1"/>
    <col min="1555" max="1792" width="9" style="305"/>
    <col min="1793" max="1793" width="2.625" style="305" customWidth="1"/>
    <col min="1794" max="1794" width="11.625" style="305" customWidth="1"/>
    <col min="1795" max="1795" width="10.625" style="305" customWidth="1"/>
    <col min="1796" max="1796" width="10.375" style="305" customWidth="1"/>
    <col min="1797" max="1797" width="28.5" style="305" customWidth="1"/>
    <col min="1798" max="1798" width="7.125" style="305" customWidth="1"/>
    <col min="1799" max="1799" width="7.75" style="305" customWidth="1"/>
    <col min="1800" max="1800" width="9.25" style="305" bestFit="1" customWidth="1"/>
    <col min="1801" max="1801" width="11" style="305" customWidth="1"/>
    <col min="1802" max="1802" width="35.375" style="305" bestFit="1" customWidth="1"/>
    <col min="1803" max="1803" width="17.25" style="305" customWidth="1"/>
    <col min="1804" max="1804" width="43.75" style="305" bestFit="1" customWidth="1"/>
    <col min="1805" max="1805" width="13.75" style="305" customWidth="1"/>
    <col min="1806" max="1806" width="10" style="305" bestFit="1" customWidth="1"/>
    <col min="1807" max="1807" width="13.25" style="305" customWidth="1"/>
    <col min="1808" max="1808" width="14.5" style="305" customWidth="1"/>
    <col min="1809" max="1809" width="15.625" style="305" customWidth="1"/>
    <col min="1810" max="1810" width="15.5" style="305" customWidth="1"/>
    <col min="1811" max="2048" width="9" style="305"/>
    <col min="2049" max="2049" width="2.625" style="305" customWidth="1"/>
    <col min="2050" max="2050" width="11.625" style="305" customWidth="1"/>
    <col min="2051" max="2051" width="10.625" style="305" customWidth="1"/>
    <col min="2052" max="2052" width="10.375" style="305" customWidth="1"/>
    <col min="2053" max="2053" width="28.5" style="305" customWidth="1"/>
    <col min="2054" max="2054" width="7.125" style="305" customWidth="1"/>
    <col min="2055" max="2055" width="7.75" style="305" customWidth="1"/>
    <col min="2056" max="2056" width="9.25" style="305" bestFit="1" customWidth="1"/>
    <col min="2057" max="2057" width="11" style="305" customWidth="1"/>
    <col min="2058" max="2058" width="35.375" style="305" bestFit="1" customWidth="1"/>
    <col min="2059" max="2059" width="17.25" style="305" customWidth="1"/>
    <col min="2060" max="2060" width="43.75" style="305" bestFit="1" customWidth="1"/>
    <col min="2061" max="2061" width="13.75" style="305" customWidth="1"/>
    <col min="2062" max="2062" width="10" style="305" bestFit="1" customWidth="1"/>
    <col min="2063" max="2063" width="13.25" style="305" customWidth="1"/>
    <col min="2064" max="2064" width="14.5" style="305" customWidth="1"/>
    <col min="2065" max="2065" width="15.625" style="305" customWidth="1"/>
    <col min="2066" max="2066" width="15.5" style="305" customWidth="1"/>
    <col min="2067" max="2304" width="9" style="305"/>
    <col min="2305" max="2305" width="2.625" style="305" customWidth="1"/>
    <col min="2306" max="2306" width="11.625" style="305" customWidth="1"/>
    <col min="2307" max="2307" width="10.625" style="305" customWidth="1"/>
    <col min="2308" max="2308" width="10.375" style="305" customWidth="1"/>
    <col min="2309" max="2309" width="28.5" style="305" customWidth="1"/>
    <col min="2310" max="2310" width="7.125" style="305" customWidth="1"/>
    <col min="2311" max="2311" width="7.75" style="305" customWidth="1"/>
    <col min="2312" max="2312" width="9.25" style="305" bestFit="1" customWidth="1"/>
    <col min="2313" max="2313" width="11" style="305" customWidth="1"/>
    <col min="2314" max="2314" width="35.375" style="305" bestFit="1" customWidth="1"/>
    <col min="2315" max="2315" width="17.25" style="305" customWidth="1"/>
    <col min="2316" max="2316" width="43.75" style="305" bestFit="1" customWidth="1"/>
    <col min="2317" max="2317" width="13.75" style="305" customWidth="1"/>
    <col min="2318" max="2318" width="10" style="305" bestFit="1" customWidth="1"/>
    <col min="2319" max="2319" width="13.25" style="305" customWidth="1"/>
    <col min="2320" max="2320" width="14.5" style="305" customWidth="1"/>
    <col min="2321" max="2321" width="15.625" style="305" customWidth="1"/>
    <col min="2322" max="2322" width="15.5" style="305" customWidth="1"/>
    <col min="2323" max="2560" width="9" style="305"/>
    <col min="2561" max="2561" width="2.625" style="305" customWidth="1"/>
    <col min="2562" max="2562" width="11.625" style="305" customWidth="1"/>
    <col min="2563" max="2563" width="10.625" style="305" customWidth="1"/>
    <col min="2564" max="2564" width="10.375" style="305" customWidth="1"/>
    <col min="2565" max="2565" width="28.5" style="305" customWidth="1"/>
    <col min="2566" max="2566" width="7.125" style="305" customWidth="1"/>
    <col min="2567" max="2567" width="7.75" style="305" customWidth="1"/>
    <col min="2568" max="2568" width="9.25" style="305" bestFit="1" customWidth="1"/>
    <col min="2569" max="2569" width="11" style="305" customWidth="1"/>
    <col min="2570" max="2570" width="35.375" style="305" bestFit="1" customWidth="1"/>
    <col min="2571" max="2571" width="17.25" style="305" customWidth="1"/>
    <col min="2572" max="2572" width="43.75" style="305" bestFit="1" customWidth="1"/>
    <col min="2573" max="2573" width="13.75" style="305" customWidth="1"/>
    <col min="2574" max="2574" width="10" style="305" bestFit="1" customWidth="1"/>
    <col min="2575" max="2575" width="13.25" style="305" customWidth="1"/>
    <col min="2576" max="2576" width="14.5" style="305" customWidth="1"/>
    <col min="2577" max="2577" width="15.625" style="305" customWidth="1"/>
    <col min="2578" max="2578" width="15.5" style="305" customWidth="1"/>
    <col min="2579" max="2816" width="9" style="305"/>
    <col min="2817" max="2817" width="2.625" style="305" customWidth="1"/>
    <col min="2818" max="2818" width="11.625" style="305" customWidth="1"/>
    <col min="2819" max="2819" width="10.625" style="305" customWidth="1"/>
    <col min="2820" max="2820" width="10.375" style="305" customWidth="1"/>
    <col min="2821" max="2821" width="28.5" style="305" customWidth="1"/>
    <col min="2822" max="2822" width="7.125" style="305" customWidth="1"/>
    <col min="2823" max="2823" width="7.75" style="305" customWidth="1"/>
    <col min="2824" max="2824" width="9.25" style="305" bestFit="1" customWidth="1"/>
    <col min="2825" max="2825" width="11" style="305" customWidth="1"/>
    <col min="2826" max="2826" width="35.375" style="305" bestFit="1" customWidth="1"/>
    <col min="2827" max="2827" width="17.25" style="305" customWidth="1"/>
    <col min="2828" max="2828" width="43.75" style="305" bestFit="1" customWidth="1"/>
    <col min="2829" max="2829" width="13.75" style="305" customWidth="1"/>
    <col min="2830" max="2830" width="10" style="305" bestFit="1" customWidth="1"/>
    <col min="2831" max="2831" width="13.25" style="305" customWidth="1"/>
    <col min="2832" max="2832" width="14.5" style="305" customWidth="1"/>
    <col min="2833" max="2833" width="15.625" style="305" customWidth="1"/>
    <col min="2834" max="2834" width="15.5" style="305" customWidth="1"/>
    <col min="2835" max="3072" width="9" style="305"/>
    <col min="3073" max="3073" width="2.625" style="305" customWidth="1"/>
    <col min="3074" max="3074" width="11.625" style="305" customWidth="1"/>
    <col min="3075" max="3075" width="10.625" style="305" customWidth="1"/>
    <col min="3076" max="3076" width="10.375" style="305" customWidth="1"/>
    <col min="3077" max="3077" width="28.5" style="305" customWidth="1"/>
    <col min="3078" max="3078" width="7.125" style="305" customWidth="1"/>
    <col min="3079" max="3079" width="7.75" style="305" customWidth="1"/>
    <col min="3080" max="3080" width="9.25" style="305" bestFit="1" customWidth="1"/>
    <col min="3081" max="3081" width="11" style="305" customWidth="1"/>
    <col min="3082" max="3082" width="35.375" style="305" bestFit="1" customWidth="1"/>
    <col min="3083" max="3083" width="17.25" style="305" customWidth="1"/>
    <col min="3084" max="3084" width="43.75" style="305" bestFit="1" customWidth="1"/>
    <col min="3085" max="3085" width="13.75" style="305" customWidth="1"/>
    <col min="3086" max="3086" width="10" style="305" bestFit="1" customWidth="1"/>
    <col min="3087" max="3087" width="13.25" style="305" customWidth="1"/>
    <col min="3088" max="3088" width="14.5" style="305" customWidth="1"/>
    <col min="3089" max="3089" width="15.625" style="305" customWidth="1"/>
    <col min="3090" max="3090" width="15.5" style="305" customWidth="1"/>
    <col min="3091" max="3328" width="9" style="305"/>
    <col min="3329" max="3329" width="2.625" style="305" customWidth="1"/>
    <col min="3330" max="3330" width="11.625" style="305" customWidth="1"/>
    <col min="3331" max="3331" width="10.625" style="305" customWidth="1"/>
    <col min="3332" max="3332" width="10.375" style="305" customWidth="1"/>
    <col min="3333" max="3333" width="28.5" style="305" customWidth="1"/>
    <col min="3334" max="3334" width="7.125" style="305" customWidth="1"/>
    <col min="3335" max="3335" width="7.75" style="305" customWidth="1"/>
    <col min="3336" max="3336" width="9.25" style="305" bestFit="1" customWidth="1"/>
    <col min="3337" max="3337" width="11" style="305" customWidth="1"/>
    <col min="3338" max="3338" width="35.375" style="305" bestFit="1" customWidth="1"/>
    <col min="3339" max="3339" width="17.25" style="305" customWidth="1"/>
    <col min="3340" max="3340" width="43.75" style="305" bestFit="1" customWidth="1"/>
    <col min="3341" max="3341" width="13.75" style="305" customWidth="1"/>
    <col min="3342" max="3342" width="10" style="305" bestFit="1" customWidth="1"/>
    <col min="3343" max="3343" width="13.25" style="305" customWidth="1"/>
    <col min="3344" max="3344" width="14.5" style="305" customWidth="1"/>
    <col min="3345" max="3345" width="15.625" style="305" customWidth="1"/>
    <col min="3346" max="3346" width="15.5" style="305" customWidth="1"/>
    <col min="3347" max="3584" width="9" style="305"/>
    <col min="3585" max="3585" width="2.625" style="305" customWidth="1"/>
    <col min="3586" max="3586" width="11.625" style="305" customWidth="1"/>
    <col min="3587" max="3587" width="10.625" style="305" customWidth="1"/>
    <col min="3588" max="3588" width="10.375" style="305" customWidth="1"/>
    <col min="3589" max="3589" width="28.5" style="305" customWidth="1"/>
    <col min="3590" max="3590" width="7.125" style="305" customWidth="1"/>
    <col min="3591" max="3591" width="7.75" style="305" customWidth="1"/>
    <col min="3592" max="3592" width="9.25" style="305" bestFit="1" customWidth="1"/>
    <col min="3593" max="3593" width="11" style="305" customWidth="1"/>
    <col min="3594" max="3594" width="35.375" style="305" bestFit="1" customWidth="1"/>
    <col min="3595" max="3595" width="17.25" style="305" customWidth="1"/>
    <col min="3596" max="3596" width="43.75" style="305" bestFit="1" customWidth="1"/>
    <col min="3597" max="3597" width="13.75" style="305" customWidth="1"/>
    <col min="3598" max="3598" width="10" style="305" bestFit="1" customWidth="1"/>
    <col min="3599" max="3599" width="13.25" style="305" customWidth="1"/>
    <col min="3600" max="3600" width="14.5" style="305" customWidth="1"/>
    <col min="3601" max="3601" width="15.625" style="305" customWidth="1"/>
    <col min="3602" max="3602" width="15.5" style="305" customWidth="1"/>
    <col min="3603" max="3840" width="9" style="305"/>
    <col min="3841" max="3841" width="2.625" style="305" customWidth="1"/>
    <col min="3842" max="3842" width="11.625" style="305" customWidth="1"/>
    <col min="3843" max="3843" width="10.625" style="305" customWidth="1"/>
    <col min="3844" max="3844" width="10.375" style="305" customWidth="1"/>
    <col min="3845" max="3845" width="28.5" style="305" customWidth="1"/>
    <col min="3846" max="3846" width="7.125" style="305" customWidth="1"/>
    <col min="3847" max="3847" width="7.75" style="305" customWidth="1"/>
    <col min="3848" max="3848" width="9.25" style="305" bestFit="1" customWidth="1"/>
    <col min="3849" max="3849" width="11" style="305" customWidth="1"/>
    <col min="3850" max="3850" width="35.375" style="305" bestFit="1" customWidth="1"/>
    <col min="3851" max="3851" width="17.25" style="305" customWidth="1"/>
    <col min="3852" max="3852" width="43.75" style="305" bestFit="1" customWidth="1"/>
    <col min="3853" max="3853" width="13.75" style="305" customWidth="1"/>
    <col min="3854" max="3854" width="10" style="305" bestFit="1" customWidth="1"/>
    <col min="3855" max="3855" width="13.25" style="305" customWidth="1"/>
    <col min="3856" max="3856" width="14.5" style="305" customWidth="1"/>
    <col min="3857" max="3857" width="15.625" style="305" customWidth="1"/>
    <col min="3858" max="3858" width="15.5" style="305" customWidth="1"/>
    <col min="3859" max="4096" width="9" style="305"/>
    <col min="4097" max="4097" width="2.625" style="305" customWidth="1"/>
    <col min="4098" max="4098" width="11.625" style="305" customWidth="1"/>
    <col min="4099" max="4099" width="10.625" style="305" customWidth="1"/>
    <col min="4100" max="4100" width="10.375" style="305" customWidth="1"/>
    <col min="4101" max="4101" width="28.5" style="305" customWidth="1"/>
    <col min="4102" max="4102" width="7.125" style="305" customWidth="1"/>
    <col min="4103" max="4103" width="7.75" style="305" customWidth="1"/>
    <col min="4104" max="4104" width="9.25" style="305" bestFit="1" customWidth="1"/>
    <col min="4105" max="4105" width="11" style="305" customWidth="1"/>
    <col min="4106" max="4106" width="35.375" style="305" bestFit="1" customWidth="1"/>
    <col min="4107" max="4107" width="17.25" style="305" customWidth="1"/>
    <col min="4108" max="4108" width="43.75" style="305" bestFit="1" customWidth="1"/>
    <col min="4109" max="4109" width="13.75" style="305" customWidth="1"/>
    <col min="4110" max="4110" width="10" style="305" bestFit="1" customWidth="1"/>
    <col min="4111" max="4111" width="13.25" style="305" customWidth="1"/>
    <col min="4112" max="4112" width="14.5" style="305" customWidth="1"/>
    <col min="4113" max="4113" width="15.625" style="305" customWidth="1"/>
    <col min="4114" max="4114" width="15.5" style="305" customWidth="1"/>
    <col min="4115" max="4352" width="9" style="305"/>
    <col min="4353" max="4353" width="2.625" style="305" customWidth="1"/>
    <col min="4354" max="4354" width="11.625" style="305" customWidth="1"/>
    <col min="4355" max="4355" width="10.625" style="305" customWidth="1"/>
    <col min="4356" max="4356" width="10.375" style="305" customWidth="1"/>
    <col min="4357" max="4357" width="28.5" style="305" customWidth="1"/>
    <col min="4358" max="4358" width="7.125" style="305" customWidth="1"/>
    <col min="4359" max="4359" width="7.75" style="305" customWidth="1"/>
    <col min="4360" max="4360" width="9.25" style="305" bestFit="1" customWidth="1"/>
    <col min="4361" max="4361" width="11" style="305" customWidth="1"/>
    <col min="4362" max="4362" width="35.375" style="305" bestFit="1" customWidth="1"/>
    <col min="4363" max="4363" width="17.25" style="305" customWidth="1"/>
    <col min="4364" max="4364" width="43.75" style="305" bestFit="1" customWidth="1"/>
    <col min="4365" max="4365" width="13.75" style="305" customWidth="1"/>
    <col min="4366" max="4366" width="10" style="305" bestFit="1" customWidth="1"/>
    <col min="4367" max="4367" width="13.25" style="305" customWidth="1"/>
    <col min="4368" max="4368" width="14.5" style="305" customWidth="1"/>
    <col min="4369" max="4369" width="15.625" style="305" customWidth="1"/>
    <col min="4370" max="4370" width="15.5" style="305" customWidth="1"/>
    <col min="4371" max="4608" width="9" style="305"/>
    <col min="4609" max="4609" width="2.625" style="305" customWidth="1"/>
    <col min="4610" max="4610" width="11.625" style="305" customWidth="1"/>
    <col min="4611" max="4611" width="10.625" style="305" customWidth="1"/>
    <col min="4612" max="4612" width="10.375" style="305" customWidth="1"/>
    <col min="4613" max="4613" width="28.5" style="305" customWidth="1"/>
    <col min="4614" max="4614" width="7.125" style="305" customWidth="1"/>
    <col min="4615" max="4615" width="7.75" style="305" customWidth="1"/>
    <col min="4616" max="4616" width="9.25" style="305" bestFit="1" customWidth="1"/>
    <col min="4617" max="4617" width="11" style="305" customWidth="1"/>
    <col min="4618" max="4618" width="35.375" style="305" bestFit="1" customWidth="1"/>
    <col min="4619" max="4619" width="17.25" style="305" customWidth="1"/>
    <col min="4620" max="4620" width="43.75" style="305" bestFit="1" customWidth="1"/>
    <col min="4621" max="4621" width="13.75" style="305" customWidth="1"/>
    <col min="4622" max="4622" width="10" style="305" bestFit="1" customWidth="1"/>
    <col min="4623" max="4623" width="13.25" style="305" customWidth="1"/>
    <col min="4624" max="4624" width="14.5" style="305" customWidth="1"/>
    <col min="4625" max="4625" width="15.625" style="305" customWidth="1"/>
    <col min="4626" max="4626" width="15.5" style="305" customWidth="1"/>
    <col min="4627" max="4864" width="9" style="305"/>
    <col min="4865" max="4865" width="2.625" style="305" customWidth="1"/>
    <col min="4866" max="4866" width="11.625" style="305" customWidth="1"/>
    <col min="4867" max="4867" width="10.625" style="305" customWidth="1"/>
    <col min="4868" max="4868" width="10.375" style="305" customWidth="1"/>
    <col min="4869" max="4869" width="28.5" style="305" customWidth="1"/>
    <col min="4870" max="4870" width="7.125" style="305" customWidth="1"/>
    <col min="4871" max="4871" width="7.75" style="305" customWidth="1"/>
    <col min="4872" max="4872" width="9.25" style="305" bestFit="1" customWidth="1"/>
    <col min="4873" max="4873" width="11" style="305" customWidth="1"/>
    <col min="4874" max="4874" width="35.375" style="305" bestFit="1" customWidth="1"/>
    <col min="4875" max="4875" width="17.25" style="305" customWidth="1"/>
    <col min="4876" max="4876" width="43.75" style="305" bestFit="1" customWidth="1"/>
    <col min="4877" max="4877" width="13.75" style="305" customWidth="1"/>
    <col min="4878" max="4878" width="10" style="305" bestFit="1" customWidth="1"/>
    <col min="4879" max="4879" width="13.25" style="305" customWidth="1"/>
    <col min="4880" max="4880" width="14.5" style="305" customWidth="1"/>
    <col min="4881" max="4881" width="15.625" style="305" customWidth="1"/>
    <col min="4882" max="4882" width="15.5" style="305" customWidth="1"/>
    <col min="4883" max="5120" width="9" style="305"/>
    <col min="5121" max="5121" width="2.625" style="305" customWidth="1"/>
    <col min="5122" max="5122" width="11.625" style="305" customWidth="1"/>
    <col min="5123" max="5123" width="10.625" style="305" customWidth="1"/>
    <col min="5124" max="5124" width="10.375" style="305" customWidth="1"/>
    <col min="5125" max="5125" width="28.5" style="305" customWidth="1"/>
    <col min="5126" max="5126" width="7.125" style="305" customWidth="1"/>
    <col min="5127" max="5127" width="7.75" style="305" customWidth="1"/>
    <col min="5128" max="5128" width="9.25" style="305" bestFit="1" customWidth="1"/>
    <col min="5129" max="5129" width="11" style="305" customWidth="1"/>
    <col min="5130" max="5130" width="35.375" style="305" bestFit="1" customWidth="1"/>
    <col min="5131" max="5131" width="17.25" style="305" customWidth="1"/>
    <col min="5132" max="5132" width="43.75" style="305" bestFit="1" customWidth="1"/>
    <col min="5133" max="5133" width="13.75" style="305" customWidth="1"/>
    <col min="5134" max="5134" width="10" style="305" bestFit="1" customWidth="1"/>
    <col min="5135" max="5135" width="13.25" style="305" customWidth="1"/>
    <col min="5136" max="5136" width="14.5" style="305" customWidth="1"/>
    <col min="5137" max="5137" width="15.625" style="305" customWidth="1"/>
    <col min="5138" max="5138" width="15.5" style="305" customWidth="1"/>
    <col min="5139" max="5376" width="9" style="305"/>
    <col min="5377" max="5377" width="2.625" style="305" customWidth="1"/>
    <col min="5378" max="5378" width="11.625" style="305" customWidth="1"/>
    <col min="5379" max="5379" width="10.625" style="305" customWidth="1"/>
    <col min="5380" max="5380" width="10.375" style="305" customWidth="1"/>
    <col min="5381" max="5381" width="28.5" style="305" customWidth="1"/>
    <col min="5382" max="5382" width="7.125" style="305" customWidth="1"/>
    <col min="5383" max="5383" width="7.75" style="305" customWidth="1"/>
    <col min="5384" max="5384" width="9.25" style="305" bestFit="1" customWidth="1"/>
    <col min="5385" max="5385" width="11" style="305" customWidth="1"/>
    <col min="5386" max="5386" width="35.375" style="305" bestFit="1" customWidth="1"/>
    <col min="5387" max="5387" width="17.25" style="305" customWidth="1"/>
    <col min="5388" max="5388" width="43.75" style="305" bestFit="1" customWidth="1"/>
    <col min="5389" max="5389" width="13.75" style="305" customWidth="1"/>
    <col min="5390" max="5390" width="10" style="305" bestFit="1" customWidth="1"/>
    <col min="5391" max="5391" width="13.25" style="305" customWidth="1"/>
    <col min="5392" max="5392" width="14.5" style="305" customWidth="1"/>
    <col min="5393" max="5393" width="15.625" style="305" customWidth="1"/>
    <col min="5394" max="5394" width="15.5" style="305" customWidth="1"/>
    <col min="5395" max="5632" width="9" style="305"/>
    <col min="5633" max="5633" width="2.625" style="305" customWidth="1"/>
    <col min="5634" max="5634" width="11.625" style="305" customWidth="1"/>
    <col min="5635" max="5635" width="10.625" style="305" customWidth="1"/>
    <col min="5636" max="5636" width="10.375" style="305" customWidth="1"/>
    <col min="5637" max="5637" width="28.5" style="305" customWidth="1"/>
    <col min="5638" max="5638" width="7.125" style="305" customWidth="1"/>
    <col min="5639" max="5639" width="7.75" style="305" customWidth="1"/>
    <col min="5640" max="5640" width="9.25" style="305" bestFit="1" customWidth="1"/>
    <col min="5641" max="5641" width="11" style="305" customWidth="1"/>
    <col min="5642" max="5642" width="35.375" style="305" bestFit="1" customWidth="1"/>
    <col min="5643" max="5643" width="17.25" style="305" customWidth="1"/>
    <col min="5644" max="5644" width="43.75" style="305" bestFit="1" customWidth="1"/>
    <col min="5645" max="5645" width="13.75" style="305" customWidth="1"/>
    <col min="5646" max="5646" width="10" style="305" bestFit="1" customWidth="1"/>
    <col min="5647" max="5647" width="13.25" style="305" customWidth="1"/>
    <col min="5648" max="5648" width="14.5" style="305" customWidth="1"/>
    <col min="5649" max="5649" width="15.625" style="305" customWidth="1"/>
    <col min="5650" max="5650" width="15.5" style="305" customWidth="1"/>
    <col min="5651" max="5888" width="9" style="305"/>
    <col min="5889" max="5889" width="2.625" style="305" customWidth="1"/>
    <col min="5890" max="5890" width="11.625" style="305" customWidth="1"/>
    <col min="5891" max="5891" width="10.625" style="305" customWidth="1"/>
    <col min="5892" max="5892" width="10.375" style="305" customWidth="1"/>
    <col min="5893" max="5893" width="28.5" style="305" customWidth="1"/>
    <col min="5894" max="5894" width="7.125" style="305" customWidth="1"/>
    <col min="5895" max="5895" width="7.75" style="305" customWidth="1"/>
    <col min="5896" max="5896" width="9.25" style="305" bestFit="1" customWidth="1"/>
    <col min="5897" max="5897" width="11" style="305" customWidth="1"/>
    <col min="5898" max="5898" width="35.375" style="305" bestFit="1" customWidth="1"/>
    <col min="5899" max="5899" width="17.25" style="305" customWidth="1"/>
    <col min="5900" max="5900" width="43.75" style="305" bestFit="1" customWidth="1"/>
    <col min="5901" max="5901" width="13.75" style="305" customWidth="1"/>
    <col min="5902" max="5902" width="10" style="305" bestFit="1" customWidth="1"/>
    <col min="5903" max="5903" width="13.25" style="305" customWidth="1"/>
    <col min="5904" max="5904" width="14.5" style="305" customWidth="1"/>
    <col min="5905" max="5905" width="15.625" style="305" customWidth="1"/>
    <col min="5906" max="5906" width="15.5" style="305" customWidth="1"/>
    <col min="5907" max="6144" width="9" style="305"/>
    <col min="6145" max="6145" width="2.625" style="305" customWidth="1"/>
    <col min="6146" max="6146" width="11.625" style="305" customWidth="1"/>
    <col min="6147" max="6147" width="10.625" style="305" customWidth="1"/>
    <col min="6148" max="6148" width="10.375" style="305" customWidth="1"/>
    <col min="6149" max="6149" width="28.5" style="305" customWidth="1"/>
    <col min="6150" max="6150" width="7.125" style="305" customWidth="1"/>
    <col min="6151" max="6151" width="7.75" style="305" customWidth="1"/>
    <col min="6152" max="6152" width="9.25" style="305" bestFit="1" customWidth="1"/>
    <col min="6153" max="6153" width="11" style="305" customWidth="1"/>
    <col min="6154" max="6154" width="35.375" style="305" bestFit="1" customWidth="1"/>
    <col min="6155" max="6155" width="17.25" style="305" customWidth="1"/>
    <col min="6156" max="6156" width="43.75" style="305" bestFit="1" customWidth="1"/>
    <col min="6157" max="6157" width="13.75" style="305" customWidth="1"/>
    <col min="6158" max="6158" width="10" style="305" bestFit="1" customWidth="1"/>
    <col min="6159" max="6159" width="13.25" style="305" customWidth="1"/>
    <col min="6160" max="6160" width="14.5" style="305" customWidth="1"/>
    <col min="6161" max="6161" width="15.625" style="305" customWidth="1"/>
    <col min="6162" max="6162" width="15.5" style="305" customWidth="1"/>
    <col min="6163" max="6400" width="9" style="305"/>
    <col min="6401" max="6401" width="2.625" style="305" customWidth="1"/>
    <col min="6402" max="6402" width="11.625" style="305" customWidth="1"/>
    <col min="6403" max="6403" width="10.625" style="305" customWidth="1"/>
    <col min="6404" max="6404" width="10.375" style="305" customWidth="1"/>
    <col min="6405" max="6405" width="28.5" style="305" customWidth="1"/>
    <col min="6406" max="6406" width="7.125" style="305" customWidth="1"/>
    <col min="6407" max="6407" width="7.75" style="305" customWidth="1"/>
    <col min="6408" max="6408" width="9.25" style="305" bestFit="1" customWidth="1"/>
    <col min="6409" max="6409" width="11" style="305" customWidth="1"/>
    <col min="6410" max="6410" width="35.375" style="305" bestFit="1" customWidth="1"/>
    <col min="6411" max="6411" width="17.25" style="305" customWidth="1"/>
    <col min="6412" max="6412" width="43.75" style="305" bestFit="1" customWidth="1"/>
    <col min="6413" max="6413" width="13.75" style="305" customWidth="1"/>
    <col min="6414" max="6414" width="10" style="305" bestFit="1" customWidth="1"/>
    <col min="6415" max="6415" width="13.25" style="305" customWidth="1"/>
    <col min="6416" max="6416" width="14.5" style="305" customWidth="1"/>
    <col min="6417" max="6417" width="15.625" style="305" customWidth="1"/>
    <col min="6418" max="6418" width="15.5" style="305" customWidth="1"/>
    <col min="6419" max="6656" width="9" style="305"/>
    <col min="6657" max="6657" width="2.625" style="305" customWidth="1"/>
    <col min="6658" max="6658" width="11.625" style="305" customWidth="1"/>
    <col min="6659" max="6659" width="10.625" style="305" customWidth="1"/>
    <col min="6660" max="6660" width="10.375" style="305" customWidth="1"/>
    <col min="6661" max="6661" width="28.5" style="305" customWidth="1"/>
    <col min="6662" max="6662" width="7.125" style="305" customWidth="1"/>
    <col min="6663" max="6663" width="7.75" style="305" customWidth="1"/>
    <col min="6664" max="6664" width="9.25" style="305" bestFit="1" customWidth="1"/>
    <col min="6665" max="6665" width="11" style="305" customWidth="1"/>
    <col min="6666" max="6666" width="35.375" style="305" bestFit="1" customWidth="1"/>
    <col min="6667" max="6667" width="17.25" style="305" customWidth="1"/>
    <col min="6668" max="6668" width="43.75" style="305" bestFit="1" customWidth="1"/>
    <col min="6669" max="6669" width="13.75" style="305" customWidth="1"/>
    <col min="6670" max="6670" width="10" style="305" bestFit="1" customWidth="1"/>
    <col min="6671" max="6671" width="13.25" style="305" customWidth="1"/>
    <col min="6672" max="6672" width="14.5" style="305" customWidth="1"/>
    <col min="6673" max="6673" width="15.625" style="305" customWidth="1"/>
    <col min="6674" max="6674" width="15.5" style="305" customWidth="1"/>
    <col min="6675" max="6912" width="9" style="305"/>
    <col min="6913" max="6913" width="2.625" style="305" customWidth="1"/>
    <col min="6914" max="6914" width="11.625" style="305" customWidth="1"/>
    <col min="6915" max="6915" width="10.625" style="305" customWidth="1"/>
    <col min="6916" max="6916" width="10.375" style="305" customWidth="1"/>
    <col min="6917" max="6917" width="28.5" style="305" customWidth="1"/>
    <col min="6918" max="6918" width="7.125" style="305" customWidth="1"/>
    <col min="6919" max="6919" width="7.75" style="305" customWidth="1"/>
    <col min="6920" max="6920" width="9.25" style="305" bestFit="1" customWidth="1"/>
    <col min="6921" max="6921" width="11" style="305" customWidth="1"/>
    <col min="6922" max="6922" width="35.375" style="305" bestFit="1" customWidth="1"/>
    <col min="6923" max="6923" width="17.25" style="305" customWidth="1"/>
    <col min="6924" max="6924" width="43.75" style="305" bestFit="1" customWidth="1"/>
    <col min="6925" max="6925" width="13.75" style="305" customWidth="1"/>
    <col min="6926" max="6926" width="10" style="305" bestFit="1" customWidth="1"/>
    <col min="6927" max="6927" width="13.25" style="305" customWidth="1"/>
    <col min="6928" max="6928" width="14.5" style="305" customWidth="1"/>
    <col min="6929" max="6929" width="15.625" style="305" customWidth="1"/>
    <col min="6930" max="6930" width="15.5" style="305" customWidth="1"/>
    <col min="6931" max="7168" width="9" style="305"/>
    <col min="7169" max="7169" width="2.625" style="305" customWidth="1"/>
    <col min="7170" max="7170" width="11.625" style="305" customWidth="1"/>
    <col min="7171" max="7171" width="10.625" style="305" customWidth="1"/>
    <col min="7172" max="7172" width="10.375" style="305" customWidth="1"/>
    <col min="7173" max="7173" width="28.5" style="305" customWidth="1"/>
    <col min="7174" max="7174" width="7.125" style="305" customWidth="1"/>
    <col min="7175" max="7175" width="7.75" style="305" customWidth="1"/>
    <col min="7176" max="7176" width="9.25" style="305" bestFit="1" customWidth="1"/>
    <col min="7177" max="7177" width="11" style="305" customWidth="1"/>
    <col min="7178" max="7178" width="35.375" style="305" bestFit="1" customWidth="1"/>
    <col min="7179" max="7179" width="17.25" style="305" customWidth="1"/>
    <col min="7180" max="7180" width="43.75" style="305" bestFit="1" customWidth="1"/>
    <col min="7181" max="7181" width="13.75" style="305" customWidth="1"/>
    <col min="7182" max="7182" width="10" style="305" bestFit="1" customWidth="1"/>
    <col min="7183" max="7183" width="13.25" style="305" customWidth="1"/>
    <col min="7184" max="7184" width="14.5" style="305" customWidth="1"/>
    <col min="7185" max="7185" width="15.625" style="305" customWidth="1"/>
    <col min="7186" max="7186" width="15.5" style="305" customWidth="1"/>
    <col min="7187" max="7424" width="9" style="305"/>
    <col min="7425" max="7425" width="2.625" style="305" customWidth="1"/>
    <col min="7426" max="7426" width="11.625" style="305" customWidth="1"/>
    <col min="7427" max="7427" width="10.625" style="305" customWidth="1"/>
    <col min="7428" max="7428" width="10.375" style="305" customWidth="1"/>
    <col min="7429" max="7429" width="28.5" style="305" customWidth="1"/>
    <col min="7430" max="7430" width="7.125" style="305" customWidth="1"/>
    <col min="7431" max="7431" width="7.75" style="305" customWidth="1"/>
    <col min="7432" max="7432" width="9.25" style="305" bestFit="1" customWidth="1"/>
    <col min="7433" max="7433" width="11" style="305" customWidth="1"/>
    <col min="7434" max="7434" width="35.375" style="305" bestFit="1" customWidth="1"/>
    <col min="7435" max="7435" width="17.25" style="305" customWidth="1"/>
    <col min="7436" max="7436" width="43.75" style="305" bestFit="1" customWidth="1"/>
    <col min="7437" max="7437" width="13.75" style="305" customWidth="1"/>
    <col min="7438" max="7438" width="10" style="305" bestFit="1" customWidth="1"/>
    <col min="7439" max="7439" width="13.25" style="305" customWidth="1"/>
    <col min="7440" max="7440" width="14.5" style="305" customWidth="1"/>
    <col min="7441" max="7441" width="15.625" style="305" customWidth="1"/>
    <col min="7442" max="7442" width="15.5" style="305" customWidth="1"/>
    <col min="7443" max="7680" width="9" style="305"/>
    <col min="7681" max="7681" width="2.625" style="305" customWidth="1"/>
    <col min="7682" max="7682" width="11.625" style="305" customWidth="1"/>
    <col min="7683" max="7683" width="10.625" style="305" customWidth="1"/>
    <col min="7684" max="7684" width="10.375" style="305" customWidth="1"/>
    <col min="7685" max="7685" width="28.5" style="305" customWidth="1"/>
    <col min="7686" max="7686" width="7.125" style="305" customWidth="1"/>
    <col min="7687" max="7687" width="7.75" style="305" customWidth="1"/>
    <col min="7688" max="7688" width="9.25" style="305" bestFit="1" customWidth="1"/>
    <col min="7689" max="7689" width="11" style="305" customWidth="1"/>
    <col min="7690" max="7690" width="35.375" style="305" bestFit="1" customWidth="1"/>
    <col min="7691" max="7691" width="17.25" style="305" customWidth="1"/>
    <col min="7692" max="7692" width="43.75" style="305" bestFit="1" customWidth="1"/>
    <col min="7693" max="7693" width="13.75" style="305" customWidth="1"/>
    <col min="7694" max="7694" width="10" style="305" bestFit="1" customWidth="1"/>
    <col min="7695" max="7695" width="13.25" style="305" customWidth="1"/>
    <col min="7696" max="7696" width="14.5" style="305" customWidth="1"/>
    <col min="7697" max="7697" width="15.625" style="305" customWidth="1"/>
    <col min="7698" max="7698" width="15.5" style="305" customWidth="1"/>
    <col min="7699" max="7936" width="9" style="305"/>
    <col min="7937" max="7937" width="2.625" style="305" customWidth="1"/>
    <col min="7938" max="7938" width="11.625" style="305" customWidth="1"/>
    <col min="7939" max="7939" width="10.625" style="305" customWidth="1"/>
    <col min="7940" max="7940" width="10.375" style="305" customWidth="1"/>
    <col min="7941" max="7941" width="28.5" style="305" customWidth="1"/>
    <col min="7942" max="7942" width="7.125" style="305" customWidth="1"/>
    <col min="7943" max="7943" width="7.75" style="305" customWidth="1"/>
    <col min="7944" max="7944" width="9.25" style="305" bestFit="1" customWidth="1"/>
    <col min="7945" max="7945" width="11" style="305" customWidth="1"/>
    <col min="7946" max="7946" width="35.375" style="305" bestFit="1" customWidth="1"/>
    <col min="7947" max="7947" width="17.25" style="305" customWidth="1"/>
    <col min="7948" max="7948" width="43.75" style="305" bestFit="1" customWidth="1"/>
    <col min="7949" max="7949" width="13.75" style="305" customWidth="1"/>
    <col min="7950" max="7950" width="10" style="305" bestFit="1" customWidth="1"/>
    <col min="7951" max="7951" width="13.25" style="305" customWidth="1"/>
    <col min="7952" max="7952" width="14.5" style="305" customWidth="1"/>
    <col min="7953" max="7953" width="15.625" style="305" customWidth="1"/>
    <col min="7954" max="7954" width="15.5" style="305" customWidth="1"/>
    <col min="7955" max="8192" width="9" style="305"/>
    <col min="8193" max="8193" width="2.625" style="305" customWidth="1"/>
    <col min="8194" max="8194" width="11.625" style="305" customWidth="1"/>
    <col min="8195" max="8195" width="10.625" style="305" customWidth="1"/>
    <col min="8196" max="8196" width="10.375" style="305" customWidth="1"/>
    <col min="8197" max="8197" width="28.5" style="305" customWidth="1"/>
    <col min="8198" max="8198" width="7.125" style="305" customWidth="1"/>
    <col min="8199" max="8199" width="7.75" style="305" customWidth="1"/>
    <col min="8200" max="8200" width="9.25" style="305" bestFit="1" customWidth="1"/>
    <col min="8201" max="8201" width="11" style="305" customWidth="1"/>
    <col min="8202" max="8202" width="35.375" style="305" bestFit="1" customWidth="1"/>
    <col min="8203" max="8203" width="17.25" style="305" customWidth="1"/>
    <col min="8204" max="8204" width="43.75" style="305" bestFit="1" customWidth="1"/>
    <col min="8205" max="8205" width="13.75" style="305" customWidth="1"/>
    <col min="8206" max="8206" width="10" style="305" bestFit="1" customWidth="1"/>
    <col min="8207" max="8207" width="13.25" style="305" customWidth="1"/>
    <col min="8208" max="8208" width="14.5" style="305" customWidth="1"/>
    <col min="8209" max="8209" width="15.625" style="305" customWidth="1"/>
    <col min="8210" max="8210" width="15.5" style="305" customWidth="1"/>
    <col min="8211" max="8448" width="9" style="305"/>
    <col min="8449" max="8449" width="2.625" style="305" customWidth="1"/>
    <col min="8450" max="8450" width="11.625" style="305" customWidth="1"/>
    <col min="8451" max="8451" width="10.625" style="305" customWidth="1"/>
    <col min="8452" max="8452" width="10.375" style="305" customWidth="1"/>
    <col min="8453" max="8453" width="28.5" style="305" customWidth="1"/>
    <col min="8454" max="8454" width="7.125" style="305" customWidth="1"/>
    <col min="8455" max="8455" width="7.75" style="305" customWidth="1"/>
    <col min="8456" max="8456" width="9.25" style="305" bestFit="1" customWidth="1"/>
    <col min="8457" max="8457" width="11" style="305" customWidth="1"/>
    <col min="8458" max="8458" width="35.375" style="305" bestFit="1" customWidth="1"/>
    <col min="8459" max="8459" width="17.25" style="305" customWidth="1"/>
    <col min="8460" max="8460" width="43.75" style="305" bestFit="1" customWidth="1"/>
    <col min="8461" max="8461" width="13.75" style="305" customWidth="1"/>
    <col min="8462" max="8462" width="10" style="305" bestFit="1" customWidth="1"/>
    <col min="8463" max="8463" width="13.25" style="305" customWidth="1"/>
    <col min="8464" max="8464" width="14.5" style="305" customWidth="1"/>
    <col min="8465" max="8465" width="15.625" style="305" customWidth="1"/>
    <col min="8466" max="8466" width="15.5" style="305" customWidth="1"/>
    <col min="8467" max="8704" width="9" style="305"/>
    <col min="8705" max="8705" width="2.625" style="305" customWidth="1"/>
    <col min="8706" max="8706" width="11.625" style="305" customWidth="1"/>
    <col min="8707" max="8707" width="10.625" style="305" customWidth="1"/>
    <col min="8708" max="8708" width="10.375" style="305" customWidth="1"/>
    <col min="8709" max="8709" width="28.5" style="305" customWidth="1"/>
    <col min="8710" max="8710" width="7.125" style="305" customWidth="1"/>
    <col min="8711" max="8711" width="7.75" style="305" customWidth="1"/>
    <col min="8712" max="8712" width="9.25" style="305" bestFit="1" customWidth="1"/>
    <col min="8713" max="8713" width="11" style="305" customWidth="1"/>
    <col min="8714" max="8714" width="35.375" style="305" bestFit="1" customWidth="1"/>
    <col min="8715" max="8715" width="17.25" style="305" customWidth="1"/>
    <col min="8716" max="8716" width="43.75" style="305" bestFit="1" customWidth="1"/>
    <col min="8717" max="8717" width="13.75" style="305" customWidth="1"/>
    <col min="8718" max="8718" width="10" style="305" bestFit="1" customWidth="1"/>
    <col min="8719" max="8719" width="13.25" style="305" customWidth="1"/>
    <col min="8720" max="8720" width="14.5" style="305" customWidth="1"/>
    <col min="8721" max="8721" width="15.625" style="305" customWidth="1"/>
    <col min="8722" max="8722" width="15.5" style="305" customWidth="1"/>
    <col min="8723" max="8960" width="9" style="305"/>
    <col min="8961" max="8961" width="2.625" style="305" customWidth="1"/>
    <col min="8962" max="8962" width="11.625" style="305" customWidth="1"/>
    <col min="8963" max="8963" width="10.625" style="305" customWidth="1"/>
    <col min="8964" max="8964" width="10.375" style="305" customWidth="1"/>
    <col min="8965" max="8965" width="28.5" style="305" customWidth="1"/>
    <col min="8966" max="8966" width="7.125" style="305" customWidth="1"/>
    <col min="8967" max="8967" width="7.75" style="305" customWidth="1"/>
    <col min="8968" max="8968" width="9.25" style="305" bestFit="1" customWidth="1"/>
    <col min="8969" max="8969" width="11" style="305" customWidth="1"/>
    <col min="8970" max="8970" width="35.375" style="305" bestFit="1" customWidth="1"/>
    <col min="8971" max="8971" width="17.25" style="305" customWidth="1"/>
    <col min="8972" max="8972" width="43.75" style="305" bestFit="1" customWidth="1"/>
    <col min="8973" max="8973" width="13.75" style="305" customWidth="1"/>
    <col min="8974" max="8974" width="10" style="305" bestFit="1" customWidth="1"/>
    <col min="8975" max="8975" width="13.25" style="305" customWidth="1"/>
    <col min="8976" max="8976" width="14.5" style="305" customWidth="1"/>
    <col min="8977" max="8977" width="15.625" style="305" customWidth="1"/>
    <col min="8978" max="8978" width="15.5" style="305" customWidth="1"/>
    <col min="8979" max="9216" width="9" style="305"/>
    <col min="9217" max="9217" width="2.625" style="305" customWidth="1"/>
    <col min="9218" max="9218" width="11.625" style="305" customWidth="1"/>
    <col min="9219" max="9219" width="10.625" style="305" customWidth="1"/>
    <col min="9220" max="9220" width="10.375" style="305" customWidth="1"/>
    <col min="9221" max="9221" width="28.5" style="305" customWidth="1"/>
    <col min="9222" max="9222" width="7.125" style="305" customWidth="1"/>
    <col min="9223" max="9223" width="7.75" style="305" customWidth="1"/>
    <col min="9224" max="9224" width="9.25" style="305" bestFit="1" customWidth="1"/>
    <col min="9225" max="9225" width="11" style="305" customWidth="1"/>
    <col min="9226" max="9226" width="35.375" style="305" bestFit="1" customWidth="1"/>
    <col min="9227" max="9227" width="17.25" style="305" customWidth="1"/>
    <col min="9228" max="9228" width="43.75" style="305" bestFit="1" customWidth="1"/>
    <col min="9229" max="9229" width="13.75" style="305" customWidth="1"/>
    <col min="9230" max="9230" width="10" style="305" bestFit="1" customWidth="1"/>
    <col min="9231" max="9231" width="13.25" style="305" customWidth="1"/>
    <col min="9232" max="9232" width="14.5" style="305" customWidth="1"/>
    <col min="9233" max="9233" width="15.625" style="305" customWidth="1"/>
    <col min="9234" max="9234" width="15.5" style="305" customWidth="1"/>
    <col min="9235" max="9472" width="9" style="305"/>
    <col min="9473" max="9473" width="2.625" style="305" customWidth="1"/>
    <col min="9474" max="9474" width="11.625" style="305" customWidth="1"/>
    <col min="9475" max="9475" width="10.625" style="305" customWidth="1"/>
    <col min="9476" max="9476" width="10.375" style="305" customWidth="1"/>
    <col min="9477" max="9477" width="28.5" style="305" customWidth="1"/>
    <col min="9478" max="9478" width="7.125" style="305" customWidth="1"/>
    <col min="9479" max="9479" width="7.75" style="305" customWidth="1"/>
    <col min="9480" max="9480" width="9.25" style="305" bestFit="1" customWidth="1"/>
    <col min="9481" max="9481" width="11" style="305" customWidth="1"/>
    <col min="9482" max="9482" width="35.375" style="305" bestFit="1" customWidth="1"/>
    <col min="9483" max="9483" width="17.25" style="305" customWidth="1"/>
    <col min="9484" max="9484" width="43.75" style="305" bestFit="1" customWidth="1"/>
    <col min="9485" max="9485" width="13.75" style="305" customWidth="1"/>
    <col min="9486" max="9486" width="10" style="305" bestFit="1" customWidth="1"/>
    <col min="9487" max="9487" width="13.25" style="305" customWidth="1"/>
    <col min="9488" max="9488" width="14.5" style="305" customWidth="1"/>
    <col min="9489" max="9489" width="15.625" style="305" customWidth="1"/>
    <col min="9490" max="9490" width="15.5" style="305" customWidth="1"/>
    <col min="9491" max="9728" width="9" style="305"/>
    <col min="9729" max="9729" width="2.625" style="305" customWidth="1"/>
    <col min="9730" max="9730" width="11.625" style="305" customWidth="1"/>
    <col min="9731" max="9731" width="10.625" style="305" customWidth="1"/>
    <col min="9732" max="9732" width="10.375" style="305" customWidth="1"/>
    <col min="9733" max="9733" width="28.5" style="305" customWidth="1"/>
    <col min="9734" max="9734" width="7.125" style="305" customWidth="1"/>
    <col min="9735" max="9735" width="7.75" style="305" customWidth="1"/>
    <col min="9736" max="9736" width="9.25" style="305" bestFit="1" customWidth="1"/>
    <col min="9737" max="9737" width="11" style="305" customWidth="1"/>
    <col min="9738" max="9738" width="35.375" style="305" bestFit="1" customWidth="1"/>
    <col min="9739" max="9739" width="17.25" style="305" customWidth="1"/>
    <col min="9740" max="9740" width="43.75" style="305" bestFit="1" customWidth="1"/>
    <col min="9741" max="9741" width="13.75" style="305" customWidth="1"/>
    <col min="9742" max="9742" width="10" style="305" bestFit="1" customWidth="1"/>
    <col min="9743" max="9743" width="13.25" style="305" customWidth="1"/>
    <col min="9744" max="9744" width="14.5" style="305" customWidth="1"/>
    <col min="9745" max="9745" width="15.625" style="305" customWidth="1"/>
    <col min="9746" max="9746" width="15.5" style="305" customWidth="1"/>
    <col min="9747" max="9984" width="9" style="305"/>
    <col min="9985" max="9985" width="2.625" style="305" customWidth="1"/>
    <col min="9986" max="9986" width="11.625" style="305" customWidth="1"/>
    <col min="9987" max="9987" width="10.625" style="305" customWidth="1"/>
    <col min="9988" max="9988" width="10.375" style="305" customWidth="1"/>
    <col min="9989" max="9989" width="28.5" style="305" customWidth="1"/>
    <col min="9990" max="9990" width="7.125" style="305" customWidth="1"/>
    <col min="9991" max="9991" width="7.75" style="305" customWidth="1"/>
    <col min="9992" max="9992" width="9.25" style="305" bestFit="1" customWidth="1"/>
    <col min="9993" max="9993" width="11" style="305" customWidth="1"/>
    <col min="9994" max="9994" width="35.375" style="305" bestFit="1" customWidth="1"/>
    <col min="9995" max="9995" width="17.25" style="305" customWidth="1"/>
    <col min="9996" max="9996" width="43.75" style="305" bestFit="1" customWidth="1"/>
    <col min="9997" max="9997" width="13.75" style="305" customWidth="1"/>
    <col min="9998" max="9998" width="10" style="305" bestFit="1" customWidth="1"/>
    <col min="9999" max="9999" width="13.25" style="305" customWidth="1"/>
    <col min="10000" max="10000" width="14.5" style="305" customWidth="1"/>
    <col min="10001" max="10001" width="15.625" style="305" customWidth="1"/>
    <col min="10002" max="10002" width="15.5" style="305" customWidth="1"/>
    <col min="10003" max="10240" width="9" style="305"/>
    <col min="10241" max="10241" width="2.625" style="305" customWidth="1"/>
    <col min="10242" max="10242" width="11.625" style="305" customWidth="1"/>
    <col min="10243" max="10243" width="10.625" style="305" customWidth="1"/>
    <col min="10244" max="10244" width="10.375" style="305" customWidth="1"/>
    <col min="10245" max="10245" width="28.5" style="305" customWidth="1"/>
    <col min="10246" max="10246" width="7.125" style="305" customWidth="1"/>
    <col min="10247" max="10247" width="7.75" style="305" customWidth="1"/>
    <col min="10248" max="10248" width="9.25" style="305" bestFit="1" customWidth="1"/>
    <col min="10249" max="10249" width="11" style="305" customWidth="1"/>
    <col min="10250" max="10250" width="35.375" style="305" bestFit="1" customWidth="1"/>
    <col min="10251" max="10251" width="17.25" style="305" customWidth="1"/>
    <col min="10252" max="10252" width="43.75" style="305" bestFit="1" customWidth="1"/>
    <col min="10253" max="10253" width="13.75" style="305" customWidth="1"/>
    <col min="10254" max="10254" width="10" style="305" bestFit="1" customWidth="1"/>
    <col min="10255" max="10255" width="13.25" style="305" customWidth="1"/>
    <col min="10256" max="10256" width="14.5" style="305" customWidth="1"/>
    <col min="10257" max="10257" width="15.625" style="305" customWidth="1"/>
    <col min="10258" max="10258" width="15.5" style="305" customWidth="1"/>
    <col min="10259" max="10496" width="9" style="305"/>
    <col min="10497" max="10497" width="2.625" style="305" customWidth="1"/>
    <col min="10498" max="10498" width="11.625" style="305" customWidth="1"/>
    <col min="10499" max="10499" width="10.625" style="305" customWidth="1"/>
    <col min="10500" max="10500" width="10.375" style="305" customWidth="1"/>
    <col min="10501" max="10501" width="28.5" style="305" customWidth="1"/>
    <col min="10502" max="10502" width="7.125" style="305" customWidth="1"/>
    <col min="10503" max="10503" width="7.75" style="305" customWidth="1"/>
    <col min="10504" max="10504" width="9.25" style="305" bestFit="1" customWidth="1"/>
    <col min="10505" max="10505" width="11" style="305" customWidth="1"/>
    <col min="10506" max="10506" width="35.375" style="305" bestFit="1" customWidth="1"/>
    <col min="10507" max="10507" width="17.25" style="305" customWidth="1"/>
    <col min="10508" max="10508" width="43.75" style="305" bestFit="1" customWidth="1"/>
    <col min="10509" max="10509" width="13.75" style="305" customWidth="1"/>
    <col min="10510" max="10510" width="10" style="305" bestFit="1" customWidth="1"/>
    <col min="10511" max="10511" width="13.25" style="305" customWidth="1"/>
    <col min="10512" max="10512" width="14.5" style="305" customWidth="1"/>
    <col min="10513" max="10513" width="15.625" style="305" customWidth="1"/>
    <col min="10514" max="10514" width="15.5" style="305" customWidth="1"/>
    <col min="10515" max="10752" width="9" style="305"/>
    <col min="10753" max="10753" width="2.625" style="305" customWidth="1"/>
    <col min="10754" max="10754" width="11.625" style="305" customWidth="1"/>
    <col min="10755" max="10755" width="10.625" style="305" customWidth="1"/>
    <col min="10756" max="10756" width="10.375" style="305" customWidth="1"/>
    <col min="10757" max="10757" width="28.5" style="305" customWidth="1"/>
    <col min="10758" max="10758" width="7.125" style="305" customWidth="1"/>
    <col min="10759" max="10759" width="7.75" style="305" customWidth="1"/>
    <col min="10760" max="10760" width="9.25" style="305" bestFit="1" customWidth="1"/>
    <col min="10761" max="10761" width="11" style="305" customWidth="1"/>
    <col min="10762" max="10762" width="35.375" style="305" bestFit="1" customWidth="1"/>
    <col min="10763" max="10763" width="17.25" style="305" customWidth="1"/>
    <col min="10764" max="10764" width="43.75" style="305" bestFit="1" customWidth="1"/>
    <col min="10765" max="10765" width="13.75" style="305" customWidth="1"/>
    <col min="10766" max="10766" width="10" style="305" bestFit="1" customWidth="1"/>
    <col min="10767" max="10767" width="13.25" style="305" customWidth="1"/>
    <col min="10768" max="10768" width="14.5" style="305" customWidth="1"/>
    <col min="10769" max="10769" width="15.625" style="305" customWidth="1"/>
    <col min="10770" max="10770" width="15.5" style="305" customWidth="1"/>
    <col min="10771" max="11008" width="9" style="305"/>
    <col min="11009" max="11009" width="2.625" style="305" customWidth="1"/>
    <col min="11010" max="11010" width="11.625" style="305" customWidth="1"/>
    <col min="11011" max="11011" width="10.625" style="305" customWidth="1"/>
    <col min="11012" max="11012" width="10.375" style="305" customWidth="1"/>
    <col min="11013" max="11013" width="28.5" style="305" customWidth="1"/>
    <col min="11014" max="11014" width="7.125" style="305" customWidth="1"/>
    <col min="11015" max="11015" width="7.75" style="305" customWidth="1"/>
    <col min="11016" max="11016" width="9.25" style="305" bestFit="1" customWidth="1"/>
    <col min="11017" max="11017" width="11" style="305" customWidth="1"/>
    <col min="11018" max="11018" width="35.375" style="305" bestFit="1" customWidth="1"/>
    <col min="11019" max="11019" width="17.25" style="305" customWidth="1"/>
    <col min="11020" max="11020" width="43.75" style="305" bestFit="1" customWidth="1"/>
    <col min="11021" max="11021" width="13.75" style="305" customWidth="1"/>
    <col min="11022" max="11022" width="10" style="305" bestFit="1" customWidth="1"/>
    <col min="11023" max="11023" width="13.25" style="305" customWidth="1"/>
    <col min="11024" max="11024" width="14.5" style="305" customWidth="1"/>
    <col min="11025" max="11025" width="15.625" style="305" customWidth="1"/>
    <col min="11026" max="11026" width="15.5" style="305" customWidth="1"/>
    <col min="11027" max="11264" width="9" style="305"/>
    <col min="11265" max="11265" width="2.625" style="305" customWidth="1"/>
    <col min="11266" max="11266" width="11.625" style="305" customWidth="1"/>
    <col min="11267" max="11267" width="10.625" style="305" customWidth="1"/>
    <col min="11268" max="11268" width="10.375" style="305" customWidth="1"/>
    <col min="11269" max="11269" width="28.5" style="305" customWidth="1"/>
    <col min="11270" max="11270" width="7.125" style="305" customWidth="1"/>
    <col min="11271" max="11271" width="7.75" style="305" customWidth="1"/>
    <col min="11272" max="11272" width="9.25" style="305" bestFit="1" customWidth="1"/>
    <col min="11273" max="11273" width="11" style="305" customWidth="1"/>
    <col min="11274" max="11274" width="35.375" style="305" bestFit="1" customWidth="1"/>
    <col min="11275" max="11275" width="17.25" style="305" customWidth="1"/>
    <col min="11276" max="11276" width="43.75" style="305" bestFit="1" customWidth="1"/>
    <col min="11277" max="11277" width="13.75" style="305" customWidth="1"/>
    <col min="11278" max="11278" width="10" style="305" bestFit="1" customWidth="1"/>
    <col min="11279" max="11279" width="13.25" style="305" customWidth="1"/>
    <col min="11280" max="11280" width="14.5" style="305" customWidth="1"/>
    <col min="11281" max="11281" width="15.625" style="305" customWidth="1"/>
    <col min="11282" max="11282" width="15.5" style="305" customWidth="1"/>
    <col min="11283" max="11520" width="9" style="305"/>
    <col min="11521" max="11521" width="2.625" style="305" customWidth="1"/>
    <col min="11522" max="11522" width="11.625" style="305" customWidth="1"/>
    <col min="11523" max="11523" width="10.625" style="305" customWidth="1"/>
    <col min="11524" max="11524" width="10.375" style="305" customWidth="1"/>
    <col min="11525" max="11525" width="28.5" style="305" customWidth="1"/>
    <col min="11526" max="11526" width="7.125" style="305" customWidth="1"/>
    <col min="11527" max="11527" width="7.75" style="305" customWidth="1"/>
    <col min="11528" max="11528" width="9.25" style="305" bestFit="1" customWidth="1"/>
    <col min="11529" max="11529" width="11" style="305" customWidth="1"/>
    <col min="11530" max="11530" width="35.375" style="305" bestFit="1" customWidth="1"/>
    <col min="11531" max="11531" width="17.25" style="305" customWidth="1"/>
    <col min="11532" max="11532" width="43.75" style="305" bestFit="1" customWidth="1"/>
    <col min="11533" max="11533" width="13.75" style="305" customWidth="1"/>
    <col min="11534" max="11534" width="10" style="305" bestFit="1" customWidth="1"/>
    <col min="11535" max="11535" width="13.25" style="305" customWidth="1"/>
    <col min="11536" max="11536" width="14.5" style="305" customWidth="1"/>
    <col min="11537" max="11537" width="15.625" style="305" customWidth="1"/>
    <col min="11538" max="11538" width="15.5" style="305" customWidth="1"/>
    <col min="11539" max="11776" width="9" style="305"/>
    <col min="11777" max="11777" width="2.625" style="305" customWidth="1"/>
    <col min="11778" max="11778" width="11.625" style="305" customWidth="1"/>
    <col min="11779" max="11779" width="10.625" style="305" customWidth="1"/>
    <col min="11780" max="11780" width="10.375" style="305" customWidth="1"/>
    <col min="11781" max="11781" width="28.5" style="305" customWidth="1"/>
    <col min="11782" max="11782" width="7.125" style="305" customWidth="1"/>
    <col min="11783" max="11783" width="7.75" style="305" customWidth="1"/>
    <col min="11784" max="11784" width="9.25" style="305" bestFit="1" customWidth="1"/>
    <col min="11785" max="11785" width="11" style="305" customWidth="1"/>
    <col min="11786" max="11786" width="35.375" style="305" bestFit="1" customWidth="1"/>
    <col min="11787" max="11787" width="17.25" style="305" customWidth="1"/>
    <col min="11788" max="11788" width="43.75" style="305" bestFit="1" customWidth="1"/>
    <col min="11789" max="11789" width="13.75" style="305" customWidth="1"/>
    <col min="11790" max="11790" width="10" style="305" bestFit="1" customWidth="1"/>
    <col min="11791" max="11791" width="13.25" style="305" customWidth="1"/>
    <col min="11792" max="11792" width="14.5" style="305" customWidth="1"/>
    <col min="11793" max="11793" width="15.625" style="305" customWidth="1"/>
    <col min="11794" max="11794" width="15.5" style="305" customWidth="1"/>
    <col min="11795" max="12032" width="9" style="305"/>
    <col min="12033" max="12033" width="2.625" style="305" customWidth="1"/>
    <col min="12034" max="12034" width="11.625" style="305" customWidth="1"/>
    <col min="12035" max="12035" width="10.625" style="305" customWidth="1"/>
    <col min="12036" max="12036" width="10.375" style="305" customWidth="1"/>
    <col min="12037" max="12037" width="28.5" style="305" customWidth="1"/>
    <col min="12038" max="12038" width="7.125" style="305" customWidth="1"/>
    <col min="12039" max="12039" width="7.75" style="305" customWidth="1"/>
    <col min="12040" max="12040" width="9.25" style="305" bestFit="1" customWidth="1"/>
    <col min="12041" max="12041" width="11" style="305" customWidth="1"/>
    <col min="12042" max="12042" width="35.375" style="305" bestFit="1" customWidth="1"/>
    <col min="12043" max="12043" width="17.25" style="305" customWidth="1"/>
    <col min="12044" max="12044" width="43.75" style="305" bestFit="1" customWidth="1"/>
    <col min="12045" max="12045" width="13.75" style="305" customWidth="1"/>
    <col min="12046" max="12046" width="10" style="305" bestFit="1" customWidth="1"/>
    <col min="12047" max="12047" width="13.25" style="305" customWidth="1"/>
    <col min="12048" max="12048" width="14.5" style="305" customWidth="1"/>
    <col min="12049" max="12049" width="15.625" style="305" customWidth="1"/>
    <col min="12050" max="12050" width="15.5" style="305" customWidth="1"/>
    <col min="12051" max="12288" width="9" style="305"/>
    <col min="12289" max="12289" width="2.625" style="305" customWidth="1"/>
    <col min="12290" max="12290" width="11.625" style="305" customWidth="1"/>
    <col min="12291" max="12291" width="10.625" style="305" customWidth="1"/>
    <col min="12292" max="12292" width="10.375" style="305" customWidth="1"/>
    <col min="12293" max="12293" width="28.5" style="305" customWidth="1"/>
    <col min="12294" max="12294" width="7.125" style="305" customWidth="1"/>
    <col min="12295" max="12295" width="7.75" style="305" customWidth="1"/>
    <col min="12296" max="12296" width="9.25" style="305" bestFit="1" customWidth="1"/>
    <col min="12297" max="12297" width="11" style="305" customWidth="1"/>
    <col min="12298" max="12298" width="35.375" style="305" bestFit="1" customWidth="1"/>
    <col min="12299" max="12299" width="17.25" style="305" customWidth="1"/>
    <col min="12300" max="12300" width="43.75" style="305" bestFit="1" customWidth="1"/>
    <col min="12301" max="12301" width="13.75" style="305" customWidth="1"/>
    <col min="12302" max="12302" width="10" style="305" bestFit="1" customWidth="1"/>
    <col min="12303" max="12303" width="13.25" style="305" customWidth="1"/>
    <col min="12304" max="12304" width="14.5" style="305" customWidth="1"/>
    <col min="12305" max="12305" width="15.625" style="305" customWidth="1"/>
    <col min="12306" max="12306" width="15.5" style="305" customWidth="1"/>
    <col min="12307" max="12544" width="9" style="305"/>
    <col min="12545" max="12545" width="2.625" style="305" customWidth="1"/>
    <col min="12546" max="12546" width="11.625" style="305" customWidth="1"/>
    <col min="12547" max="12547" width="10.625" style="305" customWidth="1"/>
    <col min="12548" max="12548" width="10.375" style="305" customWidth="1"/>
    <col min="12549" max="12549" width="28.5" style="305" customWidth="1"/>
    <col min="12550" max="12550" width="7.125" style="305" customWidth="1"/>
    <col min="12551" max="12551" width="7.75" style="305" customWidth="1"/>
    <col min="12552" max="12552" width="9.25" style="305" bestFit="1" customWidth="1"/>
    <col min="12553" max="12553" width="11" style="305" customWidth="1"/>
    <col min="12554" max="12554" width="35.375" style="305" bestFit="1" customWidth="1"/>
    <col min="12555" max="12555" width="17.25" style="305" customWidth="1"/>
    <col min="12556" max="12556" width="43.75" style="305" bestFit="1" customWidth="1"/>
    <col min="12557" max="12557" width="13.75" style="305" customWidth="1"/>
    <col min="12558" max="12558" width="10" style="305" bestFit="1" customWidth="1"/>
    <col min="12559" max="12559" width="13.25" style="305" customWidth="1"/>
    <col min="12560" max="12560" width="14.5" style="305" customWidth="1"/>
    <col min="12561" max="12561" width="15.625" style="305" customWidth="1"/>
    <col min="12562" max="12562" width="15.5" style="305" customWidth="1"/>
    <col min="12563" max="12800" width="9" style="305"/>
    <col min="12801" max="12801" width="2.625" style="305" customWidth="1"/>
    <col min="12802" max="12802" width="11.625" style="305" customWidth="1"/>
    <col min="12803" max="12803" width="10.625" style="305" customWidth="1"/>
    <col min="12804" max="12804" width="10.375" style="305" customWidth="1"/>
    <col min="12805" max="12805" width="28.5" style="305" customWidth="1"/>
    <col min="12806" max="12806" width="7.125" style="305" customWidth="1"/>
    <col min="12807" max="12807" width="7.75" style="305" customWidth="1"/>
    <col min="12808" max="12808" width="9.25" style="305" bestFit="1" customWidth="1"/>
    <col min="12809" max="12809" width="11" style="305" customWidth="1"/>
    <col min="12810" max="12810" width="35.375" style="305" bestFit="1" customWidth="1"/>
    <col min="12811" max="12811" width="17.25" style="305" customWidth="1"/>
    <col min="12812" max="12812" width="43.75" style="305" bestFit="1" customWidth="1"/>
    <col min="12813" max="12813" width="13.75" style="305" customWidth="1"/>
    <col min="12814" max="12814" width="10" style="305" bestFit="1" customWidth="1"/>
    <col min="12815" max="12815" width="13.25" style="305" customWidth="1"/>
    <col min="12816" max="12816" width="14.5" style="305" customWidth="1"/>
    <col min="12817" max="12817" width="15.625" style="305" customWidth="1"/>
    <col min="12818" max="12818" width="15.5" style="305" customWidth="1"/>
    <col min="12819" max="13056" width="9" style="305"/>
    <col min="13057" max="13057" width="2.625" style="305" customWidth="1"/>
    <col min="13058" max="13058" width="11.625" style="305" customWidth="1"/>
    <col min="13059" max="13059" width="10.625" style="305" customWidth="1"/>
    <col min="13060" max="13060" width="10.375" style="305" customWidth="1"/>
    <col min="13061" max="13061" width="28.5" style="305" customWidth="1"/>
    <col min="13062" max="13062" width="7.125" style="305" customWidth="1"/>
    <col min="13063" max="13063" width="7.75" style="305" customWidth="1"/>
    <col min="13064" max="13064" width="9.25" style="305" bestFit="1" customWidth="1"/>
    <col min="13065" max="13065" width="11" style="305" customWidth="1"/>
    <col min="13066" max="13066" width="35.375" style="305" bestFit="1" customWidth="1"/>
    <col min="13067" max="13067" width="17.25" style="305" customWidth="1"/>
    <col min="13068" max="13068" width="43.75" style="305" bestFit="1" customWidth="1"/>
    <col min="13069" max="13069" width="13.75" style="305" customWidth="1"/>
    <col min="13070" max="13070" width="10" style="305" bestFit="1" customWidth="1"/>
    <col min="13071" max="13071" width="13.25" style="305" customWidth="1"/>
    <col min="13072" max="13072" width="14.5" style="305" customWidth="1"/>
    <col min="13073" max="13073" width="15.625" style="305" customWidth="1"/>
    <col min="13074" max="13074" width="15.5" style="305" customWidth="1"/>
    <col min="13075" max="13312" width="9" style="305"/>
    <col min="13313" max="13313" width="2.625" style="305" customWidth="1"/>
    <col min="13314" max="13314" width="11.625" style="305" customWidth="1"/>
    <col min="13315" max="13315" width="10.625" style="305" customWidth="1"/>
    <col min="13316" max="13316" width="10.375" style="305" customWidth="1"/>
    <col min="13317" max="13317" width="28.5" style="305" customWidth="1"/>
    <col min="13318" max="13318" width="7.125" style="305" customWidth="1"/>
    <col min="13319" max="13319" width="7.75" style="305" customWidth="1"/>
    <col min="13320" max="13320" width="9.25" style="305" bestFit="1" customWidth="1"/>
    <col min="13321" max="13321" width="11" style="305" customWidth="1"/>
    <col min="13322" max="13322" width="35.375" style="305" bestFit="1" customWidth="1"/>
    <col min="13323" max="13323" width="17.25" style="305" customWidth="1"/>
    <col min="13324" max="13324" width="43.75" style="305" bestFit="1" customWidth="1"/>
    <col min="13325" max="13325" width="13.75" style="305" customWidth="1"/>
    <col min="13326" max="13326" width="10" style="305" bestFit="1" customWidth="1"/>
    <col min="13327" max="13327" width="13.25" style="305" customWidth="1"/>
    <col min="13328" max="13328" width="14.5" style="305" customWidth="1"/>
    <col min="13329" max="13329" width="15.625" style="305" customWidth="1"/>
    <col min="13330" max="13330" width="15.5" style="305" customWidth="1"/>
    <col min="13331" max="13568" width="9" style="305"/>
    <col min="13569" max="13569" width="2.625" style="305" customWidth="1"/>
    <col min="13570" max="13570" width="11.625" style="305" customWidth="1"/>
    <col min="13571" max="13571" width="10.625" style="305" customWidth="1"/>
    <col min="13572" max="13572" width="10.375" style="305" customWidth="1"/>
    <col min="13573" max="13573" width="28.5" style="305" customWidth="1"/>
    <col min="13574" max="13574" width="7.125" style="305" customWidth="1"/>
    <col min="13575" max="13575" width="7.75" style="305" customWidth="1"/>
    <col min="13576" max="13576" width="9.25" style="305" bestFit="1" customWidth="1"/>
    <col min="13577" max="13577" width="11" style="305" customWidth="1"/>
    <col min="13578" max="13578" width="35.375" style="305" bestFit="1" customWidth="1"/>
    <col min="13579" max="13579" width="17.25" style="305" customWidth="1"/>
    <col min="13580" max="13580" width="43.75" style="305" bestFit="1" customWidth="1"/>
    <col min="13581" max="13581" width="13.75" style="305" customWidth="1"/>
    <col min="13582" max="13582" width="10" style="305" bestFit="1" customWidth="1"/>
    <col min="13583" max="13583" width="13.25" style="305" customWidth="1"/>
    <col min="13584" max="13584" width="14.5" style="305" customWidth="1"/>
    <col min="13585" max="13585" width="15.625" style="305" customWidth="1"/>
    <col min="13586" max="13586" width="15.5" style="305" customWidth="1"/>
    <col min="13587" max="13824" width="9" style="305"/>
    <col min="13825" max="13825" width="2.625" style="305" customWidth="1"/>
    <col min="13826" max="13826" width="11.625" style="305" customWidth="1"/>
    <col min="13827" max="13827" width="10.625" style="305" customWidth="1"/>
    <col min="13828" max="13828" width="10.375" style="305" customWidth="1"/>
    <col min="13829" max="13829" width="28.5" style="305" customWidth="1"/>
    <col min="13830" max="13830" width="7.125" style="305" customWidth="1"/>
    <col min="13831" max="13831" width="7.75" style="305" customWidth="1"/>
    <col min="13832" max="13832" width="9.25" style="305" bestFit="1" customWidth="1"/>
    <col min="13833" max="13833" width="11" style="305" customWidth="1"/>
    <col min="13834" max="13834" width="35.375" style="305" bestFit="1" customWidth="1"/>
    <col min="13835" max="13835" width="17.25" style="305" customWidth="1"/>
    <col min="13836" max="13836" width="43.75" style="305" bestFit="1" customWidth="1"/>
    <col min="13837" max="13837" width="13.75" style="305" customWidth="1"/>
    <col min="13838" max="13838" width="10" style="305" bestFit="1" customWidth="1"/>
    <col min="13839" max="13839" width="13.25" style="305" customWidth="1"/>
    <col min="13840" max="13840" width="14.5" style="305" customWidth="1"/>
    <col min="13841" max="13841" width="15.625" style="305" customWidth="1"/>
    <col min="13842" max="13842" width="15.5" style="305" customWidth="1"/>
    <col min="13843" max="14080" width="9" style="305"/>
    <col min="14081" max="14081" width="2.625" style="305" customWidth="1"/>
    <col min="14082" max="14082" width="11.625" style="305" customWidth="1"/>
    <col min="14083" max="14083" width="10.625" style="305" customWidth="1"/>
    <col min="14084" max="14084" width="10.375" style="305" customWidth="1"/>
    <col min="14085" max="14085" width="28.5" style="305" customWidth="1"/>
    <col min="14086" max="14086" width="7.125" style="305" customWidth="1"/>
    <col min="14087" max="14087" width="7.75" style="305" customWidth="1"/>
    <col min="14088" max="14088" width="9.25" style="305" bestFit="1" customWidth="1"/>
    <col min="14089" max="14089" width="11" style="305" customWidth="1"/>
    <col min="14090" max="14090" width="35.375" style="305" bestFit="1" customWidth="1"/>
    <col min="14091" max="14091" width="17.25" style="305" customWidth="1"/>
    <col min="14092" max="14092" width="43.75" style="305" bestFit="1" customWidth="1"/>
    <col min="14093" max="14093" width="13.75" style="305" customWidth="1"/>
    <col min="14094" max="14094" width="10" style="305" bestFit="1" customWidth="1"/>
    <col min="14095" max="14095" width="13.25" style="305" customWidth="1"/>
    <col min="14096" max="14096" width="14.5" style="305" customWidth="1"/>
    <col min="14097" max="14097" width="15.625" style="305" customWidth="1"/>
    <col min="14098" max="14098" width="15.5" style="305" customWidth="1"/>
    <col min="14099" max="14336" width="9" style="305"/>
    <col min="14337" max="14337" width="2.625" style="305" customWidth="1"/>
    <col min="14338" max="14338" width="11.625" style="305" customWidth="1"/>
    <col min="14339" max="14339" width="10.625" style="305" customWidth="1"/>
    <col min="14340" max="14340" width="10.375" style="305" customWidth="1"/>
    <col min="14341" max="14341" width="28.5" style="305" customWidth="1"/>
    <col min="14342" max="14342" width="7.125" style="305" customWidth="1"/>
    <col min="14343" max="14343" width="7.75" style="305" customWidth="1"/>
    <col min="14344" max="14344" width="9.25" style="305" bestFit="1" customWidth="1"/>
    <col min="14345" max="14345" width="11" style="305" customWidth="1"/>
    <col min="14346" max="14346" width="35.375" style="305" bestFit="1" customWidth="1"/>
    <col min="14347" max="14347" width="17.25" style="305" customWidth="1"/>
    <col min="14348" max="14348" width="43.75" style="305" bestFit="1" customWidth="1"/>
    <col min="14349" max="14349" width="13.75" style="305" customWidth="1"/>
    <col min="14350" max="14350" width="10" style="305" bestFit="1" customWidth="1"/>
    <col min="14351" max="14351" width="13.25" style="305" customWidth="1"/>
    <col min="14352" max="14352" width="14.5" style="305" customWidth="1"/>
    <col min="14353" max="14353" width="15.625" style="305" customWidth="1"/>
    <col min="14354" max="14354" width="15.5" style="305" customWidth="1"/>
    <col min="14355" max="14592" width="9" style="305"/>
    <col min="14593" max="14593" width="2.625" style="305" customWidth="1"/>
    <col min="14594" max="14594" width="11.625" style="305" customWidth="1"/>
    <col min="14595" max="14595" width="10.625" style="305" customWidth="1"/>
    <col min="14596" max="14596" width="10.375" style="305" customWidth="1"/>
    <col min="14597" max="14597" width="28.5" style="305" customWidth="1"/>
    <col min="14598" max="14598" width="7.125" style="305" customWidth="1"/>
    <col min="14599" max="14599" width="7.75" style="305" customWidth="1"/>
    <col min="14600" max="14600" width="9.25" style="305" bestFit="1" customWidth="1"/>
    <col min="14601" max="14601" width="11" style="305" customWidth="1"/>
    <col min="14602" max="14602" width="35.375" style="305" bestFit="1" customWidth="1"/>
    <col min="14603" max="14603" width="17.25" style="305" customWidth="1"/>
    <col min="14604" max="14604" width="43.75" style="305" bestFit="1" customWidth="1"/>
    <col min="14605" max="14605" width="13.75" style="305" customWidth="1"/>
    <col min="14606" max="14606" width="10" style="305" bestFit="1" customWidth="1"/>
    <col min="14607" max="14607" width="13.25" style="305" customWidth="1"/>
    <col min="14608" max="14608" width="14.5" style="305" customWidth="1"/>
    <col min="14609" max="14609" width="15.625" style="305" customWidth="1"/>
    <col min="14610" max="14610" width="15.5" style="305" customWidth="1"/>
    <col min="14611" max="14848" width="9" style="305"/>
    <col min="14849" max="14849" width="2.625" style="305" customWidth="1"/>
    <col min="14850" max="14850" width="11.625" style="305" customWidth="1"/>
    <col min="14851" max="14851" width="10.625" style="305" customWidth="1"/>
    <col min="14852" max="14852" width="10.375" style="305" customWidth="1"/>
    <col min="14853" max="14853" width="28.5" style="305" customWidth="1"/>
    <col min="14854" max="14854" width="7.125" style="305" customWidth="1"/>
    <col min="14855" max="14855" width="7.75" style="305" customWidth="1"/>
    <col min="14856" max="14856" width="9.25" style="305" bestFit="1" customWidth="1"/>
    <col min="14857" max="14857" width="11" style="305" customWidth="1"/>
    <col min="14858" max="14858" width="35.375" style="305" bestFit="1" customWidth="1"/>
    <col min="14859" max="14859" width="17.25" style="305" customWidth="1"/>
    <col min="14860" max="14860" width="43.75" style="305" bestFit="1" customWidth="1"/>
    <col min="14861" max="14861" width="13.75" style="305" customWidth="1"/>
    <col min="14862" max="14862" width="10" style="305" bestFit="1" customWidth="1"/>
    <col min="14863" max="14863" width="13.25" style="305" customWidth="1"/>
    <col min="14864" max="14864" width="14.5" style="305" customWidth="1"/>
    <col min="14865" max="14865" width="15.625" style="305" customWidth="1"/>
    <col min="14866" max="14866" width="15.5" style="305" customWidth="1"/>
    <col min="14867" max="15104" width="9" style="305"/>
    <col min="15105" max="15105" width="2.625" style="305" customWidth="1"/>
    <col min="15106" max="15106" width="11.625" style="305" customWidth="1"/>
    <col min="15107" max="15107" width="10.625" style="305" customWidth="1"/>
    <col min="15108" max="15108" width="10.375" style="305" customWidth="1"/>
    <col min="15109" max="15109" width="28.5" style="305" customWidth="1"/>
    <col min="15110" max="15110" width="7.125" style="305" customWidth="1"/>
    <col min="15111" max="15111" width="7.75" style="305" customWidth="1"/>
    <col min="15112" max="15112" width="9.25" style="305" bestFit="1" customWidth="1"/>
    <col min="15113" max="15113" width="11" style="305" customWidth="1"/>
    <col min="15114" max="15114" width="35.375" style="305" bestFit="1" customWidth="1"/>
    <col min="15115" max="15115" width="17.25" style="305" customWidth="1"/>
    <col min="15116" max="15116" width="43.75" style="305" bestFit="1" customWidth="1"/>
    <col min="15117" max="15117" width="13.75" style="305" customWidth="1"/>
    <col min="15118" max="15118" width="10" style="305" bestFit="1" customWidth="1"/>
    <col min="15119" max="15119" width="13.25" style="305" customWidth="1"/>
    <col min="15120" max="15120" width="14.5" style="305" customWidth="1"/>
    <col min="15121" max="15121" width="15.625" style="305" customWidth="1"/>
    <col min="15122" max="15122" width="15.5" style="305" customWidth="1"/>
    <col min="15123" max="15360" width="9" style="305"/>
    <col min="15361" max="15361" width="2.625" style="305" customWidth="1"/>
    <col min="15362" max="15362" width="11.625" style="305" customWidth="1"/>
    <col min="15363" max="15363" width="10.625" style="305" customWidth="1"/>
    <col min="15364" max="15364" width="10.375" style="305" customWidth="1"/>
    <col min="15365" max="15365" width="28.5" style="305" customWidth="1"/>
    <col min="15366" max="15366" width="7.125" style="305" customWidth="1"/>
    <col min="15367" max="15367" width="7.75" style="305" customWidth="1"/>
    <col min="15368" max="15368" width="9.25" style="305" bestFit="1" customWidth="1"/>
    <col min="15369" max="15369" width="11" style="305" customWidth="1"/>
    <col min="15370" max="15370" width="35.375" style="305" bestFit="1" customWidth="1"/>
    <col min="15371" max="15371" width="17.25" style="305" customWidth="1"/>
    <col min="15372" max="15372" width="43.75" style="305" bestFit="1" customWidth="1"/>
    <col min="15373" max="15373" width="13.75" style="305" customWidth="1"/>
    <col min="15374" max="15374" width="10" style="305" bestFit="1" customWidth="1"/>
    <col min="15375" max="15375" width="13.25" style="305" customWidth="1"/>
    <col min="15376" max="15376" width="14.5" style="305" customWidth="1"/>
    <col min="15377" max="15377" width="15.625" style="305" customWidth="1"/>
    <col min="15378" max="15378" width="15.5" style="305" customWidth="1"/>
    <col min="15379" max="15616" width="9" style="305"/>
    <col min="15617" max="15617" width="2.625" style="305" customWidth="1"/>
    <col min="15618" max="15618" width="11.625" style="305" customWidth="1"/>
    <col min="15619" max="15619" width="10.625" style="305" customWidth="1"/>
    <col min="15620" max="15620" width="10.375" style="305" customWidth="1"/>
    <col min="15621" max="15621" width="28.5" style="305" customWidth="1"/>
    <col min="15622" max="15622" width="7.125" style="305" customWidth="1"/>
    <col min="15623" max="15623" width="7.75" style="305" customWidth="1"/>
    <col min="15624" max="15624" width="9.25" style="305" bestFit="1" customWidth="1"/>
    <col min="15625" max="15625" width="11" style="305" customWidth="1"/>
    <col min="15626" max="15626" width="35.375" style="305" bestFit="1" customWidth="1"/>
    <col min="15627" max="15627" width="17.25" style="305" customWidth="1"/>
    <col min="15628" max="15628" width="43.75" style="305" bestFit="1" customWidth="1"/>
    <col min="15629" max="15629" width="13.75" style="305" customWidth="1"/>
    <col min="15630" max="15630" width="10" style="305" bestFit="1" customWidth="1"/>
    <col min="15631" max="15631" width="13.25" style="305" customWidth="1"/>
    <col min="15632" max="15632" width="14.5" style="305" customWidth="1"/>
    <col min="15633" max="15633" width="15.625" style="305" customWidth="1"/>
    <col min="15634" max="15634" width="15.5" style="305" customWidth="1"/>
    <col min="15635" max="15872" width="9" style="305"/>
    <col min="15873" max="15873" width="2.625" style="305" customWidth="1"/>
    <col min="15874" max="15874" width="11.625" style="305" customWidth="1"/>
    <col min="15875" max="15875" width="10.625" style="305" customWidth="1"/>
    <col min="15876" max="15876" width="10.375" style="305" customWidth="1"/>
    <col min="15877" max="15877" width="28.5" style="305" customWidth="1"/>
    <col min="15878" max="15878" width="7.125" style="305" customWidth="1"/>
    <col min="15879" max="15879" width="7.75" style="305" customWidth="1"/>
    <col min="15880" max="15880" width="9.25" style="305" bestFit="1" customWidth="1"/>
    <col min="15881" max="15881" width="11" style="305" customWidth="1"/>
    <col min="15882" max="15882" width="35.375" style="305" bestFit="1" customWidth="1"/>
    <col min="15883" max="15883" width="17.25" style="305" customWidth="1"/>
    <col min="15884" max="15884" width="43.75" style="305" bestFit="1" customWidth="1"/>
    <col min="15885" max="15885" width="13.75" style="305" customWidth="1"/>
    <col min="15886" max="15886" width="10" style="305" bestFit="1" customWidth="1"/>
    <col min="15887" max="15887" width="13.25" style="305" customWidth="1"/>
    <col min="15888" max="15888" width="14.5" style="305" customWidth="1"/>
    <col min="15889" max="15889" width="15.625" style="305" customWidth="1"/>
    <col min="15890" max="15890" width="15.5" style="305" customWidth="1"/>
    <col min="15891" max="16128" width="9" style="305"/>
    <col min="16129" max="16129" width="2.625" style="305" customWidth="1"/>
    <col min="16130" max="16130" width="11.625" style="305" customWidth="1"/>
    <col min="16131" max="16131" width="10.625" style="305" customWidth="1"/>
    <col min="16132" max="16132" width="10.375" style="305" customWidth="1"/>
    <col min="16133" max="16133" width="28.5" style="305" customWidth="1"/>
    <col min="16134" max="16134" width="7.125" style="305" customWidth="1"/>
    <col min="16135" max="16135" width="7.75" style="305" customWidth="1"/>
    <col min="16136" max="16136" width="9.25" style="305" bestFit="1" customWidth="1"/>
    <col min="16137" max="16137" width="11" style="305" customWidth="1"/>
    <col min="16138" max="16138" width="35.375" style="305" bestFit="1" customWidth="1"/>
    <col min="16139" max="16139" width="17.25" style="305" customWidth="1"/>
    <col min="16140" max="16140" width="43.75" style="305" bestFit="1" customWidth="1"/>
    <col min="16141" max="16141" width="13.75" style="305" customWidth="1"/>
    <col min="16142" max="16142" width="10" style="305" bestFit="1" customWidth="1"/>
    <col min="16143" max="16143" width="13.25" style="305" customWidth="1"/>
    <col min="16144" max="16144" width="14.5" style="305" customWidth="1"/>
    <col min="16145" max="16145" width="15.625" style="305" customWidth="1"/>
    <col min="16146" max="16146" width="15.5" style="305" customWidth="1"/>
    <col min="16147" max="16384" width="9" style="305"/>
  </cols>
  <sheetData>
    <row r="2" spans="2:18" ht="20.100000000000001" customHeight="1">
      <c r="B2" s="303" t="s">
        <v>0</v>
      </c>
      <c r="C2" s="303"/>
      <c r="D2" s="303"/>
      <c r="E2" s="304" t="s">
        <v>785</v>
      </c>
      <c r="G2" s="306" t="s">
        <v>2</v>
      </c>
      <c r="H2" s="307"/>
      <c r="I2" s="308"/>
      <c r="J2" s="309">
        <f>SUM(H:H)</f>
        <v>1332180</v>
      </c>
    </row>
    <row r="3" spans="2:18" ht="20.100000000000001" customHeight="1">
      <c r="B3" s="303" t="s">
        <v>3</v>
      </c>
      <c r="C3" s="303"/>
      <c r="D3" s="303"/>
      <c r="E3" s="304" t="s">
        <v>786</v>
      </c>
    </row>
    <row r="4" spans="2:18" ht="20.100000000000001" customHeight="1">
      <c r="B4" s="303" t="s">
        <v>5</v>
      </c>
      <c r="C4" s="303"/>
      <c r="D4" s="303"/>
      <c r="E4" s="304">
        <v>116588</v>
      </c>
      <c r="G4" s="303" t="s">
        <v>6</v>
      </c>
      <c r="H4" s="303"/>
      <c r="I4" s="303"/>
      <c r="J4" s="348"/>
      <c r="K4" s="348"/>
    </row>
    <row r="5" spans="2:18" ht="20.100000000000001" customHeight="1">
      <c r="B5" s="303" t="s">
        <v>7</v>
      </c>
      <c r="C5" s="303"/>
      <c r="D5" s="303"/>
      <c r="E5" s="314"/>
      <c r="G5" s="303"/>
      <c r="H5" s="303"/>
      <c r="I5" s="303"/>
      <c r="J5" s="348"/>
      <c r="K5" s="348"/>
    </row>
    <row r="6" spans="2:18" ht="20.100000000000001" customHeight="1">
      <c r="B6" s="303" t="s">
        <v>8</v>
      </c>
      <c r="C6" s="303"/>
      <c r="D6" s="303"/>
      <c r="E6" s="314"/>
      <c r="G6" s="303"/>
      <c r="H6" s="303"/>
      <c r="I6" s="303"/>
      <c r="J6" s="348"/>
      <c r="K6" s="348"/>
    </row>
    <row r="7" spans="2:18" ht="5.25" customHeight="1"/>
    <row r="8" spans="2:18" s="310"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8" s="310" customFormat="1" ht="18" customHeight="1">
      <c r="B9" s="13"/>
      <c r="C9" s="24" t="s">
        <v>787</v>
      </c>
      <c r="D9" s="24" t="s">
        <v>787</v>
      </c>
      <c r="E9" s="24" t="s">
        <v>788</v>
      </c>
      <c r="F9" s="349">
        <v>6</v>
      </c>
      <c r="G9" s="350">
        <v>58000</v>
      </c>
      <c r="H9" s="350">
        <f>F9*G9</f>
        <v>348000</v>
      </c>
      <c r="I9" s="47"/>
      <c r="J9" s="24" t="s">
        <v>789</v>
      </c>
      <c r="K9" s="14" t="s">
        <v>790</v>
      </c>
      <c r="L9" s="48"/>
      <c r="M9" s="21">
        <v>41670</v>
      </c>
      <c r="N9" s="16"/>
      <c r="O9" s="61"/>
      <c r="P9" s="21">
        <v>41675</v>
      </c>
      <c r="Q9" s="19">
        <v>41675</v>
      </c>
      <c r="R9" s="310" t="s">
        <v>791</v>
      </c>
    </row>
    <row r="10" spans="2:18" s="310" customFormat="1" ht="18" customHeight="1">
      <c r="B10" s="14"/>
      <c r="C10" s="24" t="s">
        <v>787</v>
      </c>
      <c r="D10" s="24" t="s">
        <v>787</v>
      </c>
      <c r="E10" s="24" t="s">
        <v>792</v>
      </c>
      <c r="F10" s="351"/>
      <c r="G10" s="352"/>
      <c r="H10" s="352"/>
      <c r="I10" s="47"/>
      <c r="J10" s="24" t="s">
        <v>793</v>
      </c>
      <c r="K10" s="14" t="s">
        <v>790</v>
      </c>
      <c r="L10" s="48"/>
      <c r="M10" s="21">
        <v>41670</v>
      </c>
      <c r="N10" s="16"/>
      <c r="O10" s="61"/>
      <c r="P10" s="21">
        <v>41675</v>
      </c>
      <c r="Q10" s="19">
        <v>41675</v>
      </c>
      <c r="R10" s="310" t="s">
        <v>791</v>
      </c>
    </row>
    <row r="11" spans="2:18" s="310" customFormat="1" ht="18" customHeight="1">
      <c r="B11" s="14"/>
      <c r="C11" s="24" t="s">
        <v>787</v>
      </c>
      <c r="D11" s="24" t="s">
        <v>787</v>
      </c>
      <c r="E11" s="24" t="s">
        <v>794</v>
      </c>
      <c r="F11" s="349">
        <v>3</v>
      </c>
      <c r="G11" s="350">
        <v>60000</v>
      </c>
      <c r="H11" s="350">
        <f>F11*G11</f>
        <v>180000</v>
      </c>
      <c r="I11" s="59"/>
      <c r="J11" s="24" t="s">
        <v>795</v>
      </c>
      <c r="K11" s="14" t="s">
        <v>790</v>
      </c>
      <c r="L11" s="48"/>
      <c r="M11" s="21">
        <v>41670</v>
      </c>
      <c r="N11" s="16"/>
      <c r="O11" s="61"/>
      <c r="P11" s="21">
        <v>41675</v>
      </c>
      <c r="Q11" s="19">
        <v>41675</v>
      </c>
      <c r="R11" s="310" t="s">
        <v>791</v>
      </c>
    </row>
    <row r="12" spans="2:18" s="310" customFormat="1" ht="18" customHeight="1">
      <c r="B12" s="14"/>
      <c r="C12" s="24" t="s">
        <v>787</v>
      </c>
      <c r="D12" s="24" t="s">
        <v>787</v>
      </c>
      <c r="E12" s="24" t="s">
        <v>796</v>
      </c>
      <c r="F12" s="351"/>
      <c r="G12" s="352"/>
      <c r="H12" s="352"/>
      <c r="I12" s="47"/>
      <c r="J12" s="24" t="s">
        <v>797</v>
      </c>
      <c r="K12" s="14" t="s">
        <v>790</v>
      </c>
      <c r="L12" s="48"/>
      <c r="M12" s="21">
        <v>41670</v>
      </c>
      <c r="N12" s="16"/>
      <c r="O12" s="61"/>
      <c r="P12" s="21">
        <v>41675</v>
      </c>
      <c r="Q12" s="19">
        <v>41675</v>
      </c>
      <c r="R12" s="310" t="s">
        <v>791</v>
      </c>
    </row>
    <row r="13" spans="2:18" s="310" customFormat="1" ht="18" customHeight="1">
      <c r="B13" s="14"/>
      <c r="C13" s="24" t="s">
        <v>760</v>
      </c>
      <c r="D13" s="24" t="s">
        <v>798</v>
      </c>
      <c r="E13" s="24" t="s">
        <v>799</v>
      </c>
      <c r="F13" s="353">
        <v>6</v>
      </c>
      <c r="G13" s="354">
        <v>21000</v>
      </c>
      <c r="H13" s="108">
        <f t="shared" ref="H13:H19" si="0">F13*G13</f>
        <v>126000</v>
      </c>
      <c r="I13" s="47"/>
      <c r="J13" s="24" t="s">
        <v>800</v>
      </c>
      <c r="K13" s="14" t="s">
        <v>801</v>
      </c>
      <c r="L13" s="48"/>
      <c r="M13" s="21">
        <v>41675</v>
      </c>
      <c r="N13" s="16"/>
      <c r="O13" s="61"/>
      <c r="P13" s="21"/>
      <c r="Q13" s="19">
        <v>41675</v>
      </c>
      <c r="R13" s="310" t="s">
        <v>791</v>
      </c>
    </row>
    <row r="14" spans="2:18" s="310" customFormat="1" ht="18" customHeight="1">
      <c r="B14" s="14"/>
      <c r="C14" s="24" t="s">
        <v>760</v>
      </c>
      <c r="D14" s="24" t="s">
        <v>798</v>
      </c>
      <c r="E14" s="24" t="s">
        <v>802</v>
      </c>
      <c r="F14" s="353">
        <v>6</v>
      </c>
      <c r="G14" s="354">
        <v>2820</v>
      </c>
      <c r="H14" s="108">
        <f>F14*G14</f>
        <v>16920</v>
      </c>
      <c r="I14" s="47"/>
      <c r="J14" s="24" t="s">
        <v>800</v>
      </c>
      <c r="K14" s="14" t="s">
        <v>801</v>
      </c>
      <c r="L14" s="48"/>
      <c r="M14" s="21">
        <v>41675</v>
      </c>
      <c r="N14" s="16"/>
      <c r="O14" s="61"/>
      <c r="P14" s="21"/>
      <c r="Q14" s="19">
        <v>41675</v>
      </c>
      <c r="R14" s="310" t="s">
        <v>791</v>
      </c>
    </row>
    <row r="15" spans="2:18" s="310" customFormat="1" ht="18" customHeight="1">
      <c r="B15" s="14"/>
      <c r="C15" s="24" t="s">
        <v>760</v>
      </c>
      <c r="D15" s="24" t="s">
        <v>798</v>
      </c>
      <c r="E15" s="24" t="s">
        <v>803</v>
      </c>
      <c r="F15" s="353">
        <v>3</v>
      </c>
      <c r="G15" s="354">
        <v>3000</v>
      </c>
      <c r="H15" s="108">
        <f>F15*G15</f>
        <v>9000</v>
      </c>
      <c r="I15" s="47"/>
      <c r="J15" s="24" t="s">
        <v>800</v>
      </c>
      <c r="K15" s="14" t="s">
        <v>801</v>
      </c>
      <c r="L15" s="14"/>
      <c r="M15" s="21">
        <v>41675</v>
      </c>
      <c r="N15" s="16"/>
      <c r="O15" s="61"/>
      <c r="P15" s="21"/>
      <c r="Q15" s="19">
        <v>41675</v>
      </c>
      <c r="R15" s="310" t="s">
        <v>791</v>
      </c>
    </row>
    <row r="16" spans="2:18" s="310" customFormat="1" ht="18" customHeight="1">
      <c r="B16" s="14"/>
      <c r="C16" s="24" t="s">
        <v>760</v>
      </c>
      <c r="D16" s="13" t="s">
        <v>38</v>
      </c>
      <c r="E16" s="24" t="s">
        <v>804</v>
      </c>
      <c r="F16" s="108">
        <v>18</v>
      </c>
      <c r="G16" s="354">
        <v>6550</v>
      </c>
      <c r="H16" s="108">
        <f t="shared" si="0"/>
        <v>117900</v>
      </c>
      <c r="I16" s="47"/>
      <c r="J16" s="24" t="s">
        <v>805</v>
      </c>
      <c r="K16" s="14" t="s">
        <v>801</v>
      </c>
      <c r="L16" s="48"/>
      <c r="M16" s="21">
        <v>41675</v>
      </c>
      <c r="N16" s="16"/>
      <c r="O16" s="61"/>
      <c r="P16" s="21"/>
      <c r="Q16" s="19">
        <v>41675</v>
      </c>
      <c r="R16" s="310" t="s">
        <v>791</v>
      </c>
    </row>
    <row r="17" spans="2:18" s="310" customFormat="1" ht="18" customHeight="1">
      <c r="B17" s="14"/>
      <c r="C17" s="24" t="s">
        <v>760</v>
      </c>
      <c r="D17" s="13" t="s">
        <v>38</v>
      </c>
      <c r="E17" s="24" t="s">
        <v>806</v>
      </c>
      <c r="F17" s="108">
        <v>6</v>
      </c>
      <c r="G17" s="108">
        <v>3690</v>
      </c>
      <c r="H17" s="108">
        <f t="shared" si="0"/>
        <v>22140</v>
      </c>
      <c r="I17" s="57"/>
      <c r="J17" s="24" t="s">
        <v>807</v>
      </c>
      <c r="K17" s="14" t="s">
        <v>801</v>
      </c>
      <c r="L17" s="48"/>
      <c r="M17" s="21">
        <v>41675</v>
      </c>
      <c r="N17" s="16"/>
      <c r="O17" s="61"/>
      <c r="P17" s="21"/>
      <c r="Q17" s="19">
        <v>41674</v>
      </c>
      <c r="R17" s="343" t="s">
        <v>808</v>
      </c>
    </row>
    <row r="18" spans="2:18" s="310" customFormat="1" ht="18" customHeight="1">
      <c r="B18" s="14"/>
      <c r="C18" s="24" t="s">
        <v>760</v>
      </c>
      <c r="D18" s="13" t="s">
        <v>38</v>
      </c>
      <c r="E18" s="24" t="s">
        <v>809</v>
      </c>
      <c r="F18" s="108">
        <v>18</v>
      </c>
      <c r="G18" s="108">
        <v>2420</v>
      </c>
      <c r="H18" s="108">
        <f t="shared" si="0"/>
        <v>43560</v>
      </c>
      <c r="I18" s="24"/>
      <c r="J18" s="24" t="s">
        <v>532</v>
      </c>
      <c r="K18" s="14" t="s">
        <v>801</v>
      </c>
      <c r="L18" s="48"/>
      <c r="M18" s="21">
        <v>41675</v>
      </c>
      <c r="N18" s="16"/>
      <c r="O18" s="61"/>
      <c r="P18" s="21">
        <v>41676</v>
      </c>
      <c r="Q18" s="19">
        <v>41677</v>
      </c>
      <c r="R18" s="310" t="s">
        <v>810</v>
      </c>
    </row>
    <row r="19" spans="2:18" s="310" customFormat="1" ht="18" customHeight="1">
      <c r="B19" s="14"/>
      <c r="C19" s="24" t="s">
        <v>760</v>
      </c>
      <c r="D19" s="13" t="s">
        <v>38</v>
      </c>
      <c r="E19" s="24" t="s">
        <v>811</v>
      </c>
      <c r="F19" s="108">
        <v>10</v>
      </c>
      <c r="G19" s="355">
        <v>225</v>
      </c>
      <c r="H19" s="108">
        <f t="shared" si="0"/>
        <v>2250</v>
      </c>
      <c r="I19" s="24"/>
      <c r="J19" s="24" t="s">
        <v>812</v>
      </c>
      <c r="K19" s="14" t="s">
        <v>801</v>
      </c>
      <c r="L19" s="48"/>
      <c r="M19" s="21">
        <v>41675</v>
      </c>
      <c r="N19" s="16"/>
      <c r="O19" s="61"/>
      <c r="P19" s="21"/>
      <c r="Q19" s="19">
        <v>41674</v>
      </c>
      <c r="R19" s="343" t="s">
        <v>808</v>
      </c>
    </row>
    <row r="20" spans="2:18" s="310" customFormat="1" ht="18" customHeight="1">
      <c r="B20" s="14"/>
      <c r="C20" s="24" t="s">
        <v>760</v>
      </c>
      <c r="D20" s="13" t="s">
        <v>38</v>
      </c>
      <c r="E20" s="14" t="s">
        <v>813</v>
      </c>
      <c r="F20" s="353">
        <v>10</v>
      </c>
      <c r="G20" s="356">
        <v>133</v>
      </c>
      <c r="H20" s="108">
        <f>F20*G20</f>
        <v>1330</v>
      </c>
      <c r="I20" s="319"/>
      <c r="J20" s="24" t="s">
        <v>812</v>
      </c>
      <c r="K20" s="14" t="s">
        <v>801</v>
      </c>
      <c r="L20" s="119"/>
      <c r="M20" s="21">
        <v>41675</v>
      </c>
      <c r="N20" s="16"/>
      <c r="O20" s="61"/>
      <c r="P20" s="21"/>
      <c r="Q20" s="19">
        <v>41674</v>
      </c>
      <c r="R20" s="343" t="s">
        <v>808</v>
      </c>
    </row>
    <row r="21" spans="2:18" s="310" customFormat="1" ht="18" customHeight="1">
      <c r="B21" s="14"/>
      <c r="C21" s="24" t="s">
        <v>760</v>
      </c>
      <c r="D21" s="13" t="s">
        <v>38</v>
      </c>
      <c r="E21" s="24" t="s">
        <v>814</v>
      </c>
      <c r="F21" s="353">
        <v>30</v>
      </c>
      <c r="G21" s="354">
        <v>225</v>
      </c>
      <c r="H21" s="108">
        <f>F21*G21</f>
        <v>6750</v>
      </c>
      <c r="I21" s="319"/>
      <c r="J21" s="24" t="s">
        <v>815</v>
      </c>
      <c r="K21" s="14"/>
      <c r="L21" s="119"/>
      <c r="M21" s="21">
        <v>41687</v>
      </c>
      <c r="N21" s="16"/>
      <c r="O21" s="61"/>
      <c r="P21" s="21"/>
      <c r="Q21" s="19">
        <v>41687</v>
      </c>
      <c r="R21" s="343" t="s">
        <v>816</v>
      </c>
    </row>
    <row r="22" spans="2:18" s="310" customFormat="1" ht="18" customHeight="1">
      <c r="B22" s="14"/>
      <c r="C22" s="24" t="s">
        <v>760</v>
      </c>
      <c r="D22" s="13" t="s">
        <v>38</v>
      </c>
      <c r="E22" s="14" t="s">
        <v>813</v>
      </c>
      <c r="F22" s="353">
        <v>50</v>
      </c>
      <c r="G22" s="354">
        <v>133</v>
      </c>
      <c r="H22" s="108">
        <v>6650</v>
      </c>
      <c r="I22" s="319"/>
      <c r="J22" s="24" t="s">
        <v>815</v>
      </c>
      <c r="K22" s="14"/>
      <c r="L22" s="119"/>
      <c r="M22" s="21">
        <v>41687</v>
      </c>
      <c r="N22" s="16"/>
      <c r="O22" s="61"/>
      <c r="P22" s="21"/>
      <c r="Q22" s="19">
        <v>41687</v>
      </c>
      <c r="R22" s="343" t="s">
        <v>816</v>
      </c>
    </row>
    <row r="23" spans="2:18" s="310" customFormat="1" ht="18" customHeight="1">
      <c r="B23" s="14"/>
      <c r="C23" s="24" t="s">
        <v>760</v>
      </c>
      <c r="D23" s="24" t="s">
        <v>817</v>
      </c>
      <c r="E23" s="24" t="s">
        <v>818</v>
      </c>
      <c r="F23" s="353">
        <v>3</v>
      </c>
      <c r="G23" s="354">
        <v>48</v>
      </c>
      <c r="H23" s="108">
        <f t="shared" ref="H23:H36" si="1">F23*G23</f>
        <v>144</v>
      </c>
      <c r="I23" s="47"/>
      <c r="J23" s="357" t="s">
        <v>819</v>
      </c>
      <c r="K23" s="14" t="s">
        <v>801</v>
      </c>
      <c r="L23" s="48"/>
      <c r="M23" s="21">
        <v>41675</v>
      </c>
      <c r="N23" s="16"/>
      <c r="O23" s="61"/>
      <c r="P23" s="21"/>
      <c r="Q23" s="19">
        <v>41674</v>
      </c>
      <c r="R23" s="343" t="s">
        <v>808</v>
      </c>
    </row>
    <row r="24" spans="2:18" s="310" customFormat="1" ht="18" customHeight="1">
      <c r="B24" s="14"/>
      <c r="C24" s="24" t="s">
        <v>760</v>
      </c>
      <c r="D24" s="24" t="s">
        <v>817</v>
      </c>
      <c r="E24" s="24" t="s">
        <v>820</v>
      </c>
      <c r="F24" s="353">
        <v>3</v>
      </c>
      <c r="G24" s="354">
        <v>900</v>
      </c>
      <c r="H24" s="108">
        <f t="shared" si="1"/>
        <v>2700</v>
      </c>
      <c r="I24" s="47"/>
      <c r="J24" s="358" t="s">
        <v>821</v>
      </c>
      <c r="K24" s="14" t="s">
        <v>801</v>
      </c>
      <c r="L24" s="48"/>
      <c r="M24" s="21">
        <v>41675</v>
      </c>
      <c r="N24" s="16"/>
      <c r="O24" s="61"/>
      <c r="P24" s="21"/>
      <c r="Q24" s="19">
        <v>41674</v>
      </c>
      <c r="R24" s="343" t="s">
        <v>808</v>
      </c>
    </row>
    <row r="25" spans="2:18" s="310" customFormat="1" ht="18" customHeight="1">
      <c r="B25" s="14"/>
      <c r="C25" s="13" t="s">
        <v>727</v>
      </c>
      <c r="D25" s="13" t="s">
        <v>727</v>
      </c>
      <c r="E25" s="24" t="s">
        <v>822</v>
      </c>
      <c r="F25" s="108">
        <v>6</v>
      </c>
      <c r="G25" s="108">
        <v>3350</v>
      </c>
      <c r="H25" s="108">
        <f>F25*G25</f>
        <v>20100</v>
      </c>
      <c r="I25" s="47"/>
      <c r="J25" s="24" t="s">
        <v>823</v>
      </c>
      <c r="K25" s="48" t="s">
        <v>824</v>
      </c>
      <c r="L25" s="48"/>
      <c r="M25" s="21">
        <v>41668</v>
      </c>
      <c r="N25" s="16"/>
      <c r="O25" s="61"/>
      <c r="P25" s="21">
        <v>41674</v>
      </c>
      <c r="Q25" s="19">
        <v>41674</v>
      </c>
      <c r="R25" s="343" t="s">
        <v>808</v>
      </c>
    </row>
    <row r="26" spans="2:18" s="310" customFormat="1" ht="18" customHeight="1">
      <c r="B26" s="14"/>
      <c r="C26" s="13" t="s">
        <v>727</v>
      </c>
      <c r="D26" s="13" t="s">
        <v>727</v>
      </c>
      <c r="E26" s="24" t="s">
        <v>825</v>
      </c>
      <c r="F26" s="108">
        <v>6</v>
      </c>
      <c r="G26" s="108">
        <v>6169</v>
      </c>
      <c r="H26" s="108">
        <f>F26*G26</f>
        <v>37014</v>
      </c>
      <c r="I26" s="47"/>
      <c r="J26" s="24" t="s">
        <v>826</v>
      </c>
      <c r="K26" s="48" t="s">
        <v>824</v>
      </c>
      <c r="L26" s="48"/>
      <c r="M26" s="21">
        <v>41668</v>
      </c>
      <c r="N26" s="16"/>
      <c r="O26" s="61"/>
      <c r="P26" s="21">
        <v>41674</v>
      </c>
      <c r="Q26" s="19">
        <v>41674</v>
      </c>
      <c r="R26" s="343" t="s">
        <v>808</v>
      </c>
    </row>
    <row r="27" spans="2:18" s="310" customFormat="1" ht="18" customHeight="1">
      <c r="B27" s="14"/>
      <c r="C27" s="13" t="s">
        <v>727</v>
      </c>
      <c r="D27" s="13" t="s">
        <v>727</v>
      </c>
      <c r="E27" s="48" t="s">
        <v>827</v>
      </c>
      <c r="F27" s="353">
        <v>9</v>
      </c>
      <c r="G27" s="354">
        <v>600</v>
      </c>
      <c r="H27" s="108">
        <f t="shared" si="1"/>
        <v>5400</v>
      </c>
      <c r="I27" s="47"/>
      <c r="J27" s="48" t="s">
        <v>828</v>
      </c>
      <c r="K27" s="48" t="s">
        <v>824</v>
      </c>
      <c r="L27" s="48"/>
      <c r="M27" s="21">
        <v>41668</v>
      </c>
      <c r="N27" s="16"/>
      <c r="O27" s="61"/>
      <c r="P27" s="21">
        <v>41674</v>
      </c>
      <c r="Q27" s="19">
        <v>41674</v>
      </c>
      <c r="R27" s="343" t="s">
        <v>808</v>
      </c>
    </row>
    <row r="28" spans="2:18" s="310" customFormat="1" ht="18" customHeight="1">
      <c r="B28" s="14"/>
      <c r="C28" s="13" t="s">
        <v>727</v>
      </c>
      <c r="D28" s="13" t="s">
        <v>727</v>
      </c>
      <c r="E28" s="48" t="s">
        <v>829</v>
      </c>
      <c r="F28" s="353">
        <v>9</v>
      </c>
      <c r="G28" s="354">
        <v>600</v>
      </c>
      <c r="H28" s="108">
        <f t="shared" si="1"/>
        <v>5400</v>
      </c>
      <c r="I28" s="47"/>
      <c r="J28" s="48" t="s">
        <v>828</v>
      </c>
      <c r="K28" s="48" t="s">
        <v>824</v>
      </c>
      <c r="L28" s="48"/>
      <c r="M28" s="21">
        <v>41668</v>
      </c>
      <c r="N28" s="16"/>
      <c r="O28" s="61"/>
      <c r="P28" s="21">
        <v>41675</v>
      </c>
      <c r="Q28" s="19">
        <v>41675</v>
      </c>
      <c r="R28" s="359" t="s">
        <v>791</v>
      </c>
    </row>
    <row r="29" spans="2:18" s="310" customFormat="1" ht="18" customHeight="1">
      <c r="B29" s="14"/>
      <c r="C29" s="13" t="s">
        <v>727</v>
      </c>
      <c r="D29" s="13" t="s">
        <v>727</v>
      </c>
      <c r="E29" s="14" t="s">
        <v>830</v>
      </c>
      <c r="F29" s="353">
        <v>6</v>
      </c>
      <c r="G29" s="356">
        <v>2884</v>
      </c>
      <c r="H29" s="108">
        <f t="shared" si="1"/>
        <v>17304</v>
      </c>
      <c r="I29" s="47"/>
      <c r="J29" s="48" t="s">
        <v>831</v>
      </c>
      <c r="K29" s="48" t="s">
        <v>824</v>
      </c>
      <c r="L29" s="48"/>
      <c r="M29" s="21">
        <v>41668</v>
      </c>
      <c r="N29" s="16"/>
      <c r="O29" s="61"/>
      <c r="P29" s="21">
        <v>41674</v>
      </c>
      <c r="Q29" s="19">
        <v>41674</v>
      </c>
      <c r="R29" s="343" t="s">
        <v>808</v>
      </c>
    </row>
    <row r="30" spans="2:18" s="310" customFormat="1" ht="18" customHeight="1">
      <c r="B30" s="14"/>
      <c r="C30" s="13" t="s">
        <v>727</v>
      </c>
      <c r="D30" s="13" t="s">
        <v>727</v>
      </c>
      <c r="E30" s="14" t="s">
        <v>832</v>
      </c>
      <c r="F30" s="353">
        <v>36</v>
      </c>
      <c r="G30" s="356">
        <v>210</v>
      </c>
      <c r="H30" s="108">
        <f t="shared" si="1"/>
        <v>7560</v>
      </c>
      <c r="I30" s="47"/>
      <c r="J30" s="48" t="s">
        <v>833</v>
      </c>
      <c r="K30" s="48" t="s">
        <v>824</v>
      </c>
      <c r="L30" s="119"/>
      <c r="M30" s="21">
        <v>41668</v>
      </c>
      <c r="N30" s="16"/>
      <c r="O30" s="61"/>
      <c r="P30" s="21">
        <v>41674</v>
      </c>
      <c r="Q30" s="19">
        <v>41674</v>
      </c>
      <c r="R30" s="343" t="s">
        <v>808</v>
      </c>
    </row>
    <row r="31" spans="2:18" s="310" customFormat="1" ht="18" customHeight="1">
      <c r="B31" s="14"/>
      <c r="C31" s="13" t="s">
        <v>727</v>
      </c>
      <c r="D31" s="13" t="s">
        <v>727</v>
      </c>
      <c r="E31" s="14" t="s">
        <v>834</v>
      </c>
      <c r="F31" s="353">
        <v>36</v>
      </c>
      <c r="G31" s="356">
        <v>170</v>
      </c>
      <c r="H31" s="108">
        <f t="shared" si="1"/>
        <v>6120</v>
      </c>
      <c r="I31" s="47"/>
      <c r="J31" s="48" t="s">
        <v>833</v>
      </c>
      <c r="K31" s="48" t="s">
        <v>824</v>
      </c>
      <c r="L31" s="119"/>
      <c r="M31" s="21">
        <v>41668</v>
      </c>
      <c r="N31" s="16"/>
      <c r="O31" s="61"/>
      <c r="P31" s="21">
        <v>41674</v>
      </c>
      <c r="Q31" s="19">
        <v>41674</v>
      </c>
      <c r="R31" s="343" t="s">
        <v>808</v>
      </c>
    </row>
    <row r="32" spans="2:18" s="310" customFormat="1" ht="18" customHeight="1">
      <c r="B32" s="14"/>
      <c r="C32" s="13" t="s">
        <v>727</v>
      </c>
      <c r="D32" s="13" t="s">
        <v>727</v>
      </c>
      <c r="E32" s="14" t="s">
        <v>835</v>
      </c>
      <c r="F32" s="353">
        <v>12</v>
      </c>
      <c r="G32" s="356">
        <v>180</v>
      </c>
      <c r="H32" s="108">
        <f t="shared" si="1"/>
        <v>2160</v>
      </c>
      <c r="I32" s="47"/>
      <c r="J32" s="48" t="s">
        <v>833</v>
      </c>
      <c r="K32" s="48" t="s">
        <v>824</v>
      </c>
      <c r="L32" s="119"/>
      <c r="M32" s="21">
        <v>41668</v>
      </c>
      <c r="N32" s="16"/>
      <c r="O32" s="61"/>
      <c r="P32" s="21">
        <v>41674</v>
      </c>
      <c r="Q32" s="19">
        <v>41674</v>
      </c>
      <c r="R32" s="343" t="s">
        <v>808</v>
      </c>
    </row>
    <row r="33" spans="2:18" s="310" customFormat="1" ht="18" customHeight="1">
      <c r="B33" s="14"/>
      <c r="C33" s="13" t="s">
        <v>727</v>
      </c>
      <c r="D33" s="13" t="s">
        <v>727</v>
      </c>
      <c r="E33" s="14" t="s">
        <v>836</v>
      </c>
      <c r="F33" s="353">
        <v>6</v>
      </c>
      <c r="G33" s="356">
        <v>2384</v>
      </c>
      <c r="H33" s="108">
        <f t="shared" si="1"/>
        <v>14304</v>
      </c>
      <c r="I33" s="47"/>
      <c r="J33" s="48" t="s">
        <v>831</v>
      </c>
      <c r="K33" s="48"/>
      <c r="L33" s="119"/>
      <c r="M33" s="21">
        <v>41694</v>
      </c>
      <c r="N33" s="16"/>
      <c r="O33" s="61"/>
      <c r="P33" s="21">
        <v>41696</v>
      </c>
      <c r="Q33" s="19">
        <v>41696</v>
      </c>
      <c r="R33" s="343"/>
    </row>
    <row r="34" spans="2:18" s="310" customFormat="1" ht="18" customHeight="1">
      <c r="B34" s="14"/>
      <c r="C34" s="13" t="s">
        <v>727</v>
      </c>
      <c r="D34" s="13" t="s">
        <v>727</v>
      </c>
      <c r="E34" s="14" t="s">
        <v>837</v>
      </c>
      <c r="F34" s="353">
        <v>6</v>
      </c>
      <c r="G34" s="356">
        <v>3079</v>
      </c>
      <c r="H34" s="108">
        <f t="shared" si="1"/>
        <v>18474</v>
      </c>
      <c r="I34" s="47"/>
      <c r="J34" s="48" t="s">
        <v>831</v>
      </c>
      <c r="K34" s="48"/>
      <c r="L34" s="119"/>
      <c r="M34" s="21">
        <v>41694</v>
      </c>
      <c r="N34" s="16"/>
      <c r="O34" s="61"/>
      <c r="P34" s="21">
        <v>41697</v>
      </c>
      <c r="Q34" s="19">
        <v>41697</v>
      </c>
      <c r="R34" s="343"/>
    </row>
    <row r="35" spans="2:18" s="310" customFormat="1" ht="18" customHeight="1">
      <c r="B35" s="14"/>
      <c r="C35" s="13" t="s">
        <v>24</v>
      </c>
      <c r="D35" s="13" t="s">
        <v>24</v>
      </c>
      <c r="E35" s="24" t="s">
        <v>838</v>
      </c>
      <c r="F35" s="353">
        <v>6</v>
      </c>
      <c r="G35" s="108">
        <v>42000</v>
      </c>
      <c r="H35" s="108">
        <f t="shared" si="1"/>
        <v>252000</v>
      </c>
      <c r="I35" s="47"/>
      <c r="J35" s="24" t="s">
        <v>839</v>
      </c>
      <c r="K35" s="14" t="s">
        <v>801</v>
      </c>
      <c r="L35" s="48"/>
      <c r="M35" s="21">
        <v>41675</v>
      </c>
      <c r="N35" s="16"/>
      <c r="O35" s="61"/>
      <c r="P35" s="21"/>
      <c r="Q35" s="19">
        <v>41698</v>
      </c>
    </row>
    <row r="36" spans="2:18" ht="18" customHeight="1">
      <c r="B36" s="14"/>
      <c r="C36" s="13" t="s">
        <v>24</v>
      </c>
      <c r="D36" s="13" t="s">
        <v>24</v>
      </c>
      <c r="E36" s="24" t="s">
        <v>840</v>
      </c>
      <c r="F36" s="353">
        <v>3</v>
      </c>
      <c r="G36" s="108">
        <v>21000</v>
      </c>
      <c r="H36" s="108">
        <f t="shared" si="1"/>
        <v>63000</v>
      </c>
      <c r="I36" s="47"/>
      <c r="J36" s="24" t="s">
        <v>839</v>
      </c>
      <c r="K36" s="14" t="s">
        <v>801</v>
      </c>
      <c r="L36" s="48"/>
      <c r="M36" s="21">
        <v>41675</v>
      </c>
      <c r="N36" s="16"/>
      <c r="O36" s="61"/>
      <c r="P36" s="21"/>
      <c r="Q36" s="19">
        <v>41698</v>
      </c>
    </row>
    <row r="37" spans="2:18" ht="18" customHeight="1">
      <c r="C37" s="340"/>
      <c r="D37" s="340"/>
      <c r="F37" s="341"/>
      <c r="H37" s="342"/>
      <c r="M37" s="343"/>
      <c r="O37" s="344"/>
      <c r="Q37" s="345"/>
    </row>
    <row r="38" spans="2:18" ht="18" customHeight="1">
      <c r="C38" s="340"/>
      <c r="D38" s="340"/>
      <c r="F38" s="341"/>
      <c r="H38" s="342"/>
      <c r="M38" s="360"/>
      <c r="O38" s="344"/>
      <c r="Q38" s="345"/>
    </row>
    <row r="39" spans="2:18" ht="18" customHeight="1">
      <c r="C39" s="340"/>
      <c r="D39" s="340"/>
      <c r="F39" s="341"/>
      <c r="H39" s="342"/>
      <c r="M39" s="343"/>
      <c r="O39" s="344"/>
      <c r="Q39" s="345"/>
    </row>
    <row r="40" spans="2:18" ht="18" customHeight="1">
      <c r="C40" s="340"/>
      <c r="D40" s="340"/>
      <c r="F40" s="341"/>
      <c r="H40" s="342"/>
      <c r="M40" s="343"/>
      <c r="O40" s="344"/>
      <c r="Q40" s="345"/>
    </row>
    <row r="41" spans="2:18" ht="18" customHeight="1">
      <c r="C41" s="340"/>
      <c r="D41" s="340"/>
      <c r="F41" s="341"/>
      <c r="H41" s="342"/>
      <c r="K41" s="361"/>
      <c r="M41" s="343"/>
      <c r="O41" s="344"/>
      <c r="Q41" s="345"/>
    </row>
    <row r="42" spans="2:18" ht="18" customHeight="1">
      <c r="C42" s="340"/>
      <c r="D42" s="340"/>
      <c r="F42" s="341"/>
      <c r="H42" s="342"/>
      <c r="M42" s="343"/>
      <c r="O42" s="344"/>
      <c r="Q42" s="345"/>
    </row>
    <row r="43" spans="2:18" ht="18" customHeight="1">
      <c r="C43" s="340"/>
      <c r="D43" s="340"/>
      <c r="F43" s="341"/>
      <c r="H43" s="342"/>
      <c r="M43" s="343"/>
      <c r="O43" s="344"/>
      <c r="Q43" s="345"/>
    </row>
    <row r="44" spans="2:18" ht="18" customHeight="1">
      <c r="C44" s="340"/>
      <c r="D44" s="340"/>
      <c r="F44" s="341"/>
      <c r="H44" s="342"/>
      <c r="M44" s="343"/>
      <c r="O44" s="344"/>
      <c r="Q44" s="345"/>
    </row>
    <row r="45" spans="2:18" ht="18" customHeight="1">
      <c r="C45" s="340"/>
      <c r="D45" s="340"/>
      <c r="F45" s="341"/>
      <c r="H45" s="342"/>
      <c r="M45" s="343"/>
      <c r="O45" s="344"/>
      <c r="Q45" s="345"/>
    </row>
    <row r="46" spans="2:18" ht="18" customHeight="1">
      <c r="C46" s="340"/>
      <c r="D46" s="340"/>
      <c r="I46" s="305"/>
      <c r="M46" s="343"/>
      <c r="N46" s="310"/>
      <c r="O46" s="343"/>
      <c r="P46" s="343"/>
      <c r="Q46" s="345"/>
    </row>
    <row r="47" spans="2:18" ht="18" customHeight="1">
      <c r="C47" s="340"/>
      <c r="D47" s="340"/>
      <c r="I47" s="305"/>
      <c r="M47" s="343"/>
      <c r="N47" s="310"/>
      <c r="O47" s="343"/>
      <c r="P47" s="343"/>
      <c r="Q47" s="345"/>
    </row>
    <row r="48" spans="2:18" ht="18" customHeight="1">
      <c r="C48" s="340"/>
      <c r="D48" s="340"/>
      <c r="I48" s="305"/>
      <c r="M48" s="343"/>
      <c r="N48" s="310"/>
      <c r="O48" s="343"/>
      <c r="P48" s="343"/>
      <c r="Q48" s="345"/>
    </row>
    <row r="49" spans="3:17" ht="18" customHeight="1">
      <c r="C49" s="340"/>
      <c r="D49" s="340"/>
      <c r="I49" s="305"/>
      <c r="M49" s="343"/>
      <c r="N49" s="310"/>
      <c r="O49" s="343"/>
      <c r="P49" s="343"/>
      <c r="Q49" s="345"/>
    </row>
    <row r="50" spans="3:17" ht="18" customHeight="1">
      <c r="C50" s="340"/>
      <c r="D50" s="340"/>
      <c r="I50" s="305"/>
      <c r="M50" s="343"/>
      <c r="N50" s="310"/>
      <c r="O50" s="343"/>
      <c r="P50" s="343"/>
      <c r="Q50" s="345"/>
    </row>
    <row r="51" spans="3:17" ht="18" customHeight="1">
      <c r="C51" s="340"/>
      <c r="D51" s="340"/>
      <c r="I51" s="305"/>
      <c r="M51" s="343"/>
      <c r="N51" s="310"/>
      <c r="O51" s="343"/>
      <c r="P51" s="343"/>
      <c r="Q51" s="345"/>
    </row>
    <row r="52" spans="3:17" ht="18" customHeight="1">
      <c r="C52" s="340"/>
      <c r="D52" s="340"/>
      <c r="I52" s="305"/>
      <c r="M52" s="343"/>
      <c r="N52" s="310"/>
      <c r="O52" s="343"/>
      <c r="P52" s="343"/>
      <c r="Q52" s="345"/>
    </row>
    <row r="53" spans="3:17" ht="18" customHeight="1">
      <c r="C53" s="340"/>
      <c r="D53" s="340"/>
      <c r="I53" s="305"/>
      <c r="M53" s="343"/>
      <c r="N53" s="310"/>
      <c r="O53" s="343"/>
      <c r="P53" s="343"/>
      <c r="Q53" s="345"/>
    </row>
    <row r="54" spans="3:17" ht="18" customHeight="1">
      <c r="C54" s="340"/>
      <c r="D54" s="340"/>
      <c r="I54" s="305"/>
      <c r="M54" s="343"/>
      <c r="N54" s="310"/>
      <c r="O54" s="343"/>
      <c r="P54" s="343"/>
      <c r="Q54" s="345"/>
    </row>
    <row r="55" spans="3:17" ht="18" customHeight="1">
      <c r="C55" s="340"/>
      <c r="D55" s="340"/>
      <c r="I55" s="305"/>
      <c r="M55" s="343"/>
      <c r="N55" s="310"/>
      <c r="O55" s="343"/>
      <c r="P55" s="343"/>
      <c r="Q55" s="345"/>
    </row>
    <row r="56" spans="3:17" ht="18" customHeight="1">
      <c r="C56" s="340"/>
      <c r="D56" s="340"/>
      <c r="I56" s="305"/>
      <c r="M56" s="343"/>
      <c r="N56" s="310"/>
      <c r="O56" s="343"/>
      <c r="P56" s="343"/>
      <c r="Q56" s="345"/>
    </row>
    <row r="57" spans="3:17" ht="18" customHeight="1">
      <c r="C57" s="340"/>
      <c r="D57" s="340"/>
      <c r="I57" s="305"/>
      <c r="M57" s="343"/>
      <c r="N57" s="310"/>
      <c r="O57" s="343"/>
      <c r="P57" s="343"/>
      <c r="Q57" s="345"/>
    </row>
    <row r="58" spans="3:17" ht="18" customHeight="1">
      <c r="C58" s="340"/>
      <c r="D58" s="340"/>
      <c r="I58" s="305"/>
      <c r="M58" s="343"/>
      <c r="N58" s="310"/>
      <c r="O58" s="343"/>
      <c r="P58" s="343"/>
      <c r="Q58" s="345"/>
    </row>
    <row r="59" spans="3:17" ht="18" customHeight="1">
      <c r="C59" s="340"/>
      <c r="D59" s="340"/>
      <c r="I59" s="305"/>
      <c r="M59" s="343"/>
      <c r="N59" s="310"/>
      <c r="O59" s="343"/>
      <c r="P59" s="343"/>
      <c r="Q59" s="345"/>
    </row>
    <row r="60" spans="3:17" ht="18" customHeight="1">
      <c r="C60" s="340"/>
      <c r="D60" s="340"/>
      <c r="I60" s="305"/>
      <c r="M60" s="343"/>
      <c r="N60" s="310"/>
      <c r="O60" s="343"/>
      <c r="P60" s="343"/>
      <c r="Q60" s="345"/>
    </row>
    <row r="61" spans="3:17" ht="18" customHeight="1">
      <c r="C61" s="340"/>
      <c r="D61" s="340"/>
      <c r="I61" s="305"/>
      <c r="M61" s="343"/>
      <c r="N61" s="310"/>
      <c r="O61" s="343"/>
      <c r="P61" s="343"/>
      <c r="Q61" s="345"/>
    </row>
    <row r="62" spans="3:17" ht="18" customHeight="1">
      <c r="C62" s="340"/>
      <c r="D62" s="340"/>
      <c r="I62" s="305"/>
      <c r="M62" s="343"/>
      <c r="N62" s="310"/>
      <c r="O62" s="343"/>
      <c r="P62" s="343"/>
      <c r="Q62" s="345"/>
    </row>
    <row r="63" spans="3:17" ht="18" customHeight="1">
      <c r="C63" s="340"/>
      <c r="D63" s="340"/>
      <c r="I63" s="305"/>
      <c r="M63" s="343"/>
      <c r="N63" s="310"/>
      <c r="O63" s="343"/>
      <c r="P63" s="343"/>
      <c r="Q63" s="345"/>
    </row>
    <row r="64" spans="3:17" ht="18" customHeight="1">
      <c r="C64" s="340"/>
      <c r="D64" s="340"/>
      <c r="I64" s="305"/>
      <c r="M64" s="343"/>
      <c r="N64" s="310"/>
      <c r="O64" s="343"/>
      <c r="P64" s="343"/>
      <c r="Q64" s="345"/>
    </row>
    <row r="65" spans="3:17" ht="18" customHeight="1">
      <c r="C65" s="340"/>
      <c r="D65" s="340"/>
      <c r="I65" s="305"/>
      <c r="M65" s="343"/>
      <c r="N65" s="310"/>
      <c r="O65" s="343"/>
      <c r="P65" s="343"/>
      <c r="Q65" s="345"/>
    </row>
    <row r="66" spans="3:17" ht="18" customHeight="1">
      <c r="C66" s="340"/>
      <c r="D66" s="340"/>
      <c r="I66" s="305"/>
      <c r="M66" s="343"/>
      <c r="N66" s="310"/>
      <c r="O66" s="343"/>
      <c r="P66" s="343"/>
      <c r="Q66" s="345"/>
    </row>
    <row r="67" spans="3:17" ht="18" customHeight="1">
      <c r="C67" s="340"/>
      <c r="D67" s="340"/>
      <c r="I67" s="305"/>
      <c r="M67" s="343"/>
      <c r="N67" s="310"/>
      <c r="O67" s="343"/>
      <c r="P67" s="343"/>
      <c r="Q67" s="345"/>
    </row>
    <row r="68" spans="3:17" ht="18" customHeight="1">
      <c r="C68" s="340"/>
      <c r="D68" s="340"/>
      <c r="I68" s="305"/>
      <c r="M68" s="343"/>
      <c r="N68" s="310"/>
      <c r="O68" s="343"/>
      <c r="P68" s="343"/>
      <c r="Q68" s="345"/>
    </row>
    <row r="89" spans="8:8">
      <c r="H89" s="347"/>
    </row>
  </sheetData>
  <mergeCells count="14">
    <mergeCell ref="F9:F10"/>
    <mergeCell ref="G9:G10"/>
    <mergeCell ref="H9:H10"/>
    <mergeCell ref="F11:F12"/>
    <mergeCell ref="G11:G12"/>
    <mergeCell ref="H11:H12"/>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05DA0-43F8-497E-A7C9-E7EE6C24CCDC}">
  <sheetPr>
    <pageSetUpPr fitToPage="1"/>
  </sheetPr>
  <dimension ref="B2:R67"/>
  <sheetViews>
    <sheetView topLeftCell="D1" zoomScale="85" zoomScaleNormal="85" workbookViewId="0">
      <selection activeCell="U17" sqref="U17"/>
    </sheetView>
  </sheetViews>
  <sheetFormatPr defaultRowHeight="12"/>
  <cols>
    <col min="1" max="1" width="2.625" style="305" customWidth="1"/>
    <col min="2" max="2" width="11.625" style="310" customWidth="1"/>
    <col min="3" max="3" width="10.625" style="305" customWidth="1"/>
    <col min="4" max="4" width="10.375" style="305" customWidth="1"/>
    <col min="5" max="5" width="28.5" style="310" customWidth="1"/>
    <col min="6" max="6" width="7.125" style="305" customWidth="1"/>
    <col min="7" max="7" width="7.75" style="305" customWidth="1"/>
    <col min="8" max="8" width="9.25" style="305" bestFit="1" customWidth="1"/>
    <col min="9" max="9" width="11" style="311" customWidth="1"/>
    <col min="10" max="10" width="15.125" style="310" customWidth="1"/>
    <col min="11" max="11" width="7.25" style="305" customWidth="1"/>
    <col min="12" max="12" width="20.625" style="305" hidden="1" customWidth="1"/>
    <col min="13" max="13" width="13.625" style="305" customWidth="1"/>
    <col min="14" max="14" width="8" style="305" hidden="1" customWidth="1"/>
    <col min="15" max="15" width="20.625" style="305" hidden="1" customWidth="1"/>
    <col min="16" max="16" width="15.75" style="305" customWidth="1"/>
    <col min="17" max="17" width="12.625" style="305" customWidth="1"/>
    <col min="18" max="18" width="19.625" style="305" customWidth="1"/>
    <col min="19" max="256" width="9" style="305"/>
    <col min="257" max="257" width="2.625" style="305" customWidth="1"/>
    <col min="258" max="258" width="11.625" style="305" customWidth="1"/>
    <col min="259" max="259" width="10.625" style="305" customWidth="1"/>
    <col min="260" max="260" width="10.375" style="305" customWidth="1"/>
    <col min="261" max="261" width="28.5" style="305" customWidth="1"/>
    <col min="262" max="262" width="7.125" style="305" customWidth="1"/>
    <col min="263" max="263" width="7.75" style="305" customWidth="1"/>
    <col min="264" max="264" width="9.25" style="305" bestFit="1" customWidth="1"/>
    <col min="265" max="265" width="11" style="305" customWidth="1"/>
    <col min="266" max="266" width="15.125" style="305" customWidth="1"/>
    <col min="267" max="267" width="7.25" style="305" customWidth="1"/>
    <col min="268" max="268" width="0" style="305" hidden="1" customWidth="1"/>
    <col min="269" max="269" width="13.625" style="305" customWidth="1"/>
    <col min="270" max="271" width="0" style="305" hidden="1" customWidth="1"/>
    <col min="272" max="272" width="15.75" style="305" customWidth="1"/>
    <col min="273" max="273" width="12.625" style="305" customWidth="1"/>
    <col min="274" max="274" width="19.625" style="305" customWidth="1"/>
    <col min="275" max="512" width="9" style="305"/>
    <col min="513" max="513" width="2.625" style="305" customWidth="1"/>
    <col min="514" max="514" width="11.625" style="305" customWidth="1"/>
    <col min="515" max="515" width="10.625" style="305" customWidth="1"/>
    <col min="516" max="516" width="10.375" style="305" customWidth="1"/>
    <col min="517" max="517" width="28.5" style="305" customWidth="1"/>
    <col min="518" max="518" width="7.125" style="305" customWidth="1"/>
    <col min="519" max="519" width="7.75" style="305" customWidth="1"/>
    <col min="520" max="520" width="9.25" style="305" bestFit="1" customWidth="1"/>
    <col min="521" max="521" width="11" style="305" customWidth="1"/>
    <col min="522" max="522" width="15.125" style="305" customWidth="1"/>
    <col min="523" max="523" width="7.25" style="305" customWidth="1"/>
    <col min="524" max="524" width="0" style="305" hidden="1" customWidth="1"/>
    <col min="525" max="525" width="13.625" style="305" customWidth="1"/>
    <col min="526" max="527" width="0" style="305" hidden="1" customWidth="1"/>
    <col min="528" max="528" width="15.75" style="305" customWidth="1"/>
    <col min="529" max="529" width="12.625" style="305" customWidth="1"/>
    <col min="530" max="530" width="19.625" style="305" customWidth="1"/>
    <col min="531" max="768" width="9" style="305"/>
    <col min="769" max="769" width="2.625" style="305" customWidth="1"/>
    <col min="770" max="770" width="11.625" style="305" customWidth="1"/>
    <col min="771" max="771" width="10.625" style="305" customWidth="1"/>
    <col min="772" max="772" width="10.375" style="305" customWidth="1"/>
    <col min="773" max="773" width="28.5" style="305" customWidth="1"/>
    <col min="774" max="774" width="7.125" style="305" customWidth="1"/>
    <col min="775" max="775" width="7.75" style="305" customWidth="1"/>
    <col min="776" max="776" width="9.25" style="305" bestFit="1" customWidth="1"/>
    <col min="777" max="777" width="11" style="305" customWidth="1"/>
    <col min="778" max="778" width="15.125" style="305" customWidth="1"/>
    <col min="779" max="779" width="7.25" style="305" customWidth="1"/>
    <col min="780" max="780" width="0" style="305" hidden="1" customWidth="1"/>
    <col min="781" max="781" width="13.625" style="305" customWidth="1"/>
    <col min="782" max="783" width="0" style="305" hidden="1" customWidth="1"/>
    <col min="784" max="784" width="15.75" style="305" customWidth="1"/>
    <col min="785" max="785" width="12.625" style="305" customWidth="1"/>
    <col min="786" max="786" width="19.625" style="305" customWidth="1"/>
    <col min="787" max="1024" width="9" style="305"/>
    <col min="1025" max="1025" width="2.625" style="305" customWidth="1"/>
    <col min="1026" max="1026" width="11.625" style="305" customWidth="1"/>
    <col min="1027" max="1027" width="10.625" style="305" customWidth="1"/>
    <col min="1028" max="1028" width="10.375" style="305" customWidth="1"/>
    <col min="1029" max="1029" width="28.5" style="305" customWidth="1"/>
    <col min="1030" max="1030" width="7.125" style="305" customWidth="1"/>
    <col min="1031" max="1031" width="7.75" style="305" customWidth="1"/>
    <col min="1032" max="1032" width="9.25" style="305" bestFit="1" customWidth="1"/>
    <col min="1033" max="1033" width="11" style="305" customWidth="1"/>
    <col min="1034" max="1034" width="15.125" style="305" customWidth="1"/>
    <col min="1035" max="1035" width="7.25" style="305" customWidth="1"/>
    <col min="1036" max="1036" width="0" style="305" hidden="1" customWidth="1"/>
    <col min="1037" max="1037" width="13.625" style="305" customWidth="1"/>
    <col min="1038" max="1039" width="0" style="305" hidden="1" customWidth="1"/>
    <col min="1040" max="1040" width="15.75" style="305" customWidth="1"/>
    <col min="1041" max="1041" width="12.625" style="305" customWidth="1"/>
    <col min="1042" max="1042" width="19.625" style="305" customWidth="1"/>
    <col min="1043" max="1280" width="9" style="305"/>
    <col min="1281" max="1281" width="2.625" style="305" customWidth="1"/>
    <col min="1282" max="1282" width="11.625" style="305" customWidth="1"/>
    <col min="1283" max="1283" width="10.625" style="305" customWidth="1"/>
    <col min="1284" max="1284" width="10.375" style="305" customWidth="1"/>
    <col min="1285" max="1285" width="28.5" style="305" customWidth="1"/>
    <col min="1286" max="1286" width="7.125" style="305" customWidth="1"/>
    <col min="1287" max="1287" width="7.75" style="305" customWidth="1"/>
    <col min="1288" max="1288" width="9.25" style="305" bestFit="1" customWidth="1"/>
    <col min="1289" max="1289" width="11" style="305" customWidth="1"/>
    <col min="1290" max="1290" width="15.125" style="305" customWidth="1"/>
    <col min="1291" max="1291" width="7.25" style="305" customWidth="1"/>
    <col min="1292" max="1292" width="0" style="305" hidden="1" customWidth="1"/>
    <col min="1293" max="1293" width="13.625" style="305" customWidth="1"/>
    <col min="1294" max="1295" width="0" style="305" hidden="1" customWidth="1"/>
    <col min="1296" max="1296" width="15.75" style="305" customWidth="1"/>
    <col min="1297" max="1297" width="12.625" style="305" customWidth="1"/>
    <col min="1298" max="1298" width="19.625" style="305" customWidth="1"/>
    <col min="1299" max="1536" width="9" style="305"/>
    <col min="1537" max="1537" width="2.625" style="305" customWidth="1"/>
    <col min="1538" max="1538" width="11.625" style="305" customWidth="1"/>
    <col min="1539" max="1539" width="10.625" style="305" customWidth="1"/>
    <col min="1540" max="1540" width="10.375" style="305" customWidth="1"/>
    <col min="1541" max="1541" width="28.5" style="305" customWidth="1"/>
    <col min="1542" max="1542" width="7.125" style="305" customWidth="1"/>
    <col min="1543" max="1543" width="7.75" style="305" customWidth="1"/>
    <col min="1544" max="1544" width="9.25" style="305" bestFit="1" customWidth="1"/>
    <col min="1545" max="1545" width="11" style="305" customWidth="1"/>
    <col min="1546" max="1546" width="15.125" style="305" customWidth="1"/>
    <col min="1547" max="1547" width="7.25" style="305" customWidth="1"/>
    <col min="1548" max="1548" width="0" style="305" hidden="1" customWidth="1"/>
    <col min="1549" max="1549" width="13.625" style="305" customWidth="1"/>
    <col min="1550" max="1551" width="0" style="305" hidden="1" customWidth="1"/>
    <col min="1552" max="1552" width="15.75" style="305" customWidth="1"/>
    <col min="1553" max="1553" width="12.625" style="305" customWidth="1"/>
    <col min="1554" max="1554" width="19.625" style="305" customWidth="1"/>
    <col min="1555" max="1792" width="9" style="305"/>
    <col min="1793" max="1793" width="2.625" style="305" customWidth="1"/>
    <col min="1794" max="1794" width="11.625" style="305" customWidth="1"/>
    <col min="1795" max="1795" width="10.625" style="305" customWidth="1"/>
    <col min="1796" max="1796" width="10.375" style="305" customWidth="1"/>
    <col min="1797" max="1797" width="28.5" style="305" customWidth="1"/>
    <col min="1798" max="1798" width="7.125" style="305" customWidth="1"/>
    <col min="1799" max="1799" width="7.75" style="305" customWidth="1"/>
    <col min="1800" max="1800" width="9.25" style="305" bestFit="1" customWidth="1"/>
    <col min="1801" max="1801" width="11" style="305" customWidth="1"/>
    <col min="1802" max="1802" width="15.125" style="305" customWidth="1"/>
    <col min="1803" max="1803" width="7.25" style="305" customWidth="1"/>
    <col min="1804" max="1804" width="0" style="305" hidden="1" customWidth="1"/>
    <col min="1805" max="1805" width="13.625" style="305" customWidth="1"/>
    <col min="1806" max="1807" width="0" style="305" hidden="1" customWidth="1"/>
    <col min="1808" max="1808" width="15.75" style="305" customWidth="1"/>
    <col min="1809" max="1809" width="12.625" style="305" customWidth="1"/>
    <col min="1810" max="1810" width="19.625" style="305" customWidth="1"/>
    <col min="1811" max="2048" width="9" style="305"/>
    <col min="2049" max="2049" width="2.625" style="305" customWidth="1"/>
    <col min="2050" max="2050" width="11.625" style="305" customWidth="1"/>
    <col min="2051" max="2051" width="10.625" style="305" customWidth="1"/>
    <col min="2052" max="2052" width="10.375" style="305" customWidth="1"/>
    <col min="2053" max="2053" width="28.5" style="305" customWidth="1"/>
    <col min="2054" max="2054" width="7.125" style="305" customWidth="1"/>
    <col min="2055" max="2055" width="7.75" style="305" customWidth="1"/>
    <col min="2056" max="2056" width="9.25" style="305" bestFit="1" customWidth="1"/>
    <col min="2057" max="2057" width="11" style="305" customWidth="1"/>
    <col min="2058" max="2058" width="15.125" style="305" customWidth="1"/>
    <col min="2059" max="2059" width="7.25" style="305" customWidth="1"/>
    <col min="2060" max="2060" width="0" style="305" hidden="1" customWidth="1"/>
    <col min="2061" max="2061" width="13.625" style="305" customWidth="1"/>
    <col min="2062" max="2063" width="0" style="305" hidden="1" customWidth="1"/>
    <col min="2064" max="2064" width="15.75" style="305" customWidth="1"/>
    <col min="2065" max="2065" width="12.625" style="305" customWidth="1"/>
    <col min="2066" max="2066" width="19.625" style="305" customWidth="1"/>
    <col min="2067" max="2304" width="9" style="305"/>
    <col min="2305" max="2305" width="2.625" style="305" customWidth="1"/>
    <col min="2306" max="2306" width="11.625" style="305" customWidth="1"/>
    <col min="2307" max="2307" width="10.625" style="305" customWidth="1"/>
    <col min="2308" max="2308" width="10.375" style="305" customWidth="1"/>
    <col min="2309" max="2309" width="28.5" style="305" customWidth="1"/>
    <col min="2310" max="2310" width="7.125" style="305" customWidth="1"/>
    <col min="2311" max="2311" width="7.75" style="305" customWidth="1"/>
    <col min="2312" max="2312" width="9.25" style="305" bestFit="1" customWidth="1"/>
    <col min="2313" max="2313" width="11" style="305" customWidth="1"/>
    <col min="2314" max="2314" width="15.125" style="305" customWidth="1"/>
    <col min="2315" max="2315" width="7.25" style="305" customWidth="1"/>
    <col min="2316" max="2316" width="0" style="305" hidden="1" customWidth="1"/>
    <col min="2317" max="2317" width="13.625" style="305" customWidth="1"/>
    <col min="2318" max="2319" width="0" style="305" hidden="1" customWidth="1"/>
    <col min="2320" max="2320" width="15.75" style="305" customWidth="1"/>
    <col min="2321" max="2321" width="12.625" style="305" customWidth="1"/>
    <col min="2322" max="2322" width="19.625" style="305" customWidth="1"/>
    <col min="2323" max="2560" width="9" style="305"/>
    <col min="2561" max="2561" width="2.625" style="305" customWidth="1"/>
    <col min="2562" max="2562" width="11.625" style="305" customWidth="1"/>
    <col min="2563" max="2563" width="10.625" style="305" customWidth="1"/>
    <col min="2564" max="2564" width="10.375" style="305" customWidth="1"/>
    <col min="2565" max="2565" width="28.5" style="305" customWidth="1"/>
    <col min="2566" max="2566" width="7.125" style="305" customWidth="1"/>
    <col min="2567" max="2567" width="7.75" style="305" customWidth="1"/>
    <col min="2568" max="2568" width="9.25" style="305" bestFit="1" customWidth="1"/>
    <col min="2569" max="2569" width="11" style="305" customWidth="1"/>
    <col min="2570" max="2570" width="15.125" style="305" customWidth="1"/>
    <col min="2571" max="2571" width="7.25" style="305" customWidth="1"/>
    <col min="2572" max="2572" width="0" style="305" hidden="1" customWidth="1"/>
    <col min="2573" max="2573" width="13.625" style="305" customWidth="1"/>
    <col min="2574" max="2575" width="0" style="305" hidden="1" customWidth="1"/>
    <col min="2576" max="2576" width="15.75" style="305" customWidth="1"/>
    <col min="2577" max="2577" width="12.625" style="305" customWidth="1"/>
    <col min="2578" max="2578" width="19.625" style="305" customWidth="1"/>
    <col min="2579" max="2816" width="9" style="305"/>
    <col min="2817" max="2817" width="2.625" style="305" customWidth="1"/>
    <col min="2818" max="2818" width="11.625" style="305" customWidth="1"/>
    <col min="2819" max="2819" width="10.625" style="305" customWidth="1"/>
    <col min="2820" max="2820" width="10.375" style="305" customWidth="1"/>
    <col min="2821" max="2821" width="28.5" style="305" customWidth="1"/>
    <col min="2822" max="2822" width="7.125" style="305" customWidth="1"/>
    <col min="2823" max="2823" width="7.75" style="305" customWidth="1"/>
    <col min="2824" max="2824" width="9.25" style="305" bestFit="1" customWidth="1"/>
    <col min="2825" max="2825" width="11" style="305" customWidth="1"/>
    <col min="2826" max="2826" width="15.125" style="305" customWidth="1"/>
    <col min="2827" max="2827" width="7.25" style="305" customWidth="1"/>
    <col min="2828" max="2828" width="0" style="305" hidden="1" customWidth="1"/>
    <col min="2829" max="2829" width="13.625" style="305" customWidth="1"/>
    <col min="2830" max="2831" width="0" style="305" hidden="1" customWidth="1"/>
    <col min="2832" max="2832" width="15.75" style="305" customWidth="1"/>
    <col min="2833" max="2833" width="12.625" style="305" customWidth="1"/>
    <col min="2834" max="2834" width="19.625" style="305" customWidth="1"/>
    <col min="2835" max="3072" width="9" style="305"/>
    <col min="3073" max="3073" width="2.625" style="305" customWidth="1"/>
    <col min="3074" max="3074" width="11.625" style="305" customWidth="1"/>
    <col min="3075" max="3075" width="10.625" style="305" customWidth="1"/>
    <col min="3076" max="3076" width="10.375" style="305" customWidth="1"/>
    <col min="3077" max="3077" width="28.5" style="305" customWidth="1"/>
    <col min="3078" max="3078" width="7.125" style="305" customWidth="1"/>
    <col min="3079" max="3079" width="7.75" style="305" customWidth="1"/>
    <col min="3080" max="3080" width="9.25" style="305" bestFit="1" customWidth="1"/>
    <col min="3081" max="3081" width="11" style="305" customWidth="1"/>
    <col min="3082" max="3082" width="15.125" style="305" customWidth="1"/>
    <col min="3083" max="3083" width="7.25" style="305" customWidth="1"/>
    <col min="3084" max="3084" width="0" style="305" hidden="1" customWidth="1"/>
    <col min="3085" max="3085" width="13.625" style="305" customWidth="1"/>
    <col min="3086" max="3087" width="0" style="305" hidden="1" customWidth="1"/>
    <col min="3088" max="3088" width="15.75" style="305" customWidth="1"/>
    <col min="3089" max="3089" width="12.625" style="305" customWidth="1"/>
    <col min="3090" max="3090" width="19.625" style="305" customWidth="1"/>
    <col min="3091" max="3328" width="9" style="305"/>
    <col min="3329" max="3329" width="2.625" style="305" customWidth="1"/>
    <col min="3330" max="3330" width="11.625" style="305" customWidth="1"/>
    <col min="3331" max="3331" width="10.625" style="305" customWidth="1"/>
    <col min="3332" max="3332" width="10.375" style="305" customWidth="1"/>
    <col min="3333" max="3333" width="28.5" style="305" customWidth="1"/>
    <col min="3334" max="3334" width="7.125" style="305" customWidth="1"/>
    <col min="3335" max="3335" width="7.75" style="305" customWidth="1"/>
    <col min="3336" max="3336" width="9.25" style="305" bestFit="1" customWidth="1"/>
    <col min="3337" max="3337" width="11" style="305" customWidth="1"/>
    <col min="3338" max="3338" width="15.125" style="305" customWidth="1"/>
    <col min="3339" max="3339" width="7.25" style="305" customWidth="1"/>
    <col min="3340" max="3340" width="0" style="305" hidden="1" customWidth="1"/>
    <col min="3341" max="3341" width="13.625" style="305" customWidth="1"/>
    <col min="3342" max="3343" width="0" style="305" hidden="1" customWidth="1"/>
    <col min="3344" max="3344" width="15.75" style="305" customWidth="1"/>
    <col min="3345" max="3345" width="12.625" style="305" customWidth="1"/>
    <col min="3346" max="3346" width="19.625" style="305" customWidth="1"/>
    <col min="3347" max="3584" width="9" style="305"/>
    <col min="3585" max="3585" width="2.625" style="305" customWidth="1"/>
    <col min="3586" max="3586" width="11.625" style="305" customWidth="1"/>
    <col min="3587" max="3587" width="10.625" style="305" customWidth="1"/>
    <col min="3588" max="3588" width="10.375" style="305" customWidth="1"/>
    <col min="3589" max="3589" width="28.5" style="305" customWidth="1"/>
    <col min="3590" max="3590" width="7.125" style="305" customWidth="1"/>
    <col min="3591" max="3591" width="7.75" style="305" customWidth="1"/>
    <col min="3592" max="3592" width="9.25" style="305" bestFit="1" customWidth="1"/>
    <col min="3593" max="3593" width="11" style="305" customWidth="1"/>
    <col min="3594" max="3594" width="15.125" style="305" customWidth="1"/>
    <col min="3595" max="3595" width="7.25" style="305" customWidth="1"/>
    <col min="3596" max="3596" width="0" style="305" hidden="1" customWidth="1"/>
    <col min="3597" max="3597" width="13.625" style="305" customWidth="1"/>
    <col min="3598" max="3599" width="0" style="305" hidden="1" customWidth="1"/>
    <col min="3600" max="3600" width="15.75" style="305" customWidth="1"/>
    <col min="3601" max="3601" width="12.625" style="305" customWidth="1"/>
    <col min="3602" max="3602" width="19.625" style="305" customWidth="1"/>
    <col min="3603" max="3840" width="9" style="305"/>
    <col min="3841" max="3841" width="2.625" style="305" customWidth="1"/>
    <col min="3842" max="3842" width="11.625" style="305" customWidth="1"/>
    <col min="3843" max="3843" width="10.625" style="305" customWidth="1"/>
    <col min="3844" max="3844" width="10.375" style="305" customWidth="1"/>
    <col min="3845" max="3845" width="28.5" style="305" customWidth="1"/>
    <col min="3846" max="3846" width="7.125" style="305" customWidth="1"/>
    <col min="3847" max="3847" width="7.75" style="305" customWidth="1"/>
    <col min="3848" max="3848" width="9.25" style="305" bestFit="1" customWidth="1"/>
    <col min="3849" max="3849" width="11" style="305" customWidth="1"/>
    <col min="3850" max="3850" width="15.125" style="305" customWidth="1"/>
    <col min="3851" max="3851" width="7.25" style="305" customWidth="1"/>
    <col min="3852" max="3852" width="0" style="305" hidden="1" customWidth="1"/>
    <col min="3853" max="3853" width="13.625" style="305" customWidth="1"/>
    <col min="3854" max="3855" width="0" style="305" hidden="1" customWidth="1"/>
    <col min="3856" max="3856" width="15.75" style="305" customWidth="1"/>
    <col min="3857" max="3857" width="12.625" style="305" customWidth="1"/>
    <col min="3858" max="3858" width="19.625" style="305" customWidth="1"/>
    <col min="3859" max="4096" width="9" style="305"/>
    <col min="4097" max="4097" width="2.625" style="305" customWidth="1"/>
    <col min="4098" max="4098" width="11.625" style="305" customWidth="1"/>
    <col min="4099" max="4099" width="10.625" style="305" customWidth="1"/>
    <col min="4100" max="4100" width="10.375" style="305" customWidth="1"/>
    <col min="4101" max="4101" width="28.5" style="305" customWidth="1"/>
    <col min="4102" max="4102" width="7.125" style="305" customWidth="1"/>
    <col min="4103" max="4103" width="7.75" style="305" customWidth="1"/>
    <col min="4104" max="4104" width="9.25" style="305" bestFit="1" customWidth="1"/>
    <col min="4105" max="4105" width="11" style="305" customWidth="1"/>
    <col min="4106" max="4106" width="15.125" style="305" customWidth="1"/>
    <col min="4107" max="4107" width="7.25" style="305" customWidth="1"/>
    <col min="4108" max="4108" width="0" style="305" hidden="1" customWidth="1"/>
    <col min="4109" max="4109" width="13.625" style="305" customWidth="1"/>
    <col min="4110" max="4111" width="0" style="305" hidden="1" customWidth="1"/>
    <col min="4112" max="4112" width="15.75" style="305" customWidth="1"/>
    <col min="4113" max="4113" width="12.625" style="305" customWidth="1"/>
    <col min="4114" max="4114" width="19.625" style="305" customWidth="1"/>
    <col min="4115" max="4352" width="9" style="305"/>
    <col min="4353" max="4353" width="2.625" style="305" customWidth="1"/>
    <col min="4354" max="4354" width="11.625" style="305" customWidth="1"/>
    <col min="4355" max="4355" width="10.625" style="305" customWidth="1"/>
    <col min="4356" max="4356" width="10.375" style="305" customWidth="1"/>
    <col min="4357" max="4357" width="28.5" style="305" customWidth="1"/>
    <col min="4358" max="4358" width="7.125" style="305" customWidth="1"/>
    <col min="4359" max="4359" width="7.75" style="305" customWidth="1"/>
    <col min="4360" max="4360" width="9.25" style="305" bestFit="1" customWidth="1"/>
    <col min="4361" max="4361" width="11" style="305" customWidth="1"/>
    <col min="4362" max="4362" width="15.125" style="305" customWidth="1"/>
    <col min="4363" max="4363" width="7.25" style="305" customWidth="1"/>
    <col min="4364" max="4364" width="0" style="305" hidden="1" customWidth="1"/>
    <col min="4365" max="4365" width="13.625" style="305" customWidth="1"/>
    <col min="4366" max="4367" width="0" style="305" hidden="1" customWidth="1"/>
    <col min="4368" max="4368" width="15.75" style="305" customWidth="1"/>
    <col min="4369" max="4369" width="12.625" style="305" customWidth="1"/>
    <col min="4370" max="4370" width="19.625" style="305" customWidth="1"/>
    <col min="4371" max="4608" width="9" style="305"/>
    <col min="4609" max="4609" width="2.625" style="305" customWidth="1"/>
    <col min="4610" max="4610" width="11.625" style="305" customWidth="1"/>
    <col min="4611" max="4611" width="10.625" style="305" customWidth="1"/>
    <col min="4612" max="4612" width="10.375" style="305" customWidth="1"/>
    <col min="4613" max="4613" width="28.5" style="305" customWidth="1"/>
    <col min="4614" max="4614" width="7.125" style="305" customWidth="1"/>
    <col min="4615" max="4615" width="7.75" style="305" customWidth="1"/>
    <col min="4616" max="4616" width="9.25" style="305" bestFit="1" customWidth="1"/>
    <col min="4617" max="4617" width="11" style="305" customWidth="1"/>
    <col min="4618" max="4618" width="15.125" style="305" customWidth="1"/>
    <col min="4619" max="4619" width="7.25" style="305" customWidth="1"/>
    <col min="4620" max="4620" width="0" style="305" hidden="1" customWidth="1"/>
    <col min="4621" max="4621" width="13.625" style="305" customWidth="1"/>
    <col min="4622" max="4623" width="0" style="305" hidden="1" customWidth="1"/>
    <col min="4624" max="4624" width="15.75" style="305" customWidth="1"/>
    <col min="4625" max="4625" width="12.625" style="305" customWidth="1"/>
    <col min="4626" max="4626" width="19.625" style="305" customWidth="1"/>
    <col min="4627" max="4864" width="9" style="305"/>
    <col min="4865" max="4865" width="2.625" style="305" customWidth="1"/>
    <col min="4866" max="4866" width="11.625" style="305" customWidth="1"/>
    <col min="4867" max="4867" width="10.625" style="305" customWidth="1"/>
    <col min="4868" max="4868" width="10.375" style="305" customWidth="1"/>
    <col min="4869" max="4869" width="28.5" style="305" customWidth="1"/>
    <col min="4870" max="4870" width="7.125" style="305" customWidth="1"/>
    <col min="4871" max="4871" width="7.75" style="305" customWidth="1"/>
    <col min="4872" max="4872" width="9.25" style="305" bestFit="1" customWidth="1"/>
    <col min="4873" max="4873" width="11" style="305" customWidth="1"/>
    <col min="4874" max="4874" width="15.125" style="305" customWidth="1"/>
    <col min="4875" max="4875" width="7.25" style="305" customWidth="1"/>
    <col min="4876" max="4876" width="0" style="305" hidden="1" customWidth="1"/>
    <col min="4877" max="4877" width="13.625" style="305" customWidth="1"/>
    <col min="4878" max="4879" width="0" style="305" hidden="1" customWidth="1"/>
    <col min="4880" max="4880" width="15.75" style="305" customWidth="1"/>
    <col min="4881" max="4881" width="12.625" style="305" customWidth="1"/>
    <col min="4882" max="4882" width="19.625" style="305" customWidth="1"/>
    <col min="4883" max="5120" width="9" style="305"/>
    <col min="5121" max="5121" width="2.625" style="305" customWidth="1"/>
    <col min="5122" max="5122" width="11.625" style="305" customWidth="1"/>
    <col min="5123" max="5123" width="10.625" style="305" customWidth="1"/>
    <col min="5124" max="5124" width="10.375" style="305" customWidth="1"/>
    <col min="5125" max="5125" width="28.5" style="305" customWidth="1"/>
    <col min="5126" max="5126" width="7.125" style="305" customWidth="1"/>
    <col min="5127" max="5127" width="7.75" style="305" customWidth="1"/>
    <col min="5128" max="5128" width="9.25" style="305" bestFit="1" customWidth="1"/>
    <col min="5129" max="5129" width="11" style="305" customWidth="1"/>
    <col min="5130" max="5130" width="15.125" style="305" customWidth="1"/>
    <col min="5131" max="5131" width="7.25" style="305" customWidth="1"/>
    <col min="5132" max="5132" width="0" style="305" hidden="1" customWidth="1"/>
    <col min="5133" max="5133" width="13.625" style="305" customWidth="1"/>
    <col min="5134" max="5135" width="0" style="305" hidden="1" customWidth="1"/>
    <col min="5136" max="5136" width="15.75" style="305" customWidth="1"/>
    <col min="5137" max="5137" width="12.625" style="305" customWidth="1"/>
    <col min="5138" max="5138" width="19.625" style="305" customWidth="1"/>
    <col min="5139" max="5376" width="9" style="305"/>
    <col min="5377" max="5377" width="2.625" style="305" customWidth="1"/>
    <col min="5378" max="5378" width="11.625" style="305" customWidth="1"/>
    <col min="5379" max="5379" width="10.625" style="305" customWidth="1"/>
    <col min="5380" max="5380" width="10.375" style="305" customWidth="1"/>
    <col min="5381" max="5381" width="28.5" style="305" customWidth="1"/>
    <col min="5382" max="5382" width="7.125" style="305" customWidth="1"/>
    <col min="5383" max="5383" width="7.75" style="305" customWidth="1"/>
    <col min="5384" max="5384" width="9.25" style="305" bestFit="1" customWidth="1"/>
    <col min="5385" max="5385" width="11" style="305" customWidth="1"/>
    <col min="5386" max="5386" width="15.125" style="305" customWidth="1"/>
    <col min="5387" max="5387" width="7.25" style="305" customWidth="1"/>
    <col min="5388" max="5388" width="0" style="305" hidden="1" customWidth="1"/>
    <col min="5389" max="5389" width="13.625" style="305" customWidth="1"/>
    <col min="5390" max="5391" width="0" style="305" hidden="1" customWidth="1"/>
    <col min="5392" max="5392" width="15.75" style="305" customWidth="1"/>
    <col min="5393" max="5393" width="12.625" style="305" customWidth="1"/>
    <col min="5394" max="5394" width="19.625" style="305" customWidth="1"/>
    <col min="5395" max="5632" width="9" style="305"/>
    <col min="5633" max="5633" width="2.625" style="305" customWidth="1"/>
    <col min="5634" max="5634" width="11.625" style="305" customWidth="1"/>
    <col min="5635" max="5635" width="10.625" style="305" customWidth="1"/>
    <col min="5636" max="5636" width="10.375" style="305" customWidth="1"/>
    <col min="5637" max="5637" width="28.5" style="305" customWidth="1"/>
    <col min="5638" max="5638" width="7.125" style="305" customWidth="1"/>
    <col min="5639" max="5639" width="7.75" style="305" customWidth="1"/>
    <col min="5640" max="5640" width="9.25" style="305" bestFit="1" customWidth="1"/>
    <col min="5641" max="5641" width="11" style="305" customWidth="1"/>
    <col min="5642" max="5642" width="15.125" style="305" customWidth="1"/>
    <col min="5643" max="5643" width="7.25" style="305" customWidth="1"/>
    <col min="5644" max="5644" width="0" style="305" hidden="1" customWidth="1"/>
    <col min="5645" max="5645" width="13.625" style="305" customWidth="1"/>
    <col min="5646" max="5647" width="0" style="305" hidden="1" customWidth="1"/>
    <col min="5648" max="5648" width="15.75" style="305" customWidth="1"/>
    <col min="5649" max="5649" width="12.625" style="305" customWidth="1"/>
    <col min="5650" max="5650" width="19.625" style="305" customWidth="1"/>
    <col min="5651" max="5888" width="9" style="305"/>
    <col min="5889" max="5889" width="2.625" style="305" customWidth="1"/>
    <col min="5890" max="5890" width="11.625" style="305" customWidth="1"/>
    <col min="5891" max="5891" width="10.625" style="305" customWidth="1"/>
    <col min="5892" max="5892" width="10.375" style="305" customWidth="1"/>
    <col min="5893" max="5893" width="28.5" style="305" customWidth="1"/>
    <col min="5894" max="5894" width="7.125" style="305" customWidth="1"/>
    <col min="5895" max="5895" width="7.75" style="305" customWidth="1"/>
    <col min="5896" max="5896" width="9.25" style="305" bestFit="1" customWidth="1"/>
    <col min="5897" max="5897" width="11" style="305" customWidth="1"/>
    <col min="5898" max="5898" width="15.125" style="305" customWidth="1"/>
    <col min="5899" max="5899" width="7.25" style="305" customWidth="1"/>
    <col min="5900" max="5900" width="0" style="305" hidden="1" customWidth="1"/>
    <col min="5901" max="5901" width="13.625" style="305" customWidth="1"/>
    <col min="5902" max="5903" width="0" style="305" hidden="1" customWidth="1"/>
    <col min="5904" max="5904" width="15.75" style="305" customWidth="1"/>
    <col min="5905" max="5905" width="12.625" style="305" customWidth="1"/>
    <col min="5906" max="5906" width="19.625" style="305" customWidth="1"/>
    <col min="5907" max="6144" width="9" style="305"/>
    <col min="6145" max="6145" width="2.625" style="305" customWidth="1"/>
    <col min="6146" max="6146" width="11.625" style="305" customWidth="1"/>
    <col min="6147" max="6147" width="10.625" style="305" customWidth="1"/>
    <col min="6148" max="6148" width="10.375" style="305" customWidth="1"/>
    <col min="6149" max="6149" width="28.5" style="305" customWidth="1"/>
    <col min="6150" max="6150" width="7.125" style="305" customWidth="1"/>
    <col min="6151" max="6151" width="7.75" style="305" customWidth="1"/>
    <col min="6152" max="6152" width="9.25" style="305" bestFit="1" customWidth="1"/>
    <col min="6153" max="6153" width="11" style="305" customWidth="1"/>
    <col min="6154" max="6154" width="15.125" style="305" customWidth="1"/>
    <col min="6155" max="6155" width="7.25" style="305" customWidth="1"/>
    <col min="6156" max="6156" width="0" style="305" hidden="1" customWidth="1"/>
    <col min="6157" max="6157" width="13.625" style="305" customWidth="1"/>
    <col min="6158" max="6159" width="0" style="305" hidden="1" customWidth="1"/>
    <col min="6160" max="6160" width="15.75" style="305" customWidth="1"/>
    <col min="6161" max="6161" width="12.625" style="305" customWidth="1"/>
    <col min="6162" max="6162" width="19.625" style="305" customWidth="1"/>
    <col min="6163" max="6400" width="9" style="305"/>
    <col min="6401" max="6401" width="2.625" style="305" customWidth="1"/>
    <col min="6402" max="6402" width="11.625" style="305" customWidth="1"/>
    <col min="6403" max="6403" width="10.625" style="305" customWidth="1"/>
    <col min="6404" max="6404" width="10.375" style="305" customWidth="1"/>
    <col min="6405" max="6405" width="28.5" style="305" customWidth="1"/>
    <col min="6406" max="6406" width="7.125" style="305" customWidth="1"/>
    <col min="6407" max="6407" width="7.75" style="305" customWidth="1"/>
    <col min="6408" max="6408" width="9.25" style="305" bestFit="1" customWidth="1"/>
    <col min="6409" max="6409" width="11" style="305" customWidth="1"/>
    <col min="6410" max="6410" width="15.125" style="305" customWidth="1"/>
    <col min="6411" max="6411" width="7.25" style="305" customWidth="1"/>
    <col min="6412" max="6412" width="0" style="305" hidden="1" customWidth="1"/>
    <col min="6413" max="6413" width="13.625" style="305" customWidth="1"/>
    <col min="6414" max="6415" width="0" style="305" hidden="1" customWidth="1"/>
    <col min="6416" max="6416" width="15.75" style="305" customWidth="1"/>
    <col min="6417" max="6417" width="12.625" style="305" customWidth="1"/>
    <col min="6418" max="6418" width="19.625" style="305" customWidth="1"/>
    <col min="6419" max="6656" width="9" style="305"/>
    <col min="6657" max="6657" width="2.625" style="305" customWidth="1"/>
    <col min="6658" max="6658" width="11.625" style="305" customWidth="1"/>
    <col min="6659" max="6659" width="10.625" style="305" customWidth="1"/>
    <col min="6660" max="6660" width="10.375" style="305" customWidth="1"/>
    <col min="6661" max="6661" width="28.5" style="305" customWidth="1"/>
    <col min="6662" max="6662" width="7.125" style="305" customWidth="1"/>
    <col min="6663" max="6663" width="7.75" style="305" customWidth="1"/>
    <col min="6664" max="6664" width="9.25" style="305" bestFit="1" customWidth="1"/>
    <col min="6665" max="6665" width="11" style="305" customWidth="1"/>
    <col min="6666" max="6666" width="15.125" style="305" customWidth="1"/>
    <col min="6667" max="6667" width="7.25" style="305" customWidth="1"/>
    <col min="6668" max="6668" width="0" style="305" hidden="1" customWidth="1"/>
    <col min="6669" max="6669" width="13.625" style="305" customWidth="1"/>
    <col min="6670" max="6671" width="0" style="305" hidden="1" customWidth="1"/>
    <col min="6672" max="6672" width="15.75" style="305" customWidth="1"/>
    <col min="6673" max="6673" width="12.625" style="305" customWidth="1"/>
    <col min="6674" max="6674" width="19.625" style="305" customWidth="1"/>
    <col min="6675" max="6912" width="9" style="305"/>
    <col min="6913" max="6913" width="2.625" style="305" customWidth="1"/>
    <col min="6914" max="6914" width="11.625" style="305" customWidth="1"/>
    <col min="6915" max="6915" width="10.625" style="305" customWidth="1"/>
    <col min="6916" max="6916" width="10.375" style="305" customWidth="1"/>
    <col min="6917" max="6917" width="28.5" style="305" customWidth="1"/>
    <col min="6918" max="6918" width="7.125" style="305" customWidth="1"/>
    <col min="6919" max="6919" width="7.75" style="305" customWidth="1"/>
    <col min="6920" max="6920" width="9.25" style="305" bestFit="1" customWidth="1"/>
    <col min="6921" max="6921" width="11" style="305" customWidth="1"/>
    <col min="6922" max="6922" width="15.125" style="305" customWidth="1"/>
    <col min="6923" max="6923" width="7.25" style="305" customWidth="1"/>
    <col min="6924" max="6924" width="0" style="305" hidden="1" customWidth="1"/>
    <col min="6925" max="6925" width="13.625" style="305" customWidth="1"/>
    <col min="6926" max="6927" width="0" style="305" hidden="1" customWidth="1"/>
    <col min="6928" max="6928" width="15.75" style="305" customWidth="1"/>
    <col min="6929" max="6929" width="12.625" style="305" customWidth="1"/>
    <col min="6930" max="6930" width="19.625" style="305" customWidth="1"/>
    <col min="6931" max="7168" width="9" style="305"/>
    <col min="7169" max="7169" width="2.625" style="305" customWidth="1"/>
    <col min="7170" max="7170" width="11.625" style="305" customWidth="1"/>
    <col min="7171" max="7171" width="10.625" style="305" customWidth="1"/>
    <col min="7172" max="7172" width="10.375" style="305" customWidth="1"/>
    <col min="7173" max="7173" width="28.5" style="305" customWidth="1"/>
    <col min="7174" max="7174" width="7.125" style="305" customWidth="1"/>
    <col min="7175" max="7175" width="7.75" style="305" customWidth="1"/>
    <col min="7176" max="7176" width="9.25" style="305" bestFit="1" customWidth="1"/>
    <col min="7177" max="7177" width="11" style="305" customWidth="1"/>
    <col min="7178" max="7178" width="15.125" style="305" customWidth="1"/>
    <col min="7179" max="7179" width="7.25" style="305" customWidth="1"/>
    <col min="7180" max="7180" width="0" style="305" hidden="1" customWidth="1"/>
    <col min="7181" max="7181" width="13.625" style="305" customWidth="1"/>
    <col min="7182" max="7183" width="0" style="305" hidden="1" customWidth="1"/>
    <col min="7184" max="7184" width="15.75" style="305" customWidth="1"/>
    <col min="7185" max="7185" width="12.625" style="305" customWidth="1"/>
    <col min="7186" max="7186" width="19.625" style="305" customWidth="1"/>
    <col min="7187" max="7424" width="9" style="305"/>
    <col min="7425" max="7425" width="2.625" style="305" customWidth="1"/>
    <col min="7426" max="7426" width="11.625" style="305" customWidth="1"/>
    <col min="7427" max="7427" width="10.625" style="305" customWidth="1"/>
    <col min="7428" max="7428" width="10.375" style="305" customWidth="1"/>
    <col min="7429" max="7429" width="28.5" style="305" customWidth="1"/>
    <col min="7430" max="7430" width="7.125" style="305" customWidth="1"/>
    <col min="7431" max="7431" width="7.75" style="305" customWidth="1"/>
    <col min="7432" max="7432" width="9.25" style="305" bestFit="1" customWidth="1"/>
    <col min="7433" max="7433" width="11" style="305" customWidth="1"/>
    <col min="7434" max="7434" width="15.125" style="305" customWidth="1"/>
    <col min="7435" max="7435" width="7.25" style="305" customWidth="1"/>
    <col min="7436" max="7436" width="0" style="305" hidden="1" customWidth="1"/>
    <col min="7437" max="7437" width="13.625" style="305" customWidth="1"/>
    <col min="7438" max="7439" width="0" style="305" hidden="1" customWidth="1"/>
    <col min="7440" max="7440" width="15.75" style="305" customWidth="1"/>
    <col min="7441" max="7441" width="12.625" style="305" customWidth="1"/>
    <col min="7442" max="7442" width="19.625" style="305" customWidth="1"/>
    <col min="7443" max="7680" width="9" style="305"/>
    <col min="7681" max="7681" width="2.625" style="305" customWidth="1"/>
    <col min="7682" max="7682" width="11.625" style="305" customWidth="1"/>
    <col min="7683" max="7683" width="10.625" style="305" customWidth="1"/>
    <col min="7684" max="7684" width="10.375" style="305" customWidth="1"/>
    <col min="7685" max="7685" width="28.5" style="305" customWidth="1"/>
    <col min="7686" max="7686" width="7.125" style="305" customWidth="1"/>
    <col min="7687" max="7687" width="7.75" style="305" customWidth="1"/>
    <col min="7688" max="7688" width="9.25" style="305" bestFit="1" customWidth="1"/>
    <col min="7689" max="7689" width="11" style="305" customWidth="1"/>
    <col min="7690" max="7690" width="15.125" style="305" customWidth="1"/>
    <col min="7691" max="7691" width="7.25" style="305" customWidth="1"/>
    <col min="7692" max="7692" width="0" style="305" hidden="1" customWidth="1"/>
    <col min="7693" max="7693" width="13.625" style="305" customWidth="1"/>
    <col min="7694" max="7695" width="0" style="305" hidden="1" customWidth="1"/>
    <col min="7696" max="7696" width="15.75" style="305" customWidth="1"/>
    <col min="7697" max="7697" width="12.625" style="305" customWidth="1"/>
    <col min="7698" max="7698" width="19.625" style="305" customWidth="1"/>
    <col min="7699" max="7936" width="9" style="305"/>
    <col min="7937" max="7937" width="2.625" style="305" customWidth="1"/>
    <col min="7938" max="7938" width="11.625" style="305" customWidth="1"/>
    <col min="7939" max="7939" width="10.625" style="305" customWidth="1"/>
    <col min="7940" max="7940" width="10.375" style="305" customWidth="1"/>
    <col min="7941" max="7941" width="28.5" style="305" customWidth="1"/>
    <col min="7942" max="7942" width="7.125" style="305" customWidth="1"/>
    <col min="7943" max="7943" width="7.75" style="305" customWidth="1"/>
    <col min="7944" max="7944" width="9.25" style="305" bestFit="1" customWidth="1"/>
    <col min="7945" max="7945" width="11" style="305" customWidth="1"/>
    <col min="7946" max="7946" width="15.125" style="305" customWidth="1"/>
    <col min="7947" max="7947" width="7.25" style="305" customWidth="1"/>
    <col min="7948" max="7948" width="0" style="305" hidden="1" customWidth="1"/>
    <col min="7949" max="7949" width="13.625" style="305" customWidth="1"/>
    <col min="7950" max="7951" width="0" style="305" hidden="1" customWidth="1"/>
    <col min="7952" max="7952" width="15.75" style="305" customWidth="1"/>
    <col min="7953" max="7953" width="12.625" style="305" customWidth="1"/>
    <col min="7954" max="7954" width="19.625" style="305" customWidth="1"/>
    <col min="7955" max="8192" width="9" style="305"/>
    <col min="8193" max="8193" width="2.625" style="305" customWidth="1"/>
    <col min="8194" max="8194" width="11.625" style="305" customWidth="1"/>
    <col min="8195" max="8195" width="10.625" style="305" customWidth="1"/>
    <col min="8196" max="8196" width="10.375" style="305" customWidth="1"/>
    <col min="8197" max="8197" width="28.5" style="305" customWidth="1"/>
    <col min="8198" max="8198" width="7.125" style="305" customWidth="1"/>
    <col min="8199" max="8199" width="7.75" style="305" customWidth="1"/>
    <col min="8200" max="8200" width="9.25" style="305" bestFit="1" customWidth="1"/>
    <col min="8201" max="8201" width="11" style="305" customWidth="1"/>
    <col min="8202" max="8202" width="15.125" style="305" customWidth="1"/>
    <col min="8203" max="8203" width="7.25" style="305" customWidth="1"/>
    <col min="8204" max="8204" width="0" style="305" hidden="1" customWidth="1"/>
    <col min="8205" max="8205" width="13.625" style="305" customWidth="1"/>
    <col min="8206" max="8207" width="0" style="305" hidden="1" customWidth="1"/>
    <col min="8208" max="8208" width="15.75" style="305" customWidth="1"/>
    <col min="8209" max="8209" width="12.625" style="305" customWidth="1"/>
    <col min="8210" max="8210" width="19.625" style="305" customWidth="1"/>
    <col min="8211" max="8448" width="9" style="305"/>
    <col min="8449" max="8449" width="2.625" style="305" customWidth="1"/>
    <col min="8450" max="8450" width="11.625" style="305" customWidth="1"/>
    <col min="8451" max="8451" width="10.625" style="305" customWidth="1"/>
    <col min="8452" max="8452" width="10.375" style="305" customWidth="1"/>
    <col min="8453" max="8453" width="28.5" style="305" customWidth="1"/>
    <col min="8454" max="8454" width="7.125" style="305" customWidth="1"/>
    <col min="8455" max="8455" width="7.75" style="305" customWidth="1"/>
    <col min="8456" max="8456" width="9.25" style="305" bestFit="1" customWidth="1"/>
    <col min="8457" max="8457" width="11" style="305" customWidth="1"/>
    <col min="8458" max="8458" width="15.125" style="305" customWidth="1"/>
    <col min="8459" max="8459" width="7.25" style="305" customWidth="1"/>
    <col min="8460" max="8460" width="0" style="305" hidden="1" customWidth="1"/>
    <col min="8461" max="8461" width="13.625" style="305" customWidth="1"/>
    <col min="8462" max="8463" width="0" style="305" hidden="1" customWidth="1"/>
    <col min="8464" max="8464" width="15.75" style="305" customWidth="1"/>
    <col min="8465" max="8465" width="12.625" style="305" customWidth="1"/>
    <col min="8466" max="8466" width="19.625" style="305" customWidth="1"/>
    <col min="8467" max="8704" width="9" style="305"/>
    <col min="8705" max="8705" width="2.625" style="305" customWidth="1"/>
    <col min="8706" max="8706" width="11.625" style="305" customWidth="1"/>
    <col min="8707" max="8707" width="10.625" style="305" customWidth="1"/>
    <col min="8708" max="8708" width="10.375" style="305" customWidth="1"/>
    <col min="8709" max="8709" width="28.5" style="305" customWidth="1"/>
    <col min="8710" max="8710" width="7.125" style="305" customWidth="1"/>
    <col min="8711" max="8711" width="7.75" style="305" customWidth="1"/>
    <col min="8712" max="8712" width="9.25" style="305" bestFit="1" customWidth="1"/>
    <col min="8713" max="8713" width="11" style="305" customWidth="1"/>
    <col min="8714" max="8714" width="15.125" style="305" customWidth="1"/>
    <col min="8715" max="8715" width="7.25" style="305" customWidth="1"/>
    <col min="8716" max="8716" width="0" style="305" hidden="1" customWidth="1"/>
    <col min="8717" max="8717" width="13.625" style="305" customWidth="1"/>
    <col min="8718" max="8719" width="0" style="305" hidden="1" customWidth="1"/>
    <col min="8720" max="8720" width="15.75" style="305" customWidth="1"/>
    <col min="8721" max="8721" width="12.625" style="305" customWidth="1"/>
    <col min="8722" max="8722" width="19.625" style="305" customWidth="1"/>
    <col min="8723" max="8960" width="9" style="305"/>
    <col min="8961" max="8961" width="2.625" style="305" customWidth="1"/>
    <col min="8962" max="8962" width="11.625" style="305" customWidth="1"/>
    <col min="8963" max="8963" width="10.625" style="305" customWidth="1"/>
    <col min="8964" max="8964" width="10.375" style="305" customWidth="1"/>
    <col min="8965" max="8965" width="28.5" style="305" customWidth="1"/>
    <col min="8966" max="8966" width="7.125" style="305" customWidth="1"/>
    <col min="8967" max="8967" width="7.75" style="305" customWidth="1"/>
    <col min="8968" max="8968" width="9.25" style="305" bestFit="1" customWidth="1"/>
    <col min="8969" max="8969" width="11" style="305" customWidth="1"/>
    <col min="8970" max="8970" width="15.125" style="305" customWidth="1"/>
    <col min="8971" max="8971" width="7.25" style="305" customWidth="1"/>
    <col min="8972" max="8972" width="0" style="305" hidden="1" customWidth="1"/>
    <col min="8973" max="8973" width="13.625" style="305" customWidth="1"/>
    <col min="8974" max="8975" width="0" style="305" hidden="1" customWidth="1"/>
    <col min="8976" max="8976" width="15.75" style="305" customWidth="1"/>
    <col min="8977" max="8977" width="12.625" style="305" customWidth="1"/>
    <col min="8978" max="8978" width="19.625" style="305" customWidth="1"/>
    <col min="8979" max="9216" width="9" style="305"/>
    <col min="9217" max="9217" width="2.625" style="305" customWidth="1"/>
    <col min="9218" max="9218" width="11.625" style="305" customWidth="1"/>
    <col min="9219" max="9219" width="10.625" style="305" customWidth="1"/>
    <col min="9220" max="9220" width="10.375" style="305" customWidth="1"/>
    <col min="9221" max="9221" width="28.5" style="305" customWidth="1"/>
    <col min="9222" max="9222" width="7.125" style="305" customWidth="1"/>
    <col min="9223" max="9223" width="7.75" style="305" customWidth="1"/>
    <col min="9224" max="9224" width="9.25" style="305" bestFit="1" customWidth="1"/>
    <col min="9225" max="9225" width="11" style="305" customWidth="1"/>
    <col min="9226" max="9226" width="15.125" style="305" customWidth="1"/>
    <col min="9227" max="9227" width="7.25" style="305" customWidth="1"/>
    <col min="9228" max="9228" width="0" style="305" hidden="1" customWidth="1"/>
    <col min="9229" max="9229" width="13.625" style="305" customWidth="1"/>
    <col min="9230" max="9231" width="0" style="305" hidden="1" customWidth="1"/>
    <col min="9232" max="9232" width="15.75" style="305" customWidth="1"/>
    <col min="9233" max="9233" width="12.625" style="305" customWidth="1"/>
    <col min="9234" max="9234" width="19.625" style="305" customWidth="1"/>
    <col min="9235" max="9472" width="9" style="305"/>
    <col min="9473" max="9473" width="2.625" style="305" customWidth="1"/>
    <col min="9474" max="9474" width="11.625" style="305" customWidth="1"/>
    <col min="9475" max="9475" width="10.625" style="305" customWidth="1"/>
    <col min="9476" max="9476" width="10.375" style="305" customWidth="1"/>
    <col min="9477" max="9477" width="28.5" style="305" customWidth="1"/>
    <col min="9478" max="9478" width="7.125" style="305" customWidth="1"/>
    <col min="9479" max="9479" width="7.75" style="305" customWidth="1"/>
    <col min="9480" max="9480" width="9.25" style="305" bestFit="1" customWidth="1"/>
    <col min="9481" max="9481" width="11" style="305" customWidth="1"/>
    <col min="9482" max="9482" width="15.125" style="305" customWidth="1"/>
    <col min="9483" max="9483" width="7.25" style="305" customWidth="1"/>
    <col min="9484" max="9484" width="0" style="305" hidden="1" customWidth="1"/>
    <col min="9485" max="9485" width="13.625" style="305" customWidth="1"/>
    <col min="9486" max="9487" width="0" style="305" hidden="1" customWidth="1"/>
    <col min="9488" max="9488" width="15.75" style="305" customWidth="1"/>
    <col min="9489" max="9489" width="12.625" style="305" customWidth="1"/>
    <col min="9490" max="9490" width="19.625" style="305" customWidth="1"/>
    <col min="9491" max="9728" width="9" style="305"/>
    <col min="9729" max="9729" width="2.625" style="305" customWidth="1"/>
    <col min="9730" max="9730" width="11.625" style="305" customWidth="1"/>
    <col min="9731" max="9731" width="10.625" style="305" customWidth="1"/>
    <col min="9732" max="9732" width="10.375" style="305" customWidth="1"/>
    <col min="9733" max="9733" width="28.5" style="305" customWidth="1"/>
    <col min="9734" max="9734" width="7.125" style="305" customWidth="1"/>
    <col min="9735" max="9735" width="7.75" style="305" customWidth="1"/>
    <col min="9736" max="9736" width="9.25" style="305" bestFit="1" customWidth="1"/>
    <col min="9737" max="9737" width="11" style="305" customWidth="1"/>
    <col min="9738" max="9738" width="15.125" style="305" customWidth="1"/>
    <col min="9739" max="9739" width="7.25" style="305" customWidth="1"/>
    <col min="9740" max="9740" width="0" style="305" hidden="1" customWidth="1"/>
    <col min="9741" max="9741" width="13.625" style="305" customWidth="1"/>
    <col min="9742" max="9743" width="0" style="305" hidden="1" customWidth="1"/>
    <col min="9744" max="9744" width="15.75" style="305" customWidth="1"/>
    <col min="9745" max="9745" width="12.625" style="305" customWidth="1"/>
    <col min="9746" max="9746" width="19.625" style="305" customWidth="1"/>
    <col min="9747" max="9984" width="9" style="305"/>
    <col min="9985" max="9985" width="2.625" style="305" customWidth="1"/>
    <col min="9986" max="9986" width="11.625" style="305" customWidth="1"/>
    <col min="9987" max="9987" width="10.625" style="305" customWidth="1"/>
    <col min="9988" max="9988" width="10.375" style="305" customWidth="1"/>
    <col min="9989" max="9989" width="28.5" style="305" customWidth="1"/>
    <col min="9990" max="9990" width="7.125" style="305" customWidth="1"/>
    <col min="9991" max="9991" width="7.75" style="305" customWidth="1"/>
    <col min="9992" max="9992" width="9.25" style="305" bestFit="1" customWidth="1"/>
    <col min="9993" max="9993" width="11" style="305" customWidth="1"/>
    <col min="9994" max="9994" width="15.125" style="305" customWidth="1"/>
    <col min="9995" max="9995" width="7.25" style="305" customWidth="1"/>
    <col min="9996" max="9996" width="0" style="305" hidden="1" customWidth="1"/>
    <col min="9997" max="9997" width="13.625" style="305" customWidth="1"/>
    <col min="9998" max="9999" width="0" style="305" hidden="1" customWidth="1"/>
    <col min="10000" max="10000" width="15.75" style="305" customWidth="1"/>
    <col min="10001" max="10001" width="12.625" style="305" customWidth="1"/>
    <col min="10002" max="10002" width="19.625" style="305" customWidth="1"/>
    <col min="10003" max="10240" width="9" style="305"/>
    <col min="10241" max="10241" width="2.625" style="305" customWidth="1"/>
    <col min="10242" max="10242" width="11.625" style="305" customWidth="1"/>
    <col min="10243" max="10243" width="10.625" style="305" customWidth="1"/>
    <col min="10244" max="10244" width="10.375" style="305" customWidth="1"/>
    <col min="10245" max="10245" width="28.5" style="305" customWidth="1"/>
    <col min="10246" max="10246" width="7.125" style="305" customWidth="1"/>
    <col min="10247" max="10247" width="7.75" style="305" customWidth="1"/>
    <col min="10248" max="10248" width="9.25" style="305" bestFit="1" customWidth="1"/>
    <col min="10249" max="10249" width="11" style="305" customWidth="1"/>
    <col min="10250" max="10250" width="15.125" style="305" customWidth="1"/>
    <col min="10251" max="10251" width="7.25" style="305" customWidth="1"/>
    <col min="10252" max="10252" width="0" style="305" hidden="1" customWidth="1"/>
    <col min="10253" max="10253" width="13.625" style="305" customWidth="1"/>
    <col min="10254" max="10255" width="0" style="305" hidden="1" customWidth="1"/>
    <col min="10256" max="10256" width="15.75" style="305" customWidth="1"/>
    <col min="10257" max="10257" width="12.625" style="305" customWidth="1"/>
    <col min="10258" max="10258" width="19.625" style="305" customWidth="1"/>
    <col min="10259" max="10496" width="9" style="305"/>
    <col min="10497" max="10497" width="2.625" style="305" customWidth="1"/>
    <col min="10498" max="10498" width="11.625" style="305" customWidth="1"/>
    <col min="10499" max="10499" width="10.625" style="305" customWidth="1"/>
    <col min="10500" max="10500" width="10.375" style="305" customWidth="1"/>
    <col min="10501" max="10501" width="28.5" style="305" customWidth="1"/>
    <col min="10502" max="10502" width="7.125" style="305" customWidth="1"/>
    <col min="10503" max="10503" width="7.75" style="305" customWidth="1"/>
    <col min="10504" max="10504" width="9.25" style="305" bestFit="1" customWidth="1"/>
    <col min="10505" max="10505" width="11" style="305" customWidth="1"/>
    <col min="10506" max="10506" width="15.125" style="305" customWidth="1"/>
    <col min="10507" max="10507" width="7.25" style="305" customWidth="1"/>
    <col min="10508" max="10508" width="0" style="305" hidden="1" customWidth="1"/>
    <col min="10509" max="10509" width="13.625" style="305" customWidth="1"/>
    <col min="10510" max="10511" width="0" style="305" hidden="1" customWidth="1"/>
    <col min="10512" max="10512" width="15.75" style="305" customWidth="1"/>
    <col min="10513" max="10513" width="12.625" style="305" customWidth="1"/>
    <col min="10514" max="10514" width="19.625" style="305" customWidth="1"/>
    <col min="10515" max="10752" width="9" style="305"/>
    <col min="10753" max="10753" width="2.625" style="305" customWidth="1"/>
    <col min="10754" max="10754" width="11.625" style="305" customWidth="1"/>
    <col min="10755" max="10755" width="10.625" style="305" customWidth="1"/>
    <col min="10756" max="10756" width="10.375" style="305" customWidth="1"/>
    <col min="10757" max="10757" width="28.5" style="305" customWidth="1"/>
    <col min="10758" max="10758" width="7.125" style="305" customWidth="1"/>
    <col min="10759" max="10759" width="7.75" style="305" customWidth="1"/>
    <col min="10760" max="10760" width="9.25" style="305" bestFit="1" customWidth="1"/>
    <col min="10761" max="10761" width="11" style="305" customWidth="1"/>
    <col min="10762" max="10762" width="15.125" style="305" customWidth="1"/>
    <col min="10763" max="10763" width="7.25" style="305" customWidth="1"/>
    <col min="10764" max="10764" width="0" style="305" hidden="1" customWidth="1"/>
    <col min="10765" max="10765" width="13.625" style="305" customWidth="1"/>
    <col min="10766" max="10767" width="0" style="305" hidden="1" customWidth="1"/>
    <col min="10768" max="10768" width="15.75" style="305" customWidth="1"/>
    <col min="10769" max="10769" width="12.625" style="305" customWidth="1"/>
    <col min="10770" max="10770" width="19.625" style="305" customWidth="1"/>
    <col min="10771" max="11008" width="9" style="305"/>
    <col min="11009" max="11009" width="2.625" style="305" customWidth="1"/>
    <col min="11010" max="11010" width="11.625" style="305" customWidth="1"/>
    <col min="11011" max="11011" width="10.625" style="305" customWidth="1"/>
    <col min="11012" max="11012" width="10.375" style="305" customWidth="1"/>
    <col min="11013" max="11013" width="28.5" style="305" customWidth="1"/>
    <col min="11014" max="11014" width="7.125" style="305" customWidth="1"/>
    <col min="11015" max="11015" width="7.75" style="305" customWidth="1"/>
    <col min="11016" max="11016" width="9.25" style="305" bestFit="1" customWidth="1"/>
    <col min="11017" max="11017" width="11" style="305" customWidth="1"/>
    <col min="11018" max="11018" width="15.125" style="305" customWidth="1"/>
    <col min="11019" max="11019" width="7.25" style="305" customWidth="1"/>
    <col min="11020" max="11020" width="0" style="305" hidden="1" customWidth="1"/>
    <col min="11021" max="11021" width="13.625" style="305" customWidth="1"/>
    <col min="11022" max="11023" width="0" style="305" hidden="1" customWidth="1"/>
    <col min="11024" max="11024" width="15.75" style="305" customWidth="1"/>
    <col min="11025" max="11025" width="12.625" style="305" customWidth="1"/>
    <col min="11026" max="11026" width="19.625" style="305" customWidth="1"/>
    <col min="11027" max="11264" width="9" style="305"/>
    <col min="11265" max="11265" width="2.625" style="305" customWidth="1"/>
    <col min="11266" max="11266" width="11.625" style="305" customWidth="1"/>
    <col min="11267" max="11267" width="10.625" style="305" customWidth="1"/>
    <col min="11268" max="11268" width="10.375" style="305" customWidth="1"/>
    <col min="11269" max="11269" width="28.5" style="305" customWidth="1"/>
    <col min="11270" max="11270" width="7.125" style="305" customWidth="1"/>
    <col min="11271" max="11271" width="7.75" style="305" customWidth="1"/>
    <col min="11272" max="11272" width="9.25" style="305" bestFit="1" customWidth="1"/>
    <col min="11273" max="11273" width="11" style="305" customWidth="1"/>
    <col min="11274" max="11274" width="15.125" style="305" customWidth="1"/>
    <col min="11275" max="11275" width="7.25" style="305" customWidth="1"/>
    <col min="11276" max="11276" width="0" style="305" hidden="1" customWidth="1"/>
    <col min="11277" max="11277" width="13.625" style="305" customWidth="1"/>
    <col min="11278" max="11279" width="0" style="305" hidden="1" customWidth="1"/>
    <col min="11280" max="11280" width="15.75" style="305" customWidth="1"/>
    <col min="11281" max="11281" width="12.625" style="305" customWidth="1"/>
    <col min="11282" max="11282" width="19.625" style="305" customWidth="1"/>
    <col min="11283" max="11520" width="9" style="305"/>
    <col min="11521" max="11521" width="2.625" style="305" customWidth="1"/>
    <col min="11522" max="11522" width="11.625" style="305" customWidth="1"/>
    <col min="11523" max="11523" width="10.625" style="305" customWidth="1"/>
    <col min="11524" max="11524" width="10.375" style="305" customWidth="1"/>
    <col min="11525" max="11525" width="28.5" style="305" customWidth="1"/>
    <col min="11526" max="11526" width="7.125" style="305" customWidth="1"/>
    <col min="11527" max="11527" width="7.75" style="305" customWidth="1"/>
    <col min="11528" max="11528" width="9.25" style="305" bestFit="1" customWidth="1"/>
    <col min="11529" max="11529" width="11" style="305" customWidth="1"/>
    <col min="11530" max="11530" width="15.125" style="305" customWidth="1"/>
    <col min="11531" max="11531" width="7.25" style="305" customWidth="1"/>
    <col min="11532" max="11532" width="0" style="305" hidden="1" customWidth="1"/>
    <col min="11533" max="11533" width="13.625" style="305" customWidth="1"/>
    <col min="11534" max="11535" width="0" style="305" hidden="1" customWidth="1"/>
    <col min="11536" max="11536" width="15.75" style="305" customWidth="1"/>
    <col min="11537" max="11537" width="12.625" style="305" customWidth="1"/>
    <col min="11538" max="11538" width="19.625" style="305" customWidth="1"/>
    <col min="11539" max="11776" width="9" style="305"/>
    <col min="11777" max="11777" width="2.625" style="305" customWidth="1"/>
    <col min="11778" max="11778" width="11.625" style="305" customWidth="1"/>
    <col min="11779" max="11779" width="10.625" style="305" customWidth="1"/>
    <col min="11780" max="11780" width="10.375" style="305" customWidth="1"/>
    <col min="11781" max="11781" width="28.5" style="305" customWidth="1"/>
    <col min="11782" max="11782" width="7.125" style="305" customWidth="1"/>
    <col min="11783" max="11783" width="7.75" style="305" customWidth="1"/>
    <col min="11784" max="11784" width="9.25" style="305" bestFit="1" customWidth="1"/>
    <col min="11785" max="11785" width="11" style="305" customWidth="1"/>
    <col min="11786" max="11786" width="15.125" style="305" customWidth="1"/>
    <col min="11787" max="11787" width="7.25" style="305" customWidth="1"/>
    <col min="11788" max="11788" width="0" style="305" hidden="1" customWidth="1"/>
    <col min="11789" max="11789" width="13.625" style="305" customWidth="1"/>
    <col min="11790" max="11791" width="0" style="305" hidden="1" customWidth="1"/>
    <col min="11792" max="11792" width="15.75" style="305" customWidth="1"/>
    <col min="11793" max="11793" width="12.625" style="305" customWidth="1"/>
    <col min="11794" max="11794" width="19.625" style="305" customWidth="1"/>
    <col min="11795" max="12032" width="9" style="305"/>
    <col min="12033" max="12033" width="2.625" style="305" customWidth="1"/>
    <col min="12034" max="12034" width="11.625" style="305" customWidth="1"/>
    <col min="12035" max="12035" width="10.625" style="305" customWidth="1"/>
    <col min="12036" max="12036" width="10.375" style="305" customWidth="1"/>
    <col min="12037" max="12037" width="28.5" style="305" customWidth="1"/>
    <col min="12038" max="12038" width="7.125" style="305" customWidth="1"/>
    <col min="12039" max="12039" width="7.75" style="305" customWidth="1"/>
    <col min="12040" max="12040" width="9.25" style="305" bestFit="1" customWidth="1"/>
    <col min="12041" max="12041" width="11" style="305" customWidth="1"/>
    <col min="12042" max="12042" width="15.125" style="305" customWidth="1"/>
    <col min="12043" max="12043" width="7.25" style="305" customWidth="1"/>
    <col min="12044" max="12044" width="0" style="305" hidden="1" customWidth="1"/>
    <col min="12045" max="12045" width="13.625" style="305" customWidth="1"/>
    <col min="12046" max="12047" width="0" style="305" hidden="1" customWidth="1"/>
    <col min="12048" max="12048" width="15.75" style="305" customWidth="1"/>
    <col min="12049" max="12049" width="12.625" style="305" customWidth="1"/>
    <col min="12050" max="12050" width="19.625" style="305" customWidth="1"/>
    <col min="12051" max="12288" width="9" style="305"/>
    <col min="12289" max="12289" width="2.625" style="305" customWidth="1"/>
    <col min="12290" max="12290" width="11.625" style="305" customWidth="1"/>
    <col min="12291" max="12291" width="10.625" style="305" customWidth="1"/>
    <col min="12292" max="12292" width="10.375" style="305" customWidth="1"/>
    <col min="12293" max="12293" width="28.5" style="305" customWidth="1"/>
    <col min="12294" max="12294" width="7.125" style="305" customWidth="1"/>
    <col min="12295" max="12295" width="7.75" style="305" customWidth="1"/>
    <col min="12296" max="12296" width="9.25" style="305" bestFit="1" customWidth="1"/>
    <col min="12297" max="12297" width="11" style="305" customWidth="1"/>
    <col min="12298" max="12298" width="15.125" style="305" customWidth="1"/>
    <col min="12299" max="12299" width="7.25" style="305" customWidth="1"/>
    <col min="12300" max="12300" width="0" style="305" hidden="1" customWidth="1"/>
    <col min="12301" max="12301" width="13.625" style="305" customWidth="1"/>
    <col min="12302" max="12303" width="0" style="305" hidden="1" customWidth="1"/>
    <col min="12304" max="12304" width="15.75" style="305" customWidth="1"/>
    <col min="12305" max="12305" width="12.625" style="305" customWidth="1"/>
    <col min="12306" max="12306" width="19.625" style="305" customWidth="1"/>
    <col min="12307" max="12544" width="9" style="305"/>
    <col min="12545" max="12545" width="2.625" style="305" customWidth="1"/>
    <col min="12546" max="12546" width="11.625" style="305" customWidth="1"/>
    <col min="12547" max="12547" width="10.625" style="305" customWidth="1"/>
    <col min="12548" max="12548" width="10.375" style="305" customWidth="1"/>
    <col min="12549" max="12549" width="28.5" style="305" customWidth="1"/>
    <col min="12550" max="12550" width="7.125" style="305" customWidth="1"/>
    <col min="12551" max="12551" width="7.75" style="305" customWidth="1"/>
    <col min="12552" max="12552" width="9.25" style="305" bestFit="1" customWidth="1"/>
    <col min="12553" max="12553" width="11" style="305" customWidth="1"/>
    <col min="12554" max="12554" width="15.125" style="305" customWidth="1"/>
    <col min="12555" max="12555" width="7.25" style="305" customWidth="1"/>
    <col min="12556" max="12556" width="0" style="305" hidden="1" customWidth="1"/>
    <col min="12557" max="12557" width="13.625" style="305" customWidth="1"/>
    <col min="12558" max="12559" width="0" style="305" hidden="1" customWidth="1"/>
    <col min="12560" max="12560" width="15.75" style="305" customWidth="1"/>
    <col min="12561" max="12561" width="12.625" style="305" customWidth="1"/>
    <col min="12562" max="12562" width="19.625" style="305" customWidth="1"/>
    <col min="12563" max="12800" width="9" style="305"/>
    <col min="12801" max="12801" width="2.625" style="305" customWidth="1"/>
    <col min="12802" max="12802" width="11.625" style="305" customWidth="1"/>
    <col min="12803" max="12803" width="10.625" style="305" customWidth="1"/>
    <col min="12804" max="12804" width="10.375" style="305" customWidth="1"/>
    <col min="12805" max="12805" width="28.5" style="305" customWidth="1"/>
    <col min="12806" max="12806" width="7.125" style="305" customWidth="1"/>
    <col min="12807" max="12807" width="7.75" style="305" customWidth="1"/>
    <col min="12808" max="12808" width="9.25" style="305" bestFit="1" customWidth="1"/>
    <col min="12809" max="12809" width="11" style="305" customWidth="1"/>
    <col min="12810" max="12810" width="15.125" style="305" customWidth="1"/>
    <col min="12811" max="12811" width="7.25" style="305" customWidth="1"/>
    <col min="12812" max="12812" width="0" style="305" hidden="1" customWidth="1"/>
    <col min="12813" max="12813" width="13.625" style="305" customWidth="1"/>
    <col min="12814" max="12815" width="0" style="305" hidden="1" customWidth="1"/>
    <col min="12816" max="12816" width="15.75" style="305" customWidth="1"/>
    <col min="12817" max="12817" width="12.625" style="305" customWidth="1"/>
    <col min="12818" max="12818" width="19.625" style="305" customWidth="1"/>
    <col min="12819" max="13056" width="9" style="305"/>
    <col min="13057" max="13057" width="2.625" style="305" customWidth="1"/>
    <col min="13058" max="13058" width="11.625" style="305" customWidth="1"/>
    <col min="13059" max="13059" width="10.625" style="305" customWidth="1"/>
    <col min="13060" max="13060" width="10.375" style="305" customWidth="1"/>
    <col min="13061" max="13061" width="28.5" style="305" customWidth="1"/>
    <col min="13062" max="13062" width="7.125" style="305" customWidth="1"/>
    <col min="13063" max="13063" width="7.75" style="305" customWidth="1"/>
    <col min="13064" max="13064" width="9.25" style="305" bestFit="1" customWidth="1"/>
    <col min="13065" max="13065" width="11" style="305" customWidth="1"/>
    <col min="13066" max="13066" width="15.125" style="305" customWidth="1"/>
    <col min="13067" max="13067" width="7.25" style="305" customWidth="1"/>
    <col min="13068" max="13068" width="0" style="305" hidden="1" customWidth="1"/>
    <col min="13069" max="13069" width="13.625" style="305" customWidth="1"/>
    <col min="13070" max="13071" width="0" style="305" hidden="1" customWidth="1"/>
    <col min="13072" max="13072" width="15.75" style="305" customWidth="1"/>
    <col min="13073" max="13073" width="12.625" style="305" customWidth="1"/>
    <col min="13074" max="13074" width="19.625" style="305" customWidth="1"/>
    <col min="13075" max="13312" width="9" style="305"/>
    <col min="13313" max="13313" width="2.625" style="305" customWidth="1"/>
    <col min="13314" max="13314" width="11.625" style="305" customWidth="1"/>
    <col min="13315" max="13315" width="10.625" style="305" customWidth="1"/>
    <col min="13316" max="13316" width="10.375" style="305" customWidth="1"/>
    <col min="13317" max="13317" width="28.5" style="305" customWidth="1"/>
    <col min="13318" max="13318" width="7.125" style="305" customWidth="1"/>
    <col min="13319" max="13319" width="7.75" style="305" customWidth="1"/>
    <col min="13320" max="13320" width="9.25" style="305" bestFit="1" customWidth="1"/>
    <col min="13321" max="13321" width="11" style="305" customWidth="1"/>
    <col min="13322" max="13322" width="15.125" style="305" customWidth="1"/>
    <col min="13323" max="13323" width="7.25" style="305" customWidth="1"/>
    <col min="13324" max="13324" width="0" style="305" hidden="1" customWidth="1"/>
    <col min="13325" max="13325" width="13.625" style="305" customWidth="1"/>
    <col min="13326" max="13327" width="0" style="305" hidden="1" customWidth="1"/>
    <col min="13328" max="13328" width="15.75" style="305" customWidth="1"/>
    <col min="13329" max="13329" width="12.625" style="305" customWidth="1"/>
    <col min="13330" max="13330" width="19.625" style="305" customWidth="1"/>
    <col min="13331" max="13568" width="9" style="305"/>
    <col min="13569" max="13569" width="2.625" style="305" customWidth="1"/>
    <col min="13570" max="13570" width="11.625" style="305" customWidth="1"/>
    <col min="13571" max="13571" width="10.625" style="305" customWidth="1"/>
    <col min="13572" max="13572" width="10.375" style="305" customWidth="1"/>
    <col min="13573" max="13573" width="28.5" style="305" customWidth="1"/>
    <col min="13574" max="13574" width="7.125" style="305" customWidth="1"/>
    <col min="13575" max="13575" width="7.75" style="305" customWidth="1"/>
    <col min="13576" max="13576" width="9.25" style="305" bestFit="1" customWidth="1"/>
    <col min="13577" max="13577" width="11" style="305" customWidth="1"/>
    <col min="13578" max="13578" width="15.125" style="305" customWidth="1"/>
    <col min="13579" max="13579" width="7.25" style="305" customWidth="1"/>
    <col min="13580" max="13580" width="0" style="305" hidden="1" customWidth="1"/>
    <col min="13581" max="13581" width="13.625" style="305" customWidth="1"/>
    <col min="13582" max="13583" width="0" style="305" hidden="1" customWidth="1"/>
    <col min="13584" max="13584" width="15.75" style="305" customWidth="1"/>
    <col min="13585" max="13585" width="12.625" style="305" customWidth="1"/>
    <col min="13586" max="13586" width="19.625" style="305" customWidth="1"/>
    <col min="13587" max="13824" width="9" style="305"/>
    <col min="13825" max="13825" width="2.625" style="305" customWidth="1"/>
    <col min="13826" max="13826" width="11.625" style="305" customWidth="1"/>
    <col min="13827" max="13827" width="10.625" style="305" customWidth="1"/>
    <col min="13828" max="13828" width="10.375" style="305" customWidth="1"/>
    <col min="13829" max="13829" width="28.5" style="305" customWidth="1"/>
    <col min="13830" max="13830" width="7.125" style="305" customWidth="1"/>
    <col min="13831" max="13831" width="7.75" style="305" customWidth="1"/>
    <col min="13832" max="13832" width="9.25" style="305" bestFit="1" customWidth="1"/>
    <col min="13833" max="13833" width="11" style="305" customWidth="1"/>
    <col min="13834" max="13834" width="15.125" style="305" customWidth="1"/>
    <col min="13835" max="13835" width="7.25" style="305" customWidth="1"/>
    <col min="13836" max="13836" width="0" style="305" hidden="1" customWidth="1"/>
    <col min="13837" max="13837" width="13.625" style="305" customWidth="1"/>
    <col min="13838" max="13839" width="0" style="305" hidden="1" customWidth="1"/>
    <col min="13840" max="13840" width="15.75" style="305" customWidth="1"/>
    <col min="13841" max="13841" width="12.625" style="305" customWidth="1"/>
    <col min="13842" max="13842" width="19.625" style="305" customWidth="1"/>
    <col min="13843" max="14080" width="9" style="305"/>
    <col min="14081" max="14081" width="2.625" style="305" customWidth="1"/>
    <col min="14082" max="14082" width="11.625" style="305" customWidth="1"/>
    <col min="14083" max="14083" width="10.625" style="305" customWidth="1"/>
    <col min="14084" max="14084" width="10.375" style="305" customWidth="1"/>
    <col min="14085" max="14085" width="28.5" style="305" customWidth="1"/>
    <col min="14086" max="14086" width="7.125" style="305" customWidth="1"/>
    <col min="14087" max="14087" width="7.75" style="305" customWidth="1"/>
    <col min="14088" max="14088" width="9.25" style="305" bestFit="1" customWidth="1"/>
    <col min="14089" max="14089" width="11" style="305" customWidth="1"/>
    <col min="14090" max="14090" width="15.125" style="305" customWidth="1"/>
    <col min="14091" max="14091" width="7.25" style="305" customWidth="1"/>
    <col min="14092" max="14092" width="0" style="305" hidden="1" customWidth="1"/>
    <col min="14093" max="14093" width="13.625" style="305" customWidth="1"/>
    <col min="14094" max="14095" width="0" style="305" hidden="1" customWidth="1"/>
    <col min="14096" max="14096" width="15.75" style="305" customWidth="1"/>
    <col min="14097" max="14097" width="12.625" style="305" customWidth="1"/>
    <col min="14098" max="14098" width="19.625" style="305" customWidth="1"/>
    <col min="14099" max="14336" width="9" style="305"/>
    <col min="14337" max="14337" width="2.625" style="305" customWidth="1"/>
    <col min="14338" max="14338" width="11.625" style="305" customWidth="1"/>
    <col min="14339" max="14339" width="10.625" style="305" customWidth="1"/>
    <col min="14340" max="14340" width="10.375" style="305" customWidth="1"/>
    <col min="14341" max="14341" width="28.5" style="305" customWidth="1"/>
    <col min="14342" max="14342" width="7.125" style="305" customWidth="1"/>
    <col min="14343" max="14343" width="7.75" style="305" customWidth="1"/>
    <col min="14344" max="14344" width="9.25" style="305" bestFit="1" customWidth="1"/>
    <col min="14345" max="14345" width="11" style="305" customWidth="1"/>
    <col min="14346" max="14346" width="15.125" style="305" customWidth="1"/>
    <col min="14347" max="14347" width="7.25" style="305" customWidth="1"/>
    <col min="14348" max="14348" width="0" style="305" hidden="1" customWidth="1"/>
    <col min="14349" max="14349" width="13.625" style="305" customWidth="1"/>
    <col min="14350" max="14351" width="0" style="305" hidden="1" customWidth="1"/>
    <col min="14352" max="14352" width="15.75" style="305" customWidth="1"/>
    <col min="14353" max="14353" width="12.625" style="305" customWidth="1"/>
    <col min="14354" max="14354" width="19.625" style="305" customWidth="1"/>
    <col min="14355" max="14592" width="9" style="305"/>
    <col min="14593" max="14593" width="2.625" style="305" customWidth="1"/>
    <col min="14594" max="14594" width="11.625" style="305" customWidth="1"/>
    <col min="14595" max="14595" width="10.625" style="305" customWidth="1"/>
    <col min="14596" max="14596" width="10.375" style="305" customWidth="1"/>
    <col min="14597" max="14597" width="28.5" style="305" customWidth="1"/>
    <col min="14598" max="14598" width="7.125" style="305" customWidth="1"/>
    <col min="14599" max="14599" width="7.75" style="305" customWidth="1"/>
    <col min="14600" max="14600" width="9.25" style="305" bestFit="1" customWidth="1"/>
    <col min="14601" max="14601" width="11" style="305" customWidth="1"/>
    <col min="14602" max="14602" width="15.125" style="305" customWidth="1"/>
    <col min="14603" max="14603" width="7.25" style="305" customWidth="1"/>
    <col min="14604" max="14604" width="0" style="305" hidden="1" customWidth="1"/>
    <col min="14605" max="14605" width="13.625" style="305" customWidth="1"/>
    <col min="14606" max="14607" width="0" style="305" hidden="1" customWidth="1"/>
    <col min="14608" max="14608" width="15.75" style="305" customWidth="1"/>
    <col min="14609" max="14609" width="12.625" style="305" customWidth="1"/>
    <col min="14610" max="14610" width="19.625" style="305" customWidth="1"/>
    <col min="14611" max="14848" width="9" style="305"/>
    <col min="14849" max="14849" width="2.625" style="305" customWidth="1"/>
    <col min="14850" max="14850" width="11.625" style="305" customWidth="1"/>
    <col min="14851" max="14851" width="10.625" style="305" customWidth="1"/>
    <col min="14852" max="14852" width="10.375" style="305" customWidth="1"/>
    <col min="14853" max="14853" width="28.5" style="305" customWidth="1"/>
    <col min="14854" max="14854" width="7.125" style="305" customWidth="1"/>
    <col min="14855" max="14855" width="7.75" style="305" customWidth="1"/>
    <col min="14856" max="14856" width="9.25" style="305" bestFit="1" customWidth="1"/>
    <col min="14857" max="14857" width="11" style="305" customWidth="1"/>
    <col min="14858" max="14858" width="15.125" style="305" customWidth="1"/>
    <col min="14859" max="14859" width="7.25" style="305" customWidth="1"/>
    <col min="14860" max="14860" width="0" style="305" hidden="1" customWidth="1"/>
    <col min="14861" max="14861" width="13.625" style="305" customWidth="1"/>
    <col min="14862" max="14863" width="0" style="305" hidden="1" customWidth="1"/>
    <col min="14864" max="14864" width="15.75" style="305" customWidth="1"/>
    <col min="14865" max="14865" width="12.625" style="305" customWidth="1"/>
    <col min="14866" max="14866" width="19.625" style="305" customWidth="1"/>
    <col min="14867" max="15104" width="9" style="305"/>
    <col min="15105" max="15105" width="2.625" style="305" customWidth="1"/>
    <col min="15106" max="15106" width="11.625" style="305" customWidth="1"/>
    <col min="15107" max="15107" width="10.625" style="305" customWidth="1"/>
    <col min="15108" max="15108" width="10.375" style="305" customWidth="1"/>
    <col min="15109" max="15109" width="28.5" style="305" customWidth="1"/>
    <col min="15110" max="15110" width="7.125" style="305" customWidth="1"/>
    <col min="15111" max="15111" width="7.75" style="305" customWidth="1"/>
    <col min="15112" max="15112" width="9.25" style="305" bestFit="1" customWidth="1"/>
    <col min="15113" max="15113" width="11" style="305" customWidth="1"/>
    <col min="15114" max="15114" width="15.125" style="305" customWidth="1"/>
    <col min="15115" max="15115" width="7.25" style="305" customWidth="1"/>
    <col min="15116" max="15116" width="0" style="305" hidden="1" customWidth="1"/>
    <col min="15117" max="15117" width="13.625" style="305" customWidth="1"/>
    <col min="15118" max="15119" width="0" style="305" hidden="1" customWidth="1"/>
    <col min="15120" max="15120" width="15.75" style="305" customWidth="1"/>
    <col min="15121" max="15121" width="12.625" style="305" customWidth="1"/>
    <col min="15122" max="15122" width="19.625" style="305" customWidth="1"/>
    <col min="15123" max="15360" width="9" style="305"/>
    <col min="15361" max="15361" width="2.625" style="305" customWidth="1"/>
    <col min="15362" max="15362" width="11.625" style="305" customWidth="1"/>
    <col min="15363" max="15363" width="10.625" style="305" customWidth="1"/>
    <col min="15364" max="15364" width="10.375" style="305" customWidth="1"/>
    <col min="15365" max="15365" width="28.5" style="305" customWidth="1"/>
    <col min="15366" max="15366" width="7.125" style="305" customWidth="1"/>
    <col min="15367" max="15367" width="7.75" style="305" customWidth="1"/>
    <col min="15368" max="15368" width="9.25" style="305" bestFit="1" customWidth="1"/>
    <col min="15369" max="15369" width="11" style="305" customWidth="1"/>
    <col min="15370" max="15370" width="15.125" style="305" customWidth="1"/>
    <col min="15371" max="15371" width="7.25" style="305" customWidth="1"/>
    <col min="15372" max="15372" width="0" style="305" hidden="1" customWidth="1"/>
    <col min="15373" max="15373" width="13.625" style="305" customWidth="1"/>
    <col min="15374" max="15375" width="0" style="305" hidden="1" customWidth="1"/>
    <col min="15376" max="15376" width="15.75" style="305" customWidth="1"/>
    <col min="15377" max="15377" width="12.625" style="305" customWidth="1"/>
    <col min="15378" max="15378" width="19.625" style="305" customWidth="1"/>
    <col min="15379" max="15616" width="9" style="305"/>
    <col min="15617" max="15617" width="2.625" style="305" customWidth="1"/>
    <col min="15618" max="15618" width="11.625" style="305" customWidth="1"/>
    <col min="15619" max="15619" width="10.625" style="305" customWidth="1"/>
    <col min="15620" max="15620" width="10.375" style="305" customWidth="1"/>
    <col min="15621" max="15621" width="28.5" style="305" customWidth="1"/>
    <col min="15622" max="15622" width="7.125" style="305" customWidth="1"/>
    <col min="15623" max="15623" width="7.75" style="305" customWidth="1"/>
    <col min="15624" max="15624" width="9.25" style="305" bestFit="1" customWidth="1"/>
    <col min="15625" max="15625" width="11" style="305" customWidth="1"/>
    <col min="15626" max="15626" width="15.125" style="305" customWidth="1"/>
    <col min="15627" max="15627" width="7.25" style="305" customWidth="1"/>
    <col min="15628" max="15628" width="0" style="305" hidden="1" customWidth="1"/>
    <col min="15629" max="15629" width="13.625" style="305" customWidth="1"/>
    <col min="15630" max="15631" width="0" style="305" hidden="1" customWidth="1"/>
    <col min="15632" max="15632" width="15.75" style="305" customWidth="1"/>
    <col min="15633" max="15633" width="12.625" style="305" customWidth="1"/>
    <col min="15634" max="15634" width="19.625" style="305" customWidth="1"/>
    <col min="15635" max="15872" width="9" style="305"/>
    <col min="15873" max="15873" width="2.625" style="305" customWidth="1"/>
    <col min="15874" max="15874" width="11.625" style="305" customWidth="1"/>
    <col min="15875" max="15875" width="10.625" style="305" customWidth="1"/>
    <col min="15876" max="15876" width="10.375" style="305" customWidth="1"/>
    <col min="15877" max="15877" width="28.5" style="305" customWidth="1"/>
    <col min="15878" max="15878" width="7.125" style="305" customWidth="1"/>
    <col min="15879" max="15879" width="7.75" style="305" customWidth="1"/>
    <col min="15880" max="15880" width="9.25" style="305" bestFit="1" customWidth="1"/>
    <col min="15881" max="15881" width="11" style="305" customWidth="1"/>
    <col min="15882" max="15882" width="15.125" style="305" customWidth="1"/>
    <col min="15883" max="15883" width="7.25" style="305" customWidth="1"/>
    <col min="15884" max="15884" width="0" style="305" hidden="1" customWidth="1"/>
    <col min="15885" max="15885" width="13.625" style="305" customWidth="1"/>
    <col min="15886" max="15887" width="0" style="305" hidden="1" customWidth="1"/>
    <col min="15888" max="15888" width="15.75" style="305" customWidth="1"/>
    <col min="15889" max="15889" width="12.625" style="305" customWidth="1"/>
    <col min="15890" max="15890" width="19.625" style="305" customWidth="1"/>
    <col min="15891" max="16128" width="9" style="305"/>
    <col min="16129" max="16129" width="2.625" style="305" customWidth="1"/>
    <col min="16130" max="16130" width="11.625" style="305" customWidth="1"/>
    <col min="16131" max="16131" width="10.625" style="305" customWidth="1"/>
    <col min="16132" max="16132" width="10.375" style="305" customWidth="1"/>
    <col min="16133" max="16133" width="28.5" style="305" customWidth="1"/>
    <col min="16134" max="16134" width="7.125" style="305" customWidth="1"/>
    <col min="16135" max="16135" width="7.75" style="305" customWidth="1"/>
    <col min="16136" max="16136" width="9.25" style="305" bestFit="1" customWidth="1"/>
    <col min="16137" max="16137" width="11" style="305" customWidth="1"/>
    <col min="16138" max="16138" width="15.125" style="305" customWidth="1"/>
    <col min="16139" max="16139" width="7.25" style="305" customWidth="1"/>
    <col min="16140" max="16140" width="0" style="305" hidden="1" customWidth="1"/>
    <col min="16141" max="16141" width="13.625" style="305" customWidth="1"/>
    <col min="16142" max="16143" width="0" style="305" hidden="1" customWidth="1"/>
    <col min="16144" max="16144" width="15.75" style="305" customWidth="1"/>
    <col min="16145" max="16145" width="12.625" style="305" customWidth="1"/>
    <col min="16146" max="16146" width="19.625" style="305" customWidth="1"/>
    <col min="16147" max="16384" width="9" style="305"/>
  </cols>
  <sheetData>
    <row r="2" spans="2:18" ht="20.100000000000001" customHeight="1">
      <c r="B2" s="303" t="s">
        <v>0</v>
      </c>
      <c r="C2" s="303"/>
      <c r="D2" s="303"/>
      <c r="E2" s="304" t="s">
        <v>1612</v>
      </c>
      <c r="G2" s="306" t="s">
        <v>2</v>
      </c>
      <c r="H2" s="307"/>
      <c r="I2" s="308"/>
      <c r="J2" s="587">
        <f>SUM(H:H)</f>
        <v>431924</v>
      </c>
    </row>
    <row r="3" spans="2:18" ht="20.100000000000001" customHeight="1">
      <c r="B3" s="303" t="s">
        <v>3</v>
      </c>
      <c r="C3" s="303"/>
      <c r="D3" s="303"/>
      <c r="E3" s="304" t="s">
        <v>786</v>
      </c>
      <c r="G3" s="306" t="s">
        <v>1613</v>
      </c>
      <c r="H3" s="307"/>
      <c r="I3" s="308"/>
      <c r="J3" s="587">
        <f>SUM(H9:H26)</f>
        <v>345176</v>
      </c>
    </row>
    <row r="4" spans="2:18" ht="20.100000000000001" customHeight="1">
      <c r="B4" s="303" t="s">
        <v>5</v>
      </c>
      <c r="C4" s="303"/>
      <c r="D4" s="303"/>
      <c r="E4" s="304">
        <v>118648</v>
      </c>
      <c r="G4" s="306" t="s">
        <v>1614</v>
      </c>
      <c r="H4" s="307"/>
      <c r="I4" s="308"/>
      <c r="J4" s="587">
        <f>SUM(H28:H35)</f>
        <v>86748</v>
      </c>
    </row>
    <row r="5" spans="2:18" ht="20.100000000000001" customHeight="1">
      <c r="B5" s="303" t="s">
        <v>7</v>
      </c>
      <c r="C5" s="303"/>
      <c r="D5" s="303"/>
      <c r="E5" s="314"/>
      <c r="G5" s="588"/>
      <c r="H5" s="588"/>
      <c r="I5" s="588"/>
      <c r="J5" s="589"/>
    </row>
    <row r="6" spans="2:18" ht="20.100000000000001" customHeight="1">
      <c r="B6" s="303" t="s">
        <v>8</v>
      </c>
      <c r="C6" s="303"/>
      <c r="D6" s="303"/>
      <c r="E6" s="314"/>
      <c r="G6" s="588"/>
      <c r="H6" s="588"/>
      <c r="I6" s="588"/>
      <c r="J6" s="589"/>
    </row>
    <row r="7" spans="2:18" ht="5.25" customHeight="1"/>
    <row r="8" spans="2:18" s="310"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8" s="310" customFormat="1" ht="18" customHeight="1">
      <c r="B9" s="590" t="s">
        <v>800</v>
      </c>
      <c r="C9" s="24" t="s">
        <v>787</v>
      </c>
      <c r="D9" s="24" t="s">
        <v>787</v>
      </c>
      <c r="E9" s="24" t="s">
        <v>788</v>
      </c>
      <c r="F9" s="350">
        <v>2</v>
      </c>
      <c r="G9" s="591">
        <v>58000</v>
      </c>
      <c r="H9" s="591">
        <f>F9*G9</f>
        <v>116000</v>
      </c>
      <c r="I9" s="47"/>
      <c r="J9" s="24" t="s">
        <v>789</v>
      </c>
      <c r="K9" s="14" t="s">
        <v>699</v>
      </c>
      <c r="L9" s="48"/>
      <c r="M9" s="21">
        <v>41746</v>
      </c>
      <c r="N9" s="16"/>
      <c r="O9" s="61"/>
      <c r="P9" s="21">
        <v>41747</v>
      </c>
      <c r="Q9" s="19">
        <v>41747</v>
      </c>
      <c r="R9" s="592" t="s">
        <v>1615</v>
      </c>
    </row>
    <row r="10" spans="2:18" s="310" customFormat="1" ht="18" customHeight="1">
      <c r="B10" s="593"/>
      <c r="C10" s="24" t="s">
        <v>787</v>
      </c>
      <c r="D10" s="24" t="s">
        <v>787</v>
      </c>
      <c r="E10" s="24" t="s">
        <v>792</v>
      </c>
      <c r="F10" s="352"/>
      <c r="G10" s="594"/>
      <c r="H10" s="594"/>
      <c r="I10" s="47"/>
      <c r="J10" s="24" t="s">
        <v>793</v>
      </c>
      <c r="K10" s="14" t="s">
        <v>699</v>
      </c>
      <c r="L10" s="48"/>
      <c r="M10" s="21">
        <v>41746</v>
      </c>
      <c r="N10" s="16"/>
      <c r="O10" s="61"/>
      <c r="P10" s="21">
        <v>41747</v>
      </c>
      <c r="Q10" s="19">
        <v>41747</v>
      </c>
      <c r="R10" s="592" t="s">
        <v>1615</v>
      </c>
    </row>
    <row r="11" spans="2:18" s="310" customFormat="1" ht="18" customHeight="1">
      <c r="B11" s="593"/>
      <c r="C11" s="24" t="s">
        <v>760</v>
      </c>
      <c r="D11" s="24" t="s">
        <v>798</v>
      </c>
      <c r="E11" s="24" t="s">
        <v>799</v>
      </c>
      <c r="F11" s="353">
        <v>2</v>
      </c>
      <c r="G11" s="354">
        <v>21000</v>
      </c>
      <c r="H11" s="30">
        <f t="shared" ref="H11:H26" si="0">F11*G11</f>
        <v>42000</v>
      </c>
      <c r="I11" s="47"/>
      <c r="J11" s="24" t="s">
        <v>800</v>
      </c>
      <c r="K11" s="14" t="s">
        <v>699</v>
      </c>
      <c r="L11" s="48"/>
      <c r="M11" s="21">
        <v>41746</v>
      </c>
      <c r="N11" s="16"/>
      <c r="O11" s="61"/>
      <c r="P11" s="21">
        <v>41753</v>
      </c>
      <c r="Q11" s="595" t="s">
        <v>1616</v>
      </c>
      <c r="R11" s="592" t="s">
        <v>1617</v>
      </c>
    </row>
    <row r="12" spans="2:18" s="310" customFormat="1" ht="18" customHeight="1">
      <c r="B12" s="593"/>
      <c r="C12" s="24" t="s">
        <v>760</v>
      </c>
      <c r="D12" s="24" t="s">
        <v>798</v>
      </c>
      <c r="E12" s="24" t="s">
        <v>802</v>
      </c>
      <c r="F12" s="353">
        <v>2</v>
      </c>
      <c r="G12" s="354">
        <v>2820</v>
      </c>
      <c r="H12" s="30">
        <f t="shared" si="0"/>
        <v>5640</v>
      </c>
      <c r="I12" s="47"/>
      <c r="J12" s="24" t="s">
        <v>800</v>
      </c>
      <c r="K12" s="14" t="s">
        <v>699</v>
      </c>
      <c r="L12" s="48"/>
      <c r="M12" s="21">
        <v>41746</v>
      </c>
      <c r="N12" s="16"/>
      <c r="O12" s="61"/>
      <c r="P12" s="21">
        <v>41753</v>
      </c>
      <c r="Q12" s="19">
        <v>41753</v>
      </c>
      <c r="R12" s="592" t="s">
        <v>1618</v>
      </c>
    </row>
    <row r="13" spans="2:18" s="310" customFormat="1" ht="18" customHeight="1">
      <c r="B13" s="593"/>
      <c r="C13" s="24" t="s">
        <v>760</v>
      </c>
      <c r="D13" s="13" t="s">
        <v>38</v>
      </c>
      <c r="E13" s="24" t="s">
        <v>804</v>
      </c>
      <c r="F13" s="108">
        <v>6</v>
      </c>
      <c r="G13" s="354">
        <v>6550</v>
      </c>
      <c r="H13" s="30">
        <f t="shared" si="0"/>
        <v>39300</v>
      </c>
      <c r="I13" s="47"/>
      <c r="J13" s="24" t="s">
        <v>805</v>
      </c>
      <c r="K13" s="14" t="s">
        <v>699</v>
      </c>
      <c r="L13" s="48"/>
      <c r="M13" s="21">
        <v>41746</v>
      </c>
      <c r="N13" s="16"/>
      <c r="O13" s="61"/>
      <c r="P13" s="21">
        <v>41753</v>
      </c>
      <c r="Q13" s="19">
        <v>41753</v>
      </c>
      <c r="R13" s="592" t="s">
        <v>1618</v>
      </c>
    </row>
    <row r="14" spans="2:18" s="310" customFormat="1" ht="18" customHeight="1">
      <c r="B14" s="593"/>
      <c r="C14" s="24" t="s">
        <v>760</v>
      </c>
      <c r="D14" s="13" t="s">
        <v>38</v>
      </c>
      <c r="E14" s="24" t="s">
        <v>806</v>
      </c>
      <c r="F14" s="108">
        <v>2</v>
      </c>
      <c r="G14" s="30">
        <v>3690</v>
      </c>
      <c r="H14" s="30">
        <f t="shared" si="0"/>
        <v>7380</v>
      </c>
      <c r="I14" s="57"/>
      <c r="J14" s="24" t="s">
        <v>807</v>
      </c>
      <c r="K14" s="14" t="s">
        <v>699</v>
      </c>
      <c r="L14" s="119"/>
      <c r="M14" s="21">
        <v>41746</v>
      </c>
      <c r="N14" s="16"/>
      <c r="O14" s="61"/>
      <c r="P14" s="21">
        <v>41753</v>
      </c>
      <c r="Q14" s="19">
        <v>41753</v>
      </c>
      <c r="R14" s="592" t="s">
        <v>1618</v>
      </c>
    </row>
    <row r="15" spans="2:18" s="310" customFormat="1" ht="18" customHeight="1">
      <c r="B15" s="593"/>
      <c r="C15" s="24" t="s">
        <v>760</v>
      </c>
      <c r="D15" s="13" t="s">
        <v>38</v>
      </c>
      <c r="E15" s="24" t="s">
        <v>809</v>
      </c>
      <c r="F15" s="108">
        <v>6</v>
      </c>
      <c r="G15" s="30">
        <v>2420</v>
      </c>
      <c r="H15" s="30">
        <f t="shared" si="0"/>
        <v>14520</v>
      </c>
      <c r="I15" s="24"/>
      <c r="J15" s="24" t="s">
        <v>532</v>
      </c>
      <c r="K15" s="14" t="s">
        <v>699</v>
      </c>
      <c r="L15" s="119"/>
      <c r="M15" s="21">
        <v>41746</v>
      </c>
      <c r="N15" s="16"/>
      <c r="O15" s="61"/>
      <c r="P15" s="21">
        <v>41753</v>
      </c>
      <c r="Q15" s="19">
        <v>41753</v>
      </c>
      <c r="R15" s="592" t="s">
        <v>1618</v>
      </c>
    </row>
    <row r="16" spans="2:18" s="310" customFormat="1" ht="18" customHeight="1">
      <c r="B16" s="593"/>
      <c r="C16" s="13" t="s">
        <v>727</v>
      </c>
      <c r="D16" s="13" t="s">
        <v>727</v>
      </c>
      <c r="E16" s="24" t="s">
        <v>822</v>
      </c>
      <c r="F16" s="108">
        <v>2</v>
      </c>
      <c r="G16" s="30">
        <v>3350</v>
      </c>
      <c r="H16" s="30">
        <f t="shared" si="0"/>
        <v>6700</v>
      </c>
      <c r="I16" s="47"/>
      <c r="J16" s="24" t="s">
        <v>823</v>
      </c>
      <c r="K16" s="48" t="s">
        <v>730</v>
      </c>
      <c r="L16" s="119"/>
      <c r="M16" s="21" t="s">
        <v>1619</v>
      </c>
      <c r="N16" s="16"/>
      <c r="O16" s="61"/>
      <c r="P16" s="21">
        <v>41750</v>
      </c>
      <c r="Q16" s="19">
        <v>41750</v>
      </c>
      <c r="R16" s="592" t="s">
        <v>1620</v>
      </c>
    </row>
    <row r="17" spans="2:18" s="310" customFormat="1" ht="18" customHeight="1">
      <c r="B17" s="593"/>
      <c r="C17" s="13" t="s">
        <v>727</v>
      </c>
      <c r="D17" s="13" t="s">
        <v>727</v>
      </c>
      <c r="E17" s="24" t="s">
        <v>825</v>
      </c>
      <c r="F17" s="108">
        <v>2</v>
      </c>
      <c r="G17" s="30">
        <v>6169</v>
      </c>
      <c r="H17" s="30">
        <f t="shared" si="0"/>
        <v>12338</v>
      </c>
      <c r="I17" s="47"/>
      <c r="J17" s="24" t="s">
        <v>826</v>
      </c>
      <c r="K17" s="48" t="s">
        <v>730</v>
      </c>
      <c r="L17" s="119"/>
      <c r="M17" s="21" t="s">
        <v>1619</v>
      </c>
      <c r="N17" s="16"/>
      <c r="O17" s="61"/>
      <c r="P17" s="21">
        <v>41750</v>
      </c>
      <c r="Q17" s="19">
        <v>41750</v>
      </c>
      <c r="R17" s="592" t="s">
        <v>1620</v>
      </c>
    </row>
    <row r="18" spans="2:18" s="310" customFormat="1" ht="18" customHeight="1">
      <c r="B18" s="593"/>
      <c r="C18" s="13" t="s">
        <v>727</v>
      </c>
      <c r="D18" s="13" t="s">
        <v>727</v>
      </c>
      <c r="E18" s="48" t="s">
        <v>827</v>
      </c>
      <c r="F18" s="353">
        <v>2</v>
      </c>
      <c r="G18" s="354">
        <v>600</v>
      </c>
      <c r="H18" s="30">
        <f t="shared" si="0"/>
        <v>1200</v>
      </c>
      <c r="I18" s="47"/>
      <c r="J18" s="48" t="s">
        <v>828</v>
      </c>
      <c r="K18" s="48" t="s">
        <v>730</v>
      </c>
      <c r="L18" s="119"/>
      <c r="M18" s="21" t="s">
        <v>1619</v>
      </c>
      <c r="N18" s="16"/>
      <c r="O18" s="61"/>
      <c r="P18" s="21">
        <v>41750</v>
      </c>
      <c r="Q18" s="19">
        <v>41750</v>
      </c>
      <c r="R18" s="592" t="s">
        <v>1620</v>
      </c>
    </row>
    <row r="19" spans="2:18" s="310" customFormat="1" ht="18" customHeight="1">
      <c r="B19" s="593"/>
      <c r="C19" s="13" t="s">
        <v>727</v>
      </c>
      <c r="D19" s="13" t="s">
        <v>727</v>
      </c>
      <c r="E19" s="48" t="s">
        <v>829</v>
      </c>
      <c r="F19" s="353">
        <v>2</v>
      </c>
      <c r="G19" s="354">
        <v>600</v>
      </c>
      <c r="H19" s="30">
        <f t="shared" si="0"/>
        <v>1200</v>
      </c>
      <c r="I19" s="47"/>
      <c r="J19" s="48" t="s">
        <v>828</v>
      </c>
      <c r="K19" s="48" t="s">
        <v>730</v>
      </c>
      <c r="L19" s="119"/>
      <c r="M19" s="21" t="s">
        <v>1619</v>
      </c>
      <c r="N19" s="16"/>
      <c r="O19" s="61"/>
      <c r="P19" s="21">
        <v>41750</v>
      </c>
      <c r="Q19" s="19">
        <v>41750</v>
      </c>
      <c r="R19" s="592" t="s">
        <v>1620</v>
      </c>
    </row>
    <row r="20" spans="2:18" s="310" customFormat="1" ht="18" customHeight="1">
      <c r="B20" s="593"/>
      <c r="C20" s="13" t="s">
        <v>727</v>
      </c>
      <c r="D20" s="13" t="s">
        <v>727</v>
      </c>
      <c r="E20" s="14" t="s">
        <v>832</v>
      </c>
      <c r="F20" s="353">
        <v>12</v>
      </c>
      <c r="G20" s="356">
        <v>210</v>
      </c>
      <c r="H20" s="30">
        <f t="shared" si="0"/>
        <v>2520</v>
      </c>
      <c r="I20" s="47"/>
      <c r="J20" s="48" t="s">
        <v>833</v>
      </c>
      <c r="K20" s="48" t="s">
        <v>730</v>
      </c>
      <c r="L20" s="48"/>
      <c r="M20" s="21" t="s">
        <v>1619</v>
      </c>
      <c r="N20" s="16"/>
      <c r="O20" s="61"/>
      <c r="P20" s="21">
        <v>41750</v>
      </c>
      <c r="Q20" s="19">
        <v>41750</v>
      </c>
      <c r="R20" s="592" t="s">
        <v>1620</v>
      </c>
    </row>
    <row r="21" spans="2:18" s="310" customFormat="1" ht="18" customHeight="1">
      <c r="B21" s="593"/>
      <c r="C21" s="13" t="s">
        <v>727</v>
      </c>
      <c r="D21" s="13" t="s">
        <v>727</v>
      </c>
      <c r="E21" s="14" t="s">
        <v>834</v>
      </c>
      <c r="F21" s="353">
        <v>12</v>
      </c>
      <c r="G21" s="356">
        <v>170</v>
      </c>
      <c r="H21" s="30">
        <f t="shared" si="0"/>
        <v>2040</v>
      </c>
      <c r="I21" s="47"/>
      <c r="J21" s="48" t="s">
        <v>833</v>
      </c>
      <c r="K21" s="48" t="s">
        <v>730</v>
      </c>
      <c r="L21" s="48"/>
      <c r="M21" s="21" t="s">
        <v>1619</v>
      </c>
      <c r="N21" s="16"/>
      <c r="O21" s="61"/>
      <c r="P21" s="21">
        <v>41750</v>
      </c>
      <c r="Q21" s="19">
        <v>41750</v>
      </c>
      <c r="R21" s="592" t="s">
        <v>1620</v>
      </c>
    </row>
    <row r="22" spans="2:18" s="310" customFormat="1" ht="18" customHeight="1">
      <c r="B22" s="593"/>
      <c r="C22" s="13" t="s">
        <v>727</v>
      </c>
      <c r="D22" s="13" t="s">
        <v>727</v>
      </c>
      <c r="E22" s="14" t="s">
        <v>835</v>
      </c>
      <c r="F22" s="353">
        <v>4</v>
      </c>
      <c r="G22" s="356">
        <v>180</v>
      </c>
      <c r="H22" s="30">
        <f t="shared" si="0"/>
        <v>720</v>
      </c>
      <c r="I22" s="47"/>
      <c r="J22" s="48" t="s">
        <v>833</v>
      </c>
      <c r="K22" s="48" t="s">
        <v>730</v>
      </c>
      <c r="L22" s="48"/>
      <c r="M22" s="21" t="s">
        <v>1619</v>
      </c>
      <c r="N22" s="16"/>
      <c r="O22" s="61"/>
      <c r="P22" s="21">
        <v>41750</v>
      </c>
      <c r="Q22" s="19">
        <v>41750</v>
      </c>
      <c r="R22" s="592" t="s">
        <v>1620</v>
      </c>
    </row>
    <row r="23" spans="2:18" s="310" customFormat="1" ht="18" customHeight="1">
      <c r="B23" s="593"/>
      <c r="C23" s="13" t="s">
        <v>727</v>
      </c>
      <c r="D23" s="13" t="s">
        <v>727</v>
      </c>
      <c r="E23" s="24" t="s">
        <v>1621</v>
      </c>
      <c r="F23" s="108">
        <v>12</v>
      </c>
      <c r="G23" s="596">
        <v>260</v>
      </c>
      <c r="H23" s="30">
        <f t="shared" si="0"/>
        <v>3120</v>
      </c>
      <c r="I23" s="24"/>
      <c r="J23" s="24" t="s">
        <v>815</v>
      </c>
      <c r="K23" s="48" t="s">
        <v>730</v>
      </c>
      <c r="L23" s="48"/>
      <c r="M23" s="21" t="s">
        <v>1619</v>
      </c>
      <c r="N23" s="16"/>
      <c r="O23" s="61"/>
      <c r="P23" s="21">
        <v>41750</v>
      </c>
      <c r="Q23" s="19">
        <v>41750</v>
      </c>
      <c r="R23" s="592" t="s">
        <v>1620</v>
      </c>
    </row>
    <row r="24" spans="2:18" s="310" customFormat="1" ht="18" customHeight="1">
      <c r="B24" s="593"/>
      <c r="C24" s="13" t="s">
        <v>727</v>
      </c>
      <c r="D24" s="13" t="s">
        <v>727</v>
      </c>
      <c r="E24" s="14" t="s">
        <v>834</v>
      </c>
      <c r="F24" s="353">
        <v>2</v>
      </c>
      <c r="G24" s="356">
        <v>170</v>
      </c>
      <c r="H24" s="30">
        <f>F24*G24</f>
        <v>340</v>
      </c>
      <c r="I24" s="319"/>
      <c r="J24" s="24" t="s">
        <v>815</v>
      </c>
      <c r="K24" s="48" t="s">
        <v>730</v>
      </c>
      <c r="L24" s="48"/>
      <c r="M24" s="21" t="s">
        <v>1619</v>
      </c>
      <c r="N24" s="16"/>
      <c r="O24" s="61"/>
      <c r="P24" s="21">
        <v>41750</v>
      </c>
      <c r="Q24" s="19">
        <v>41750</v>
      </c>
      <c r="R24" s="592" t="s">
        <v>1620</v>
      </c>
    </row>
    <row r="25" spans="2:18" s="310" customFormat="1" ht="18" customHeight="1">
      <c r="B25" s="593"/>
      <c r="C25" s="13" t="s">
        <v>727</v>
      </c>
      <c r="D25" s="13" t="s">
        <v>727</v>
      </c>
      <c r="E25" s="14" t="s">
        <v>837</v>
      </c>
      <c r="F25" s="353">
        <v>2</v>
      </c>
      <c r="G25" s="356">
        <v>3079</v>
      </c>
      <c r="H25" s="30">
        <f t="shared" si="0"/>
        <v>6158</v>
      </c>
      <c r="I25" s="47"/>
      <c r="J25" s="48" t="s">
        <v>1622</v>
      </c>
      <c r="K25" s="48" t="s">
        <v>730</v>
      </c>
      <c r="L25" s="48"/>
      <c r="M25" s="21" t="s">
        <v>1619</v>
      </c>
      <c r="N25" s="16"/>
      <c r="O25" s="61"/>
      <c r="P25" s="21">
        <v>41750</v>
      </c>
      <c r="Q25" s="19">
        <v>41750</v>
      </c>
      <c r="R25" s="592" t="s">
        <v>1620</v>
      </c>
    </row>
    <row r="26" spans="2:18" s="310" customFormat="1" ht="18" customHeight="1">
      <c r="B26" s="597"/>
      <c r="C26" s="13" t="s">
        <v>24</v>
      </c>
      <c r="D26" s="13" t="s">
        <v>24</v>
      </c>
      <c r="E26" s="24" t="s">
        <v>838</v>
      </c>
      <c r="F26" s="353">
        <v>2</v>
      </c>
      <c r="G26" s="30">
        <v>42000</v>
      </c>
      <c r="H26" s="30">
        <f t="shared" si="0"/>
        <v>84000</v>
      </c>
      <c r="I26" s="47"/>
      <c r="J26" s="24" t="s">
        <v>839</v>
      </c>
      <c r="K26" s="14" t="s">
        <v>699</v>
      </c>
      <c r="L26" s="48"/>
      <c r="M26" s="21">
        <v>41746</v>
      </c>
      <c r="N26" s="16"/>
      <c r="O26" s="61"/>
      <c r="P26" s="21"/>
      <c r="Q26" s="19">
        <v>41768</v>
      </c>
      <c r="R26" s="592"/>
    </row>
    <row r="27" spans="2:18" ht="13.5">
      <c r="K27" s="64"/>
      <c r="L27" s="64"/>
      <c r="M27" s="598"/>
      <c r="N27" s="65"/>
      <c r="O27" s="66"/>
      <c r="P27" s="598"/>
      <c r="Q27" s="67"/>
      <c r="R27" s="592"/>
    </row>
    <row r="28" spans="2:18" s="310" customFormat="1" ht="18" customHeight="1">
      <c r="B28" s="599" t="s">
        <v>795</v>
      </c>
      <c r="C28" s="24" t="s">
        <v>787</v>
      </c>
      <c r="D28" s="24" t="s">
        <v>787</v>
      </c>
      <c r="E28" s="24" t="s">
        <v>794</v>
      </c>
      <c r="F28" s="350">
        <v>1</v>
      </c>
      <c r="G28" s="591">
        <v>60000</v>
      </c>
      <c r="H28" s="591">
        <f>F28*G28</f>
        <v>60000</v>
      </c>
      <c r="I28" s="59"/>
      <c r="J28" s="24" t="s">
        <v>795</v>
      </c>
      <c r="K28" s="14" t="s">
        <v>699</v>
      </c>
      <c r="L28" s="48"/>
      <c r="M28" s="21">
        <v>41746</v>
      </c>
      <c r="N28" s="16"/>
      <c r="O28" s="61"/>
      <c r="P28" s="21">
        <v>41747</v>
      </c>
      <c r="Q28" s="19">
        <v>41747</v>
      </c>
      <c r="R28" s="592" t="s">
        <v>1615</v>
      </c>
    </row>
    <row r="29" spans="2:18" s="310" customFormat="1" ht="18" customHeight="1">
      <c r="B29" s="600"/>
      <c r="C29" s="24" t="s">
        <v>787</v>
      </c>
      <c r="D29" s="24" t="s">
        <v>787</v>
      </c>
      <c r="E29" s="24" t="s">
        <v>796</v>
      </c>
      <c r="F29" s="352"/>
      <c r="G29" s="594"/>
      <c r="H29" s="594"/>
      <c r="I29" s="47"/>
      <c r="J29" s="24" t="s">
        <v>797</v>
      </c>
      <c r="K29" s="14" t="s">
        <v>699</v>
      </c>
      <c r="L29" s="48"/>
      <c r="M29" s="21">
        <v>41746</v>
      </c>
      <c r="N29" s="16"/>
      <c r="O29" s="61"/>
      <c r="P29" s="21">
        <v>41747</v>
      </c>
      <c r="Q29" s="19">
        <v>41747</v>
      </c>
      <c r="R29" s="592" t="s">
        <v>1615</v>
      </c>
    </row>
    <row r="30" spans="2:18" s="310" customFormat="1" ht="18" customHeight="1">
      <c r="B30" s="600"/>
      <c r="C30" s="24" t="s">
        <v>760</v>
      </c>
      <c r="D30" s="24" t="s">
        <v>798</v>
      </c>
      <c r="E30" s="24" t="s">
        <v>803</v>
      </c>
      <c r="F30" s="353">
        <v>1</v>
      </c>
      <c r="G30" s="354">
        <v>3000</v>
      </c>
      <c r="H30" s="57">
        <f t="shared" ref="H30:H35" si="1">F30*G30</f>
        <v>3000</v>
      </c>
      <c r="I30" s="47"/>
      <c r="J30" s="24" t="s">
        <v>800</v>
      </c>
      <c r="K30" s="14" t="s">
        <v>699</v>
      </c>
      <c r="L30" s="48"/>
      <c r="M30" s="21">
        <v>41746</v>
      </c>
      <c r="N30" s="16"/>
      <c r="O30" s="61"/>
      <c r="P30" s="21">
        <v>41753</v>
      </c>
      <c r="Q30" s="19">
        <v>41753</v>
      </c>
      <c r="R30" s="592" t="s">
        <v>1618</v>
      </c>
    </row>
    <row r="31" spans="2:18" s="310" customFormat="1" ht="18" customHeight="1">
      <c r="B31" s="600"/>
      <c r="C31" s="24" t="s">
        <v>760</v>
      </c>
      <c r="D31" s="24" t="s">
        <v>817</v>
      </c>
      <c r="E31" s="24" t="s">
        <v>818</v>
      </c>
      <c r="F31" s="353">
        <v>1</v>
      </c>
      <c r="G31" s="354">
        <v>48</v>
      </c>
      <c r="H31" s="57">
        <f t="shared" si="1"/>
        <v>48</v>
      </c>
      <c r="I31" s="47"/>
      <c r="J31" s="357" t="s">
        <v>819</v>
      </c>
      <c r="K31" s="14" t="s">
        <v>699</v>
      </c>
      <c r="L31" s="48"/>
      <c r="M31" s="21">
        <v>41746</v>
      </c>
      <c r="N31" s="16"/>
      <c r="O31" s="61"/>
      <c r="P31" s="21">
        <v>41753</v>
      </c>
      <c r="Q31" s="19">
        <v>41753</v>
      </c>
      <c r="R31" s="592" t="s">
        <v>1618</v>
      </c>
    </row>
    <row r="32" spans="2:18" s="310" customFormat="1" ht="18" customHeight="1">
      <c r="B32" s="600"/>
      <c r="C32" s="24" t="s">
        <v>760</v>
      </c>
      <c r="D32" s="24" t="s">
        <v>817</v>
      </c>
      <c r="E32" s="24" t="s">
        <v>820</v>
      </c>
      <c r="F32" s="353">
        <v>1</v>
      </c>
      <c r="G32" s="354">
        <v>900</v>
      </c>
      <c r="H32" s="57">
        <f t="shared" si="1"/>
        <v>900</v>
      </c>
      <c r="I32" s="47"/>
      <c r="J32" s="601" t="s">
        <v>821</v>
      </c>
      <c r="K32" s="14" t="s">
        <v>699</v>
      </c>
      <c r="L32" s="48"/>
      <c r="M32" s="21">
        <v>41746</v>
      </c>
      <c r="N32" s="16"/>
      <c r="O32" s="61"/>
      <c r="P32" s="21">
        <v>41753</v>
      </c>
      <c r="Q32" s="19">
        <v>41753</v>
      </c>
      <c r="R32" s="592" t="s">
        <v>1618</v>
      </c>
    </row>
    <row r="33" spans="2:18" s="310" customFormat="1" ht="18" customHeight="1">
      <c r="B33" s="600"/>
      <c r="C33" s="13" t="s">
        <v>727</v>
      </c>
      <c r="D33" s="13" t="s">
        <v>727</v>
      </c>
      <c r="E33" s="48" t="s">
        <v>829</v>
      </c>
      <c r="F33" s="353">
        <v>2</v>
      </c>
      <c r="G33" s="354">
        <v>600</v>
      </c>
      <c r="H33" s="57">
        <f t="shared" si="1"/>
        <v>1200</v>
      </c>
      <c r="I33" s="47"/>
      <c r="J33" s="48" t="s">
        <v>828</v>
      </c>
      <c r="K33" s="48" t="s">
        <v>730</v>
      </c>
      <c r="L33" s="48"/>
      <c r="M33" s="21" t="s">
        <v>1619</v>
      </c>
      <c r="N33" s="16"/>
      <c r="O33" s="61"/>
      <c r="P33" s="21">
        <v>41750</v>
      </c>
      <c r="Q33" s="19">
        <v>41750</v>
      </c>
      <c r="R33" s="592" t="s">
        <v>1620</v>
      </c>
    </row>
    <row r="34" spans="2:18" s="310" customFormat="1" ht="18" customHeight="1">
      <c r="B34" s="600"/>
      <c r="C34" s="13" t="s">
        <v>727</v>
      </c>
      <c r="D34" s="13" t="s">
        <v>727</v>
      </c>
      <c r="E34" s="48" t="s">
        <v>827</v>
      </c>
      <c r="F34" s="353">
        <v>1</v>
      </c>
      <c r="G34" s="354">
        <v>600</v>
      </c>
      <c r="H34" s="57">
        <f t="shared" si="1"/>
        <v>600</v>
      </c>
      <c r="I34" s="47"/>
      <c r="J34" s="48" t="s">
        <v>828</v>
      </c>
      <c r="K34" s="48" t="s">
        <v>730</v>
      </c>
      <c r="L34" s="48"/>
      <c r="M34" s="21" t="s">
        <v>1619</v>
      </c>
      <c r="N34" s="16"/>
      <c r="O34" s="61"/>
      <c r="P34" s="21">
        <v>41750</v>
      </c>
      <c r="Q34" s="19">
        <v>41750</v>
      </c>
      <c r="R34" s="592" t="s">
        <v>1620</v>
      </c>
    </row>
    <row r="35" spans="2:18" ht="18" customHeight="1">
      <c r="B35" s="602"/>
      <c r="C35" s="13" t="s">
        <v>24</v>
      </c>
      <c r="D35" s="13" t="s">
        <v>24</v>
      </c>
      <c r="E35" s="24" t="s">
        <v>840</v>
      </c>
      <c r="F35" s="353">
        <v>1</v>
      </c>
      <c r="G35" s="57">
        <v>21000</v>
      </c>
      <c r="H35" s="57">
        <f t="shared" si="1"/>
        <v>21000</v>
      </c>
      <c r="I35" s="47"/>
      <c r="J35" s="24" t="s">
        <v>839</v>
      </c>
      <c r="K35" s="14" t="s">
        <v>699</v>
      </c>
      <c r="L35" s="48"/>
      <c r="M35" s="21">
        <v>41746</v>
      </c>
      <c r="N35" s="16"/>
      <c r="O35" s="61"/>
      <c r="P35" s="21"/>
      <c r="Q35" s="19">
        <v>41768</v>
      </c>
    </row>
    <row r="36" spans="2:18" ht="18" customHeight="1">
      <c r="C36" s="340"/>
      <c r="D36" s="340"/>
      <c r="I36" s="305"/>
    </row>
    <row r="37" spans="2:18" ht="18" customHeight="1">
      <c r="C37" s="340"/>
      <c r="D37" s="340"/>
      <c r="I37" s="305"/>
    </row>
    <row r="38" spans="2:18" ht="18" customHeight="1">
      <c r="C38" s="340"/>
      <c r="D38" s="340"/>
      <c r="I38" s="305"/>
    </row>
    <row r="39" spans="2:18" ht="18" customHeight="1">
      <c r="C39" s="340"/>
      <c r="D39" s="340"/>
      <c r="I39" s="305"/>
    </row>
    <row r="40" spans="2:18" ht="18" customHeight="1">
      <c r="C40" s="340"/>
      <c r="D40" s="340"/>
      <c r="I40" s="305"/>
    </row>
    <row r="41" spans="2:18" ht="18" customHeight="1">
      <c r="C41" s="340"/>
      <c r="D41" s="340"/>
      <c r="I41" s="305"/>
    </row>
    <row r="42" spans="2:18" ht="18" customHeight="1">
      <c r="C42" s="340"/>
      <c r="D42" s="340"/>
      <c r="I42" s="305"/>
    </row>
    <row r="43" spans="2:18" ht="18" customHeight="1">
      <c r="C43" s="340"/>
      <c r="D43" s="340"/>
      <c r="I43" s="305"/>
    </row>
    <row r="44" spans="2:18" ht="18" customHeight="1">
      <c r="C44" s="340"/>
      <c r="D44" s="340"/>
      <c r="I44" s="305"/>
    </row>
    <row r="45" spans="2:18" ht="18" customHeight="1">
      <c r="C45" s="340"/>
      <c r="D45" s="340"/>
      <c r="I45" s="305"/>
    </row>
    <row r="46" spans="2:18" ht="18" customHeight="1">
      <c r="C46" s="340"/>
      <c r="D46" s="340"/>
      <c r="I46" s="305"/>
    </row>
    <row r="67" spans="8:8">
      <c r="H67" s="347"/>
    </row>
  </sheetData>
  <mergeCells count="16">
    <mergeCell ref="B28:B35"/>
    <mergeCell ref="F28:F29"/>
    <mergeCell ref="G28:G29"/>
    <mergeCell ref="H28:H29"/>
    <mergeCell ref="B5:D5"/>
    <mergeCell ref="B6:D6"/>
    <mergeCell ref="B9:B26"/>
    <mergeCell ref="F9:F10"/>
    <mergeCell ref="G9:G10"/>
    <mergeCell ref="H9:H10"/>
    <mergeCell ref="B2:D2"/>
    <mergeCell ref="G2:I2"/>
    <mergeCell ref="B3:D3"/>
    <mergeCell ref="G3:I3"/>
    <mergeCell ref="B4:D4"/>
    <mergeCell ref="G4:I4"/>
  </mergeCells>
  <phoneticPr fontId="3"/>
  <pageMargins left="0" right="0" top="0" bottom="0" header="0.31496062992125984" footer="0.31496062992125984"/>
  <pageSetup paperSize="9" scale="81" orientation="landscape"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C6F45-5C77-452F-BDF0-4364F07CF715}">
  <dimension ref="B2:Q30"/>
  <sheetViews>
    <sheetView zoomScale="85" zoomScaleNormal="85" workbookViewId="0">
      <pane xSplit="10" ySplit="8" topLeftCell="O9" activePane="bottomRight" state="frozen"/>
      <selection pane="topRight" activeCell="K1" sqref="K1"/>
      <selection pane="bottomLeft" activeCell="A9" sqref="A9"/>
      <selection pane="bottomRight" activeCell="B9" sqref="B9"/>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1623</v>
      </c>
      <c r="G2" s="4" t="s">
        <v>2</v>
      </c>
      <c r="H2" s="5"/>
      <c r="I2" s="6"/>
      <c r="J2" s="77">
        <f>SUM(H:H)</f>
        <v>923000</v>
      </c>
    </row>
    <row r="3" spans="2:17" ht="20.100000000000001" customHeight="1">
      <c r="B3" s="74" t="s">
        <v>3</v>
      </c>
      <c r="C3" s="74"/>
      <c r="D3" s="74"/>
      <c r="E3" s="82" t="s">
        <v>1624</v>
      </c>
    </row>
    <row r="4" spans="2:17" ht="20.100000000000001" customHeight="1">
      <c r="B4" s="74" t="s">
        <v>5</v>
      </c>
      <c r="C4" s="74"/>
      <c r="D4" s="74"/>
      <c r="E4" s="75">
        <v>118649</v>
      </c>
    </row>
    <row r="5" spans="2:17" ht="20.100000000000001" customHeight="1">
      <c r="B5" s="74" t="s">
        <v>7</v>
      </c>
      <c r="C5" s="74"/>
      <c r="D5" s="74"/>
      <c r="E5" s="84">
        <v>41779</v>
      </c>
    </row>
    <row r="6" spans="2:17" ht="20.100000000000001" customHeight="1">
      <c r="B6" s="74" t="s">
        <v>8</v>
      </c>
      <c r="C6" s="74"/>
      <c r="D6" s="74"/>
      <c r="E6" s="84">
        <v>41779</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603">
        <v>1</v>
      </c>
      <c r="C9" s="603" t="s">
        <v>50</v>
      </c>
      <c r="D9" s="603" t="s">
        <v>50</v>
      </c>
      <c r="E9" s="604" t="s">
        <v>1625</v>
      </c>
      <c r="F9" s="605">
        <v>1</v>
      </c>
      <c r="G9" s="466">
        <v>805000</v>
      </c>
      <c r="H9" s="606">
        <f>F9*G9</f>
        <v>805000</v>
      </c>
      <c r="I9" s="607"/>
      <c r="J9" s="608" t="s">
        <v>1626</v>
      </c>
      <c r="K9" s="52"/>
      <c r="L9" s="24"/>
      <c r="M9" s="101">
        <v>41746</v>
      </c>
      <c r="N9" s="27"/>
      <c r="O9" s="216">
        <v>41779</v>
      </c>
      <c r="P9" s="101">
        <v>41786</v>
      </c>
      <c r="Q9" s="87">
        <v>41786</v>
      </c>
    </row>
    <row r="10" spans="2:17" s="78" customFormat="1" ht="19.5" customHeight="1">
      <c r="B10" s="603">
        <v>2</v>
      </c>
      <c r="C10" s="603" t="s">
        <v>50</v>
      </c>
      <c r="D10" s="603" t="s">
        <v>50</v>
      </c>
      <c r="E10" s="604" t="s">
        <v>1627</v>
      </c>
      <c r="F10" s="605">
        <v>1</v>
      </c>
      <c r="G10" s="466">
        <v>63000</v>
      </c>
      <c r="H10" s="606">
        <f>F10*G10</f>
        <v>63000</v>
      </c>
      <c r="I10" s="607"/>
      <c r="J10" s="609"/>
      <c r="K10" s="52"/>
      <c r="L10" s="24"/>
      <c r="M10" s="101">
        <v>41746</v>
      </c>
      <c r="N10" s="27"/>
      <c r="O10" s="216">
        <v>41779</v>
      </c>
      <c r="P10" s="101">
        <v>41786</v>
      </c>
      <c r="Q10" s="87"/>
    </row>
    <row r="11" spans="2:17" s="78" customFormat="1" ht="19.5" customHeight="1">
      <c r="B11" s="603">
        <v>3</v>
      </c>
      <c r="C11" s="603" t="s">
        <v>50</v>
      </c>
      <c r="D11" s="603" t="s">
        <v>50</v>
      </c>
      <c r="E11" s="464" t="s">
        <v>1628</v>
      </c>
      <c r="F11" s="465">
        <v>1</v>
      </c>
      <c r="G11" s="466">
        <v>35000</v>
      </c>
      <c r="H11" s="606">
        <f>F11*G11</f>
        <v>35000</v>
      </c>
      <c r="I11" s="607"/>
      <c r="J11" s="609"/>
      <c r="K11" s="52"/>
      <c r="L11" s="24"/>
      <c r="M11" s="101">
        <v>41746</v>
      </c>
      <c r="N11" s="27"/>
      <c r="O11" s="216">
        <v>41779</v>
      </c>
      <c r="P11" s="101">
        <v>41786</v>
      </c>
      <c r="Q11" s="87"/>
    </row>
    <row r="12" spans="2:17" s="78" customFormat="1" ht="19.5" customHeight="1">
      <c r="B12" s="603">
        <v>4</v>
      </c>
      <c r="C12" s="603" t="s">
        <v>50</v>
      </c>
      <c r="D12" s="603" t="s">
        <v>50</v>
      </c>
      <c r="E12" s="604" t="s">
        <v>276</v>
      </c>
      <c r="F12" s="605">
        <v>1</v>
      </c>
      <c r="G12" s="466">
        <v>20000</v>
      </c>
      <c r="H12" s="606">
        <f>F12*G12</f>
        <v>20000</v>
      </c>
      <c r="I12" s="607"/>
      <c r="J12" s="610"/>
      <c r="K12" s="52"/>
      <c r="L12" s="24"/>
      <c r="M12" s="101">
        <v>41746</v>
      </c>
      <c r="N12" s="27"/>
      <c r="O12" s="216">
        <v>41779</v>
      </c>
      <c r="P12" s="101"/>
      <c r="Q12" s="87"/>
    </row>
    <row r="13" spans="2:17" s="78" customFormat="1" ht="19.5" customHeight="1">
      <c r="B13" s="27"/>
      <c r="C13" s="27"/>
      <c r="D13" s="27"/>
      <c r="E13" s="108"/>
      <c r="F13" s="100"/>
      <c r="G13" s="30"/>
      <c r="H13" s="57"/>
      <c r="I13" s="26"/>
      <c r="J13" s="52"/>
      <c r="K13" s="52"/>
      <c r="L13" s="24"/>
      <c r="M13" s="101"/>
      <c r="N13" s="27"/>
      <c r="O13" s="24"/>
      <c r="P13" s="101"/>
      <c r="Q13" s="87"/>
    </row>
    <row r="14" spans="2:17" s="78" customFormat="1" ht="19.5" customHeight="1">
      <c r="B14" s="27"/>
      <c r="C14" s="27"/>
      <c r="D14" s="27"/>
      <c r="E14" s="108"/>
      <c r="F14" s="100"/>
      <c r="G14" s="30"/>
      <c r="H14" s="57"/>
      <c r="I14" s="26"/>
      <c r="J14" s="52"/>
      <c r="K14" s="52"/>
      <c r="L14" s="24"/>
      <c r="M14" s="101"/>
      <c r="N14" s="27"/>
      <c r="O14" s="24"/>
      <c r="P14" s="101"/>
      <c r="Q14" s="87"/>
    </row>
    <row r="15" spans="2:17" s="78" customFormat="1" ht="19.5" customHeight="1">
      <c r="B15" s="27"/>
      <c r="C15" s="27"/>
      <c r="D15" s="27"/>
      <c r="E15" s="108"/>
      <c r="F15" s="100"/>
      <c r="G15" s="30"/>
      <c r="H15" s="57"/>
      <c r="I15" s="26"/>
      <c r="J15" s="52"/>
      <c r="K15" s="52"/>
      <c r="L15" s="24"/>
      <c r="M15" s="101"/>
      <c r="N15" s="27"/>
      <c r="O15" s="24"/>
      <c r="P15" s="101"/>
      <c r="Q15" s="87"/>
    </row>
    <row r="16" spans="2:17" s="78" customFormat="1" ht="19.5" customHeight="1">
      <c r="B16" s="27"/>
      <c r="C16" s="27"/>
      <c r="D16" s="27"/>
      <c r="E16" s="108"/>
      <c r="F16" s="100"/>
      <c r="G16" s="30"/>
      <c r="H16" s="57"/>
      <c r="I16" s="26"/>
      <c r="J16" s="52"/>
      <c r="K16" s="52"/>
      <c r="L16" s="24"/>
      <c r="M16" s="101"/>
      <c r="N16" s="27"/>
      <c r="O16" s="24"/>
      <c r="P16" s="101"/>
      <c r="Q16" s="87"/>
    </row>
    <row r="17" spans="2:17" s="78" customFormat="1" ht="19.5" customHeight="1">
      <c r="B17" s="27"/>
      <c r="C17" s="27"/>
      <c r="D17" s="27"/>
      <c r="E17" s="108"/>
      <c r="F17" s="100"/>
      <c r="G17" s="30"/>
      <c r="H17" s="57"/>
      <c r="I17" s="26"/>
      <c r="J17" s="52"/>
      <c r="K17" s="52"/>
      <c r="L17" s="24"/>
      <c r="M17" s="101"/>
      <c r="N17" s="27"/>
      <c r="O17" s="24"/>
      <c r="P17" s="101"/>
      <c r="Q17" s="87"/>
    </row>
    <row r="18" spans="2:17" s="78" customFormat="1" ht="19.5" customHeight="1">
      <c r="B18" s="27"/>
      <c r="C18" s="27"/>
      <c r="D18" s="27"/>
      <c r="E18" s="108"/>
      <c r="F18" s="100"/>
      <c r="G18" s="30"/>
      <c r="H18" s="57"/>
      <c r="I18" s="26"/>
      <c r="J18" s="52"/>
      <c r="K18" s="52"/>
      <c r="L18" s="24"/>
      <c r="M18" s="101"/>
      <c r="N18" s="27"/>
      <c r="O18" s="24"/>
      <c r="P18" s="101"/>
      <c r="Q18" s="87"/>
    </row>
    <row r="19" spans="2:17" s="78" customFormat="1" ht="19.5" customHeight="1">
      <c r="B19" s="27"/>
      <c r="C19" s="27"/>
      <c r="D19" s="27"/>
      <c r="E19" s="108"/>
      <c r="F19" s="100"/>
      <c r="G19" s="30"/>
      <c r="H19" s="57"/>
      <c r="I19" s="26"/>
      <c r="J19" s="52"/>
      <c r="K19" s="52"/>
      <c r="L19" s="24"/>
      <c r="M19" s="101"/>
      <c r="N19" s="27"/>
      <c r="O19" s="24"/>
      <c r="P19" s="101"/>
      <c r="Q19" s="87"/>
    </row>
    <row r="20" spans="2:17" s="78" customFormat="1" ht="19.5" customHeight="1">
      <c r="B20" s="27"/>
      <c r="C20" s="27"/>
      <c r="D20" s="27"/>
      <c r="E20" s="108"/>
      <c r="F20" s="100"/>
      <c r="G20" s="30"/>
      <c r="H20" s="57"/>
      <c r="I20" s="26"/>
      <c r="J20" s="52"/>
      <c r="K20" s="52"/>
      <c r="L20" s="24"/>
      <c r="M20" s="101"/>
      <c r="N20" s="27"/>
      <c r="O20" s="24"/>
      <c r="P20" s="101"/>
      <c r="Q20" s="87"/>
    </row>
    <row r="21" spans="2:17" s="78" customFormat="1" ht="19.5" customHeight="1">
      <c r="B21" s="27"/>
      <c r="C21" s="27"/>
      <c r="D21" s="27"/>
      <c r="E21" s="52"/>
      <c r="F21" s="100"/>
      <c r="G21" s="30"/>
      <c r="H21" s="57"/>
      <c r="I21" s="26"/>
      <c r="J21" s="52"/>
      <c r="K21" s="52"/>
      <c r="L21" s="24"/>
      <c r="M21" s="101"/>
      <c r="N21" s="27"/>
      <c r="O21" s="24"/>
      <c r="P21" s="101"/>
      <c r="Q21" s="87"/>
    </row>
    <row r="22" spans="2:17" s="78" customFormat="1" ht="19.5" customHeight="1">
      <c r="B22" s="27"/>
      <c r="C22" s="27"/>
      <c r="D22" s="27"/>
      <c r="E22" s="52"/>
      <c r="F22" s="100"/>
      <c r="G22" s="30"/>
      <c r="H22" s="57"/>
      <c r="I22" s="26"/>
      <c r="J22" s="52"/>
      <c r="K22" s="52"/>
      <c r="L22" s="24"/>
      <c r="M22" s="101"/>
      <c r="N22" s="27"/>
      <c r="O22" s="24"/>
      <c r="P22" s="101"/>
      <c r="Q22" s="87"/>
    </row>
    <row r="23" spans="2:17" s="78" customFormat="1" ht="19.5" customHeight="1">
      <c r="B23" s="27"/>
      <c r="C23" s="27"/>
      <c r="D23" s="27"/>
      <c r="E23" s="52"/>
      <c r="F23" s="100"/>
      <c r="G23" s="30"/>
      <c r="H23" s="57"/>
      <c r="I23" s="26"/>
      <c r="J23" s="52"/>
      <c r="K23" s="52"/>
      <c r="L23" s="24"/>
      <c r="M23" s="101"/>
      <c r="N23" s="27"/>
      <c r="O23" s="24"/>
      <c r="P23" s="101"/>
      <c r="Q23" s="87"/>
    </row>
    <row r="24" spans="2:17" s="78" customFormat="1" ht="19.5" customHeight="1">
      <c r="B24" s="27"/>
      <c r="C24" s="27"/>
      <c r="D24" s="27"/>
      <c r="E24" s="108"/>
      <c r="F24" s="100"/>
      <c r="G24" s="30"/>
      <c r="H24" s="57"/>
      <c r="I24" s="26"/>
      <c r="J24" s="52"/>
      <c r="K24" s="52"/>
      <c r="L24" s="24"/>
      <c r="M24" s="101"/>
      <c r="N24" s="27"/>
      <c r="O24" s="24"/>
      <c r="P24" s="101"/>
      <c r="Q24" s="87"/>
    </row>
    <row r="25" spans="2:17">
      <c r="M25" s="229"/>
    </row>
    <row r="28" spans="2:17">
      <c r="M28" s="158"/>
    </row>
    <row r="30" spans="2:17">
      <c r="M30" s="158"/>
    </row>
  </sheetData>
  <autoFilter ref="B8:O24" xr:uid="{659CF48A-1486-4C36-A8FF-FE5B9E8F601C}"/>
  <mergeCells count="7">
    <mergeCell ref="J9:J12"/>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9B702-102F-47FD-BF65-3A58A8F90C3A}">
  <dimension ref="B2:Q30"/>
  <sheetViews>
    <sheetView zoomScale="85" zoomScaleNormal="85" workbookViewId="0">
      <pane xSplit="10" ySplit="8" topLeftCell="P9" activePane="bottomRight" state="frozen"/>
      <selection pane="topRight" activeCell="K1" sqref="K1"/>
      <selection pane="bottomLeft" activeCell="A9" sqref="A9"/>
      <selection pane="bottomRight" activeCell="Q19" sqref="Q19"/>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1623</v>
      </c>
      <c r="G2" s="4" t="s">
        <v>2</v>
      </c>
      <c r="H2" s="5"/>
      <c r="I2" s="6"/>
      <c r="J2" s="77">
        <f>SUM(H:H)</f>
        <v>110921</v>
      </c>
    </row>
    <row r="3" spans="2:17" ht="20.100000000000001" customHeight="1">
      <c r="B3" s="74" t="s">
        <v>3</v>
      </c>
      <c r="C3" s="74"/>
      <c r="D3" s="74"/>
      <c r="E3" s="82" t="s">
        <v>1624</v>
      </c>
    </row>
    <row r="4" spans="2:17" ht="20.100000000000001" customHeight="1">
      <c r="B4" s="74" t="s">
        <v>5</v>
      </c>
      <c r="C4" s="74"/>
      <c r="D4" s="74"/>
      <c r="E4" s="75">
        <v>118650</v>
      </c>
    </row>
    <row r="5" spans="2:17" ht="20.100000000000001" customHeight="1">
      <c r="B5" s="74" t="s">
        <v>7</v>
      </c>
      <c r="C5" s="74"/>
      <c r="D5" s="74"/>
      <c r="E5" s="84">
        <v>41785</v>
      </c>
    </row>
    <row r="6" spans="2:17" ht="20.100000000000001" customHeight="1">
      <c r="B6" s="74" t="s">
        <v>8</v>
      </c>
      <c r="C6" s="74"/>
      <c r="D6" s="74"/>
      <c r="E6" s="84">
        <v>41785</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c r="C9" s="27" t="s">
        <v>28</v>
      </c>
      <c r="D9" s="27" t="s">
        <v>28</v>
      </c>
      <c r="E9" s="28" t="s">
        <v>1629</v>
      </c>
      <c r="F9" s="60">
        <v>1</v>
      </c>
      <c r="G9" s="30">
        <v>31000</v>
      </c>
      <c r="H9" s="57">
        <f>F9*G9</f>
        <v>31000</v>
      </c>
      <c r="I9" s="26"/>
      <c r="J9" s="52"/>
      <c r="K9" s="52"/>
      <c r="L9" s="24"/>
      <c r="M9" s="101">
        <v>41768</v>
      </c>
      <c r="N9" s="27"/>
      <c r="O9" s="216">
        <v>41774</v>
      </c>
      <c r="P9" s="216">
        <v>41774</v>
      </c>
      <c r="Q9" s="87">
        <v>41774</v>
      </c>
    </row>
    <row r="10" spans="2:17" s="78" customFormat="1" ht="19.5" customHeight="1">
      <c r="B10" s="27"/>
      <c r="C10" s="27" t="s">
        <v>28</v>
      </c>
      <c r="D10" s="27" t="s">
        <v>28</v>
      </c>
      <c r="E10" s="108" t="s">
        <v>435</v>
      </c>
      <c r="F10" s="24">
        <v>1</v>
      </c>
      <c r="G10" s="30">
        <v>15500</v>
      </c>
      <c r="H10" s="57">
        <f t="shared" ref="H10:H24" si="0">F10*G10</f>
        <v>15500</v>
      </c>
      <c r="I10" s="26"/>
      <c r="J10" s="52"/>
      <c r="K10" s="52"/>
      <c r="L10" s="24"/>
      <c r="M10" s="101">
        <v>41768</v>
      </c>
      <c r="N10" s="27"/>
      <c r="O10" s="216">
        <v>41778</v>
      </c>
      <c r="P10" s="216">
        <v>41778</v>
      </c>
      <c r="Q10" s="87">
        <v>41778</v>
      </c>
    </row>
    <row r="11" spans="2:17" s="78" customFormat="1" ht="19.5" customHeight="1">
      <c r="B11" s="27"/>
      <c r="C11" s="27" t="s">
        <v>28</v>
      </c>
      <c r="D11" s="27" t="s">
        <v>28</v>
      </c>
      <c r="E11" s="108" t="s">
        <v>1630</v>
      </c>
      <c r="F11" s="24">
        <v>1</v>
      </c>
      <c r="G11" s="30">
        <v>70</v>
      </c>
      <c r="H11" s="57">
        <f t="shared" si="0"/>
        <v>70</v>
      </c>
      <c r="I11" s="26"/>
      <c r="J11" s="52"/>
      <c r="K11" s="52"/>
      <c r="L11" s="24"/>
      <c r="M11" s="101">
        <v>41768</v>
      </c>
      <c r="N11" s="27"/>
      <c r="O11" s="216">
        <v>41772</v>
      </c>
      <c r="P11" s="101">
        <v>41772</v>
      </c>
      <c r="Q11" s="87">
        <v>41772</v>
      </c>
    </row>
    <row r="12" spans="2:17" s="78" customFormat="1" ht="19.5" customHeight="1">
      <c r="B12" s="27"/>
      <c r="C12" s="27"/>
      <c r="D12" s="27"/>
      <c r="E12" s="28"/>
      <c r="F12" s="60"/>
      <c r="G12" s="30"/>
      <c r="H12" s="57">
        <f t="shared" si="0"/>
        <v>0</v>
      </c>
      <c r="I12" s="26"/>
      <c r="J12" s="52"/>
      <c r="K12" s="52"/>
      <c r="L12" s="24"/>
      <c r="M12" s="101"/>
      <c r="N12" s="27"/>
      <c r="O12" s="216"/>
      <c r="P12" s="101"/>
      <c r="Q12" s="87"/>
    </row>
    <row r="13" spans="2:17" s="78" customFormat="1" ht="19.5" customHeight="1">
      <c r="B13" s="27"/>
      <c r="C13" s="27" t="s">
        <v>24</v>
      </c>
      <c r="D13" s="27" t="s">
        <v>24</v>
      </c>
      <c r="E13" s="108" t="s">
        <v>1631</v>
      </c>
      <c r="F13" s="24">
        <v>1</v>
      </c>
      <c r="G13" s="30">
        <v>7400</v>
      </c>
      <c r="H13" s="57">
        <f t="shared" si="0"/>
        <v>7400</v>
      </c>
      <c r="I13" s="26"/>
      <c r="J13" s="52" t="s">
        <v>1632</v>
      </c>
      <c r="K13" s="52"/>
      <c r="L13" s="24"/>
      <c r="M13" s="101">
        <v>41768</v>
      </c>
      <c r="N13" s="27"/>
      <c r="O13" s="216">
        <v>41782</v>
      </c>
      <c r="P13" s="216">
        <v>41782</v>
      </c>
      <c r="Q13" s="87">
        <v>41782</v>
      </c>
    </row>
    <row r="14" spans="2:17" s="78" customFormat="1" ht="19.5" customHeight="1">
      <c r="B14" s="27"/>
      <c r="C14" s="27" t="s">
        <v>24</v>
      </c>
      <c r="D14" s="27" t="s">
        <v>24</v>
      </c>
      <c r="E14" s="108" t="s">
        <v>1633</v>
      </c>
      <c r="F14" s="24">
        <v>2</v>
      </c>
      <c r="G14" s="30">
        <v>6500</v>
      </c>
      <c r="H14" s="57">
        <f t="shared" si="0"/>
        <v>13000</v>
      </c>
      <c r="I14" s="26"/>
      <c r="J14" s="52" t="s">
        <v>1634</v>
      </c>
      <c r="K14" s="52"/>
      <c r="L14" s="24"/>
      <c r="M14" s="101">
        <v>41768</v>
      </c>
      <c r="N14" s="27"/>
      <c r="O14" s="216">
        <v>41782</v>
      </c>
      <c r="P14" s="216">
        <v>41782</v>
      </c>
      <c r="Q14" s="87">
        <v>41782</v>
      </c>
    </row>
    <row r="15" spans="2:17" s="78" customFormat="1" ht="19.5" customHeight="1">
      <c r="B15" s="27"/>
      <c r="C15" s="27" t="s">
        <v>24</v>
      </c>
      <c r="D15" s="27" t="s">
        <v>24</v>
      </c>
      <c r="E15" s="108" t="s">
        <v>1635</v>
      </c>
      <c r="F15" s="24">
        <v>1</v>
      </c>
      <c r="G15" s="30">
        <v>7400</v>
      </c>
      <c r="H15" s="57">
        <f t="shared" si="0"/>
        <v>7400</v>
      </c>
      <c r="I15" s="26"/>
      <c r="J15" s="52" t="s">
        <v>1636</v>
      </c>
      <c r="K15" s="52"/>
      <c r="L15" s="24"/>
      <c r="M15" s="101">
        <v>41768</v>
      </c>
      <c r="N15" s="27"/>
      <c r="O15" s="216">
        <v>41782</v>
      </c>
      <c r="P15" s="216">
        <v>41782</v>
      </c>
      <c r="Q15" s="87">
        <v>41782</v>
      </c>
    </row>
    <row r="16" spans="2:17" s="78" customFormat="1" ht="19.5" customHeight="1">
      <c r="B16" s="27"/>
      <c r="C16" s="27" t="s">
        <v>24</v>
      </c>
      <c r="D16" s="27" t="s">
        <v>24</v>
      </c>
      <c r="E16" s="108" t="s">
        <v>1637</v>
      </c>
      <c r="F16" s="24">
        <v>1</v>
      </c>
      <c r="G16" s="30">
        <v>9800</v>
      </c>
      <c r="H16" s="57">
        <f t="shared" si="0"/>
        <v>9800</v>
      </c>
      <c r="I16" s="26"/>
      <c r="J16" s="52" t="s">
        <v>1638</v>
      </c>
      <c r="K16" s="52"/>
      <c r="L16" s="24"/>
      <c r="M16" s="101">
        <v>41768</v>
      </c>
      <c r="N16" s="27"/>
      <c r="O16" s="216">
        <v>41782</v>
      </c>
      <c r="P16" s="216">
        <v>41782</v>
      </c>
      <c r="Q16" s="87">
        <v>41782</v>
      </c>
    </row>
    <row r="17" spans="2:17" s="78" customFormat="1" ht="19.5" customHeight="1">
      <c r="B17" s="27"/>
      <c r="C17" s="27" t="s">
        <v>24</v>
      </c>
      <c r="D17" s="27" t="s">
        <v>24</v>
      </c>
      <c r="E17" s="108" t="s">
        <v>1639</v>
      </c>
      <c r="F17" s="24">
        <v>1</v>
      </c>
      <c r="G17" s="30">
        <v>6500</v>
      </c>
      <c r="H17" s="57">
        <f t="shared" si="0"/>
        <v>6500</v>
      </c>
      <c r="I17" s="26"/>
      <c r="J17" s="52" t="s">
        <v>1111</v>
      </c>
      <c r="K17" s="52"/>
      <c r="L17" s="24"/>
      <c r="M17" s="101">
        <v>41768</v>
      </c>
      <c r="N17" s="27"/>
      <c r="O17" s="216">
        <v>41782</v>
      </c>
      <c r="P17" s="216">
        <v>41782</v>
      </c>
      <c r="Q17" s="87">
        <v>41782</v>
      </c>
    </row>
    <row r="18" spans="2:17" s="78" customFormat="1" ht="19.5" customHeight="1">
      <c r="B18" s="27"/>
      <c r="C18" s="27" t="s">
        <v>24</v>
      </c>
      <c r="D18" s="27" t="s">
        <v>24</v>
      </c>
      <c r="E18" s="108" t="s">
        <v>140</v>
      </c>
      <c r="F18" s="24">
        <v>1</v>
      </c>
      <c r="G18" s="30">
        <v>18500</v>
      </c>
      <c r="H18" s="57">
        <f t="shared" si="0"/>
        <v>18500</v>
      </c>
      <c r="I18" s="26"/>
      <c r="J18" s="52" t="s">
        <v>1640</v>
      </c>
      <c r="K18" s="52"/>
      <c r="L18" s="24"/>
      <c r="M18" s="101">
        <v>41768</v>
      </c>
      <c r="N18" s="27"/>
      <c r="O18" s="216">
        <v>41782</v>
      </c>
      <c r="P18" s="216">
        <v>41782</v>
      </c>
      <c r="Q18" s="87">
        <v>41782</v>
      </c>
    </row>
    <row r="19" spans="2:17" s="78" customFormat="1" ht="19.5" customHeight="1">
      <c r="B19" s="27"/>
      <c r="C19" s="27"/>
      <c r="D19" s="27"/>
      <c r="E19" s="108"/>
      <c r="F19" s="100"/>
      <c r="G19" s="30"/>
      <c r="H19" s="57">
        <f t="shared" si="0"/>
        <v>0</v>
      </c>
      <c r="I19" s="26"/>
      <c r="J19" s="52"/>
      <c r="K19" s="52"/>
      <c r="L19" s="24"/>
      <c r="M19" s="101"/>
      <c r="N19" s="27"/>
      <c r="O19" s="24"/>
      <c r="P19" s="101"/>
      <c r="Q19" s="87"/>
    </row>
    <row r="20" spans="2:17" s="78" customFormat="1" ht="19.5" customHeight="1">
      <c r="B20" s="27"/>
      <c r="C20" s="554" t="s">
        <v>28</v>
      </c>
      <c r="D20" s="554" t="s">
        <v>28</v>
      </c>
      <c r="E20" s="611" t="s">
        <v>1641</v>
      </c>
      <c r="F20" s="556">
        <v>1</v>
      </c>
      <c r="G20" s="557">
        <v>419</v>
      </c>
      <c r="H20" s="612">
        <f t="shared" si="0"/>
        <v>419</v>
      </c>
      <c r="I20" s="558"/>
      <c r="J20" s="555"/>
      <c r="K20" s="52"/>
      <c r="L20" s="24"/>
      <c r="M20" s="101">
        <v>41780</v>
      </c>
      <c r="N20" s="27"/>
      <c r="O20" s="216">
        <v>41781</v>
      </c>
      <c r="P20" s="216">
        <v>41781</v>
      </c>
      <c r="Q20" s="87">
        <v>41781</v>
      </c>
    </row>
    <row r="21" spans="2:17" s="78" customFormat="1" ht="19.5" customHeight="1">
      <c r="B21" s="27"/>
      <c r="C21" s="554" t="s">
        <v>28</v>
      </c>
      <c r="D21" s="554" t="s">
        <v>28</v>
      </c>
      <c r="E21" s="555" t="s">
        <v>1642</v>
      </c>
      <c r="F21" s="556">
        <v>1</v>
      </c>
      <c r="G21" s="557">
        <v>237</v>
      </c>
      <c r="H21" s="612">
        <f t="shared" si="0"/>
        <v>237</v>
      </c>
      <c r="I21" s="558"/>
      <c r="J21" s="555"/>
      <c r="K21" s="52"/>
      <c r="L21" s="24"/>
      <c r="M21" s="101">
        <v>41780</v>
      </c>
      <c r="N21" s="27"/>
      <c r="O21" s="216">
        <v>41781</v>
      </c>
      <c r="P21" s="216">
        <v>41781</v>
      </c>
      <c r="Q21" s="87">
        <v>41761</v>
      </c>
    </row>
    <row r="22" spans="2:17" s="78" customFormat="1" ht="19.5" customHeight="1">
      <c r="B22" s="27"/>
      <c r="C22" s="554" t="s">
        <v>28</v>
      </c>
      <c r="D22" s="554" t="s">
        <v>28</v>
      </c>
      <c r="E22" s="555" t="s">
        <v>1643</v>
      </c>
      <c r="F22" s="556">
        <v>1</v>
      </c>
      <c r="G22" s="557">
        <v>242</v>
      </c>
      <c r="H22" s="612">
        <f t="shared" si="0"/>
        <v>242</v>
      </c>
      <c r="I22" s="558"/>
      <c r="J22" s="555"/>
      <c r="K22" s="52"/>
      <c r="L22" s="24"/>
      <c r="M22" s="101">
        <v>41780</v>
      </c>
      <c r="N22" s="27"/>
      <c r="O22" s="216">
        <v>41781</v>
      </c>
      <c r="P22" s="216">
        <v>41781</v>
      </c>
      <c r="Q22" s="87">
        <v>41781</v>
      </c>
    </row>
    <row r="23" spans="2:17" s="78" customFormat="1" ht="19.5" customHeight="1">
      <c r="B23" s="27"/>
      <c r="C23" s="554" t="s">
        <v>28</v>
      </c>
      <c r="D23" s="554" t="s">
        <v>28</v>
      </c>
      <c r="E23" s="555" t="s">
        <v>1644</v>
      </c>
      <c r="F23" s="556">
        <v>1</v>
      </c>
      <c r="G23" s="557">
        <v>495</v>
      </c>
      <c r="H23" s="612">
        <f t="shared" si="0"/>
        <v>495</v>
      </c>
      <c r="I23" s="558"/>
      <c r="J23" s="555"/>
      <c r="K23" s="52"/>
      <c r="L23" s="24"/>
      <c r="M23" s="101">
        <v>41780</v>
      </c>
      <c r="N23" s="27"/>
      <c r="O23" s="216">
        <v>41781</v>
      </c>
      <c r="P23" s="216">
        <v>41781</v>
      </c>
      <c r="Q23" s="87">
        <v>41781</v>
      </c>
    </row>
    <row r="24" spans="2:17" s="78" customFormat="1" ht="19.5" customHeight="1">
      <c r="B24" s="27"/>
      <c r="C24" s="554" t="s">
        <v>28</v>
      </c>
      <c r="D24" s="554" t="s">
        <v>28</v>
      </c>
      <c r="E24" s="611" t="s">
        <v>1645</v>
      </c>
      <c r="F24" s="556">
        <v>1</v>
      </c>
      <c r="G24" s="557">
        <v>358</v>
      </c>
      <c r="H24" s="612">
        <f t="shared" si="0"/>
        <v>358</v>
      </c>
      <c r="I24" s="558"/>
      <c r="J24" s="555"/>
      <c r="K24" s="52"/>
      <c r="L24" s="24"/>
      <c r="M24" s="101">
        <v>41780</v>
      </c>
      <c r="N24" s="27"/>
      <c r="O24" s="216">
        <v>41781</v>
      </c>
      <c r="P24" s="216">
        <v>41781</v>
      </c>
      <c r="Q24" s="87">
        <v>41781</v>
      </c>
    </row>
    <row r="25" spans="2:17">
      <c r="M25" s="229"/>
    </row>
    <row r="28" spans="2:17">
      <c r="M28" s="158"/>
    </row>
    <row r="30" spans="2:17">
      <c r="M30" s="158"/>
    </row>
  </sheetData>
  <autoFilter ref="B8:O24" xr:uid="{0162BDFE-2756-4535-A2C9-3529471746F5}"/>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FD970-FE61-495A-AF4C-A9AB3EE0C36E}">
  <sheetPr>
    <pageSetUpPr fitToPage="1"/>
  </sheetPr>
  <dimension ref="A2:Q145"/>
  <sheetViews>
    <sheetView zoomScale="85" zoomScaleNormal="85" workbookViewId="0">
      <pane xSplit="10" ySplit="8" topLeftCell="P9" activePane="bottomRight" state="frozen"/>
      <selection pane="topRight" activeCell="K1" sqref="K1"/>
      <selection pane="bottomLeft" activeCell="A9" sqref="A9"/>
      <selection pane="bottomRight" activeCell="B12" sqref="B12"/>
    </sheetView>
  </sheetViews>
  <sheetFormatPr defaultRowHeight="13.5"/>
  <cols>
    <col min="1" max="1" width="4.25" style="161" customWidth="1"/>
    <col min="2" max="2" width="5.125" style="166" customWidth="1"/>
    <col min="3" max="4" width="12.625" style="161" customWidth="1"/>
    <col min="5" max="5" width="40.625" style="161" customWidth="1"/>
    <col min="6" max="6" width="6.25" style="161" customWidth="1"/>
    <col min="7" max="7" width="8.375" style="161" customWidth="1"/>
    <col min="8" max="8" width="8.125" style="161" customWidth="1"/>
    <col min="9" max="9" width="5.75" style="167" customWidth="1"/>
    <col min="10" max="10" width="36.5" style="161" customWidth="1"/>
    <col min="11" max="11" width="11.375" style="161" customWidth="1"/>
    <col min="12" max="12" width="6.625" style="166" customWidth="1"/>
    <col min="13" max="13" width="13.75" style="166" customWidth="1"/>
    <col min="14" max="14" width="8.75" style="161" customWidth="1"/>
    <col min="15" max="15" width="13.25" style="167" customWidth="1"/>
    <col min="16" max="16" width="15.125" style="168" customWidth="1"/>
    <col min="17" max="17" width="15.625" style="168" customWidth="1"/>
    <col min="18" max="256" width="9" style="161"/>
    <col min="257" max="257" width="4.25" style="161" customWidth="1"/>
    <col min="258" max="258" width="5.125" style="161" customWidth="1"/>
    <col min="259" max="260" width="12.625" style="161" customWidth="1"/>
    <col min="261" max="261" width="40.625" style="161" customWidth="1"/>
    <col min="262" max="262" width="6.25" style="161" customWidth="1"/>
    <col min="263" max="263" width="8.375" style="161" customWidth="1"/>
    <col min="264" max="264" width="8.125" style="161" customWidth="1"/>
    <col min="265" max="265" width="5.75" style="161" customWidth="1"/>
    <col min="266" max="266" width="36.5" style="161" customWidth="1"/>
    <col min="267" max="267" width="11.375" style="161" customWidth="1"/>
    <col min="268" max="268" width="6.625" style="161" customWidth="1"/>
    <col min="269" max="269" width="13.75" style="161" customWidth="1"/>
    <col min="270" max="270" width="8.75" style="161" customWidth="1"/>
    <col min="271" max="271" width="13.25" style="161" customWidth="1"/>
    <col min="272" max="272" width="15.125" style="161" customWidth="1"/>
    <col min="273" max="273" width="15.625" style="161" customWidth="1"/>
    <col min="274" max="512" width="9" style="161"/>
    <col min="513" max="513" width="4.25" style="161" customWidth="1"/>
    <col min="514" max="514" width="5.125" style="161" customWidth="1"/>
    <col min="515" max="516" width="12.625" style="161" customWidth="1"/>
    <col min="517" max="517" width="40.625" style="161" customWidth="1"/>
    <col min="518" max="518" width="6.25" style="161" customWidth="1"/>
    <col min="519" max="519" width="8.375" style="161" customWidth="1"/>
    <col min="520" max="520" width="8.125" style="161" customWidth="1"/>
    <col min="521" max="521" width="5.75" style="161" customWidth="1"/>
    <col min="522" max="522" width="36.5" style="161" customWidth="1"/>
    <col min="523" max="523" width="11.375" style="161" customWidth="1"/>
    <col min="524" max="524" width="6.625" style="161" customWidth="1"/>
    <col min="525" max="525" width="13.75" style="161" customWidth="1"/>
    <col min="526" max="526" width="8.75" style="161" customWidth="1"/>
    <col min="527" max="527" width="13.25" style="161" customWidth="1"/>
    <col min="528" max="528" width="15.125" style="161" customWidth="1"/>
    <col min="529" max="529" width="15.625" style="161" customWidth="1"/>
    <col min="530" max="768" width="9" style="161"/>
    <col min="769" max="769" width="4.25" style="161" customWidth="1"/>
    <col min="770" max="770" width="5.125" style="161" customWidth="1"/>
    <col min="771" max="772" width="12.625" style="161" customWidth="1"/>
    <col min="773" max="773" width="40.625" style="161" customWidth="1"/>
    <col min="774" max="774" width="6.25" style="161" customWidth="1"/>
    <col min="775" max="775" width="8.375" style="161" customWidth="1"/>
    <col min="776" max="776" width="8.125" style="161" customWidth="1"/>
    <col min="777" max="777" width="5.75" style="161" customWidth="1"/>
    <col min="778" max="778" width="36.5" style="161" customWidth="1"/>
    <col min="779" max="779" width="11.375" style="161" customWidth="1"/>
    <col min="780" max="780" width="6.625" style="161" customWidth="1"/>
    <col min="781" max="781" width="13.75" style="161" customWidth="1"/>
    <col min="782" max="782" width="8.75" style="161" customWidth="1"/>
    <col min="783" max="783" width="13.25" style="161" customWidth="1"/>
    <col min="784" max="784" width="15.125" style="161" customWidth="1"/>
    <col min="785" max="785" width="15.625" style="161" customWidth="1"/>
    <col min="786" max="1024" width="9" style="161"/>
    <col min="1025" max="1025" width="4.25" style="161" customWidth="1"/>
    <col min="1026" max="1026" width="5.125" style="161" customWidth="1"/>
    <col min="1027" max="1028" width="12.625" style="161" customWidth="1"/>
    <col min="1029" max="1029" width="40.625" style="161" customWidth="1"/>
    <col min="1030" max="1030" width="6.25" style="161" customWidth="1"/>
    <col min="1031" max="1031" width="8.375" style="161" customWidth="1"/>
    <col min="1032" max="1032" width="8.125" style="161" customWidth="1"/>
    <col min="1033" max="1033" width="5.75" style="161" customWidth="1"/>
    <col min="1034" max="1034" width="36.5" style="161" customWidth="1"/>
    <col min="1035" max="1035" width="11.375" style="161" customWidth="1"/>
    <col min="1036" max="1036" width="6.625" style="161" customWidth="1"/>
    <col min="1037" max="1037" width="13.75" style="161" customWidth="1"/>
    <col min="1038" max="1038" width="8.75" style="161" customWidth="1"/>
    <col min="1039" max="1039" width="13.25" style="161" customWidth="1"/>
    <col min="1040" max="1040" width="15.125" style="161" customWidth="1"/>
    <col min="1041" max="1041" width="15.625" style="161" customWidth="1"/>
    <col min="1042" max="1280" width="9" style="161"/>
    <col min="1281" max="1281" width="4.25" style="161" customWidth="1"/>
    <col min="1282" max="1282" width="5.125" style="161" customWidth="1"/>
    <col min="1283" max="1284" width="12.625" style="161" customWidth="1"/>
    <col min="1285" max="1285" width="40.625" style="161" customWidth="1"/>
    <col min="1286" max="1286" width="6.25" style="161" customWidth="1"/>
    <col min="1287" max="1287" width="8.375" style="161" customWidth="1"/>
    <col min="1288" max="1288" width="8.125" style="161" customWidth="1"/>
    <col min="1289" max="1289" width="5.75" style="161" customWidth="1"/>
    <col min="1290" max="1290" width="36.5" style="161" customWidth="1"/>
    <col min="1291" max="1291" width="11.375" style="161" customWidth="1"/>
    <col min="1292" max="1292" width="6.625" style="161" customWidth="1"/>
    <col min="1293" max="1293" width="13.75" style="161" customWidth="1"/>
    <col min="1294" max="1294" width="8.75" style="161" customWidth="1"/>
    <col min="1295" max="1295" width="13.25" style="161" customWidth="1"/>
    <col min="1296" max="1296" width="15.125" style="161" customWidth="1"/>
    <col min="1297" max="1297" width="15.625" style="161" customWidth="1"/>
    <col min="1298" max="1536" width="9" style="161"/>
    <col min="1537" max="1537" width="4.25" style="161" customWidth="1"/>
    <col min="1538" max="1538" width="5.125" style="161" customWidth="1"/>
    <col min="1539" max="1540" width="12.625" style="161" customWidth="1"/>
    <col min="1541" max="1541" width="40.625" style="161" customWidth="1"/>
    <col min="1542" max="1542" width="6.25" style="161" customWidth="1"/>
    <col min="1543" max="1543" width="8.375" style="161" customWidth="1"/>
    <col min="1544" max="1544" width="8.125" style="161" customWidth="1"/>
    <col min="1545" max="1545" width="5.75" style="161" customWidth="1"/>
    <col min="1546" max="1546" width="36.5" style="161" customWidth="1"/>
    <col min="1547" max="1547" width="11.375" style="161" customWidth="1"/>
    <col min="1548" max="1548" width="6.625" style="161" customWidth="1"/>
    <col min="1549" max="1549" width="13.75" style="161" customWidth="1"/>
    <col min="1550" max="1550" width="8.75" style="161" customWidth="1"/>
    <col min="1551" max="1551" width="13.25" style="161" customWidth="1"/>
    <col min="1552" max="1552" width="15.125" style="161" customWidth="1"/>
    <col min="1553" max="1553" width="15.625" style="161" customWidth="1"/>
    <col min="1554" max="1792" width="9" style="161"/>
    <col min="1793" max="1793" width="4.25" style="161" customWidth="1"/>
    <col min="1794" max="1794" width="5.125" style="161" customWidth="1"/>
    <col min="1795" max="1796" width="12.625" style="161" customWidth="1"/>
    <col min="1797" max="1797" width="40.625" style="161" customWidth="1"/>
    <col min="1798" max="1798" width="6.25" style="161" customWidth="1"/>
    <col min="1799" max="1799" width="8.375" style="161" customWidth="1"/>
    <col min="1800" max="1800" width="8.125" style="161" customWidth="1"/>
    <col min="1801" max="1801" width="5.75" style="161" customWidth="1"/>
    <col min="1802" max="1802" width="36.5" style="161" customWidth="1"/>
    <col min="1803" max="1803" width="11.375" style="161" customWidth="1"/>
    <col min="1804" max="1804" width="6.625" style="161" customWidth="1"/>
    <col min="1805" max="1805" width="13.75" style="161" customWidth="1"/>
    <col min="1806" max="1806" width="8.75" style="161" customWidth="1"/>
    <col min="1807" max="1807" width="13.25" style="161" customWidth="1"/>
    <col min="1808" max="1808" width="15.125" style="161" customWidth="1"/>
    <col min="1809" max="1809" width="15.625" style="161" customWidth="1"/>
    <col min="1810" max="2048" width="9" style="161"/>
    <col min="2049" max="2049" width="4.25" style="161" customWidth="1"/>
    <col min="2050" max="2050" width="5.125" style="161" customWidth="1"/>
    <col min="2051" max="2052" width="12.625" style="161" customWidth="1"/>
    <col min="2053" max="2053" width="40.625" style="161" customWidth="1"/>
    <col min="2054" max="2054" width="6.25" style="161" customWidth="1"/>
    <col min="2055" max="2055" width="8.375" style="161" customWidth="1"/>
    <col min="2056" max="2056" width="8.125" style="161" customWidth="1"/>
    <col min="2057" max="2057" width="5.75" style="161" customWidth="1"/>
    <col min="2058" max="2058" width="36.5" style="161" customWidth="1"/>
    <col min="2059" max="2059" width="11.375" style="161" customWidth="1"/>
    <col min="2060" max="2060" width="6.625" style="161" customWidth="1"/>
    <col min="2061" max="2061" width="13.75" style="161" customWidth="1"/>
    <col min="2062" max="2062" width="8.75" style="161" customWidth="1"/>
    <col min="2063" max="2063" width="13.25" style="161" customWidth="1"/>
    <col min="2064" max="2064" width="15.125" style="161" customWidth="1"/>
    <col min="2065" max="2065" width="15.625" style="161" customWidth="1"/>
    <col min="2066" max="2304" width="9" style="161"/>
    <col min="2305" max="2305" width="4.25" style="161" customWidth="1"/>
    <col min="2306" max="2306" width="5.125" style="161" customWidth="1"/>
    <col min="2307" max="2308" width="12.625" style="161" customWidth="1"/>
    <col min="2309" max="2309" width="40.625" style="161" customWidth="1"/>
    <col min="2310" max="2310" width="6.25" style="161" customWidth="1"/>
    <col min="2311" max="2311" width="8.375" style="161" customWidth="1"/>
    <col min="2312" max="2312" width="8.125" style="161" customWidth="1"/>
    <col min="2313" max="2313" width="5.75" style="161" customWidth="1"/>
    <col min="2314" max="2314" width="36.5" style="161" customWidth="1"/>
    <col min="2315" max="2315" width="11.375" style="161" customWidth="1"/>
    <col min="2316" max="2316" width="6.625" style="161" customWidth="1"/>
    <col min="2317" max="2317" width="13.75" style="161" customWidth="1"/>
    <col min="2318" max="2318" width="8.75" style="161" customWidth="1"/>
    <col min="2319" max="2319" width="13.25" style="161" customWidth="1"/>
    <col min="2320" max="2320" width="15.125" style="161" customWidth="1"/>
    <col min="2321" max="2321" width="15.625" style="161" customWidth="1"/>
    <col min="2322" max="2560" width="9" style="161"/>
    <col min="2561" max="2561" width="4.25" style="161" customWidth="1"/>
    <col min="2562" max="2562" width="5.125" style="161" customWidth="1"/>
    <col min="2563" max="2564" width="12.625" style="161" customWidth="1"/>
    <col min="2565" max="2565" width="40.625" style="161" customWidth="1"/>
    <col min="2566" max="2566" width="6.25" style="161" customWidth="1"/>
    <col min="2567" max="2567" width="8.375" style="161" customWidth="1"/>
    <col min="2568" max="2568" width="8.125" style="161" customWidth="1"/>
    <col min="2569" max="2569" width="5.75" style="161" customWidth="1"/>
    <col min="2570" max="2570" width="36.5" style="161" customWidth="1"/>
    <col min="2571" max="2571" width="11.375" style="161" customWidth="1"/>
    <col min="2572" max="2572" width="6.625" style="161" customWidth="1"/>
    <col min="2573" max="2573" width="13.75" style="161" customWidth="1"/>
    <col min="2574" max="2574" width="8.75" style="161" customWidth="1"/>
    <col min="2575" max="2575" width="13.25" style="161" customWidth="1"/>
    <col min="2576" max="2576" width="15.125" style="161" customWidth="1"/>
    <col min="2577" max="2577" width="15.625" style="161" customWidth="1"/>
    <col min="2578" max="2816" width="9" style="161"/>
    <col min="2817" max="2817" width="4.25" style="161" customWidth="1"/>
    <col min="2818" max="2818" width="5.125" style="161" customWidth="1"/>
    <col min="2819" max="2820" width="12.625" style="161" customWidth="1"/>
    <col min="2821" max="2821" width="40.625" style="161" customWidth="1"/>
    <col min="2822" max="2822" width="6.25" style="161" customWidth="1"/>
    <col min="2823" max="2823" width="8.375" style="161" customWidth="1"/>
    <col min="2824" max="2824" width="8.125" style="161" customWidth="1"/>
    <col min="2825" max="2825" width="5.75" style="161" customWidth="1"/>
    <col min="2826" max="2826" width="36.5" style="161" customWidth="1"/>
    <col min="2827" max="2827" width="11.375" style="161" customWidth="1"/>
    <col min="2828" max="2828" width="6.625" style="161" customWidth="1"/>
    <col min="2829" max="2829" width="13.75" style="161" customWidth="1"/>
    <col min="2830" max="2830" width="8.75" style="161" customWidth="1"/>
    <col min="2831" max="2831" width="13.25" style="161" customWidth="1"/>
    <col min="2832" max="2832" width="15.125" style="161" customWidth="1"/>
    <col min="2833" max="2833" width="15.625" style="161" customWidth="1"/>
    <col min="2834" max="3072" width="9" style="161"/>
    <col min="3073" max="3073" width="4.25" style="161" customWidth="1"/>
    <col min="3074" max="3074" width="5.125" style="161" customWidth="1"/>
    <col min="3075" max="3076" width="12.625" style="161" customWidth="1"/>
    <col min="3077" max="3077" width="40.625" style="161" customWidth="1"/>
    <col min="3078" max="3078" width="6.25" style="161" customWidth="1"/>
    <col min="3079" max="3079" width="8.375" style="161" customWidth="1"/>
    <col min="3080" max="3080" width="8.125" style="161" customWidth="1"/>
    <col min="3081" max="3081" width="5.75" style="161" customWidth="1"/>
    <col min="3082" max="3082" width="36.5" style="161" customWidth="1"/>
    <col min="3083" max="3083" width="11.375" style="161" customWidth="1"/>
    <col min="3084" max="3084" width="6.625" style="161" customWidth="1"/>
    <col min="3085" max="3085" width="13.75" style="161" customWidth="1"/>
    <col min="3086" max="3086" width="8.75" style="161" customWidth="1"/>
    <col min="3087" max="3087" width="13.25" style="161" customWidth="1"/>
    <col min="3088" max="3088" width="15.125" style="161" customWidth="1"/>
    <col min="3089" max="3089" width="15.625" style="161" customWidth="1"/>
    <col min="3090" max="3328" width="9" style="161"/>
    <col min="3329" max="3329" width="4.25" style="161" customWidth="1"/>
    <col min="3330" max="3330" width="5.125" style="161" customWidth="1"/>
    <col min="3331" max="3332" width="12.625" style="161" customWidth="1"/>
    <col min="3333" max="3333" width="40.625" style="161" customWidth="1"/>
    <col min="3334" max="3334" width="6.25" style="161" customWidth="1"/>
    <col min="3335" max="3335" width="8.375" style="161" customWidth="1"/>
    <col min="3336" max="3336" width="8.125" style="161" customWidth="1"/>
    <col min="3337" max="3337" width="5.75" style="161" customWidth="1"/>
    <col min="3338" max="3338" width="36.5" style="161" customWidth="1"/>
    <col min="3339" max="3339" width="11.375" style="161" customWidth="1"/>
    <col min="3340" max="3340" width="6.625" style="161" customWidth="1"/>
    <col min="3341" max="3341" width="13.75" style="161" customWidth="1"/>
    <col min="3342" max="3342" width="8.75" style="161" customWidth="1"/>
    <col min="3343" max="3343" width="13.25" style="161" customWidth="1"/>
    <col min="3344" max="3344" width="15.125" style="161" customWidth="1"/>
    <col min="3345" max="3345" width="15.625" style="161" customWidth="1"/>
    <col min="3346" max="3584" width="9" style="161"/>
    <col min="3585" max="3585" width="4.25" style="161" customWidth="1"/>
    <col min="3586" max="3586" width="5.125" style="161" customWidth="1"/>
    <col min="3587" max="3588" width="12.625" style="161" customWidth="1"/>
    <col min="3589" max="3589" width="40.625" style="161" customWidth="1"/>
    <col min="3590" max="3590" width="6.25" style="161" customWidth="1"/>
    <col min="3591" max="3591" width="8.375" style="161" customWidth="1"/>
    <col min="3592" max="3592" width="8.125" style="161" customWidth="1"/>
    <col min="3593" max="3593" width="5.75" style="161" customWidth="1"/>
    <col min="3594" max="3594" width="36.5" style="161" customWidth="1"/>
    <col min="3595" max="3595" width="11.375" style="161" customWidth="1"/>
    <col min="3596" max="3596" width="6.625" style="161" customWidth="1"/>
    <col min="3597" max="3597" width="13.75" style="161" customWidth="1"/>
    <col min="3598" max="3598" width="8.75" style="161" customWidth="1"/>
    <col min="3599" max="3599" width="13.25" style="161" customWidth="1"/>
    <col min="3600" max="3600" width="15.125" style="161" customWidth="1"/>
    <col min="3601" max="3601" width="15.625" style="161" customWidth="1"/>
    <col min="3602" max="3840" width="9" style="161"/>
    <col min="3841" max="3841" width="4.25" style="161" customWidth="1"/>
    <col min="3842" max="3842" width="5.125" style="161" customWidth="1"/>
    <col min="3843" max="3844" width="12.625" style="161" customWidth="1"/>
    <col min="3845" max="3845" width="40.625" style="161" customWidth="1"/>
    <col min="3846" max="3846" width="6.25" style="161" customWidth="1"/>
    <col min="3847" max="3847" width="8.375" style="161" customWidth="1"/>
    <col min="3848" max="3848" width="8.125" style="161" customWidth="1"/>
    <col min="3849" max="3849" width="5.75" style="161" customWidth="1"/>
    <col min="3850" max="3850" width="36.5" style="161" customWidth="1"/>
    <col min="3851" max="3851" width="11.375" style="161" customWidth="1"/>
    <col min="3852" max="3852" width="6.625" style="161" customWidth="1"/>
    <col min="3853" max="3853" width="13.75" style="161" customWidth="1"/>
    <col min="3854" max="3854" width="8.75" style="161" customWidth="1"/>
    <col min="3855" max="3855" width="13.25" style="161" customWidth="1"/>
    <col min="3856" max="3856" width="15.125" style="161" customWidth="1"/>
    <col min="3857" max="3857" width="15.625" style="161" customWidth="1"/>
    <col min="3858" max="4096" width="9" style="161"/>
    <col min="4097" max="4097" width="4.25" style="161" customWidth="1"/>
    <col min="4098" max="4098" width="5.125" style="161" customWidth="1"/>
    <col min="4099" max="4100" width="12.625" style="161" customWidth="1"/>
    <col min="4101" max="4101" width="40.625" style="161" customWidth="1"/>
    <col min="4102" max="4102" width="6.25" style="161" customWidth="1"/>
    <col min="4103" max="4103" width="8.375" style="161" customWidth="1"/>
    <col min="4104" max="4104" width="8.125" style="161" customWidth="1"/>
    <col min="4105" max="4105" width="5.75" style="161" customWidth="1"/>
    <col min="4106" max="4106" width="36.5" style="161" customWidth="1"/>
    <col min="4107" max="4107" width="11.375" style="161" customWidth="1"/>
    <col min="4108" max="4108" width="6.625" style="161" customWidth="1"/>
    <col min="4109" max="4109" width="13.75" style="161" customWidth="1"/>
    <col min="4110" max="4110" width="8.75" style="161" customWidth="1"/>
    <col min="4111" max="4111" width="13.25" style="161" customWidth="1"/>
    <col min="4112" max="4112" width="15.125" style="161" customWidth="1"/>
    <col min="4113" max="4113" width="15.625" style="161" customWidth="1"/>
    <col min="4114" max="4352" width="9" style="161"/>
    <col min="4353" max="4353" width="4.25" style="161" customWidth="1"/>
    <col min="4354" max="4354" width="5.125" style="161" customWidth="1"/>
    <col min="4355" max="4356" width="12.625" style="161" customWidth="1"/>
    <col min="4357" max="4357" width="40.625" style="161" customWidth="1"/>
    <col min="4358" max="4358" width="6.25" style="161" customWidth="1"/>
    <col min="4359" max="4359" width="8.375" style="161" customWidth="1"/>
    <col min="4360" max="4360" width="8.125" style="161" customWidth="1"/>
    <col min="4361" max="4361" width="5.75" style="161" customWidth="1"/>
    <col min="4362" max="4362" width="36.5" style="161" customWidth="1"/>
    <col min="4363" max="4363" width="11.375" style="161" customWidth="1"/>
    <col min="4364" max="4364" width="6.625" style="161" customWidth="1"/>
    <col min="4365" max="4365" width="13.75" style="161" customWidth="1"/>
    <col min="4366" max="4366" width="8.75" style="161" customWidth="1"/>
    <col min="4367" max="4367" width="13.25" style="161" customWidth="1"/>
    <col min="4368" max="4368" width="15.125" style="161" customWidth="1"/>
    <col min="4369" max="4369" width="15.625" style="161" customWidth="1"/>
    <col min="4370" max="4608" width="9" style="161"/>
    <col min="4609" max="4609" width="4.25" style="161" customWidth="1"/>
    <col min="4610" max="4610" width="5.125" style="161" customWidth="1"/>
    <col min="4611" max="4612" width="12.625" style="161" customWidth="1"/>
    <col min="4613" max="4613" width="40.625" style="161" customWidth="1"/>
    <col min="4614" max="4614" width="6.25" style="161" customWidth="1"/>
    <col min="4615" max="4615" width="8.375" style="161" customWidth="1"/>
    <col min="4616" max="4616" width="8.125" style="161" customWidth="1"/>
    <col min="4617" max="4617" width="5.75" style="161" customWidth="1"/>
    <col min="4618" max="4618" width="36.5" style="161" customWidth="1"/>
    <col min="4619" max="4619" width="11.375" style="161" customWidth="1"/>
    <col min="4620" max="4620" width="6.625" style="161" customWidth="1"/>
    <col min="4621" max="4621" width="13.75" style="161" customWidth="1"/>
    <col min="4622" max="4622" width="8.75" style="161" customWidth="1"/>
    <col min="4623" max="4623" width="13.25" style="161" customWidth="1"/>
    <col min="4624" max="4624" width="15.125" style="161" customWidth="1"/>
    <col min="4625" max="4625" width="15.625" style="161" customWidth="1"/>
    <col min="4626" max="4864" width="9" style="161"/>
    <col min="4865" max="4865" width="4.25" style="161" customWidth="1"/>
    <col min="4866" max="4866" width="5.125" style="161" customWidth="1"/>
    <col min="4867" max="4868" width="12.625" style="161" customWidth="1"/>
    <col min="4869" max="4869" width="40.625" style="161" customWidth="1"/>
    <col min="4870" max="4870" width="6.25" style="161" customWidth="1"/>
    <col min="4871" max="4871" width="8.375" style="161" customWidth="1"/>
    <col min="4872" max="4872" width="8.125" style="161" customWidth="1"/>
    <col min="4873" max="4873" width="5.75" style="161" customWidth="1"/>
    <col min="4874" max="4874" width="36.5" style="161" customWidth="1"/>
    <col min="4875" max="4875" width="11.375" style="161" customWidth="1"/>
    <col min="4876" max="4876" width="6.625" style="161" customWidth="1"/>
    <col min="4877" max="4877" width="13.75" style="161" customWidth="1"/>
    <col min="4878" max="4878" width="8.75" style="161" customWidth="1"/>
    <col min="4879" max="4879" width="13.25" style="161" customWidth="1"/>
    <col min="4880" max="4880" width="15.125" style="161" customWidth="1"/>
    <col min="4881" max="4881" width="15.625" style="161" customWidth="1"/>
    <col min="4882" max="5120" width="9" style="161"/>
    <col min="5121" max="5121" width="4.25" style="161" customWidth="1"/>
    <col min="5122" max="5122" width="5.125" style="161" customWidth="1"/>
    <col min="5123" max="5124" width="12.625" style="161" customWidth="1"/>
    <col min="5125" max="5125" width="40.625" style="161" customWidth="1"/>
    <col min="5126" max="5126" width="6.25" style="161" customWidth="1"/>
    <col min="5127" max="5127" width="8.375" style="161" customWidth="1"/>
    <col min="5128" max="5128" width="8.125" style="161" customWidth="1"/>
    <col min="5129" max="5129" width="5.75" style="161" customWidth="1"/>
    <col min="5130" max="5130" width="36.5" style="161" customWidth="1"/>
    <col min="5131" max="5131" width="11.375" style="161" customWidth="1"/>
    <col min="5132" max="5132" width="6.625" style="161" customWidth="1"/>
    <col min="5133" max="5133" width="13.75" style="161" customWidth="1"/>
    <col min="5134" max="5134" width="8.75" style="161" customWidth="1"/>
    <col min="5135" max="5135" width="13.25" style="161" customWidth="1"/>
    <col min="5136" max="5136" width="15.125" style="161" customWidth="1"/>
    <col min="5137" max="5137" width="15.625" style="161" customWidth="1"/>
    <col min="5138" max="5376" width="9" style="161"/>
    <col min="5377" max="5377" width="4.25" style="161" customWidth="1"/>
    <col min="5378" max="5378" width="5.125" style="161" customWidth="1"/>
    <col min="5379" max="5380" width="12.625" style="161" customWidth="1"/>
    <col min="5381" max="5381" width="40.625" style="161" customWidth="1"/>
    <col min="5382" max="5382" width="6.25" style="161" customWidth="1"/>
    <col min="5383" max="5383" width="8.375" style="161" customWidth="1"/>
    <col min="5384" max="5384" width="8.125" style="161" customWidth="1"/>
    <col min="5385" max="5385" width="5.75" style="161" customWidth="1"/>
    <col min="5386" max="5386" width="36.5" style="161" customWidth="1"/>
    <col min="5387" max="5387" width="11.375" style="161" customWidth="1"/>
    <col min="5388" max="5388" width="6.625" style="161" customWidth="1"/>
    <col min="5389" max="5389" width="13.75" style="161" customWidth="1"/>
    <col min="5390" max="5390" width="8.75" style="161" customWidth="1"/>
    <col min="5391" max="5391" width="13.25" style="161" customWidth="1"/>
    <col min="5392" max="5392" width="15.125" style="161" customWidth="1"/>
    <col min="5393" max="5393" width="15.625" style="161" customWidth="1"/>
    <col min="5394" max="5632" width="9" style="161"/>
    <col min="5633" max="5633" width="4.25" style="161" customWidth="1"/>
    <col min="5634" max="5634" width="5.125" style="161" customWidth="1"/>
    <col min="5635" max="5636" width="12.625" style="161" customWidth="1"/>
    <col min="5637" max="5637" width="40.625" style="161" customWidth="1"/>
    <col min="5638" max="5638" width="6.25" style="161" customWidth="1"/>
    <col min="5639" max="5639" width="8.375" style="161" customWidth="1"/>
    <col min="5640" max="5640" width="8.125" style="161" customWidth="1"/>
    <col min="5641" max="5641" width="5.75" style="161" customWidth="1"/>
    <col min="5642" max="5642" width="36.5" style="161" customWidth="1"/>
    <col min="5643" max="5643" width="11.375" style="161" customWidth="1"/>
    <col min="5644" max="5644" width="6.625" style="161" customWidth="1"/>
    <col min="5645" max="5645" width="13.75" style="161" customWidth="1"/>
    <col min="5646" max="5646" width="8.75" style="161" customWidth="1"/>
    <col min="5647" max="5647" width="13.25" style="161" customWidth="1"/>
    <col min="5648" max="5648" width="15.125" style="161" customWidth="1"/>
    <col min="5649" max="5649" width="15.625" style="161" customWidth="1"/>
    <col min="5650" max="5888" width="9" style="161"/>
    <col min="5889" max="5889" width="4.25" style="161" customWidth="1"/>
    <col min="5890" max="5890" width="5.125" style="161" customWidth="1"/>
    <col min="5891" max="5892" width="12.625" style="161" customWidth="1"/>
    <col min="5893" max="5893" width="40.625" style="161" customWidth="1"/>
    <col min="5894" max="5894" width="6.25" style="161" customWidth="1"/>
    <col min="5895" max="5895" width="8.375" style="161" customWidth="1"/>
    <col min="5896" max="5896" width="8.125" style="161" customWidth="1"/>
    <col min="5897" max="5897" width="5.75" style="161" customWidth="1"/>
    <col min="5898" max="5898" width="36.5" style="161" customWidth="1"/>
    <col min="5899" max="5899" width="11.375" style="161" customWidth="1"/>
    <col min="5900" max="5900" width="6.625" style="161" customWidth="1"/>
    <col min="5901" max="5901" width="13.75" style="161" customWidth="1"/>
    <col min="5902" max="5902" width="8.75" style="161" customWidth="1"/>
    <col min="5903" max="5903" width="13.25" style="161" customWidth="1"/>
    <col min="5904" max="5904" width="15.125" style="161" customWidth="1"/>
    <col min="5905" max="5905" width="15.625" style="161" customWidth="1"/>
    <col min="5906" max="6144" width="9" style="161"/>
    <col min="6145" max="6145" width="4.25" style="161" customWidth="1"/>
    <col min="6146" max="6146" width="5.125" style="161" customWidth="1"/>
    <col min="6147" max="6148" width="12.625" style="161" customWidth="1"/>
    <col min="6149" max="6149" width="40.625" style="161" customWidth="1"/>
    <col min="6150" max="6150" width="6.25" style="161" customWidth="1"/>
    <col min="6151" max="6151" width="8.375" style="161" customWidth="1"/>
    <col min="6152" max="6152" width="8.125" style="161" customWidth="1"/>
    <col min="6153" max="6153" width="5.75" style="161" customWidth="1"/>
    <col min="6154" max="6154" width="36.5" style="161" customWidth="1"/>
    <col min="6155" max="6155" width="11.375" style="161" customWidth="1"/>
    <col min="6156" max="6156" width="6.625" style="161" customWidth="1"/>
    <col min="6157" max="6157" width="13.75" style="161" customWidth="1"/>
    <col min="6158" max="6158" width="8.75" style="161" customWidth="1"/>
    <col min="6159" max="6159" width="13.25" style="161" customWidth="1"/>
    <col min="6160" max="6160" width="15.125" style="161" customWidth="1"/>
    <col min="6161" max="6161" width="15.625" style="161" customWidth="1"/>
    <col min="6162" max="6400" width="9" style="161"/>
    <col min="6401" max="6401" width="4.25" style="161" customWidth="1"/>
    <col min="6402" max="6402" width="5.125" style="161" customWidth="1"/>
    <col min="6403" max="6404" width="12.625" style="161" customWidth="1"/>
    <col min="6405" max="6405" width="40.625" style="161" customWidth="1"/>
    <col min="6406" max="6406" width="6.25" style="161" customWidth="1"/>
    <col min="6407" max="6407" width="8.375" style="161" customWidth="1"/>
    <col min="6408" max="6408" width="8.125" style="161" customWidth="1"/>
    <col min="6409" max="6409" width="5.75" style="161" customWidth="1"/>
    <col min="6410" max="6410" width="36.5" style="161" customWidth="1"/>
    <col min="6411" max="6411" width="11.375" style="161" customWidth="1"/>
    <col min="6412" max="6412" width="6.625" style="161" customWidth="1"/>
    <col min="6413" max="6413" width="13.75" style="161" customWidth="1"/>
    <col min="6414" max="6414" width="8.75" style="161" customWidth="1"/>
    <col min="6415" max="6415" width="13.25" style="161" customWidth="1"/>
    <col min="6416" max="6416" width="15.125" style="161" customWidth="1"/>
    <col min="6417" max="6417" width="15.625" style="161" customWidth="1"/>
    <col min="6418" max="6656" width="9" style="161"/>
    <col min="6657" max="6657" width="4.25" style="161" customWidth="1"/>
    <col min="6658" max="6658" width="5.125" style="161" customWidth="1"/>
    <col min="6659" max="6660" width="12.625" style="161" customWidth="1"/>
    <col min="6661" max="6661" width="40.625" style="161" customWidth="1"/>
    <col min="6662" max="6662" width="6.25" style="161" customWidth="1"/>
    <col min="6663" max="6663" width="8.375" style="161" customWidth="1"/>
    <col min="6664" max="6664" width="8.125" style="161" customWidth="1"/>
    <col min="6665" max="6665" width="5.75" style="161" customWidth="1"/>
    <col min="6666" max="6666" width="36.5" style="161" customWidth="1"/>
    <col min="6667" max="6667" width="11.375" style="161" customWidth="1"/>
    <col min="6668" max="6668" width="6.625" style="161" customWidth="1"/>
    <col min="6669" max="6669" width="13.75" style="161" customWidth="1"/>
    <col min="6670" max="6670" width="8.75" style="161" customWidth="1"/>
    <col min="6671" max="6671" width="13.25" style="161" customWidth="1"/>
    <col min="6672" max="6672" width="15.125" style="161" customWidth="1"/>
    <col min="6673" max="6673" width="15.625" style="161" customWidth="1"/>
    <col min="6674" max="6912" width="9" style="161"/>
    <col min="6913" max="6913" width="4.25" style="161" customWidth="1"/>
    <col min="6914" max="6914" width="5.125" style="161" customWidth="1"/>
    <col min="6915" max="6916" width="12.625" style="161" customWidth="1"/>
    <col min="6917" max="6917" width="40.625" style="161" customWidth="1"/>
    <col min="6918" max="6918" width="6.25" style="161" customWidth="1"/>
    <col min="6919" max="6919" width="8.375" style="161" customWidth="1"/>
    <col min="6920" max="6920" width="8.125" style="161" customWidth="1"/>
    <col min="6921" max="6921" width="5.75" style="161" customWidth="1"/>
    <col min="6922" max="6922" width="36.5" style="161" customWidth="1"/>
    <col min="6923" max="6923" width="11.375" style="161" customWidth="1"/>
    <col min="6924" max="6924" width="6.625" style="161" customWidth="1"/>
    <col min="6925" max="6925" width="13.75" style="161" customWidth="1"/>
    <col min="6926" max="6926" width="8.75" style="161" customWidth="1"/>
    <col min="6927" max="6927" width="13.25" style="161" customWidth="1"/>
    <col min="6928" max="6928" width="15.125" style="161" customWidth="1"/>
    <col min="6929" max="6929" width="15.625" style="161" customWidth="1"/>
    <col min="6930" max="7168" width="9" style="161"/>
    <col min="7169" max="7169" width="4.25" style="161" customWidth="1"/>
    <col min="7170" max="7170" width="5.125" style="161" customWidth="1"/>
    <col min="7171" max="7172" width="12.625" style="161" customWidth="1"/>
    <col min="7173" max="7173" width="40.625" style="161" customWidth="1"/>
    <col min="7174" max="7174" width="6.25" style="161" customWidth="1"/>
    <col min="7175" max="7175" width="8.375" style="161" customWidth="1"/>
    <col min="7176" max="7176" width="8.125" style="161" customWidth="1"/>
    <col min="7177" max="7177" width="5.75" style="161" customWidth="1"/>
    <col min="7178" max="7178" width="36.5" style="161" customWidth="1"/>
    <col min="7179" max="7179" width="11.375" style="161" customWidth="1"/>
    <col min="7180" max="7180" width="6.625" style="161" customWidth="1"/>
    <col min="7181" max="7181" width="13.75" style="161" customWidth="1"/>
    <col min="7182" max="7182" width="8.75" style="161" customWidth="1"/>
    <col min="7183" max="7183" width="13.25" style="161" customWidth="1"/>
    <col min="7184" max="7184" width="15.125" style="161" customWidth="1"/>
    <col min="7185" max="7185" width="15.625" style="161" customWidth="1"/>
    <col min="7186" max="7424" width="9" style="161"/>
    <col min="7425" max="7425" width="4.25" style="161" customWidth="1"/>
    <col min="7426" max="7426" width="5.125" style="161" customWidth="1"/>
    <col min="7427" max="7428" width="12.625" style="161" customWidth="1"/>
    <col min="7429" max="7429" width="40.625" style="161" customWidth="1"/>
    <col min="7430" max="7430" width="6.25" style="161" customWidth="1"/>
    <col min="7431" max="7431" width="8.375" style="161" customWidth="1"/>
    <col min="7432" max="7432" width="8.125" style="161" customWidth="1"/>
    <col min="7433" max="7433" width="5.75" style="161" customWidth="1"/>
    <col min="7434" max="7434" width="36.5" style="161" customWidth="1"/>
    <col min="7435" max="7435" width="11.375" style="161" customWidth="1"/>
    <col min="7436" max="7436" width="6.625" style="161" customWidth="1"/>
    <col min="7437" max="7437" width="13.75" style="161" customWidth="1"/>
    <col min="7438" max="7438" width="8.75" style="161" customWidth="1"/>
    <col min="7439" max="7439" width="13.25" style="161" customWidth="1"/>
    <col min="7440" max="7440" width="15.125" style="161" customWidth="1"/>
    <col min="7441" max="7441" width="15.625" style="161" customWidth="1"/>
    <col min="7442" max="7680" width="9" style="161"/>
    <col min="7681" max="7681" width="4.25" style="161" customWidth="1"/>
    <col min="7682" max="7682" width="5.125" style="161" customWidth="1"/>
    <col min="7683" max="7684" width="12.625" style="161" customWidth="1"/>
    <col min="7685" max="7685" width="40.625" style="161" customWidth="1"/>
    <col min="7686" max="7686" width="6.25" style="161" customWidth="1"/>
    <col min="7687" max="7687" width="8.375" style="161" customWidth="1"/>
    <col min="7688" max="7688" width="8.125" style="161" customWidth="1"/>
    <col min="7689" max="7689" width="5.75" style="161" customWidth="1"/>
    <col min="7690" max="7690" width="36.5" style="161" customWidth="1"/>
    <col min="7691" max="7691" width="11.375" style="161" customWidth="1"/>
    <col min="7692" max="7692" width="6.625" style="161" customWidth="1"/>
    <col min="7693" max="7693" width="13.75" style="161" customWidth="1"/>
    <col min="7694" max="7694" width="8.75" style="161" customWidth="1"/>
    <col min="7695" max="7695" width="13.25" style="161" customWidth="1"/>
    <col min="7696" max="7696" width="15.125" style="161" customWidth="1"/>
    <col min="7697" max="7697" width="15.625" style="161" customWidth="1"/>
    <col min="7698" max="7936" width="9" style="161"/>
    <col min="7937" max="7937" width="4.25" style="161" customWidth="1"/>
    <col min="7938" max="7938" width="5.125" style="161" customWidth="1"/>
    <col min="7939" max="7940" width="12.625" style="161" customWidth="1"/>
    <col min="7941" max="7941" width="40.625" style="161" customWidth="1"/>
    <col min="7942" max="7942" width="6.25" style="161" customWidth="1"/>
    <col min="7943" max="7943" width="8.375" style="161" customWidth="1"/>
    <col min="7944" max="7944" width="8.125" style="161" customWidth="1"/>
    <col min="7945" max="7945" width="5.75" style="161" customWidth="1"/>
    <col min="7946" max="7946" width="36.5" style="161" customWidth="1"/>
    <col min="7947" max="7947" width="11.375" style="161" customWidth="1"/>
    <col min="7948" max="7948" width="6.625" style="161" customWidth="1"/>
    <col min="7949" max="7949" width="13.75" style="161" customWidth="1"/>
    <col min="7950" max="7950" width="8.75" style="161" customWidth="1"/>
    <col min="7951" max="7951" width="13.25" style="161" customWidth="1"/>
    <col min="7952" max="7952" width="15.125" style="161" customWidth="1"/>
    <col min="7953" max="7953" width="15.625" style="161" customWidth="1"/>
    <col min="7954" max="8192" width="9" style="161"/>
    <col min="8193" max="8193" width="4.25" style="161" customWidth="1"/>
    <col min="8194" max="8194" width="5.125" style="161" customWidth="1"/>
    <col min="8195" max="8196" width="12.625" style="161" customWidth="1"/>
    <col min="8197" max="8197" width="40.625" style="161" customWidth="1"/>
    <col min="8198" max="8198" width="6.25" style="161" customWidth="1"/>
    <col min="8199" max="8199" width="8.375" style="161" customWidth="1"/>
    <col min="8200" max="8200" width="8.125" style="161" customWidth="1"/>
    <col min="8201" max="8201" width="5.75" style="161" customWidth="1"/>
    <col min="8202" max="8202" width="36.5" style="161" customWidth="1"/>
    <col min="8203" max="8203" width="11.375" style="161" customWidth="1"/>
    <col min="8204" max="8204" width="6.625" style="161" customWidth="1"/>
    <col min="8205" max="8205" width="13.75" style="161" customWidth="1"/>
    <col min="8206" max="8206" width="8.75" style="161" customWidth="1"/>
    <col min="8207" max="8207" width="13.25" style="161" customWidth="1"/>
    <col min="8208" max="8208" width="15.125" style="161" customWidth="1"/>
    <col min="8209" max="8209" width="15.625" style="161" customWidth="1"/>
    <col min="8210" max="8448" width="9" style="161"/>
    <col min="8449" max="8449" width="4.25" style="161" customWidth="1"/>
    <col min="8450" max="8450" width="5.125" style="161" customWidth="1"/>
    <col min="8451" max="8452" width="12.625" style="161" customWidth="1"/>
    <col min="8453" max="8453" width="40.625" style="161" customWidth="1"/>
    <col min="8454" max="8454" width="6.25" style="161" customWidth="1"/>
    <col min="8455" max="8455" width="8.375" style="161" customWidth="1"/>
    <col min="8456" max="8456" width="8.125" style="161" customWidth="1"/>
    <col min="8457" max="8457" width="5.75" style="161" customWidth="1"/>
    <col min="8458" max="8458" width="36.5" style="161" customWidth="1"/>
    <col min="8459" max="8459" width="11.375" style="161" customWidth="1"/>
    <col min="8460" max="8460" width="6.625" style="161" customWidth="1"/>
    <col min="8461" max="8461" width="13.75" style="161" customWidth="1"/>
    <col min="8462" max="8462" width="8.75" style="161" customWidth="1"/>
    <col min="8463" max="8463" width="13.25" style="161" customWidth="1"/>
    <col min="8464" max="8464" width="15.125" style="161" customWidth="1"/>
    <col min="8465" max="8465" width="15.625" style="161" customWidth="1"/>
    <col min="8466" max="8704" width="9" style="161"/>
    <col min="8705" max="8705" width="4.25" style="161" customWidth="1"/>
    <col min="8706" max="8706" width="5.125" style="161" customWidth="1"/>
    <col min="8707" max="8708" width="12.625" style="161" customWidth="1"/>
    <col min="8709" max="8709" width="40.625" style="161" customWidth="1"/>
    <col min="8710" max="8710" width="6.25" style="161" customWidth="1"/>
    <col min="8711" max="8711" width="8.375" style="161" customWidth="1"/>
    <col min="8712" max="8712" width="8.125" style="161" customWidth="1"/>
    <col min="8713" max="8713" width="5.75" style="161" customWidth="1"/>
    <col min="8714" max="8714" width="36.5" style="161" customWidth="1"/>
    <col min="8715" max="8715" width="11.375" style="161" customWidth="1"/>
    <col min="8716" max="8716" width="6.625" style="161" customWidth="1"/>
    <col min="8717" max="8717" width="13.75" style="161" customWidth="1"/>
    <col min="8718" max="8718" width="8.75" style="161" customWidth="1"/>
    <col min="8719" max="8719" width="13.25" style="161" customWidth="1"/>
    <col min="8720" max="8720" width="15.125" style="161" customWidth="1"/>
    <col min="8721" max="8721" width="15.625" style="161" customWidth="1"/>
    <col min="8722" max="8960" width="9" style="161"/>
    <col min="8961" max="8961" width="4.25" style="161" customWidth="1"/>
    <col min="8962" max="8962" width="5.125" style="161" customWidth="1"/>
    <col min="8963" max="8964" width="12.625" style="161" customWidth="1"/>
    <col min="8965" max="8965" width="40.625" style="161" customWidth="1"/>
    <col min="8966" max="8966" width="6.25" style="161" customWidth="1"/>
    <col min="8967" max="8967" width="8.375" style="161" customWidth="1"/>
    <col min="8968" max="8968" width="8.125" style="161" customWidth="1"/>
    <col min="8969" max="8969" width="5.75" style="161" customWidth="1"/>
    <col min="8970" max="8970" width="36.5" style="161" customWidth="1"/>
    <col min="8971" max="8971" width="11.375" style="161" customWidth="1"/>
    <col min="8972" max="8972" width="6.625" style="161" customWidth="1"/>
    <col min="8973" max="8973" width="13.75" style="161" customWidth="1"/>
    <col min="8974" max="8974" width="8.75" style="161" customWidth="1"/>
    <col min="8975" max="8975" width="13.25" style="161" customWidth="1"/>
    <col min="8976" max="8976" width="15.125" style="161" customWidth="1"/>
    <col min="8977" max="8977" width="15.625" style="161" customWidth="1"/>
    <col min="8978" max="9216" width="9" style="161"/>
    <col min="9217" max="9217" width="4.25" style="161" customWidth="1"/>
    <col min="9218" max="9218" width="5.125" style="161" customWidth="1"/>
    <col min="9219" max="9220" width="12.625" style="161" customWidth="1"/>
    <col min="9221" max="9221" width="40.625" style="161" customWidth="1"/>
    <col min="9222" max="9222" width="6.25" style="161" customWidth="1"/>
    <col min="9223" max="9223" width="8.375" style="161" customWidth="1"/>
    <col min="9224" max="9224" width="8.125" style="161" customWidth="1"/>
    <col min="9225" max="9225" width="5.75" style="161" customWidth="1"/>
    <col min="9226" max="9226" width="36.5" style="161" customWidth="1"/>
    <col min="9227" max="9227" width="11.375" style="161" customWidth="1"/>
    <col min="9228" max="9228" width="6.625" style="161" customWidth="1"/>
    <col min="9229" max="9229" width="13.75" style="161" customWidth="1"/>
    <col min="9230" max="9230" width="8.75" style="161" customWidth="1"/>
    <col min="9231" max="9231" width="13.25" style="161" customWidth="1"/>
    <col min="9232" max="9232" width="15.125" style="161" customWidth="1"/>
    <col min="9233" max="9233" width="15.625" style="161" customWidth="1"/>
    <col min="9234" max="9472" width="9" style="161"/>
    <col min="9473" max="9473" width="4.25" style="161" customWidth="1"/>
    <col min="9474" max="9474" width="5.125" style="161" customWidth="1"/>
    <col min="9475" max="9476" width="12.625" style="161" customWidth="1"/>
    <col min="9477" max="9477" width="40.625" style="161" customWidth="1"/>
    <col min="9478" max="9478" width="6.25" style="161" customWidth="1"/>
    <col min="9479" max="9479" width="8.375" style="161" customWidth="1"/>
    <col min="9480" max="9480" width="8.125" style="161" customWidth="1"/>
    <col min="9481" max="9481" width="5.75" style="161" customWidth="1"/>
    <col min="9482" max="9482" width="36.5" style="161" customWidth="1"/>
    <col min="9483" max="9483" width="11.375" style="161" customWidth="1"/>
    <col min="9484" max="9484" width="6.625" style="161" customWidth="1"/>
    <col min="9485" max="9485" width="13.75" style="161" customWidth="1"/>
    <col min="9486" max="9486" width="8.75" style="161" customWidth="1"/>
    <col min="9487" max="9487" width="13.25" style="161" customWidth="1"/>
    <col min="9488" max="9488" width="15.125" style="161" customWidth="1"/>
    <col min="9489" max="9489" width="15.625" style="161" customWidth="1"/>
    <col min="9490" max="9728" width="9" style="161"/>
    <col min="9729" max="9729" width="4.25" style="161" customWidth="1"/>
    <col min="9730" max="9730" width="5.125" style="161" customWidth="1"/>
    <col min="9731" max="9732" width="12.625" style="161" customWidth="1"/>
    <col min="9733" max="9733" width="40.625" style="161" customWidth="1"/>
    <col min="9734" max="9734" width="6.25" style="161" customWidth="1"/>
    <col min="9735" max="9735" width="8.375" style="161" customWidth="1"/>
    <col min="9736" max="9736" width="8.125" style="161" customWidth="1"/>
    <col min="9737" max="9737" width="5.75" style="161" customWidth="1"/>
    <col min="9738" max="9738" width="36.5" style="161" customWidth="1"/>
    <col min="9739" max="9739" width="11.375" style="161" customWidth="1"/>
    <col min="9740" max="9740" width="6.625" style="161" customWidth="1"/>
    <col min="9741" max="9741" width="13.75" style="161" customWidth="1"/>
    <col min="9742" max="9742" width="8.75" style="161" customWidth="1"/>
    <col min="9743" max="9743" width="13.25" style="161" customWidth="1"/>
    <col min="9744" max="9744" width="15.125" style="161" customWidth="1"/>
    <col min="9745" max="9745" width="15.625" style="161" customWidth="1"/>
    <col min="9746" max="9984" width="9" style="161"/>
    <col min="9985" max="9985" width="4.25" style="161" customWidth="1"/>
    <col min="9986" max="9986" width="5.125" style="161" customWidth="1"/>
    <col min="9987" max="9988" width="12.625" style="161" customWidth="1"/>
    <col min="9989" max="9989" width="40.625" style="161" customWidth="1"/>
    <col min="9990" max="9990" width="6.25" style="161" customWidth="1"/>
    <col min="9991" max="9991" width="8.375" style="161" customWidth="1"/>
    <col min="9992" max="9992" width="8.125" style="161" customWidth="1"/>
    <col min="9993" max="9993" width="5.75" style="161" customWidth="1"/>
    <col min="9994" max="9994" width="36.5" style="161" customWidth="1"/>
    <col min="9995" max="9995" width="11.375" style="161" customWidth="1"/>
    <col min="9996" max="9996" width="6.625" style="161" customWidth="1"/>
    <col min="9997" max="9997" width="13.75" style="161" customWidth="1"/>
    <col min="9998" max="9998" width="8.75" style="161" customWidth="1"/>
    <col min="9999" max="9999" width="13.25" style="161" customWidth="1"/>
    <col min="10000" max="10000" width="15.125" style="161" customWidth="1"/>
    <col min="10001" max="10001" width="15.625" style="161" customWidth="1"/>
    <col min="10002" max="10240" width="9" style="161"/>
    <col min="10241" max="10241" width="4.25" style="161" customWidth="1"/>
    <col min="10242" max="10242" width="5.125" style="161" customWidth="1"/>
    <col min="10243" max="10244" width="12.625" style="161" customWidth="1"/>
    <col min="10245" max="10245" width="40.625" style="161" customWidth="1"/>
    <col min="10246" max="10246" width="6.25" style="161" customWidth="1"/>
    <col min="10247" max="10247" width="8.375" style="161" customWidth="1"/>
    <col min="10248" max="10248" width="8.125" style="161" customWidth="1"/>
    <col min="10249" max="10249" width="5.75" style="161" customWidth="1"/>
    <col min="10250" max="10250" width="36.5" style="161" customWidth="1"/>
    <col min="10251" max="10251" width="11.375" style="161" customWidth="1"/>
    <col min="10252" max="10252" width="6.625" style="161" customWidth="1"/>
    <col min="10253" max="10253" width="13.75" style="161" customWidth="1"/>
    <col min="10254" max="10254" width="8.75" style="161" customWidth="1"/>
    <col min="10255" max="10255" width="13.25" style="161" customWidth="1"/>
    <col min="10256" max="10256" width="15.125" style="161" customWidth="1"/>
    <col min="10257" max="10257" width="15.625" style="161" customWidth="1"/>
    <col min="10258" max="10496" width="9" style="161"/>
    <col min="10497" max="10497" width="4.25" style="161" customWidth="1"/>
    <col min="10498" max="10498" width="5.125" style="161" customWidth="1"/>
    <col min="10499" max="10500" width="12.625" style="161" customWidth="1"/>
    <col min="10501" max="10501" width="40.625" style="161" customWidth="1"/>
    <col min="10502" max="10502" width="6.25" style="161" customWidth="1"/>
    <col min="10503" max="10503" width="8.375" style="161" customWidth="1"/>
    <col min="10504" max="10504" width="8.125" style="161" customWidth="1"/>
    <col min="10505" max="10505" width="5.75" style="161" customWidth="1"/>
    <col min="10506" max="10506" width="36.5" style="161" customWidth="1"/>
    <col min="10507" max="10507" width="11.375" style="161" customWidth="1"/>
    <col min="10508" max="10508" width="6.625" style="161" customWidth="1"/>
    <col min="10509" max="10509" width="13.75" style="161" customWidth="1"/>
    <col min="10510" max="10510" width="8.75" style="161" customWidth="1"/>
    <col min="10511" max="10511" width="13.25" style="161" customWidth="1"/>
    <col min="10512" max="10512" width="15.125" style="161" customWidth="1"/>
    <col min="10513" max="10513" width="15.625" style="161" customWidth="1"/>
    <col min="10514" max="10752" width="9" style="161"/>
    <col min="10753" max="10753" width="4.25" style="161" customWidth="1"/>
    <col min="10754" max="10754" width="5.125" style="161" customWidth="1"/>
    <col min="10755" max="10756" width="12.625" style="161" customWidth="1"/>
    <col min="10757" max="10757" width="40.625" style="161" customWidth="1"/>
    <col min="10758" max="10758" width="6.25" style="161" customWidth="1"/>
    <col min="10759" max="10759" width="8.375" style="161" customWidth="1"/>
    <col min="10760" max="10760" width="8.125" style="161" customWidth="1"/>
    <col min="10761" max="10761" width="5.75" style="161" customWidth="1"/>
    <col min="10762" max="10762" width="36.5" style="161" customWidth="1"/>
    <col min="10763" max="10763" width="11.375" style="161" customWidth="1"/>
    <col min="10764" max="10764" width="6.625" style="161" customWidth="1"/>
    <col min="10765" max="10765" width="13.75" style="161" customWidth="1"/>
    <col min="10766" max="10766" width="8.75" style="161" customWidth="1"/>
    <col min="10767" max="10767" width="13.25" style="161" customWidth="1"/>
    <col min="10768" max="10768" width="15.125" style="161" customWidth="1"/>
    <col min="10769" max="10769" width="15.625" style="161" customWidth="1"/>
    <col min="10770" max="11008" width="9" style="161"/>
    <col min="11009" max="11009" width="4.25" style="161" customWidth="1"/>
    <col min="11010" max="11010" width="5.125" style="161" customWidth="1"/>
    <col min="11011" max="11012" width="12.625" style="161" customWidth="1"/>
    <col min="11013" max="11013" width="40.625" style="161" customWidth="1"/>
    <col min="11014" max="11014" width="6.25" style="161" customWidth="1"/>
    <col min="11015" max="11015" width="8.375" style="161" customWidth="1"/>
    <col min="11016" max="11016" width="8.125" style="161" customWidth="1"/>
    <col min="11017" max="11017" width="5.75" style="161" customWidth="1"/>
    <col min="11018" max="11018" width="36.5" style="161" customWidth="1"/>
    <col min="11019" max="11019" width="11.375" style="161" customWidth="1"/>
    <col min="11020" max="11020" width="6.625" style="161" customWidth="1"/>
    <col min="11021" max="11021" width="13.75" style="161" customWidth="1"/>
    <col min="11022" max="11022" width="8.75" style="161" customWidth="1"/>
    <col min="11023" max="11023" width="13.25" style="161" customWidth="1"/>
    <col min="11024" max="11024" width="15.125" style="161" customWidth="1"/>
    <col min="11025" max="11025" width="15.625" style="161" customWidth="1"/>
    <col min="11026" max="11264" width="9" style="161"/>
    <col min="11265" max="11265" width="4.25" style="161" customWidth="1"/>
    <col min="11266" max="11266" width="5.125" style="161" customWidth="1"/>
    <col min="11267" max="11268" width="12.625" style="161" customWidth="1"/>
    <col min="11269" max="11269" width="40.625" style="161" customWidth="1"/>
    <col min="11270" max="11270" width="6.25" style="161" customWidth="1"/>
    <col min="11271" max="11271" width="8.375" style="161" customWidth="1"/>
    <col min="11272" max="11272" width="8.125" style="161" customWidth="1"/>
    <col min="11273" max="11273" width="5.75" style="161" customWidth="1"/>
    <col min="11274" max="11274" width="36.5" style="161" customWidth="1"/>
    <col min="11275" max="11275" width="11.375" style="161" customWidth="1"/>
    <col min="11276" max="11276" width="6.625" style="161" customWidth="1"/>
    <col min="11277" max="11277" width="13.75" style="161" customWidth="1"/>
    <col min="11278" max="11278" width="8.75" style="161" customWidth="1"/>
    <col min="11279" max="11279" width="13.25" style="161" customWidth="1"/>
    <col min="11280" max="11280" width="15.125" style="161" customWidth="1"/>
    <col min="11281" max="11281" width="15.625" style="161" customWidth="1"/>
    <col min="11282" max="11520" width="9" style="161"/>
    <col min="11521" max="11521" width="4.25" style="161" customWidth="1"/>
    <col min="11522" max="11522" width="5.125" style="161" customWidth="1"/>
    <col min="11523" max="11524" width="12.625" style="161" customWidth="1"/>
    <col min="11525" max="11525" width="40.625" style="161" customWidth="1"/>
    <col min="11526" max="11526" width="6.25" style="161" customWidth="1"/>
    <col min="11527" max="11527" width="8.375" style="161" customWidth="1"/>
    <col min="11528" max="11528" width="8.125" style="161" customWidth="1"/>
    <col min="11529" max="11529" width="5.75" style="161" customWidth="1"/>
    <col min="11530" max="11530" width="36.5" style="161" customWidth="1"/>
    <col min="11531" max="11531" width="11.375" style="161" customWidth="1"/>
    <col min="11532" max="11532" width="6.625" style="161" customWidth="1"/>
    <col min="11533" max="11533" width="13.75" style="161" customWidth="1"/>
    <col min="11534" max="11534" width="8.75" style="161" customWidth="1"/>
    <col min="11535" max="11535" width="13.25" style="161" customWidth="1"/>
    <col min="11536" max="11536" width="15.125" style="161" customWidth="1"/>
    <col min="11537" max="11537" width="15.625" style="161" customWidth="1"/>
    <col min="11538" max="11776" width="9" style="161"/>
    <col min="11777" max="11777" width="4.25" style="161" customWidth="1"/>
    <col min="11778" max="11778" width="5.125" style="161" customWidth="1"/>
    <col min="11779" max="11780" width="12.625" style="161" customWidth="1"/>
    <col min="11781" max="11781" width="40.625" style="161" customWidth="1"/>
    <col min="11782" max="11782" width="6.25" style="161" customWidth="1"/>
    <col min="11783" max="11783" width="8.375" style="161" customWidth="1"/>
    <col min="11784" max="11784" width="8.125" style="161" customWidth="1"/>
    <col min="11785" max="11785" width="5.75" style="161" customWidth="1"/>
    <col min="11786" max="11786" width="36.5" style="161" customWidth="1"/>
    <col min="11787" max="11787" width="11.375" style="161" customWidth="1"/>
    <col min="11788" max="11788" width="6.625" style="161" customWidth="1"/>
    <col min="11789" max="11789" width="13.75" style="161" customWidth="1"/>
    <col min="11790" max="11790" width="8.75" style="161" customWidth="1"/>
    <col min="11791" max="11791" width="13.25" style="161" customWidth="1"/>
    <col min="11792" max="11792" width="15.125" style="161" customWidth="1"/>
    <col min="11793" max="11793" width="15.625" style="161" customWidth="1"/>
    <col min="11794" max="12032" width="9" style="161"/>
    <col min="12033" max="12033" width="4.25" style="161" customWidth="1"/>
    <col min="12034" max="12034" width="5.125" style="161" customWidth="1"/>
    <col min="12035" max="12036" width="12.625" style="161" customWidth="1"/>
    <col min="12037" max="12037" width="40.625" style="161" customWidth="1"/>
    <col min="12038" max="12038" width="6.25" style="161" customWidth="1"/>
    <col min="12039" max="12039" width="8.375" style="161" customWidth="1"/>
    <col min="12040" max="12040" width="8.125" style="161" customWidth="1"/>
    <col min="12041" max="12041" width="5.75" style="161" customWidth="1"/>
    <col min="12042" max="12042" width="36.5" style="161" customWidth="1"/>
    <col min="12043" max="12043" width="11.375" style="161" customWidth="1"/>
    <col min="12044" max="12044" width="6.625" style="161" customWidth="1"/>
    <col min="12045" max="12045" width="13.75" style="161" customWidth="1"/>
    <col min="12046" max="12046" width="8.75" style="161" customWidth="1"/>
    <col min="12047" max="12047" width="13.25" style="161" customWidth="1"/>
    <col min="12048" max="12048" width="15.125" style="161" customWidth="1"/>
    <col min="12049" max="12049" width="15.625" style="161" customWidth="1"/>
    <col min="12050" max="12288" width="9" style="161"/>
    <col min="12289" max="12289" width="4.25" style="161" customWidth="1"/>
    <col min="12290" max="12290" width="5.125" style="161" customWidth="1"/>
    <col min="12291" max="12292" width="12.625" style="161" customWidth="1"/>
    <col min="12293" max="12293" width="40.625" style="161" customWidth="1"/>
    <col min="12294" max="12294" width="6.25" style="161" customWidth="1"/>
    <col min="12295" max="12295" width="8.375" style="161" customWidth="1"/>
    <col min="12296" max="12296" width="8.125" style="161" customWidth="1"/>
    <col min="12297" max="12297" width="5.75" style="161" customWidth="1"/>
    <col min="12298" max="12298" width="36.5" style="161" customWidth="1"/>
    <col min="12299" max="12299" width="11.375" style="161" customWidth="1"/>
    <col min="12300" max="12300" width="6.625" style="161" customWidth="1"/>
    <col min="12301" max="12301" width="13.75" style="161" customWidth="1"/>
    <col min="12302" max="12302" width="8.75" style="161" customWidth="1"/>
    <col min="12303" max="12303" width="13.25" style="161" customWidth="1"/>
    <col min="12304" max="12304" width="15.125" style="161" customWidth="1"/>
    <col min="12305" max="12305" width="15.625" style="161" customWidth="1"/>
    <col min="12306" max="12544" width="9" style="161"/>
    <col min="12545" max="12545" width="4.25" style="161" customWidth="1"/>
    <col min="12546" max="12546" width="5.125" style="161" customWidth="1"/>
    <col min="12547" max="12548" width="12.625" style="161" customWidth="1"/>
    <col min="12549" max="12549" width="40.625" style="161" customWidth="1"/>
    <col min="12550" max="12550" width="6.25" style="161" customWidth="1"/>
    <col min="12551" max="12551" width="8.375" style="161" customWidth="1"/>
    <col min="12552" max="12552" width="8.125" style="161" customWidth="1"/>
    <col min="12553" max="12553" width="5.75" style="161" customWidth="1"/>
    <col min="12554" max="12554" width="36.5" style="161" customWidth="1"/>
    <col min="12555" max="12555" width="11.375" style="161" customWidth="1"/>
    <col min="12556" max="12556" width="6.625" style="161" customWidth="1"/>
    <col min="12557" max="12557" width="13.75" style="161" customWidth="1"/>
    <col min="12558" max="12558" width="8.75" style="161" customWidth="1"/>
    <col min="12559" max="12559" width="13.25" style="161" customWidth="1"/>
    <col min="12560" max="12560" width="15.125" style="161" customWidth="1"/>
    <col min="12561" max="12561" width="15.625" style="161" customWidth="1"/>
    <col min="12562" max="12800" width="9" style="161"/>
    <col min="12801" max="12801" width="4.25" style="161" customWidth="1"/>
    <col min="12802" max="12802" width="5.125" style="161" customWidth="1"/>
    <col min="12803" max="12804" width="12.625" style="161" customWidth="1"/>
    <col min="12805" max="12805" width="40.625" style="161" customWidth="1"/>
    <col min="12806" max="12806" width="6.25" style="161" customWidth="1"/>
    <col min="12807" max="12807" width="8.375" style="161" customWidth="1"/>
    <col min="12808" max="12808" width="8.125" style="161" customWidth="1"/>
    <col min="12809" max="12809" width="5.75" style="161" customWidth="1"/>
    <col min="12810" max="12810" width="36.5" style="161" customWidth="1"/>
    <col min="12811" max="12811" width="11.375" style="161" customWidth="1"/>
    <col min="12812" max="12812" width="6.625" style="161" customWidth="1"/>
    <col min="12813" max="12813" width="13.75" style="161" customWidth="1"/>
    <col min="12814" max="12814" width="8.75" style="161" customWidth="1"/>
    <col min="12815" max="12815" width="13.25" style="161" customWidth="1"/>
    <col min="12816" max="12816" width="15.125" style="161" customWidth="1"/>
    <col min="12817" max="12817" width="15.625" style="161" customWidth="1"/>
    <col min="12818" max="13056" width="9" style="161"/>
    <col min="13057" max="13057" width="4.25" style="161" customWidth="1"/>
    <col min="13058" max="13058" width="5.125" style="161" customWidth="1"/>
    <col min="13059" max="13060" width="12.625" style="161" customWidth="1"/>
    <col min="13061" max="13061" width="40.625" style="161" customWidth="1"/>
    <col min="13062" max="13062" width="6.25" style="161" customWidth="1"/>
    <col min="13063" max="13063" width="8.375" style="161" customWidth="1"/>
    <col min="13064" max="13064" width="8.125" style="161" customWidth="1"/>
    <col min="13065" max="13065" width="5.75" style="161" customWidth="1"/>
    <col min="13066" max="13066" width="36.5" style="161" customWidth="1"/>
    <col min="13067" max="13067" width="11.375" style="161" customWidth="1"/>
    <col min="13068" max="13068" width="6.625" style="161" customWidth="1"/>
    <col min="13069" max="13069" width="13.75" style="161" customWidth="1"/>
    <col min="13070" max="13070" width="8.75" style="161" customWidth="1"/>
    <col min="13071" max="13071" width="13.25" style="161" customWidth="1"/>
    <col min="13072" max="13072" width="15.125" style="161" customWidth="1"/>
    <col min="13073" max="13073" width="15.625" style="161" customWidth="1"/>
    <col min="13074" max="13312" width="9" style="161"/>
    <col min="13313" max="13313" width="4.25" style="161" customWidth="1"/>
    <col min="13314" max="13314" width="5.125" style="161" customWidth="1"/>
    <col min="13315" max="13316" width="12.625" style="161" customWidth="1"/>
    <col min="13317" max="13317" width="40.625" style="161" customWidth="1"/>
    <col min="13318" max="13318" width="6.25" style="161" customWidth="1"/>
    <col min="13319" max="13319" width="8.375" style="161" customWidth="1"/>
    <col min="13320" max="13320" width="8.125" style="161" customWidth="1"/>
    <col min="13321" max="13321" width="5.75" style="161" customWidth="1"/>
    <col min="13322" max="13322" width="36.5" style="161" customWidth="1"/>
    <col min="13323" max="13323" width="11.375" style="161" customWidth="1"/>
    <col min="13324" max="13324" width="6.625" style="161" customWidth="1"/>
    <col min="13325" max="13325" width="13.75" style="161" customWidth="1"/>
    <col min="13326" max="13326" width="8.75" style="161" customWidth="1"/>
    <col min="13327" max="13327" width="13.25" style="161" customWidth="1"/>
    <col min="13328" max="13328" width="15.125" style="161" customWidth="1"/>
    <col min="13329" max="13329" width="15.625" style="161" customWidth="1"/>
    <col min="13330" max="13568" width="9" style="161"/>
    <col min="13569" max="13569" width="4.25" style="161" customWidth="1"/>
    <col min="13570" max="13570" width="5.125" style="161" customWidth="1"/>
    <col min="13571" max="13572" width="12.625" style="161" customWidth="1"/>
    <col min="13573" max="13573" width="40.625" style="161" customWidth="1"/>
    <col min="13574" max="13574" width="6.25" style="161" customWidth="1"/>
    <col min="13575" max="13575" width="8.375" style="161" customWidth="1"/>
    <col min="13576" max="13576" width="8.125" style="161" customWidth="1"/>
    <col min="13577" max="13577" width="5.75" style="161" customWidth="1"/>
    <col min="13578" max="13578" width="36.5" style="161" customWidth="1"/>
    <col min="13579" max="13579" width="11.375" style="161" customWidth="1"/>
    <col min="13580" max="13580" width="6.625" style="161" customWidth="1"/>
    <col min="13581" max="13581" width="13.75" style="161" customWidth="1"/>
    <col min="13582" max="13582" width="8.75" style="161" customWidth="1"/>
    <col min="13583" max="13583" width="13.25" style="161" customWidth="1"/>
    <col min="13584" max="13584" width="15.125" style="161" customWidth="1"/>
    <col min="13585" max="13585" width="15.625" style="161" customWidth="1"/>
    <col min="13586" max="13824" width="9" style="161"/>
    <col min="13825" max="13825" width="4.25" style="161" customWidth="1"/>
    <col min="13826" max="13826" width="5.125" style="161" customWidth="1"/>
    <col min="13827" max="13828" width="12.625" style="161" customWidth="1"/>
    <col min="13829" max="13829" width="40.625" style="161" customWidth="1"/>
    <col min="13830" max="13830" width="6.25" style="161" customWidth="1"/>
    <col min="13831" max="13831" width="8.375" style="161" customWidth="1"/>
    <col min="13832" max="13832" width="8.125" style="161" customWidth="1"/>
    <col min="13833" max="13833" width="5.75" style="161" customWidth="1"/>
    <col min="13834" max="13834" width="36.5" style="161" customWidth="1"/>
    <col min="13835" max="13835" width="11.375" style="161" customWidth="1"/>
    <col min="13836" max="13836" width="6.625" style="161" customWidth="1"/>
    <col min="13837" max="13837" width="13.75" style="161" customWidth="1"/>
    <col min="13838" max="13838" width="8.75" style="161" customWidth="1"/>
    <col min="13839" max="13839" width="13.25" style="161" customWidth="1"/>
    <col min="13840" max="13840" width="15.125" style="161" customWidth="1"/>
    <col min="13841" max="13841" width="15.625" style="161" customWidth="1"/>
    <col min="13842" max="14080" width="9" style="161"/>
    <col min="14081" max="14081" width="4.25" style="161" customWidth="1"/>
    <col min="14082" max="14082" width="5.125" style="161" customWidth="1"/>
    <col min="14083" max="14084" width="12.625" style="161" customWidth="1"/>
    <col min="14085" max="14085" width="40.625" style="161" customWidth="1"/>
    <col min="14086" max="14086" width="6.25" style="161" customWidth="1"/>
    <col min="14087" max="14087" width="8.375" style="161" customWidth="1"/>
    <col min="14088" max="14088" width="8.125" style="161" customWidth="1"/>
    <col min="14089" max="14089" width="5.75" style="161" customWidth="1"/>
    <col min="14090" max="14090" width="36.5" style="161" customWidth="1"/>
    <col min="14091" max="14091" width="11.375" style="161" customWidth="1"/>
    <col min="14092" max="14092" width="6.625" style="161" customWidth="1"/>
    <col min="14093" max="14093" width="13.75" style="161" customWidth="1"/>
    <col min="14094" max="14094" width="8.75" style="161" customWidth="1"/>
    <col min="14095" max="14095" width="13.25" style="161" customWidth="1"/>
    <col min="14096" max="14096" width="15.125" style="161" customWidth="1"/>
    <col min="14097" max="14097" width="15.625" style="161" customWidth="1"/>
    <col min="14098" max="14336" width="9" style="161"/>
    <col min="14337" max="14337" width="4.25" style="161" customWidth="1"/>
    <col min="14338" max="14338" width="5.125" style="161" customWidth="1"/>
    <col min="14339" max="14340" width="12.625" style="161" customWidth="1"/>
    <col min="14341" max="14341" width="40.625" style="161" customWidth="1"/>
    <col min="14342" max="14342" width="6.25" style="161" customWidth="1"/>
    <col min="14343" max="14343" width="8.375" style="161" customWidth="1"/>
    <col min="14344" max="14344" width="8.125" style="161" customWidth="1"/>
    <col min="14345" max="14345" width="5.75" style="161" customWidth="1"/>
    <col min="14346" max="14346" width="36.5" style="161" customWidth="1"/>
    <col min="14347" max="14347" width="11.375" style="161" customWidth="1"/>
    <col min="14348" max="14348" width="6.625" style="161" customWidth="1"/>
    <col min="14349" max="14349" width="13.75" style="161" customWidth="1"/>
    <col min="14350" max="14350" width="8.75" style="161" customWidth="1"/>
    <col min="14351" max="14351" width="13.25" style="161" customWidth="1"/>
    <col min="14352" max="14352" width="15.125" style="161" customWidth="1"/>
    <col min="14353" max="14353" width="15.625" style="161" customWidth="1"/>
    <col min="14354" max="14592" width="9" style="161"/>
    <col min="14593" max="14593" width="4.25" style="161" customWidth="1"/>
    <col min="14594" max="14594" width="5.125" style="161" customWidth="1"/>
    <col min="14595" max="14596" width="12.625" style="161" customWidth="1"/>
    <col min="14597" max="14597" width="40.625" style="161" customWidth="1"/>
    <col min="14598" max="14598" width="6.25" style="161" customWidth="1"/>
    <col min="14599" max="14599" width="8.375" style="161" customWidth="1"/>
    <col min="14600" max="14600" width="8.125" style="161" customWidth="1"/>
    <col min="14601" max="14601" width="5.75" style="161" customWidth="1"/>
    <col min="14602" max="14602" width="36.5" style="161" customWidth="1"/>
    <col min="14603" max="14603" width="11.375" style="161" customWidth="1"/>
    <col min="14604" max="14604" width="6.625" style="161" customWidth="1"/>
    <col min="14605" max="14605" width="13.75" style="161" customWidth="1"/>
    <col min="14606" max="14606" width="8.75" style="161" customWidth="1"/>
    <col min="14607" max="14607" width="13.25" style="161" customWidth="1"/>
    <col min="14608" max="14608" width="15.125" style="161" customWidth="1"/>
    <col min="14609" max="14609" width="15.625" style="161" customWidth="1"/>
    <col min="14610" max="14848" width="9" style="161"/>
    <col min="14849" max="14849" width="4.25" style="161" customWidth="1"/>
    <col min="14850" max="14850" width="5.125" style="161" customWidth="1"/>
    <col min="14851" max="14852" width="12.625" style="161" customWidth="1"/>
    <col min="14853" max="14853" width="40.625" style="161" customWidth="1"/>
    <col min="14854" max="14854" width="6.25" style="161" customWidth="1"/>
    <col min="14855" max="14855" width="8.375" style="161" customWidth="1"/>
    <col min="14856" max="14856" width="8.125" style="161" customWidth="1"/>
    <col min="14857" max="14857" width="5.75" style="161" customWidth="1"/>
    <col min="14858" max="14858" width="36.5" style="161" customWidth="1"/>
    <col min="14859" max="14859" width="11.375" style="161" customWidth="1"/>
    <col min="14860" max="14860" width="6.625" style="161" customWidth="1"/>
    <col min="14861" max="14861" width="13.75" style="161" customWidth="1"/>
    <col min="14862" max="14862" width="8.75" style="161" customWidth="1"/>
    <col min="14863" max="14863" width="13.25" style="161" customWidth="1"/>
    <col min="14864" max="14864" width="15.125" style="161" customWidth="1"/>
    <col min="14865" max="14865" width="15.625" style="161" customWidth="1"/>
    <col min="14866" max="15104" width="9" style="161"/>
    <col min="15105" max="15105" width="4.25" style="161" customWidth="1"/>
    <col min="15106" max="15106" width="5.125" style="161" customWidth="1"/>
    <col min="15107" max="15108" width="12.625" style="161" customWidth="1"/>
    <col min="15109" max="15109" width="40.625" style="161" customWidth="1"/>
    <col min="15110" max="15110" width="6.25" style="161" customWidth="1"/>
    <col min="15111" max="15111" width="8.375" style="161" customWidth="1"/>
    <col min="15112" max="15112" width="8.125" style="161" customWidth="1"/>
    <col min="15113" max="15113" width="5.75" style="161" customWidth="1"/>
    <col min="15114" max="15114" width="36.5" style="161" customWidth="1"/>
    <col min="15115" max="15115" width="11.375" style="161" customWidth="1"/>
    <col min="15116" max="15116" width="6.625" style="161" customWidth="1"/>
    <col min="15117" max="15117" width="13.75" style="161" customWidth="1"/>
    <col min="15118" max="15118" width="8.75" style="161" customWidth="1"/>
    <col min="15119" max="15119" width="13.25" style="161" customWidth="1"/>
    <col min="15120" max="15120" width="15.125" style="161" customWidth="1"/>
    <col min="15121" max="15121" width="15.625" style="161" customWidth="1"/>
    <col min="15122" max="15360" width="9" style="161"/>
    <col min="15361" max="15361" width="4.25" style="161" customWidth="1"/>
    <col min="15362" max="15362" width="5.125" style="161" customWidth="1"/>
    <col min="15363" max="15364" width="12.625" style="161" customWidth="1"/>
    <col min="15365" max="15365" width="40.625" style="161" customWidth="1"/>
    <col min="15366" max="15366" width="6.25" style="161" customWidth="1"/>
    <col min="15367" max="15367" width="8.375" style="161" customWidth="1"/>
    <col min="15368" max="15368" width="8.125" style="161" customWidth="1"/>
    <col min="15369" max="15369" width="5.75" style="161" customWidth="1"/>
    <col min="15370" max="15370" width="36.5" style="161" customWidth="1"/>
    <col min="15371" max="15371" width="11.375" style="161" customWidth="1"/>
    <col min="15372" max="15372" width="6.625" style="161" customWidth="1"/>
    <col min="15373" max="15373" width="13.75" style="161" customWidth="1"/>
    <col min="15374" max="15374" width="8.75" style="161" customWidth="1"/>
    <col min="15375" max="15375" width="13.25" style="161" customWidth="1"/>
    <col min="15376" max="15376" width="15.125" style="161" customWidth="1"/>
    <col min="15377" max="15377" width="15.625" style="161" customWidth="1"/>
    <col min="15378" max="15616" width="9" style="161"/>
    <col min="15617" max="15617" width="4.25" style="161" customWidth="1"/>
    <col min="15618" max="15618" width="5.125" style="161" customWidth="1"/>
    <col min="15619" max="15620" width="12.625" style="161" customWidth="1"/>
    <col min="15621" max="15621" width="40.625" style="161" customWidth="1"/>
    <col min="15622" max="15622" width="6.25" style="161" customWidth="1"/>
    <col min="15623" max="15623" width="8.375" style="161" customWidth="1"/>
    <col min="15624" max="15624" width="8.125" style="161" customWidth="1"/>
    <col min="15625" max="15625" width="5.75" style="161" customWidth="1"/>
    <col min="15626" max="15626" width="36.5" style="161" customWidth="1"/>
    <col min="15627" max="15627" width="11.375" style="161" customWidth="1"/>
    <col min="15628" max="15628" width="6.625" style="161" customWidth="1"/>
    <col min="15629" max="15629" width="13.75" style="161" customWidth="1"/>
    <col min="15630" max="15630" width="8.75" style="161" customWidth="1"/>
    <col min="15631" max="15631" width="13.25" style="161" customWidth="1"/>
    <col min="15632" max="15632" width="15.125" style="161" customWidth="1"/>
    <col min="15633" max="15633" width="15.625" style="161" customWidth="1"/>
    <col min="15634" max="15872" width="9" style="161"/>
    <col min="15873" max="15873" width="4.25" style="161" customWidth="1"/>
    <col min="15874" max="15874" width="5.125" style="161" customWidth="1"/>
    <col min="15875" max="15876" width="12.625" style="161" customWidth="1"/>
    <col min="15877" max="15877" width="40.625" style="161" customWidth="1"/>
    <col min="15878" max="15878" width="6.25" style="161" customWidth="1"/>
    <col min="15879" max="15879" width="8.375" style="161" customWidth="1"/>
    <col min="15880" max="15880" width="8.125" style="161" customWidth="1"/>
    <col min="15881" max="15881" width="5.75" style="161" customWidth="1"/>
    <col min="15882" max="15882" width="36.5" style="161" customWidth="1"/>
    <col min="15883" max="15883" width="11.375" style="161" customWidth="1"/>
    <col min="15884" max="15884" width="6.625" style="161" customWidth="1"/>
    <col min="15885" max="15885" width="13.75" style="161" customWidth="1"/>
    <col min="15886" max="15886" width="8.75" style="161" customWidth="1"/>
    <col min="15887" max="15887" width="13.25" style="161" customWidth="1"/>
    <col min="15888" max="15888" width="15.125" style="161" customWidth="1"/>
    <col min="15889" max="15889" width="15.625" style="161" customWidth="1"/>
    <col min="15890" max="16128" width="9" style="161"/>
    <col min="16129" max="16129" width="4.25" style="161" customWidth="1"/>
    <col min="16130" max="16130" width="5.125" style="161" customWidth="1"/>
    <col min="16131" max="16132" width="12.625" style="161" customWidth="1"/>
    <col min="16133" max="16133" width="40.625" style="161" customWidth="1"/>
    <col min="16134" max="16134" width="6.25" style="161" customWidth="1"/>
    <col min="16135" max="16135" width="8.375" style="161" customWidth="1"/>
    <col min="16136" max="16136" width="8.125" style="161" customWidth="1"/>
    <col min="16137" max="16137" width="5.75" style="161" customWidth="1"/>
    <col min="16138" max="16138" width="36.5" style="161" customWidth="1"/>
    <col min="16139" max="16139" width="11.375" style="161" customWidth="1"/>
    <col min="16140" max="16140" width="6.625" style="161" customWidth="1"/>
    <col min="16141" max="16141" width="13.75" style="161" customWidth="1"/>
    <col min="16142" max="16142" width="8.75" style="161" customWidth="1"/>
    <col min="16143" max="16143" width="13.25" style="161" customWidth="1"/>
    <col min="16144" max="16144" width="15.125" style="161" customWidth="1"/>
    <col min="16145" max="16145" width="15.625" style="161" customWidth="1"/>
    <col min="16146" max="16384" width="9" style="161"/>
  </cols>
  <sheetData>
    <row r="2" spans="1:17" ht="20.100000000000001" customHeight="1">
      <c r="B2" s="159" t="s">
        <v>0</v>
      </c>
      <c r="C2" s="159"/>
      <c r="D2" s="159"/>
      <c r="E2" s="160" t="s">
        <v>1646</v>
      </c>
      <c r="G2" s="162" t="s">
        <v>2</v>
      </c>
      <c r="H2" s="163"/>
      <c r="I2" s="164"/>
      <c r="J2" s="165">
        <f>SUM(H:H)</f>
        <v>12490</v>
      </c>
    </row>
    <row r="3" spans="1:17" ht="20.100000000000001" customHeight="1">
      <c r="B3" s="159" t="s">
        <v>3</v>
      </c>
      <c r="C3" s="159"/>
      <c r="D3" s="159"/>
      <c r="E3" s="170" t="s">
        <v>1647</v>
      </c>
    </row>
    <row r="4" spans="1:17" ht="20.100000000000001" customHeight="1">
      <c r="B4" s="159" t="s">
        <v>5</v>
      </c>
      <c r="C4" s="159"/>
      <c r="D4" s="159"/>
      <c r="E4" s="170">
        <v>118730</v>
      </c>
    </row>
    <row r="5" spans="1:17" ht="20.100000000000001" customHeight="1">
      <c r="B5" s="159" t="s">
        <v>7</v>
      </c>
      <c r="C5" s="159"/>
      <c r="D5" s="159"/>
      <c r="E5" s="172">
        <v>41767</v>
      </c>
    </row>
    <row r="6" spans="1:17" ht="20.100000000000001" customHeight="1">
      <c r="B6" s="159" t="s">
        <v>8</v>
      </c>
      <c r="C6" s="159"/>
      <c r="D6" s="159"/>
      <c r="E6" s="172">
        <v>41767</v>
      </c>
    </row>
    <row r="8" spans="1: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6" t="s">
        <v>23</v>
      </c>
    </row>
    <row r="9" spans="1:17" s="613" customFormat="1" ht="18" customHeight="1">
      <c r="B9" s="173">
        <v>14</v>
      </c>
      <c r="C9" s="614" t="s">
        <v>405</v>
      </c>
      <c r="D9" s="614" t="s">
        <v>405</v>
      </c>
      <c r="E9" s="23" t="s">
        <v>1648</v>
      </c>
      <c r="F9" s="615">
        <v>1</v>
      </c>
      <c r="G9" s="496">
        <v>9500</v>
      </c>
      <c r="H9" s="616">
        <f>F9*G9</f>
        <v>9500</v>
      </c>
      <c r="I9" s="617"/>
      <c r="J9" s="23" t="s">
        <v>1649</v>
      </c>
      <c r="K9" s="618"/>
      <c r="L9" s="618"/>
      <c r="M9" s="619">
        <v>41748</v>
      </c>
      <c r="N9" s="619"/>
      <c r="O9" s="620"/>
      <c r="P9" s="619">
        <v>41757</v>
      </c>
      <c r="Q9" s="621">
        <v>41754</v>
      </c>
    </row>
    <row r="10" spans="1:17" s="613" customFormat="1" ht="18" customHeight="1">
      <c r="B10" s="173">
        <v>15</v>
      </c>
      <c r="C10" s="173" t="s">
        <v>28</v>
      </c>
      <c r="D10" s="173" t="s">
        <v>28</v>
      </c>
      <c r="E10" s="234" t="s">
        <v>1650</v>
      </c>
      <c r="F10" s="174">
        <v>1</v>
      </c>
      <c r="G10" s="179">
        <v>2814</v>
      </c>
      <c r="H10" s="622">
        <f>F10*G10</f>
        <v>2814</v>
      </c>
      <c r="I10" s="175"/>
      <c r="J10" s="182" t="s">
        <v>1587</v>
      </c>
      <c r="K10" s="618"/>
      <c r="L10" s="618"/>
      <c r="M10" s="619">
        <v>41748</v>
      </c>
      <c r="N10" s="619"/>
      <c r="O10" s="620"/>
      <c r="P10" s="619">
        <v>41759</v>
      </c>
      <c r="Q10" s="621">
        <v>41759</v>
      </c>
    </row>
    <row r="11" spans="1:17" s="613" customFormat="1" ht="18" customHeight="1">
      <c r="B11" s="173">
        <v>14</v>
      </c>
      <c r="C11" s="173" t="s">
        <v>28</v>
      </c>
      <c r="D11" s="173" t="s">
        <v>28</v>
      </c>
      <c r="E11" s="196" t="s">
        <v>1651</v>
      </c>
      <c r="F11" s="203">
        <v>2</v>
      </c>
      <c r="G11" s="181">
        <v>88</v>
      </c>
      <c r="H11" s="181">
        <v>176</v>
      </c>
      <c r="I11" s="181"/>
      <c r="J11" s="182" t="s">
        <v>1652</v>
      </c>
      <c r="K11" s="618"/>
      <c r="L11" s="618"/>
      <c r="M11" s="619">
        <v>41748</v>
      </c>
      <c r="N11" s="619"/>
      <c r="O11" s="620"/>
      <c r="P11" s="619">
        <v>41751</v>
      </c>
      <c r="Q11" s="621">
        <v>41751</v>
      </c>
    </row>
    <row r="12" spans="1:17" s="613" customFormat="1" ht="18" customHeight="1">
      <c r="B12" s="173"/>
      <c r="C12" s="174"/>
      <c r="D12" s="174"/>
      <c r="E12" s="121"/>
      <c r="F12" s="623"/>
      <c r="G12" s="496"/>
      <c r="H12" s="616"/>
      <c r="I12" s="175"/>
      <c r="J12" s="121"/>
      <c r="K12" s="618"/>
      <c r="L12" s="618"/>
      <c r="M12" s="619"/>
      <c r="N12" s="619"/>
      <c r="O12" s="620"/>
      <c r="P12" s="619"/>
      <c r="Q12" s="621"/>
    </row>
    <row r="13" spans="1:17" s="613" customFormat="1" ht="18" customHeight="1">
      <c r="B13" s="173"/>
      <c r="C13" s="174"/>
      <c r="D13" s="174"/>
      <c r="E13" s="624"/>
      <c r="F13" s="615"/>
      <c r="G13" s="496"/>
      <c r="H13" s="616"/>
      <c r="I13" s="291"/>
      <c r="J13" s="624"/>
      <c r="K13" s="618"/>
      <c r="L13" s="618"/>
      <c r="M13" s="619"/>
      <c r="N13" s="619"/>
      <c r="O13" s="620"/>
      <c r="P13" s="619"/>
      <c r="Q13" s="621"/>
    </row>
    <row r="14" spans="1:17" s="166" customFormat="1" ht="19.5" customHeight="1">
      <c r="A14" s="613"/>
      <c r="B14" s="173"/>
      <c r="C14" s="174"/>
      <c r="D14" s="174"/>
      <c r="E14" s="23"/>
      <c r="F14" s="623"/>
      <c r="G14" s="496"/>
      <c r="H14" s="616"/>
      <c r="I14" s="175"/>
      <c r="J14" s="23"/>
      <c r="K14" s="178"/>
      <c r="L14" s="174"/>
      <c r="M14" s="619"/>
      <c r="N14" s="173"/>
      <c r="O14" s="174"/>
      <c r="P14" s="619"/>
      <c r="Q14" s="621"/>
    </row>
    <row r="15" spans="1:17" s="166" customFormat="1" ht="19.5" customHeight="1">
      <c r="A15" s="613"/>
      <c r="B15" s="173"/>
      <c r="C15" s="173"/>
      <c r="D15" s="173"/>
      <c r="E15" s="196"/>
      <c r="F15" s="203"/>
      <c r="G15" s="181"/>
      <c r="H15" s="181"/>
      <c r="I15" s="181"/>
      <c r="J15" s="182"/>
      <c r="K15" s="178"/>
      <c r="L15" s="174"/>
      <c r="M15" s="619"/>
      <c r="N15" s="173"/>
      <c r="O15" s="174"/>
      <c r="P15" s="619"/>
      <c r="Q15" s="621"/>
    </row>
    <row r="16" spans="1:17" s="166" customFormat="1" ht="19.5" customHeight="1">
      <c r="A16" s="613"/>
      <c r="B16" s="173"/>
      <c r="C16" s="173"/>
      <c r="D16" s="173"/>
      <c r="E16" s="196"/>
      <c r="F16" s="203"/>
      <c r="G16" s="181"/>
      <c r="H16" s="181"/>
      <c r="I16" s="181"/>
      <c r="J16" s="182"/>
      <c r="K16" s="178"/>
      <c r="L16" s="174"/>
      <c r="M16" s="619"/>
      <c r="N16" s="173"/>
      <c r="O16" s="174"/>
      <c r="P16" s="619"/>
      <c r="Q16" s="621"/>
    </row>
    <row r="17" spans="1:17" s="166" customFormat="1" ht="19.5" customHeight="1">
      <c r="A17" s="613"/>
      <c r="B17" s="173"/>
      <c r="C17" s="173"/>
      <c r="D17" s="173"/>
      <c r="E17" s="196"/>
      <c r="F17" s="203"/>
      <c r="G17" s="181"/>
      <c r="H17" s="181"/>
      <c r="I17" s="181"/>
      <c r="J17" s="182"/>
      <c r="K17" s="178"/>
      <c r="L17" s="174"/>
      <c r="M17" s="619"/>
      <c r="N17" s="173"/>
      <c r="O17" s="174"/>
      <c r="P17" s="619"/>
      <c r="Q17" s="621"/>
    </row>
    <row r="18" spans="1:17" s="166" customFormat="1" ht="19.5" customHeight="1">
      <c r="A18" s="613"/>
      <c r="B18" s="173"/>
      <c r="C18" s="173"/>
      <c r="D18" s="173"/>
      <c r="E18" s="196"/>
      <c r="F18" s="203"/>
      <c r="G18" s="181"/>
      <c r="H18" s="181"/>
      <c r="I18" s="181"/>
      <c r="J18" s="182"/>
      <c r="K18" s="178"/>
      <c r="L18" s="174"/>
      <c r="M18" s="619"/>
      <c r="N18" s="173"/>
      <c r="O18" s="174"/>
      <c r="P18" s="619"/>
      <c r="Q18" s="621"/>
    </row>
    <row r="19" spans="1:17" s="166" customFormat="1" ht="19.5" customHeight="1">
      <c r="A19" s="613"/>
      <c r="B19" s="173"/>
      <c r="C19" s="173"/>
      <c r="D19" s="173"/>
      <c r="E19" s="196"/>
      <c r="F19" s="203"/>
      <c r="G19" s="181"/>
      <c r="H19" s="181"/>
      <c r="I19" s="181"/>
      <c r="J19" s="182"/>
      <c r="K19" s="178"/>
      <c r="L19" s="174"/>
      <c r="M19" s="619"/>
      <c r="N19" s="173"/>
      <c r="O19" s="174"/>
      <c r="P19" s="619"/>
      <c r="Q19" s="621"/>
    </row>
    <row r="20" spans="1:17" s="166" customFormat="1" ht="19.5" customHeight="1">
      <c r="B20" s="173"/>
      <c r="C20" s="174"/>
      <c r="D20" s="174"/>
      <c r="E20" s="625"/>
      <c r="F20" s="253"/>
      <c r="G20" s="181"/>
      <c r="H20" s="181"/>
      <c r="I20" s="626"/>
      <c r="J20" s="230"/>
      <c r="K20" s="178"/>
      <c r="L20" s="174"/>
      <c r="M20" s="183"/>
      <c r="N20" s="173"/>
      <c r="O20" s="174"/>
      <c r="P20" s="183"/>
      <c r="Q20" s="176"/>
    </row>
    <row r="21" spans="1:17" s="166" customFormat="1" ht="19.5" customHeight="1">
      <c r="B21" s="173"/>
      <c r="C21" s="174"/>
      <c r="D21" s="174"/>
      <c r="E21" s="198"/>
      <c r="F21" s="627"/>
      <c r="G21" s="253"/>
      <c r="H21" s="181"/>
      <c r="I21" s="180"/>
      <c r="J21" s="230"/>
      <c r="K21" s="178"/>
      <c r="L21" s="174"/>
      <c r="M21" s="183"/>
      <c r="N21" s="173"/>
      <c r="O21" s="174"/>
      <c r="P21" s="183"/>
      <c r="Q21" s="176"/>
    </row>
    <row r="22" spans="1:17" s="166" customFormat="1" ht="19.5" customHeight="1">
      <c r="B22" s="173"/>
      <c r="C22" s="174"/>
      <c r="D22" s="174"/>
      <c r="E22" s="198"/>
      <c r="F22" s="627"/>
      <c r="G22" s="253"/>
      <c r="H22" s="181"/>
      <c r="I22" s="180"/>
      <c r="J22" s="230"/>
      <c r="K22" s="178"/>
      <c r="L22" s="174"/>
      <c r="M22" s="183"/>
      <c r="N22" s="173"/>
      <c r="O22" s="174"/>
      <c r="P22" s="183"/>
      <c r="Q22" s="176"/>
    </row>
    <row r="23" spans="1:17" s="166" customFormat="1" ht="19.5" customHeight="1">
      <c r="B23" s="173"/>
      <c r="C23" s="174"/>
      <c r="D23" s="174"/>
      <c r="E23" s="198"/>
      <c r="F23" s="627"/>
      <c r="G23" s="253"/>
      <c r="H23" s="181"/>
      <c r="I23" s="180"/>
      <c r="J23" s="230"/>
      <c r="K23" s="178"/>
      <c r="L23" s="174"/>
      <c r="M23" s="183"/>
      <c r="N23" s="173"/>
      <c r="O23" s="174"/>
      <c r="P23" s="183"/>
      <c r="Q23" s="176"/>
    </row>
    <row r="24" spans="1:17" s="166" customFormat="1" ht="19.5" customHeight="1">
      <c r="B24" s="173"/>
      <c r="C24" s="174"/>
      <c r="D24" s="174"/>
      <c r="E24" s="628"/>
      <c r="F24" s="629"/>
      <c r="G24" s="174"/>
      <c r="H24" s="181"/>
      <c r="I24" s="178"/>
      <c r="J24" s="628"/>
      <c r="K24" s="178"/>
      <c r="L24" s="174"/>
      <c r="M24" s="183"/>
      <c r="N24" s="173"/>
      <c r="O24" s="174"/>
      <c r="P24" s="183"/>
      <c r="Q24" s="176"/>
    </row>
    <row r="25" spans="1:17" s="166" customFormat="1" ht="19.5" customHeight="1">
      <c r="B25" s="173"/>
      <c r="C25" s="174"/>
      <c r="D25" s="174"/>
      <c r="E25" s="628"/>
      <c r="F25" s="629"/>
      <c r="G25" s="174"/>
      <c r="H25" s="181"/>
      <c r="I25" s="178"/>
      <c r="J25" s="628"/>
      <c r="K25" s="178"/>
      <c r="L25" s="174"/>
      <c r="M25" s="183"/>
      <c r="N25" s="173"/>
      <c r="O25" s="174"/>
      <c r="P25" s="183"/>
      <c r="Q25" s="176"/>
    </row>
    <row r="26" spans="1:17" s="166" customFormat="1" ht="19.5" customHeight="1">
      <c r="B26" s="173"/>
      <c r="C26" s="174"/>
      <c r="D26" s="174"/>
      <c r="E26" s="628"/>
      <c r="F26" s="629"/>
      <c r="G26" s="174"/>
      <c r="H26" s="181"/>
      <c r="I26" s="178"/>
      <c r="J26" s="628"/>
      <c r="K26" s="178"/>
      <c r="L26" s="174"/>
      <c r="M26" s="183"/>
      <c r="N26" s="173"/>
      <c r="O26" s="174"/>
      <c r="P26" s="183"/>
      <c r="Q26" s="176"/>
    </row>
    <row r="27" spans="1:17" s="166" customFormat="1" ht="19.5" customHeight="1">
      <c r="B27" s="173"/>
      <c r="C27" s="174"/>
      <c r="D27" s="174"/>
      <c r="E27" s="628"/>
      <c r="F27" s="629"/>
      <c r="G27" s="174"/>
      <c r="H27" s="181"/>
      <c r="I27" s="178"/>
      <c r="J27" s="628"/>
      <c r="K27" s="178"/>
      <c r="L27" s="174"/>
      <c r="M27" s="183"/>
      <c r="N27" s="173"/>
      <c r="O27" s="174"/>
      <c r="P27" s="183"/>
      <c r="Q27" s="176"/>
    </row>
    <row r="28" spans="1:17" s="166" customFormat="1" ht="19.5" customHeight="1">
      <c r="B28" s="173"/>
      <c r="C28" s="174"/>
      <c r="D28" s="174"/>
      <c r="E28" s="625"/>
      <c r="F28" s="253"/>
      <c r="G28" s="253"/>
      <c r="H28" s="181"/>
      <c r="I28" s="626"/>
      <c r="J28" s="230"/>
      <c r="K28" s="178"/>
      <c r="L28" s="174"/>
      <c r="M28" s="183"/>
      <c r="N28" s="173"/>
      <c r="O28" s="174"/>
      <c r="P28" s="183"/>
      <c r="Q28" s="176"/>
    </row>
    <row r="29" spans="1:17" s="166" customFormat="1" ht="19.5" customHeight="1">
      <c r="B29" s="173"/>
      <c r="C29" s="174"/>
      <c r="D29" s="174"/>
      <c r="E29" s="625"/>
      <c r="F29" s="253"/>
      <c r="G29" s="253"/>
      <c r="H29" s="181"/>
      <c r="I29" s="626"/>
      <c r="J29" s="230"/>
      <c r="K29" s="178"/>
      <c r="L29" s="174"/>
      <c r="M29" s="183"/>
      <c r="N29" s="173"/>
      <c r="O29" s="174"/>
      <c r="P29" s="183"/>
      <c r="Q29" s="176"/>
    </row>
    <row r="30" spans="1:17" s="166" customFormat="1" ht="19.5" customHeight="1">
      <c r="B30" s="173"/>
      <c r="C30" s="174"/>
      <c r="D30" s="174"/>
      <c r="E30" s="625"/>
      <c r="F30" s="253"/>
      <c r="G30" s="181"/>
      <c r="H30" s="181"/>
      <c r="I30" s="626"/>
      <c r="J30" s="230"/>
      <c r="K30" s="178"/>
      <c r="L30" s="174"/>
      <c r="M30" s="183"/>
      <c r="N30" s="173"/>
      <c r="O30" s="174"/>
      <c r="P30" s="183"/>
      <c r="Q30" s="176"/>
    </row>
    <row r="31" spans="1:17" s="166" customFormat="1" ht="19.5" customHeight="1">
      <c r="B31" s="173"/>
      <c r="C31" s="174"/>
      <c r="D31" s="174"/>
      <c r="E31" s="630"/>
      <c r="F31" s="253"/>
      <c r="G31" s="181"/>
      <c r="H31" s="181"/>
      <c r="I31" s="626"/>
      <c r="J31" s="230"/>
      <c r="K31" s="178"/>
      <c r="L31" s="174"/>
      <c r="M31" s="183"/>
      <c r="N31" s="173"/>
      <c r="O31" s="174"/>
      <c r="P31" s="183"/>
      <c r="Q31" s="176"/>
    </row>
    <row r="32" spans="1:17" s="166" customFormat="1" ht="19.5" customHeight="1">
      <c r="B32" s="173"/>
      <c r="C32" s="174"/>
      <c r="D32" s="174"/>
      <c r="E32" s="630"/>
      <c r="F32" s="253"/>
      <c r="G32" s="181"/>
      <c r="H32" s="181"/>
      <c r="I32" s="626"/>
      <c r="J32" s="230"/>
      <c r="K32" s="178"/>
      <c r="L32" s="174"/>
      <c r="M32" s="183"/>
      <c r="N32" s="173"/>
      <c r="O32" s="174"/>
      <c r="P32" s="183"/>
      <c r="Q32" s="176"/>
    </row>
    <row r="33" spans="2:17" s="166" customFormat="1" ht="19.5" customHeight="1">
      <c r="B33" s="173"/>
      <c r="C33" s="174"/>
      <c r="D33" s="174"/>
      <c r="E33" s="630"/>
      <c r="F33" s="253"/>
      <c r="G33" s="181"/>
      <c r="H33" s="181"/>
      <c r="I33" s="626"/>
      <c r="J33" s="230"/>
      <c r="K33" s="178"/>
      <c r="L33" s="174"/>
      <c r="M33" s="183"/>
      <c r="N33" s="173"/>
      <c r="O33" s="174"/>
      <c r="P33" s="183"/>
      <c r="Q33" s="176"/>
    </row>
    <row r="34" spans="2:17" s="166" customFormat="1" ht="19.5" customHeight="1">
      <c r="B34" s="173"/>
      <c r="C34" s="174"/>
      <c r="D34" s="174"/>
      <c r="E34" s="630"/>
      <c r="F34" s="253"/>
      <c r="G34" s="181"/>
      <c r="H34" s="181"/>
      <c r="I34" s="626"/>
      <c r="J34" s="230"/>
      <c r="K34" s="178"/>
      <c r="L34" s="174"/>
      <c r="M34" s="183"/>
      <c r="N34" s="173"/>
      <c r="O34" s="174"/>
      <c r="P34" s="183"/>
      <c r="Q34" s="176"/>
    </row>
    <row r="35" spans="2:17" s="166" customFormat="1" ht="19.5" customHeight="1">
      <c r="B35" s="173"/>
      <c r="C35" s="174"/>
      <c r="D35" s="174"/>
      <c r="E35" s="630"/>
      <c r="F35" s="253"/>
      <c r="G35" s="181"/>
      <c r="H35" s="181"/>
      <c r="I35" s="626"/>
      <c r="J35" s="230"/>
      <c r="K35" s="178"/>
      <c r="L35" s="174"/>
      <c r="M35" s="183"/>
      <c r="N35" s="173"/>
      <c r="O35" s="174"/>
      <c r="P35" s="183"/>
      <c r="Q35" s="176"/>
    </row>
    <row r="36" spans="2:17" s="166" customFormat="1" ht="19.5" customHeight="1">
      <c r="B36" s="173"/>
      <c r="C36" s="174"/>
      <c r="D36" s="174"/>
      <c r="E36" s="630"/>
      <c r="F36" s="253"/>
      <c r="G36" s="181"/>
      <c r="H36" s="181"/>
      <c r="I36" s="626"/>
      <c r="J36" s="230"/>
      <c r="K36" s="178"/>
      <c r="L36" s="174"/>
      <c r="M36" s="183"/>
      <c r="N36" s="173"/>
      <c r="O36" s="174"/>
      <c r="P36" s="183"/>
      <c r="Q36" s="176"/>
    </row>
    <row r="37" spans="2:17" s="166" customFormat="1" ht="19.5" customHeight="1">
      <c r="B37" s="173"/>
      <c r="C37" s="174"/>
      <c r="D37" s="174"/>
      <c r="E37" s="630"/>
      <c r="F37" s="253"/>
      <c r="G37" s="181"/>
      <c r="H37" s="181"/>
      <c r="I37" s="626"/>
      <c r="J37" s="230"/>
      <c r="K37" s="178"/>
      <c r="L37" s="174"/>
      <c r="M37" s="183"/>
      <c r="N37" s="173"/>
      <c r="O37" s="174"/>
      <c r="P37" s="183"/>
      <c r="Q37" s="176"/>
    </row>
    <row r="38" spans="2:17" s="166" customFormat="1" ht="19.5" customHeight="1">
      <c r="B38" s="173"/>
      <c r="C38" s="174"/>
      <c r="D38" s="174"/>
      <c r="E38" s="630"/>
      <c r="F38" s="253"/>
      <c r="G38" s="181"/>
      <c r="H38" s="181"/>
      <c r="I38" s="626"/>
      <c r="J38" s="230"/>
      <c r="K38" s="178"/>
      <c r="L38" s="174"/>
      <c r="M38" s="183"/>
      <c r="N38" s="173"/>
      <c r="O38" s="174"/>
      <c r="P38" s="183"/>
      <c r="Q38" s="176"/>
    </row>
    <row r="39" spans="2:17" s="166" customFormat="1" ht="19.5" customHeight="1">
      <c r="B39" s="173"/>
      <c r="C39" s="174"/>
      <c r="D39" s="174"/>
      <c r="E39" s="630"/>
      <c r="F39" s="253"/>
      <c r="G39" s="181"/>
      <c r="H39" s="181"/>
      <c r="I39" s="626"/>
      <c r="J39" s="230"/>
      <c r="K39" s="178"/>
      <c r="L39" s="174"/>
      <c r="M39" s="183"/>
      <c r="N39" s="173"/>
      <c r="O39" s="174"/>
      <c r="P39" s="183"/>
      <c r="Q39" s="176"/>
    </row>
    <row r="40" spans="2:17" s="166" customFormat="1" ht="19.5" customHeight="1">
      <c r="B40" s="173"/>
      <c r="C40" s="174"/>
      <c r="D40" s="174"/>
      <c r="E40" s="630"/>
      <c r="F40" s="253"/>
      <c r="G40" s="181"/>
      <c r="H40" s="181"/>
      <c r="I40" s="626"/>
      <c r="J40" s="230"/>
      <c r="K40" s="178"/>
      <c r="L40" s="174"/>
      <c r="M40" s="183"/>
      <c r="N40" s="173"/>
      <c r="O40" s="174"/>
      <c r="P40" s="183"/>
      <c r="Q40" s="176"/>
    </row>
    <row r="41" spans="2:17" s="166" customFormat="1" ht="19.5" customHeight="1">
      <c r="B41" s="173"/>
      <c r="C41" s="174"/>
      <c r="D41" s="174"/>
      <c r="E41" s="630"/>
      <c r="F41" s="253"/>
      <c r="G41" s="181"/>
      <c r="H41" s="181"/>
      <c r="I41" s="626"/>
      <c r="J41" s="230"/>
      <c r="K41" s="178"/>
      <c r="L41" s="174"/>
      <c r="M41" s="183"/>
      <c r="N41" s="173"/>
      <c r="O41" s="174"/>
      <c r="P41" s="183"/>
      <c r="Q41" s="176"/>
    </row>
    <row r="42" spans="2:17" s="166" customFormat="1" ht="19.5" customHeight="1">
      <c r="B42" s="173"/>
      <c r="C42" s="174"/>
      <c r="D42" s="174"/>
      <c r="E42" s="630"/>
      <c r="F42" s="253"/>
      <c r="G42" s="181"/>
      <c r="H42" s="181"/>
      <c r="I42" s="626"/>
      <c r="J42" s="230"/>
      <c r="K42" s="178"/>
      <c r="L42" s="174"/>
      <c r="M42" s="183"/>
      <c r="N42" s="173"/>
      <c r="O42" s="174"/>
      <c r="P42" s="183"/>
      <c r="Q42" s="176"/>
    </row>
    <row r="43" spans="2:17" s="166" customFormat="1" ht="19.5" customHeight="1">
      <c r="B43" s="173"/>
      <c r="C43" s="174"/>
      <c r="D43" s="174"/>
      <c r="E43" s="630"/>
      <c r="F43" s="253"/>
      <c r="G43" s="181"/>
      <c r="H43" s="181"/>
      <c r="I43" s="626"/>
      <c r="J43" s="230"/>
      <c r="K43" s="178"/>
      <c r="L43" s="174"/>
      <c r="M43" s="183"/>
      <c r="N43" s="173"/>
      <c r="O43" s="174"/>
      <c r="P43" s="183"/>
      <c r="Q43" s="176"/>
    </row>
    <row r="44" spans="2:17" s="166" customFormat="1" ht="19.5" customHeight="1">
      <c r="B44" s="173"/>
      <c r="C44" s="174"/>
      <c r="D44" s="174"/>
      <c r="E44" s="630"/>
      <c r="F44" s="253"/>
      <c r="G44" s="181"/>
      <c r="H44" s="181"/>
      <c r="I44" s="626"/>
      <c r="J44" s="230"/>
      <c r="K44" s="178"/>
      <c r="L44" s="174"/>
      <c r="M44" s="183"/>
      <c r="N44" s="173"/>
      <c r="O44" s="174"/>
      <c r="P44" s="183"/>
      <c r="Q44" s="176"/>
    </row>
    <row r="45" spans="2:17" s="166" customFormat="1" ht="19.5" customHeight="1">
      <c r="B45" s="173"/>
      <c r="C45" s="174"/>
      <c r="D45" s="174"/>
      <c r="E45" s="630"/>
      <c r="F45" s="253"/>
      <c r="G45" s="181"/>
      <c r="H45" s="181"/>
      <c r="I45" s="626"/>
      <c r="J45" s="230"/>
      <c r="K45" s="178"/>
      <c r="L45" s="174"/>
      <c r="M45" s="183"/>
      <c r="N45" s="173"/>
      <c r="O45" s="174"/>
      <c r="P45" s="183"/>
      <c r="Q45" s="176"/>
    </row>
    <row r="46" spans="2:17" s="166" customFormat="1" ht="19.5" customHeight="1">
      <c r="B46" s="173"/>
      <c r="C46" s="174"/>
      <c r="D46" s="174"/>
      <c r="E46" s="630"/>
      <c r="F46" s="253"/>
      <c r="G46" s="181"/>
      <c r="H46" s="181"/>
      <c r="I46" s="626"/>
      <c r="J46" s="230"/>
      <c r="K46" s="178"/>
      <c r="L46" s="174"/>
      <c r="M46" s="183"/>
      <c r="N46" s="173"/>
      <c r="O46" s="174"/>
      <c r="P46" s="183"/>
      <c r="Q46" s="176"/>
    </row>
    <row r="47" spans="2:17" s="166" customFormat="1" ht="19.5" customHeight="1">
      <c r="B47" s="173"/>
      <c r="C47" s="174"/>
      <c r="D47" s="174"/>
      <c r="E47" s="630"/>
      <c r="F47" s="253"/>
      <c r="G47" s="181"/>
      <c r="H47" s="181"/>
      <c r="I47" s="626"/>
      <c r="J47" s="230"/>
      <c r="K47" s="178"/>
      <c r="L47" s="174"/>
      <c r="M47" s="183"/>
      <c r="N47" s="173"/>
      <c r="O47" s="174"/>
      <c r="P47" s="183"/>
      <c r="Q47" s="176"/>
    </row>
    <row r="48" spans="2:17" s="166" customFormat="1" ht="19.5" customHeight="1">
      <c r="B48" s="173"/>
      <c r="C48" s="174"/>
      <c r="D48" s="174"/>
      <c r="E48" s="630"/>
      <c r="F48" s="253"/>
      <c r="G48" s="181"/>
      <c r="H48" s="181"/>
      <c r="I48" s="626"/>
      <c r="J48" s="230"/>
      <c r="K48" s="178"/>
      <c r="L48" s="174"/>
      <c r="M48" s="183"/>
      <c r="N48" s="173"/>
      <c r="O48" s="174"/>
      <c r="P48" s="183"/>
      <c r="Q48" s="176"/>
    </row>
    <row r="49" spans="2:17" s="166" customFormat="1" ht="19.5" customHeight="1">
      <c r="B49" s="173"/>
      <c r="C49" s="174"/>
      <c r="D49" s="174"/>
      <c r="E49" s="630"/>
      <c r="F49" s="253"/>
      <c r="G49" s="181"/>
      <c r="H49" s="181"/>
      <c r="I49" s="626"/>
      <c r="J49" s="230"/>
      <c r="K49" s="178"/>
      <c r="L49" s="174"/>
      <c r="M49" s="183"/>
      <c r="N49" s="173"/>
      <c r="O49" s="174"/>
      <c r="P49" s="183"/>
      <c r="Q49" s="176"/>
    </row>
    <row r="50" spans="2:17" s="166" customFormat="1" ht="19.5" customHeight="1">
      <c r="B50" s="173"/>
      <c r="C50" s="174"/>
      <c r="D50" s="174"/>
      <c r="E50" s="630"/>
      <c r="F50" s="253"/>
      <c r="G50" s="181"/>
      <c r="H50" s="181"/>
      <c r="I50" s="626"/>
      <c r="J50" s="230"/>
      <c r="K50" s="178"/>
      <c r="L50" s="174"/>
      <c r="M50" s="183"/>
      <c r="N50" s="173"/>
      <c r="O50" s="174"/>
      <c r="P50" s="183"/>
      <c r="Q50" s="176"/>
    </row>
    <row r="51" spans="2:17" s="166" customFormat="1" ht="19.5" customHeight="1">
      <c r="B51" s="173"/>
      <c r="C51" s="174"/>
      <c r="D51" s="174"/>
      <c r="E51" s="630"/>
      <c r="F51" s="253"/>
      <c r="G51" s="181"/>
      <c r="H51" s="181"/>
      <c r="I51" s="626"/>
      <c r="J51" s="230"/>
      <c r="K51" s="178"/>
      <c r="L51" s="174"/>
      <c r="M51" s="183"/>
      <c r="N51" s="173"/>
      <c r="O51" s="174"/>
      <c r="P51" s="183"/>
      <c r="Q51" s="176"/>
    </row>
    <row r="52" spans="2:17" s="166" customFormat="1" ht="19.5" customHeight="1">
      <c r="B52" s="173"/>
      <c r="C52" s="174"/>
      <c r="D52" s="174"/>
      <c r="E52" s="630"/>
      <c r="F52" s="253"/>
      <c r="G52" s="181"/>
      <c r="H52" s="181"/>
      <c r="I52" s="626"/>
      <c r="J52" s="230"/>
      <c r="K52" s="178"/>
      <c r="L52" s="174"/>
      <c r="M52" s="183"/>
      <c r="N52" s="173"/>
      <c r="O52" s="174"/>
      <c r="P52" s="183"/>
      <c r="Q52" s="176"/>
    </row>
    <row r="53" spans="2:17" s="166" customFormat="1" ht="19.5" customHeight="1">
      <c r="B53" s="173"/>
      <c r="C53" s="174"/>
      <c r="D53" s="174"/>
      <c r="E53" s="630"/>
      <c r="F53" s="253"/>
      <c r="G53" s="181"/>
      <c r="H53" s="181"/>
      <c r="I53" s="626"/>
      <c r="J53" s="230"/>
      <c r="K53" s="178"/>
      <c r="L53" s="174"/>
      <c r="M53" s="183"/>
      <c r="N53" s="173"/>
      <c r="O53" s="174"/>
      <c r="P53" s="183"/>
      <c r="Q53" s="176"/>
    </row>
    <row r="54" spans="2:17" s="166" customFormat="1" ht="19.5" customHeight="1">
      <c r="B54" s="173"/>
      <c r="C54" s="174"/>
      <c r="D54" s="174"/>
      <c r="E54" s="630"/>
      <c r="F54" s="253"/>
      <c r="G54" s="181"/>
      <c r="H54" s="181"/>
      <c r="I54" s="626"/>
      <c r="J54" s="230"/>
      <c r="K54" s="178"/>
      <c r="L54" s="174"/>
      <c r="M54" s="183"/>
      <c r="N54" s="173"/>
      <c r="O54" s="174"/>
      <c r="P54" s="183"/>
      <c r="Q54" s="176"/>
    </row>
    <row r="55" spans="2:17" s="166" customFormat="1" ht="19.5" customHeight="1">
      <c r="B55" s="173"/>
      <c r="C55" s="174"/>
      <c r="D55" s="174"/>
      <c r="E55" s="630"/>
      <c r="F55" s="253"/>
      <c r="G55" s="181"/>
      <c r="H55" s="181"/>
      <c r="I55" s="626"/>
      <c r="J55" s="230"/>
      <c r="K55" s="178"/>
      <c r="L55" s="174"/>
      <c r="M55" s="183"/>
      <c r="N55" s="173"/>
      <c r="O55" s="174"/>
      <c r="P55" s="183"/>
      <c r="Q55" s="176"/>
    </row>
    <row r="56" spans="2:17" s="166" customFormat="1" ht="19.5" customHeight="1">
      <c r="B56" s="173"/>
      <c r="C56" s="174"/>
      <c r="D56" s="174"/>
      <c r="E56" s="630"/>
      <c r="F56" s="253"/>
      <c r="G56" s="181"/>
      <c r="H56" s="181"/>
      <c r="I56" s="626"/>
      <c r="J56" s="230"/>
      <c r="K56" s="178"/>
      <c r="L56" s="174"/>
      <c r="M56" s="183"/>
      <c r="N56" s="173"/>
      <c r="O56" s="174"/>
      <c r="P56" s="183"/>
      <c r="Q56" s="176"/>
    </row>
    <row r="57" spans="2:17" s="166" customFormat="1" ht="19.5" customHeight="1">
      <c r="B57" s="173"/>
      <c r="C57" s="174"/>
      <c r="D57" s="174"/>
      <c r="E57" s="630"/>
      <c r="F57" s="253"/>
      <c r="G57" s="181"/>
      <c r="H57" s="181"/>
      <c r="I57" s="626"/>
      <c r="J57" s="230"/>
      <c r="K57" s="178"/>
      <c r="L57" s="174"/>
      <c r="M57" s="183"/>
      <c r="N57" s="173"/>
      <c r="O57" s="174"/>
      <c r="P57" s="183"/>
      <c r="Q57" s="176"/>
    </row>
    <row r="58" spans="2:17" s="166" customFormat="1" ht="19.5" customHeight="1">
      <c r="B58" s="173"/>
      <c r="C58" s="174"/>
      <c r="D58" s="174"/>
      <c r="E58" s="630"/>
      <c r="F58" s="253"/>
      <c r="G58" s="181"/>
      <c r="H58" s="181"/>
      <c r="I58" s="626"/>
      <c r="J58" s="230"/>
      <c r="K58" s="178"/>
      <c r="L58" s="174"/>
      <c r="M58" s="183"/>
      <c r="N58" s="173"/>
      <c r="O58" s="174"/>
      <c r="P58" s="183"/>
      <c r="Q58" s="176"/>
    </row>
    <row r="59" spans="2:17" s="166" customFormat="1" ht="19.5" customHeight="1">
      <c r="B59" s="173"/>
      <c r="C59" s="174"/>
      <c r="D59" s="174"/>
      <c r="E59" s="630"/>
      <c r="F59" s="253"/>
      <c r="G59" s="181"/>
      <c r="H59" s="181"/>
      <c r="I59" s="626"/>
      <c r="J59" s="230"/>
      <c r="K59" s="178"/>
      <c r="L59" s="174"/>
      <c r="M59" s="183"/>
      <c r="N59" s="173"/>
      <c r="O59" s="174"/>
      <c r="P59" s="183"/>
      <c r="Q59" s="176"/>
    </row>
    <row r="60" spans="2:17" s="166" customFormat="1" ht="19.5" customHeight="1">
      <c r="B60" s="173"/>
      <c r="C60" s="174"/>
      <c r="D60" s="174"/>
      <c r="E60" s="630"/>
      <c r="F60" s="253"/>
      <c r="G60" s="181"/>
      <c r="H60" s="181"/>
      <c r="I60" s="626"/>
      <c r="J60" s="230"/>
      <c r="K60" s="178"/>
      <c r="L60" s="174"/>
      <c r="M60" s="183"/>
      <c r="N60" s="173"/>
      <c r="O60" s="174"/>
      <c r="P60" s="183"/>
      <c r="Q60" s="176"/>
    </row>
    <row r="61" spans="2:17" s="166" customFormat="1" ht="19.5" customHeight="1">
      <c r="B61" s="173"/>
      <c r="C61" s="174"/>
      <c r="D61" s="174"/>
      <c r="E61" s="630"/>
      <c r="F61" s="253"/>
      <c r="G61" s="181"/>
      <c r="H61" s="181"/>
      <c r="I61" s="626"/>
      <c r="J61" s="230"/>
      <c r="K61" s="178"/>
      <c r="L61" s="174"/>
      <c r="M61" s="183"/>
      <c r="N61" s="173"/>
      <c r="O61" s="174"/>
      <c r="P61" s="183"/>
      <c r="Q61" s="176"/>
    </row>
    <row r="62" spans="2:17" s="166" customFormat="1" ht="19.5" customHeight="1">
      <c r="B62" s="173"/>
      <c r="C62" s="174"/>
      <c r="D62" s="174"/>
      <c r="E62" s="630"/>
      <c r="F62" s="253"/>
      <c r="G62" s="181"/>
      <c r="H62" s="181"/>
      <c r="I62" s="626"/>
      <c r="J62" s="230"/>
      <c r="K62" s="178"/>
      <c r="L62" s="174"/>
      <c r="M62" s="183"/>
      <c r="N62" s="173"/>
      <c r="O62" s="174"/>
      <c r="P62" s="183"/>
      <c r="Q62" s="176"/>
    </row>
    <row r="63" spans="2:17" s="166" customFormat="1" ht="19.5" customHeight="1">
      <c r="B63" s="173"/>
      <c r="C63" s="174"/>
      <c r="D63" s="174"/>
      <c r="E63" s="630"/>
      <c r="F63" s="253"/>
      <c r="G63" s="181"/>
      <c r="H63" s="181"/>
      <c r="I63" s="626"/>
      <c r="J63" s="230"/>
      <c r="K63" s="178"/>
      <c r="L63" s="174"/>
      <c r="M63" s="183"/>
      <c r="N63" s="173"/>
      <c r="O63" s="174"/>
      <c r="P63" s="183"/>
      <c r="Q63" s="176"/>
    </row>
    <row r="64" spans="2:17" s="166" customFormat="1" ht="19.5" customHeight="1">
      <c r="B64" s="173"/>
      <c r="C64" s="174"/>
      <c r="D64" s="174"/>
      <c r="E64" s="630"/>
      <c r="F64" s="253"/>
      <c r="G64" s="181"/>
      <c r="H64" s="181"/>
      <c r="I64" s="626"/>
      <c r="J64" s="230"/>
      <c r="K64" s="178"/>
      <c r="L64" s="174"/>
      <c r="M64" s="183"/>
      <c r="N64" s="173"/>
      <c r="O64" s="174"/>
      <c r="P64" s="183"/>
      <c r="Q64" s="176"/>
    </row>
    <row r="65" spans="2:17" s="166" customFormat="1" ht="19.5" customHeight="1">
      <c r="B65" s="173"/>
      <c r="C65" s="174"/>
      <c r="D65" s="174"/>
      <c r="E65" s="630"/>
      <c r="F65" s="253"/>
      <c r="G65" s="181"/>
      <c r="H65" s="181"/>
      <c r="I65" s="626"/>
      <c r="J65" s="230"/>
      <c r="K65" s="178"/>
      <c r="L65" s="174"/>
      <c r="M65" s="183"/>
      <c r="N65" s="173"/>
      <c r="O65" s="174"/>
      <c r="P65" s="183"/>
      <c r="Q65" s="176"/>
    </row>
    <row r="66" spans="2:17" s="166" customFormat="1" ht="19.5" customHeight="1">
      <c r="B66" s="173"/>
      <c r="C66" s="174"/>
      <c r="D66" s="174"/>
      <c r="E66" s="630"/>
      <c r="F66" s="253"/>
      <c r="G66" s="181"/>
      <c r="H66" s="181"/>
      <c r="I66" s="626"/>
      <c r="J66" s="230"/>
      <c r="K66" s="178"/>
      <c r="L66" s="174"/>
      <c r="M66" s="183"/>
      <c r="N66" s="173"/>
      <c r="O66" s="174"/>
      <c r="P66" s="183"/>
      <c r="Q66" s="176"/>
    </row>
    <row r="67" spans="2:17" s="166" customFormat="1" ht="19.5" customHeight="1">
      <c r="B67" s="173"/>
      <c r="C67" s="174"/>
      <c r="D67" s="174"/>
      <c r="E67" s="630"/>
      <c r="F67" s="253"/>
      <c r="G67" s="181"/>
      <c r="H67" s="181"/>
      <c r="I67" s="626"/>
      <c r="J67" s="230"/>
      <c r="K67" s="178"/>
      <c r="L67" s="174"/>
      <c r="M67" s="183"/>
      <c r="N67" s="173"/>
      <c r="O67" s="174"/>
      <c r="P67" s="183"/>
      <c r="Q67" s="176"/>
    </row>
    <row r="68" spans="2:17" s="166" customFormat="1" ht="22.5" customHeight="1">
      <c r="B68" s="173"/>
      <c r="C68" s="631"/>
      <c r="D68" s="631"/>
      <c r="E68" s="23"/>
      <c r="F68" s="60"/>
      <c r="G68" s="121"/>
      <c r="H68" s="253"/>
      <c r="I68" s="175"/>
      <c r="J68" s="23"/>
      <c r="K68" s="178"/>
      <c r="L68" s="174"/>
      <c r="M68" s="183"/>
      <c r="N68" s="173"/>
      <c r="O68" s="174"/>
      <c r="P68" s="183"/>
      <c r="Q68" s="176"/>
    </row>
    <row r="69" spans="2:17" s="166" customFormat="1" ht="18.75" customHeight="1">
      <c r="B69" s="173"/>
      <c r="C69" s="631"/>
      <c r="D69" s="631"/>
      <c r="E69" s="23"/>
      <c r="F69" s="60"/>
      <c r="G69" s="121"/>
      <c r="H69" s="253"/>
      <c r="I69" s="175"/>
      <c r="J69" s="23"/>
      <c r="K69" s="178"/>
      <c r="L69" s="174"/>
      <c r="M69" s="183"/>
      <c r="N69" s="173"/>
      <c r="O69" s="174"/>
      <c r="P69" s="183"/>
      <c r="Q69" s="176"/>
    </row>
    <row r="70" spans="2:17" s="166" customFormat="1" ht="18.75" customHeight="1">
      <c r="B70" s="173"/>
      <c r="C70" s="174"/>
      <c r="D70" s="174"/>
      <c r="E70" s="198"/>
      <c r="F70" s="627"/>
      <c r="G70" s="181"/>
      <c r="H70" s="181"/>
      <c r="I70" s="180"/>
      <c r="J70" s="230"/>
      <c r="K70" s="178"/>
      <c r="L70" s="174"/>
      <c r="M70" s="183"/>
      <c r="N70" s="173"/>
      <c r="O70" s="174"/>
      <c r="P70" s="183"/>
      <c r="Q70" s="176"/>
    </row>
    <row r="71" spans="2:17" s="166" customFormat="1" ht="19.5" customHeight="1">
      <c r="B71" s="173"/>
      <c r="C71" s="174"/>
      <c r="D71" s="174"/>
      <c r="E71" s="198"/>
      <c r="F71" s="627"/>
      <c r="G71" s="181"/>
      <c r="H71" s="181"/>
      <c r="I71" s="180"/>
      <c r="J71" s="230"/>
      <c r="K71" s="178"/>
      <c r="L71" s="174"/>
      <c r="M71" s="183"/>
      <c r="N71" s="173"/>
      <c r="O71" s="174"/>
      <c r="P71" s="183"/>
      <c r="Q71" s="176"/>
    </row>
    <row r="72" spans="2:17" s="166" customFormat="1" ht="19.5" customHeight="1">
      <c r="B72" s="173"/>
      <c r="C72" s="174"/>
      <c r="D72" s="174"/>
      <c r="E72" s="628"/>
      <c r="F72" s="629"/>
      <c r="G72" s="178"/>
      <c r="H72" s="181"/>
      <c r="I72" s="178"/>
      <c r="J72" s="628"/>
      <c r="K72" s="178"/>
      <c r="L72" s="174"/>
      <c r="M72" s="183"/>
      <c r="N72" s="173"/>
      <c r="O72" s="174"/>
      <c r="P72" s="183"/>
      <c r="Q72" s="176"/>
    </row>
    <row r="73" spans="2:17" s="166" customFormat="1" ht="19.5" customHeight="1">
      <c r="B73" s="173"/>
      <c r="C73" s="174"/>
      <c r="D73" s="174"/>
      <c r="E73" s="628"/>
      <c r="F73" s="629"/>
      <c r="G73" s="178"/>
      <c r="H73" s="181"/>
      <c r="I73" s="178"/>
      <c r="J73" s="628"/>
      <c r="K73" s="178"/>
      <c r="L73" s="174"/>
      <c r="M73" s="183"/>
      <c r="N73" s="173"/>
      <c r="O73" s="174"/>
      <c r="P73" s="183"/>
      <c r="Q73" s="176"/>
    </row>
    <row r="74" spans="2:17" s="166" customFormat="1" ht="19.5" customHeight="1">
      <c r="B74" s="173"/>
      <c r="C74" s="631"/>
      <c r="D74" s="631"/>
      <c r="E74" s="178"/>
      <c r="F74" s="60"/>
      <c r="G74" s="121"/>
      <c r="H74" s="253"/>
      <c r="I74" s="175"/>
      <c r="J74" s="198"/>
      <c r="K74" s="178"/>
      <c r="L74" s="174"/>
      <c r="M74" s="183"/>
      <c r="N74" s="173"/>
      <c r="O74" s="174"/>
      <c r="P74" s="183"/>
      <c r="Q74" s="176"/>
    </row>
    <row r="75" spans="2:17" s="166" customFormat="1" ht="19.5" customHeight="1">
      <c r="B75" s="173"/>
      <c r="C75" s="631"/>
      <c r="D75" s="631"/>
      <c r="E75" s="28"/>
      <c r="F75" s="60"/>
      <c r="G75" s="121"/>
      <c r="H75" s="253"/>
      <c r="I75" s="175"/>
      <c r="J75" s="178"/>
      <c r="K75" s="178"/>
      <c r="L75" s="174"/>
      <c r="M75" s="183"/>
      <c r="N75" s="173"/>
      <c r="O75" s="174"/>
      <c r="P75" s="183"/>
      <c r="Q75" s="176"/>
    </row>
    <row r="76" spans="2:17" s="166" customFormat="1" ht="19.5" customHeight="1">
      <c r="B76" s="173"/>
      <c r="C76" s="631"/>
      <c r="D76" s="631"/>
      <c r="E76" s="28"/>
      <c r="F76" s="60"/>
      <c r="G76" s="121"/>
      <c r="H76" s="253"/>
      <c r="I76" s="175"/>
      <c r="J76" s="178"/>
      <c r="K76" s="178"/>
      <c r="L76" s="174"/>
      <c r="M76" s="183"/>
      <c r="N76" s="173"/>
      <c r="O76" s="174"/>
      <c r="P76" s="183"/>
      <c r="Q76" s="176"/>
    </row>
    <row r="77" spans="2:17" s="166" customFormat="1" ht="19.5" customHeight="1">
      <c r="B77" s="173"/>
      <c r="C77" s="631"/>
      <c r="D77" s="631"/>
      <c r="E77" s="28"/>
      <c r="F77" s="60"/>
      <c r="G77" s="121"/>
      <c r="H77" s="253"/>
      <c r="I77" s="175"/>
      <c r="J77" s="178"/>
      <c r="K77" s="178"/>
      <c r="L77" s="174"/>
      <c r="M77" s="183"/>
      <c r="N77" s="173"/>
      <c r="O77" s="174"/>
      <c r="P77" s="183"/>
      <c r="Q77" s="176"/>
    </row>
    <row r="78" spans="2:17" s="166" customFormat="1" ht="19.5" customHeight="1">
      <c r="B78" s="173"/>
      <c r="C78" s="631"/>
      <c r="D78" s="631"/>
      <c r="E78" s="28"/>
      <c r="F78" s="60"/>
      <c r="G78" s="121"/>
      <c r="H78" s="253"/>
      <c r="I78" s="175"/>
      <c r="J78" s="178"/>
      <c r="K78" s="178"/>
      <c r="L78" s="174"/>
      <c r="M78" s="183"/>
      <c r="N78" s="173"/>
      <c r="O78" s="174"/>
      <c r="P78" s="183"/>
      <c r="Q78" s="176"/>
    </row>
    <row r="79" spans="2:17" s="166" customFormat="1" ht="19.5" customHeight="1">
      <c r="B79" s="173"/>
      <c r="C79" s="631"/>
      <c r="D79" s="631"/>
      <c r="E79" s="28"/>
      <c r="F79" s="60"/>
      <c r="G79" s="121"/>
      <c r="H79" s="253"/>
      <c r="I79" s="175"/>
      <c r="J79" s="178"/>
      <c r="K79" s="178"/>
      <c r="L79" s="174"/>
      <c r="M79" s="183"/>
      <c r="N79" s="173"/>
      <c r="O79" s="174"/>
      <c r="P79" s="183"/>
      <c r="Q79" s="176"/>
    </row>
    <row r="80" spans="2:17" s="166" customFormat="1" ht="19.5" customHeight="1">
      <c r="B80" s="173"/>
      <c r="C80" s="631"/>
      <c r="D80" s="631"/>
      <c r="E80" s="28"/>
      <c r="F80" s="60"/>
      <c r="G80" s="121"/>
      <c r="H80" s="253"/>
      <c r="I80" s="175"/>
      <c r="J80" s="178"/>
      <c r="K80" s="178"/>
      <c r="L80" s="174"/>
      <c r="M80" s="183"/>
      <c r="N80" s="173"/>
      <c r="O80" s="174"/>
      <c r="P80" s="183"/>
      <c r="Q80" s="176"/>
    </row>
    <row r="81" spans="2:17" s="166" customFormat="1" ht="19.5" customHeight="1">
      <c r="B81" s="173"/>
      <c r="C81" s="631"/>
      <c r="D81" s="631"/>
      <c r="E81" s="28"/>
      <c r="F81" s="60"/>
      <c r="G81" s="121"/>
      <c r="H81" s="253"/>
      <c r="I81" s="175"/>
      <c r="J81" s="178"/>
      <c r="K81" s="178"/>
      <c r="L81" s="174"/>
      <c r="M81" s="183"/>
      <c r="N81" s="173"/>
      <c r="O81" s="174"/>
      <c r="P81" s="183"/>
      <c r="Q81" s="176"/>
    </row>
    <row r="82" spans="2:17" s="166" customFormat="1" ht="19.5" customHeight="1">
      <c r="B82" s="173"/>
      <c r="C82" s="631"/>
      <c r="D82" s="631"/>
      <c r="E82" s="28"/>
      <c r="F82" s="60"/>
      <c r="G82" s="121"/>
      <c r="H82" s="253"/>
      <c r="I82" s="175"/>
      <c r="J82" s="178"/>
      <c r="K82" s="178"/>
      <c r="L82" s="174"/>
      <c r="M82" s="183"/>
      <c r="N82" s="173"/>
      <c r="O82" s="174"/>
      <c r="P82" s="183"/>
      <c r="Q82" s="176"/>
    </row>
    <row r="83" spans="2:17" s="166" customFormat="1" ht="19.5" customHeight="1">
      <c r="B83" s="173"/>
      <c r="C83" s="631"/>
      <c r="D83" s="631"/>
      <c r="E83" s="28"/>
      <c r="F83" s="60"/>
      <c r="G83" s="121"/>
      <c r="H83" s="253"/>
      <c r="I83" s="175"/>
      <c r="J83" s="178"/>
      <c r="K83" s="178"/>
      <c r="L83" s="174"/>
      <c r="M83" s="183"/>
      <c r="N83" s="173"/>
      <c r="O83" s="174"/>
      <c r="P83" s="183"/>
      <c r="Q83" s="176"/>
    </row>
    <row r="84" spans="2:17" s="166" customFormat="1" ht="19.5" customHeight="1">
      <c r="B84" s="173"/>
      <c r="C84" s="631"/>
      <c r="D84" s="631"/>
      <c r="E84" s="28"/>
      <c r="F84" s="60"/>
      <c r="G84" s="121"/>
      <c r="H84" s="253"/>
      <c r="I84" s="175"/>
      <c r="J84" s="178"/>
      <c r="K84" s="178"/>
      <c r="L84" s="174"/>
      <c r="M84" s="183"/>
      <c r="N84" s="173"/>
      <c r="O84" s="174"/>
      <c r="P84" s="183"/>
      <c r="Q84" s="176"/>
    </row>
    <row r="85" spans="2:17" s="166" customFormat="1" ht="19.5" customHeight="1">
      <c r="B85" s="173"/>
      <c r="C85" s="631"/>
      <c r="D85" s="631"/>
      <c r="E85" s="28"/>
      <c r="F85" s="60"/>
      <c r="G85" s="121"/>
      <c r="H85" s="253"/>
      <c r="I85" s="175"/>
      <c r="J85" s="178"/>
      <c r="K85" s="178"/>
      <c r="L85" s="174"/>
      <c r="M85" s="183"/>
      <c r="N85" s="173"/>
      <c r="O85" s="174"/>
      <c r="P85" s="183"/>
      <c r="Q85" s="176"/>
    </row>
    <row r="86" spans="2:17" s="166" customFormat="1" ht="19.5" customHeight="1">
      <c r="B86" s="173"/>
      <c r="C86" s="631"/>
      <c r="D86" s="631"/>
      <c r="E86" s="28"/>
      <c r="F86" s="60"/>
      <c r="G86" s="121"/>
      <c r="H86" s="253"/>
      <c r="I86" s="175"/>
      <c r="J86" s="178"/>
      <c r="K86" s="178"/>
      <c r="L86" s="174"/>
      <c r="M86" s="183"/>
      <c r="N86" s="173"/>
      <c r="O86" s="174"/>
      <c r="P86" s="183"/>
      <c r="Q86" s="176"/>
    </row>
    <row r="87" spans="2:17" s="166" customFormat="1" ht="19.5" customHeight="1">
      <c r="B87" s="173"/>
      <c r="C87" s="631"/>
      <c r="D87" s="631"/>
      <c r="E87" s="186"/>
      <c r="F87" s="174"/>
      <c r="G87" s="121"/>
      <c r="H87" s="253"/>
      <c r="I87" s="175"/>
      <c r="J87" s="178"/>
      <c r="K87" s="178"/>
      <c r="L87" s="174"/>
      <c r="M87" s="183"/>
      <c r="N87" s="173"/>
      <c r="O87" s="174"/>
      <c r="P87" s="183"/>
      <c r="Q87" s="176"/>
    </row>
    <row r="88" spans="2:17" s="166" customFormat="1" ht="19.5" customHeight="1">
      <c r="B88" s="173"/>
      <c r="C88" s="631"/>
      <c r="D88" s="631"/>
      <c r="E88" s="196"/>
      <c r="F88" s="203"/>
      <c r="G88" s="121"/>
      <c r="H88" s="253"/>
      <c r="I88" s="175"/>
      <c r="J88" s="178"/>
      <c r="K88" s="178"/>
      <c r="L88" s="174"/>
      <c r="M88" s="183"/>
      <c r="N88" s="173"/>
      <c r="O88" s="174"/>
      <c r="P88" s="183"/>
      <c r="Q88" s="176"/>
    </row>
    <row r="89" spans="2:17" s="166" customFormat="1" ht="19.5" customHeight="1">
      <c r="B89" s="173"/>
      <c r="C89" s="631"/>
      <c r="D89" s="631"/>
      <c r="E89" s="196"/>
      <c r="F89" s="203"/>
      <c r="G89" s="121"/>
      <c r="H89" s="253"/>
      <c r="I89" s="175"/>
      <c r="J89" s="178"/>
      <c r="K89" s="178"/>
      <c r="L89" s="174"/>
      <c r="M89" s="183"/>
      <c r="N89" s="173"/>
      <c r="O89" s="174"/>
      <c r="P89" s="183"/>
      <c r="Q89" s="176"/>
    </row>
    <row r="90" spans="2:17" s="166" customFormat="1" ht="19.5" customHeight="1">
      <c r="B90" s="173"/>
      <c r="C90" s="631"/>
      <c r="D90" s="631"/>
      <c r="E90" s="28"/>
      <c r="F90" s="121"/>
      <c r="G90" s="121"/>
      <c r="H90" s="253"/>
      <c r="I90" s="175"/>
      <c r="J90" s="178"/>
      <c r="K90" s="178"/>
      <c r="L90" s="174"/>
      <c r="M90" s="183"/>
      <c r="N90" s="173"/>
      <c r="O90" s="174"/>
      <c r="P90" s="183"/>
      <c r="Q90" s="176"/>
    </row>
    <row r="91" spans="2:17" s="166" customFormat="1" ht="19.5" customHeight="1">
      <c r="B91" s="173"/>
      <c r="C91" s="631"/>
      <c r="D91" s="631"/>
      <c r="E91" s="28"/>
      <c r="F91" s="121"/>
      <c r="G91" s="121"/>
      <c r="H91" s="253"/>
      <c r="I91" s="175"/>
      <c r="J91" s="178"/>
      <c r="K91" s="178"/>
      <c r="L91" s="174"/>
      <c r="M91" s="183"/>
      <c r="N91" s="173"/>
      <c r="O91" s="174"/>
      <c r="P91" s="183"/>
      <c r="Q91" s="176"/>
    </row>
    <row r="92" spans="2:17" s="166" customFormat="1" ht="19.5" customHeight="1">
      <c r="B92" s="173"/>
      <c r="C92" s="631"/>
      <c r="D92" s="631"/>
      <c r="E92" s="28"/>
      <c r="F92" s="121"/>
      <c r="G92" s="121"/>
      <c r="H92" s="253"/>
      <c r="I92" s="175"/>
      <c r="J92" s="178"/>
      <c r="K92" s="178"/>
      <c r="L92" s="174"/>
      <c r="M92" s="183"/>
      <c r="N92" s="173"/>
      <c r="O92" s="174"/>
      <c r="P92" s="183"/>
      <c r="Q92" s="176"/>
    </row>
    <row r="93" spans="2:17" s="166" customFormat="1" ht="18" customHeight="1">
      <c r="B93" s="173"/>
      <c r="C93" s="631"/>
      <c r="D93" s="631"/>
      <c r="E93" s="28"/>
      <c r="F93" s="121"/>
      <c r="G93" s="121"/>
      <c r="H93" s="253"/>
      <c r="I93" s="175"/>
      <c r="J93" s="178"/>
      <c r="K93" s="198"/>
      <c r="L93" s="199"/>
      <c r="M93" s="183"/>
      <c r="N93" s="176"/>
      <c r="O93" s="509"/>
      <c r="P93" s="183"/>
      <c r="Q93" s="177"/>
    </row>
    <row r="94" spans="2:17" s="166" customFormat="1" ht="18" customHeight="1">
      <c r="B94" s="173"/>
      <c r="C94" s="632"/>
      <c r="D94" s="178"/>
      <c r="E94" s="178"/>
      <c r="F94" s="121"/>
      <c r="G94" s="121"/>
      <c r="H94" s="253"/>
      <c r="I94" s="504"/>
      <c r="J94" s="121"/>
      <c r="K94" s="198"/>
      <c r="L94" s="199"/>
      <c r="M94" s="183"/>
      <c r="N94" s="176"/>
      <c r="O94" s="509"/>
      <c r="P94" s="183"/>
      <c r="Q94" s="177"/>
    </row>
    <row r="95" spans="2:17" s="166" customFormat="1" ht="18" customHeight="1">
      <c r="B95" s="173"/>
      <c r="C95" s="173"/>
      <c r="D95" s="173"/>
      <c r="E95" s="149"/>
      <c r="F95" s="149"/>
      <c r="G95" s="149"/>
      <c r="H95" s="181"/>
      <c r="I95" s="181"/>
      <c r="J95" s="149"/>
      <c r="K95" s="198"/>
      <c r="L95" s="199"/>
      <c r="M95" s="183"/>
      <c r="N95" s="176"/>
      <c r="O95" s="509"/>
      <c r="P95" s="183"/>
      <c r="Q95" s="177"/>
    </row>
    <row r="96" spans="2:17" s="166" customFormat="1" ht="18" customHeight="1">
      <c r="B96" s="173"/>
      <c r="C96" s="173"/>
      <c r="D96" s="173"/>
      <c r="E96" s="149"/>
      <c r="F96" s="149"/>
      <c r="G96" s="149"/>
      <c r="H96" s="181"/>
      <c r="I96" s="181"/>
      <c r="J96" s="149"/>
      <c r="K96" s="198"/>
      <c r="L96" s="199"/>
      <c r="M96" s="633"/>
      <c r="N96" s="176"/>
      <c r="O96" s="509"/>
      <c r="P96" s="183"/>
      <c r="Q96" s="177"/>
    </row>
    <row r="97" spans="2:17" s="166" customFormat="1" ht="18" customHeight="1">
      <c r="B97" s="173"/>
      <c r="C97" s="173"/>
      <c r="D97" s="173"/>
      <c r="E97" s="149"/>
      <c r="F97" s="149"/>
      <c r="G97" s="149"/>
      <c r="H97" s="181"/>
      <c r="I97" s="181"/>
      <c r="J97" s="149"/>
      <c r="K97" s="198"/>
      <c r="L97" s="199"/>
      <c r="M97" s="183"/>
      <c r="N97" s="176"/>
      <c r="O97" s="183"/>
      <c r="P97" s="183"/>
      <c r="Q97" s="177"/>
    </row>
    <row r="98" spans="2:17" s="166" customFormat="1" ht="18" customHeight="1">
      <c r="B98" s="173"/>
      <c r="C98" s="173"/>
      <c r="D98" s="173"/>
      <c r="E98" s="149"/>
      <c r="F98" s="149"/>
      <c r="G98" s="149"/>
      <c r="H98" s="181"/>
      <c r="I98" s="181"/>
      <c r="J98" s="149"/>
      <c r="K98" s="198"/>
      <c r="L98" s="199"/>
      <c r="M98" s="183"/>
      <c r="N98" s="176"/>
      <c r="O98" s="509"/>
      <c r="P98" s="183"/>
      <c r="Q98" s="177"/>
    </row>
    <row r="99" spans="2:17" s="166" customFormat="1" ht="18" customHeight="1">
      <c r="B99" s="173"/>
      <c r="C99" s="173"/>
      <c r="D99" s="173"/>
      <c r="E99" s="149"/>
      <c r="F99" s="149"/>
      <c r="G99" s="149"/>
      <c r="H99" s="181"/>
      <c r="I99" s="181"/>
      <c r="J99" s="149"/>
      <c r="K99" s="198"/>
      <c r="L99" s="199"/>
      <c r="M99" s="183"/>
      <c r="N99" s="176"/>
      <c r="O99" s="509"/>
      <c r="P99" s="183"/>
      <c r="Q99" s="177"/>
    </row>
    <row r="100" spans="2:17" s="166" customFormat="1" ht="18" customHeight="1">
      <c r="B100" s="173"/>
      <c r="C100" s="632"/>
      <c r="D100" s="173"/>
      <c r="E100" s="149"/>
      <c r="F100" s="149"/>
      <c r="G100" s="149"/>
      <c r="H100" s="181"/>
      <c r="I100" s="181"/>
      <c r="J100" s="149"/>
      <c r="K100" s="198"/>
      <c r="L100" s="199"/>
      <c r="M100" s="183"/>
      <c r="N100" s="176"/>
      <c r="O100" s="509"/>
      <c r="P100" s="183"/>
      <c r="Q100" s="177"/>
    </row>
    <row r="101" spans="2:17" s="166" customFormat="1" ht="18" customHeight="1">
      <c r="B101" s="174"/>
      <c r="C101" s="173"/>
      <c r="D101" s="173"/>
      <c r="E101" s="149"/>
      <c r="F101" s="149"/>
      <c r="G101" s="149"/>
      <c r="H101" s="181"/>
      <c r="I101" s="181"/>
      <c r="J101" s="149"/>
      <c r="K101" s="198"/>
      <c r="L101" s="199"/>
      <c r="M101" s="183"/>
      <c r="N101" s="176"/>
      <c r="O101" s="509"/>
      <c r="P101" s="183"/>
      <c r="Q101" s="177"/>
    </row>
    <row r="102" spans="2:17" s="166" customFormat="1" ht="18" customHeight="1">
      <c r="B102" s="174"/>
      <c r="C102" s="173"/>
      <c r="D102" s="173"/>
      <c r="E102" s="149"/>
      <c r="F102" s="149"/>
      <c r="G102" s="149"/>
      <c r="H102" s="181"/>
      <c r="I102" s="181"/>
      <c r="J102" s="149"/>
      <c r="K102" s="198"/>
      <c r="L102" s="199"/>
      <c r="M102" s="183"/>
      <c r="N102" s="176"/>
      <c r="O102" s="509"/>
      <c r="P102" s="183"/>
      <c r="Q102" s="177"/>
    </row>
    <row r="103" spans="2:17" s="166" customFormat="1" ht="18" customHeight="1">
      <c r="B103" s="174"/>
      <c r="C103" s="173"/>
      <c r="D103" s="173"/>
      <c r="E103" s="149"/>
      <c r="F103" s="149"/>
      <c r="G103" s="149"/>
      <c r="H103" s="181"/>
      <c r="I103" s="181"/>
      <c r="J103" s="149"/>
      <c r="K103" s="198"/>
      <c r="L103" s="199"/>
      <c r="M103" s="183"/>
      <c r="N103" s="176"/>
      <c r="O103" s="509"/>
      <c r="P103" s="183"/>
      <c r="Q103" s="177"/>
    </row>
    <row r="104" spans="2:17" s="166" customFormat="1" ht="18" customHeight="1">
      <c r="B104" s="174"/>
      <c r="C104" s="173"/>
      <c r="D104" s="173"/>
      <c r="E104" s="149"/>
      <c r="F104" s="149"/>
      <c r="G104" s="149"/>
      <c r="H104" s="181"/>
      <c r="I104" s="181"/>
      <c r="J104" s="149"/>
      <c r="K104" s="198"/>
      <c r="L104" s="199"/>
      <c r="M104" s="183"/>
      <c r="N104" s="176"/>
      <c r="O104" s="509"/>
      <c r="P104" s="183"/>
      <c r="Q104" s="177"/>
    </row>
    <row r="105" spans="2:17" s="166" customFormat="1" ht="18" customHeight="1">
      <c r="B105" s="174"/>
      <c r="C105" s="173"/>
      <c r="D105" s="173"/>
      <c r="E105" s="186"/>
      <c r="F105" s="178"/>
      <c r="G105" s="181"/>
      <c r="H105" s="181"/>
      <c r="I105" s="181"/>
      <c r="J105" s="178"/>
      <c r="K105" s="198"/>
      <c r="L105" s="199"/>
      <c r="M105" s="183"/>
      <c r="N105" s="176"/>
      <c r="O105" s="509"/>
      <c r="P105" s="183"/>
      <c r="Q105" s="177"/>
    </row>
    <row r="106" spans="2:17" s="166" customFormat="1" ht="18" customHeight="1">
      <c r="B106" s="174"/>
      <c r="C106" s="173"/>
      <c r="D106" s="173"/>
      <c r="E106" s="186"/>
      <c r="F106" s="178"/>
      <c r="G106" s="181"/>
      <c r="H106" s="181"/>
      <c r="I106" s="181"/>
      <c r="J106" s="178"/>
      <c r="K106" s="198"/>
      <c r="L106" s="199"/>
      <c r="M106" s="183"/>
      <c r="N106" s="176"/>
      <c r="O106" s="509"/>
      <c r="P106" s="183"/>
      <c r="Q106" s="177"/>
    </row>
    <row r="107" spans="2:17" s="166" customFormat="1" ht="18" customHeight="1">
      <c r="B107" s="174"/>
      <c r="C107" s="173"/>
      <c r="D107" s="173"/>
      <c r="E107" s="186"/>
      <c r="F107" s="178"/>
      <c r="G107" s="181"/>
      <c r="H107" s="181"/>
      <c r="I107" s="181"/>
      <c r="J107" s="178"/>
      <c r="K107" s="198"/>
      <c r="L107" s="199"/>
      <c r="M107" s="183"/>
      <c r="N107" s="176"/>
      <c r="O107" s="509"/>
      <c r="P107" s="183"/>
      <c r="Q107" s="177"/>
    </row>
    <row r="108" spans="2:17" s="166" customFormat="1" ht="18" customHeight="1">
      <c r="B108" s="174"/>
      <c r="C108" s="173"/>
      <c r="D108" s="173"/>
      <c r="E108" s="198"/>
      <c r="F108" s="181"/>
      <c r="G108" s="181"/>
      <c r="H108" s="181"/>
      <c r="I108" s="181"/>
      <c r="J108" s="230"/>
      <c r="K108" s="198"/>
      <c r="L108" s="199"/>
      <c r="M108" s="183"/>
      <c r="N108" s="176"/>
      <c r="O108" s="509"/>
      <c r="P108" s="183"/>
      <c r="Q108" s="177"/>
    </row>
    <row r="109" spans="2:17" s="166" customFormat="1" ht="18" customHeight="1">
      <c r="B109" s="174"/>
      <c r="C109" s="173"/>
      <c r="D109" s="174"/>
      <c r="E109" s="198"/>
      <c r="F109" s="181"/>
      <c r="G109" s="181"/>
      <c r="H109" s="181"/>
      <c r="I109" s="181"/>
      <c r="J109" s="199"/>
      <c r="K109" s="198"/>
      <c r="L109" s="199"/>
      <c r="M109" s="183"/>
      <c r="N109" s="176"/>
      <c r="O109" s="509"/>
      <c r="P109" s="183"/>
      <c r="Q109" s="177"/>
    </row>
    <row r="110" spans="2:17" s="166" customFormat="1" ht="18" customHeight="1">
      <c r="B110" s="174"/>
      <c r="C110" s="173"/>
      <c r="D110" s="173"/>
      <c r="E110" s="196"/>
      <c r="F110" s="203"/>
      <c r="G110" s="181"/>
      <c r="H110" s="181"/>
      <c r="I110" s="181"/>
      <c r="J110" s="178"/>
      <c r="K110" s="198"/>
      <c r="L110" s="199"/>
      <c r="M110" s="183"/>
      <c r="N110" s="176"/>
      <c r="O110" s="509"/>
      <c r="P110" s="183"/>
      <c r="Q110" s="177"/>
    </row>
    <row r="111" spans="2:17" s="166" customFormat="1" ht="18" customHeight="1">
      <c r="B111" s="174"/>
      <c r="C111" s="173"/>
      <c r="D111" s="173"/>
      <c r="E111" s="196"/>
      <c r="F111" s="203"/>
      <c r="G111" s="149"/>
      <c r="H111" s="181"/>
      <c r="I111" s="181"/>
      <c r="J111" s="149"/>
      <c r="K111" s="198"/>
      <c r="L111" s="199"/>
      <c r="M111" s="183"/>
      <c r="N111" s="176"/>
      <c r="O111" s="509"/>
      <c r="P111" s="183"/>
      <c r="Q111" s="177"/>
    </row>
    <row r="112" spans="2:17" s="166" customFormat="1" ht="18" customHeight="1">
      <c r="B112" s="174"/>
      <c r="C112" s="173"/>
      <c r="D112" s="173"/>
      <c r="E112" s="149"/>
      <c r="F112" s="149"/>
      <c r="G112" s="149"/>
      <c r="H112" s="181"/>
      <c r="I112" s="181"/>
      <c r="J112" s="149"/>
      <c r="K112" s="198"/>
      <c r="L112" s="199"/>
      <c r="M112" s="183"/>
      <c r="N112" s="176"/>
      <c r="O112" s="509"/>
      <c r="P112" s="183"/>
      <c r="Q112" s="177"/>
    </row>
    <row r="113" spans="2:17" s="166" customFormat="1" ht="18" customHeight="1">
      <c r="B113" s="174"/>
      <c r="C113" s="173"/>
      <c r="D113" s="173"/>
      <c r="E113" s="149"/>
      <c r="F113" s="149"/>
      <c r="G113" s="149"/>
      <c r="H113" s="181"/>
      <c r="I113" s="181"/>
      <c r="J113" s="149"/>
      <c r="K113" s="198"/>
      <c r="L113" s="199"/>
      <c r="M113" s="183"/>
      <c r="N113" s="176"/>
      <c r="O113" s="509"/>
      <c r="P113" s="183"/>
      <c r="Q113" s="177"/>
    </row>
    <row r="114" spans="2:17" s="166" customFormat="1" ht="18" customHeight="1">
      <c r="B114" s="174"/>
      <c r="C114" s="173"/>
      <c r="D114" s="173"/>
      <c r="E114" s="149"/>
      <c r="F114" s="149"/>
      <c r="G114" s="149"/>
      <c r="H114" s="181"/>
      <c r="I114" s="181"/>
      <c r="J114" s="149"/>
      <c r="K114" s="198"/>
      <c r="L114" s="199"/>
      <c r="M114" s="183"/>
      <c r="N114" s="176"/>
      <c r="O114" s="509"/>
      <c r="P114" s="183"/>
      <c r="Q114" s="177"/>
    </row>
    <row r="115" spans="2:17" s="166" customFormat="1" ht="18" customHeight="1">
      <c r="B115" s="174"/>
      <c r="C115" s="173"/>
      <c r="D115" s="173"/>
      <c r="E115" s="149"/>
      <c r="F115" s="149"/>
      <c r="G115" s="149"/>
      <c r="H115" s="181"/>
      <c r="I115" s="181"/>
      <c r="J115" s="149"/>
      <c r="K115" s="198"/>
      <c r="L115" s="199"/>
      <c r="M115" s="183"/>
      <c r="N115" s="176"/>
      <c r="O115" s="509"/>
      <c r="P115" s="183"/>
      <c r="Q115" s="177"/>
    </row>
    <row r="116" spans="2:17" s="166" customFormat="1" ht="18" customHeight="1">
      <c r="B116" s="174"/>
      <c r="C116" s="173"/>
      <c r="D116" s="173"/>
      <c r="E116" s="149"/>
      <c r="F116" s="149"/>
      <c r="G116" s="149"/>
      <c r="H116" s="181"/>
      <c r="I116" s="181"/>
      <c r="J116" s="149"/>
      <c r="K116" s="198"/>
      <c r="L116" s="199"/>
      <c r="M116" s="183"/>
      <c r="N116" s="176"/>
      <c r="O116" s="509"/>
      <c r="P116" s="183"/>
      <c r="Q116" s="177"/>
    </row>
    <row r="117" spans="2:17" s="166" customFormat="1" ht="18" customHeight="1">
      <c r="B117" s="174"/>
      <c r="C117" s="173"/>
      <c r="D117" s="173"/>
      <c r="E117" s="149"/>
      <c r="F117" s="149"/>
      <c r="G117" s="149"/>
      <c r="H117" s="181"/>
      <c r="I117" s="181"/>
      <c r="J117" s="149"/>
      <c r="K117" s="198"/>
      <c r="L117" s="199"/>
      <c r="M117" s="183"/>
      <c r="N117" s="176"/>
      <c r="O117" s="509"/>
      <c r="P117" s="183"/>
      <c r="Q117" s="177"/>
    </row>
    <row r="118" spans="2:17" s="166" customFormat="1" ht="18" customHeight="1">
      <c r="B118" s="174"/>
      <c r="C118" s="173"/>
      <c r="D118" s="173"/>
      <c r="E118" s="149"/>
      <c r="F118" s="149"/>
      <c r="G118" s="149"/>
      <c r="H118" s="181"/>
      <c r="I118" s="181"/>
      <c r="J118" s="149"/>
      <c r="K118" s="198"/>
      <c r="L118" s="199"/>
      <c r="M118" s="183"/>
      <c r="N118" s="176"/>
      <c r="O118" s="509"/>
      <c r="P118" s="183"/>
      <c r="Q118" s="177"/>
    </row>
    <row r="119" spans="2:17" s="166" customFormat="1" ht="18" customHeight="1">
      <c r="B119" s="174"/>
      <c r="C119" s="173"/>
      <c r="D119" s="173"/>
      <c r="E119" s="149"/>
      <c r="F119" s="149"/>
      <c r="G119" s="149"/>
      <c r="H119" s="181"/>
      <c r="I119" s="181"/>
      <c r="J119" s="149"/>
      <c r="K119" s="198"/>
      <c r="L119" s="199"/>
      <c r="M119" s="183"/>
      <c r="N119" s="176"/>
      <c r="O119" s="509"/>
      <c r="P119" s="183"/>
      <c r="Q119" s="177"/>
    </row>
    <row r="120" spans="2:17" s="166" customFormat="1" ht="18" customHeight="1">
      <c r="B120" s="174"/>
      <c r="C120" s="173"/>
      <c r="D120" s="173"/>
      <c r="E120" s="149"/>
      <c r="F120" s="149"/>
      <c r="G120" s="149"/>
      <c r="H120" s="181"/>
      <c r="I120" s="181"/>
      <c r="J120" s="149"/>
      <c r="K120" s="198"/>
      <c r="L120" s="199"/>
      <c r="M120" s="183"/>
      <c r="N120" s="176"/>
      <c r="O120" s="509"/>
      <c r="P120" s="183"/>
      <c r="Q120" s="177"/>
    </row>
    <row r="121" spans="2:17" s="166" customFormat="1" ht="18" customHeight="1">
      <c r="B121" s="174"/>
      <c r="C121" s="173"/>
      <c r="D121" s="173"/>
      <c r="E121" s="149"/>
      <c r="F121" s="149"/>
      <c r="G121" s="149"/>
      <c r="H121" s="181"/>
      <c r="I121" s="181"/>
      <c r="J121" s="149"/>
      <c r="K121" s="198"/>
      <c r="L121" s="199"/>
      <c r="M121" s="183"/>
      <c r="N121" s="176"/>
      <c r="O121" s="509"/>
      <c r="P121" s="183"/>
      <c r="Q121" s="177"/>
    </row>
    <row r="122" spans="2:17" s="166" customFormat="1" ht="18" customHeight="1">
      <c r="B122" s="174"/>
      <c r="C122" s="173"/>
      <c r="D122" s="173"/>
      <c r="E122" s="149"/>
      <c r="F122" s="149"/>
      <c r="G122" s="149"/>
      <c r="H122" s="181"/>
      <c r="I122" s="181"/>
      <c r="J122" s="149"/>
      <c r="K122" s="198"/>
      <c r="L122" s="199"/>
      <c r="M122" s="183"/>
      <c r="N122" s="183"/>
      <c r="O122" s="634"/>
      <c r="P122" s="183"/>
      <c r="Q122" s="177"/>
    </row>
    <row r="123" spans="2:17" s="166" customFormat="1" ht="18" customHeight="1">
      <c r="B123" s="174"/>
      <c r="C123" s="173"/>
      <c r="D123" s="173"/>
      <c r="E123" s="186"/>
      <c r="F123" s="178"/>
      <c r="G123" s="181"/>
      <c r="H123" s="181"/>
      <c r="I123" s="181"/>
      <c r="J123" s="178"/>
      <c r="K123" s="198"/>
      <c r="L123" s="199"/>
      <c r="M123" s="183"/>
      <c r="N123" s="176"/>
      <c r="O123" s="509"/>
      <c r="P123" s="183"/>
      <c r="Q123" s="177"/>
    </row>
    <row r="124" spans="2:17" s="166" customFormat="1" ht="18" customHeight="1">
      <c r="B124" s="174"/>
      <c r="C124" s="173"/>
      <c r="D124" s="173"/>
      <c r="E124" s="186"/>
      <c r="F124" s="178"/>
      <c r="G124" s="181"/>
      <c r="H124" s="181"/>
      <c r="I124" s="181"/>
      <c r="J124" s="178"/>
      <c r="K124" s="198"/>
      <c r="L124" s="199"/>
      <c r="M124" s="183"/>
      <c r="N124" s="176"/>
      <c r="O124" s="509"/>
      <c r="P124" s="183"/>
      <c r="Q124" s="177"/>
    </row>
    <row r="125" spans="2:17" s="166" customFormat="1" ht="18" customHeight="1">
      <c r="B125" s="174"/>
      <c r="C125" s="173"/>
      <c r="D125" s="173"/>
      <c r="E125" s="186"/>
      <c r="F125" s="178"/>
      <c r="G125" s="181"/>
      <c r="H125" s="181"/>
      <c r="I125" s="181"/>
      <c r="J125" s="178"/>
      <c r="K125" s="198"/>
      <c r="L125" s="199"/>
      <c r="M125" s="183"/>
      <c r="N125" s="176"/>
      <c r="O125" s="509"/>
      <c r="P125" s="183"/>
      <c r="Q125" s="177"/>
    </row>
    <row r="126" spans="2:17" s="166" customFormat="1" ht="18" customHeight="1">
      <c r="B126" s="174"/>
      <c r="C126" s="173"/>
      <c r="D126" s="173"/>
      <c r="E126" s="198"/>
      <c r="F126" s="181"/>
      <c r="G126" s="181"/>
      <c r="H126" s="181"/>
      <c r="I126" s="181"/>
      <c r="J126" s="230"/>
      <c r="K126" s="198"/>
      <c r="L126" s="199"/>
      <c r="M126" s="183"/>
      <c r="N126" s="176"/>
      <c r="O126" s="509"/>
      <c r="P126" s="176"/>
      <c r="Q126" s="177"/>
    </row>
    <row r="127" spans="2:17" s="166" customFormat="1" ht="18" customHeight="1">
      <c r="B127" s="174"/>
      <c r="C127" s="174"/>
      <c r="D127" s="174"/>
      <c r="E127" s="198"/>
      <c r="F127" s="181"/>
      <c r="G127" s="181"/>
      <c r="H127" s="181"/>
      <c r="I127" s="181"/>
      <c r="J127" s="199"/>
      <c r="K127" s="198"/>
      <c r="L127" s="199"/>
      <c r="M127" s="183"/>
      <c r="N127" s="176"/>
      <c r="O127" s="509"/>
      <c r="P127" s="176"/>
      <c r="Q127" s="177"/>
    </row>
    <row r="128" spans="2:17" ht="18" customHeight="1">
      <c r="B128" s="174"/>
      <c r="C128" s="174"/>
      <c r="D128" s="174"/>
      <c r="E128" s="198"/>
      <c r="F128" s="181"/>
      <c r="G128" s="181"/>
      <c r="H128" s="181"/>
      <c r="I128" s="181"/>
      <c r="J128" s="199"/>
      <c r="K128" s="198"/>
      <c r="L128" s="199"/>
      <c r="M128" s="183"/>
      <c r="N128" s="176"/>
      <c r="O128" s="509"/>
      <c r="P128" s="635"/>
      <c r="Q128" s="636"/>
    </row>
    <row r="129" spans="2:17">
      <c r="C129" s="174"/>
      <c r="D129" s="174"/>
      <c r="E129" s="198"/>
      <c r="F129" s="181"/>
      <c r="G129" s="181"/>
      <c r="H129" s="181"/>
      <c r="I129" s="181"/>
      <c r="J129" s="199"/>
      <c r="Q129" s="169"/>
    </row>
    <row r="130" spans="2:17">
      <c r="Q130" s="169"/>
    </row>
    <row r="131" spans="2:17">
      <c r="Q131" s="169"/>
    </row>
    <row r="132" spans="2:17">
      <c r="M132" s="188"/>
      <c r="Q132" s="169"/>
    </row>
    <row r="133" spans="2:17">
      <c r="B133" s="161"/>
      <c r="Q133" s="169"/>
    </row>
    <row r="134" spans="2:17">
      <c r="C134" s="166"/>
      <c r="E134" s="637"/>
      <c r="F134" s="638"/>
      <c r="G134" s="166"/>
      <c r="M134" s="188"/>
      <c r="Q134" s="169"/>
    </row>
    <row r="136" spans="2:17">
      <c r="E136" s="639"/>
    </row>
    <row r="137" spans="2:17">
      <c r="E137" s="639"/>
    </row>
    <row r="138" spans="2:17">
      <c r="E138" s="639"/>
    </row>
    <row r="139" spans="2:17">
      <c r="E139" s="639"/>
    </row>
    <row r="140" spans="2:17">
      <c r="E140" s="639"/>
    </row>
    <row r="141" spans="2:17">
      <c r="E141" s="639"/>
    </row>
    <row r="142" spans="2:17">
      <c r="E142" s="640"/>
    </row>
    <row r="143" spans="2:17">
      <c r="E143" s="640"/>
    </row>
    <row r="144" spans="2:17">
      <c r="E144" s="640"/>
    </row>
    <row r="145" spans="5:5">
      <c r="E145" s="639"/>
    </row>
  </sheetData>
  <autoFilter ref="B8:O98" xr:uid="{7B26CDB6-53C1-46F5-B2C5-F7891AAC231E}"/>
  <mergeCells count="6">
    <mergeCell ref="B2:D2"/>
    <mergeCell ref="G2:I2"/>
    <mergeCell ref="B3:D3"/>
    <mergeCell ref="B4:D4"/>
    <mergeCell ref="B5:D5"/>
    <mergeCell ref="B6:D6"/>
  </mergeCells>
  <phoneticPr fontId="3"/>
  <dataValidations count="1">
    <dataValidation imeMode="hiragana" allowBlank="1" showInputMessage="1" showErrorMessage="1" sqref="J72:J73 JF72:JF73 TB72:TB73 ACX72:ACX73 AMT72:AMT73 AWP72:AWP73 BGL72:BGL73 BQH72:BQH73 CAD72:CAD73 CJZ72:CJZ73 CTV72:CTV73 DDR72:DDR73 DNN72:DNN73 DXJ72:DXJ73 EHF72:EHF73 ERB72:ERB73 FAX72:FAX73 FKT72:FKT73 FUP72:FUP73 GEL72:GEL73 GOH72:GOH73 GYD72:GYD73 HHZ72:HHZ73 HRV72:HRV73 IBR72:IBR73 ILN72:ILN73 IVJ72:IVJ73 JFF72:JFF73 JPB72:JPB73 JYX72:JYX73 KIT72:KIT73 KSP72:KSP73 LCL72:LCL73 LMH72:LMH73 LWD72:LWD73 MFZ72:MFZ73 MPV72:MPV73 MZR72:MZR73 NJN72:NJN73 NTJ72:NTJ73 ODF72:ODF73 ONB72:ONB73 OWX72:OWX73 PGT72:PGT73 PQP72:PQP73 QAL72:QAL73 QKH72:QKH73 QUD72:QUD73 RDZ72:RDZ73 RNV72:RNV73 RXR72:RXR73 SHN72:SHN73 SRJ72:SRJ73 TBF72:TBF73 TLB72:TLB73 TUX72:TUX73 UET72:UET73 UOP72:UOP73 UYL72:UYL73 VIH72:VIH73 VSD72:VSD73 WBZ72:WBZ73 WLV72:WLV73 WVR72:WVR73 J65608:J65609 JF65608:JF65609 TB65608:TB65609 ACX65608:ACX65609 AMT65608:AMT65609 AWP65608:AWP65609 BGL65608:BGL65609 BQH65608:BQH65609 CAD65608:CAD65609 CJZ65608:CJZ65609 CTV65608:CTV65609 DDR65608:DDR65609 DNN65608:DNN65609 DXJ65608:DXJ65609 EHF65608:EHF65609 ERB65608:ERB65609 FAX65608:FAX65609 FKT65608:FKT65609 FUP65608:FUP65609 GEL65608:GEL65609 GOH65608:GOH65609 GYD65608:GYD65609 HHZ65608:HHZ65609 HRV65608:HRV65609 IBR65608:IBR65609 ILN65608:ILN65609 IVJ65608:IVJ65609 JFF65608:JFF65609 JPB65608:JPB65609 JYX65608:JYX65609 KIT65608:KIT65609 KSP65608:KSP65609 LCL65608:LCL65609 LMH65608:LMH65609 LWD65608:LWD65609 MFZ65608:MFZ65609 MPV65608:MPV65609 MZR65608:MZR65609 NJN65608:NJN65609 NTJ65608:NTJ65609 ODF65608:ODF65609 ONB65608:ONB65609 OWX65608:OWX65609 PGT65608:PGT65609 PQP65608:PQP65609 QAL65608:QAL65609 QKH65608:QKH65609 QUD65608:QUD65609 RDZ65608:RDZ65609 RNV65608:RNV65609 RXR65608:RXR65609 SHN65608:SHN65609 SRJ65608:SRJ65609 TBF65608:TBF65609 TLB65608:TLB65609 TUX65608:TUX65609 UET65608:UET65609 UOP65608:UOP65609 UYL65608:UYL65609 VIH65608:VIH65609 VSD65608:VSD65609 WBZ65608:WBZ65609 WLV65608:WLV65609 WVR65608:WVR65609 J131144:J131145 JF131144:JF131145 TB131144:TB131145 ACX131144:ACX131145 AMT131144:AMT131145 AWP131144:AWP131145 BGL131144:BGL131145 BQH131144:BQH131145 CAD131144:CAD131145 CJZ131144:CJZ131145 CTV131144:CTV131145 DDR131144:DDR131145 DNN131144:DNN131145 DXJ131144:DXJ131145 EHF131144:EHF131145 ERB131144:ERB131145 FAX131144:FAX131145 FKT131144:FKT131145 FUP131144:FUP131145 GEL131144:GEL131145 GOH131144:GOH131145 GYD131144:GYD131145 HHZ131144:HHZ131145 HRV131144:HRV131145 IBR131144:IBR131145 ILN131144:ILN131145 IVJ131144:IVJ131145 JFF131144:JFF131145 JPB131144:JPB131145 JYX131144:JYX131145 KIT131144:KIT131145 KSP131144:KSP131145 LCL131144:LCL131145 LMH131144:LMH131145 LWD131144:LWD131145 MFZ131144:MFZ131145 MPV131144:MPV131145 MZR131144:MZR131145 NJN131144:NJN131145 NTJ131144:NTJ131145 ODF131144:ODF131145 ONB131144:ONB131145 OWX131144:OWX131145 PGT131144:PGT131145 PQP131144:PQP131145 QAL131144:QAL131145 QKH131144:QKH131145 QUD131144:QUD131145 RDZ131144:RDZ131145 RNV131144:RNV131145 RXR131144:RXR131145 SHN131144:SHN131145 SRJ131144:SRJ131145 TBF131144:TBF131145 TLB131144:TLB131145 TUX131144:TUX131145 UET131144:UET131145 UOP131144:UOP131145 UYL131144:UYL131145 VIH131144:VIH131145 VSD131144:VSD131145 WBZ131144:WBZ131145 WLV131144:WLV131145 WVR131144:WVR131145 J196680:J196681 JF196680:JF196681 TB196680:TB196681 ACX196680:ACX196681 AMT196680:AMT196681 AWP196680:AWP196681 BGL196680:BGL196681 BQH196680:BQH196681 CAD196680:CAD196681 CJZ196680:CJZ196681 CTV196680:CTV196681 DDR196680:DDR196681 DNN196680:DNN196681 DXJ196680:DXJ196681 EHF196680:EHF196681 ERB196680:ERB196681 FAX196680:FAX196681 FKT196680:FKT196681 FUP196680:FUP196681 GEL196680:GEL196681 GOH196680:GOH196681 GYD196680:GYD196681 HHZ196680:HHZ196681 HRV196680:HRV196681 IBR196680:IBR196681 ILN196680:ILN196681 IVJ196680:IVJ196681 JFF196680:JFF196681 JPB196680:JPB196681 JYX196680:JYX196681 KIT196680:KIT196681 KSP196680:KSP196681 LCL196680:LCL196681 LMH196680:LMH196681 LWD196680:LWD196681 MFZ196680:MFZ196681 MPV196680:MPV196681 MZR196680:MZR196681 NJN196680:NJN196681 NTJ196680:NTJ196681 ODF196680:ODF196681 ONB196680:ONB196681 OWX196680:OWX196681 PGT196680:PGT196681 PQP196680:PQP196681 QAL196680:QAL196681 QKH196680:QKH196681 QUD196680:QUD196681 RDZ196680:RDZ196681 RNV196680:RNV196681 RXR196680:RXR196681 SHN196680:SHN196681 SRJ196680:SRJ196681 TBF196680:TBF196681 TLB196680:TLB196681 TUX196680:TUX196681 UET196680:UET196681 UOP196680:UOP196681 UYL196680:UYL196681 VIH196680:VIH196681 VSD196680:VSD196681 WBZ196680:WBZ196681 WLV196680:WLV196681 WVR196680:WVR196681 J262216:J262217 JF262216:JF262217 TB262216:TB262217 ACX262216:ACX262217 AMT262216:AMT262217 AWP262216:AWP262217 BGL262216:BGL262217 BQH262216:BQH262217 CAD262216:CAD262217 CJZ262216:CJZ262217 CTV262216:CTV262217 DDR262216:DDR262217 DNN262216:DNN262217 DXJ262216:DXJ262217 EHF262216:EHF262217 ERB262216:ERB262217 FAX262216:FAX262217 FKT262216:FKT262217 FUP262216:FUP262217 GEL262216:GEL262217 GOH262216:GOH262217 GYD262216:GYD262217 HHZ262216:HHZ262217 HRV262216:HRV262217 IBR262216:IBR262217 ILN262216:ILN262217 IVJ262216:IVJ262217 JFF262216:JFF262217 JPB262216:JPB262217 JYX262216:JYX262217 KIT262216:KIT262217 KSP262216:KSP262217 LCL262216:LCL262217 LMH262216:LMH262217 LWD262216:LWD262217 MFZ262216:MFZ262217 MPV262216:MPV262217 MZR262216:MZR262217 NJN262216:NJN262217 NTJ262216:NTJ262217 ODF262216:ODF262217 ONB262216:ONB262217 OWX262216:OWX262217 PGT262216:PGT262217 PQP262216:PQP262217 QAL262216:QAL262217 QKH262216:QKH262217 QUD262216:QUD262217 RDZ262216:RDZ262217 RNV262216:RNV262217 RXR262216:RXR262217 SHN262216:SHN262217 SRJ262216:SRJ262217 TBF262216:TBF262217 TLB262216:TLB262217 TUX262216:TUX262217 UET262216:UET262217 UOP262216:UOP262217 UYL262216:UYL262217 VIH262216:VIH262217 VSD262216:VSD262217 WBZ262216:WBZ262217 WLV262216:WLV262217 WVR262216:WVR262217 J327752:J327753 JF327752:JF327753 TB327752:TB327753 ACX327752:ACX327753 AMT327752:AMT327753 AWP327752:AWP327753 BGL327752:BGL327753 BQH327752:BQH327753 CAD327752:CAD327753 CJZ327752:CJZ327753 CTV327752:CTV327753 DDR327752:DDR327753 DNN327752:DNN327753 DXJ327752:DXJ327753 EHF327752:EHF327753 ERB327752:ERB327753 FAX327752:FAX327753 FKT327752:FKT327753 FUP327752:FUP327753 GEL327752:GEL327753 GOH327752:GOH327753 GYD327752:GYD327753 HHZ327752:HHZ327753 HRV327752:HRV327753 IBR327752:IBR327753 ILN327752:ILN327753 IVJ327752:IVJ327753 JFF327752:JFF327753 JPB327752:JPB327753 JYX327752:JYX327753 KIT327752:KIT327753 KSP327752:KSP327753 LCL327752:LCL327753 LMH327752:LMH327753 LWD327752:LWD327753 MFZ327752:MFZ327753 MPV327752:MPV327753 MZR327752:MZR327753 NJN327752:NJN327753 NTJ327752:NTJ327753 ODF327752:ODF327753 ONB327752:ONB327753 OWX327752:OWX327753 PGT327752:PGT327753 PQP327752:PQP327753 QAL327752:QAL327753 QKH327752:QKH327753 QUD327752:QUD327753 RDZ327752:RDZ327753 RNV327752:RNV327753 RXR327752:RXR327753 SHN327752:SHN327753 SRJ327752:SRJ327753 TBF327752:TBF327753 TLB327752:TLB327753 TUX327752:TUX327753 UET327752:UET327753 UOP327752:UOP327753 UYL327752:UYL327753 VIH327752:VIH327753 VSD327752:VSD327753 WBZ327752:WBZ327753 WLV327752:WLV327753 WVR327752:WVR327753 J393288:J393289 JF393288:JF393289 TB393288:TB393289 ACX393288:ACX393289 AMT393288:AMT393289 AWP393288:AWP393289 BGL393288:BGL393289 BQH393288:BQH393289 CAD393288:CAD393289 CJZ393288:CJZ393289 CTV393288:CTV393289 DDR393288:DDR393289 DNN393288:DNN393289 DXJ393288:DXJ393289 EHF393288:EHF393289 ERB393288:ERB393289 FAX393288:FAX393289 FKT393288:FKT393289 FUP393288:FUP393289 GEL393288:GEL393289 GOH393288:GOH393289 GYD393288:GYD393289 HHZ393288:HHZ393289 HRV393288:HRV393289 IBR393288:IBR393289 ILN393288:ILN393289 IVJ393288:IVJ393289 JFF393288:JFF393289 JPB393288:JPB393289 JYX393288:JYX393289 KIT393288:KIT393289 KSP393288:KSP393289 LCL393288:LCL393289 LMH393288:LMH393289 LWD393288:LWD393289 MFZ393288:MFZ393289 MPV393288:MPV393289 MZR393288:MZR393289 NJN393288:NJN393289 NTJ393288:NTJ393289 ODF393288:ODF393289 ONB393288:ONB393289 OWX393288:OWX393289 PGT393288:PGT393289 PQP393288:PQP393289 QAL393288:QAL393289 QKH393288:QKH393289 QUD393288:QUD393289 RDZ393288:RDZ393289 RNV393288:RNV393289 RXR393288:RXR393289 SHN393288:SHN393289 SRJ393288:SRJ393289 TBF393288:TBF393289 TLB393288:TLB393289 TUX393288:TUX393289 UET393288:UET393289 UOP393288:UOP393289 UYL393288:UYL393289 VIH393288:VIH393289 VSD393288:VSD393289 WBZ393288:WBZ393289 WLV393288:WLV393289 WVR393288:WVR393289 J458824:J458825 JF458824:JF458825 TB458824:TB458825 ACX458824:ACX458825 AMT458824:AMT458825 AWP458824:AWP458825 BGL458824:BGL458825 BQH458824:BQH458825 CAD458824:CAD458825 CJZ458824:CJZ458825 CTV458824:CTV458825 DDR458824:DDR458825 DNN458824:DNN458825 DXJ458824:DXJ458825 EHF458824:EHF458825 ERB458824:ERB458825 FAX458824:FAX458825 FKT458824:FKT458825 FUP458824:FUP458825 GEL458824:GEL458825 GOH458824:GOH458825 GYD458824:GYD458825 HHZ458824:HHZ458825 HRV458824:HRV458825 IBR458824:IBR458825 ILN458824:ILN458825 IVJ458824:IVJ458825 JFF458824:JFF458825 JPB458824:JPB458825 JYX458824:JYX458825 KIT458824:KIT458825 KSP458824:KSP458825 LCL458824:LCL458825 LMH458824:LMH458825 LWD458824:LWD458825 MFZ458824:MFZ458825 MPV458824:MPV458825 MZR458824:MZR458825 NJN458824:NJN458825 NTJ458824:NTJ458825 ODF458824:ODF458825 ONB458824:ONB458825 OWX458824:OWX458825 PGT458824:PGT458825 PQP458824:PQP458825 QAL458824:QAL458825 QKH458824:QKH458825 QUD458824:QUD458825 RDZ458824:RDZ458825 RNV458824:RNV458825 RXR458824:RXR458825 SHN458824:SHN458825 SRJ458824:SRJ458825 TBF458824:TBF458825 TLB458824:TLB458825 TUX458824:TUX458825 UET458824:UET458825 UOP458824:UOP458825 UYL458824:UYL458825 VIH458824:VIH458825 VSD458824:VSD458825 WBZ458824:WBZ458825 WLV458824:WLV458825 WVR458824:WVR458825 J524360:J524361 JF524360:JF524361 TB524360:TB524361 ACX524360:ACX524361 AMT524360:AMT524361 AWP524360:AWP524361 BGL524360:BGL524361 BQH524360:BQH524361 CAD524360:CAD524361 CJZ524360:CJZ524361 CTV524360:CTV524361 DDR524360:DDR524361 DNN524360:DNN524361 DXJ524360:DXJ524361 EHF524360:EHF524361 ERB524360:ERB524361 FAX524360:FAX524361 FKT524360:FKT524361 FUP524360:FUP524361 GEL524360:GEL524361 GOH524360:GOH524361 GYD524360:GYD524361 HHZ524360:HHZ524361 HRV524360:HRV524361 IBR524360:IBR524361 ILN524360:ILN524361 IVJ524360:IVJ524361 JFF524360:JFF524361 JPB524360:JPB524361 JYX524360:JYX524361 KIT524360:KIT524361 KSP524360:KSP524361 LCL524360:LCL524361 LMH524360:LMH524361 LWD524360:LWD524361 MFZ524360:MFZ524361 MPV524360:MPV524361 MZR524360:MZR524361 NJN524360:NJN524361 NTJ524360:NTJ524361 ODF524360:ODF524361 ONB524360:ONB524361 OWX524360:OWX524361 PGT524360:PGT524361 PQP524360:PQP524361 QAL524360:QAL524361 QKH524360:QKH524361 QUD524360:QUD524361 RDZ524360:RDZ524361 RNV524360:RNV524361 RXR524360:RXR524361 SHN524360:SHN524361 SRJ524360:SRJ524361 TBF524360:TBF524361 TLB524360:TLB524361 TUX524360:TUX524361 UET524360:UET524361 UOP524360:UOP524361 UYL524360:UYL524361 VIH524360:VIH524361 VSD524360:VSD524361 WBZ524360:WBZ524361 WLV524360:WLV524361 WVR524360:WVR524361 J589896:J589897 JF589896:JF589897 TB589896:TB589897 ACX589896:ACX589897 AMT589896:AMT589897 AWP589896:AWP589897 BGL589896:BGL589897 BQH589896:BQH589897 CAD589896:CAD589897 CJZ589896:CJZ589897 CTV589896:CTV589897 DDR589896:DDR589897 DNN589896:DNN589897 DXJ589896:DXJ589897 EHF589896:EHF589897 ERB589896:ERB589897 FAX589896:FAX589897 FKT589896:FKT589897 FUP589896:FUP589897 GEL589896:GEL589897 GOH589896:GOH589897 GYD589896:GYD589897 HHZ589896:HHZ589897 HRV589896:HRV589897 IBR589896:IBR589897 ILN589896:ILN589897 IVJ589896:IVJ589897 JFF589896:JFF589897 JPB589896:JPB589897 JYX589896:JYX589897 KIT589896:KIT589897 KSP589896:KSP589897 LCL589896:LCL589897 LMH589896:LMH589897 LWD589896:LWD589897 MFZ589896:MFZ589897 MPV589896:MPV589897 MZR589896:MZR589897 NJN589896:NJN589897 NTJ589896:NTJ589897 ODF589896:ODF589897 ONB589896:ONB589897 OWX589896:OWX589897 PGT589896:PGT589897 PQP589896:PQP589897 QAL589896:QAL589897 QKH589896:QKH589897 QUD589896:QUD589897 RDZ589896:RDZ589897 RNV589896:RNV589897 RXR589896:RXR589897 SHN589896:SHN589897 SRJ589896:SRJ589897 TBF589896:TBF589897 TLB589896:TLB589897 TUX589896:TUX589897 UET589896:UET589897 UOP589896:UOP589897 UYL589896:UYL589897 VIH589896:VIH589897 VSD589896:VSD589897 WBZ589896:WBZ589897 WLV589896:WLV589897 WVR589896:WVR589897 J655432:J655433 JF655432:JF655433 TB655432:TB655433 ACX655432:ACX655433 AMT655432:AMT655433 AWP655432:AWP655433 BGL655432:BGL655433 BQH655432:BQH655433 CAD655432:CAD655433 CJZ655432:CJZ655433 CTV655432:CTV655433 DDR655432:DDR655433 DNN655432:DNN655433 DXJ655432:DXJ655433 EHF655432:EHF655433 ERB655432:ERB655433 FAX655432:FAX655433 FKT655432:FKT655433 FUP655432:FUP655433 GEL655432:GEL655433 GOH655432:GOH655433 GYD655432:GYD655433 HHZ655432:HHZ655433 HRV655432:HRV655433 IBR655432:IBR655433 ILN655432:ILN655433 IVJ655432:IVJ655433 JFF655432:JFF655433 JPB655432:JPB655433 JYX655432:JYX655433 KIT655432:KIT655433 KSP655432:KSP655433 LCL655432:LCL655433 LMH655432:LMH655433 LWD655432:LWD655433 MFZ655432:MFZ655433 MPV655432:MPV655433 MZR655432:MZR655433 NJN655432:NJN655433 NTJ655432:NTJ655433 ODF655432:ODF655433 ONB655432:ONB655433 OWX655432:OWX655433 PGT655432:PGT655433 PQP655432:PQP655433 QAL655432:QAL655433 QKH655432:QKH655433 QUD655432:QUD655433 RDZ655432:RDZ655433 RNV655432:RNV655433 RXR655432:RXR655433 SHN655432:SHN655433 SRJ655432:SRJ655433 TBF655432:TBF655433 TLB655432:TLB655433 TUX655432:TUX655433 UET655432:UET655433 UOP655432:UOP655433 UYL655432:UYL655433 VIH655432:VIH655433 VSD655432:VSD655433 WBZ655432:WBZ655433 WLV655432:WLV655433 WVR655432:WVR655433 J720968:J720969 JF720968:JF720969 TB720968:TB720969 ACX720968:ACX720969 AMT720968:AMT720969 AWP720968:AWP720969 BGL720968:BGL720969 BQH720968:BQH720969 CAD720968:CAD720969 CJZ720968:CJZ720969 CTV720968:CTV720969 DDR720968:DDR720969 DNN720968:DNN720969 DXJ720968:DXJ720969 EHF720968:EHF720969 ERB720968:ERB720969 FAX720968:FAX720969 FKT720968:FKT720969 FUP720968:FUP720969 GEL720968:GEL720969 GOH720968:GOH720969 GYD720968:GYD720969 HHZ720968:HHZ720969 HRV720968:HRV720969 IBR720968:IBR720969 ILN720968:ILN720969 IVJ720968:IVJ720969 JFF720968:JFF720969 JPB720968:JPB720969 JYX720968:JYX720969 KIT720968:KIT720969 KSP720968:KSP720969 LCL720968:LCL720969 LMH720968:LMH720969 LWD720968:LWD720969 MFZ720968:MFZ720969 MPV720968:MPV720969 MZR720968:MZR720969 NJN720968:NJN720969 NTJ720968:NTJ720969 ODF720968:ODF720969 ONB720968:ONB720969 OWX720968:OWX720969 PGT720968:PGT720969 PQP720968:PQP720969 QAL720968:QAL720969 QKH720968:QKH720969 QUD720968:QUD720969 RDZ720968:RDZ720969 RNV720968:RNV720969 RXR720968:RXR720969 SHN720968:SHN720969 SRJ720968:SRJ720969 TBF720968:TBF720969 TLB720968:TLB720969 TUX720968:TUX720969 UET720968:UET720969 UOP720968:UOP720969 UYL720968:UYL720969 VIH720968:VIH720969 VSD720968:VSD720969 WBZ720968:WBZ720969 WLV720968:WLV720969 WVR720968:WVR720969 J786504:J786505 JF786504:JF786505 TB786504:TB786505 ACX786504:ACX786505 AMT786504:AMT786505 AWP786504:AWP786505 BGL786504:BGL786505 BQH786504:BQH786505 CAD786504:CAD786505 CJZ786504:CJZ786505 CTV786504:CTV786505 DDR786504:DDR786505 DNN786504:DNN786505 DXJ786504:DXJ786505 EHF786504:EHF786505 ERB786504:ERB786505 FAX786504:FAX786505 FKT786504:FKT786505 FUP786504:FUP786505 GEL786504:GEL786505 GOH786504:GOH786505 GYD786504:GYD786505 HHZ786504:HHZ786505 HRV786504:HRV786505 IBR786504:IBR786505 ILN786504:ILN786505 IVJ786504:IVJ786505 JFF786504:JFF786505 JPB786504:JPB786505 JYX786504:JYX786505 KIT786504:KIT786505 KSP786504:KSP786505 LCL786504:LCL786505 LMH786504:LMH786505 LWD786504:LWD786505 MFZ786504:MFZ786505 MPV786504:MPV786505 MZR786504:MZR786505 NJN786504:NJN786505 NTJ786504:NTJ786505 ODF786504:ODF786505 ONB786504:ONB786505 OWX786504:OWX786505 PGT786504:PGT786505 PQP786504:PQP786505 QAL786504:QAL786505 QKH786504:QKH786505 QUD786504:QUD786505 RDZ786504:RDZ786505 RNV786504:RNV786505 RXR786504:RXR786505 SHN786504:SHN786505 SRJ786504:SRJ786505 TBF786504:TBF786505 TLB786504:TLB786505 TUX786504:TUX786505 UET786504:UET786505 UOP786504:UOP786505 UYL786504:UYL786505 VIH786504:VIH786505 VSD786504:VSD786505 WBZ786504:WBZ786505 WLV786504:WLV786505 WVR786504:WVR786505 J852040:J852041 JF852040:JF852041 TB852040:TB852041 ACX852040:ACX852041 AMT852040:AMT852041 AWP852040:AWP852041 BGL852040:BGL852041 BQH852040:BQH852041 CAD852040:CAD852041 CJZ852040:CJZ852041 CTV852040:CTV852041 DDR852040:DDR852041 DNN852040:DNN852041 DXJ852040:DXJ852041 EHF852040:EHF852041 ERB852040:ERB852041 FAX852040:FAX852041 FKT852040:FKT852041 FUP852040:FUP852041 GEL852040:GEL852041 GOH852040:GOH852041 GYD852040:GYD852041 HHZ852040:HHZ852041 HRV852040:HRV852041 IBR852040:IBR852041 ILN852040:ILN852041 IVJ852040:IVJ852041 JFF852040:JFF852041 JPB852040:JPB852041 JYX852040:JYX852041 KIT852040:KIT852041 KSP852040:KSP852041 LCL852040:LCL852041 LMH852040:LMH852041 LWD852040:LWD852041 MFZ852040:MFZ852041 MPV852040:MPV852041 MZR852040:MZR852041 NJN852040:NJN852041 NTJ852040:NTJ852041 ODF852040:ODF852041 ONB852040:ONB852041 OWX852040:OWX852041 PGT852040:PGT852041 PQP852040:PQP852041 QAL852040:QAL852041 QKH852040:QKH852041 QUD852040:QUD852041 RDZ852040:RDZ852041 RNV852040:RNV852041 RXR852040:RXR852041 SHN852040:SHN852041 SRJ852040:SRJ852041 TBF852040:TBF852041 TLB852040:TLB852041 TUX852040:TUX852041 UET852040:UET852041 UOP852040:UOP852041 UYL852040:UYL852041 VIH852040:VIH852041 VSD852040:VSD852041 WBZ852040:WBZ852041 WLV852040:WLV852041 WVR852040:WVR852041 J917576:J917577 JF917576:JF917577 TB917576:TB917577 ACX917576:ACX917577 AMT917576:AMT917577 AWP917576:AWP917577 BGL917576:BGL917577 BQH917576:BQH917577 CAD917576:CAD917577 CJZ917576:CJZ917577 CTV917576:CTV917577 DDR917576:DDR917577 DNN917576:DNN917577 DXJ917576:DXJ917577 EHF917576:EHF917577 ERB917576:ERB917577 FAX917576:FAX917577 FKT917576:FKT917577 FUP917576:FUP917577 GEL917576:GEL917577 GOH917576:GOH917577 GYD917576:GYD917577 HHZ917576:HHZ917577 HRV917576:HRV917577 IBR917576:IBR917577 ILN917576:ILN917577 IVJ917576:IVJ917577 JFF917576:JFF917577 JPB917576:JPB917577 JYX917576:JYX917577 KIT917576:KIT917577 KSP917576:KSP917577 LCL917576:LCL917577 LMH917576:LMH917577 LWD917576:LWD917577 MFZ917576:MFZ917577 MPV917576:MPV917577 MZR917576:MZR917577 NJN917576:NJN917577 NTJ917576:NTJ917577 ODF917576:ODF917577 ONB917576:ONB917577 OWX917576:OWX917577 PGT917576:PGT917577 PQP917576:PQP917577 QAL917576:QAL917577 QKH917576:QKH917577 QUD917576:QUD917577 RDZ917576:RDZ917577 RNV917576:RNV917577 RXR917576:RXR917577 SHN917576:SHN917577 SRJ917576:SRJ917577 TBF917576:TBF917577 TLB917576:TLB917577 TUX917576:TUX917577 UET917576:UET917577 UOP917576:UOP917577 UYL917576:UYL917577 VIH917576:VIH917577 VSD917576:VSD917577 WBZ917576:WBZ917577 WLV917576:WLV917577 WVR917576:WVR917577 J983112:J983113 JF983112:JF983113 TB983112:TB983113 ACX983112:ACX983113 AMT983112:AMT983113 AWP983112:AWP983113 BGL983112:BGL983113 BQH983112:BQH983113 CAD983112:CAD983113 CJZ983112:CJZ983113 CTV983112:CTV983113 DDR983112:DDR983113 DNN983112:DNN983113 DXJ983112:DXJ983113 EHF983112:EHF983113 ERB983112:ERB983113 FAX983112:FAX983113 FKT983112:FKT983113 FUP983112:FUP983113 GEL983112:GEL983113 GOH983112:GOH983113 GYD983112:GYD983113 HHZ983112:HHZ983113 HRV983112:HRV983113 IBR983112:IBR983113 ILN983112:ILN983113 IVJ983112:IVJ983113 JFF983112:JFF983113 JPB983112:JPB983113 JYX983112:JYX983113 KIT983112:KIT983113 KSP983112:KSP983113 LCL983112:LCL983113 LMH983112:LMH983113 LWD983112:LWD983113 MFZ983112:MFZ983113 MPV983112:MPV983113 MZR983112:MZR983113 NJN983112:NJN983113 NTJ983112:NTJ983113 ODF983112:ODF983113 ONB983112:ONB983113 OWX983112:OWX983113 PGT983112:PGT983113 PQP983112:PQP983113 QAL983112:QAL983113 QKH983112:QKH983113 QUD983112:QUD983113 RDZ983112:RDZ983113 RNV983112:RNV983113 RXR983112:RXR983113 SHN983112:SHN983113 SRJ983112:SRJ983113 TBF983112:TBF983113 TLB983112:TLB983113 TUX983112:TUX983113 UET983112:UET983113 UOP983112:UOP983113 UYL983112:UYL983113 VIH983112:VIH983113 VSD983112:VSD983113 WBZ983112:WBZ983113 WLV983112:WLV983113 WVR983112:WVR983113 J11:J14 JF11:JF14 TB11:TB14 ACX11:ACX14 AMT11:AMT14 AWP11:AWP14 BGL11:BGL14 BQH11:BQH14 CAD11:CAD14 CJZ11:CJZ14 CTV11:CTV14 DDR11:DDR14 DNN11:DNN14 DXJ11:DXJ14 EHF11:EHF14 ERB11:ERB14 FAX11:FAX14 FKT11:FKT14 FUP11:FUP14 GEL11:GEL14 GOH11:GOH14 GYD11:GYD14 HHZ11:HHZ14 HRV11:HRV14 IBR11:IBR14 ILN11:ILN14 IVJ11:IVJ14 JFF11:JFF14 JPB11:JPB14 JYX11:JYX14 KIT11:KIT14 KSP11:KSP14 LCL11:LCL14 LMH11:LMH14 LWD11:LWD14 MFZ11:MFZ14 MPV11:MPV14 MZR11:MZR14 NJN11:NJN14 NTJ11:NTJ14 ODF11:ODF14 ONB11:ONB14 OWX11:OWX14 PGT11:PGT14 PQP11:PQP14 QAL11:QAL14 QKH11:QKH14 QUD11:QUD14 RDZ11:RDZ14 RNV11:RNV14 RXR11:RXR14 SHN11:SHN14 SRJ11:SRJ14 TBF11:TBF14 TLB11:TLB14 TUX11:TUX14 UET11:UET14 UOP11:UOP14 UYL11:UYL14 VIH11:VIH14 VSD11:VSD14 WBZ11:WBZ14 WLV11:WLV14 WVR11:WVR14 J65547:J65550 JF65547:JF65550 TB65547:TB65550 ACX65547:ACX65550 AMT65547:AMT65550 AWP65547:AWP65550 BGL65547:BGL65550 BQH65547:BQH65550 CAD65547:CAD65550 CJZ65547:CJZ65550 CTV65547:CTV65550 DDR65547:DDR65550 DNN65547:DNN65550 DXJ65547:DXJ65550 EHF65547:EHF65550 ERB65547:ERB65550 FAX65547:FAX65550 FKT65547:FKT65550 FUP65547:FUP65550 GEL65547:GEL65550 GOH65547:GOH65550 GYD65547:GYD65550 HHZ65547:HHZ65550 HRV65547:HRV65550 IBR65547:IBR65550 ILN65547:ILN65550 IVJ65547:IVJ65550 JFF65547:JFF65550 JPB65547:JPB65550 JYX65547:JYX65550 KIT65547:KIT65550 KSP65547:KSP65550 LCL65547:LCL65550 LMH65547:LMH65550 LWD65547:LWD65550 MFZ65547:MFZ65550 MPV65547:MPV65550 MZR65547:MZR65550 NJN65547:NJN65550 NTJ65547:NTJ65550 ODF65547:ODF65550 ONB65547:ONB65550 OWX65547:OWX65550 PGT65547:PGT65550 PQP65547:PQP65550 QAL65547:QAL65550 QKH65547:QKH65550 QUD65547:QUD65550 RDZ65547:RDZ65550 RNV65547:RNV65550 RXR65547:RXR65550 SHN65547:SHN65550 SRJ65547:SRJ65550 TBF65547:TBF65550 TLB65547:TLB65550 TUX65547:TUX65550 UET65547:UET65550 UOP65547:UOP65550 UYL65547:UYL65550 VIH65547:VIH65550 VSD65547:VSD65550 WBZ65547:WBZ65550 WLV65547:WLV65550 WVR65547:WVR65550 J131083:J131086 JF131083:JF131086 TB131083:TB131086 ACX131083:ACX131086 AMT131083:AMT131086 AWP131083:AWP131086 BGL131083:BGL131086 BQH131083:BQH131086 CAD131083:CAD131086 CJZ131083:CJZ131086 CTV131083:CTV131086 DDR131083:DDR131086 DNN131083:DNN131086 DXJ131083:DXJ131086 EHF131083:EHF131086 ERB131083:ERB131086 FAX131083:FAX131086 FKT131083:FKT131086 FUP131083:FUP131086 GEL131083:GEL131086 GOH131083:GOH131086 GYD131083:GYD131086 HHZ131083:HHZ131086 HRV131083:HRV131086 IBR131083:IBR131086 ILN131083:ILN131086 IVJ131083:IVJ131086 JFF131083:JFF131086 JPB131083:JPB131086 JYX131083:JYX131086 KIT131083:KIT131086 KSP131083:KSP131086 LCL131083:LCL131086 LMH131083:LMH131086 LWD131083:LWD131086 MFZ131083:MFZ131086 MPV131083:MPV131086 MZR131083:MZR131086 NJN131083:NJN131086 NTJ131083:NTJ131086 ODF131083:ODF131086 ONB131083:ONB131086 OWX131083:OWX131086 PGT131083:PGT131086 PQP131083:PQP131086 QAL131083:QAL131086 QKH131083:QKH131086 QUD131083:QUD131086 RDZ131083:RDZ131086 RNV131083:RNV131086 RXR131083:RXR131086 SHN131083:SHN131086 SRJ131083:SRJ131086 TBF131083:TBF131086 TLB131083:TLB131086 TUX131083:TUX131086 UET131083:UET131086 UOP131083:UOP131086 UYL131083:UYL131086 VIH131083:VIH131086 VSD131083:VSD131086 WBZ131083:WBZ131086 WLV131083:WLV131086 WVR131083:WVR131086 J196619:J196622 JF196619:JF196622 TB196619:TB196622 ACX196619:ACX196622 AMT196619:AMT196622 AWP196619:AWP196622 BGL196619:BGL196622 BQH196619:BQH196622 CAD196619:CAD196622 CJZ196619:CJZ196622 CTV196619:CTV196622 DDR196619:DDR196622 DNN196619:DNN196622 DXJ196619:DXJ196622 EHF196619:EHF196622 ERB196619:ERB196622 FAX196619:FAX196622 FKT196619:FKT196622 FUP196619:FUP196622 GEL196619:GEL196622 GOH196619:GOH196622 GYD196619:GYD196622 HHZ196619:HHZ196622 HRV196619:HRV196622 IBR196619:IBR196622 ILN196619:ILN196622 IVJ196619:IVJ196622 JFF196619:JFF196622 JPB196619:JPB196622 JYX196619:JYX196622 KIT196619:KIT196622 KSP196619:KSP196622 LCL196619:LCL196622 LMH196619:LMH196622 LWD196619:LWD196622 MFZ196619:MFZ196622 MPV196619:MPV196622 MZR196619:MZR196622 NJN196619:NJN196622 NTJ196619:NTJ196622 ODF196619:ODF196622 ONB196619:ONB196622 OWX196619:OWX196622 PGT196619:PGT196622 PQP196619:PQP196622 QAL196619:QAL196622 QKH196619:QKH196622 QUD196619:QUD196622 RDZ196619:RDZ196622 RNV196619:RNV196622 RXR196619:RXR196622 SHN196619:SHN196622 SRJ196619:SRJ196622 TBF196619:TBF196622 TLB196619:TLB196622 TUX196619:TUX196622 UET196619:UET196622 UOP196619:UOP196622 UYL196619:UYL196622 VIH196619:VIH196622 VSD196619:VSD196622 WBZ196619:WBZ196622 WLV196619:WLV196622 WVR196619:WVR196622 J262155:J262158 JF262155:JF262158 TB262155:TB262158 ACX262155:ACX262158 AMT262155:AMT262158 AWP262155:AWP262158 BGL262155:BGL262158 BQH262155:BQH262158 CAD262155:CAD262158 CJZ262155:CJZ262158 CTV262155:CTV262158 DDR262155:DDR262158 DNN262155:DNN262158 DXJ262155:DXJ262158 EHF262155:EHF262158 ERB262155:ERB262158 FAX262155:FAX262158 FKT262155:FKT262158 FUP262155:FUP262158 GEL262155:GEL262158 GOH262155:GOH262158 GYD262155:GYD262158 HHZ262155:HHZ262158 HRV262155:HRV262158 IBR262155:IBR262158 ILN262155:ILN262158 IVJ262155:IVJ262158 JFF262155:JFF262158 JPB262155:JPB262158 JYX262155:JYX262158 KIT262155:KIT262158 KSP262155:KSP262158 LCL262155:LCL262158 LMH262155:LMH262158 LWD262155:LWD262158 MFZ262155:MFZ262158 MPV262155:MPV262158 MZR262155:MZR262158 NJN262155:NJN262158 NTJ262155:NTJ262158 ODF262155:ODF262158 ONB262155:ONB262158 OWX262155:OWX262158 PGT262155:PGT262158 PQP262155:PQP262158 QAL262155:QAL262158 QKH262155:QKH262158 QUD262155:QUD262158 RDZ262155:RDZ262158 RNV262155:RNV262158 RXR262155:RXR262158 SHN262155:SHN262158 SRJ262155:SRJ262158 TBF262155:TBF262158 TLB262155:TLB262158 TUX262155:TUX262158 UET262155:UET262158 UOP262155:UOP262158 UYL262155:UYL262158 VIH262155:VIH262158 VSD262155:VSD262158 WBZ262155:WBZ262158 WLV262155:WLV262158 WVR262155:WVR262158 J327691:J327694 JF327691:JF327694 TB327691:TB327694 ACX327691:ACX327694 AMT327691:AMT327694 AWP327691:AWP327694 BGL327691:BGL327694 BQH327691:BQH327694 CAD327691:CAD327694 CJZ327691:CJZ327694 CTV327691:CTV327694 DDR327691:DDR327694 DNN327691:DNN327694 DXJ327691:DXJ327694 EHF327691:EHF327694 ERB327691:ERB327694 FAX327691:FAX327694 FKT327691:FKT327694 FUP327691:FUP327694 GEL327691:GEL327694 GOH327691:GOH327694 GYD327691:GYD327694 HHZ327691:HHZ327694 HRV327691:HRV327694 IBR327691:IBR327694 ILN327691:ILN327694 IVJ327691:IVJ327694 JFF327691:JFF327694 JPB327691:JPB327694 JYX327691:JYX327694 KIT327691:KIT327694 KSP327691:KSP327694 LCL327691:LCL327694 LMH327691:LMH327694 LWD327691:LWD327694 MFZ327691:MFZ327694 MPV327691:MPV327694 MZR327691:MZR327694 NJN327691:NJN327694 NTJ327691:NTJ327694 ODF327691:ODF327694 ONB327691:ONB327694 OWX327691:OWX327694 PGT327691:PGT327694 PQP327691:PQP327694 QAL327691:QAL327694 QKH327691:QKH327694 QUD327691:QUD327694 RDZ327691:RDZ327694 RNV327691:RNV327694 RXR327691:RXR327694 SHN327691:SHN327694 SRJ327691:SRJ327694 TBF327691:TBF327694 TLB327691:TLB327694 TUX327691:TUX327694 UET327691:UET327694 UOP327691:UOP327694 UYL327691:UYL327694 VIH327691:VIH327694 VSD327691:VSD327694 WBZ327691:WBZ327694 WLV327691:WLV327694 WVR327691:WVR327694 J393227:J393230 JF393227:JF393230 TB393227:TB393230 ACX393227:ACX393230 AMT393227:AMT393230 AWP393227:AWP393230 BGL393227:BGL393230 BQH393227:BQH393230 CAD393227:CAD393230 CJZ393227:CJZ393230 CTV393227:CTV393230 DDR393227:DDR393230 DNN393227:DNN393230 DXJ393227:DXJ393230 EHF393227:EHF393230 ERB393227:ERB393230 FAX393227:FAX393230 FKT393227:FKT393230 FUP393227:FUP393230 GEL393227:GEL393230 GOH393227:GOH393230 GYD393227:GYD393230 HHZ393227:HHZ393230 HRV393227:HRV393230 IBR393227:IBR393230 ILN393227:ILN393230 IVJ393227:IVJ393230 JFF393227:JFF393230 JPB393227:JPB393230 JYX393227:JYX393230 KIT393227:KIT393230 KSP393227:KSP393230 LCL393227:LCL393230 LMH393227:LMH393230 LWD393227:LWD393230 MFZ393227:MFZ393230 MPV393227:MPV393230 MZR393227:MZR393230 NJN393227:NJN393230 NTJ393227:NTJ393230 ODF393227:ODF393230 ONB393227:ONB393230 OWX393227:OWX393230 PGT393227:PGT393230 PQP393227:PQP393230 QAL393227:QAL393230 QKH393227:QKH393230 QUD393227:QUD393230 RDZ393227:RDZ393230 RNV393227:RNV393230 RXR393227:RXR393230 SHN393227:SHN393230 SRJ393227:SRJ393230 TBF393227:TBF393230 TLB393227:TLB393230 TUX393227:TUX393230 UET393227:UET393230 UOP393227:UOP393230 UYL393227:UYL393230 VIH393227:VIH393230 VSD393227:VSD393230 WBZ393227:WBZ393230 WLV393227:WLV393230 WVR393227:WVR393230 J458763:J458766 JF458763:JF458766 TB458763:TB458766 ACX458763:ACX458766 AMT458763:AMT458766 AWP458763:AWP458766 BGL458763:BGL458766 BQH458763:BQH458766 CAD458763:CAD458766 CJZ458763:CJZ458766 CTV458763:CTV458766 DDR458763:DDR458766 DNN458763:DNN458766 DXJ458763:DXJ458766 EHF458763:EHF458766 ERB458763:ERB458766 FAX458763:FAX458766 FKT458763:FKT458766 FUP458763:FUP458766 GEL458763:GEL458766 GOH458763:GOH458766 GYD458763:GYD458766 HHZ458763:HHZ458766 HRV458763:HRV458766 IBR458763:IBR458766 ILN458763:ILN458766 IVJ458763:IVJ458766 JFF458763:JFF458766 JPB458763:JPB458766 JYX458763:JYX458766 KIT458763:KIT458766 KSP458763:KSP458766 LCL458763:LCL458766 LMH458763:LMH458766 LWD458763:LWD458766 MFZ458763:MFZ458766 MPV458763:MPV458766 MZR458763:MZR458766 NJN458763:NJN458766 NTJ458763:NTJ458766 ODF458763:ODF458766 ONB458763:ONB458766 OWX458763:OWX458766 PGT458763:PGT458766 PQP458763:PQP458766 QAL458763:QAL458766 QKH458763:QKH458766 QUD458763:QUD458766 RDZ458763:RDZ458766 RNV458763:RNV458766 RXR458763:RXR458766 SHN458763:SHN458766 SRJ458763:SRJ458766 TBF458763:TBF458766 TLB458763:TLB458766 TUX458763:TUX458766 UET458763:UET458766 UOP458763:UOP458766 UYL458763:UYL458766 VIH458763:VIH458766 VSD458763:VSD458766 WBZ458763:WBZ458766 WLV458763:WLV458766 WVR458763:WVR458766 J524299:J524302 JF524299:JF524302 TB524299:TB524302 ACX524299:ACX524302 AMT524299:AMT524302 AWP524299:AWP524302 BGL524299:BGL524302 BQH524299:BQH524302 CAD524299:CAD524302 CJZ524299:CJZ524302 CTV524299:CTV524302 DDR524299:DDR524302 DNN524299:DNN524302 DXJ524299:DXJ524302 EHF524299:EHF524302 ERB524299:ERB524302 FAX524299:FAX524302 FKT524299:FKT524302 FUP524299:FUP524302 GEL524299:GEL524302 GOH524299:GOH524302 GYD524299:GYD524302 HHZ524299:HHZ524302 HRV524299:HRV524302 IBR524299:IBR524302 ILN524299:ILN524302 IVJ524299:IVJ524302 JFF524299:JFF524302 JPB524299:JPB524302 JYX524299:JYX524302 KIT524299:KIT524302 KSP524299:KSP524302 LCL524299:LCL524302 LMH524299:LMH524302 LWD524299:LWD524302 MFZ524299:MFZ524302 MPV524299:MPV524302 MZR524299:MZR524302 NJN524299:NJN524302 NTJ524299:NTJ524302 ODF524299:ODF524302 ONB524299:ONB524302 OWX524299:OWX524302 PGT524299:PGT524302 PQP524299:PQP524302 QAL524299:QAL524302 QKH524299:QKH524302 QUD524299:QUD524302 RDZ524299:RDZ524302 RNV524299:RNV524302 RXR524299:RXR524302 SHN524299:SHN524302 SRJ524299:SRJ524302 TBF524299:TBF524302 TLB524299:TLB524302 TUX524299:TUX524302 UET524299:UET524302 UOP524299:UOP524302 UYL524299:UYL524302 VIH524299:VIH524302 VSD524299:VSD524302 WBZ524299:WBZ524302 WLV524299:WLV524302 WVR524299:WVR524302 J589835:J589838 JF589835:JF589838 TB589835:TB589838 ACX589835:ACX589838 AMT589835:AMT589838 AWP589835:AWP589838 BGL589835:BGL589838 BQH589835:BQH589838 CAD589835:CAD589838 CJZ589835:CJZ589838 CTV589835:CTV589838 DDR589835:DDR589838 DNN589835:DNN589838 DXJ589835:DXJ589838 EHF589835:EHF589838 ERB589835:ERB589838 FAX589835:FAX589838 FKT589835:FKT589838 FUP589835:FUP589838 GEL589835:GEL589838 GOH589835:GOH589838 GYD589835:GYD589838 HHZ589835:HHZ589838 HRV589835:HRV589838 IBR589835:IBR589838 ILN589835:ILN589838 IVJ589835:IVJ589838 JFF589835:JFF589838 JPB589835:JPB589838 JYX589835:JYX589838 KIT589835:KIT589838 KSP589835:KSP589838 LCL589835:LCL589838 LMH589835:LMH589838 LWD589835:LWD589838 MFZ589835:MFZ589838 MPV589835:MPV589838 MZR589835:MZR589838 NJN589835:NJN589838 NTJ589835:NTJ589838 ODF589835:ODF589838 ONB589835:ONB589838 OWX589835:OWX589838 PGT589835:PGT589838 PQP589835:PQP589838 QAL589835:QAL589838 QKH589835:QKH589838 QUD589835:QUD589838 RDZ589835:RDZ589838 RNV589835:RNV589838 RXR589835:RXR589838 SHN589835:SHN589838 SRJ589835:SRJ589838 TBF589835:TBF589838 TLB589835:TLB589838 TUX589835:TUX589838 UET589835:UET589838 UOP589835:UOP589838 UYL589835:UYL589838 VIH589835:VIH589838 VSD589835:VSD589838 WBZ589835:WBZ589838 WLV589835:WLV589838 WVR589835:WVR589838 J655371:J655374 JF655371:JF655374 TB655371:TB655374 ACX655371:ACX655374 AMT655371:AMT655374 AWP655371:AWP655374 BGL655371:BGL655374 BQH655371:BQH655374 CAD655371:CAD655374 CJZ655371:CJZ655374 CTV655371:CTV655374 DDR655371:DDR655374 DNN655371:DNN655374 DXJ655371:DXJ655374 EHF655371:EHF655374 ERB655371:ERB655374 FAX655371:FAX655374 FKT655371:FKT655374 FUP655371:FUP655374 GEL655371:GEL655374 GOH655371:GOH655374 GYD655371:GYD655374 HHZ655371:HHZ655374 HRV655371:HRV655374 IBR655371:IBR655374 ILN655371:ILN655374 IVJ655371:IVJ655374 JFF655371:JFF655374 JPB655371:JPB655374 JYX655371:JYX655374 KIT655371:KIT655374 KSP655371:KSP655374 LCL655371:LCL655374 LMH655371:LMH655374 LWD655371:LWD655374 MFZ655371:MFZ655374 MPV655371:MPV655374 MZR655371:MZR655374 NJN655371:NJN655374 NTJ655371:NTJ655374 ODF655371:ODF655374 ONB655371:ONB655374 OWX655371:OWX655374 PGT655371:PGT655374 PQP655371:PQP655374 QAL655371:QAL655374 QKH655371:QKH655374 QUD655371:QUD655374 RDZ655371:RDZ655374 RNV655371:RNV655374 RXR655371:RXR655374 SHN655371:SHN655374 SRJ655371:SRJ655374 TBF655371:TBF655374 TLB655371:TLB655374 TUX655371:TUX655374 UET655371:UET655374 UOP655371:UOP655374 UYL655371:UYL655374 VIH655371:VIH655374 VSD655371:VSD655374 WBZ655371:WBZ655374 WLV655371:WLV655374 WVR655371:WVR655374 J720907:J720910 JF720907:JF720910 TB720907:TB720910 ACX720907:ACX720910 AMT720907:AMT720910 AWP720907:AWP720910 BGL720907:BGL720910 BQH720907:BQH720910 CAD720907:CAD720910 CJZ720907:CJZ720910 CTV720907:CTV720910 DDR720907:DDR720910 DNN720907:DNN720910 DXJ720907:DXJ720910 EHF720907:EHF720910 ERB720907:ERB720910 FAX720907:FAX720910 FKT720907:FKT720910 FUP720907:FUP720910 GEL720907:GEL720910 GOH720907:GOH720910 GYD720907:GYD720910 HHZ720907:HHZ720910 HRV720907:HRV720910 IBR720907:IBR720910 ILN720907:ILN720910 IVJ720907:IVJ720910 JFF720907:JFF720910 JPB720907:JPB720910 JYX720907:JYX720910 KIT720907:KIT720910 KSP720907:KSP720910 LCL720907:LCL720910 LMH720907:LMH720910 LWD720907:LWD720910 MFZ720907:MFZ720910 MPV720907:MPV720910 MZR720907:MZR720910 NJN720907:NJN720910 NTJ720907:NTJ720910 ODF720907:ODF720910 ONB720907:ONB720910 OWX720907:OWX720910 PGT720907:PGT720910 PQP720907:PQP720910 QAL720907:QAL720910 QKH720907:QKH720910 QUD720907:QUD720910 RDZ720907:RDZ720910 RNV720907:RNV720910 RXR720907:RXR720910 SHN720907:SHN720910 SRJ720907:SRJ720910 TBF720907:TBF720910 TLB720907:TLB720910 TUX720907:TUX720910 UET720907:UET720910 UOP720907:UOP720910 UYL720907:UYL720910 VIH720907:VIH720910 VSD720907:VSD720910 WBZ720907:WBZ720910 WLV720907:WLV720910 WVR720907:WVR720910 J786443:J786446 JF786443:JF786446 TB786443:TB786446 ACX786443:ACX786446 AMT786443:AMT786446 AWP786443:AWP786446 BGL786443:BGL786446 BQH786443:BQH786446 CAD786443:CAD786446 CJZ786443:CJZ786446 CTV786443:CTV786446 DDR786443:DDR786446 DNN786443:DNN786446 DXJ786443:DXJ786446 EHF786443:EHF786446 ERB786443:ERB786446 FAX786443:FAX786446 FKT786443:FKT786446 FUP786443:FUP786446 GEL786443:GEL786446 GOH786443:GOH786446 GYD786443:GYD786446 HHZ786443:HHZ786446 HRV786443:HRV786446 IBR786443:IBR786446 ILN786443:ILN786446 IVJ786443:IVJ786446 JFF786443:JFF786446 JPB786443:JPB786446 JYX786443:JYX786446 KIT786443:KIT786446 KSP786443:KSP786446 LCL786443:LCL786446 LMH786443:LMH786446 LWD786443:LWD786446 MFZ786443:MFZ786446 MPV786443:MPV786446 MZR786443:MZR786446 NJN786443:NJN786446 NTJ786443:NTJ786446 ODF786443:ODF786446 ONB786443:ONB786446 OWX786443:OWX786446 PGT786443:PGT786446 PQP786443:PQP786446 QAL786443:QAL786446 QKH786443:QKH786446 QUD786443:QUD786446 RDZ786443:RDZ786446 RNV786443:RNV786446 RXR786443:RXR786446 SHN786443:SHN786446 SRJ786443:SRJ786446 TBF786443:TBF786446 TLB786443:TLB786446 TUX786443:TUX786446 UET786443:UET786446 UOP786443:UOP786446 UYL786443:UYL786446 VIH786443:VIH786446 VSD786443:VSD786446 WBZ786443:WBZ786446 WLV786443:WLV786446 WVR786443:WVR786446 J851979:J851982 JF851979:JF851982 TB851979:TB851982 ACX851979:ACX851982 AMT851979:AMT851982 AWP851979:AWP851982 BGL851979:BGL851982 BQH851979:BQH851982 CAD851979:CAD851982 CJZ851979:CJZ851982 CTV851979:CTV851982 DDR851979:DDR851982 DNN851979:DNN851982 DXJ851979:DXJ851982 EHF851979:EHF851982 ERB851979:ERB851982 FAX851979:FAX851982 FKT851979:FKT851982 FUP851979:FUP851982 GEL851979:GEL851982 GOH851979:GOH851982 GYD851979:GYD851982 HHZ851979:HHZ851982 HRV851979:HRV851982 IBR851979:IBR851982 ILN851979:ILN851982 IVJ851979:IVJ851982 JFF851979:JFF851982 JPB851979:JPB851982 JYX851979:JYX851982 KIT851979:KIT851982 KSP851979:KSP851982 LCL851979:LCL851982 LMH851979:LMH851982 LWD851979:LWD851982 MFZ851979:MFZ851982 MPV851979:MPV851982 MZR851979:MZR851982 NJN851979:NJN851982 NTJ851979:NTJ851982 ODF851979:ODF851982 ONB851979:ONB851982 OWX851979:OWX851982 PGT851979:PGT851982 PQP851979:PQP851982 QAL851979:QAL851982 QKH851979:QKH851982 QUD851979:QUD851982 RDZ851979:RDZ851982 RNV851979:RNV851982 RXR851979:RXR851982 SHN851979:SHN851982 SRJ851979:SRJ851982 TBF851979:TBF851982 TLB851979:TLB851982 TUX851979:TUX851982 UET851979:UET851982 UOP851979:UOP851982 UYL851979:UYL851982 VIH851979:VIH851982 VSD851979:VSD851982 WBZ851979:WBZ851982 WLV851979:WLV851982 WVR851979:WVR851982 J917515:J917518 JF917515:JF917518 TB917515:TB917518 ACX917515:ACX917518 AMT917515:AMT917518 AWP917515:AWP917518 BGL917515:BGL917518 BQH917515:BQH917518 CAD917515:CAD917518 CJZ917515:CJZ917518 CTV917515:CTV917518 DDR917515:DDR917518 DNN917515:DNN917518 DXJ917515:DXJ917518 EHF917515:EHF917518 ERB917515:ERB917518 FAX917515:FAX917518 FKT917515:FKT917518 FUP917515:FUP917518 GEL917515:GEL917518 GOH917515:GOH917518 GYD917515:GYD917518 HHZ917515:HHZ917518 HRV917515:HRV917518 IBR917515:IBR917518 ILN917515:ILN917518 IVJ917515:IVJ917518 JFF917515:JFF917518 JPB917515:JPB917518 JYX917515:JYX917518 KIT917515:KIT917518 KSP917515:KSP917518 LCL917515:LCL917518 LMH917515:LMH917518 LWD917515:LWD917518 MFZ917515:MFZ917518 MPV917515:MPV917518 MZR917515:MZR917518 NJN917515:NJN917518 NTJ917515:NTJ917518 ODF917515:ODF917518 ONB917515:ONB917518 OWX917515:OWX917518 PGT917515:PGT917518 PQP917515:PQP917518 QAL917515:QAL917518 QKH917515:QKH917518 QUD917515:QUD917518 RDZ917515:RDZ917518 RNV917515:RNV917518 RXR917515:RXR917518 SHN917515:SHN917518 SRJ917515:SRJ917518 TBF917515:TBF917518 TLB917515:TLB917518 TUX917515:TUX917518 UET917515:UET917518 UOP917515:UOP917518 UYL917515:UYL917518 VIH917515:VIH917518 VSD917515:VSD917518 WBZ917515:WBZ917518 WLV917515:WLV917518 WVR917515:WVR917518 J983051:J983054 JF983051:JF983054 TB983051:TB983054 ACX983051:ACX983054 AMT983051:AMT983054 AWP983051:AWP983054 BGL983051:BGL983054 BQH983051:BQH983054 CAD983051:CAD983054 CJZ983051:CJZ983054 CTV983051:CTV983054 DDR983051:DDR983054 DNN983051:DNN983054 DXJ983051:DXJ983054 EHF983051:EHF983054 ERB983051:ERB983054 FAX983051:FAX983054 FKT983051:FKT983054 FUP983051:FUP983054 GEL983051:GEL983054 GOH983051:GOH983054 GYD983051:GYD983054 HHZ983051:HHZ983054 HRV983051:HRV983054 IBR983051:IBR983054 ILN983051:ILN983054 IVJ983051:IVJ983054 JFF983051:JFF983054 JPB983051:JPB983054 JYX983051:JYX983054 KIT983051:KIT983054 KSP983051:KSP983054 LCL983051:LCL983054 LMH983051:LMH983054 LWD983051:LWD983054 MFZ983051:MFZ983054 MPV983051:MPV983054 MZR983051:MZR983054 NJN983051:NJN983054 NTJ983051:NTJ983054 ODF983051:ODF983054 ONB983051:ONB983054 OWX983051:OWX983054 PGT983051:PGT983054 PQP983051:PQP983054 QAL983051:QAL983054 QKH983051:QKH983054 QUD983051:QUD983054 RDZ983051:RDZ983054 RNV983051:RNV983054 RXR983051:RXR983054 SHN983051:SHN983054 SRJ983051:SRJ983054 TBF983051:TBF983054 TLB983051:TLB983054 TUX983051:TUX983054 UET983051:UET983054 UOP983051:UOP983054 UYL983051:UYL983054 VIH983051:VIH983054 VSD983051:VSD983054 WBZ983051:WBZ983054 WLV983051:WLV983054 WVR983051:WVR983054 J24:J27 JF24:JF27 TB24:TB27 ACX24:ACX27 AMT24:AMT27 AWP24:AWP27 BGL24:BGL27 BQH24:BQH27 CAD24:CAD27 CJZ24:CJZ27 CTV24:CTV27 DDR24:DDR27 DNN24:DNN27 DXJ24:DXJ27 EHF24:EHF27 ERB24:ERB27 FAX24:FAX27 FKT24:FKT27 FUP24:FUP27 GEL24:GEL27 GOH24:GOH27 GYD24:GYD27 HHZ24:HHZ27 HRV24:HRV27 IBR24:IBR27 ILN24:ILN27 IVJ24:IVJ27 JFF24:JFF27 JPB24:JPB27 JYX24:JYX27 KIT24:KIT27 KSP24:KSP27 LCL24:LCL27 LMH24:LMH27 LWD24:LWD27 MFZ24:MFZ27 MPV24:MPV27 MZR24:MZR27 NJN24:NJN27 NTJ24:NTJ27 ODF24:ODF27 ONB24:ONB27 OWX24:OWX27 PGT24:PGT27 PQP24:PQP27 QAL24:QAL27 QKH24:QKH27 QUD24:QUD27 RDZ24:RDZ27 RNV24:RNV27 RXR24:RXR27 SHN24:SHN27 SRJ24:SRJ27 TBF24:TBF27 TLB24:TLB27 TUX24:TUX27 UET24:UET27 UOP24:UOP27 UYL24:UYL27 VIH24:VIH27 VSD24:VSD27 WBZ24:WBZ27 WLV24:WLV27 WVR24:WVR27 J65560:J65563 JF65560:JF65563 TB65560:TB65563 ACX65560:ACX65563 AMT65560:AMT65563 AWP65560:AWP65563 BGL65560:BGL65563 BQH65560:BQH65563 CAD65560:CAD65563 CJZ65560:CJZ65563 CTV65560:CTV65563 DDR65560:DDR65563 DNN65560:DNN65563 DXJ65560:DXJ65563 EHF65560:EHF65563 ERB65560:ERB65563 FAX65560:FAX65563 FKT65560:FKT65563 FUP65560:FUP65563 GEL65560:GEL65563 GOH65560:GOH65563 GYD65560:GYD65563 HHZ65560:HHZ65563 HRV65560:HRV65563 IBR65560:IBR65563 ILN65560:ILN65563 IVJ65560:IVJ65563 JFF65560:JFF65563 JPB65560:JPB65563 JYX65560:JYX65563 KIT65560:KIT65563 KSP65560:KSP65563 LCL65560:LCL65563 LMH65560:LMH65563 LWD65560:LWD65563 MFZ65560:MFZ65563 MPV65560:MPV65563 MZR65560:MZR65563 NJN65560:NJN65563 NTJ65560:NTJ65563 ODF65560:ODF65563 ONB65560:ONB65563 OWX65560:OWX65563 PGT65560:PGT65563 PQP65560:PQP65563 QAL65560:QAL65563 QKH65560:QKH65563 QUD65560:QUD65563 RDZ65560:RDZ65563 RNV65560:RNV65563 RXR65560:RXR65563 SHN65560:SHN65563 SRJ65560:SRJ65563 TBF65560:TBF65563 TLB65560:TLB65563 TUX65560:TUX65563 UET65560:UET65563 UOP65560:UOP65563 UYL65560:UYL65563 VIH65560:VIH65563 VSD65560:VSD65563 WBZ65560:WBZ65563 WLV65560:WLV65563 WVR65560:WVR65563 J131096:J131099 JF131096:JF131099 TB131096:TB131099 ACX131096:ACX131099 AMT131096:AMT131099 AWP131096:AWP131099 BGL131096:BGL131099 BQH131096:BQH131099 CAD131096:CAD131099 CJZ131096:CJZ131099 CTV131096:CTV131099 DDR131096:DDR131099 DNN131096:DNN131099 DXJ131096:DXJ131099 EHF131096:EHF131099 ERB131096:ERB131099 FAX131096:FAX131099 FKT131096:FKT131099 FUP131096:FUP131099 GEL131096:GEL131099 GOH131096:GOH131099 GYD131096:GYD131099 HHZ131096:HHZ131099 HRV131096:HRV131099 IBR131096:IBR131099 ILN131096:ILN131099 IVJ131096:IVJ131099 JFF131096:JFF131099 JPB131096:JPB131099 JYX131096:JYX131099 KIT131096:KIT131099 KSP131096:KSP131099 LCL131096:LCL131099 LMH131096:LMH131099 LWD131096:LWD131099 MFZ131096:MFZ131099 MPV131096:MPV131099 MZR131096:MZR131099 NJN131096:NJN131099 NTJ131096:NTJ131099 ODF131096:ODF131099 ONB131096:ONB131099 OWX131096:OWX131099 PGT131096:PGT131099 PQP131096:PQP131099 QAL131096:QAL131099 QKH131096:QKH131099 QUD131096:QUD131099 RDZ131096:RDZ131099 RNV131096:RNV131099 RXR131096:RXR131099 SHN131096:SHN131099 SRJ131096:SRJ131099 TBF131096:TBF131099 TLB131096:TLB131099 TUX131096:TUX131099 UET131096:UET131099 UOP131096:UOP131099 UYL131096:UYL131099 VIH131096:VIH131099 VSD131096:VSD131099 WBZ131096:WBZ131099 WLV131096:WLV131099 WVR131096:WVR131099 J196632:J196635 JF196632:JF196635 TB196632:TB196635 ACX196632:ACX196635 AMT196632:AMT196635 AWP196632:AWP196635 BGL196632:BGL196635 BQH196632:BQH196635 CAD196632:CAD196635 CJZ196632:CJZ196635 CTV196632:CTV196635 DDR196632:DDR196635 DNN196632:DNN196635 DXJ196632:DXJ196635 EHF196632:EHF196635 ERB196632:ERB196635 FAX196632:FAX196635 FKT196632:FKT196635 FUP196632:FUP196635 GEL196632:GEL196635 GOH196632:GOH196635 GYD196632:GYD196635 HHZ196632:HHZ196635 HRV196632:HRV196635 IBR196632:IBR196635 ILN196632:ILN196635 IVJ196632:IVJ196635 JFF196632:JFF196635 JPB196632:JPB196635 JYX196632:JYX196635 KIT196632:KIT196635 KSP196632:KSP196635 LCL196632:LCL196635 LMH196632:LMH196635 LWD196632:LWD196635 MFZ196632:MFZ196635 MPV196632:MPV196635 MZR196632:MZR196635 NJN196632:NJN196635 NTJ196632:NTJ196635 ODF196632:ODF196635 ONB196632:ONB196635 OWX196632:OWX196635 PGT196632:PGT196635 PQP196632:PQP196635 QAL196632:QAL196635 QKH196632:QKH196635 QUD196632:QUD196635 RDZ196632:RDZ196635 RNV196632:RNV196635 RXR196632:RXR196635 SHN196632:SHN196635 SRJ196632:SRJ196635 TBF196632:TBF196635 TLB196632:TLB196635 TUX196632:TUX196635 UET196632:UET196635 UOP196632:UOP196635 UYL196632:UYL196635 VIH196632:VIH196635 VSD196632:VSD196635 WBZ196632:WBZ196635 WLV196632:WLV196635 WVR196632:WVR196635 J262168:J262171 JF262168:JF262171 TB262168:TB262171 ACX262168:ACX262171 AMT262168:AMT262171 AWP262168:AWP262171 BGL262168:BGL262171 BQH262168:BQH262171 CAD262168:CAD262171 CJZ262168:CJZ262171 CTV262168:CTV262171 DDR262168:DDR262171 DNN262168:DNN262171 DXJ262168:DXJ262171 EHF262168:EHF262171 ERB262168:ERB262171 FAX262168:FAX262171 FKT262168:FKT262171 FUP262168:FUP262171 GEL262168:GEL262171 GOH262168:GOH262171 GYD262168:GYD262171 HHZ262168:HHZ262171 HRV262168:HRV262171 IBR262168:IBR262171 ILN262168:ILN262171 IVJ262168:IVJ262171 JFF262168:JFF262171 JPB262168:JPB262171 JYX262168:JYX262171 KIT262168:KIT262171 KSP262168:KSP262171 LCL262168:LCL262171 LMH262168:LMH262171 LWD262168:LWD262171 MFZ262168:MFZ262171 MPV262168:MPV262171 MZR262168:MZR262171 NJN262168:NJN262171 NTJ262168:NTJ262171 ODF262168:ODF262171 ONB262168:ONB262171 OWX262168:OWX262171 PGT262168:PGT262171 PQP262168:PQP262171 QAL262168:QAL262171 QKH262168:QKH262171 QUD262168:QUD262171 RDZ262168:RDZ262171 RNV262168:RNV262171 RXR262168:RXR262171 SHN262168:SHN262171 SRJ262168:SRJ262171 TBF262168:TBF262171 TLB262168:TLB262171 TUX262168:TUX262171 UET262168:UET262171 UOP262168:UOP262171 UYL262168:UYL262171 VIH262168:VIH262171 VSD262168:VSD262171 WBZ262168:WBZ262171 WLV262168:WLV262171 WVR262168:WVR262171 J327704:J327707 JF327704:JF327707 TB327704:TB327707 ACX327704:ACX327707 AMT327704:AMT327707 AWP327704:AWP327707 BGL327704:BGL327707 BQH327704:BQH327707 CAD327704:CAD327707 CJZ327704:CJZ327707 CTV327704:CTV327707 DDR327704:DDR327707 DNN327704:DNN327707 DXJ327704:DXJ327707 EHF327704:EHF327707 ERB327704:ERB327707 FAX327704:FAX327707 FKT327704:FKT327707 FUP327704:FUP327707 GEL327704:GEL327707 GOH327704:GOH327707 GYD327704:GYD327707 HHZ327704:HHZ327707 HRV327704:HRV327707 IBR327704:IBR327707 ILN327704:ILN327707 IVJ327704:IVJ327707 JFF327704:JFF327707 JPB327704:JPB327707 JYX327704:JYX327707 KIT327704:KIT327707 KSP327704:KSP327707 LCL327704:LCL327707 LMH327704:LMH327707 LWD327704:LWD327707 MFZ327704:MFZ327707 MPV327704:MPV327707 MZR327704:MZR327707 NJN327704:NJN327707 NTJ327704:NTJ327707 ODF327704:ODF327707 ONB327704:ONB327707 OWX327704:OWX327707 PGT327704:PGT327707 PQP327704:PQP327707 QAL327704:QAL327707 QKH327704:QKH327707 QUD327704:QUD327707 RDZ327704:RDZ327707 RNV327704:RNV327707 RXR327704:RXR327707 SHN327704:SHN327707 SRJ327704:SRJ327707 TBF327704:TBF327707 TLB327704:TLB327707 TUX327704:TUX327707 UET327704:UET327707 UOP327704:UOP327707 UYL327704:UYL327707 VIH327704:VIH327707 VSD327704:VSD327707 WBZ327704:WBZ327707 WLV327704:WLV327707 WVR327704:WVR327707 J393240:J393243 JF393240:JF393243 TB393240:TB393243 ACX393240:ACX393243 AMT393240:AMT393243 AWP393240:AWP393243 BGL393240:BGL393243 BQH393240:BQH393243 CAD393240:CAD393243 CJZ393240:CJZ393243 CTV393240:CTV393243 DDR393240:DDR393243 DNN393240:DNN393243 DXJ393240:DXJ393243 EHF393240:EHF393243 ERB393240:ERB393243 FAX393240:FAX393243 FKT393240:FKT393243 FUP393240:FUP393243 GEL393240:GEL393243 GOH393240:GOH393243 GYD393240:GYD393243 HHZ393240:HHZ393243 HRV393240:HRV393243 IBR393240:IBR393243 ILN393240:ILN393243 IVJ393240:IVJ393243 JFF393240:JFF393243 JPB393240:JPB393243 JYX393240:JYX393243 KIT393240:KIT393243 KSP393240:KSP393243 LCL393240:LCL393243 LMH393240:LMH393243 LWD393240:LWD393243 MFZ393240:MFZ393243 MPV393240:MPV393243 MZR393240:MZR393243 NJN393240:NJN393243 NTJ393240:NTJ393243 ODF393240:ODF393243 ONB393240:ONB393243 OWX393240:OWX393243 PGT393240:PGT393243 PQP393240:PQP393243 QAL393240:QAL393243 QKH393240:QKH393243 QUD393240:QUD393243 RDZ393240:RDZ393243 RNV393240:RNV393243 RXR393240:RXR393243 SHN393240:SHN393243 SRJ393240:SRJ393243 TBF393240:TBF393243 TLB393240:TLB393243 TUX393240:TUX393243 UET393240:UET393243 UOP393240:UOP393243 UYL393240:UYL393243 VIH393240:VIH393243 VSD393240:VSD393243 WBZ393240:WBZ393243 WLV393240:WLV393243 WVR393240:WVR393243 J458776:J458779 JF458776:JF458779 TB458776:TB458779 ACX458776:ACX458779 AMT458776:AMT458779 AWP458776:AWP458779 BGL458776:BGL458779 BQH458776:BQH458779 CAD458776:CAD458779 CJZ458776:CJZ458779 CTV458776:CTV458779 DDR458776:DDR458779 DNN458776:DNN458779 DXJ458776:DXJ458779 EHF458776:EHF458779 ERB458776:ERB458779 FAX458776:FAX458779 FKT458776:FKT458779 FUP458776:FUP458779 GEL458776:GEL458779 GOH458776:GOH458779 GYD458776:GYD458779 HHZ458776:HHZ458779 HRV458776:HRV458779 IBR458776:IBR458779 ILN458776:ILN458779 IVJ458776:IVJ458779 JFF458776:JFF458779 JPB458776:JPB458779 JYX458776:JYX458779 KIT458776:KIT458779 KSP458776:KSP458779 LCL458776:LCL458779 LMH458776:LMH458779 LWD458776:LWD458779 MFZ458776:MFZ458779 MPV458776:MPV458779 MZR458776:MZR458779 NJN458776:NJN458779 NTJ458776:NTJ458779 ODF458776:ODF458779 ONB458776:ONB458779 OWX458776:OWX458779 PGT458776:PGT458779 PQP458776:PQP458779 QAL458776:QAL458779 QKH458776:QKH458779 QUD458776:QUD458779 RDZ458776:RDZ458779 RNV458776:RNV458779 RXR458776:RXR458779 SHN458776:SHN458779 SRJ458776:SRJ458779 TBF458776:TBF458779 TLB458776:TLB458779 TUX458776:TUX458779 UET458776:UET458779 UOP458776:UOP458779 UYL458776:UYL458779 VIH458776:VIH458779 VSD458776:VSD458779 WBZ458776:WBZ458779 WLV458776:WLV458779 WVR458776:WVR458779 J524312:J524315 JF524312:JF524315 TB524312:TB524315 ACX524312:ACX524315 AMT524312:AMT524315 AWP524312:AWP524315 BGL524312:BGL524315 BQH524312:BQH524315 CAD524312:CAD524315 CJZ524312:CJZ524315 CTV524312:CTV524315 DDR524312:DDR524315 DNN524312:DNN524315 DXJ524312:DXJ524315 EHF524312:EHF524315 ERB524312:ERB524315 FAX524312:FAX524315 FKT524312:FKT524315 FUP524312:FUP524315 GEL524312:GEL524315 GOH524312:GOH524315 GYD524312:GYD524315 HHZ524312:HHZ524315 HRV524312:HRV524315 IBR524312:IBR524315 ILN524312:ILN524315 IVJ524312:IVJ524315 JFF524312:JFF524315 JPB524312:JPB524315 JYX524312:JYX524315 KIT524312:KIT524315 KSP524312:KSP524315 LCL524312:LCL524315 LMH524312:LMH524315 LWD524312:LWD524315 MFZ524312:MFZ524315 MPV524312:MPV524315 MZR524312:MZR524315 NJN524312:NJN524315 NTJ524312:NTJ524315 ODF524312:ODF524315 ONB524312:ONB524315 OWX524312:OWX524315 PGT524312:PGT524315 PQP524312:PQP524315 QAL524312:QAL524315 QKH524312:QKH524315 QUD524312:QUD524315 RDZ524312:RDZ524315 RNV524312:RNV524315 RXR524312:RXR524315 SHN524312:SHN524315 SRJ524312:SRJ524315 TBF524312:TBF524315 TLB524312:TLB524315 TUX524312:TUX524315 UET524312:UET524315 UOP524312:UOP524315 UYL524312:UYL524315 VIH524312:VIH524315 VSD524312:VSD524315 WBZ524312:WBZ524315 WLV524312:WLV524315 WVR524312:WVR524315 J589848:J589851 JF589848:JF589851 TB589848:TB589851 ACX589848:ACX589851 AMT589848:AMT589851 AWP589848:AWP589851 BGL589848:BGL589851 BQH589848:BQH589851 CAD589848:CAD589851 CJZ589848:CJZ589851 CTV589848:CTV589851 DDR589848:DDR589851 DNN589848:DNN589851 DXJ589848:DXJ589851 EHF589848:EHF589851 ERB589848:ERB589851 FAX589848:FAX589851 FKT589848:FKT589851 FUP589848:FUP589851 GEL589848:GEL589851 GOH589848:GOH589851 GYD589848:GYD589851 HHZ589848:HHZ589851 HRV589848:HRV589851 IBR589848:IBR589851 ILN589848:ILN589851 IVJ589848:IVJ589851 JFF589848:JFF589851 JPB589848:JPB589851 JYX589848:JYX589851 KIT589848:KIT589851 KSP589848:KSP589851 LCL589848:LCL589851 LMH589848:LMH589851 LWD589848:LWD589851 MFZ589848:MFZ589851 MPV589848:MPV589851 MZR589848:MZR589851 NJN589848:NJN589851 NTJ589848:NTJ589851 ODF589848:ODF589851 ONB589848:ONB589851 OWX589848:OWX589851 PGT589848:PGT589851 PQP589848:PQP589851 QAL589848:QAL589851 QKH589848:QKH589851 QUD589848:QUD589851 RDZ589848:RDZ589851 RNV589848:RNV589851 RXR589848:RXR589851 SHN589848:SHN589851 SRJ589848:SRJ589851 TBF589848:TBF589851 TLB589848:TLB589851 TUX589848:TUX589851 UET589848:UET589851 UOP589848:UOP589851 UYL589848:UYL589851 VIH589848:VIH589851 VSD589848:VSD589851 WBZ589848:WBZ589851 WLV589848:WLV589851 WVR589848:WVR589851 J655384:J655387 JF655384:JF655387 TB655384:TB655387 ACX655384:ACX655387 AMT655384:AMT655387 AWP655384:AWP655387 BGL655384:BGL655387 BQH655384:BQH655387 CAD655384:CAD655387 CJZ655384:CJZ655387 CTV655384:CTV655387 DDR655384:DDR655387 DNN655384:DNN655387 DXJ655384:DXJ655387 EHF655384:EHF655387 ERB655384:ERB655387 FAX655384:FAX655387 FKT655384:FKT655387 FUP655384:FUP655387 GEL655384:GEL655387 GOH655384:GOH655387 GYD655384:GYD655387 HHZ655384:HHZ655387 HRV655384:HRV655387 IBR655384:IBR655387 ILN655384:ILN655387 IVJ655384:IVJ655387 JFF655384:JFF655387 JPB655384:JPB655387 JYX655384:JYX655387 KIT655384:KIT655387 KSP655384:KSP655387 LCL655384:LCL655387 LMH655384:LMH655387 LWD655384:LWD655387 MFZ655384:MFZ655387 MPV655384:MPV655387 MZR655384:MZR655387 NJN655384:NJN655387 NTJ655384:NTJ655387 ODF655384:ODF655387 ONB655384:ONB655387 OWX655384:OWX655387 PGT655384:PGT655387 PQP655384:PQP655387 QAL655384:QAL655387 QKH655384:QKH655387 QUD655384:QUD655387 RDZ655384:RDZ655387 RNV655384:RNV655387 RXR655384:RXR655387 SHN655384:SHN655387 SRJ655384:SRJ655387 TBF655384:TBF655387 TLB655384:TLB655387 TUX655384:TUX655387 UET655384:UET655387 UOP655384:UOP655387 UYL655384:UYL655387 VIH655384:VIH655387 VSD655384:VSD655387 WBZ655384:WBZ655387 WLV655384:WLV655387 WVR655384:WVR655387 J720920:J720923 JF720920:JF720923 TB720920:TB720923 ACX720920:ACX720923 AMT720920:AMT720923 AWP720920:AWP720923 BGL720920:BGL720923 BQH720920:BQH720923 CAD720920:CAD720923 CJZ720920:CJZ720923 CTV720920:CTV720923 DDR720920:DDR720923 DNN720920:DNN720923 DXJ720920:DXJ720923 EHF720920:EHF720923 ERB720920:ERB720923 FAX720920:FAX720923 FKT720920:FKT720923 FUP720920:FUP720923 GEL720920:GEL720923 GOH720920:GOH720923 GYD720920:GYD720923 HHZ720920:HHZ720923 HRV720920:HRV720923 IBR720920:IBR720923 ILN720920:ILN720923 IVJ720920:IVJ720923 JFF720920:JFF720923 JPB720920:JPB720923 JYX720920:JYX720923 KIT720920:KIT720923 KSP720920:KSP720923 LCL720920:LCL720923 LMH720920:LMH720923 LWD720920:LWD720923 MFZ720920:MFZ720923 MPV720920:MPV720923 MZR720920:MZR720923 NJN720920:NJN720923 NTJ720920:NTJ720923 ODF720920:ODF720923 ONB720920:ONB720923 OWX720920:OWX720923 PGT720920:PGT720923 PQP720920:PQP720923 QAL720920:QAL720923 QKH720920:QKH720923 QUD720920:QUD720923 RDZ720920:RDZ720923 RNV720920:RNV720923 RXR720920:RXR720923 SHN720920:SHN720923 SRJ720920:SRJ720923 TBF720920:TBF720923 TLB720920:TLB720923 TUX720920:TUX720923 UET720920:UET720923 UOP720920:UOP720923 UYL720920:UYL720923 VIH720920:VIH720923 VSD720920:VSD720923 WBZ720920:WBZ720923 WLV720920:WLV720923 WVR720920:WVR720923 J786456:J786459 JF786456:JF786459 TB786456:TB786459 ACX786456:ACX786459 AMT786456:AMT786459 AWP786456:AWP786459 BGL786456:BGL786459 BQH786456:BQH786459 CAD786456:CAD786459 CJZ786456:CJZ786459 CTV786456:CTV786459 DDR786456:DDR786459 DNN786456:DNN786459 DXJ786456:DXJ786459 EHF786456:EHF786459 ERB786456:ERB786459 FAX786456:FAX786459 FKT786456:FKT786459 FUP786456:FUP786459 GEL786456:GEL786459 GOH786456:GOH786459 GYD786456:GYD786459 HHZ786456:HHZ786459 HRV786456:HRV786459 IBR786456:IBR786459 ILN786456:ILN786459 IVJ786456:IVJ786459 JFF786456:JFF786459 JPB786456:JPB786459 JYX786456:JYX786459 KIT786456:KIT786459 KSP786456:KSP786459 LCL786456:LCL786459 LMH786456:LMH786459 LWD786456:LWD786459 MFZ786456:MFZ786459 MPV786456:MPV786459 MZR786456:MZR786459 NJN786456:NJN786459 NTJ786456:NTJ786459 ODF786456:ODF786459 ONB786456:ONB786459 OWX786456:OWX786459 PGT786456:PGT786459 PQP786456:PQP786459 QAL786456:QAL786459 QKH786456:QKH786459 QUD786456:QUD786459 RDZ786456:RDZ786459 RNV786456:RNV786459 RXR786456:RXR786459 SHN786456:SHN786459 SRJ786456:SRJ786459 TBF786456:TBF786459 TLB786456:TLB786459 TUX786456:TUX786459 UET786456:UET786459 UOP786456:UOP786459 UYL786456:UYL786459 VIH786456:VIH786459 VSD786456:VSD786459 WBZ786456:WBZ786459 WLV786456:WLV786459 WVR786456:WVR786459 J851992:J851995 JF851992:JF851995 TB851992:TB851995 ACX851992:ACX851995 AMT851992:AMT851995 AWP851992:AWP851995 BGL851992:BGL851995 BQH851992:BQH851995 CAD851992:CAD851995 CJZ851992:CJZ851995 CTV851992:CTV851995 DDR851992:DDR851995 DNN851992:DNN851995 DXJ851992:DXJ851995 EHF851992:EHF851995 ERB851992:ERB851995 FAX851992:FAX851995 FKT851992:FKT851995 FUP851992:FUP851995 GEL851992:GEL851995 GOH851992:GOH851995 GYD851992:GYD851995 HHZ851992:HHZ851995 HRV851992:HRV851995 IBR851992:IBR851995 ILN851992:ILN851995 IVJ851992:IVJ851995 JFF851992:JFF851995 JPB851992:JPB851995 JYX851992:JYX851995 KIT851992:KIT851995 KSP851992:KSP851995 LCL851992:LCL851995 LMH851992:LMH851995 LWD851992:LWD851995 MFZ851992:MFZ851995 MPV851992:MPV851995 MZR851992:MZR851995 NJN851992:NJN851995 NTJ851992:NTJ851995 ODF851992:ODF851995 ONB851992:ONB851995 OWX851992:OWX851995 PGT851992:PGT851995 PQP851992:PQP851995 QAL851992:QAL851995 QKH851992:QKH851995 QUD851992:QUD851995 RDZ851992:RDZ851995 RNV851992:RNV851995 RXR851992:RXR851995 SHN851992:SHN851995 SRJ851992:SRJ851995 TBF851992:TBF851995 TLB851992:TLB851995 TUX851992:TUX851995 UET851992:UET851995 UOP851992:UOP851995 UYL851992:UYL851995 VIH851992:VIH851995 VSD851992:VSD851995 WBZ851992:WBZ851995 WLV851992:WLV851995 WVR851992:WVR851995 J917528:J917531 JF917528:JF917531 TB917528:TB917531 ACX917528:ACX917531 AMT917528:AMT917531 AWP917528:AWP917531 BGL917528:BGL917531 BQH917528:BQH917531 CAD917528:CAD917531 CJZ917528:CJZ917531 CTV917528:CTV917531 DDR917528:DDR917531 DNN917528:DNN917531 DXJ917528:DXJ917531 EHF917528:EHF917531 ERB917528:ERB917531 FAX917528:FAX917531 FKT917528:FKT917531 FUP917528:FUP917531 GEL917528:GEL917531 GOH917528:GOH917531 GYD917528:GYD917531 HHZ917528:HHZ917531 HRV917528:HRV917531 IBR917528:IBR917531 ILN917528:ILN917531 IVJ917528:IVJ917531 JFF917528:JFF917531 JPB917528:JPB917531 JYX917528:JYX917531 KIT917528:KIT917531 KSP917528:KSP917531 LCL917528:LCL917531 LMH917528:LMH917531 LWD917528:LWD917531 MFZ917528:MFZ917531 MPV917528:MPV917531 MZR917528:MZR917531 NJN917528:NJN917531 NTJ917528:NTJ917531 ODF917528:ODF917531 ONB917528:ONB917531 OWX917528:OWX917531 PGT917528:PGT917531 PQP917528:PQP917531 QAL917528:QAL917531 QKH917528:QKH917531 QUD917528:QUD917531 RDZ917528:RDZ917531 RNV917528:RNV917531 RXR917528:RXR917531 SHN917528:SHN917531 SRJ917528:SRJ917531 TBF917528:TBF917531 TLB917528:TLB917531 TUX917528:TUX917531 UET917528:UET917531 UOP917528:UOP917531 UYL917528:UYL917531 VIH917528:VIH917531 VSD917528:VSD917531 WBZ917528:WBZ917531 WLV917528:WLV917531 WVR917528:WVR917531 J983064:J983067 JF983064:JF983067 TB983064:TB983067 ACX983064:ACX983067 AMT983064:AMT983067 AWP983064:AWP983067 BGL983064:BGL983067 BQH983064:BQH983067 CAD983064:CAD983067 CJZ983064:CJZ983067 CTV983064:CTV983067 DDR983064:DDR983067 DNN983064:DNN983067 DXJ983064:DXJ983067 EHF983064:EHF983067 ERB983064:ERB983067 FAX983064:FAX983067 FKT983064:FKT983067 FUP983064:FUP983067 GEL983064:GEL983067 GOH983064:GOH983067 GYD983064:GYD983067 HHZ983064:HHZ983067 HRV983064:HRV983067 IBR983064:IBR983067 ILN983064:ILN983067 IVJ983064:IVJ983067 JFF983064:JFF983067 JPB983064:JPB983067 JYX983064:JYX983067 KIT983064:KIT983067 KSP983064:KSP983067 LCL983064:LCL983067 LMH983064:LMH983067 LWD983064:LWD983067 MFZ983064:MFZ983067 MPV983064:MPV983067 MZR983064:MZR983067 NJN983064:NJN983067 NTJ983064:NTJ983067 ODF983064:ODF983067 ONB983064:ONB983067 OWX983064:OWX983067 PGT983064:PGT983067 PQP983064:PQP983067 QAL983064:QAL983067 QKH983064:QKH983067 QUD983064:QUD983067 RDZ983064:RDZ983067 RNV983064:RNV983067 RXR983064:RXR983067 SHN983064:SHN983067 SRJ983064:SRJ983067 TBF983064:TBF983067 TLB983064:TLB983067 TUX983064:TUX983067 UET983064:UET983067 UOP983064:UOP983067 UYL983064:UYL983067 VIH983064:VIH983067 VSD983064:VSD983067 WBZ983064:WBZ983067 WLV983064:WLV983067 WVR983064:WVR983067 J16:J19 JF16:JF19 TB16:TB19 ACX16:ACX19 AMT16:AMT19 AWP16:AWP19 BGL16:BGL19 BQH16:BQH19 CAD16:CAD19 CJZ16:CJZ19 CTV16:CTV19 DDR16:DDR19 DNN16:DNN19 DXJ16:DXJ19 EHF16:EHF19 ERB16:ERB19 FAX16:FAX19 FKT16:FKT19 FUP16:FUP19 GEL16:GEL19 GOH16:GOH19 GYD16:GYD19 HHZ16:HHZ19 HRV16:HRV19 IBR16:IBR19 ILN16:ILN19 IVJ16:IVJ19 JFF16:JFF19 JPB16:JPB19 JYX16:JYX19 KIT16:KIT19 KSP16:KSP19 LCL16:LCL19 LMH16:LMH19 LWD16:LWD19 MFZ16:MFZ19 MPV16:MPV19 MZR16:MZR19 NJN16:NJN19 NTJ16:NTJ19 ODF16:ODF19 ONB16:ONB19 OWX16:OWX19 PGT16:PGT19 PQP16:PQP19 QAL16:QAL19 QKH16:QKH19 QUD16:QUD19 RDZ16:RDZ19 RNV16:RNV19 RXR16:RXR19 SHN16:SHN19 SRJ16:SRJ19 TBF16:TBF19 TLB16:TLB19 TUX16:TUX19 UET16:UET19 UOP16:UOP19 UYL16:UYL19 VIH16:VIH19 VSD16:VSD19 WBZ16:WBZ19 WLV16:WLV19 WVR16:WVR19 J65552:J65555 JF65552:JF65555 TB65552:TB65555 ACX65552:ACX65555 AMT65552:AMT65555 AWP65552:AWP65555 BGL65552:BGL65555 BQH65552:BQH65555 CAD65552:CAD65555 CJZ65552:CJZ65555 CTV65552:CTV65555 DDR65552:DDR65555 DNN65552:DNN65555 DXJ65552:DXJ65555 EHF65552:EHF65555 ERB65552:ERB65555 FAX65552:FAX65555 FKT65552:FKT65555 FUP65552:FUP65555 GEL65552:GEL65555 GOH65552:GOH65555 GYD65552:GYD65555 HHZ65552:HHZ65555 HRV65552:HRV65555 IBR65552:IBR65555 ILN65552:ILN65555 IVJ65552:IVJ65555 JFF65552:JFF65555 JPB65552:JPB65555 JYX65552:JYX65555 KIT65552:KIT65555 KSP65552:KSP65555 LCL65552:LCL65555 LMH65552:LMH65555 LWD65552:LWD65555 MFZ65552:MFZ65555 MPV65552:MPV65555 MZR65552:MZR65555 NJN65552:NJN65555 NTJ65552:NTJ65555 ODF65552:ODF65555 ONB65552:ONB65555 OWX65552:OWX65555 PGT65552:PGT65555 PQP65552:PQP65555 QAL65552:QAL65555 QKH65552:QKH65555 QUD65552:QUD65555 RDZ65552:RDZ65555 RNV65552:RNV65555 RXR65552:RXR65555 SHN65552:SHN65555 SRJ65552:SRJ65555 TBF65552:TBF65555 TLB65552:TLB65555 TUX65552:TUX65555 UET65552:UET65555 UOP65552:UOP65555 UYL65552:UYL65555 VIH65552:VIH65555 VSD65552:VSD65555 WBZ65552:WBZ65555 WLV65552:WLV65555 WVR65552:WVR65555 J131088:J131091 JF131088:JF131091 TB131088:TB131091 ACX131088:ACX131091 AMT131088:AMT131091 AWP131088:AWP131091 BGL131088:BGL131091 BQH131088:BQH131091 CAD131088:CAD131091 CJZ131088:CJZ131091 CTV131088:CTV131091 DDR131088:DDR131091 DNN131088:DNN131091 DXJ131088:DXJ131091 EHF131088:EHF131091 ERB131088:ERB131091 FAX131088:FAX131091 FKT131088:FKT131091 FUP131088:FUP131091 GEL131088:GEL131091 GOH131088:GOH131091 GYD131088:GYD131091 HHZ131088:HHZ131091 HRV131088:HRV131091 IBR131088:IBR131091 ILN131088:ILN131091 IVJ131088:IVJ131091 JFF131088:JFF131091 JPB131088:JPB131091 JYX131088:JYX131091 KIT131088:KIT131091 KSP131088:KSP131091 LCL131088:LCL131091 LMH131088:LMH131091 LWD131088:LWD131091 MFZ131088:MFZ131091 MPV131088:MPV131091 MZR131088:MZR131091 NJN131088:NJN131091 NTJ131088:NTJ131091 ODF131088:ODF131091 ONB131088:ONB131091 OWX131088:OWX131091 PGT131088:PGT131091 PQP131088:PQP131091 QAL131088:QAL131091 QKH131088:QKH131091 QUD131088:QUD131091 RDZ131088:RDZ131091 RNV131088:RNV131091 RXR131088:RXR131091 SHN131088:SHN131091 SRJ131088:SRJ131091 TBF131088:TBF131091 TLB131088:TLB131091 TUX131088:TUX131091 UET131088:UET131091 UOP131088:UOP131091 UYL131088:UYL131091 VIH131088:VIH131091 VSD131088:VSD131091 WBZ131088:WBZ131091 WLV131088:WLV131091 WVR131088:WVR131091 J196624:J196627 JF196624:JF196627 TB196624:TB196627 ACX196624:ACX196627 AMT196624:AMT196627 AWP196624:AWP196627 BGL196624:BGL196627 BQH196624:BQH196627 CAD196624:CAD196627 CJZ196624:CJZ196627 CTV196624:CTV196627 DDR196624:DDR196627 DNN196624:DNN196627 DXJ196624:DXJ196627 EHF196624:EHF196627 ERB196624:ERB196627 FAX196624:FAX196627 FKT196624:FKT196627 FUP196624:FUP196627 GEL196624:GEL196627 GOH196624:GOH196627 GYD196624:GYD196627 HHZ196624:HHZ196627 HRV196624:HRV196627 IBR196624:IBR196627 ILN196624:ILN196627 IVJ196624:IVJ196627 JFF196624:JFF196627 JPB196624:JPB196627 JYX196624:JYX196627 KIT196624:KIT196627 KSP196624:KSP196627 LCL196624:LCL196627 LMH196624:LMH196627 LWD196624:LWD196627 MFZ196624:MFZ196627 MPV196624:MPV196627 MZR196624:MZR196627 NJN196624:NJN196627 NTJ196624:NTJ196627 ODF196624:ODF196627 ONB196624:ONB196627 OWX196624:OWX196627 PGT196624:PGT196627 PQP196624:PQP196627 QAL196624:QAL196627 QKH196624:QKH196627 QUD196624:QUD196627 RDZ196624:RDZ196627 RNV196624:RNV196627 RXR196624:RXR196627 SHN196624:SHN196627 SRJ196624:SRJ196627 TBF196624:TBF196627 TLB196624:TLB196627 TUX196624:TUX196627 UET196624:UET196627 UOP196624:UOP196627 UYL196624:UYL196627 VIH196624:VIH196627 VSD196624:VSD196627 WBZ196624:WBZ196627 WLV196624:WLV196627 WVR196624:WVR196627 J262160:J262163 JF262160:JF262163 TB262160:TB262163 ACX262160:ACX262163 AMT262160:AMT262163 AWP262160:AWP262163 BGL262160:BGL262163 BQH262160:BQH262163 CAD262160:CAD262163 CJZ262160:CJZ262163 CTV262160:CTV262163 DDR262160:DDR262163 DNN262160:DNN262163 DXJ262160:DXJ262163 EHF262160:EHF262163 ERB262160:ERB262163 FAX262160:FAX262163 FKT262160:FKT262163 FUP262160:FUP262163 GEL262160:GEL262163 GOH262160:GOH262163 GYD262160:GYD262163 HHZ262160:HHZ262163 HRV262160:HRV262163 IBR262160:IBR262163 ILN262160:ILN262163 IVJ262160:IVJ262163 JFF262160:JFF262163 JPB262160:JPB262163 JYX262160:JYX262163 KIT262160:KIT262163 KSP262160:KSP262163 LCL262160:LCL262163 LMH262160:LMH262163 LWD262160:LWD262163 MFZ262160:MFZ262163 MPV262160:MPV262163 MZR262160:MZR262163 NJN262160:NJN262163 NTJ262160:NTJ262163 ODF262160:ODF262163 ONB262160:ONB262163 OWX262160:OWX262163 PGT262160:PGT262163 PQP262160:PQP262163 QAL262160:QAL262163 QKH262160:QKH262163 QUD262160:QUD262163 RDZ262160:RDZ262163 RNV262160:RNV262163 RXR262160:RXR262163 SHN262160:SHN262163 SRJ262160:SRJ262163 TBF262160:TBF262163 TLB262160:TLB262163 TUX262160:TUX262163 UET262160:UET262163 UOP262160:UOP262163 UYL262160:UYL262163 VIH262160:VIH262163 VSD262160:VSD262163 WBZ262160:WBZ262163 WLV262160:WLV262163 WVR262160:WVR262163 J327696:J327699 JF327696:JF327699 TB327696:TB327699 ACX327696:ACX327699 AMT327696:AMT327699 AWP327696:AWP327699 BGL327696:BGL327699 BQH327696:BQH327699 CAD327696:CAD327699 CJZ327696:CJZ327699 CTV327696:CTV327699 DDR327696:DDR327699 DNN327696:DNN327699 DXJ327696:DXJ327699 EHF327696:EHF327699 ERB327696:ERB327699 FAX327696:FAX327699 FKT327696:FKT327699 FUP327696:FUP327699 GEL327696:GEL327699 GOH327696:GOH327699 GYD327696:GYD327699 HHZ327696:HHZ327699 HRV327696:HRV327699 IBR327696:IBR327699 ILN327696:ILN327699 IVJ327696:IVJ327699 JFF327696:JFF327699 JPB327696:JPB327699 JYX327696:JYX327699 KIT327696:KIT327699 KSP327696:KSP327699 LCL327696:LCL327699 LMH327696:LMH327699 LWD327696:LWD327699 MFZ327696:MFZ327699 MPV327696:MPV327699 MZR327696:MZR327699 NJN327696:NJN327699 NTJ327696:NTJ327699 ODF327696:ODF327699 ONB327696:ONB327699 OWX327696:OWX327699 PGT327696:PGT327699 PQP327696:PQP327699 QAL327696:QAL327699 QKH327696:QKH327699 QUD327696:QUD327699 RDZ327696:RDZ327699 RNV327696:RNV327699 RXR327696:RXR327699 SHN327696:SHN327699 SRJ327696:SRJ327699 TBF327696:TBF327699 TLB327696:TLB327699 TUX327696:TUX327699 UET327696:UET327699 UOP327696:UOP327699 UYL327696:UYL327699 VIH327696:VIH327699 VSD327696:VSD327699 WBZ327696:WBZ327699 WLV327696:WLV327699 WVR327696:WVR327699 J393232:J393235 JF393232:JF393235 TB393232:TB393235 ACX393232:ACX393235 AMT393232:AMT393235 AWP393232:AWP393235 BGL393232:BGL393235 BQH393232:BQH393235 CAD393232:CAD393235 CJZ393232:CJZ393235 CTV393232:CTV393235 DDR393232:DDR393235 DNN393232:DNN393235 DXJ393232:DXJ393235 EHF393232:EHF393235 ERB393232:ERB393235 FAX393232:FAX393235 FKT393232:FKT393235 FUP393232:FUP393235 GEL393232:GEL393235 GOH393232:GOH393235 GYD393232:GYD393235 HHZ393232:HHZ393235 HRV393232:HRV393235 IBR393232:IBR393235 ILN393232:ILN393235 IVJ393232:IVJ393235 JFF393232:JFF393235 JPB393232:JPB393235 JYX393232:JYX393235 KIT393232:KIT393235 KSP393232:KSP393235 LCL393232:LCL393235 LMH393232:LMH393235 LWD393232:LWD393235 MFZ393232:MFZ393235 MPV393232:MPV393235 MZR393232:MZR393235 NJN393232:NJN393235 NTJ393232:NTJ393235 ODF393232:ODF393235 ONB393232:ONB393235 OWX393232:OWX393235 PGT393232:PGT393235 PQP393232:PQP393235 QAL393232:QAL393235 QKH393232:QKH393235 QUD393232:QUD393235 RDZ393232:RDZ393235 RNV393232:RNV393235 RXR393232:RXR393235 SHN393232:SHN393235 SRJ393232:SRJ393235 TBF393232:TBF393235 TLB393232:TLB393235 TUX393232:TUX393235 UET393232:UET393235 UOP393232:UOP393235 UYL393232:UYL393235 VIH393232:VIH393235 VSD393232:VSD393235 WBZ393232:WBZ393235 WLV393232:WLV393235 WVR393232:WVR393235 J458768:J458771 JF458768:JF458771 TB458768:TB458771 ACX458768:ACX458771 AMT458768:AMT458771 AWP458768:AWP458771 BGL458768:BGL458771 BQH458768:BQH458771 CAD458768:CAD458771 CJZ458768:CJZ458771 CTV458768:CTV458771 DDR458768:DDR458771 DNN458768:DNN458771 DXJ458768:DXJ458771 EHF458768:EHF458771 ERB458768:ERB458771 FAX458768:FAX458771 FKT458768:FKT458771 FUP458768:FUP458771 GEL458768:GEL458771 GOH458768:GOH458771 GYD458768:GYD458771 HHZ458768:HHZ458771 HRV458768:HRV458771 IBR458768:IBR458771 ILN458768:ILN458771 IVJ458768:IVJ458771 JFF458768:JFF458771 JPB458768:JPB458771 JYX458768:JYX458771 KIT458768:KIT458771 KSP458768:KSP458771 LCL458768:LCL458771 LMH458768:LMH458771 LWD458768:LWD458771 MFZ458768:MFZ458771 MPV458768:MPV458771 MZR458768:MZR458771 NJN458768:NJN458771 NTJ458768:NTJ458771 ODF458768:ODF458771 ONB458768:ONB458771 OWX458768:OWX458771 PGT458768:PGT458771 PQP458768:PQP458771 QAL458768:QAL458771 QKH458768:QKH458771 QUD458768:QUD458771 RDZ458768:RDZ458771 RNV458768:RNV458771 RXR458768:RXR458771 SHN458768:SHN458771 SRJ458768:SRJ458771 TBF458768:TBF458771 TLB458768:TLB458771 TUX458768:TUX458771 UET458768:UET458771 UOP458768:UOP458771 UYL458768:UYL458771 VIH458768:VIH458771 VSD458768:VSD458771 WBZ458768:WBZ458771 WLV458768:WLV458771 WVR458768:WVR458771 J524304:J524307 JF524304:JF524307 TB524304:TB524307 ACX524304:ACX524307 AMT524304:AMT524307 AWP524304:AWP524307 BGL524304:BGL524307 BQH524304:BQH524307 CAD524304:CAD524307 CJZ524304:CJZ524307 CTV524304:CTV524307 DDR524304:DDR524307 DNN524304:DNN524307 DXJ524304:DXJ524307 EHF524304:EHF524307 ERB524304:ERB524307 FAX524304:FAX524307 FKT524304:FKT524307 FUP524304:FUP524307 GEL524304:GEL524307 GOH524304:GOH524307 GYD524304:GYD524307 HHZ524304:HHZ524307 HRV524304:HRV524307 IBR524304:IBR524307 ILN524304:ILN524307 IVJ524304:IVJ524307 JFF524304:JFF524307 JPB524304:JPB524307 JYX524304:JYX524307 KIT524304:KIT524307 KSP524304:KSP524307 LCL524304:LCL524307 LMH524304:LMH524307 LWD524304:LWD524307 MFZ524304:MFZ524307 MPV524304:MPV524307 MZR524304:MZR524307 NJN524304:NJN524307 NTJ524304:NTJ524307 ODF524304:ODF524307 ONB524304:ONB524307 OWX524304:OWX524307 PGT524304:PGT524307 PQP524304:PQP524307 QAL524304:QAL524307 QKH524304:QKH524307 QUD524304:QUD524307 RDZ524304:RDZ524307 RNV524304:RNV524307 RXR524304:RXR524307 SHN524304:SHN524307 SRJ524304:SRJ524307 TBF524304:TBF524307 TLB524304:TLB524307 TUX524304:TUX524307 UET524304:UET524307 UOP524304:UOP524307 UYL524304:UYL524307 VIH524304:VIH524307 VSD524304:VSD524307 WBZ524304:WBZ524307 WLV524304:WLV524307 WVR524304:WVR524307 J589840:J589843 JF589840:JF589843 TB589840:TB589843 ACX589840:ACX589843 AMT589840:AMT589843 AWP589840:AWP589843 BGL589840:BGL589843 BQH589840:BQH589843 CAD589840:CAD589843 CJZ589840:CJZ589843 CTV589840:CTV589843 DDR589840:DDR589843 DNN589840:DNN589843 DXJ589840:DXJ589843 EHF589840:EHF589843 ERB589840:ERB589843 FAX589840:FAX589843 FKT589840:FKT589843 FUP589840:FUP589843 GEL589840:GEL589843 GOH589840:GOH589843 GYD589840:GYD589843 HHZ589840:HHZ589843 HRV589840:HRV589843 IBR589840:IBR589843 ILN589840:ILN589843 IVJ589840:IVJ589843 JFF589840:JFF589843 JPB589840:JPB589843 JYX589840:JYX589843 KIT589840:KIT589843 KSP589840:KSP589843 LCL589840:LCL589843 LMH589840:LMH589843 LWD589840:LWD589843 MFZ589840:MFZ589843 MPV589840:MPV589843 MZR589840:MZR589843 NJN589840:NJN589843 NTJ589840:NTJ589843 ODF589840:ODF589843 ONB589840:ONB589843 OWX589840:OWX589843 PGT589840:PGT589843 PQP589840:PQP589843 QAL589840:QAL589843 QKH589840:QKH589843 QUD589840:QUD589843 RDZ589840:RDZ589843 RNV589840:RNV589843 RXR589840:RXR589843 SHN589840:SHN589843 SRJ589840:SRJ589843 TBF589840:TBF589843 TLB589840:TLB589843 TUX589840:TUX589843 UET589840:UET589843 UOP589840:UOP589843 UYL589840:UYL589843 VIH589840:VIH589843 VSD589840:VSD589843 WBZ589840:WBZ589843 WLV589840:WLV589843 WVR589840:WVR589843 J655376:J655379 JF655376:JF655379 TB655376:TB655379 ACX655376:ACX655379 AMT655376:AMT655379 AWP655376:AWP655379 BGL655376:BGL655379 BQH655376:BQH655379 CAD655376:CAD655379 CJZ655376:CJZ655379 CTV655376:CTV655379 DDR655376:DDR655379 DNN655376:DNN655379 DXJ655376:DXJ655379 EHF655376:EHF655379 ERB655376:ERB655379 FAX655376:FAX655379 FKT655376:FKT655379 FUP655376:FUP655379 GEL655376:GEL655379 GOH655376:GOH655379 GYD655376:GYD655379 HHZ655376:HHZ655379 HRV655376:HRV655379 IBR655376:IBR655379 ILN655376:ILN655379 IVJ655376:IVJ655379 JFF655376:JFF655379 JPB655376:JPB655379 JYX655376:JYX655379 KIT655376:KIT655379 KSP655376:KSP655379 LCL655376:LCL655379 LMH655376:LMH655379 LWD655376:LWD655379 MFZ655376:MFZ655379 MPV655376:MPV655379 MZR655376:MZR655379 NJN655376:NJN655379 NTJ655376:NTJ655379 ODF655376:ODF655379 ONB655376:ONB655379 OWX655376:OWX655379 PGT655376:PGT655379 PQP655376:PQP655379 QAL655376:QAL655379 QKH655376:QKH655379 QUD655376:QUD655379 RDZ655376:RDZ655379 RNV655376:RNV655379 RXR655376:RXR655379 SHN655376:SHN655379 SRJ655376:SRJ655379 TBF655376:TBF655379 TLB655376:TLB655379 TUX655376:TUX655379 UET655376:UET655379 UOP655376:UOP655379 UYL655376:UYL655379 VIH655376:VIH655379 VSD655376:VSD655379 WBZ655376:WBZ655379 WLV655376:WLV655379 WVR655376:WVR655379 J720912:J720915 JF720912:JF720915 TB720912:TB720915 ACX720912:ACX720915 AMT720912:AMT720915 AWP720912:AWP720915 BGL720912:BGL720915 BQH720912:BQH720915 CAD720912:CAD720915 CJZ720912:CJZ720915 CTV720912:CTV720915 DDR720912:DDR720915 DNN720912:DNN720915 DXJ720912:DXJ720915 EHF720912:EHF720915 ERB720912:ERB720915 FAX720912:FAX720915 FKT720912:FKT720915 FUP720912:FUP720915 GEL720912:GEL720915 GOH720912:GOH720915 GYD720912:GYD720915 HHZ720912:HHZ720915 HRV720912:HRV720915 IBR720912:IBR720915 ILN720912:ILN720915 IVJ720912:IVJ720915 JFF720912:JFF720915 JPB720912:JPB720915 JYX720912:JYX720915 KIT720912:KIT720915 KSP720912:KSP720915 LCL720912:LCL720915 LMH720912:LMH720915 LWD720912:LWD720915 MFZ720912:MFZ720915 MPV720912:MPV720915 MZR720912:MZR720915 NJN720912:NJN720915 NTJ720912:NTJ720915 ODF720912:ODF720915 ONB720912:ONB720915 OWX720912:OWX720915 PGT720912:PGT720915 PQP720912:PQP720915 QAL720912:QAL720915 QKH720912:QKH720915 QUD720912:QUD720915 RDZ720912:RDZ720915 RNV720912:RNV720915 RXR720912:RXR720915 SHN720912:SHN720915 SRJ720912:SRJ720915 TBF720912:TBF720915 TLB720912:TLB720915 TUX720912:TUX720915 UET720912:UET720915 UOP720912:UOP720915 UYL720912:UYL720915 VIH720912:VIH720915 VSD720912:VSD720915 WBZ720912:WBZ720915 WLV720912:WLV720915 WVR720912:WVR720915 J786448:J786451 JF786448:JF786451 TB786448:TB786451 ACX786448:ACX786451 AMT786448:AMT786451 AWP786448:AWP786451 BGL786448:BGL786451 BQH786448:BQH786451 CAD786448:CAD786451 CJZ786448:CJZ786451 CTV786448:CTV786451 DDR786448:DDR786451 DNN786448:DNN786451 DXJ786448:DXJ786451 EHF786448:EHF786451 ERB786448:ERB786451 FAX786448:FAX786451 FKT786448:FKT786451 FUP786448:FUP786451 GEL786448:GEL786451 GOH786448:GOH786451 GYD786448:GYD786451 HHZ786448:HHZ786451 HRV786448:HRV786451 IBR786448:IBR786451 ILN786448:ILN786451 IVJ786448:IVJ786451 JFF786448:JFF786451 JPB786448:JPB786451 JYX786448:JYX786451 KIT786448:KIT786451 KSP786448:KSP786451 LCL786448:LCL786451 LMH786448:LMH786451 LWD786448:LWD786451 MFZ786448:MFZ786451 MPV786448:MPV786451 MZR786448:MZR786451 NJN786448:NJN786451 NTJ786448:NTJ786451 ODF786448:ODF786451 ONB786448:ONB786451 OWX786448:OWX786451 PGT786448:PGT786451 PQP786448:PQP786451 QAL786448:QAL786451 QKH786448:QKH786451 QUD786448:QUD786451 RDZ786448:RDZ786451 RNV786448:RNV786451 RXR786448:RXR786451 SHN786448:SHN786451 SRJ786448:SRJ786451 TBF786448:TBF786451 TLB786448:TLB786451 TUX786448:TUX786451 UET786448:UET786451 UOP786448:UOP786451 UYL786448:UYL786451 VIH786448:VIH786451 VSD786448:VSD786451 WBZ786448:WBZ786451 WLV786448:WLV786451 WVR786448:WVR786451 J851984:J851987 JF851984:JF851987 TB851984:TB851987 ACX851984:ACX851987 AMT851984:AMT851987 AWP851984:AWP851987 BGL851984:BGL851987 BQH851984:BQH851987 CAD851984:CAD851987 CJZ851984:CJZ851987 CTV851984:CTV851987 DDR851984:DDR851987 DNN851984:DNN851987 DXJ851984:DXJ851987 EHF851984:EHF851987 ERB851984:ERB851987 FAX851984:FAX851987 FKT851984:FKT851987 FUP851984:FUP851987 GEL851984:GEL851987 GOH851984:GOH851987 GYD851984:GYD851987 HHZ851984:HHZ851987 HRV851984:HRV851987 IBR851984:IBR851987 ILN851984:ILN851987 IVJ851984:IVJ851987 JFF851984:JFF851987 JPB851984:JPB851987 JYX851984:JYX851987 KIT851984:KIT851987 KSP851984:KSP851987 LCL851984:LCL851987 LMH851984:LMH851987 LWD851984:LWD851987 MFZ851984:MFZ851987 MPV851984:MPV851987 MZR851984:MZR851987 NJN851984:NJN851987 NTJ851984:NTJ851987 ODF851984:ODF851987 ONB851984:ONB851987 OWX851984:OWX851987 PGT851984:PGT851987 PQP851984:PQP851987 QAL851984:QAL851987 QKH851984:QKH851987 QUD851984:QUD851987 RDZ851984:RDZ851987 RNV851984:RNV851987 RXR851984:RXR851987 SHN851984:SHN851987 SRJ851984:SRJ851987 TBF851984:TBF851987 TLB851984:TLB851987 TUX851984:TUX851987 UET851984:UET851987 UOP851984:UOP851987 UYL851984:UYL851987 VIH851984:VIH851987 VSD851984:VSD851987 WBZ851984:WBZ851987 WLV851984:WLV851987 WVR851984:WVR851987 J917520:J917523 JF917520:JF917523 TB917520:TB917523 ACX917520:ACX917523 AMT917520:AMT917523 AWP917520:AWP917523 BGL917520:BGL917523 BQH917520:BQH917523 CAD917520:CAD917523 CJZ917520:CJZ917523 CTV917520:CTV917523 DDR917520:DDR917523 DNN917520:DNN917523 DXJ917520:DXJ917523 EHF917520:EHF917523 ERB917520:ERB917523 FAX917520:FAX917523 FKT917520:FKT917523 FUP917520:FUP917523 GEL917520:GEL917523 GOH917520:GOH917523 GYD917520:GYD917523 HHZ917520:HHZ917523 HRV917520:HRV917523 IBR917520:IBR917523 ILN917520:ILN917523 IVJ917520:IVJ917523 JFF917520:JFF917523 JPB917520:JPB917523 JYX917520:JYX917523 KIT917520:KIT917523 KSP917520:KSP917523 LCL917520:LCL917523 LMH917520:LMH917523 LWD917520:LWD917523 MFZ917520:MFZ917523 MPV917520:MPV917523 MZR917520:MZR917523 NJN917520:NJN917523 NTJ917520:NTJ917523 ODF917520:ODF917523 ONB917520:ONB917523 OWX917520:OWX917523 PGT917520:PGT917523 PQP917520:PQP917523 QAL917520:QAL917523 QKH917520:QKH917523 QUD917520:QUD917523 RDZ917520:RDZ917523 RNV917520:RNV917523 RXR917520:RXR917523 SHN917520:SHN917523 SRJ917520:SRJ917523 TBF917520:TBF917523 TLB917520:TLB917523 TUX917520:TUX917523 UET917520:UET917523 UOP917520:UOP917523 UYL917520:UYL917523 VIH917520:VIH917523 VSD917520:VSD917523 WBZ917520:WBZ917523 WLV917520:WLV917523 WVR917520:WVR917523 J983056:J983059 JF983056:JF983059 TB983056:TB983059 ACX983056:ACX983059 AMT983056:AMT983059 AWP983056:AWP983059 BGL983056:BGL983059 BQH983056:BQH983059 CAD983056:CAD983059 CJZ983056:CJZ983059 CTV983056:CTV983059 DDR983056:DDR983059 DNN983056:DNN983059 DXJ983056:DXJ983059 EHF983056:EHF983059 ERB983056:ERB983059 FAX983056:FAX983059 FKT983056:FKT983059 FUP983056:FUP983059 GEL983056:GEL983059 GOH983056:GOH983059 GYD983056:GYD983059 HHZ983056:HHZ983059 HRV983056:HRV983059 IBR983056:IBR983059 ILN983056:ILN983059 IVJ983056:IVJ983059 JFF983056:JFF983059 JPB983056:JPB983059 JYX983056:JYX983059 KIT983056:KIT983059 KSP983056:KSP983059 LCL983056:LCL983059 LMH983056:LMH983059 LWD983056:LWD983059 MFZ983056:MFZ983059 MPV983056:MPV983059 MZR983056:MZR983059 NJN983056:NJN983059 NTJ983056:NTJ983059 ODF983056:ODF983059 ONB983056:ONB983059 OWX983056:OWX983059 PGT983056:PGT983059 PQP983056:PQP983059 QAL983056:QAL983059 QKH983056:QKH983059 QUD983056:QUD983059 RDZ983056:RDZ983059 RNV983056:RNV983059 RXR983056:RXR983059 SHN983056:SHN983059 SRJ983056:SRJ983059 TBF983056:TBF983059 TLB983056:TLB983059 TUX983056:TUX983059 UET983056:UET983059 UOP983056:UOP983059 UYL983056:UYL983059 VIH983056:VIH983059 VSD983056:VSD983059 WBZ983056:WBZ983059 WLV983056:WLV983059 WVR983056:WVR983059" xr:uid="{3D3FFBE9-5F91-443D-B654-C187CCA81F5F}"/>
  </dataValidations>
  <pageMargins left="0.2" right="0.2" top="0.75" bottom="0.75" header="0.3" footer="0.3"/>
  <pageSetup paperSize="9" scale="41" orientation="landscape"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EF537-9342-491D-BDCC-DFCB1F5F409F}">
  <dimension ref="B2:R89"/>
  <sheetViews>
    <sheetView zoomScale="85" zoomScaleNormal="85" workbookViewId="0">
      <pane xSplit="10" ySplit="8" topLeftCell="P9" activePane="bottomRight" state="frozen"/>
      <selection pane="topRight" activeCell="K1" sqref="K1"/>
      <selection pane="bottomLeft" activeCell="A9" sqref="A9"/>
      <selection pane="bottomRight"/>
    </sheetView>
  </sheetViews>
  <sheetFormatPr defaultRowHeight="12"/>
  <cols>
    <col min="1" max="1" width="2.625" style="305" customWidth="1"/>
    <col min="2" max="2" width="11.625" style="310" customWidth="1"/>
    <col min="3" max="3" width="10.625" style="305" customWidth="1"/>
    <col min="4" max="4" width="10.375" style="305" customWidth="1"/>
    <col min="5" max="5" width="28.5" style="310" customWidth="1"/>
    <col min="6" max="6" width="7.125" style="305" customWidth="1"/>
    <col min="7" max="7" width="7.75" style="305" customWidth="1"/>
    <col min="8" max="8" width="9.25" style="305" bestFit="1" customWidth="1"/>
    <col min="9" max="9" width="11" style="311" customWidth="1"/>
    <col min="10" max="10" width="35.375" style="310" bestFit="1" customWidth="1"/>
    <col min="11" max="11" width="17.25" style="310" customWidth="1"/>
    <col min="12" max="12" width="43.75" style="310" bestFit="1" customWidth="1"/>
    <col min="13" max="13" width="13.75" style="310" customWidth="1"/>
    <col min="14" max="14" width="10" style="305" bestFit="1" customWidth="1"/>
    <col min="15" max="15" width="13.25" style="311" customWidth="1"/>
    <col min="16" max="16" width="14.5" style="312" customWidth="1"/>
    <col min="17" max="17" width="15.625" style="312" customWidth="1"/>
    <col min="18" max="18" width="15.5" style="305" customWidth="1"/>
    <col min="19" max="256" width="9" style="305"/>
    <col min="257" max="257" width="2.625" style="305" customWidth="1"/>
    <col min="258" max="258" width="11.625" style="305" customWidth="1"/>
    <col min="259" max="259" width="10.625" style="305" customWidth="1"/>
    <col min="260" max="260" width="10.375" style="305" customWidth="1"/>
    <col min="261" max="261" width="28.5" style="305" customWidth="1"/>
    <col min="262" max="262" width="7.125" style="305" customWidth="1"/>
    <col min="263" max="263" width="7.75" style="305" customWidth="1"/>
    <col min="264" max="264" width="9.25" style="305" bestFit="1" customWidth="1"/>
    <col min="265" max="265" width="11" style="305" customWidth="1"/>
    <col min="266" max="266" width="35.375" style="305" bestFit="1" customWidth="1"/>
    <col min="267" max="267" width="17.25" style="305" customWidth="1"/>
    <col min="268" max="268" width="43.75" style="305" bestFit="1" customWidth="1"/>
    <col min="269" max="269" width="13.75" style="305" customWidth="1"/>
    <col min="270" max="270" width="10" style="305" bestFit="1" customWidth="1"/>
    <col min="271" max="271" width="13.25" style="305" customWidth="1"/>
    <col min="272" max="272" width="14.5" style="305" customWidth="1"/>
    <col min="273" max="273" width="15.625" style="305" customWidth="1"/>
    <col min="274" max="274" width="15.5" style="305" customWidth="1"/>
    <col min="275" max="512" width="9" style="305"/>
    <col min="513" max="513" width="2.625" style="305" customWidth="1"/>
    <col min="514" max="514" width="11.625" style="305" customWidth="1"/>
    <col min="515" max="515" width="10.625" style="305" customWidth="1"/>
    <col min="516" max="516" width="10.375" style="305" customWidth="1"/>
    <col min="517" max="517" width="28.5" style="305" customWidth="1"/>
    <col min="518" max="518" width="7.125" style="305" customWidth="1"/>
    <col min="519" max="519" width="7.75" style="305" customWidth="1"/>
    <col min="520" max="520" width="9.25" style="305" bestFit="1" customWidth="1"/>
    <col min="521" max="521" width="11" style="305" customWidth="1"/>
    <col min="522" max="522" width="35.375" style="305" bestFit="1" customWidth="1"/>
    <col min="523" max="523" width="17.25" style="305" customWidth="1"/>
    <col min="524" max="524" width="43.75" style="305" bestFit="1" customWidth="1"/>
    <col min="525" max="525" width="13.75" style="305" customWidth="1"/>
    <col min="526" max="526" width="10" style="305" bestFit="1" customWidth="1"/>
    <col min="527" max="527" width="13.25" style="305" customWidth="1"/>
    <col min="528" max="528" width="14.5" style="305" customWidth="1"/>
    <col min="529" max="529" width="15.625" style="305" customWidth="1"/>
    <col min="530" max="530" width="15.5" style="305" customWidth="1"/>
    <col min="531" max="768" width="9" style="305"/>
    <col min="769" max="769" width="2.625" style="305" customWidth="1"/>
    <col min="770" max="770" width="11.625" style="305" customWidth="1"/>
    <col min="771" max="771" width="10.625" style="305" customWidth="1"/>
    <col min="772" max="772" width="10.375" style="305" customWidth="1"/>
    <col min="773" max="773" width="28.5" style="305" customWidth="1"/>
    <col min="774" max="774" width="7.125" style="305" customWidth="1"/>
    <col min="775" max="775" width="7.75" style="305" customWidth="1"/>
    <col min="776" max="776" width="9.25" style="305" bestFit="1" customWidth="1"/>
    <col min="777" max="777" width="11" style="305" customWidth="1"/>
    <col min="778" max="778" width="35.375" style="305" bestFit="1" customWidth="1"/>
    <col min="779" max="779" width="17.25" style="305" customWidth="1"/>
    <col min="780" max="780" width="43.75" style="305" bestFit="1" customWidth="1"/>
    <col min="781" max="781" width="13.75" style="305" customWidth="1"/>
    <col min="782" max="782" width="10" style="305" bestFit="1" customWidth="1"/>
    <col min="783" max="783" width="13.25" style="305" customWidth="1"/>
    <col min="784" max="784" width="14.5" style="305" customWidth="1"/>
    <col min="785" max="785" width="15.625" style="305" customWidth="1"/>
    <col min="786" max="786" width="15.5" style="305" customWidth="1"/>
    <col min="787" max="1024" width="9" style="305"/>
    <col min="1025" max="1025" width="2.625" style="305" customWidth="1"/>
    <col min="1026" max="1026" width="11.625" style="305" customWidth="1"/>
    <col min="1027" max="1027" width="10.625" style="305" customWidth="1"/>
    <col min="1028" max="1028" width="10.375" style="305" customWidth="1"/>
    <col min="1029" max="1029" width="28.5" style="305" customWidth="1"/>
    <col min="1030" max="1030" width="7.125" style="305" customWidth="1"/>
    <col min="1031" max="1031" width="7.75" style="305" customWidth="1"/>
    <col min="1032" max="1032" width="9.25" style="305" bestFit="1" customWidth="1"/>
    <col min="1033" max="1033" width="11" style="305" customWidth="1"/>
    <col min="1034" max="1034" width="35.375" style="305" bestFit="1" customWidth="1"/>
    <col min="1035" max="1035" width="17.25" style="305" customWidth="1"/>
    <col min="1036" max="1036" width="43.75" style="305" bestFit="1" customWidth="1"/>
    <col min="1037" max="1037" width="13.75" style="305" customWidth="1"/>
    <col min="1038" max="1038" width="10" style="305" bestFit="1" customWidth="1"/>
    <col min="1039" max="1039" width="13.25" style="305" customWidth="1"/>
    <col min="1040" max="1040" width="14.5" style="305" customWidth="1"/>
    <col min="1041" max="1041" width="15.625" style="305" customWidth="1"/>
    <col min="1042" max="1042" width="15.5" style="305" customWidth="1"/>
    <col min="1043" max="1280" width="9" style="305"/>
    <col min="1281" max="1281" width="2.625" style="305" customWidth="1"/>
    <col min="1282" max="1282" width="11.625" style="305" customWidth="1"/>
    <col min="1283" max="1283" width="10.625" style="305" customWidth="1"/>
    <col min="1284" max="1284" width="10.375" style="305" customWidth="1"/>
    <col min="1285" max="1285" width="28.5" style="305" customWidth="1"/>
    <col min="1286" max="1286" width="7.125" style="305" customWidth="1"/>
    <col min="1287" max="1287" width="7.75" style="305" customWidth="1"/>
    <col min="1288" max="1288" width="9.25" style="305" bestFit="1" customWidth="1"/>
    <col min="1289" max="1289" width="11" style="305" customWidth="1"/>
    <col min="1290" max="1290" width="35.375" style="305" bestFit="1" customWidth="1"/>
    <col min="1291" max="1291" width="17.25" style="305" customWidth="1"/>
    <col min="1292" max="1292" width="43.75" style="305" bestFit="1" customWidth="1"/>
    <col min="1293" max="1293" width="13.75" style="305" customWidth="1"/>
    <col min="1294" max="1294" width="10" style="305" bestFit="1" customWidth="1"/>
    <col min="1295" max="1295" width="13.25" style="305" customWidth="1"/>
    <col min="1296" max="1296" width="14.5" style="305" customWidth="1"/>
    <col min="1297" max="1297" width="15.625" style="305" customWidth="1"/>
    <col min="1298" max="1298" width="15.5" style="305" customWidth="1"/>
    <col min="1299" max="1536" width="9" style="305"/>
    <col min="1537" max="1537" width="2.625" style="305" customWidth="1"/>
    <col min="1538" max="1538" width="11.625" style="305" customWidth="1"/>
    <col min="1539" max="1539" width="10.625" style="305" customWidth="1"/>
    <col min="1540" max="1540" width="10.375" style="305" customWidth="1"/>
    <col min="1541" max="1541" width="28.5" style="305" customWidth="1"/>
    <col min="1542" max="1542" width="7.125" style="305" customWidth="1"/>
    <col min="1543" max="1543" width="7.75" style="305" customWidth="1"/>
    <col min="1544" max="1544" width="9.25" style="305" bestFit="1" customWidth="1"/>
    <col min="1545" max="1545" width="11" style="305" customWidth="1"/>
    <col min="1546" max="1546" width="35.375" style="305" bestFit="1" customWidth="1"/>
    <col min="1547" max="1547" width="17.25" style="305" customWidth="1"/>
    <col min="1548" max="1548" width="43.75" style="305" bestFit="1" customWidth="1"/>
    <col min="1549" max="1549" width="13.75" style="305" customWidth="1"/>
    <col min="1550" max="1550" width="10" style="305" bestFit="1" customWidth="1"/>
    <col min="1551" max="1551" width="13.25" style="305" customWidth="1"/>
    <col min="1552" max="1552" width="14.5" style="305" customWidth="1"/>
    <col min="1553" max="1553" width="15.625" style="305" customWidth="1"/>
    <col min="1554" max="1554" width="15.5" style="305" customWidth="1"/>
    <col min="1555" max="1792" width="9" style="305"/>
    <col min="1793" max="1793" width="2.625" style="305" customWidth="1"/>
    <col min="1794" max="1794" width="11.625" style="305" customWidth="1"/>
    <col min="1795" max="1795" width="10.625" style="305" customWidth="1"/>
    <col min="1796" max="1796" width="10.375" style="305" customWidth="1"/>
    <col min="1797" max="1797" width="28.5" style="305" customWidth="1"/>
    <col min="1798" max="1798" width="7.125" style="305" customWidth="1"/>
    <col min="1799" max="1799" width="7.75" style="305" customWidth="1"/>
    <col min="1800" max="1800" width="9.25" style="305" bestFit="1" customWidth="1"/>
    <col min="1801" max="1801" width="11" style="305" customWidth="1"/>
    <col min="1802" max="1802" width="35.375" style="305" bestFit="1" customWidth="1"/>
    <col min="1803" max="1803" width="17.25" style="305" customWidth="1"/>
    <col min="1804" max="1804" width="43.75" style="305" bestFit="1" customWidth="1"/>
    <col min="1805" max="1805" width="13.75" style="305" customWidth="1"/>
    <col min="1806" max="1806" width="10" style="305" bestFit="1" customWidth="1"/>
    <col min="1807" max="1807" width="13.25" style="305" customWidth="1"/>
    <col min="1808" max="1808" width="14.5" style="305" customWidth="1"/>
    <col min="1809" max="1809" width="15.625" style="305" customWidth="1"/>
    <col min="1810" max="1810" width="15.5" style="305" customWidth="1"/>
    <col min="1811" max="2048" width="9" style="305"/>
    <col min="2049" max="2049" width="2.625" style="305" customWidth="1"/>
    <col min="2050" max="2050" width="11.625" style="305" customWidth="1"/>
    <col min="2051" max="2051" width="10.625" style="305" customWidth="1"/>
    <col min="2052" max="2052" width="10.375" style="305" customWidth="1"/>
    <col min="2053" max="2053" width="28.5" style="305" customWidth="1"/>
    <col min="2054" max="2054" width="7.125" style="305" customWidth="1"/>
    <col min="2055" max="2055" width="7.75" style="305" customWidth="1"/>
    <col min="2056" max="2056" width="9.25" style="305" bestFit="1" customWidth="1"/>
    <col min="2057" max="2057" width="11" style="305" customWidth="1"/>
    <col min="2058" max="2058" width="35.375" style="305" bestFit="1" customWidth="1"/>
    <col min="2059" max="2059" width="17.25" style="305" customWidth="1"/>
    <col min="2060" max="2060" width="43.75" style="305" bestFit="1" customWidth="1"/>
    <col min="2061" max="2061" width="13.75" style="305" customWidth="1"/>
    <col min="2062" max="2062" width="10" style="305" bestFit="1" customWidth="1"/>
    <col min="2063" max="2063" width="13.25" style="305" customWidth="1"/>
    <col min="2064" max="2064" width="14.5" style="305" customWidth="1"/>
    <col min="2065" max="2065" width="15.625" style="305" customWidth="1"/>
    <col min="2066" max="2066" width="15.5" style="305" customWidth="1"/>
    <col min="2067" max="2304" width="9" style="305"/>
    <col min="2305" max="2305" width="2.625" style="305" customWidth="1"/>
    <col min="2306" max="2306" width="11.625" style="305" customWidth="1"/>
    <col min="2307" max="2307" width="10.625" style="305" customWidth="1"/>
    <col min="2308" max="2308" width="10.375" style="305" customWidth="1"/>
    <col min="2309" max="2309" width="28.5" style="305" customWidth="1"/>
    <col min="2310" max="2310" width="7.125" style="305" customWidth="1"/>
    <col min="2311" max="2311" width="7.75" style="305" customWidth="1"/>
    <col min="2312" max="2312" width="9.25" style="305" bestFit="1" customWidth="1"/>
    <col min="2313" max="2313" width="11" style="305" customWidth="1"/>
    <col min="2314" max="2314" width="35.375" style="305" bestFit="1" customWidth="1"/>
    <col min="2315" max="2315" width="17.25" style="305" customWidth="1"/>
    <col min="2316" max="2316" width="43.75" style="305" bestFit="1" customWidth="1"/>
    <col min="2317" max="2317" width="13.75" style="305" customWidth="1"/>
    <col min="2318" max="2318" width="10" style="305" bestFit="1" customWidth="1"/>
    <col min="2319" max="2319" width="13.25" style="305" customWidth="1"/>
    <col min="2320" max="2320" width="14.5" style="305" customWidth="1"/>
    <col min="2321" max="2321" width="15.625" style="305" customWidth="1"/>
    <col min="2322" max="2322" width="15.5" style="305" customWidth="1"/>
    <col min="2323" max="2560" width="9" style="305"/>
    <col min="2561" max="2561" width="2.625" style="305" customWidth="1"/>
    <col min="2562" max="2562" width="11.625" style="305" customWidth="1"/>
    <col min="2563" max="2563" width="10.625" style="305" customWidth="1"/>
    <col min="2564" max="2564" width="10.375" style="305" customWidth="1"/>
    <col min="2565" max="2565" width="28.5" style="305" customWidth="1"/>
    <col min="2566" max="2566" width="7.125" style="305" customWidth="1"/>
    <col min="2567" max="2567" width="7.75" style="305" customWidth="1"/>
    <col min="2568" max="2568" width="9.25" style="305" bestFit="1" customWidth="1"/>
    <col min="2569" max="2569" width="11" style="305" customWidth="1"/>
    <col min="2570" max="2570" width="35.375" style="305" bestFit="1" customWidth="1"/>
    <col min="2571" max="2571" width="17.25" style="305" customWidth="1"/>
    <col min="2572" max="2572" width="43.75" style="305" bestFit="1" customWidth="1"/>
    <col min="2573" max="2573" width="13.75" style="305" customWidth="1"/>
    <col min="2574" max="2574" width="10" style="305" bestFit="1" customWidth="1"/>
    <col min="2575" max="2575" width="13.25" style="305" customWidth="1"/>
    <col min="2576" max="2576" width="14.5" style="305" customWidth="1"/>
    <col min="2577" max="2577" width="15.625" style="305" customWidth="1"/>
    <col min="2578" max="2578" width="15.5" style="305" customWidth="1"/>
    <col min="2579" max="2816" width="9" style="305"/>
    <col min="2817" max="2817" width="2.625" style="305" customWidth="1"/>
    <col min="2818" max="2818" width="11.625" style="305" customWidth="1"/>
    <col min="2819" max="2819" width="10.625" style="305" customWidth="1"/>
    <col min="2820" max="2820" width="10.375" style="305" customWidth="1"/>
    <col min="2821" max="2821" width="28.5" style="305" customWidth="1"/>
    <col min="2822" max="2822" width="7.125" style="305" customWidth="1"/>
    <col min="2823" max="2823" width="7.75" style="305" customWidth="1"/>
    <col min="2824" max="2824" width="9.25" style="305" bestFit="1" customWidth="1"/>
    <col min="2825" max="2825" width="11" style="305" customWidth="1"/>
    <col min="2826" max="2826" width="35.375" style="305" bestFit="1" customWidth="1"/>
    <col min="2827" max="2827" width="17.25" style="305" customWidth="1"/>
    <col min="2828" max="2828" width="43.75" style="305" bestFit="1" customWidth="1"/>
    <col min="2829" max="2829" width="13.75" style="305" customWidth="1"/>
    <col min="2830" max="2830" width="10" style="305" bestFit="1" customWidth="1"/>
    <col min="2831" max="2831" width="13.25" style="305" customWidth="1"/>
    <col min="2832" max="2832" width="14.5" style="305" customWidth="1"/>
    <col min="2833" max="2833" width="15.625" style="305" customWidth="1"/>
    <col min="2834" max="2834" width="15.5" style="305" customWidth="1"/>
    <col min="2835" max="3072" width="9" style="305"/>
    <col min="3073" max="3073" width="2.625" style="305" customWidth="1"/>
    <col min="3074" max="3074" width="11.625" style="305" customWidth="1"/>
    <col min="3075" max="3075" width="10.625" style="305" customWidth="1"/>
    <col min="3076" max="3076" width="10.375" style="305" customWidth="1"/>
    <col min="3077" max="3077" width="28.5" style="305" customWidth="1"/>
    <col min="3078" max="3078" width="7.125" style="305" customWidth="1"/>
    <col min="3079" max="3079" width="7.75" style="305" customWidth="1"/>
    <col min="3080" max="3080" width="9.25" style="305" bestFit="1" customWidth="1"/>
    <col min="3081" max="3081" width="11" style="305" customWidth="1"/>
    <col min="3082" max="3082" width="35.375" style="305" bestFit="1" customWidth="1"/>
    <col min="3083" max="3083" width="17.25" style="305" customWidth="1"/>
    <col min="3084" max="3084" width="43.75" style="305" bestFit="1" customWidth="1"/>
    <col min="3085" max="3085" width="13.75" style="305" customWidth="1"/>
    <col min="3086" max="3086" width="10" style="305" bestFit="1" customWidth="1"/>
    <col min="3087" max="3087" width="13.25" style="305" customWidth="1"/>
    <col min="3088" max="3088" width="14.5" style="305" customWidth="1"/>
    <col min="3089" max="3089" width="15.625" style="305" customWidth="1"/>
    <col min="3090" max="3090" width="15.5" style="305" customWidth="1"/>
    <col min="3091" max="3328" width="9" style="305"/>
    <col min="3329" max="3329" width="2.625" style="305" customWidth="1"/>
    <col min="3330" max="3330" width="11.625" style="305" customWidth="1"/>
    <col min="3331" max="3331" width="10.625" style="305" customWidth="1"/>
    <col min="3332" max="3332" width="10.375" style="305" customWidth="1"/>
    <col min="3333" max="3333" width="28.5" style="305" customWidth="1"/>
    <col min="3334" max="3334" width="7.125" style="305" customWidth="1"/>
    <col min="3335" max="3335" width="7.75" style="305" customWidth="1"/>
    <col min="3336" max="3336" width="9.25" style="305" bestFit="1" customWidth="1"/>
    <col min="3337" max="3337" width="11" style="305" customWidth="1"/>
    <col min="3338" max="3338" width="35.375" style="305" bestFit="1" customWidth="1"/>
    <col min="3339" max="3339" width="17.25" style="305" customWidth="1"/>
    <col min="3340" max="3340" width="43.75" style="305" bestFit="1" customWidth="1"/>
    <col min="3341" max="3341" width="13.75" style="305" customWidth="1"/>
    <col min="3342" max="3342" width="10" style="305" bestFit="1" customWidth="1"/>
    <col min="3343" max="3343" width="13.25" style="305" customWidth="1"/>
    <col min="3344" max="3344" width="14.5" style="305" customWidth="1"/>
    <col min="3345" max="3345" width="15.625" style="305" customWidth="1"/>
    <col min="3346" max="3346" width="15.5" style="305" customWidth="1"/>
    <col min="3347" max="3584" width="9" style="305"/>
    <col min="3585" max="3585" width="2.625" style="305" customWidth="1"/>
    <col min="3586" max="3586" width="11.625" style="305" customWidth="1"/>
    <col min="3587" max="3587" width="10.625" style="305" customWidth="1"/>
    <col min="3588" max="3588" width="10.375" style="305" customWidth="1"/>
    <col min="3589" max="3589" width="28.5" style="305" customWidth="1"/>
    <col min="3590" max="3590" width="7.125" style="305" customWidth="1"/>
    <col min="3591" max="3591" width="7.75" style="305" customWidth="1"/>
    <col min="3592" max="3592" width="9.25" style="305" bestFit="1" customWidth="1"/>
    <col min="3593" max="3593" width="11" style="305" customWidth="1"/>
    <col min="3594" max="3594" width="35.375" style="305" bestFit="1" customWidth="1"/>
    <col min="3595" max="3595" width="17.25" style="305" customWidth="1"/>
    <col min="3596" max="3596" width="43.75" style="305" bestFit="1" customWidth="1"/>
    <col min="3597" max="3597" width="13.75" style="305" customWidth="1"/>
    <col min="3598" max="3598" width="10" style="305" bestFit="1" customWidth="1"/>
    <col min="3599" max="3599" width="13.25" style="305" customWidth="1"/>
    <col min="3600" max="3600" width="14.5" style="305" customWidth="1"/>
    <col min="3601" max="3601" width="15.625" style="305" customWidth="1"/>
    <col min="3602" max="3602" width="15.5" style="305" customWidth="1"/>
    <col min="3603" max="3840" width="9" style="305"/>
    <col min="3841" max="3841" width="2.625" style="305" customWidth="1"/>
    <col min="3842" max="3842" width="11.625" style="305" customWidth="1"/>
    <col min="3843" max="3843" width="10.625" style="305" customWidth="1"/>
    <col min="3844" max="3844" width="10.375" style="305" customWidth="1"/>
    <col min="3845" max="3845" width="28.5" style="305" customWidth="1"/>
    <col min="3846" max="3846" width="7.125" style="305" customWidth="1"/>
    <col min="3847" max="3847" width="7.75" style="305" customWidth="1"/>
    <col min="3848" max="3848" width="9.25" style="305" bestFit="1" customWidth="1"/>
    <col min="3849" max="3849" width="11" style="305" customWidth="1"/>
    <col min="3850" max="3850" width="35.375" style="305" bestFit="1" customWidth="1"/>
    <col min="3851" max="3851" width="17.25" style="305" customWidth="1"/>
    <col min="3852" max="3852" width="43.75" style="305" bestFit="1" customWidth="1"/>
    <col min="3853" max="3853" width="13.75" style="305" customWidth="1"/>
    <col min="3854" max="3854" width="10" style="305" bestFit="1" customWidth="1"/>
    <col min="3855" max="3855" width="13.25" style="305" customWidth="1"/>
    <col min="3856" max="3856" width="14.5" style="305" customWidth="1"/>
    <col min="3857" max="3857" width="15.625" style="305" customWidth="1"/>
    <col min="3858" max="3858" width="15.5" style="305" customWidth="1"/>
    <col min="3859" max="4096" width="9" style="305"/>
    <col min="4097" max="4097" width="2.625" style="305" customWidth="1"/>
    <col min="4098" max="4098" width="11.625" style="305" customWidth="1"/>
    <col min="4099" max="4099" width="10.625" style="305" customWidth="1"/>
    <col min="4100" max="4100" width="10.375" style="305" customWidth="1"/>
    <col min="4101" max="4101" width="28.5" style="305" customWidth="1"/>
    <col min="4102" max="4102" width="7.125" style="305" customWidth="1"/>
    <col min="4103" max="4103" width="7.75" style="305" customWidth="1"/>
    <col min="4104" max="4104" width="9.25" style="305" bestFit="1" customWidth="1"/>
    <col min="4105" max="4105" width="11" style="305" customWidth="1"/>
    <col min="4106" max="4106" width="35.375" style="305" bestFit="1" customWidth="1"/>
    <col min="4107" max="4107" width="17.25" style="305" customWidth="1"/>
    <col min="4108" max="4108" width="43.75" style="305" bestFit="1" customWidth="1"/>
    <col min="4109" max="4109" width="13.75" style="305" customWidth="1"/>
    <col min="4110" max="4110" width="10" style="305" bestFit="1" customWidth="1"/>
    <col min="4111" max="4111" width="13.25" style="305" customWidth="1"/>
    <col min="4112" max="4112" width="14.5" style="305" customWidth="1"/>
    <col min="4113" max="4113" width="15.625" style="305" customWidth="1"/>
    <col min="4114" max="4114" width="15.5" style="305" customWidth="1"/>
    <col min="4115" max="4352" width="9" style="305"/>
    <col min="4353" max="4353" width="2.625" style="305" customWidth="1"/>
    <col min="4354" max="4354" width="11.625" style="305" customWidth="1"/>
    <col min="4355" max="4355" width="10.625" style="305" customWidth="1"/>
    <col min="4356" max="4356" width="10.375" style="305" customWidth="1"/>
    <col min="4357" max="4357" width="28.5" style="305" customWidth="1"/>
    <col min="4358" max="4358" width="7.125" style="305" customWidth="1"/>
    <col min="4359" max="4359" width="7.75" style="305" customWidth="1"/>
    <col min="4360" max="4360" width="9.25" style="305" bestFit="1" customWidth="1"/>
    <col min="4361" max="4361" width="11" style="305" customWidth="1"/>
    <col min="4362" max="4362" width="35.375" style="305" bestFit="1" customWidth="1"/>
    <col min="4363" max="4363" width="17.25" style="305" customWidth="1"/>
    <col min="4364" max="4364" width="43.75" style="305" bestFit="1" customWidth="1"/>
    <col min="4365" max="4365" width="13.75" style="305" customWidth="1"/>
    <col min="4366" max="4366" width="10" style="305" bestFit="1" customWidth="1"/>
    <col min="4367" max="4367" width="13.25" style="305" customWidth="1"/>
    <col min="4368" max="4368" width="14.5" style="305" customWidth="1"/>
    <col min="4369" max="4369" width="15.625" style="305" customWidth="1"/>
    <col min="4370" max="4370" width="15.5" style="305" customWidth="1"/>
    <col min="4371" max="4608" width="9" style="305"/>
    <col min="4609" max="4609" width="2.625" style="305" customWidth="1"/>
    <col min="4610" max="4610" width="11.625" style="305" customWidth="1"/>
    <col min="4611" max="4611" width="10.625" style="305" customWidth="1"/>
    <col min="4612" max="4612" width="10.375" style="305" customWidth="1"/>
    <col min="4613" max="4613" width="28.5" style="305" customWidth="1"/>
    <col min="4614" max="4614" width="7.125" style="305" customWidth="1"/>
    <col min="4615" max="4615" width="7.75" style="305" customWidth="1"/>
    <col min="4616" max="4616" width="9.25" style="305" bestFit="1" customWidth="1"/>
    <col min="4617" max="4617" width="11" style="305" customWidth="1"/>
    <col min="4618" max="4618" width="35.375" style="305" bestFit="1" customWidth="1"/>
    <col min="4619" max="4619" width="17.25" style="305" customWidth="1"/>
    <col min="4620" max="4620" width="43.75" style="305" bestFit="1" customWidth="1"/>
    <col min="4621" max="4621" width="13.75" style="305" customWidth="1"/>
    <col min="4622" max="4622" width="10" style="305" bestFit="1" customWidth="1"/>
    <col min="4623" max="4623" width="13.25" style="305" customWidth="1"/>
    <col min="4624" max="4624" width="14.5" style="305" customWidth="1"/>
    <col min="4625" max="4625" width="15.625" style="305" customWidth="1"/>
    <col min="4626" max="4626" width="15.5" style="305" customWidth="1"/>
    <col min="4627" max="4864" width="9" style="305"/>
    <col min="4865" max="4865" width="2.625" style="305" customWidth="1"/>
    <col min="4866" max="4866" width="11.625" style="305" customWidth="1"/>
    <col min="4867" max="4867" width="10.625" style="305" customWidth="1"/>
    <col min="4868" max="4868" width="10.375" style="305" customWidth="1"/>
    <col min="4869" max="4869" width="28.5" style="305" customWidth="1"/>
    <col min="4870" max="4870" width="7.125" style="305" customWidth="1"/>
    <col min="4871" max="4871" width="7.75" style="305" customWidth="1"/>
    <col min="4872" max="4872" width="9.25" style="305" bestFit="1" customWidth="1"/>
    <col min="4873" max="4873" width="11" style="305" customWidth="1"/>
    <col min="4874" max="4874" width="35.375" style="305" bestFit="1" customWidth="1"/>
    <col min="4875" max="4875" width="17.25" style="305" customWidth="1"/>
    <col min="4876" max="4876" width="43.75" style="305" bestFit="1" customWidth="1"/>
    <col min="4877" max="4877" width="13.75" style="305" customWidth="1"/>
    <col min="4878" max="4878" width="10" style="305" bestFit="1" customWidth="1"/>
    <col min="4879" max="4879" width="13.25" style="305" customWidth="1"/>
    <col min="4880" max="4880" width="14.5" style="305" customWidth="1"/>
    <col min="4881" max="4881" width="15.625" style="305" customWidth="1"/>
    <col min="4882" max="4882" width="15.5" style="305" customWidth="1"/>
    <col min="4883" max="5120" width="9" style="305"/>
    <col min="5121" max="5121" width="2.625" style="305" customWidth="1"/>
    <col min="5122" max="5122" width="11.625" style="305" customWidth="1"/>
    <col min="5123" max="5123" width="10.625" style="305" customWidth="1"/>
    <col min="5124" max="5124" width="10.375" style="305" customWidth="1"/>
    <col min="5125" max="5125" width="28.5" style="305" customWidth="1"/>
    <col min="5126" max="5126" width="7.125" style="305" customWidth="1"/>
    <col min="5127" max="5127" width="7.75" style="305" customWidth="1"/>
    <col min="5128" max="5128" width="9.25" style="305" bestFit="1" customWidth="1"/>
    <col min="5129" max="5129" width="11" style="305" customWidth="1"/>
    <col min="5130" max="5130" width="35.375" style="305" bestFit="1" customWidth="1"/>
    <col min="5131" max="5131" width="17.25" style="305" customWidth="1"/>
    <col min="5132" max="5132" width="43.75" style="305" bestFit="1" customWidth="1"/>
    <col min="5133" max="5133" width="13.75" style="305" customWidth="1"/>
    <col min="5134" max="5134" width="10" style="305" bestFit="1" customWidth="1"/>
    <col min="5135" max="5135" width="13.25" style="305" customWidth="1"/>
    <col min="5136" max="5136" width="14.5" style="305" customWidth="1"/>
    <col min="5137" max="5137" width="15.625" style="305" customWidth="1"/>
    <col min="5138" max="5138" width="15.5" style="305" customWidth="1"/>
    <col min="5139" max="5376" width="9" style="305"/>
    <col min="5377" max="5377" width="2.625" style="305" customWidth="1"/>
    <col min="5378" max="5378" width="11.625" style="305" customWidth="1"/>
    <col min="5379" max="5379" width="10.625" style="305" customWidth="1"/>
    <col min="5380" max="5380" width="10.375" style="305" customWidth="1"/>
    <col min="5381" max="5381" width="28.5" style="305" customWidth="1"/>
    <col min="5382" max="5382" width="7.125" style="305" customWidth="1"/>
    <col min="5383" max="5383" width="7.75" style="305" customWidth="1"/>
    <col min="5384" max="5384" width="9.25" style="305" bestFit="1" customWidth="1"/>
    <col min="5385" max="5385" width="11" style="305" customWidth="1"/>
    <col min="5386" max="5386" width="35.375" style="305" bestFit="1" customWidth="1"/>
    <col min="5387" max="5387" width="17.25" style="305" customWidth="1"/>
    <col min="5388" max="5388" width="43.75" style="305" bestFit="1" customWidth="1"/>
    <col min="5389" max="5389" width="13.75" style="305" customWidth="1"/>
    <col min="5390" max="5390" width="10" style="305" bestFit="1" customWidth="1"/>
    <col min="5391" max="5391" width="13.25" style="305" customWidth="1"/>
    <col min="5392" max="5392" width="14.5" style="305" customWidth="1"/>
    <col min="5393" max="5393" width="15.625" style="305" customWidth="1"/>
    <col min="5394" max="5394" width="15.5" style="305" customWidth="1"/>
    <col min="5395" max="5632" width="9" style="305"/>
    <col min="5633" max="5633" width="2.625" style="305" customWidth="1"/>
    <col min="5634" max="5634" width="11.625" style="305" customWidth="1"/>
    <col min="5635" max="5635" width="10.625" style="305" customWidth="1"/>
    <col min="5636" max="5636" width="10.375" style="305" customWidth="1"/>
    <col min="5637" max="5637" width="28.5" style="305" customWidth="1"/>
    <col min="5638" max="5638" width="7.125" style="305" customWidth="1"/>
    <col min="5639" max="5639" width="7.75" style="305" customWidth="1"/>
    <col min="5640" max="5640" width="9.25" style="305" bestFit="1" customWidth="1"/>
    <col min="5641" max="5641" width="11" style="305" customWidth="1"/>
    <col min="5642" max="5642" width="35.375" style="305" bestFit="1" customWidth="1"/>
    <col min="5643" max="5643" width="17.25" style="305" customWidth="1"/>
    <col min="5644" max="5644" width="43.75" style="305" bestFit="1" customWidth="1"/>
    <col min="5645" max="5645" width="13.75" style="305" customWidth="1"/>
    <col min="5646" max="5646" width="10" style="305" bestFit="1" customWidth="1"/>
    <col min="5647" max="5647" width="13.25" style="305" customWidth="1"/>
    <col min="5648" max="5648" width="14.5" style="305" customWidth="1"/>
    <col min="5649" max="5649" width="15.625" style="305" customWidth="1"/>
    <col min="5650" max="5650" width="15.5" style="305" customWidth="1"/>
    <col min="5651" max="5888" width="9" style="305"/>
    <col min="5889" max="5889" width="2.625" style="305" customWidth="1"/>
    <col min="5890" max="5890" width="11.625" style="305" customWidth="1"/>
    <col min="5891" max="5891" width="10.625" style="305" customWidth="1"/>
    <col min="5892" max="5892" width="10.375" style="305" customWidth="1"/>
    <col min="5893" max="5893" width="28.5" style="305" customWidth="1"/>
    <col min="5894" max="5894" width="7.125" style="305" customWidth="1"/>
    <col min="5895" max="5895" width="7.75" style="305" customWidth="1"/>
    <col min="5896" max="5896" width="9.25" style="305" bestFit="1" customWidth="1"/>
    <col min="5897" max="5897" width="11" style="305" customWidth="1"/>
    <col min="5898" max="5898" width="35.375" style="305" bestFit="1" customWidth="1"/>
    <col min="5899" max="5899" width="17.25" style="305" customWidth="1"/>
    <col min="5900" max="5900" width="43.75" style="305" bestFit="1" customWidth="1"/>
    <col min="5901" max="5901" width="13.75" style="305" customWidth="1"/>
    <col min="5902" max="5902" width="10" style="305" bestFit="1" customWidth="1"/>
    <col min="5903" max="5903" width="13.25" style="305" customWidth="1"/>
    <col min="5904" max="5904" width="14.5" style="305" customWidth="1"/>
    <col min="5905" max="5905" width="15.625" style="305" customWidth="1"/>
    <col min="5906" max="5906" width="15.5" style="305" customWidth="1"/>
    <col min="5907" max="6144" width="9" style="305"/>
    <col min="6145" max="6145" width="2.625" style="305" customWidth="1"/>
    <col min="6146" max="6146" width="11.625" style="305" customWidth="1"/>
    <col min="6147" max="6147" width="10.625" style="305" customWidth="1"/>
    <col min="6148" max="6148" width="10.375" style="305" customWidth="1"/>
    <col min="6149" max="6149" width="28.5" style="305" customWidth="1"/>
    <col min="6150" max="6150" width="7.125" style="305" customWidth="1"/>
    <col min="6151" max="6151" width="7.75" style="305" customWidth="1"/>
    <col min="6152" max="6152" width="9.25" style="305" bestFit="1" customWidth="1"/>
    <col min="6153" max="6153" width="11" style="305" customWidth="1"/>
    <col min="6154" max="6154" width="35.375" style="305" bestFit="1" customWidth="1"/>
    <col min="6155" max="6155" width="17.25" style="305" customWidth="1"/>
    <col min="6156" max="6156" width="43.75" style="305" bestFit="1" customWidth="1"/>
    <col min="6157" max="6157" width="13.75" style="305" customWidth="1"/>
    <col min="6158" max="6158" width="10" style="305" bestFit="1" customWidth="1"/>
    <col min="6159" max="6159" width="13.25" style="305" customWidth="1"/>
    <col min="6160" max="6160" width="14.5" style="305" customWidth="1"/>
    <col min="6161" max="6161" width="15.625" style="305" customWidth="1"/>
    <col min="6162" max="6162" width="15.5" style="305" customWidth="1"/>
    <col min="6163" max="6400" width="9" style="305"/>
    <col min="6401" max="6401" width="2.625" style="305" customWidth="1"/>
    <col min="6402" max="6402" width="11.625" style="305" customWidth="1"/>
    <col min="6403" max="6403" width="10.625" style="305" customWidth="1"/>
    <col min="6404" max="6404" width="10.375" style="305" customWidth="1"/>
    <col min="6405" max="6405" width="28.5" style="305" customWidth="1"/>
    <col min="6406" max="6406" width="7.125" style="305" customWidth="1"/>
    <col min="6407" max="6407" width="7.75" style="305" customWidth="1"/>
    <col min="6408" max="6408" width="9.25" style="305" bestFit="1" customWidth="1"/>
    <col min="6409" max="6409" width="11" style="305" customWidth="1"/>
    <col min="6410" max="6410" width="35.375" style="305" bestFit="1" customWidth="1"/>
    <col min="6411" max="6411" width="17.25" style="305" customWidth="1"/>
    <col min="6412" max="6412" width="43.75" style="305" bestFit="1" customWidth="1"/>
    <col min="6413" max="6413" width="13.75" style="305" customWidth="1"/>
    <col min="6414" max="6414" width="10" style="305" bestFit="1" customWidth="1"/>
    <col min="6415" max="6415" width="13.25" style="305" customWidth="1"/>
    <col min="6416" max="6416" width="14.5" style="305" customWidth="1"/>
    <col min="6417" max="6417" width="15.625" style="305" customWidth="1"/>
    <col min="6418" max="6418" width="15.5" style="305" customWidth="1"/>
    <col min="6419" max="6656" width="9" style="305"/>
    <col min="6657" max="6657" width="2.625" style="305" customWidth="1"/>
    <col min="6658" max="6658" width="11.625" style="305" customWidth="1"/>
    <col min="6659" max="6659" width="10.625" style="305" customWidth="1"/>
    <col min="6660" max="6660" width="10.375" style="305" customWidth="1"/>
    <col min="6661" max="6661" width="28.5" style="305" customWidth="1"/>
    <col min="6662" max="6662" width="7.125" style="305" customWidth="1"/>
    <col min="6663" max="6663" width="7.75" style="305" customWidth="1"/>
    <col min="6664" max="6664" width="9.25" style="305" bestFit="1" customWidth="1"/>
    <col min="6665" max="6665" width="11" style="305" customWidth="1"/>
    <col min="6666" max="6666" width="35.375" style="305" bestFit="1" customWidth="1"/>
    <col min="6667" max="6667" width="17.25" style="305" customWidth="1"/>
    <col min="6668" max="6668" width="43.75" style="305" bestFit="1" customWidth="1"/>
    <col min="6669" max="6669" width="13.75" style="305" customWidth="1"/>
    <col min="6670" max="6670" width="10" style="305" bestFit="1" customWidth="1"/>
    <col min="6671" max="6671" width="13.25" style="305" customWidth="1"/>
    <col min="6672" max="6672" width="14.5" style="305" customWidth="1"/>
    <col min="6673" max="6673" width="15.625" style="305" customWidth="1"/>
    <col min="6674" max="6674" width="15.5" style="305" customWidth="1"/>
    <col min="6675" max="6912" width="9" style="305"/>
    <col min="6913" max="6913" width="2.625" style="305" customWidth="1"/>
    <col min="6914" max="6914" width="11.625" style="305" customWidth="1"/>
    <col min="6915" max="6915" width="10.625" style="305" customWidth="1"/>
    <col min="6916" max="6916" width="10.375" style="305" customWidth="1"/>
    <col min="6917" max="6917" width="28.5" style="305" customWidth="1"/>
    <col min="6918" max="6918" width="7.125" style="305" customWidth="1"/>
    <col min="6919" max="6919" width="7.75" style="305" customWidth="1"/>
    <col min="6920" max="6920" width="9.25" style="305" bestFit="1" customWidth="1"/>
    <col min="6921" max="6921" width="11" style="305" customWidth="1"/>
    <col min="6922" max="6922" width="35.375" style="305" bestFit="1" customWidth="1"/>
    <col min="6923" max="6923" width="17.25" style="305" customWidth="1"/>
    <col min="6924" max="6924" width="43.75" style="305" bestFit="1" customWidth="1"/>
    <col min="6925" max="6925" width="13.75" style="305" customWidth="1"/>
    <col min="6926" max="6926" width="10" style="305" bestFit="1" customWidth="1"/>
    <col min="6927" max="6927" width="13.25" style="305" customWidth="1"/>
    <col min="6928" max="6928" width="14.5" style="305" customWidth="1"/>
    <col min="6929" max="6929" width="15.625" style="305" customWidth="1"/>
    <col min="6930" max="6930" width="15.5" style="305" customWidth="1"/>
    <col min="6931" max="7168" width="9" style="305"/>
    <col min="7169" max="7169" width="2.625" style="305" customWidth="1"/>
    <col min="7170" max="7170" width="11.625" style="305" customWidth="1"/>
    <col min="7171" max="7171" width="10.625" style="305" customWidth="1"/>
    <col min="7172" max="7172" width="10.375" style="305" customWidth="1"/>
    <col min="7173" max="7173" width="28.5" style="305" customWidth="1"/>
    <col min="7174" max="7174" width="7.125" style="305" customWidth="1"/>
    <col min="7175" max="7175" width="7.75" style="305" customWidth="1"/>
    <col min="7176" max="7176" width="9.25" style="305" bestFit="1" customWidth="1"/>
    <col min="7177" max="7177" width="11" style="305" customWidth="1"/>
    <col min="7178" max="7178" width="35.375" style="305" bestFit="1" customWidth="1"/>
    <col min="7179" max="7179" width="17.25" style="305" customWidth="1"/>
    <col min="7180" max="7180" width="43.75" style="305" bestFit="1" customWidth="1"/>
    <col min="7181" max="7181" width="13.75" style="305" customWidth="1"/>
    <col min="7182" max="7182" width="10" style="305" bestFit="1" customWidth="1"/>
    <col min="7183" max="7183" width="13.25" style="305" customWidth="1"/>
    <col min="7184" max="7184" width="14.5" style="305" customWidth="1"/>
    <col min="7185" max="7185" width="15.625" style="305" customWidth="1"/>
    <col min="7186" max="7186" width="15.5" style="305" customWidth="1"/>
    <col min="7187" max="7424" width="9" style="305"/>
    <col min="7425" max="7425" width="2.625" style="305" customWidth="1"/>
    <col min="7426" max="7426" width="11.625" style="305" customWidth="1"/>
    <col min="7427" max="7427" width="10.625" style="305" customWidth="1"/>
    <col min="7428" max="7428" width="10.375" style="305" customWidth="1"/>
    <col min="7429" max="7429" width="28.5" style="305" customWidth="1"/>
    <col min="7430" max="7430" width="7.125" style="305" customWidth="1"/>
    <col min="7431" max="7431" width="7.75" style="305" customWidth="1"/>
    <col min="7432" max="7432" width="9.25" style="305" bestFit="1" customWidth="1"/>
    <col min="7433" max="7433" width="11" style="305" customWidth="1"/>
    <col min="7434" max="7434" width="35.375" style="305" bestFit="1" customWidth="1"/>
    <col min="7435" max="7435" width="17.25" style="305" customWidth="1"/>
    <col min="7436" max="7436" width="43.75" style="305" bestFit="1" customWidth="1"/>
    <col min="7437" max="7437" width="13.75" style="305" customWidth="1"/>
    <col min="7438" max="7438" width="10" style="305" bestFit="1" customWidth="1"/>
    <col min="7439" max="7439" width="13.25" style="305" customWidth="1"/>
    <col min="7440" max="7440" width="14.5" style="305" customWidth="1"/>
    <col min="7441" max="7441" width="15.625" style="305" customWidth="1"/>
    <col min="7442" max="7442" width="15.5" style="305" customWidth="1"/>
    <col min="7443" max="7680" width="9" style="305"/>
    <col min="7681" max="7681" width="2.625" style="305" customWidth="1"/>
    <col min="7682" max="7682" width="11.625" style="305" customWidth="1"/>
    <col min="7683" max="7683" width="10.625" style="305" customWidth="1"/>
    <col min="7684" max="7684" width="10.375" style="305" customWidth="1"/>
    <col min="7685" max="7685" width="28.5" style="305" customWidth="1"/>
    <col min="7686" max="7686" width="7.125" style="305" customWidth="1"/>
    <col min="7687" max="7687" width="7.75" style="305" customWidth="1"/>
    <col min="7688" max="7688" width="9.25" style="305" bestFit="1" customWidth="1"/>
    <col min="7689" max="7689" width="11" style="305" customWidth="1"/>
    <col min="7690" max="7690" width="35.375" style="305" bestFit="1" customWidth="1"/>
    <col min="7691" max="7691" width="17.25" style="305" customWidth="1"/>
    <col min="7692" max="7692" width="43.75" style="305" bestFit="1" customWidth="1"/>
    <col min="7693" max="7693" width="13.75" style="305" customWidth="1"/>
    <col min="7694" max="7694" width="10" style="305" bestFit="1" customWidth="1"/>
    <col min="7695" max="7695" width="13.25" style="305" customWidth="1"/>
    <col min="7696" max="7696" width="14.5" style="305" customWidth="1"/>
    <col min="7697" max="7697" width="15.625" style="305" customWidth="1"/>
    <col min="7698" max="7698" width="15.5" style="305" customWidth="1"/>
    <col min="7699" max="7936" width="9" style="305"/>
    <col min="7937" max="7937" width="2.625" style="305" customWidth="1"/>
    <col min="7938" max="7938" width="11.625" style="305" customWidth="1"/>
    <col min="7939" max="7939" width="10.625" style="305" customWidth="1"/>
    <col min="7940" max="7940" width="10.375" style="305" customWidth="1"/>
    <col min="7941" max="7941" width="28.5" style="305" customWidth="1"/>
    <col min="7942" max="7942" width="7.125" style="305" customWidth="1"/>
    <col min="7943" max="7943" width="7.75" style="305" customWidth="1"/>
    <col min="7944" max="7944" width="9.25" style="305" bestFit="1" customWidth="1"/>
    <col min="7945" max="7945" width="11" style="305" customWidth="1"/>
    <col min="7946" max="7946" width="35.375" style="305" bestFit="1" customWidth="1"/>
    <col min="7947" max="7947" width="17.25" style="305" customWidth="1"/>
    <col min="7948" max="7948" width="43.75" style="305" bestFit="1" customWidth="1"/>
    <col min="7949" max="7949" width="13.75" style="305" customWidth="1"/>
    <col min="7950" max="7950" width="10" style="305" bestFit="1" customWidth="1"/>
    <col min="7951" max="7951" width="13.25" style="305" customWidth="1"/>
    <col min="7952" max="7952" width="14.5" style="305" customWidth="1"/>
    <col min="7953" max="7953" width="15.625" style="305" customWidth="1"/>
    <col min="7954" max="7954" width="15.5" style="305" customWidth="1"/>
    <col min="7955" max="8192" width="9" style="305"/>
    <col min="8193" max="8193" width="2.625" style="305" customWidth="1"/>
    <col min="8194" max="8194" width="11.625" style="305" customWidth="1"/>
    <col min="8195" max="8195" width="10.625" style="305" customWidth="1"/>
    <col min="8196" max="8196" width="10.375" style="305" customWidth="1"/>
    <col min="8197" max="8197" width="28.5" style="305" customWidth="1"/>
    <col min="8198" max="8198" width="7.125" style="305" customWidth="1"/>
    <col min="8199" max="8199" width="7.75" style="305" customWidth="1"/>
    <col min="8200" max="8200" width="9.25" style="305" bestFit="1" customWidth="1"/>
    <col min="8201" max="8201" width="11" style="305" customWidth="1"/>
    <col min="8202" max="8202" width="35.375" style="305" bestFit="1" customWidth="1"/>
    <col min="8203" max="8203" width="17.25" style="305" customWidth="1"/>
    <col min="8204" max="8204" width="43.75" style="305" bestFit="1" customWidth="1"/>
    <col min="8205" max="8205" width="13.75" style="305" customWidth="1"/>
    <col min="8206" max="8206" width="10" style="305" bestFit="1" customWidth="1"/>
    <col min="8207" max="8207" width="13.25" style="305" customWidth="1"/>
    <col min="8208" max="8208" width="14.5" style="305" customWidth="1"/>
    <col min="8209" max="8209" width="15.625" style="305" customWidth="1"/>
    <col min="8210" max="8210" width="15.5" style="305" customWidth="1"/>
    <col min="8211" max="8448" width="9" style="305"/>
    <col min="8449" max="8449" width="2.625" style="305" customWidth="1"/>
    <col min="8450" max="8450" width="11.625" style="305" customWidth="1"/>
    <col min="8451" max="8451" width="10.625" style="305" customWidth="1"/>
    <col min="8452" max="8452" width="10.375" style="305" customWidth="1"/>
    <col min="8453" max="8453" width="28.5" style="305" customWidth="1"/>
    <col min="8454" max="8454" width="7.125" style="305" customWidth="1"/>
    <col min="8455" max="8455" width="7.75" style="305" customWidth="1"/>
    <col min="8456" max="8456" width="9.25" style="305" bestFit="1" customWidth="1"/>
    <col min="8457" max="8457" width="11" style="305" customWidth="1"/>
    <col min="8458" max="8458" width="35.375" style="305" bestFit="1" customWidth="1"/>
    <col min="8459" max="8459" width="17.25" style="305" customWidth="1"/>
    <col min="8460" max="8460" width="43.75" style="305" bestFit="1" customWidth="1"/>
    <col min="8461" max="8461" width="13.75" style="305" customWidth="1"/>
    <col min="8462" max="8462" width="10" style="305" bestFit="1" customWidth="1"/>
    <col min="8463" max="8463" width="13.25" style="305" customWidth="1"/>
    <col min="8464" max="8464" width="14.5" style="305" customWidth="1"/>
    <col min="8465" max="8465" width="15.625" style="305" customWidth="1"/>
    <col min="8466" max="8466" width="15.5" style="305" customWidth="1"/>
    <col min="8467" max="8704" width="9" style="305"/>
    <col min="8705" max="8705" width="2.625" style="305" customWidth="1"/>
    <col min="8706" max="8706" width="11.625" style="305" customWidth="1"/>
    <col min="8707" max="8707" width="10.625" style="305" customWidth="1"/>
    <col min="8708" max="8708" width="10.375" style="305" customWidth="1"/>
    <col min="8709" max="8709" width="28.5" style="305" customWidth="1"/>
    <col min="8710" max="8710" width="7.125" style="305" customWidth="1"/>
    <col min="8711" max="8711" width="7.75" style="305" customWidth="1"/>
    <col min="8712" max="8712" width="9.25" style="305" bestFit="1" customWidth="1"/>
    <col min="8713" max="8713" width="11" style="305" customWidth="1"/>
    <col min="8714" max="8714" width="35.375" style="305" bestFit="1" customWidth="1"/>
    <col min="8715" max="8715" width="17.25" style="305" customWidth="1"/>
    <col min="8716" max="8716" width="43.75" style="305" bestFit="1" customWidth="1"/>
    <col min="8717" max="8717" width="13.75" style="305" customWidth="1"/>
    <col min="8718" max="8718" width="10" style="305" bestFit="1" customWidth="1"/>
    <col min="8719" max="8719" width="13.25" style="305" customWidth="1"/>
    <col min="8720" max="8720" width="14.5" style="305" customWidth="1"/>
    <col min="8721" max="8721" width="15.625" style="305" customWidth="1"/>
    <col min="8722" max="8722" width="15.5" style="305" customWidth="1"/>
    <col min="8723" max="8960" width="9" style="305"/>
    <col min="8961" max="8961" width="2.625" style="305" customWidth="1"/>
    <col min="8962" max="8962" width="11.625" style="305" customWidth="1"/>
    <col min="8963" max="8963" width="10.625" style="305" customWidth="1"/>
    <col min="8964" max="8964" width="10.375" style="305" customWidth="1"/>
    <col min="8965" max="8965" width="28.5" style="305" customWidth="1"/>
    <col min="8966" max="8966" width="7.125" style="305" customWidth="1"/>
    <col min="8967" max="8967" width="7.75" style="305" customWidth="1"/>
    <col min="8968" max="8968" width="9.25" style="305" bestFit="1" customWidth="1"/>
    <col min="8969" max="8969" width="11" style="305" customWidth="1"/>
    <col min="8970" max="8970" width="35.375" style="305" bestFit="1" customWidth="1"/>
    <col min="8971" max="8971" width="17.25" style="305" customWidth="1"/>
    <col min="8972" max="8972" width="43.75" style="305" bestFit="1" customWidth="1"/>
    <col min="8973" max="8973" width="13.75" style="305" customWidth="1"/>
    <col min="8974" max="8974" width="10" style="305" bestFit="1" customWidth="1"/>
    <col min="8975" max="8975" width="13.25" style="305" customWidth="1"/>
    <col min="8976" max="8976" width="14.5" style="305" customWidth="1"/>
    <col min="8977" max="8977" width="15.625" style="305" customWidth="1"/>
    <col min="8978" max="8978" width="15.5" style="305" customWidth="1"/>
    <col min="8979" max="9216" width="9" style="305"/>
    <col min="9217" max="9217" width="2.625" style="305" customWidth="1"/>
    <col min="9218" max="9218" width="11.625" style="305" customWidth="1"/>
    <col min="9219" max="9219" width="10.625" style="305" customWidth="1"/>
    <col min="9220" max="9220" width="10.375" style="305" customWidth="1"/>
    <col min="9221" max="9221" width="28.5" style="305" customWidth="1"/>
    <col min="9222" max="9222" width="7.125" style="305" customWidth="1"/>
    <col min="9223" max="9223" width="7.75" style="305" customWidth="1"/>
    <col min="9224" max="9224" width="9.25" style="305" bestFit="1" customWidth="1"/>
    <col min="9225" max="9225" width="11" style="305" customWidth="1"/>
    <col min="9226" max="9226" width="35.375" style="305" bestFit="1" customWidth="1"/>
    <col min="9227" max="9227" width="17.25" style="305" customWidth="1"/>
    <col min="9228" max="9228" width="43.75" style="305" bestFit="1" customWidth="1"/>
    <col min="9229" max="9229" width="13.75" style="305" customWidth="1"/>
    <col min="9230" max="9230" width="10" style="305" bestFit="1" customWidth="1"/>
    <col min="9231" max="9231" width="13.25" style="305" customWidth="1"/>
    <col min="9232" max="9232" width="14.5" style="305" customWidth="1"/>
    <col min="9233" max="9233" width="15.625" style="305" customWidth="1"/>
    <col min="9234" max="9234" width="15.5" style="305" customWidth="1"/>
    <col min="9235" max="9472" width="9" style="305"/>
    <col min="9473" max="9473" width="2.625" style="305" customWidth="1"/>
    <col min="9474" max="9474" width="11.625" style="305" customWidth="1"/>
    <col min="9475" max="9475" width="10.625" style="305" customWidth="1"/>
    <col min="9476" max="9476" width="10.375" style="305" customWidth="1"/>
    <col min="9477" max="9477" width="28.5" style="305" customWidth="1"/>
    <col min="9478" max="9478" width="7.125" style="305" customWidth="1"/>
    <col min="9479" max="9479" width="7.75" style="305" customWidth="1"/>
    <col min="9480" max="9480" width="9.25" style="305" bestFit="1" customWidth="1"/>
    <col min="9481" max="9481" width="11" style="305" customWidth="1"/>
    <col min="9482" max="9482" width="35.375" style="305" bestFit="1" customWidth="1"/>
    <col min="9483" max="9483" width="17.25" style="305" customWidth="1"/>
    <col min="9484" max="9484" width="43.75" style="305" bestFit="1" customWidth="1"/>
    <col min="9485" max="9485" width="13.75" style="305" customWidth="1"/>
    <col min="9486" max="9486" width="10" style="305" bestFit="1" customWidth="1"/>
    <col min="9487" max="9487" width="13.25" style="305" customWidth="1"/>
    <col min="9488" max="9488" width="14.5" style="305" customWidth="1"/>
    <col min="9489" max="9489" width="15.625" style="305" customWidth="1"/>
    <col min="9490" max="9490" width="15.5" style="305" customWidth="1"/>
    <col min="9491" max="9728" width="9" style="305"/>
    <col min="9729" max="9729" width="2.625" style="305" customWidth="1"/>
    <col min="9730" max="9730" width="11.625" style="305" customWidth="1"/>
    <col min="9731" max="9731" width="10.625" style="305" customWidth="1"/>
    <col min="9732" max="9732" width="10.375" style="305" customWidth="1"/>
    <col min="9733" max="9733" width="28.5" style="305" customWidth="1"/>
    <col min="9734" max="9734" width="7.125" style="305" customWidth="1"/>
    <col min="9735" max="9735" width="7.75" style="305" customWidth="1"/>
    <col min="9736" max="9736" width="9.25" style="305" bestFit="1" customWidth="1"/>
    <col min="9737" max="9737" width="11" style="305" customWidth="1"/>
    <col min="9738" max="9738" width="35.375" style="305" bestFit="1" customWidth="1"/>
    <col min="9739" max="9739" width="17.25" style="305" customWidth="1"/>
    <col min="9740" max="9740" width="43.75" style="305" bestFit="1" customWidth="1"/>
    <col min="9741" max="9741" width="13.75" style="305" customWidth="1"/>
    <col min="9742" max="9742" width="10" style="305" bestFit="1" customWidth="1"/>
    <col min="9743" max="9743" width="13.25" style="305" customWidth="1"/>
    <col min="9744" max="9744" width="14.5" style="305" customWidth="1"/>
    <col min="9745" max="9745" width="15.625" style="305" customWidth="1"/>
    <col min="9746" max="9746" width="15.5" style="305" customWidth="1"/>
    <col min="9747" max="9984" width="9" style="305"/>
    <col min="9985" max="9985" width="2.625" style="305" customWidth="1"/>
    <col min="9986" max="9986" width="11.625" style="305" customWidth="1"/>
    <col min="9987" max="9987" width="10.625" style="305" customWidth="1"/>
    <col min="9988" max="9988" width="10.375" style="305" customWidth="1"/>
    <col min="9989" max="9989" width="28.5" style="305" customWidth="1"/>
    <col min="9990" max="9990" width="7.125" style="305" customWidth="1"/>
    <col min="9991" max="9991" width="7.75" style="305" customWidth="1"/>
    <col min="9992" max="9992" width="9.25" style="305" bestFit="1" customWidth="1"/>
    <col min="9993" max="9993" width="11" style="305" customWidth="1"/>
    <col min="9994" max="9994" width="35.375" style="305" bestFit="1" customWidth="1"/>
    <col min="9995" max="9995" width="17.25" style="305" customWidth="1"/>
    <col min="9996" max="9996" width="43.75" style="305" bestFit="1" customWidth="1"/>
    <col min="9997" max="9997" width="13.75" style="305" customWidth="1"/>
    <col min="9998" max="9998" width="10" style="305" bestFit="1" customWidth="1"/>
    <col min="9999" max="9999" width="13.25" style="305" customWidth="1"/>
    <col min="10000" max="10000" width="14.5" style="305" customWidth="1"/>
    <col min="10001" max="10001" width="15.625" style="305" customWidth="1"/>
    <col min="10002" max="10002" width="15.5" style="305" customWidth="1"/>
    <col min="10003" max="10240" width="9" style="305"/>
    <col min="10241" max="10241" width="2.625" style="305" customWidth="1"/>
    <col min="10242" max="10242" width="11.625" style="305" customWidth="1"/>
    <col min="10243" max="10243" width="10.625" style="305" customWidth="1"/>
    <col min="10244" max="10244" width="10.375" style="305" customWidth="1"/>
    <col min="10245" max="10245" width="28.5" style="305" customWidth="1"/>
    <col min="10246" max="10246" width="7.125" style="305" customWidth="1"/>
    <col min="10247" max="10247" width="7.75" style="305" customWidth="1"/>
    <col min="10248" max="10248" width="9.25" style="305" bestFit="1" customWidth="1"/>
    <col min="10249" max="10249" width="11" style="305" customWidth="1"/>
    <col min="10250" max="10250" width="35.375" style="305" bestFit="1" customWidth="1"/>
    <col min="10251" max="10251" width="17.25" style="305" customWidth="1"/>
    <col min="10252" max="10252" width="43.75" style="305" bestFit="1" customWidth="1"/>
    <col min="10253" max="10253" width="13.75" style="305" customWidth="1"/>
    <col min="10254" max="10254" width="10" style="305" bestFit="1" customWidth="1"/>
    <col min="10255" max="10255" width="13.25" style="305" customWidth="1"/>
    <col min="10256" max="10256" width="14.5" style="305" customWidth="1"/>
    <col min="10257" max="10257" width="15.625" style="305" customWidth="1"/>
    <col min="10258" max="10258" width="15.5" style="305" customWidth="1"/>
    <col min="10259" max="10496" width="9" style="305"/>
    <col min="10497" max="10497" width="2.625" style="305" customWidth="1"/>
    <col min="10498" max="10498" width="11.625" style="305" customWidth="1"/>
    <col min="10499" max="10499" width="10.625" style="305" customWidth="1"/>
    <col min="10500" max="10500" width="10.375" style="305" customWidth="1"/>
    <col min="10501" max="10501" width="28.5" style="305" customWidth="1"/>
    <col min="10502" max="10502" width="7.125" style="305" customWidth="1"/>
    <col min="10503" max="10503" width="7.75" style="305" customWidth="1"/>
    <col min="10504" max="10504" width="9.25" style="305" bestFit="1" customWidth="1"/>
    <col min="10505" max="10505" width="11" style="305" customWidth="1"/>
    <col min="10506" max="10506" width="35.375" style="305" bestFit="1" customWidth="1"/>
    <col min="10507" max="10507" width="17.25" style="305" customWidth="1"/>
    <col min="10508" max="10508" width="43.75" style="305" bestFit="1" customWidth="1"/>
    <col min="10509" max="10509" width="13.75" style="305" customWidth="1"/>
    <col min="10510" max="10510" width="10" style="305" bestFit="1" customWidth="1"/>
    <col min="10511" max="10511" width="13.25" style="305" customWidth="1"/>
    <col min="10512" max="10512" width="14.5" style="305" customWidth="1"/>
    <col min="10513" max="10513" width="15.625" style="305" customWidth="1"/>
    <col min="10514" max="10514" width="15.5" style="305" customWidth="1"/>
    <col min="10515" max="10752" width="9" style="305"/>
    <col min="10753" max="10753" width="2.625" style="305" customWidth="1"/>
    <col min="10754" max="10754" width="11.625" style="305" customWidth="1"/>
    <col min="10755" max="10755" width="10.625" style="305" customWidth="1"/>
    <col min="10756" max="10756" width="10.375" style="305" customWidth="1"/>
    <col min="10757" max="10757" width="28.5" style="305" customWidth="1"/>
    <col min="10758" max="10758" width="7.125" style="305" customWidth="1"/>
    <col min="10759" max="10759" width="7.75" style="305" customWidth="1"/>
    <col min="10760" max="10760" width="9.25" style="305" bestFit="1" customWidth="1"/>
    <col min="10761" max="10761" width="11" style="305" customWidth="1"/>
    <col min="10762" max="10762" width="35.375" style="305" bestFit="1" customWidth="1"/>
    <col min="10763" max="10763" width="17.25" style="305" customWidth="1"/>
    <col min="10764" max="10764" width="43.75" style="305" bestFit="1" customWidth="1"/>
    <col min="10765" max="10765" width="13.75" style="305" customWidth="1"/>
    <col min="10766" max="10766" width="10" style="305" bestFit="1" customWidth="1"/>
    <col min="10767" max="10767" width="13.25" style="305" customWidth="1"/>
    <col min="10768" max="10768" width="14.5" style="305" customWidth="1"/>
    <col min="10769" max="10769" width="15.625" style="305" customWidth="1"/>
    <col min="10770" max="10770" width="15.5" style="305" customWidth="1"/>
    <col min="10771" max="11008" width="9" style="305"/>
    <col min="11009" max="11009" width="2.625" style="305" customWidth="1"/>
    <col min="11010" max="11010" width="11.625" style="305" customWidth="1"/>
    <col min="11011" max="11011" width="10.625" style="305" customWidth="1"/>
    <col min="11012" max="11012" width="10.375" style="305" customWidth="1"/>
    <col min="11013" max="11013" width="28.5" style="305" customWidth="1"/>
    <col min="11014" max="11014" width="7.125" style="305" customWidth="1"/>
    <col min="11015" max="11015" width="7.75" style="305" customWidth="1"/>
    <col min="11016" max="11016" width="9.25" style="305" bestFit="1" customWidth="1"/>
    <col min="11017" max="11017" width="11" style="305" customWidth="1"/>
    <col min="11018" max="11018" width="35.375" style="305" bestFit="1" customWidth="1"/>
    <col min="11019" max="11019" width="17.25" style="305" customWidth="1"/>
    <col min="11020" max="11020" width="43.75" style="305" bestFit="1" customWidth="1"/>
    <col min="11021" max="11021" width="13.75" style="305" customWidth="1"/>
    <col min="11022" max="11022" width="10" style="305" bestFit="1" customWidth="1"/>
    <col min="11023" max="11023" width="13.25" style="305" customWidth="1"/>
    <col min="11024" max="11024" width="14.5" style="305" customWidth="1"/>
    <col min="11025" max="11025" width="15.625" style="305" customWidth="1"/>
    <col min="11026" max="11026" width="15.5" style="305" customWidth="1"/>
    <col min="11027" max="11264" width="9" style="305"/>
    <col min="11265" max="11265" width="2.625" style="305" customWidth="1"/>
    <col min="11266" max="11266" width="11.625" style="305" customWidth="1"/>
    <col min="11267" max="11267" width="10.625" style="305" customWidth="1"/>
    <col min="11268" max="11268" width="10.375" style="305" customWidth="1"/>
    <col min="11269" max="11269" width="28.5" style="305" customWidth="1"/>
    <col min="11270" max="11270" width="7.125" style="305" customWidth="1"/>
    <col min="11271" max="11271" width="7.75" style="305" customWidth="1"/>
    <col min="11272" max="11272" width="9.25" style="305" bestFit="1" customWidth="1"/>
    <col min="11273" max="11273" width="11" style="305" customWidth="1"/>
    <col min="11274" max="11274" width="35.375" style="305" bestFit="1" customWidth="1"/>
    <col min="11275" max="11275" width="17.25" style="305" customWidth="1"/>
    <col min="11276" max="11276" width="43.75" style="305" bestFit="1" customWidth="1"/>
    <col min="11277" max="11277" width="13.75" style="305" customWidth="1"/>
    <col min="11278" max="11278" width="10" style="305" bestFit="1" customWidth="1"/>
    <col min="11279" max="11279" width="13.25" style="305" customWidth="1"/>
    <col min="11280" max="11280" width="14.5" style="305" customWidth="1"/>
    <col min="11281" max="11281" width="15.625" style="305" customWidth="1"/>
    <col min="11282" max="11282" width="15.5" style="305" customWidth="1"/>
    <col min="11283" max="11520" width="9" style="305"/>
    <col min="11521" max="11521" width="2.625" style="305" customWidth="1"/>
    <col min="11522" max="11522" width="11.625" style="305" customWidth="1"/>
    <col min="11523" max="11523" width="10.625" style="305" customWidth="1"/>
    <col min="11524" max="11524" width="10.375" style="305" customWidth="1"/>
    <col min="11525" max="11525" width="28.5" style="305" customWidth="1"/>
    <col min="11526" max="11526" width="7.125" style="305" customWidth="1"/>
    <col min="11527" max="11527" width="7.75" style="305" customWidth="1"/>
    <col min="11528" max="11528" width="9.25" style="305" bestFit="1" customWidth="1"/>
    <col min="11529" max="11529" width="11" style="305" customWidth="1"/>
    <col min="11530" max="11530" width="35.375" style="305" bestFit="1" customWidth="1"/>
    <col min="11531" max="11531" width="17.25" style="305" customWidth="1"/>
    <col min="11532" max="11532" width="43.75" style="305" bestFit="1" customWidth="1"/>
    <col min="11533" max="11533" width="13.75" style="305" customWidth="1"/>
    <col min="11534" max="11534" width="10" style="305" bestFit="1" customWidth="1"/>
    <col min="11535" max="11535" width="13.25" style="305" customWidth="1"/>
    <col min="11536" max="11536" width="14.5" style="305" customWidth="1"/>
    <col min="11537" max="11537" width="15.625" style="305" customWidth="1"/>
    <col min="11538" max="11538" width="15.5" style="305" customWidth="1"/>
    <col min="11539" max="11776" width="9" style="305"/>
    <col min="11777" max="11777" width="2.625" style="305" customWidth="1"/>
    <col min="11778" max="11778" width="11.625" style="305" customWidth="1"/>
    <col min="11779" max="11779" width="10.625" style="305" customWidth="1"/>
    <col min="11780" max="11780" width="10.375" style="305" customWidth="1"/>
    <col min="11781" max="11781" width="28.5" style="305" customWidth="1"/>
    <col min="11782" max="11782" width="7.125" style="305" customWidth="1"/>
    <col min="11783" max="11783" width="7.75" style="305" customWidth="1"/>
    <col min="11784" max="11784" width="9.25" style="305" bestFit="1" customWidth="1"/>
    <col min="11785" max="11785" width="11" style="305" customWidth="1"/>
    <col min="11786" max="11786" width="35.375" style="305" bestFit="1" customWidth="1"/>
    <col min="11787" max="11787" width="17.25" style="305" customWidth="1"/>
    <col min="11788" max="11788" width="43.75" style="305" bestFit="1" customWidth="1"/>
    <col min="11789" max="11789" width="13.75" style="305" customWidth="1"/>
    <col min="11790" max="11790" width="10" style="305" bestFit="1" customWidth="1"/>
    <col min="11791" max="11791" width="13.25" style="305" customWidth="1"/>
    <col min="11792" max="11792" width="14.5" style="305" customWidth="1"/>
    <col min="11793" max="11793" width="15.625" style="305" customWidth="1"/>
    <col min="11794" max="11794" width="15.5" style="305" customWidth="1"/>
    <col min="11795" max="12032" width="9" style="305"/>
    <col min="12033" max="12033" width="2.625" style="305" customWidth="1"/>
    <col min="12034" max="12034" width="11.625" style="305" customWidth="1"/>
    <col min="12035" max="12035" width="10.625" style="305" customWidth="1"/>
    <col min="12036" max="12036" width="10.375" style="305" customWidth="1"/>
    <col min="12037" max="12037" width="28.5" style="305" customWidth="1"/>
    <col min="12038" max="12038" width="7.125" style="305" customWidth="1"/>
    <col min="12039" max="12039" width="7.75" style="305" customWidth="1"/>
    <col min="12040" max="12040" width="9.25" style="305" bestFit="1" customWidth="1"/>
    <col min="12041" max="12041" width="11" style="305" customWidth="1"/>
    <col min="12042" max="12042" width="35.375" style="305" bestFit="1" customWidth="1"/>
    <col min="12043" max="12043" width="17.25" style="305" customWidth="1"/>
    <col min="12044" max="12044" width="43.75" style="305" bestFit="1" customWidth="1"/>
    <col min="12045" max="12045" width="13.75" style="305" customWidth="1"/>
    <col min="12046" max="12046" width="10" style="305" bestFit="1" customWidth="1"/>
    <col min="12047" max="12047" width="13.25" style="305" customWidth="1"/>
    <col min="12048" max="12048" width="14.5" style="305" customWidth="1"/>
    <col min="12049" max="12049" width="15.625" style="305" customWidth="1"/>
    <col min="12050" max="12050" width="15.5" style="305" customWidth="1"/>
    <col min="12051" max="12288" width="9" style="305"/>
    <col min="12289" max="12289" width="2.625" style="305" customWidth="1"/>
    <col min="12290" max="12290" width="11.625" style="305" customWidth="1"/>
    <col min="12291" max="12291" width="10.625" style="305" customWidth="1"/>
    <col min="12292" max="12292" width="10.375" style="305" customWidth="1"/>
    <col min="12293" max="12293" width="28.5" style="305" customWidth="1"/>
    <col min="12294" max="12294" width="7.125" style="305" customWidth="1"/>
    <col min="12295" max="12295" width="7.75" style="305" customWidth="1"/>
    <col min="12296" max="12296" width="9.25" style="305" bestFit="1" customWidth="1"/>
    <col min="12297" max="12297" width="11" style="305" customWidth="1"/>
    <col min="12298" max="12298" width="35.375" style="305" bestFit="1" customWidth="1"/>
    <col min="12299" max="12299" width="17.25" style="305" customWidth="1"/>
    <col min="12300" max="12300" width="43.75" style="305" bestFit="1" customWidth="1"/>
    <col min="12301" max="12301" width="13.75" style="305" customWidth="1"/>
    <col min="12302" max="12302" width="10" style="305" bestFit="1" customWidth="1"/>
    <col min="12303" max="12303" width="13.25" style="305" customWidth="1"/>
    <col min="12304" max="12304" width="14.5" style="305" customWidth="1"/>
    <col min="12305" max="12305" width="15.625" style="305" customWidth="1"/>
    <col min="12306" max="12306" width="15.5" style="305" customWidth="1"/>
    <col min="12307" max="12544" width="9" style="305"/>
    <col min="12545" max="12545" width="2.625" style="305" customWidth="1"/>
    <col min="12546" max="12546" width="11.625" style="305" customWidth="1"/>
    <col min="12547" max="12547" width="10.625" style="305" customWidth="1"/>
    <col min="12548" max="12548" width="10.375" style="305" customWidth="1"/>
    <col min="12549" max="12549" width="28.5" style="305" customWidth="1"/>
    <col min="12550" max="12550" width="7.125" style="305" customWidth="1"/>
    <col min="12551" max="12551" width="7.75" style="305" customWidth="1"/>
    <col min="12552" max="12552" width="9.25" style="305" bestFit="1" customWidth="1"/>
    <col min="12553" max="12553" width="11" style="305" customWidth="1"/>
    <col min="12554" max="12554" width="35.375" style="305" bestFit="1" customWidth="1"/>
    <col min="12555" max="12555" width="17.25" style="305" customWidth="1"/>
    <col min="12556" max="12556" width="43.75" style="305" bestFit="1" customWidth="1"/>
    <col min="12557" max="12557" width="13.75" style="305" customWidth="1"/>
    <col min="12558" max="12558" width="10" style="305" bestFit="1" customWidth="1"/>
    <col min="12559" max="12559" width="13.25" style="305" customWidth="1"/>
    <col min="12560" max="12560" width="14.5" style="305" customWidth="1"/>
    <col min="12561" max="12561" width="15.625" style="305" customWidth="1"/>
    <col min="12562" max="12562" width="15.5" style="305" customWidth="1"/>
    <col min="12563" max="12800" width="9" style="305"/>
    <col min="12801" max="12801" width="2.625" style="305" customWidth="1"/>
    <col min="12802" max="12802" width="11.625" style="305" customWidth="1"/>
    <col min="12803" max="12803" width="10.625" style="305" customWidth="1"/>
    <col min="12804" max="12804" width="10.375" style="305" customWidth="1"/>
    <col min="12805" max="12805" width="28.5" style="305" customWidth="1"/>
    <col min="12806" max="12806" width="7.125" style="305" customWidth="1"/>
    <col min="12807" max="12807" width="7.75" style="305" customWidth="1"/>
    <col min="12808" max="12808" width="9.25" style="305" bestFit="1" customWidth="1"/>
    <col min="12809" max="12809" width="11" style="305" customWidth="1"/>
    <col min="12810" max="12810" width="35.375" style="305" bestFit="1" customWidth="1"/>
    <col min="12811" max="12811" width="17.25" style="305" customWidth="1"/>
    <col min="12812" max="12812" width="43.75" style="305" bestFit="1" customWidth="1"/>
    <col min="12813" max="12813" width="13.75" style="305" customWidth="1"/>
    <col min="12814" max="12814" width="10" style="305" bestFit="1" customWidth="1"/>
    <col min="12815" max="12815" width="13.25" style="305" customWidth="1"/>
    <col min="12816" max="12816" width="14.5" style="305" customWidth="1"/>
    <col min="12817" max="12817" width="15.625" style="305" customWidth="1"/>
    <col min="12818" max="12818" width="15.5" style="305" customWidth="1"/>
    <col min="12819" max="13056" width="9" style="305"/>
    <col min="13057" max="13057" width="2.625" style="305" customWidth="1"/>
    <col min="13058" max="13058" width="11.625" style="305" customWidth="1"/>
    <col min="13059" max="13059" width="10.625" style="305" customWidth="1"/>
    <col min="13060" max="13060" width="10.375" style="305" customWidth="1"/>
    <col min="13061" max="13061" width="28.5" style="305" customWidth="1"/>
    <col min="13062" max="13062" width="7.125" style="305" customWidth="1"/>
    <col min="13063" max="13063" width="7.75" style="305" customWidth="1"/>
    <col min="13064" max="13064" width="9.25" style="305" bestFit="1" customWidth="1"/>
    <col min="13065" max="13065" width="11" style="305" customWidth="1"/>
    <col min="13066" max="13066" width="35.375" style="305" bestFit="1" customWidth="1"/>
    <col min="13067" max="13067" width="17.25" style="305" customWidth="1"/>
    <col min="13068" max="13068" width="43.75" style="305" bestFit="1" customWidth="1"/>
    <col min="13069" max="13069" width="13.75" style="305" customWidth="1"/>
    <col min="13070" max="13070" width="10" style="305" bestFit="1" customWidth="1"/>
    <col min="13071" max="13071" width="13.25" style="305" customWidth="1"/>
    <col min="13072" max="13072" width="14.5" style="305" customWidth="1"/>
    <col min="13073" max="13073" width="15.625" style="305" customWidth="1"/>
    <col min="13074" max="13074" width="15.5" style="305" customWidth="1"/>
    <col min="13075" max="13312" width="9" style="305"/>
    <col min="13313" max="13313" width="2.625" style="305" customWidth="1"/>
    <col min="13314" max="13314" width="11.625" style="305" customWidth="1"/>
    <col min="13315" max="13315" width="10.625" style="305" customWidth="1"/>
    <col min="13316" max="13316" width="10.375" style="305" customWidth="1"/>
    <col min="13317" max="13317" width="28.5" style="305" customWidth="1"/>
    <col min="13318" max="13318" width="7.125" style="305" customWidth="1"/>
    <col min="13319" max="13319" width="7.75" style="305" customWidth="1"/>
    <col min="13320" max="13320" width="9.25" style="305" bestFit="1" customWidth="1"/>
    <col min="13321" max="13321" width="11" style="305" customWidth="1"/>
    <col min="13322" max="13322" width="35.375" style="305" bestFit="1" customWidth="1"/>
    <col min="13323" max="13323" width="17.25" style="305" customWidth="1"/>
    <col min="13324" max="13324" width="43.75" style="305" bestFit="1" customWidth="1"/>
    <col min="13325" max="13325" width="13.75" style="305" customWidth="1"/>
    <col min="13326" max="13326" width="10" style="305" bestFit="1" customWidth="1"/>
    <col min="13327" max="13327" width="13.25" style="305" customWidth="1"/>
    <col min="13328" max="13328" width="14.5" style="305" customWidth="1"/>
    <col min="13329" max="13329" width="15.625" style="305" customWidth="1"/>
    <col min="13330" max="13330" width="15.5" style="305" customWidth="1"/>
    <col min="13331" max="13568" width="9" style="305"/>
    <col min="13569" max="13569" width="2.625" style="305" customWidth="1"/>
    <col min="13570" max="13570" width="11.625" style="305" customWidth="1"/>
    <col min="13571" max="13571" width="10.625" style="305" customWidth="1"/>
    <col min="13572" max="13572" width="10.375" style="305" customWidth="1"/>
    <col min="13573" max="13573" width="28.5" style="305" customWidth="1"/>
    <col min="13574" max="13574" width="7.125" style="305" customWidth="1"/>
    <col min="13575" max="13575" width="7.75" style="305" customWidth="1"/>
    <col min="13576" max="13576" width="9.25" style="305" bestFit="1" customWidth="1"/>
    <col min="13577" max="13577" width="11" style="305" customWidth="1"/>
    <col min="13578" max="13578" width="35.375" style="305" bestFit="1" customWidth="1"/>
    <col min="13579" max="13579" width="17.25" style="305" customWidth="1"/>
    <col min="13580" max="13580" width="43.75" style="305" bestFit="1" customWidth="1"/>
    <col min="13581" max="13581" width="13.75" style="305" customWidth="1"/>
    <col min="13582" max="13582" width="10" style="305" bestFit="1" customWidth="1"/>
    <col min="13583" max="13583" width="13.25" style="305" customWidth="1"/>
    <col min="13584" max="13584" width="14.5" style="305" customWidth="1"/>
    <col min="13585" max="13585" width="15.625" style="305" customWidth="1"/>
    <col min="13586" max="13586" width="15.5" style="305" customWidth="1"/>
    <col min="13587" max="13824" width="9" style="305"/>
    <col min="13825" max="13825" width="2.625" style="305" customWidth="1"/>
    <col min="13826" max="13826" width="11.625" style="305" customWidth="1"/>
    <col min="13827" max="13827" width="10.625" style="305" customWidth="1"/>
    <col min="13828" max="13828" width="10.375" style="305" customWidth="1"/>
    <col min="13829" max="13829" width="28.5" style="305" customWidth="1"/>
    <col min="13830" max="13830" width="7.125" style="305" customWidth="1"/>
    <col min="13831" max="13831" width="7.75" style="305" customWidth="1"/>
    <col min="13832" max="13832" width="9.25" style="305" bestFit="1" customWidth="1"/>
    <col min="13833" max="13833" width="11" style="305" customWidth="1"/>
    <col min="13834" max="13834" width="35.375" style="305" bestFit="1" customWidth="1"/>
    <col min="13835" max="13835" width="17.25" style="305" customWidth="1"/>
    <col min="13836" max="13836" width="43.75" style="305" bestFit="1" customWidth="1"/>
    <col min="13837" max="13837" width="13.75" style="305" customWidth="1"/>
    <col min="13838" max="13838" width="10" style="305" bestFit="1" customWidth="1"/>
    <col min="13839" max="13839" width="13.25" style="305" customWidth="1"/>
    <col min="13840" max="13840" width="14.5" style="305" customWidth="1"/>
    <col min="13841" max="13841" width="15.625" style="305" customWidth="1"/>
    <col min="13842" max="13842" width="15.5" style="305" customWidth="1"/>
    <col min="13843" max="14080" width="9" style="305"/>
    <col min="14081" max="14081" width="2.625" style="305" customWidth="1"/>
    <col min="14082" max="14082" width="11.625" style="305" customWidth="1"/>
    <col min="14083" max="14083" width="10.625" style="305" customWidth="1"/>
    <col min="14084" max="14084" width="10.375" style="305" customWidth="1"/>
    <col min="14085" max="14085" width="28.5" style="305" customWidth="1"/>
    <col min="14086" max="14086" width="7.125" style="305" customWidth="1"/>
    <col min="14087" max="14087" width="7.75" style="305" customWidth="1"/>
    <col min="14088" max="14088" width="9.25" style="305" bestFit="1" customWidth="1"/>
    <col min="14089" max="14089" width="11" style="305" customWidth="1"/>
    <col min="14090" max="14090" width="35.375" style="305" bestFit="1" customWidth="1"/>
    <col min="14091" max="14091" width="17.25" style="305" customWidth="1"/>
    <col min="14092" max="14092" width="43.75" style="305" bestFit="1" customWidth="1"/>
    <col min="14093" max="14093" width="13.75" style="305" customWidth="1"/>
    <col min="14094" max="14094" width="10" style="305" bestFit="1" customWidth="1"/>
    <col min="14095" max="14095" width="13.25" style="305" customWidth="1"/>
    <col min="14096" max="14096" width="14.5" style="305" customWidth="1"/>
    <col min="14097" max="14097" width="15.625" style="305" customWidth="1"/>
    <col min="14098" max="14098" width="15.5" style="305" customWidth="1"/>
    <col min="14099" max="14336" width="9" style="305"/>
    <col min="14337" max="14337" width="2.625" style="305" customWidth="1"/>
    <col min="14338" max="14338" width="11.625" style="305" customWidth="1"/>
    <col min="14339" max="14339" width="10.625" style="305" customWidth="1"/>
    <col min="14340" max="14340" width="10.375" style="305" customWidth="1"/>
    <col min="14341" max="14341" width="28.5" style="305" customWidth="1"/>
    <col min="14342" max="14342" width="7.125" style="305" customWidth="1"/>
    <col min="14343" max="14343" width="7.75" style="305" customWidth="1"/>
    <col min="14344" max="14344" width="9.25" style="305" bestFit="1" customWidth="1"/>
    <col min="14345" max="14345" width="11" style="305" customWidth="1"/>
    <col min="14346" max="14346" width="35.375" style="305" bestFit="1" customWidth="1"/>
    <col min="14347" max="14347" width="17.25" style="305" customWidth="1"/>
    <col min="14348" max="14348" width="43.75" style="305" bestFit="1" customWidth="1"/>
    <col min="14349" max="14349" width="13.75" style="305" customWidth="1"/>
    <col min="14350" max="14350" width="10" style="305" bestFit="1" customWidth="1"/>
    <col min="14351" max="14351" width="13.25" style="305" customWidth="1"/>
    <col min="14352" max="14352" width="14.5" style="305" customWidth="1"/>
    <col min="14353" max="14353" width="15.625" style="305" customWidth="1"/>
    <col min="14354" max="14354" width="15.5" style="305" customWidth="1"/>
    <col min="14355" max="14592" width="9" style="305"/>
    <col min="14593" max="14593" width="2.625" style="305" customWidth="1"/>
    <col min="14594" max="14594" width="11.625" style="305" customWidth="1"/>
    <col min="14595" max="14595" width="10.625" style="305" customWidth="1"/>
    <col min="14596" max="14596" width="10.375" style="305" customWidth="1"/>
    <col min="14597" max="14597" width="28.5" style="305" customWidth="1"/>
    <col min="14598" max="14598" width="7.125" style="305" customWidth="1"/>
    <col min="14599" max="14599" width="7.75" style="305" customWidth="1"/>
    <col min="14600" max="14600" width="9.25" style="305" bestFit="1" customWidth="1"/>
    <col min="14601" max="14601" width="11" style="305" customWidth="1"/>
    <col min="14602" max="14602" width="35.375" style="305" bestFit="1" customWidth="1"/>
    <col min="14603" max="14603" width="17.25" style="305" customWidth="1"/>
    <col min="14604" max="14604" width="43.75" style="305" bestFit="1" customWidth="1"/>
    <col min="14605" max="14605" width="13.75" style="305" customWidth="1"/>
    <col min="14606" max="14606" width="10" style="305" bestFit="1" customWidth="1"/>
    <col min="14607" max="14607" width="13.25" style="305" customWidth="1"/>
    <col min="14608" max="14608" width="14.5" style="305" customWidth="1"/>
    <col min="14609" max="14609" width="15.625" style="305" customWidth="1"/>
    <col min="14610" max="14610" width="15.5" style="305" customWidth="1"/>
    <col min="14611" max="14848" width="9" style="305"/>
    <col min="14849" max="14849" width="2.625" style="305" customWidth="1"/>
    <col min="14850" max="14850" width="11.625" style="305" customWidth="1"/>
    <col min="14851" max="14851" width="10.625" style="305" customWidth="1"/>
    <col min="14852" max="14852" width="10.375" style="305" customWidth="1"/>
    <col min="14853" max="14853" width="28.5" style="305" customWidth="1"/>
    <col min="14854" max="14854" width="7.125" style="305" customWidth="1"/>
    <col min="14855" max="14855" width="7.75" style="305" customWidth="1"/>
    <col min="14856" max="14856" width="9.25" style="305" bestFit="1" customWidth="1"/>
    <col min="14857" max="14857" width="11" style="305" customWidth="1"/>
    <col min="14858" max="14858" width="35.375" style="305" bestFit="1" customWidth="1"/>
    <col min="14859" max="14859" width="17.25" style="305" customWidth="1"/>
    <col min="14860" max="14860" width="43.75" style="305" bestFit="1" customWidth="1"/>
    <col min="14861" max="14861" width="13.75" style="305" customWidth="1"/>
    <col min="14862" max="14862" width="10" style="305" bestFit="1" customWidth="1"/>
    <col min="14863" max="14863" width="13.25" style="305" customWidth="1"/>
    <col min="14864" max="14864" width="14.5" style="305" customWidth="1"/>
    <col min="14865" max="14865" width="15.625" style="305" customWidth="1"/>
    <col min="14866" max="14866" width="15.5" style="305" customWidth="1"/>
    <col min="14867" max="15104" width="9" style="305"/>
    <col min="15105" max="15105" width="2.625" style="305" customWidth="1"/>
    <col min="15106" max="15106" width="11.625" style="305" customWidth="1"/>
    <col min="15107" max="15107" width="10.625" style="305" customWidth="1"/>
    <col min="15108" max="15108" width="10.375" style="305" customWidth="1"/>
    <col min="15109" max="15109" width="28.5" style="305" customWidth="1"/>
    <col min="15110" max="15110" width="7.125" style="305" customWidth="1"/>
    <col min="15111" max="15111" width="7.75" style="305" customWidth="1"/>
    <col min="15112" max="15112" width="9.25" style="305" bestFit="1" customWidth="1"/>
    <col min="15113" max="15113" width="11" style="305" customWidth="1"/>
    <col min="15114" max="15114" width="35.375" style="305" bestFit="1" customWidth="1"/>
    <col min="15115" max="15115" width="17.25" style="305" customWidth="1"/>
    <col min="15116" max="15116" width="43.75" style="305" bestFit="1" customWidth="1"/>
    <col min="15117" max="15117" width="13.75" style="305" customWidth="1"/>
    <col min="15118" max="15118" width="10" style="305" bestFit="1" customWidth="1"/>
    <col min="15119" max="15119" width="13.25" style="305" customWidth="1"/>
    <col min="15120" max="15120" width="14.5" style="305" customWidth="1"/>
    <col min="15121" max="15121" width="15.625" style="305" customWidth="1"/>
    <col min="15122" max="15122" width="15.5" style="305" customWidth="1"/>
    <col min="15123" max="15360" width="9" style="305"/>
    <col min="15361" max="15361" width="2.625" style="305" customWidth="1"/>
    <col min="15362" max="15362" width="11.625" style="305" customWidth="1"/>
    <col min="15363" max="15363" width="10.625" style="305" customWidth="1"/>
    <col min="15364" max="15364" width="10.375" style="305" customWidth="1"/>
    <col min="15365" max="15365" width="28.5" style="305" customWidth="1"/>
    <col min="15366" max="15366" width="7.125" style="305" customWidth="1"/>
    <col min="15367" max="15367" width="7.75" style="305" customWidth="1"/>
    <col min="15368" max="15368" width="9.25" style="305" bestFit="1" customWidth="1"/>
    <col min="15369" max="15369" width="11" style="305" customWidth="1"/>
    <col min="15370" max="15370" width="35.375" style="305" bestFit="1" customWidth="1"/>
    <col min="15371" max="15371" width="17.25" style="305" customWidth="1"/>
    <col min="15372" max="15372" width="43.75" style="305" bestFit="1" customWidth="1"/>
    <col min="15373" max="15373" width="13.75" style="305" customWidth="1"/>
    <col min="15374" max="15374" width="10" style="305" bestFit="1" customWidth="1"/>
    <col min="15375" max="15375" width="13.25" style="305" customWidth="1"/>
    <col min="15376" max="15376" width="14.5" style="305" customWidth="1"/>
    <col min="15377" max="15377" width="15.625" style="305" customWidth="1"/>
    <col min="15378" max="15378" width="15.5" style="305" customWidth="1"/>
    <col min="15379" max="15616" width="9" style="305"/>
    <col min="15617" max="15617" width="2.625" style="305" customWidth="1"/>
    <col min="15618" max="15618" width="11.625" style="305" customWidth="1"/>
    <col min="15619" max="15619" width="10.625" style="305" customWidth="1"/>
    <col min="15620" max="15620" width="10.375" style="305" customWidth="1"/>
    <col min="15621" max="15621" width="28.5" style="305" customWidth="1"/>
    <col min="15622" max="15622" width="7.125" style="305" customWidth="1"/>
    <col min="15623" max="15623" width="7.75" style="305" customWidth="1"/>
    <col min="15624" max="15624" width="9.25" style="305" bestFit="1" customWidth="1"/>
    <col min="15625" max="15625" width="11" style="305" customWidth="1"/>
    <col min="15626" max="15626" width="35.375" style="305" bestFit="1" customWidth="1"/>
    <col min="15627" max="15627" width="17.25" style="305" customWidth="1"/>
    <col min="15628" max="15628" width="43.75" style="305" bestFit="1" customWidth="1"/>
    <col min="15629" max="15629" width="13.75" style="305" customWidth="1"/>
    <col min="15630" max="15630" width="10" style="305" bestFit="1" customWidth="1"/>
    <col min="15631" max="15631" width="13.25" style="305" customWidth="1"/>
    <col min="15632" max="15632" width="14.5" style="305" customWidth="1"/>
    <col min="15633" max="15633" width="15.625" style="305" customWidth="1"/>
    <col min="15634" max="15634" width="15.5" style="305" customWidth="1"/>
    <col min="15635" max="15872" width="9" style="305"/>
    <col min="15873" max="15873" width="2.625" style="305" customWidth="1"/>
    <col min="15874" max="15874" width="11.625" style="305" customWidth="1"/>
    <col min="15875" max="15875" width="10.625" style="305" customWidth="1"/>
    <col min="15876" max="15876" width="10.375" style="305" customWidth="1"/>
    <col min="15877" max="15877" width="28.5" style="305" customWidth="1"/>
    <col min="15878" max="15878" width="7.125" style="305" customWidth="1"/>
    <col min="15879" max="15879" width="7.75" style="305" customWidth="1"/>
    <col min="15880" max="15880" width="9.25" style="305" bestFit="1" customWidth="1"/>
    <col min="15881" max="15881" width="11" style="305" customWidth="1"/>
    <col min="15882" max="15882" width="35.375" style="305" bestFit="1" customWidth="1"/>
    <col min="15883" max="15883" width="17.25" style="305" customWidth="1"/>
    <col min="15884" max="15884" width="43.75" style="305" bestFit="1" customWidth="1"/>
    <col min="15885" max="15885" width="13.75" style="305" customWidth="1"/>
    <col min="15886" max="15886" width="10" style="305" bestFit="1" customWidth="1"/>
    <col min="15887" max="15887" width="13.25" style="305" customWidth="1"/>
    <col min="15888" max="15888" width="14.5" style="305" customWidth="1"/>
    <col min="15889" max="15889" width="15.625" style="305" customWidth="1"/>
    <col min="15890" max="15890" width="15.5" style="305" customWidth="1"/>
    <col min="15891" max="16128" width="9" style="305"/>
    <col min="16129" max="16129" width="2.625" style="305" customWidth="1"/>
    <col min="16130" max="16130" width="11.625" style="305" customWidth="1"/>
    <col min="16131" max="16131" width="10.625" style="305" customWidth="1"/>
    <col min="16132" max="16132" width="10.375" style="305" customWidth="1"/>
    <col min="16133" max="16133" width="28.5" style="305" customWidth="1"/>
    <col min="16134" max="16134" width="7.125" style="305" customWidth="1"/>
    <col min="16135" max="16135" width="7.75" style="305" customWidth="1"/>
    <col min="16136" max="16136" width="9.25" style="305" bestFit="1" customWidth="1"/>
    <col min="16137" max="16137" width="11" style="305" customWidth="1"/>
    <col min="16138" max="16138" width="35.375" style="305" bestFit="1" customWidth="1"/>
    <col min="16139" max="16139" width="17.25" style="305" customWidth="1"/>
    <col min="16140" max="16140" width="43.75" style="305" bestFit="1" customWidth="1"/>
    <col min="16141" max="16141" width="13.75" style="305" customWidth="1"/>
    <col min="16142" max="16142" width="10" style="305" bestFit="1" customWidth="1"/>
    <col min="16143" max="16143" width="13.25" style="305" customWidth="1"/>
    <col min="16144" max="16144" width="14.5" style="305" customWidth="1"/>
    <col min="16145" max="16145" width="15.625" style="305" customWidth="1"/>
    <col min="16146" max="16146" width="15.5" style="305" customWidth="1"/>
    <col min="16147" max="16384" width="9" style="305"/>
  </cols>
  <sheetData>
    <row r="2" spans="2:18" ht="20.100000000000001" customHeight="1">
      <c r="B2" s="303" t="s">
        <v>0</v>
      </c>
      <c r="C2" s="303"/>
      <c r="D2" s="303"/>
      <c r="E2" s="304" t="s">
        <v>785</v>
      </c>
      <c r="G2" s="306" t="s">
        <v>2</v>
      </c>
      <c r="H2" s="307"/>
      <c r="I2" s="308"/>
      <c r="J2" s="309">
        <f>SUM(H:H)</f>
        <v>1332180</v>
      </c>
    </row>
    <row r="3" spans="2:18" ht="20.100000000000001" customHeight="1">
      <c r="B3" s="303" t="s">
        <v>3</v>
      </c>
      <c r="C3" s="303"/>
      <c r="D3" s="303"/>
      <c r="E3" s="304" t="s">
        <v>786</v>
      </c>
    </row>
    <row r="4" spans="2:18" ht="20.100000000000001" customHeight="1">
      <c r="B4" s="303" t="s">
        <v>5</v>
      </c>
      <c r="C4" s="303"/>
      <c r="D4" s="303"/>
      <c r="E4" s="304">
        <v>116588</v>
      </c>
      <c r="G4" s="303" t="s">
        <v>6</v>
      </c>
      <c r="H4" s="303"/>
      <c r="I4" s="303"/>
      <c r="J4" s="348"/>
      <c r="K4" s="348"/>
    </row>
    <row r="5" spans="2:18" ht="20.100000000000001" customHeight="1">
      <c r="B5" s="303" t="s">
        <v>7</v>
      </c>
      <c r="C5" s="303"/>
      <c r="D5" s="303"/>
      <c r="E5" s="314"/>
      <c r="G5" s="303"/>
      <c r="H5" s="303"/>
      <c r="I5" s="303"/>
      <c r="J5" s="348"/>
      <c r="K5" s="348"/>
    </row>
    <row r="6" spans="2:18" ht="20.100000000000001" customHeight="1">
      <c r="B6" s="303" t="s">
        <v>8</v>
      </c>
      <c r="C6" s="303"/>
      <c r="D6" s="303"/>
      <c r="E6" s="314"/>
      <c r="G6" s="303"/>
      <c r="H6" s="303"/>
      <c r="I6" s="303"/>
      <c r="J6" s="348"/>
      <c r="K6" s="348"/>
    </row>
    <row r="7" spans="2:18" ht="5.25" customHeight="1"/>
    <row r="8" spans="2:18" s="310"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8" s="310" customFormat="1" ht="18" customHeight="1">
      <c r="B9" s="13"/>
      <c r="C9" s="24" t="s">
        <v>787</v>
      </c>
      <c r="D9" s="24" t="s">
        <v>787</v>
      </c>
      <c r="E9" s="24" t="s">
        <v>788</v>
      </c>
      <c r="F9" s="349">
        <v>6</v>
      </c>
      <c r="G9" s="350">
        <v>58000</v>
      </c>
      <c r="H9" s="350">
        <f>F9*G9</f>
        <v>348000</v>
      </c>
      <c r="I9" s="47"/>
      <c r="J9" s="24" t="s">
        <v>789</v>
      </c>
      <c r="K9" s="14" t="s">
        <v>790</v>
      </c>
      <c r="L9" s="48"/>
      <c r="M9" s="21">
        <v>41670</v>
      </c>
      <c r="N9" s="16"/>
      <c r="O9" s="61"/>
      <c r="P9" s="21">
        <v>41675</v>
      </c>
      <c r="Q9" s="19">
        <v>41675</v>
      </c>
      <c r="R9" s="310" t="s">
        <v>791</v>
      </c>
    </row>
    <row r="10" spans="2:18" s="310" customFormat="1" ht="18" customHeight="1">
      <c r="B10" s="14"/>
      <c r="C10" s="24" t="s">
        <v>787</v>
      </c>
      <c r="D10" s="24" t="s">
        <v>787</v>
      </c>
      <c r="E10" s="24" t="s">
        <v>792</v>
      </c>
      <c r="F10" s="351"/>
      <c r="G10" s="352"/>
      <c r="H10" s="352"/>
      <c r="I10" s="47"/>
      <c r="J10" s="24" t="s">
        <v>793</v>
      </c>
      <c r="K10" s="14" t="s">
        <v>790</v>
      </c>
      <c r="L10" s="48"/>
      <c r="M10" s="21">
        <v>41670</v>
      </c>
      <c r="N10" s="16"/>
      <c r="O10" s="61"/>
      <c r="P10" s="21">
        <v>41675</v>
      </c>
      <c r="Q10" s="19">
        <v>41675</v>
      </c>
      <c r="R10" s="310" t="s">
        <v>791</v>
      </c>
    </row>
    <row r="11" spans="2:18" s="310" customFormat="1" ht="18" customHeight="1">
      <c r="B11" s="14"/>
      <c r="C11" s="24" t="s">
        <v>787</v>
      </c>
      <c r="D11" s="24" t="s">
        <v>787</v>
      </c>
      <c r="E11" s="24" t="s">
        <v>794</v>
      </c>
      <c r="F11" s="349">
        <v>3</v>
      </c>
      <c r="G11" s="350">
        <v>60000</v>
      </c>
      <c r="H11" s="350">
        <f>F11*G11</f>
        <v>180000</v>
      </c>
      <c r="I11" s="59"/>
      <c r="J11" s="24" t="s">
        <v>795</v>
      </c>
      <c r="K11" s="14" t="s">
        <v>790</v>
      </c>
      <c r="L11" s="48"/>
      <c r="M11" s="21">
        <v>41670</v>
      </c>
      <c r="N11" s="16"/>
      <c r="O11" s="61"/>
      <c r="P11" s="21">
        <v>41675</v>
      </c>
      <c r="Q11" s="19">
        <v>41675</v>
      </c>
      <c r="R11" s="310" t="s">
        <v>791</v>
      </c>
    </row>
    <row r="12" spans="2:18" s="310" customFormat="1" ht="18" customHeight="1">
      <c r="B12" s="14"/>
      <c r="C12" s="24" t="s">
        <v>787</v>
      </c>
      <c r="D12" s="24" t="s">
        <v>787</v>
      </c>
      <c r="E12" s="24" t="s">
        <v>796</v>
      </c>
      <c r="F12" s="351"/>
      <c r="G12" s="352"/>
      <c r="H12" s="352"/>
      <c r="I12" s="47"/>
      <c r="J12" s="24" t="s">
        <v>797</v>
      </c>
      <c r="K12" s="14" t="s">
        <v>790</v>
      </c>
      <c r="L12" s="48"/>
      <c r="M12" s="21">
        <v>41670</v>
      </c>
      <c r="N12" s="16"/>
      <c r="O12" s="61"/>
      <c r="P12" s="21">
        <v>41675</v>
      </c>
      <c r="Q12" s="19">
        <v>41675</v>
      </c>
      <c r="R12" s="310" t="s">
        <v>791</v>
      </c>
    </row>
    <row r="13" spans="2:18" s="310" customFormat="1" ht="18" customHeight="1">
      <c r="B13" s="14"/>
      <c r="C13" s="24" t="s">
        <v>760</v>
      </c>
      <c r="D13" s="24" t="s">
        <v>798</v>
      </c>
      <c r="E13" s="24" t="s">
        <v>799</v>
      </c>
      <c r="F13" s="353">
        <v>6</v>
      </c>
      <c r="G13" s="354">
        <v>21000</v>
      </c>
      <c r="H13" s="108">
        <f t="shared" ref="H13:H19" si="0">F13*G13</f>
        <v>126000</v>
      </c>
      <c r="I13" s="47"/>
      <c r="J13" s="24" t="s">
        <v>800</v>
      </c>
      <c r="K13" s="14" t="s">
        <v>801</v>
      </c>
      <c r="L13" s="48"/>
      <c r="M13" s="21">
        <v>41675</v>
      </c>
      <c r="N13" s="16"/>
      <c r="O13" s="61"/>
      <c r="P13" s="21"/>
      <c r="Q13" s="19">
        <v>41675</v>
      </c>
      <c r="R13" s="310" t="s">
        <v>791</v>
      </c>
    </row>
    <row r="14" spans="2:18" s="310" customFormat="1" ht="18" customHeight="1">
      <c r="B14" s="14"/>
      <c r="C14" s="24" t="s">
        <v>760</v>
      </c>
      <c r="D14" s="24" t="s">
        <v>798</v>
      </c>
      <c r="E14" s="24" t="s">
        <v>802</v>
      </c>
      <c r="F14" s="353">
        <v>6</v>
      </c>
      <c r="G14" s="354">
        <v>2820</v>
      </c>
      <c r="H14" s="108">
        <f>F14*G14</f>
        <v>16920</v>
      </c>
      <c r="I14" s="47"/>
      <c r="J14" s="24" t="s">
        <v>800</v>
      </c>
      <c r="K14" s="14" t="s">
        <v>801</v>
      </c>
      <c r="L14" s="48"/>
      <c r="M14" s="21">
        <v>41675</v>
      </c>
      <c r="N14" s="16"/>
      <c r="O14" s="61"/>
      <c r="P14" s="21"/>
      <c r="Q14" s="19">
        <v>41675</v>
      </c>
      <c r="R14" s="310" t="s">
        <v>791</v>
      </c>
    </row>
    <row r="15" spans="2:18" s="310" customFormat="1" ht="18" customHeight="1">
      <c r="B15" s="14"/>
      <c r="C15" s="24" t="s">
        <v>760</v>
      </c>
      <c r="D15" s="24" t="s">
        <v>798</v>
      </c>
      <c r="E15" s="24" t="s">
        <v>803</v>
      </c>
      <c r="F15" s="353">
        <v>3</v>
      </c>
      <c r="G15" s="354">
        <v>3000</v>
      </c>
      <c r="H15" s="108">
        <f>F15*G15</f>
        <v>9000</v>
      </c>
      <c r="I15" s="47"/>
      <c r="J15" s="24" t="s">
        <v>800</v>
      </c>
      <c r="K15" s="14" t="s">
        <v>801</v>
      </c>
      <c r="L15" s="14"/>
      <c r="M15" s="21">
        <v>41675</v>
      </c>
      <c r="N15" s="16"/>
      <c r="O15" s="61"/>
      <c r="P15" s="21"/>
      <c r="Q15" s="19">
        <v>41675</v>
      </c>
      <c r="R15" s="310" t="s">
        <v>791</v>
      </c>
    </row>
    <row r="16" spans="2:18" s="310" customFormat="1" ht="18" customHeight="1">
      <c r="B16" s="14"/>
      <c r="C16" s="24" t="s">
        <v>760</v>
      </c>
      <c r="D16" s="13" t="s">
        <v>38</v>
      </c>
      <c r="E16" s="24" t="s">
        <v>804</v>
      </c>
      <c r="F16" s="108">
        <v>18</v>
      </c>
      <c r="G16" s="354">
        <v>6550</v>
      </c>
      <c r="H16" s="108">
        <f t="shared" si="0"/>
        <v>117900</v>
      </c>
      <c r="I16" s="47"/>
      <c r="J16" s="24" t="s">
        <v>805</v>
      </c>
      <c r="K16" s="14" t="s">
        <v>801</v>
      </c>
      <c r="L16" s="48"/>
      <c r="M16" s="21">
        <v>41675</v>
      </c>
      <c r="N16" s="16"/>
      <c r="O16" s="61"/>
      <c r="P16" s="21"/>
      <c r="Q16" s="19">
        <v>41675</v>
      </c>
      <c r="R16" s="310" t="s">
        <v>791</v>
      </c>
    </row>
    <row r="17" spans="2:18" s="310" customFormat="1" ht="18" customHeight="1">
      <c r="B17" s="14"/>
      <c r="C17" s="24" t="s">
        <v>760</v>
      </c>
      <c r="D17" s="13" t="s">
        <v>38</v>
      </c>
      <c r="E17" s="24" t="s">
        <v>806</v>
      </c>
      <c r="F17" s="108">
        <v>6</v>
      </c>
      <c r="G17" s="108">
        <v>3690</v>
      </c>
      <c r="H17" s="108">
        <f t="shared" si="0"/>
        <v>22140</v>
      </c>
      <c r="I17" s="57"/>
      <c r="J17" s="24" t="s">
        <v>807</v>
      </c>
      <c r="K17" s="14" t="s">
        <v>801</v>
      </c>
      <c r="L17" s="48"/>
      <c r="M17" s="21">
        <v>41675</v>
      </c>
      <c r="N17" s="16"/>
      <c r="O17" s="61"/>
      <c r="P17" s="21"/>
      <c r="Q17" s="19">
        <v>41674</v>
      </c>
      <c r="R17" s="343" t="s">
        <v>808</v>
      </c>
    </row>
    <row r="18" spans="2:18" s="310" customFormat="1" ht="18" customHeight="1">
      <c r="B18" s="14"/>
      <c r="C18" s="24" t="s">
        <v>760</v>
      </c>
      <c r="D18" s="13" t="s">
        <v>38</v>
      </c>
      <c r="E18" s="24" t="s">
        <v>809</v>
      </c>
      <c r="F18" s="108">
        <v>18</v>
      </c>
      <c r="G18" s="108">
        <v>2420</v>
      </c>
      <c r="H18" s="108">
        <f t="shared" si="0"/>
        <v>43560</v>
      </c>
      <c r="I18" s="24"/>
      <c r="J18" s="24" t="s">
        <v>532</v>
      </c>
      <c r="K18" s="14" t="s">
        <v>801</v>
      </c>
      <c r="L18" s="48"/>
      <c r="M18" s="21">
        <v>41675</v>
      </c>
      <c r="N18" s="16"/>
      <c r="O18" s="61"/>
      <c r="P18" s="21">
        <v>41676</v>
      </c>
      <c r="Q18" s="19">
        <v>41677</v>
      </c>
      <c r="R18" s="310" t="s">
        <v>810</v>
      </c>
    </row>
    <row r="19" spans="2:18" s="310" customFormat="1" ht="18" customHeight="1">
      <c r="B19" s="14"/>
      <c r="C19" s="24" t="s">
        <v>760</v>
      </c>
      <c r="D19" s="13" t="s">
        <v>38</v>
      </c>
      <c r="E19" s="24" t="s">
        <v>811</v>
      </c>
      <c r="F19" s="108">
        <v>10</v>
      </c>
      <c r="G19" s="355">
        <v>225</v>
      </c>
      <c r="H19" s="108">
        <f t="shared" si="0"/>
        <v>2250</v>
      </c>
      <c r="I19" s="24"/>
      <c r="J19" s="24" t="s">
        <v>812</v>
      </c>
      <c r="K19" s="14" t="s">
        <v>801</v>
      </c>
      <c r="L19" s="48"/>
      <c r="M19" s="21">
        <v>41675</v>
      </c>
      <c r="N19" s="16"/>
      <c r="O19" s="61"/>
      <c r="P19" s="21"/>
      <c r="Q19" s="19">
        <v>41674</v>
      </c>
      <c r="R19" s="343" t="s">
        <v>808</v>
      </c>
    </row>
    <row r="20" spans="2:18" s="310" customFormat="1" ht="18" customHeight="1">
      <c r="B20" s="14"/>
      <c r="C20" s="24" t="s">
        <v>760</v>
      </c>
      <c r="D20" s="13" t="s">
        <v>38</v>
      </c>
      <c r="E20" s="14" t="s">
        <v>813</v>
      </c>
      <c r="F20" s="353">
        <v>10</v>
      </c>
      <c r="G20" s="356">
        <v>133</v>
      </c>
      <c r="H20" s="108">
        <f>F20*G20</f>
        <v>1330</v>
      </c>
      <c r="I20" s="319"/>
      <c r="J20" s="24" t="s">
        <v>812</v>
      </c>
      <c r="K20" s="14" t="s">
        <v>801</v>
      </c>
      <c r="L20" s="119"/>
      <c r="M20" s="21">
        <v>41675</v>
      </c>
      <c r="N20" s="16"/>
      <c r="O20" s="61"/>
      <c r="P20" s="21"/>
      <c r="Q20" s="19">
        <v>41674</v>
      </c>
      <c r="R20" s="343" t="s">
        <v>808</v>
      </c>
    </row>
    <row r="21" spans="2:18" s="310" customFormat="1" ht="18" customHeight="1">
      <c r="B21" s="14"/>
      <c r="C21" s="24" t="s">
        <v>760</v>
      </c>
      <c r="D21" s="13" t="s">
        <v>38</v>
      </c>
      <c r="E21" s="24" t="s">
        <v>814</v>
      </c>
      <c r="F21" s="353">
        <v>30</v>
      </c>
      <c r="G21" s="354">
        <v>225</v>
      </c>
      <c r="H21" s="108">
        <f>F21*G21</f>
        <v>6750</v>
      </c>
      <c r="I21" s="319"/>
      <c r="J21" s="24" t="s">
        <v>815</v>
      </c>
      <c r="K21" s="14"/>
      <c r="L21" s="119"/>
      <c r="M21" s="21">
        <v>41687</v>
      </c>
      <c r="N21" s="16"/>
      <c r="O21" s="61"/>
      <c r="P21" s="21"/>
      <c r="Q21" s="19">
        <v>41687</v>
      </c>
      <c r="R21" s="343" t="s">
        <v>816</v>
      </c>
    </row>
    <row r="22" spans="2:18" s="310" customFormat="1" ht="18" customHeight="1">
      <c r="B22" s="14"/>
      <c r="C22" s="24" t="s">
        <v>760</v>
      </c>
      <c r="D22" s="13" t="s">
        <v>38</v>
      </c>
      <c r="E22" s="14" t="s">
        <v>813</v>
      </c>
      <c r="F22" s="353">
        <v>50</v>
      </c>
      <c r="G22" s="354">
        <v>133</v>
      </c>
      <c r="H22" s="108">
        <v>6650</v>
      </c>
      <c r="I22" s="319"/>
      <c r="J22" s="24" t="s">
        <v>815</v>
      </c>
      <c r="K22" s="14"/>
      <c r="L22" s="119"/>
      <c r="M22" s="21">
        <v>41687</v>
      </c>
      <c r="N22" s="16"/>
      <c r="O22" s="61"/>
      <c r="P22" s="21"/>
      <c r="Q22" s="19">
        <v>41687</v>
      </c>
      <c r="R22" s="343" t="s">
        <v>816</v>
      </c>
    </row>
    <row r="23" spans="2:18" s="310" customFormat="1" ht="18" customHeight="1">
      <c r="B23" s="14"/>
      <c r="C23" s="24" t="s">
        <v>760</v>
      </c>
      <c r="D23" s="24" t="s">
        <v>817</v>
      </c>
      <c r="E23" s="24" t="s">
        <v>818</v>
      </c>
      <c r="F23" s="353">
        <v>3</v>
      </c>
      <c r="G23" s="354">
        <v>48</v>
      </c>
      <c r="H23" s="108">
        <f t="shared" ref="H23:H36" si="1">F23*G23</f>
        <v>144</v>
      </c>
      <c r="I23" s="47"/>
      <c r="J23" s="357" t="s">
        <v>819</v>
      </c>
      <c r="K23" s="14" t="s">
        <v>801</v>
      </c>
      <c r="L23" s="48"/>
      <c r="M23" s="21">
        <v>41675</v>
      </c>
      <c r="N23" s="16"/>
      <c r="O23" s="61"/>
      <c r="P23" s="21"/>
      <c r="Q23" s="19">
        <v>41674</v>
      </c>
      <c r="R23" s="343" t="s">
        <v>808</v>
      </c>
    </row>
    <row r="24" spans="2:18" s="310" customFormat="1" ht="18" customHeight="1">
      <c r="B24" s="14"/>
      <c r="C24" s="24" t="s">
        <v>760</v>
      </c>
      <c r="D24" s="24" t="s">
        <v>817</v>
      </c>
      <c r="E24" s="24" t="s">
        <v>820</v>
      </c>
      <c r="F24" s="353">
        <v>3</v>
      </c>
      <c r="G24" s="354">
        <v>900</v>
      </c>
      <c r="H24" s="108">
        <f t="shared" si="1"/>
        <v>2700</v>
      </c>
      <c r="I24" s="47"/>
      <c r="J24" s="358" t="s">
        <v>821</v>
      </c>
      <c r="K24" s="14" t="s">
        <v>801</v>
      </c>
      <c r="L24" s="48"/>
      <c r="M24" s="21">
        <v>41675</v>
      </c>
      <c r="N24" s="16"/>
      <c r="O24" s="61"/>
      <c r="P24" s="21"/>
      <c r="Q24" s="19">
        <v>41674</v>
      </c>
      <c r="R24" s="343" t="s">
        <v>808</v>
      </c>
    </row>
    <row r="25" spans="2:18" s="310" customFormat="1" ht="18" customHeight="1">
      <c r="B25" s="14"/>
      <c r="C25" s="13" t="s">
        <v>727</v>
      </c>
      <c r="D25" s="13" t="s">
        <v>727</v>
      </c>
      <c r="E25" s="24" t="s">
        <v>822</v>
      </c>
      <c r="F25" s="108">
        <v>6</v>
      </c>
      <c r="G25" s="108">
        <v>3350</v>
      </c>
      <c r="H25" s="108">
        <f>F25*G25</f>
        <v>20100</v>
      </c>
      <c r="I25" s="47"/>
      <c r="J25" s="24" t="s">
        <v>823</v>
      </c>
      <c r="K25" s="48" t="s">
        <v>824</v>
      </c>
      <c r="L25" s="48"/>
      <c r="M25" s="21">
        <v>41668</v>
      </c>
      <c r="N25" s="16"/>
      <c r="O25" s="61"/>
      <c r="P25" s="21">
        <v>41674</v>
      </c>
      <c r="Q25" s="19">
        <v>41674</v>
      </c>
      <c r="R25" s="343" t="s">
        <v>808</v>
      </c>
    </row>
    <row r="26" spans="2:18" s="310" customFormat="1" ht="18" customHeight="1">
      <c r="B26" s="14"/>
      <c r="C26" s="13" t="s">
        <v>727</v>
      </c>
      <c r="D26" s="13" t="s">
        <v>727</v>
      </c>
      <c r="E26" s="24" t="s">
        <v>825</v>
      </c>
      <c r="F26" s="108">
        <v>6</v>
      </c>
      <c r="G26" s="108">
        <v>6169</v>
      </c>
      <c r="H26" s="108">
        <f>F26*G26</f>
        <v>37014</v>
      </c>
      <c r="I26" s="47"/>
      <c r="J26" s="24" t="s">
        <v>826</v>
      </c>
      <c r="K26" s="48" t="s">
        <v>824</v>
      </c>
      <c r="L26" s="48"/>
      <c r="M26" s="21">
        <v>41668</v>
      </c>
      <c r="N26" s="16"/>
      <c r="O26" s="61"/>
      <c r="P26" s="21">
        <v>41674</v>
      </c>
      <c r="Q26" s="19">
        <v>41674</v>
      </c>
      <c r="R26" s="343" t="s">
        <v>808</v>
      </c>
    </row>
    <row r="27" spans="2:18" s="310" customFormat="1" ht="18" customHeight="1">
      <c r="B27" s="14"/>
      <c r="C27" s="13" t="s">
        <v>727</v>
      </c>
      <c r="D27" s="13" t="s">
        <v>727</v>
      </c>
      <c r="E27" s="48" t="s">
        <v>827</v>
      </c>
      <c r="F27" s="353">
        <v>9</v>
      </c>
      <c r="G27" s="354">
        <v>600</v>
      </c>
      <c r="H27" s="108">
        <f t="shared" si="1"/>
        <v>5400</v>
      </c>
      <c r="I27" s="47"/>
      <c r="J27" s="48" t="s">
        <v>828</v>
      </c>
      <c r="K27" s="48" t="s">
        <v>824</v>
      </c>
      <c r="L27" s="48"/>
      <c r="M27" s="21">
        <v>41668</v>
      </c>
      <c r="N27" s="16"/>
      <c r="O27" s="61"/>
      <c r="P27" s="21">
        <v>41674</v>
      </c>
      <c r="Q27" s="19">
        <v>41674</v>
      </c>
      <c r="R27" s="343" t="s">
        <v>808</v>
      </c>
    </row>
    <row r="28" spans="2:18" s="310" customFormat="1" ht="18" customHeight="1">
      <c r="B28" s="14"/>
      <c r="C28" s="13" t="s">
        <v>727</v>
      </c>
      <c r="D28" s="13" t="s">
        <v>727</v>
      </c>
      <c r="E28" s="48" t="s">
        <v>829</v>
      </c>
      <c r="F28" s="353">
        <v>9</v>
      </c>
      <c r="G28" s="354">
        <v>600</v>
      </c>
      <c r="H28" s="108">
        <f t="shared" si="1"/>
        <v>5400</v>
      </c>
      <c r="I28" s="47"/>
      <c r="J28" s="48" t="s">
        <v>828</v>
      </c>
      <c r="K28" s="48" t="s">
        <v>824</v>
      </c>
      <c r="L28" s="48"/>
      <c r="M28" s="21">
        <v>41668</v>
      </c>
      <c r="N28" s="16"/>
      <c r="O28" s="61"/>
      <c r="P28" s="21">
        <v>41675</v>
      </c>
      <c r="Q28" s="19">
        <v>41675</v>
      </c>
      <c r="R28" s="359" t="s">
        <v>791</v>
      </c>
    </row>
    <row r="29" spans="2:18" s="310" customFormat="1" ht="18" customHeight="1">
      <c r="B29" s="14"/>
      <c r="C29" s="13" t="s">
        <v>727</v>
      </c>
      <c r="D29" s="13" t="s">
        <v>727</v>
      </c>
      <c r="E29" s="14" t="s">
        <v>830</v>
      </c>
      <c r="F29" s="353">
        <v>6</v>
      </c>
      <c r="G29" s="356">
        <v>2884</v>
      </c>
      <c r="H29" s="108">
        <f t="shared" si="1"/>
        <v>17304</v>
      </c>
      <c r="I29" s="47"/>
      <c r="J29" s="48" t="s">
        <v>831</v>
      </c>
      <c r="K29" s="48" t="s">
        <v>824</v>
      </c>
      <c r="L29" s="48"/>
      <c r="M29" s="21">
        <v>41668</v>
      </c>
      <c r="N29" s="16"/>
      <c r="O29" s="61"/>
      <c r="P29" s="21">
        <v>41674</v>
      </c>
      <c r="Q29" s="19">
        <v>41674</v>
      </c>
      <c r="R29" s="343" t="s">
        <v>808</v>
      </c>
    </row>
    <row r="30" spans="2:18" s="310" customFormat="1" ht="18" customHeight="1">
      <c r="B30" s="14"/>
      <c r="C30" s="13" t="s">
        <v>727</v>
      </c>
      <c r="D30" s="13" t="s">
        <v>727</v>
      </c>
      <c r="E30" s="14" t="s">
        <v>832</v>
      </c>
      <c r="F30" s="353">
        <v>36</v>
      </c>
      <c r="G30" s="356">
        <v>210</v>
      </c>
      <c r="H30" s="108">
        <f t="shared" si="1"/>
        <v>7560</v>
      </c>
      <c r="I30" s="47"/>
      <c r="J30" s="48" t="s">
        <v>833</v>
      </c>
      <c r="K30" s="48" t="s">
        <v>824</v>
      </c>
      <c r="L30" s="119"/>
      <c r="M30" s="21">
        <v>41668</v>
      </c>
      <c r="N30" s="16"/>
      <c r="O30" s="61"/>
      <c r="P30" s="21">
        <v>41674</v>
      </c>
      <c r="Q30" s="19">
        <v>41674</v>
      </c>
      <c r="R30" s="343" t="s">
        <v>808</v>
      </c>
    </row>
    <row r="31" spans="2:18" s="310" customFormat="1" ht="18" customHeight="1">
      <c r="B31" s="14"/>
      <c r="C31" s="13" t="s">
        <v>727</v>
      </c>
      <c r="D31" s="13" t="s">
        <v>727</v>
      </c>
      <c r="E31" s="14" t="s">
        <v>834</v>
      </c>
      <c r="F31" s="353">
        <v>36</v>
      </c>
      <c r="G31" s="356">
        <v>170</v>
      </c>
      <c r="H31" s="108">
        <f t="shared" si="1"/>
        <v>6120</v>
      </c>
      <c r="I31" s="47"/>
      <c r="J31" s="48" t="s">
        <v>833</v>
      </c>
      <c r="K31" s="48" t="s">
        <v>824</v>
      </c>
      <c r="L31" s="119"/>
      <c r="M31" s="21">
        <v>41668</v>
      </c>
      <c r="N31" s="16"/>
      <c r="O31" s="61"/>
      <c r="P31" s="21">
        <v>41674</v>
      </c>
      <c r="Q31" s="19">
        <v>41674</v>
      </c>
      <c r="R31" s="343" t="s">
        <v>808</v>
      </c>
    </row>
    <row r="32" spans="2:18" s="310" customFormat="1" ht="18" customHeight="1">
      <c r="B32" s="14"/>
      <c r="C32" s="13" t="s">
        <v>727</v>
      </c>
      <c r="D32" s="13" t="s">
        <v>727</v>
      </c>
      <c r="E32" s="14" t="s">
        <v>835</v>
      </c>
      <c r="F32" s="353">
        <v>12</v>
      </c>
      <c r="G32" s="356">
        <v>180</v>
      </c>
      <c r="H32" s="108">
        <f t="shared" si="1"/>
        <v>2160</v>
      </c>
      <c r="I32" s="47"/>
      <c r="J32" s="48" t="s">
        <v>833</v>
      </c>
      <c r="K32" s="48" t="s">
        <v>824</v>
      </c>
      <c r="L32" s="119"/>
      <c r="M32" s="21">
        <v>41668</v>
      </c>
      <c r="N32" s="16"/>
      <c r="O32" s="61"/>
      <c r="P32" s="21">
        <v>41674</v>
      </c>
      <c r="Q32" s="19">
        <v>41674</v>
      </c>
      <c r="R32" s="343" t="s">
        <v>808</v>
      </c>
    </row>
    <row r="33" spans="2:18" s="310" customFormat="1" ht="18" customHeight="1">
      <c r="B33" s="14"/>
      <c r="C33" s="13" t="s">
        <v>727</v>
      </c>
      <c r="D33" s="13" t="s">
        <v>727</v>
      </c>
      <c r="E33" s="14" t="s">
        <v>836</v>
      </c>
      <c r="F33" s="353">
        <v>6</v>
      </c>
      <c r="G33" s="356">
        <v>2384</v>
      </c>
      <c r="H33" s="108">
        <f t="shared" si="1"/>
        <v>14304</v>
      </c>
      <c r="I33" s="47"/>
      <c r="J33" s="48" t="s">
        <v>831</v>
      </c>
      <c r="K33" s="48"/>
      <c r="L33" s="119"/>
      <c r="M33" s="21">
        <v>41694</v>
      </c>
      <c r="N33" s="16"/>
      <c r="O33" s="61"/>
      <c r="P33" s="21">
        <v>41696</v>
      </c>
      <c r="Q33" s="19">
        <v>41696</v>
      </c>
      <c r="R33" s="343"/>
    </row>
    <row r="34" spans="2:18" s="310" customFormat="1" ht="18" customHeight="1">
      <c r="B34" s="14"/>
      <c r="C34" s="13" t="s">
        <v>727</v>
      </c>
      <c r="D34" s="13" t="s">
        <v>727</v>
      </c>
      <c r="E34" s="14" t="s">
        <v>837</v>
      </c>
      <c r="F34" s="353">
        <v>6</v>
      </c>
      <c r="G34" s="356">
        <v>3079</v>
      </c>
      <c r="H34" s="108">
        <f t="shared" si="1"/>
        <v>18474</v>
      </c>
      <c r="I34" s="47"/>
      <c r="J34" s="48" t="s">
        <v>831</v>
      </c>
      <c r="K34" s="48"/>
      <c r="L34" s="119"/>
      <c r="M34" s="21">
        <v>41694</v>
      </c>
      <c r="N34" s="16"/>
      <c r="O34" s="61"/>
      <c r="P34" s="21">
        <v>41697</v>
      </c>
      <c r="Q34" s="19">
        <v>41697</v>
      </c>
      <c r="R34" s="343"/>
    </row>
    <row r="35" spans="2:18" s="310" customFormat="1" ht="18" customHeight="1">
      <c r="B35" s="14"/>
      <c r="C35" s="13" t="s">
        <v>24</v>
      </c>
      <c r="D35" s="13" t="s">
        <v>24</v>
      </c>
      <c r="E35" s="24" t="s">
        <v>838</v>
      </c>
      <c r="F35" s="353">
        <v>6</v>
      </c>
      <c r="G35" s="108">
        <v>42000</v>
      </c>
      <c r="H35" s="108">
        <f t="shared" si="1"/>
        <v>252000</v>
      </c>
      <c r="I35" s="47"/>
      <c r="J35" s="24" t="s">
        <v>839</v>
      </c>
      <c r="K35" s="14" t="s">
        <v>801</v>
      </c>
      <c r="L35" s="48"/>
      <c r="M35" s="21">
        <v>41675</v>
      </c>
      <c r="N35" s="16"/>
      <c r="O35" s="61"/>
      <c r="P35" s="21"/>
      <c r="Q35" s="19">
        <v>41698</v>
      </c>
    </row>
    <row r="36" spans="2:18" ht="18" customHeight="1">
      <c r="B36" s="14"/>
      <c r="C36" s="13" t="s">
        <v>24</v>
      </c>
      <c r="D36" s="13" t="s">
        <v>24</v>
      </c>
      <c r="E36" s="24" t="s">
        <v>840</v>
      </c>
      <c r="F36" s="353">
        <v>3</v>
      </c>
      <c r="G36" s="108">
        <v>21000</v>
      </c>
      <c r="H36" s="108">
        <f t="shared" si="1"/>
        <v>63000</v>
      </c>
      <c r="I36" s="47"/>
      <c r="J36" s="24" t="s">
        <v>839</v>
      </c>
      <c r="K36" s="14" t="s">
        <v>801</v>
      </c>
      <c r="L36" s="48"/>
      <c r="M36" s="21">
        <v>41675</v>
      </c>
      <c r="N36" s="16"/>
      <c r="O36" s="61"/>
      <c r="P36" s="21"/>
      <c r="Q36" s="19">
        <v>41698</v>
      </c>
    </row>
    <row r="37" spans="2:18" ht="18" customHeight="1">
      <c r="C37" s="340"/>
      <c r="D37" s="340"/>
      <c r="F37" s="341"/>
      <c r="H37" s="342"/>
      <c r="M37" s="343"/>
      <c r="O37" s="344"/>
      <c r="Q37" s="345"/>
    </row>
    <row r="38" spans="2:18" ht="18" customHeight="1">
      <c r="C38" s="340"/>
      <c r="D38" s="340"/>
      <c r="F38" s="341"/>
      <c r="H38" s="342"/>
      <c r="M38" s="360"/>
      <c r="O38" s="344"/>
      <c r="Q38" s="345"/>
    </row>
    <row r="39" spans="2:18" ht="18" customHeight="1">
      <c r="C39" s="340"/>
      <c r="D39" s="340"/>
      <c r="F39" s="341"/>
      <c r="H39" s="342"/>
      <c r="M39" s="343"/>
      <c r="O39" s="344"/>
      <c r="Q39" s="345"/>
    </row>
    <row r="40" spans="2:18" ht="18" customHeight="1">
      <c r="C40" s="340"/>
      <c r="D40" s="340"/>
      <c r="F40" s="341"/>
      <c r="H40" s="342"/>
      <c r="M40" s="343"/>
      <c r="O40" s="344"/>
      <c r="Q40" s="345"/>
    </row>
    <row r="41" spans="2:18" ht="18" customHeight="1">
      <c r="C41" s="340"/>
      <c r="D41" s="340"/>
      <c r="F41" s="341"/>
      <c r="H41" s="342"/>
      <c r="K41" s="361"/>
      <c r="M41" s="343"/>
      <c r="O41" s="344"/>
      <c r="Q41" s="345"/>
    </row>
    <row r="42" spans="2:18" ht="18" customHeight="1">
      <c r="C42" s="340"/>
      <c r="D42" s="340"/>
      <c r="F42" s="341"/>
      <c r="H42" s="342"/>
      <c r="M42" s="343"/>
      <c r="O42" s="344"/>
      <c r="Q42" s="345"/>
    </row>
    <row r="43" spans="2:18" ht="18" customHeight="1">
      <c r="C43" s="340"/>
      <c r="D43" s="340"/>
      <c r="F43" s="341"/>
      <c r="H43" s="342"/>
      <c r="M43" s="343"/>
      <c r="O43" s="344"/>
      <c r="Q43" s="345"/>
    </row>
    <row r="44" spans="2:18" ht="18" customHeight="1">
      <c r="C44" s="340"/>
      <c r="D44" s="340"/>
      <c r="F44" s="341"/>
      <c r="H44" s="342"/>
      <c r="M44" s="343"/>
      <c r="O44" s="344"/>
      <c r="Q44" s="345"/>
    </row>
    <row r="45" spans="2:18" ht="18" customHeight="1">
      <c r="C45" s="340"/>
      <c r="D45" s="340"/>
      <c r="F45" s="341"/>
      <c r="H45" s="342"/>
      <c r="M45" s="343"/>
      <c r="O45" s="344"/>
      <c r="Q45" s="345"/>
    </row>
    <row r="46" spans="2:18" ht="18" customHeight="1">
      <c r="C46" s="340"/>
      <c r="D46" s="340"/>
      <c r="I46" s="305"/>
      <c r="M46" s="343"/>
      <c r="N46" s="310"/>
      <c r="O46" s="343"/>
      <c r="P46" s="343"/>
      <c r="Q46" s="345"/>
    </row>
    <row r="47" spans="2:18" ht="18" customHeight="1">
      <c r="C47" s="340"/>
      <c r="D47" s="340"/>
      <c r="I47" s="305"/>
      <c r="M47" s="343"/>
      <c r="N47" s="310"/>
      <c r="O47" s="343"/>
      <c r="P47" s="343"/>
      <c r="Q47" s="345"/>
    </row>
    <row r="48" spans="2:18" ht="18" customHeight="1">
      <c r="C48" s="340"/>
      <c r="D48" s="340"/>
      <c r="I48" s="305"/>
      <c r="M48" s="343"/>
      <c r="N48" s="310"/>
      <c r="O48" s="343"/>
      <c r="P48" s="343"/>
      <c r="Q48" s="345"/>
    </row>
    <row r="49" spans="3:17" ht="18" customHeight="1">
      <c r="C49" s="340"/>
      <c r="D49" s="340"/>
      <c r="I49" s="305"/>
      <c r="M49" s="343"/>
      <c r="N49" s="310"/>
      <c r="O49" s="343"/>
      <c r="P49" s="343"/>
      <c r="Q49" s="345"/>
    </row>
    <row r="50" spans="3:17" ht="18" customHeight="1">
      <c r="C50" s="340"/>
      <c r="D50" s="340"/>
      <c r="I50" s="305"/>
      <c r="M50" s="343"/>
      <c r="N50" s="310"/>
      <c r="O50" s="343"/>
      <c r="P50" s="343"/>
      <c r="Q50" s="345"/>
    </row>
    <row r="51" spans="3:17" ht="18" customHeight="1">
      <c r="C51" s="340"/>
      <c r="D51" s="340"/>
      <c r="I51" s="305"/>
      <c r="M51" s="343"/>
      <c r="N51" s="310"/>
      <c r="O51" s="343"/>
      <c r="P51" s="343"/>
      <c r="Q51" s="345"/>
    </row>
    <row r="52" spans="3:17" ht="18" customHeight="1">
      <c r="C52" s="340"/>
      <c r="D52" s="340"/>
      <c r="I52" s="305"/>
      <c r="M52" s="343"/>
      <c r="N52" s="310"/>
      <c r="O52" s="343"/>
      <c r="P52" s="343"/>
      <c r="Q52" s="345"/>
    </row>
    <row r="53" spans="3:17" ht="18" customHeight="1">
      <c r="C53" s="340"/>
      <c r="D53" s="340"/>
      <c r="I53" s="305"/>
      <c r="M53" s="343"/>
      <c r="N53" s="310"/>
      <c r="O53" s="343"/>
      <c r="P53" s="343"/>
      <c r="Q53" s="345"/>
    </row>
    <row r="54" spans="3:17" ht="18" customHeight="1">
      <c r="C54" s="340"/>
      <c r="D54" s="340"/>
      <c r="I54" s="305"/>
      <c r="M54" s="343"/>
      <c r="N54" s="310"/>
      <c r="O54" s="343"/>
      <c r="P54" s="343"/>
      <c r="Q54" s="345"/>
    </row>
    <row r="55" spans="3:17" ht="18" customHeight="1">
      <c r="C55" s="340"/>
      <c r="D55" s="340"/>
      <c r="I55" s="305"/>
      <c r="M55" s="343"/>
      <c r="N55" s="310"/>
      <c r="O55" s="343"/>
      <c r="P55" s="343"/>
      <c r="Q55" s="345"/>
    </row>
    <row r="56" spans="3:17" ht="18" customHeight="1">
      <c r="C56" s="340"/>
      <c r="D56" s="340"/>
      <c r="I56" s="305"/>
      <c r="M56" s="343"/>
      <c r="N56" s="310"/>
      <c r="O56" s="343"/>
      <c r="P56" s="343"/>
      <c r="Q56" s="345"/>
    </row>
    <row r="57" spans="3:17" ht="18" customHeight="1">
      <c r="C57" s="340"/>
      <c r="D57" s="340"/>
      <c r="I57" s="305"/>
      <c r="M57" s="343"/>
      <c r="N57" s="310"/>
      <c r="O57" s="343"/>
      <c r="P57" s="343"/>
      <c r="Q57" s="345"/>
    </row>
    <row r="58" spans="3:17" ht="18" customHeight="1">
      <c r="C58" s="340"/>
      <c r="D58" s="340"/>
      <c r="I58" s="305"/>
      <c r="M58" s="343"/>
      <c r="N58" s="310"/>
      <c r="O58" s="343"/>
      <c r="P58" s="343"/>
      <c r="Q58" s="345"/>
    </row>
    <row r="59" spans="3:17" ht="18" customHeight="1">
      <c r="C59" s="340"/>
      <c r="D59" s="340"/>
      <c r="I59" s="305"/>
      <c r="M59" s="343"/>
      <c r="N59" s="310"/>
      <c r="O59" s="343"/>
      <c r="P59" s="343"/>
      <c r="Q59" s="345"/>
    </row>
    <row r="60" spans="3:17" ht="18" customHeight="1">
      <c r="C60" s="340"/>
      <c r="D60" s="340"/>
      <c r="I60" s="305"/>
      <c r="M60" s="343"/>
      <c r="N60" s="310"/>
      <c r="O60" s="343"/>
      <c r="P60" s="343"/>
      <c r="Q60" s="345"/>
    </row>
    <row r="61" spans="3:17" ht="18" customHeight="1">
      <c r="C61" s="340"/>
      <c r="D61" s="340"/>
      <c r="I61" s="305"/>
      <c r="M61" s="343"/>
      <c r="N61" s="310"/>
      <c r="O61" s="343"/>
      <c r="P61" s="343"/>
      <c r="Q61" s="345"/>
    </row>
    <row r="62" spans="3:17" ht="18" customHeight="1">
      <c r="C62" s="340"/>
      <c r="D62" s="340"/>
      <c r="I62" s="305"/>
      <c r="M62" s="343"/>
      <c r="N62" s="310"/>
      <c r="O62" s="343"/>
      <c r="P62" s="343"/>
      <c r="Q62" s="345"/>
    </row>
    <row r="63" spans="3:17" ht="18" customHeight="1">
      <c r="C63" s="340"/>
      <c r="D63" s="340"/>
      <c r="I63" s="305"/>
      <c r="M63" s="343"/>
      <c r="N63" s="310"/>
      <c r="O63" s="343"/>
      <c r="P63" s="343"/>
      <c r="Q63" s="345"/>
    </row>
    <row r="64" spans="3:17" ht="18" customHeight="1">
      <c r="C64" s="340"/>
      <c r="D64" s="340"/>
      <c r="I64" s="305"/>
      <c r="M64" s="343"/>
      <c r="N64" s="310"/>
      <c r="O64" s="343"/>
      <c r="P64" s="343"/>
      <c r="Q64" s="345"/>
    </row>
    <row r="65" spans="3:17" ht="18" customHeight="1">
      <c r="C65" s="340"/>
      <c r="D65" s="340"/>
      <c r="I65" s="305"/>
      <c r="M65" s="343"/>
      <c r="N65" s="310"/>
      <c r="O65" s="343"/>
      <c r="P65" s="343"/>
      <c r="Q65" s="345"/>
    </row>
    <row r="66" spans="3:17" ht="18" customHeight="1">
      <c r="C66" s="340"/>
      <c r="D66" s="340"/>
      <c r="I66" s="305"/>
      <c r="M66" s="343"/>
      <c r="N66" s="310"/>
      <c r="O66" s="343"/>
      <c r="P66" s="343"/>
      <c r="Q66" s="345"/>
    </row>
    <row r="67" spans="3:17" ht="18" customHeight="1">
      <c r="C67" s="340"/>
      <c r="D67" s="340"/>
      <c r="I67" s="305"/>
      <c r="M67" s="343"/>
      <c r="N67" s="310"/>
      <c r="O67" s="343"/>
      <c r="P67" s="343"/>
      <c r="Q67" s="345"/>
    </row>
    <row r="68" spans="3:17" ht="18" customHeight="1">
      <c r="C68" s="340"/>
      <c r="D68" s="340"/>
      <c r="I68" s="305"/>
      <c r="M68" s="343"/>
      <c r="N68" s="310"/>
      <c r="O68" s="343"/>
      <c r="P68" s="343"/>
      <c r="Q68" s="345"/>
    </row>
    <row r="89" spans="8:8">
      <c r="H89" s="347"/>
    </row>
  </sheetData>
  <mergeCells count="14">
    <mergeCell ref="F9:F10"/>
    <mergeCell ref="G9:G10"/>
    <mergeCell ref="H9:H10"/>
    <mergeCell ref="F11:F12"/>
    <mergeCell ref="G11:G12"/>
    <mergeCell ref="H11:H12"/>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E1E3-80FC-431B-BEB6-451A4A26A780}">
  <sheetPr>
    <pageSetUpPr fitToPage="1"/>
  </sheetPr>
  <dimension ref="B2:Q67"/>
  <sheetViews>
    <sheetView zoomScale="85" zoomScaleNormal="85" workbookViewId="0">
      <selection activeCell="M36" sqref="M36"/>
    </sheetView>
  </sheetViews>
  <sheetFormatPr defaultRowHeight="12"/>
  <cols>
    <col min="1" max="1" width="2.625" style="305" customWidth="1"/>
    <col min="2" max="2" width="11.625" style="310" customWidth="1"/>
    <col min="3" max="3" width="10.625" style="305" customWidth="1"/>
    <col min="4" max="4" width="10.375" style="305" customWidth="1"/>
    <col min="5" max="5" width="28.5" style="310" customWidth="1"/>
    <col min="6" max="6" width="7.125" style="305" customWidth="1"/>
    <col min="7" max="7" width="7.75" style="305" customWidth="1"/>
    <col min="8" max="8" width="9.25" style="305" bestFit="1" customWidth="1"/>
    <col min="9" max="9" width="11" style="311" customWidth="1"/>
    <col min="10" max="10" width="18.625" style="310" customWidth="1"/>
    <col min="11" max="11" width="8.5" style="305" customWidth="1"/>
    <col min="12" max="12" width="7.75" style="305" customWidth="1"/>
    <col min="13" max="13" width="8.625" style="305" customWidth="1"/>
    <col min="14" max="14" width="2.75" style="305" customWidth="1"/>
    <col min="15" max="15" width="8" style="305" hidden="1" customWidth="1"/>
    <col min="16" max="16" width="10.375" style="305" customWidth="1"/>
    <col min="17" max="17" width="20.625" style="305" customWidth="1"/>
    <col min="18" max="256" width="9" style="305"/>
    <col min="257" max="257" width="2.625" style="305" customWidth="1"/>
    <col min="258" max="258" width="11.625" style="305" customWidth="1"/>
    <col min="259" max="259" width="10.625" style="305" customWidth="1"/>
    <col min="260" max="260" width="10.375" style="305" customWidth="1"/>
    <col min="261" max="261" width="28.5" style="305" customWidth="1"/>
    <col min="262" max="262" width="7.125" style="305" customWidth="1"/>
    <col min="263" max="263" width="7.75" style="305" customWidth="1"/>
    <col min="264" max="264" width="9.25" style="305" bestFit="1" customWidth="1"/>
    <col min="265" max="265" width="11" style="305" customWidth="1"/>
    <col min="266" max="266" width="18.625" style="305" customWidth="1"/>
    <col min="267" max="267" width="8.5" style="305" customWidth="1"/>
    <col min="268" max="268" width="7.75" style="305" customWidth="1"/>
    <col min="269" max="269" width="8.625" style="305" customWidth="1"/>
    <col min="270" max="270" width="2.75" style="305" customWidth="1"/>
    <col min="271" max="271" width="0" style="305" hidden="1" customWidth="1"/>
    <col min="272" max="272" width="10.375" style="305" customWidth="1"/>
    <col min="273" max="273" width="20.625" style="305" customWidth="1"/>
    <col min="274" max="512" width="9" style="305"/>
    <col min="513" max="513" width="2.625" style="305" customWidth="1"/>
    <col min="514" max="514" width="11.625" style="305" customWidth="1"/>
    <col min="515" max="515" width="10.625" style="305" customWidth="1"/>
    <col min="516" max="516" width="10.375" style="305" customWidth="1"/>
    <col min="517" max="517" width="28.5" style="305" customWidth="1"/>
    <col min="518" max="518" width="7.125" style="305" customWidth="1"/>
    <col min="519" max="519" width="7.75" style="305" customWidth="1"/>
    <col min="520" max="520" width="9.25" style="305" bestFit="1" customWidth="1"/>
    <col min="521" max="521" width="11" style="305" customWidth="1"/>
    <col min="522" max="522" width="18.625" style="305" customWidth="1"/>
    <col min="523" max="523" width="8.5" style="305" customWidth="1"/>
    <col min="524" max="524" width="7.75" style="305" customWidth="1"/>
    <col min="525" max="525" width="8.625" style="305" customWidth="1"/>
    <col min="526" max="526" width="2.75" style="305" customWidth="1"/>
    <col min="527" max="527" width="0" style="305" hidden="1" customWidth="1"/>
    <col min="528" max="528" width="10.375" style="305" customWidth="1"/>
    <col min="529" max="529" width="20.625" style="305" customWidth="1"/>
    <col min="530" max="768" width="9" style="305"/>
    <col min="769" max="769" width="2.625" style="305" customWidth="1"/>
    <col min="770" max="770" width="11.625" style="305" customWidth="1"/>
    <col min="771" max="771" width="10.625" style="305" customWidth="1"/>
    <col min="772" max="772" width="10.375" style="305" customWidth="1"/>
    <col min="773" max="773" width="28.5" style="305" customWidth="1"/>
    <col min="774" max="774" width="7.125" style="305" customWidth="1"/>
    <col min="775" max="775" width="7.75" style="305" customWidth="1"/>
    <col min="776" max="776" width="9.25" style="305" bestFit="1" customWidth="1"/>
    <col min="777" max="777" width="11" style="305" customWidth="1"/>
    <col min="778" max="778" width="18.625" style="305" customWidth="1"/>
    <col min="779" max="779" width="8.5" style="305" customWidth="1"/>
    <col min="780" max="780" width="7.75" style="305" customWidth="1"/>
    <col min="781" max="781" width="8.625" style="305" customWidth="1"/>
    <col min="782" max="782" width="2.75" style="305" customWidth="1"/>
    <col min="783" max="783" width="0" style="305" hidden="1" customWidth="1"/>
    <col min="784" max="784" width="10.375" style="305" customWidth="1"/>
    <col min="785" max="785" width="20.625" style="305" customWidth="1"/>
    <col min="786" max="1024" width="9" style="305"/>
    <col min="1025" max="1025" width="2.625" style="305" customWidth="1"/>
    <col min="1026" max="1026" width="11.625" style="305" customWidth="1"/>
    <col min="1027" max="1027" width="10.625" style="305" customWidth="1"/>
    <col min="1028" max="1028" width="10.375" style="305" customWidth="1"/>
    <col min="1029" max="1029" width="28.5" style="305" customWidth="1"/>
    <col min="1030" max="1030" width="7.125" style="305" customWidth="1"/>
    <col min="1031" max="1031" width="7.75" style="305" customWidth="1"/>
    <col min="1032" max="1032" width="9.25" style="305" bestFit="1" customWidth="1"/>
    <col min="1033" max="1033" width="11" style="305" customWidth="1"/>
    <col min="1034" max="1034" width="18.625" style="305" customWidth="1"/>
    <col min="1035" max="1035" width="8.5" style="305" customWidth="1"/>
    <col min="1036" max="1036" width="7.75" style="305" customWidth="1"/>
    <col min="1037" max="1037" width="8.625" style="305" customWidth="1"/>
    <col min="1038" max="1038" width="2.75" style="305" customWidth="1"/>
    <col min="1039" max="1039" width="0" style="305" hidden="1" customWidth="1"/>
    <col min="1040" max="1040" width="10.375" style="305" customWidth="1"/>
    <col min="1041" max="1041" width="20.625" style="305" customWidth="1"/>
    <col min="1042" max="1280" width="9" style="305"/>
    <col min="1281" max="1281" width="2.625" style="305" customWidth="1"/>
    <col min="1282" max="1282" width="11.625" style="305" customWidth="1"/>
    <col min="1283" max="1283" width="10.625" style="305" customWidth="1"/>
    <col min="1284" max="1284" width="10.375" style="305" customWidth="1"/>
    <col min="1285" max="1285" width="28.5" style="305" customWidth="1"/>
    <col min="1286" max="1286" width="7.125" style="305" customWidth="1"/>
    <col min="1287" max="1287" width="7.75" style="305" customWidth="1"/>
    <col min="1288" max="1288" width="9.25" style="305" bestFit="1" customWidth="1"/>
    <col min="1289" max="1289" width="11" style="305" customWidth="1"/>
    <col min="1290" max="1290" width="18.625" style="305" customWidth="1"/>
    <col min="1291" max="1291" width="8.5" style="305" customWidth="1"/>
    <col min="1292" max="1292" width="7.75" style="305" customWidth="1"/>
    <col min="1293" max="1293" width="8.625" style="305" customWidth="1"/>
    <col min="1294" max="1294" width="2.75" style="305" customWidth="1"/>
    <col min="1295" max="1295" width="0" style="305" hidden="1" customWidth="1"/>
    <col min="1296" max="1296" width="10.375" style="305" customWidth="1"/>
    <col min="1297" max="1297" width="20.625" style="305" customWidth="1"/>
    <col min="1298" max="1536" width="9" style="305"/>
    <col min="1537" max="1537" width="2.625" style="305" customWidth="1"/>
    <col min="1538" max="1538" width="11.625" style="305" customWidth="1"/>
    <col min="1539" max="1539" width="10.625" style="305" customWidth="1"/>
    <col min="1540" max="1540" width="10.375" style="305" customWidth="1"/>
    <col min="1541" max="1541" width="28.5" style="305" customWidth="1"/>
    <col min="1542" max="1542" width="7.125" style="305" customWidth="1"/>
    <col min="1543" max="1543" width="7.75" style="305" customWidth="1"/>
    <col min="1544" max="1544" width="9.25" style="305" bestFit="1" customWidth="1"/>
    <col min="1545" max="1545" width="11" style="305" customWidth="1"/>
    <col min="1546" max="1546" width="18.625" style="305" customWidth="1"/>
    <col min="1547" max="1547" width="8.5" style="305" customWidth="1"/>
    <col min="1548" max="1548" width="7.75" style="305" customWidth="1"/>
    <col min="1549" max="1549" width="8.625" style="305" customWidth="1"/>
    <col min="1550" max="1550" width="2.75" style="305" customWidth="1"/>
    <col min="1551" max="1551" width="0" style="305" hidden="1" customWidth="1"/>
    <col min="1552" max="1552" width="10.375" style="305" customWidth="1"/>
    <col min="1553" max="1553" width="20.625" style="305" customWidth="1"/>
    <col min="1554" max="1792" width="9" style="305"/>
    <col min="1793" max="1793" width="2.625" style="305" customWidth="1"/>
    <col min="1794" max="1794" width="11.625" style="305" customWidth="1"/>
    <col min="1795" max="1795" width="10.625" style="305" customWidth="1"/>
    <col min="1796" max="1796" width="10.375" style="305" customWidth="1"/>
    <col min="1797" max="1797" width="28.5" style="305" customWidth="1"/>
    <col min="1798" max="1798" width="7.125" style="305" customWidth="1"/>
    <col min="1799" max="1799" width="7.75" style="305" customWidth="1"/>
    <col min="1800" max="1800" width="9.25" style="305" bestFit="1" customWidth="1"/>
    <col min="1801" max="1801" width="11" style="305" customWidth="1"/>
    <col min="1802" max="1802" width="18.625" style="305" customWidth="1"/>
    <col min="1803" max="1803" width="8.5" style="305" customWidth="1"/>
    <col min="1804" max="1804" width="7.75" style="305" customWidth="1"/>
    <col min="1805" max="1805" width="8.625" style="305" customWidth="1"/>
    <col min="1806" max="1806" width="2.75" style="305" customWidth="1"/>
    <col min="1807" max="1807" width="0" style="305" hidden="1" customWidth="1"/>
    <col min="1808" max="1808" width="10.375" style="305" customWidth="1"/>
    <col min="1809" max="1809" width="20.625" style="305" customWidth="1"/>
    <col min="1810" max="2048" width="9" style="305"/>
    <col min="2049" max="2049" width="2.625" style="305" customWidth="1"/>
    <col min="2050" max="2050" width="11.625" style="305" customWidth="1"/>
    <col min="2051" max="2051" width="10.625" style="305" customWidth="1"/>
    <col min="2052" max="2052" width="10.375" style="305" customWidth="1"/>
    <col min="2053" max="2053" width="28.5" style="305" customWidth="1"/>
    <col min="2054" max="2054" width="7.125" style="305" customWidth="1"/>
    <col min="2055" max="2055" width="7.75" style="305" customWidth="1"/>
    <col min="2056" max="2056" width="9.25" style="305" bestFit="1" customWidth="1"/>
    <col min="2057" max="2057" width="11" style="305" customWidth="1"/>
    <col min="2058" max="2058" width="18.625" style="305" customWidth="1"/>
    <col min="2059" max="2059" width="8.5" style="305" customWidth="1"/>
    <col min="2060" max="2060" width="7.75" style="305" customWidth="1"/>
    <col min="2061" max="2061" width="8.625" style="305" customWidth="1"/>
    <col min="2062" max="2062" width="2.75" style="305" customWidth="1"/>
    <col min="2063" max="2063" width="0" style="305" hidden="1" customWidth="1"/>
    <col min="2064" max="2064" width="10.375" style="305" customWidth="1"/>
    <col min="2065" max="2065" width="20.625" style="305" customWidth="1"/>
    <col min="2066" max="2304" width="9" style="305"/>
    <col min="2305" max="2305" width="2.625" style="305" customWidth="1"/>
    <col min="2306" max="2306" width="11.625" style="305" customWidth="1"/>
    <col min="2307" max="2307" width="10.625" style="305" customWidth="1"/>
    <col min="2308" max="2308" width="10.375" style="305" customWidth="1"/>
    <col min="2309" max="2309" width="28.5" style="305" customWidth="1"/>
    <col min="2310" max="2310" width="7.125" style="305" customWidth="1"/>
    <col min="2311" max="2311" width="7.75" style="305" customWidth="1"/>
    <col min="2312" max="2312" width="9.25" style="305" bestFit="1" customWidth="1"/>
    <col min="2313" max="2313" width="11" style="305" customWidth="1"/>
    <col min="2314" max="2314" width="18.625" style="305" customWidth="1"/>
    <col min="2315" max="2315" width="8.5" style="305" customWidth="1"/>
    <col min="2316" max="2316" width="7.75" style="305" customWidth="1"/>
    <col min="2317" max="2317" width="8.625" style="305" customWidth="1"/>
    <col min="2318" max="2318" width="2.75" style="305" customWidth="1"/>
    <col min="2319" max="2319" width="0" style="305" hidden="1" customWidth="1"/>
    <col min="2320" max="2320" width="10.375" style="305" customWidth="1"/>
    <col min="2321" max="2321" width="20.625" style="305" customWidth="1"/>
    <col min="2322" max="2560" width="9" style="305"/>
    <col min="2561" max="2561" width="2.625" style="305" customWidth="1"/>
    <col min="2562" max="2562" width="11.625" style="305" customWidth="1"/>
    <col min="2563" max="2563" width="10.625" style="305" customWidth="1"/>
    <col min="2564" max="2564" width="10.375" style="305" customWidth="1"/>
    <col min="2565" max="2565" width="28.5" style="305" customWidth="1"/>
    <col min="2566" max="2566" width="7.125" style="305" customWidth="1"/>
    <col min="2567" max="2567" width="7.75" style="305" customWidth="1"/>
    <col min="2568" max="2568" width="9.25" style="305" bestFit="1" customWidth="1"/>
    <col min="2569" max="2569" width="11" style="305" customWidth="1"/>
    <col min="2570" max="2570" width="18.625" style="305" customWidth="1"/>
    <col min="2571" max="2571" width="8.5" style="305" customWidth="1"/>
    <col min="2572" max="2572" width="7.75" style="305" customWidth="1"/>
    <col min="2573" max="2573" width="8.625" style="305" customWidth="1"/>
    <col min="2574" max="2574" width="2.75" style="305" customWidth="1"/>
    <col min="2575" max="2575" width="0" style="305" hidden="1" customWidth="1"/>
    <col min="2576" max="2576" width="10.375" style="305" customWidth="1"/>
    <col min="2577" max="2577" width="20.625" style="305" customWidth="1"/>
    <col min="2578" max="2816" width="9" style="305"/>
    <col min="2817" max="2817" width="2.625" style="305" customWidth="1"/>
    <col min="2818" max="2818" width="11.625" style="305" customWidth="1"/>
    <col min="2819" max="2819" width="10.625" style="305" customWidth="1"/>
    <col min="2820" max="2820" width="10.375" style="305" customWidth="1"/>
    <col min="2821" max="2821" width="28.5" style="305" customWidth="1"/>
    <col min="2822" max="2822" width="7.125" style="305" customWidth="1"/>
    <col min="2823" max="2823" width="7.75" style="305" customWidth="1"/>
    <col min="2824" max="2824" width="9.25" style="305" bestFit="1" customWidth="1"/>
    <col min="2825" max="2825" width="11" style="305" customWidth="1"/>
    <col min="2826" max="2826" width="18.625" style="305" customWidth="1"/>
    <col min="2827" max="2827" width="8.5" style="305" customWidth="1"/>
    <col min="2828" max="2828" width="7.75" style="305" customWidth="1"/>
    <col min="2829" max="2829" width="8.625" style="305" customWidth="1"/>
    <col min="2830" max="2830" width="2.75" style="305" customWidth="1"/>
    <col min="2831" max="2831" width="0" style="305" hidden="1" customWidth="1"/>
    <col min="2832" max="2832" width="10.375" style="305" customWidth="1"/>
    <col min="2833" max="2833" width="20.625" style="305" customWidth="1"/>
    <col min="2834" max="3072" width="9" style="305"/>
    <col min="3073" max="3073" width="2.625" style="305" customWidth="1"/>
    <col min="3074" max="3074" width="11.625" style="305" customWidth="1"/>
    <col min="3075" max="3075" width="10.625" style="305" customWidth="1"/>
    <col min="3076" max="3076" width="10.375" style="305" customWidth="1"/>
    <col min="3077" max="3077" width="28.5" style="305" customWidth="1"/>
    <col min="3078" max="3078" width="7.125" style="305" customWidth="1"/>
    <col min="3079" max="3079" width="7.75" style="305" customWidth="1"/>
    <col min="3080" max="3080" width="9.25" style="305" bestFit="1" customWidth="1"/>
    <col min="3081" max="3081" width="11" style="305" customWidth="1"/>
    <col min="3082" max="3082" width="18.625" style="305" customWidth="1"/>
    <col min="3083" max="3083" width="8.5" style="305" customWidth="1"/>
    <col min="3084" max="3084" width="7.75" style="305" customWidth="1"/>
    <col min="3085" max="3085" width="8.625" style="305" customWidth="1"/>
    <col min="3086" max="3086" width="2.75" style="305" customWidth="1"/>
    <col min="3087" max="3087" width="0" style="305" hidden="1" customWidth="1"/>
    <col min="3088" max="3088" width="10.375" style="305" customWidth="1"/>
    <col min="3089" max="3089" width="20.625" style="305" customWidth="1"/>
    <col min="3090" max="3328" width="9" style="305"/>
    <col min="3329" max="3329" width="2.625" style="305" customWidth="1"/>
    <col min="3330" max="3330" width="11.625" style="305" customWidth="1"/>
    <col min="3331" max="3331" width="10.625" style="305" customWidth="1"/>
    <col min="3332" max="3332" width="10.375" style="305" customWidth="1"/>
    <col min="3333" max="3333" width="28.5" style="305" customWidth="1"/>
    <col min="3334" max="3334" width="7.125" style="305" customWidth="1"/>
    <col min="3335" max="3335" width="7.75" style="305" customWidth="1"/>
    <col min="3336" max="3336" width="9.25" style="305" bestFit="1" customWidth="1"/>
    <col min="3337" max="3337" width="11" style="305" customWidth="1"/>
    <col min="3338" max="3338" width="18.625" style="305" customWidth="1"/>
    <col min="3339" max="3339" width="8.5" style="305" customWidth="1"/>
    <col min="3340" max="3340" width="7.75" style="305" customWidth="1"/>
    <col min="3341" max="3341" width="8.625" style="305" customWidth="1"/>
    <col min="3342" max="3342" width="2.75" style="305" customWidth="1"/>
    <col min="3343" max="3343" width="0" style="305" hidden="1" customWidth="1"/>
    <col min="3344" max="3344" width="10.375" style="305" customWidth="1"/>
    <col min="3345" max="3345" width="20.625" style="305" customWidth="1"/>
    <col min="3346" max="3584" width="9" style="305"/>
    <col min="3585" max="3585" width="2.625" style="305" customWidth="1"/>
    <col min="3586" max="3586" width="11.625" style="305" customWidth="1"/>
    <col min="3587" max="3587" width="10.625" style="305" customWidth="1"/>
    <col min="3588" max="3588" width="10.375" style="305" customWidth="1"/>
    <col min="3589" max="3589" width="28.5" style="305" customWidth="1"/>
    <col min="3590" max="3590" width="7.125" style="305" customWidth="1"/>
    <col min="3591" max="3591" width="7.75" style="305" customWidth="1"/>
    <col min="3592" max="3592" width="9.25" style="305" bestFit="1" customWidth="1"/>
    <col min="3593" max="3593" width="11" style="305" customWidth="1"/>
    <col min="3594" max="3594" width="18.625" style="305" customWidth="1"/>
    <col min="3595" max="3595" width="8.5" style="305" customWidth="1"/>
    <col min="3596" max="3596" width="7.75" style="305" customWidth="1"/>
    <col min="3597" max="3597" width="8.625" style="305" customWidth="1"/>
    <col min="3598" max="3598" width="2.75" style="305" customWidth="1"/>
    <col min="3599" max="3599" width="0" style="305" hidden="1" customWidth="1"/>
    <col min="3600" max="3600" width="10.375" style="305" customWidth="1"/>
    <col min="3601" max="3601" width="20.625" style="305" customWidth="1"/>
    <col min="3602" max="3840" width="9" style="305"/>
    <col min="3841" max="3841" width="2.625" style="305" customWidth="1"/>
    <col min="3842" max="3842" width="11.625" style="305" customWidth="1"/>
    <col min="3843" max="3843" width="10.625" style="305" customWidth="1"/>
    <col min="3844" max="3844" width="10.375" style="305" customWidth="1"/>
    <col min="3845" max="3845" width="28.5" style="305" customWidth="1"/>
    <col min="3846" max="3846" width="7.125" style="305" customWidth="1"/>
    <col min="3847" max="3847" width="7.75" style="305" customWidth="1"/>
    <col min="3848" max="3848" width="9.25" style="305" bestFit="1" customWidth="1"/>
    <col min="3849" max="3849" width="11" style="305" customWidth="1"/>
    <col min="3850" max="3850" width="18.625" style="305" customWidth="1"/>
    <col min="3851" max="3851" width="8.5" style="305" customWidth="1"/>
    <col min="3852" max="3852" width="7.75" style="305" customWidth="1"/>
    <col min="3853" max="3853" width="8.625" style="305" customWidth="1"/>
    <col min="3854" max="3854" width="2.75" style="305" customWidth="1"/>
    <col min="3855" max="3855" width="0" style="305" hidden="1" customWidth="1"/>
    <col min="3856" max="3856" width="10.375" style="305" customWidth="1"/>
    <col min="3857" max="3857" width="20.625" style="305" customWidth="1"/>
    <col min="3858" max="4096" width="9" style="305"/>
    <col min="4097" max="4097" width="2.625" style="305" customWidth="1"/>
    <col min="4098" max="4098" width="11.625" style="305" customWidth="1"/>
    <col min="4099" max="4099" width="10.625" style="305" customWidth="1"/>
    <col min="4100" max="4100" width="10.375" style="305" customWidth="1"/>
    <col min="4101" max="4101" width="28.5" style="305" customWidth="1"/>
    <col min="4102" max="4102" width="7.125" style="305" customWidth="1"/>
    <col min="4103" max="4103" width="7.75" style="305" customWidth="1"/>
    <col min="4104" max="4104" width="9.25" style="305" bestFit="1" customWidth="1"/>
    <col min="4105" max="4105" width="11" style="305" customWidth="1"/>
    <col min="4106" max="4106" width="18.625" style="305" customWidth="1"/>
    <col min="4107" max="4107" width="8.5" style="305" customWidth="1"/>
    <col min="4108" max="4108" width="7.75" style="305" customWidth="1"/>
    <col min="4109" max="4109" width="8.625" style="305" customWidth="1"/>
    <col min="4110" max="4110" width="2.75" style="305" customWidth="1"/>
    <col min="4111" max="4111" width="0" style="305" hidden="1" customWidth="1"/>
    <col min="4112" max="4112" width="10.375" style="305" customWidth="1"/>
    <col min="4113" max="4113" width="20.625" style="305" customWidth="1"/>
    <col min="4114" max="4352" width="9" style="305"/>
    <col min="4353" max="4353" width="2.625" style="305" customWidth="1"/>
    <col min="4354" max="4354" width="11.625" style="305" customWidth="1"/>
    <col min="4355" max="4355" width="10.625" style="305" customWidth="1"/>
    <col min="4356" max="4356" width="10.375" style="305" customWidth="1"/>
    <col min="4357" max="4357" width="28.5" style="305" customWidth="1"/>
    <col min="4358" max="4358" width="7.125" style="305" customWidth="1"/>
    <col min="4359" max="4359" width="7.75" style="305" customWidth="1"/>
    <col min="4360" max="4360" width="9.25" style="305" bestFit="1" customWidth="1"/>
    <col min="4361" max="4361" width="11" style="305" customWidth="1"/>
    <col min="4362" max="4362" width="18.625" style="305" customWidth="1"/>
    <col min="4363" max="4363" width="8.5" style="305" customWidth="1"/>
    <col min="4364" max="4364" width="7.75" style="305" customWidth="1"/>
    <col min="4365" max="4365" width="8.625" style="305" customWidth="1"/>
    <col min="4366" max="4366" width="2.75" style="305" customWidth="1"/>
    <col min="4367" max="4367" width="0" style="305" hidden="1" customWidth="1"/>
    <col min="4368" max="4368" width="10.375" style="305" customWidth="1"/>
    <col min="4369" max="4369" width="20.625" style="305" customWidth="1"/>
    <col min="4370" max="4608" width="9" style="305"/>
    <col min="4609" max="4609" width="2.625" style="305" customWidth="1"/>
    <col min="4610" max="4610" width="11.625" style="305" customWidth="1"/>
    <col min="4611" max="4611" width="10.625" style="305" customWidth="1"/>
    <col min="4612" max="4612" width="10.375" style="305" customWidth="1"/>
    <col min="4613" max="4613" width="28.5" style="305" customWidth="1"/>
    <col min="4614" max="4614" width="7.125" style="305" customWidth="1"/>
    <col min="4615" max="4615" width="7.75" style="305" customWidth="1"/>
    <col min="4616" max="4616" width="9.25" style="305" bestFit="1" customWidth="1"/>
    <col min="4617" max="4617" width="11" style="305" customWidth="1"/>
    <col min="4618" max="4618" width="18.625" style="305" customWidth="1"/>
    <col min="4619" max="4619" width="8.5" style="305" customWidth="1"/>
    <col min="4620" max="4620" width="7.75" style="305" customWidth="1"/>
    <col min="4621" max="4621" width="8.625" style="305" customWidth="1"/>
    <col min="4622" max="4622" width="2.75" style="305" customWidth="1"/>
    <col min="4623" max="4623" width="0" style="305" hidden="1" customWidth="1"/>
    <col min="4624" max="4624" width="10.375" style="305" customWidth="1"/>
    <col min="4625" max="4625" width="20.625" style="305" customWidth="1"/>
    <col min="4626" max="4864" width="9" style="305"/>
    <col min="4865" max="4865" width="2.625" style="305" customWidth="1"/>
    <col min="4866" max="4866" width="11.625" style="305" customWidth="1"/>
    <col min="4867" max="4867" width="10.625" style="305" customWidth="1"/>
    <col min="4868" max="4868" width="10.375" style="305" customWidth="1"/>
    <col min="4869" max="4869" width="28.5" style="305" customWidth="1"/>
    <col min="4870" max="4870" width="7.125" style="305" customWidth="1"/>
    <col min="4871" max="4871" width="7.75" style="305" customWidth="1"/>
    <col min="4872" max="4872" width="9.25" style="305" bestFit="1" customWidth="1"/>
    <col min="4873" max="4873" width="11" style="305" customWidth="1"/>
    <col min="4874" max="4874" width="18.625" style="305" customWidth="1"/>
    <col min="4875" max="4875" width="8.5" style="305" customWidth="1"/>
    <col min="4876" max="4876" width="7.75" style="305" customWidth="1"/>
    <col min="4877" max="4877" width="8.625" style="305" customWidth="1"/>
    <col min="4878" max="4878" width="2.75" style="305" customWidth="1"/>
    <col min="4879" max="4879" width="0" style="305" hidden="1" customWidth="1"/>
    <col min="4880" max="4880" width="10.375" style="305" customWidth="1"/>
    <col min="4881" max="4881" width="20.625" style="305" customWidth="1"/>
    <col min="4882" max="5120" width="9" style="305"/>
    <col min="5121" max="5121" width="2.625" style="305" customWidth="1"/>
    <col min="5122" max="5122" width="11.625" style="305" customWidth="1"/>
    <col min="5123" max="5123" width="10.625" style="305" customWidth="1"/>
    <col min="5124" max="5124" width="10.375" style="305" customWidth="1"/>
    <col min="5125" max="5125" width="28.5" style="305" customWidth="1"/>
    <col min="5126" max="5126" width="7.125" style="305" customWidth="1"/>
    <col min="5127" max="5127" width="7.75" style="305" customWidth="1"/>
    <col min="5128" max="5128" width="9.25" style="305" bestFit="1" customWidth="1"/>
    <col min="5129" max="5129" width="11" style="305" customWidth="1"/>
    <col min="5130" max="5130" width="18.625" style="305" customWidth="1"/>
    <col min="5131" max="5131" width="8.5" style="305" customWidth="1"/>
    <col min="5132" max="5132" width="7.75" style="305" customWidth="1"/>
    <col min="5133" max="5133" width="8.625" style="305" customWidth="1"/>
    <col min="5134" max="5134" width="2.75" style="305" customWidth="1"/>
    <col min="5135" max="5135" width="0" style="305" hidden="1" customWidth="1"/>
    <col min="5136" max="5136" width="10.375" style="305" customWidth="1"/>
    <col min="5137" max="5137" width="20.625" style="305" customWidth="1"/>
    <col min="5138" max="5376" width="9" style="305"/>
    <col min="5377" max="5377" width="2.625" style="305" customWidth="1"/>
    <col min="5378" max="5378" width="11.625" style="305" customWidth="1"/>
    <col min="5379" max="5379" width="10.625" style="305" customWidth="1"/>
    <col min="5380" max="5380" width="10.375" style="305" customWidth="1"/>
    <col min="5381" max="5381" width="28.5" style="305" customWidth="1"/>
    <col min="5382" max="5382" width="7.125" style="305" customWidth="1"/>
    <col min="5383" max="5383" width="7.75" style="305" customWidth="1"/>
    <col min="5384" max="5384" width="9.25" style="305" bestFit="1" customWidth="1"/>
    <col min="5385" max="5385" width="11" style="305" customWidth="1"/>
    <col min="5386" max="5386" width="18.625" style="305" customWidth="1"/>
    <col min="5387" max="5387" width="8.5" style="305" customWidth="1"/>
    <col min="5388" max="5388" width="7.75" style="305" customWidth="1"/>
    <col min="5389" max="5389" width="8.625" style="305" customWidth="1"/>
    <col min="5390" max="5390" width="2.75" style="305" customWidth="1"/>
    <col min="5391" max="5391" width="0" style="305" hidden="1" customWidth="1"/>
    <col min="5392" max="5392" width="10.375" style="305" customWidth="1"/>
    <col min="5393" max="5393" width="20.625" style="305" customWidth="1"/>
    <col min="5394" max="5632" width="9" style="305"/>
    <col min="5633" max="5633" width="2.625" style="305" customWidth="1"/>
    <col min="5634" max="5634" width="11.625" style="305" customWidth="1"/>
    <col min="5635" max="5635" width="10.625" style="305" customWidth="1"/>
    <col min="5636" max="5636" width="10.375" style="305" customWidth="1"/>
    <col min="5637" max="5637" width="28.5" style="305" customWidth="1"/>
    <col min="5638" max="5638" width="7.125" style="305" customWidth="1"/>
    <col min="5639" max="5639" width="7.75" style="305" customWidth="1"/>
    <col min="5640" max="5640" width="9.25" style="305" bestFit="1" customWidth="1"/>
    <col min="5641" max="5641" width="11" style="305" customWidth="1"/>
    <col min="5642" max="5642" width="18.625" style="305" customWidth="1"/>
    <col min="5643" max="5643" width="8.5" style="305" customWidth="1"/>
    <col min="5644" max="5644" width="7.75" style="305" customWidth="1"/>
    <col min="5645" max="5645" width="8.625" style="305" customWidth="1"/>
    <col min="5646" max="5646" width="2.75" style="305" customWidth="1"/>
    <col min="5647" max="5647" width="0" style="305" hidden="1" customWidth="1"/>
    <col min="5648" max="5648" width="10.375" style="305" customWidth="1"/>
    <col min="5649" max="5649" width="20.625" style="305" customWidth="1"/>
    <col min="5650" max="5888" width="9" style="305"/>
    <col min="5889" max="5889" width="2.625" style="305" customWidth="1"/>
    <col min="5890" max="5890" width="11.625" style="305" customWidth="1"/>
    <col min="5891" max="5891" width="10.625" style="305" customWidth="1"/>
    <col min="5892" max="5892" width="10.375" style="305" customWidth="1"/>
    <col min="5893" max="5893" width="28.5" style="305" customWidth="1"/>
    <col min="5894" max="5894" width="7.125" style="305" customWidth="1"/>
    <col min="5895" max="5895" width="7.75" style="305" customWidth="1"/>
    <col min="5896" max="5896" width="9.25" style="305" bestFit="1" customWidth="1"/>
    <col min="5897" max="5897" width="11" style="305" customWidth="1"/>
    <col min="5898" max="5898" width="18.625" style="305" customWidth="1"/>
    <col min="5899" max="5899" width="8.5" style="305" customWidth="1"/>
    <col min="5900" max="5900" width="7.75" style="305" customWidth="1"/>
    <col min="5901" max="5901" width="8.625" style="305" customWidth="1"/>
    <col min="5902" max="5902" width="2.75" style="305" customWidth="1"/>
    <col min="5903" max="5903" width="0" style="305" hidden="1" customWidth="1"/>
    <col min="5904" max="5904" width="10.375" style="305" customWidth="1"/>
    <col min="5905" max="5905" width="20.625" style="305" customWidth="1"/>
    <col min="5906" max="6144" width="9" style="305"/>
    <col min="6145" max="6145" width="2.625" style="305" customWidth="1"/>
    <col min="6146" max="6146" width="11.625" style="305" customWidth="1"/>
    <col min="6147" max="6147" width="10.625" style="305" customWidth="1"/>
    <col min="6148" max="6148" width="10.375" style="305" customWidth="1"/>
    <col min="6149" max="6149" width="28.5" style="305" customWidth="1"/>
    <col min="6150" max="6150" width="7.125" style="305" customWidth="1"/>
    <col min="6151" max="6151" width="7.75" style="305" customWidth="1"/>
    <col min="6152" max="6152" width="9.25" style="305" bestFit="1" customWidth="1"/>
    <col min="6153" max="6153" width="11" style="305" customWidth="1"/>
    <col min="6154" max="6154" width="18.625" style="305" customWidth="1"/>
    <col min="6155" max="6155" width="8.5" style="305" customWidth="1"/>
    <col min="6156" max="6156" width="7.75" style="305" customWidth="1"/>
    <col min="6157" max="6157" width="8.625" style="305" customWidth="1"/>
    <col min="6158" max="6158" width="2.75" style="305" customWidth="1"/>
    <col min="6159" max="6159" width="0" style="305" hidden="1" customWidth="1"/>
    <col min="6160" max="6160" width="10.375" style="305" customWidth="1"/>
    <col min="6161" max="6161" width="20.625" style="305" customWidth="1"/>
    <col min="6162" max="6400" width="9" style="305"/>
    <col min="6401" max="6401" width="2.625" style="305" customWidth="1"/>
    <col min="6402" max="6402" width="11.625" style="305" customWidth="1"/>
    <col min="6403" max="6403" width="10.625" style="305" customWidth="1"/>
    <col min="6404" max="6404" width="10.375" style="305" customWidth="1"/>
    <col min="6405" max="6405" width="28.5" style="305" customWidth="1"/>
    <col min="6406" max="6406" width="7.125" style="305" customWidth="1"/>
    <col min="6407" max="6407" width="7.75" style="305" customWidth="1"/>
    <col min="6408" max="6408" width="9.25" style="305" bestFit="1" customWidth="1"/>
    <col min="6409" max="6409" width="11" style="305" customWidth="1"/>
    <col min="6410" max="6410" width="18.625" style="305" customWidth="1"/>
    <col min="6411" max="6411" width="8.5" style="305" customWidth="1"/>
    <col min="6412" max="6412" width="7.75" style="305" customWidth="1"/>
    <col min="6413" max="6413" width="8.625" style="305" customWidth="1"/>
    <col min="6414" max="6414" width="2.75" style="305" customWidth="1"/>
    <col min="6415" max="6415" width="0" style="305" hidden="1" customWidth="1"/>
    <col min="6416" max="6416" width="10.375" style="305" customWidth="1"/>
    <col min="6417" max="6417" width="20.625" style="305" customWidth="1"/>
    <col min="6418" max="6656" width="9" style="305"/>
    <col min="6657" max="6657" width="2.625" style="305" customWidth="1"/>
    <col min="6658" max="6658" width="11.625" style="305" customWidth="1"/>
    <col min="6659" max="6659" width="10.625" style="305" customWidth="1"/>
    <col min="6660" max="6660" width="10.375" style="305" customWidth="1"/>
    <col min="6661" max="6661" width="28.5" style="305" customWidth="1"/>
    <col min="6662" max="6662" width="7.125" style="305" customWidth="1"/>
    <col min="6663" max="6663" width="7.75" style="305" customWidth="1"/>
    <col min="6664" max="6664" width="9.25" style="305" bestFit="1" customWidth="1"/>
    <col min="6665" max="6665" width="11" style="305" customWidth="1"/>
    <col min="6666" max="6666" width="18.625" style="305" customWidth="1"/>
    <col min="6667" max="6667" width="8.5" style="305" customWidth="1"/>
    <col min="6668" max="6668" width="7.75" style="305" customWidth="1"/>
    <col min="6669" max="6669" width="8.625" style="305" customWidth="1"/>
    <col min="6670" max="6670" width="2.75" style="305" customWidth="1"/>
    <col min="6671" max="6671" width="0" style="305" hidden="1" customWidth="1"/>
    <col min="6672" max="6672" width="10.375" style="305" customWidth="1"/>
    <col min="6673" max="6673" width="20.625" style="305" customWidth="1"/>
    <col min="6674" max="6912" width="9" style="305"/>
    <col min="6913" max="6913" width="2.625" style="305" customWidth="1"/>
    <col min="6914" max="6914" width="11.625" style="305" customWidth="1"/>
    <col min="6915" max="6915" width="10.625" style="305" customWidth="1"/>
    <col min="6916" max="6916" width="10.375" style="305" customWidth="1"/>
    <col min="6917" max="6917" width="28.5" style="305" customWidth="1"/>
    <col min="6918" max="6918" width="7.125" style="305" customWidth="1"/>
    <col min="6919" max="6919" width="7.75" style="305" customWidth="1"/>
    <col min="6920" max="6920" width="9.25" style="305" bestFit="1" customWidth="1"/>
    <col min="6921" max="6921" width="11" style="305" customWidth="1"/>
    <col min="6922" max="6922" width="18.625" style="305" customWidth="1"/>
    <col min="6923" max="6923" width="8.5" style="305" customWidth="1"/>
    <col min="6924" max="6924" width="7.75" style="305" customWidth="1"/>
    <col min="6925" max="6925" width="8.625" style="305" customWidth="1"/>
    <col min="6926" max="6926" width="2.75" style="305" customWidth="1"/>
    <col min="6927" max="6927" width="0" style="305" hidden="1" customWidth="1"/>
    <col min="6928" max="6928" width="10.375" style="305" customWidth="1"/>
    <col min="6929" max="6929" width="20.625" style="305" customWidth="1"/>
    <col min="6930" max="7168" width="9" style="305"/>
    <col min="7169" max="7169" width="2.625" style="305" customWidth="1"/>
    <col min="7170" max="7170" width="11.625" style="305" customWidth="1"/>
    <col min="7171" max="7171" width="10.625" style="305" customWidth="1"/>
    <col min="7172" max="7172" width="10.375" style="305" customWidth="1"/>
    <col min="7173" max="7173" width="28.5" style="305" customWidth="1"/>
    <col min="7174" max="7174" width="7.125" style="305" customWidth="1"/>
    <col min="7175" max="7175" width="7.75" style="305" customWidth="1"/>
    <col min="7176" max="7176" width="9.25" style="305" bestFit="1" customWidth="1"/>
    <col min="7177" max="7177" width="11" style="305" customWidth="1"/>
    <col min="7178" max="7178" width="18.625" style="305" customWidth="1"/>
    <col min="7179" max="7179" width="8.5" style="305" customWidth="1"/>
    <col min="7180" max="7180" width="7.75" style="305" customWidth="1"/>
    <col min="7181" max="7181" width="8.625" style="305" customWidth="1"/>
    <col min="7182" max="7182" width="2.75" style="305" customWidth="1"/>
    <col min="7183" max="7183" width="0" style="305" hidden="1" customWidth="1"/>
    <col min="7184" max="7184" width="10.375" style="305" customWidth="1"/>
    <col min="7185" max="7185" width="20.625" style="305" customWidth="1"/>
    <col min="7186" max="7424" width="9" style="305"/>
    <col min="7425" max="7425" width="2.625" style="305" customWidth="1"/>
    <col min="7426" max="7426" width="11.625" style="305" customWidth="1"/>
    <col min="7427" max="7427" width="10.625" style="305" customWidth="1"/>
    <col min="7428" max="7428" width="10.375" style="305" customWidth="1"/>
    <col min="7429" max="7429" width="28.5" style="305" customWidth="1"/>
    <col min="7430" max="7430" width="7.125" style="305" customWidth="1"/>
    <col min="7431" max="7431" width="7.75" style="305" customWidth="1"/>
    <col min="7432" max="7432" width="9.25" style="305" bestFit="1" customWidth="1"/>
    <col min="7433" max="7433" width="11" style="305" customWidth="1"/>
    <col min="7434" max="7434" width="18.625" style="305" customWidth="1"/>
    <col min="7435" max="7435" width="8.5" style="305" customWidth="1"/>
    <col min="7436" max="7436" width="7.75" style="305" customWidth="1"/>
    <col min="7437" max="7437" width="8.625" style="305" customWidth="1"/>
    <col min="7438" max="7438" width="2.75" style="305" customWidth="1"/>
    <col min="7439" max="7439" width="0" style="305" hidden="1" customWidth="1"/>
    <col min="7440" max="7440" width="10.375" style="305" customWidth="1"/>
    <col min="7441" max="7441" width="20.625" style="305" customWidth="1"/>
    <col min="7442" max="7680" width="9" style="305"/>
    <col min="7681" max="7681" width="2.625" style="305" customWidth="1"/>
    <col min="7682" max="7682" width="11.625" style="305" customWidth="1"/>
    <col min="7683" max="7683" width="10.625" style="305" customWidth="1"/>
    <col min="7684" max="7684" width="10.375" style="305" customWidth="1"/>
    <col min="7685" max="7685" width="28.5" style="305" customWidth="1"/>
    <col min="7686" max="7686" width="7.125" style="305" customWidth="1"/>
    <col min="7687" max="7687" width="7.75" style="305" customWidth="1"/>
    <col min="7688" max="7688" width="9.25" style="305" bestFit="1" customWidth="1"/>
    <col min="7689" max="7689" width="11" style="305" customWidth="1"/>
    <col min="7690" max="7690" width="18.625" style="305" customWidth="1"/>
    <col min="7691" max="7691" width="8.5" style="305" customWidth="1"/>
    <col min="7692" max="7692" width="7.75" style="305" customWidth="1"/>
    <col min="7693" max="7693" width="8.625" style="305" customWidth="1"/>
    <col min="7694" max="7694" width="2.75" style="305" customWidth="1"/>
    <col min="7695" max="7695" width="0" style="305" hidden="1" customWidth="1"/>
    <col min="7696" max="7696" width="10.375" style="305" customWidth="1"/>
    <col min="7697" max="7697" width="20.625" style="305" customWidth="1"/>
    <col min="7698" max="7936" width="9" style="305"/>
    <col min="7937" max="7937" width="2.625" style="305" customWidth="1"/>
    <col min="7938" max="7938" width="11.625" style="305" customWidth="1"/>
    <col min="7939" max="7939" width="10.625" style="305" customWidth="1"/>
    <col min="7940" max="7940" width="10.375" style="305" customWidth="1"/>
    <col min="7941" max="7941" width="28.5" style="305" customWidth="1"/>
    <col min="7942" max="7942" width="7.125" style="305" customWidth="1"/>
    <col min="7943" max="7943" width="7.75" style="305" customWidth="1"/>
    <col min="7944" max="7944" width="9.25" style="305" bestFit="1" customWidth="1"/>
    <col min="7945" max="7945" width="11" style="305" customWidth="1"/>
    <col min="7946" max="7946" width="18.625" style="305" customWidth="1"/>
    <col min="7947" max="7947" width="8.5" style="305" customWidth="1"/>
    <col min="7948" max="7948" width="7.75" style="305" customWidth="1"/>
    <col min="7949" max="7949" width="8.625" style="305" customWidth="1"/>
    <col min="7950" max="7950" width="2.75" style="305" customWidth="1"/>
    <col min="7951" max="7951" width="0" style="305" hidden="1" customWidth="1"/>
    <col min="7952" max="7952" width="10.375" style="305" customWidth="1"/>
    <col min="7953" max="7953" width="20.625" style="305" customWidth="1"/>
    <col min="7954" max="8192" width="9" style="305"/>
    <col min="8193" max="8193" width="2.625" style="305" customWidth="1"/>
    <col min="8194" max="8194" width="11.625" style="305" customWidth="1"/>
    <col min="8195" max="8195" width="10.625" style="305" customWidth="1"/>
    <col min="8196" max="8196" width="10.375" style="305" customWidth="1"/>
    <col min="8197" max="8197" width="28.5" style="305" customWidth="1"/>
    <col min="8198" max="8198" width="7.125" style="305" customWidth="1"/>
    <col min="8199" max="8199" width="7.75" style="305" customWidth="1"/>
    <col min="8200" max="8200" width="9.25" style="305" bestFit="1" customWidth="1"/>
    <col min="8201" max="8201" width="11" style="305" customWidth="1"/>
    <col min="8202" max="8202" width="18.625" style="305" customWidth="1"/>
    <col min="8203" max="8203" width="8.5" style="305" customWidth="1"/>
    <col min="8204" max="8204" width="7.75" style="305" customWidth="1"/>
    <col min="8205" max="8205" width="8.625" style="305" customWidth="1"/>
    <col min="8206" max="8206" width="2.75" style="305" customWidth="1"/>
    <col min="8207" max="8207" width="0" style="305" hidden="1" customWidth="1"/>
    <col min="8208" max="8208" width="10.375" style="305" customWidth="1"/>
    <col min="8209" max="8209" width="20.625" style="305" customWidth="1"/>
    <col min="8210" max="8448" width="9" style="305"/>
    <col min="8449" max="8449" width="2.625" style="305" customWidth="1"/>
    <col min="8450" max="8450" width="11.625" style="305" customWidth="1"/>
    <col min="8451" max="8451" width="10.625" style="305" customWidth="1"/>
    <col min="8452" max="8452" width="10.375" style="305" customWidth="1"/>
    <col min="8453" max="8453" width="28.5" style="305" customWidth="1"/>
    <col min="8454" max="8454" width="7.125" style="305" customWidth="1"/>
    <col min="8455" max="8455" width="7.75" style="305" customWidth="1"/>
    <col min="8456" max="8456" width="9.25" style="305" bestFit="1" customWidth="1"/>
    <col min="8457" max="8457" width="11" style="305" customWidth="1"/>
    <col min="8458" max="8458" width="18.625" style="305" customWidth="1"/>
    <col min="8459" max="8459" width="8.5" style="305" customWidth="1"/>
    <col min="8460" max="8460" width="7.75" style="305" customWidth="1"/>
    <col min="8461" max="8461" width="8.625" style="305" customWidth="1"/>
    <col min="8462" max="8462" width="2.75" style="305" customWidth="1"/>
    <col min="8463" max="8463" width="0" style="305" hidden="1" customWidth="1"/>
    <col min="8464" max="8464" width="10.375" style="305" customWidth="1"/>
    <col min="8465" max="8465" width="20.625" style="305" customWidth="1"/>
    <col min="8466" max="8704" width="9" style="305"/>
    <col min="8705" max="8705" width="2.625" style="305" customWidth="1"/>
    <col min="8706" max="8706" width="11.625" style="305" customWidth="1"/>
    <col min="8707" max="8707" width="10.625" style="305" customWidth="1"/>
    <col min="8708" max="8708" width="10.375" style="305" customWidth="1"/>
    <col min="8709" max="8709" width="28.5" style="305" customWidth="1"/>
    <col min="8710" max="8710" width="7.125" style="305" customWidth="1"/>
    <col min="8711" max="8711" width="7.75" style="305" customWidth="1"/>
    <col min="8712" max="8712" width="9.25" style="305" bestFit="1" customWidth="1"/>
    <col min="8713" max="8713" width="11" style="305" customWidth="1"/>
    <col min="8714" max="8714" width="18.625" style="305" customWidth="1"/>
    <col min="8715" max="8715" width="8.5" style="305" customWidth="1"/>
    <col min="8716" max="8716" width="7.75" style="305" customWidth="1"/>
    <col min="8717" max="8717" width="8.625" style="305" customWidth="1"/>
    <col min="8718" max="8718" width="2.75" style="305" customWidth="1"/>
    <col min="8719" max="8719" width="0" style="305" hidden="1" customWidth="1"/>
    <col min="8720" max="8720" width="10.375" style="305" customWidth="1"/>
    <col min="8721" max="8721" width="20.625" style="305" customWidth="1"/>
    <col min="8722" max="8960" width="9" style="305"/>
    <col min="8961" max="8961" width="2.625" style="305" customWidth="1"/>
    <col min="8962" max="8962" width="11.625" style="305" customWidth="1"/>
    <col min="8963" max="8963" width="10.625" style="305" customWidth="1"/>
    <col min="8964" max="8964" width="10.375" style="305" customWidth="1"/>
    <col min="8965" max="8965" width="28.5" style="305" customWidth="1"/>
    <col min="8966" max="8966" width="7.125" style="305" customWidth="1"/>
    <col min="8967" max="8967" width="7.75" style="305" customWidth="1"/>
    <col min="8968" max="8968" width="9.25" style="305" bestFit="1" customWidth="1"/>
    <col min="8969" max="8969" width="11" style="305" customWidth="1"/>
    <col min="8970" max="8970" width="18.625" style="305" customWidth="1"/>
    <col min="8971" max="8971" width="8.5" style="305" customWidth="1"/>
    <col min="8972" max="8972" width="7.75" style="305" customWidth="1"/>
    <col min="8973" max="8973" width="8.625" style="305" customWidth="1"/>
    <col min="8974" max="8974" width="2.75" style="305" customWidth="1"/>
    <col min="8975" max="8975" width="0" style="305" hidden="1" customWidth="1"/>
    <col min="8976" max="8976" width="10.375" style="305" customWidth="1"/>
    <col min="8977" max="8977" width="20.625" style="305" customWidth="1"/>
    <col min="8978" max="9216" width="9" style="305"/>
    <col min="9217" max="9217" width="2.625" style="305" customWidth="1"/>
    <col min="9218" max="9218" width="11.625" style="305" customWidth="1"/>
    <col min="9219" max="9219" width="10.625" style="305" customWidth="1"/>
    <col min="9220" max="9220" width="10.375" style="305" customWidth="1"/>
    <col min="9221" max="9221" width="28.5" style="305" customWidth="1"/>
    <col min="9222" max="9222" width="7.125" style="305" customWidth="1"/>
    <col min="9223" max="9223" width="7.75" style="305" customWidth="1"/>
    <col min="9224" max="9224" width="9.25" style="305" bestFit="1" customWidth="1"/>
    <col min="9225" max="9225" width="11" style="305" customWidth="1"/>
    <col min="9226" max="9226" width="18.625" style="305" customWidth="1"/>
    <col min="9227" max="9227" width="8.5" style="305" customWidth="1"/>
    <col min="9228" max="9228" width="7.75" style="305" customWidth="1"/>
    <col min="9229" max="9229" width="8.625" style="305" customWidth="1"/>
    <col min="9230" max="9230" width="2.75" style="305" customWidth="1"/>
    <col min="9231" max="9231" width="0" style="305" hidden="1" customWidth="1"/>
    <col min="9232" max="9232" width="10.375" style="305" customWidth="1"/>
    <col min="9233" max="9233" width="20.625" style="305" customWidth="1"/>
    <col min="9234" max="9472" width="9" style="305"/>
    <col min="9473" max="9473" width="2.625" style="305" customWidth="1"/>
    <col min="9474" max="9474" width="11.625" style="305" customWidth="1"/>
    <col min="9475" max="9475" width="10.625" style="305" customWidth="1"/>
    <col min="9476" max="9476" width="10.375" style="305" customWidth="1"/>
    <col min="9477" max="9477" width="28.5" style="305" customWidth="1"/>
    <col min="9478" max="9478" width="7.125" style="305" customWidth="1"/>
    <col min="9479" max="9479" width="7.75" style="305" customWidth="1"/>
    <col min="9480" max="9480" width="9.25" style="305" bestFit="1" customWidth="1"/>
    <col min="9481" max="9481" width="11" style="305" customWidth="1"/>
    <col min="9482" max="9482" width="18.625" style="305" customWidth="1"/>
    <col min="9483" max="9483" width="8.5" style="305" customWidth="1"/>
    <col min="9484" max="9484" width="7.75" style="305" customWidth="1"/>
    <col min="9485" max="9485" width="8.625" style="305" customWidth="1"/>
    <col min="9486" max="9486" width="2.75" style="305" customWidth="1"/>
    <col min="9487" max="9487" width="0" style="305" hidden="1" customWidth="1"/>
    <col min="9488" max="9488" width="10.375" style="305" customWidth="1"/>
    <col min="9489" max="9489" width="20.625" style="305" customWidth="1"/>
    <col min="9490" max="9728" width="9" style="305"/>
    <col min="9729" max="9729" width="2.625" style="305" customWidth="1"/>
    <col min="9730" max="9730" width="11.625" style="305" customWidth="1"/>
    <col min="9731" max="9731" width="10.625" style="305" customWidth="1"/>
    <col min="9732" max="9732" width="10.375" style="305" customWidth="1"/>
    <col min="9733" max="9733" width="28.5" style="305" customWidth="1"/>
    <col min="9734" max="9734" width="7.125" style="305" customWidth="1"/>
    <col min="9735" max="9735" width="7.75" style="305" customWidth="1"/>
    <col min="9736" max="9736" width="9.25" style="305" bestFit="1" customWidth="1"/>
    <col min="9737" max="9737" width="11" style="305" customWidth="1"/>
    <col min="9738" max="9738" width="18.625" style="305" customWidth="1"/>
    <col min="9739" max="9739" width="8.5" style="305" customWidth="1"/>
    <col min="9740" max="9740" width="7.75" style="305" customWidth="1"/>
    <col min="9741" max="9741" width="8.625" style="305" customWidth="1"/>
    <col min="9742" max="9742" width="2.75" style="305" customWidth="1"/>
    <col min="9743" max="9743" width="0" style="305" hidden="1" customWidth="1"/>
    <col min="9744" max="9744" width="10.375" style="305" customWidth="1"/>
    <col min="9745" max="9745" width="20.625" style="305" customWidth="1"/>
    <col min="9746" max="9984" width="9" style="305"/>
    <col min="9985" max="9985" width="2.625" style="305" customWidth="1"/>
    <col min="9986" max="9986" width="11.625" style="305" customWidth="1"/>
    <col min="9987" max="9987" width="10.625" style="305" customWidth="1"/>
    <col min="9988" max="9988" width="10.375" style="305" customWidth="1"/>
    <col min="9989" max="9989" width="28.5" style="305" customWidth="1"/>
    <col min="9990" max="9990" width="7.125" style="305" customWidth="1"/>
    <col min="9991" max="9991" width="7.75" style="305" customWidth="1"/>
    <col min="9992" max="9992" width="9.25" style="305" bestFit="1" customWidth="1"/>
    <col min="9993" max="9993" width="11" style="305" customWidth="1"/>
    <col min="9994" max="9994" width="18.625" style="305" customWidth="1"/>
    <col min="9995" max="9995" width="8.5" style="305" customWidth="1"/>
    <col min="9996" max="9996" width="7.75" style="305" customWidth="1"/>
    <col min="9997" max="9997" width="8.625" style="305" customWidth="1"/>
    <col min="9998" max="9998" width="2.75" style="305" customWidth="1"/>
    <col min="9999" max="9999" width="0" style="305" hidden="1" customWidth="1"/>
    <col min="10000" max="10000" width="10.375" style="305" customWidth="1"/>
    <col min="10001" max="10001" width="20.625" style="305" customWidth="1"/>
    <col min="10002" max="10240" width="9" style="305"/>
    <col min="10241" max="10241" width="2.625" style="305" customWidth="1"/>
    <col min="10242" max="10242" width="11.625" style="305" customWidth="1"/>
    <col min="10243" max="10243" width="10.625" style="305" customWidth="1"/>
    <col min="10244" max="10244" width="10.375" style="305" customWidth="1"/>
    <col min="10245" max="10245" width="28.5" style="305" customWidth="1"/>
    <col min="10246" max="10246" width="7.125" style="305" customWidth="1"/>
    <col min="10247" max="10247" width="7.75" style="305" customWidth="1"/>
    <col min="10248" max="10248" width="9.25" style="305" bestFit="1" customWidth="1"/>
    <col min="10249" max="10249" width="11" style="305" customWidth="1"/>
    <col min="10250" max="10250" width="18.625" style="305" customWidth="1"/>
    <col min="10251" max="10251" width="8.5" style="305" customWidth="1"/>
    <col min="10252" max="10252" width="7.75" style="305" customWidth="1"/>
    <col min="10253" max="10253" width="8.625" style="305" customWidth="1"/>
    <col min="10254" max="10254" width="2.75" style="305" customWidth="1"/>
    <col min="10255" max="10255" width="0" style="305" hidden="1" customWidth="1"/>
    <col min="10256" max="10256" width="10.375" style="305" customWidth="1"/>
    <col min="10257" max="10257" width="20.625" style="305" customWidth="1"/>
    <col min="10258" max="10496" width="9" style="305"/>
    <col min="10497" max="10497" width="2.625" style="305" customWidth="1"/>
    <col min="10498" max="10498" width="11.625" style="305" customWidth="1"/>
    <col min="10499" max="10499" width="10.625" style="305" customWidth="1"/>
    <col min="10500" max="10500" width="10.375" style="305" customWidth="1"/>
    <col min="10501" max="10501" width="28.5" style="305" customWidth="1"/>
    <col min="10502" max="10502" width="7.125" style="305" customWidth="1"/>
    <col min="10503" max="10503" width="7.75" style="305" customWidth="1"/>
    <col min="10504" max="10504" width="9.25" style="305" bestFit="1" customWidth="1"/>
    <col min="10505" max="10505" width="11" style="305" customWidth="1"/>
    <col min="10506" max="10506" width="18.625" style="305" customWidth="1"/>
    <col min="10507" max="10507" width="8.5" style="305" customWidth="1"/>
    <col min="10508" max="10508" width="7.75" style="305" customWidth="1"/>
    <col min="10509" max="10509" width="8.625" style="305" customWidth="1"/>
    <col min="10510" max="10510" width="2.75" style="305" customWidth="1"/>
    <col min="10511" max="10511" width="0" style="305" hidden="1" customWidth="1"/>
    <col min="10512" max="10512" width="10.375" style="305" customWidth="1"/>
    <col min="10513" max="10513" width="20.625" style="305" customWidth="1"/>
    <col min="10514" max="10752" width="9" style="305"/>
    <col min="10753" max="10753" width="2.625" style="305" customWidth="1"/>
    <col min="10754" max="10754" width="11.625" style="305" customWidth="1"/>
    <col min="10755" max="10755" width="10.625" style="305" customWidth="1"/>
    <col min="10756" max="10756" width="10.375" style="305" customWidth="1"/>
    <col min="10757" max="10757" width="28.5" style="305" customWidth="1"/>
    <col min="10758" max="10758" width="7.125" style="305" customWidth="1"/>
    <col min="10759" max="10759" width="7.75" style="305" customWidth="1"/>
    <col min="10760" max="10760" width="9.25" style="305" bestFit="1" customWidth="1"/>
    <col min="10761" max="10761" width="11" style="305" customWidth="1"/>
    <col min="10762" max="10762" width="18.625" style="305" customWidth="1"/>
    <col min="10763" max="10763" width="8.5" style="305" customWidth="1"/>
    <col min="10764" max="10764" width="7.75" style="305" customWidth="1"/>
    <col min="10765" max="10765" width="8.625" style="305" customWidth="1"/>
    <col min="10766" max="10766" width="2.75" style="305" customWidth="1"/>
    <col min="10767" max="10767" width="0" style="305" hidden="1" customWidth="1"/>
    <col min="10768" max="10768" width="10.375" style="305" customWidth="1"/>
    <col min="10769" max="10769" width="20.625" style="305" customWidth="1"/>
    <col min="10770" max="11008" width="9" style="305"/>
    <col min="11009" max="11009" width="2.625" style="305" customWidth="1"/>
    <col min="11010" max="11010" width="11.625" style="305" customWidth="1"/>
    <col min="11011" max="11011" width="10.625" style="305" customWidth="1"/>
    <col min="11012" max="11012" width="10.375" style="305" customWidth="1"/>
    <col min="11013" max="11013" width="28.5" style="305" customWidth="1"/>
    <col min="11014" max="11014" width="7.125" style="305" customWidth="1"/>
    <col min="11015" max="11015" width="7.75" style="305" customWidth="1"/>
    <col min="11016" max="11016" width="9.25" style="305" bestFit="1" customWidth="1"/>
    <col min="11017" max="11017" width="11" style="305" customWidth="1"/>
    <col min="11018" max="11018" width="18.625" style="305" customWidth="1"/>
    <col min="11019" max="11019" width="8.5" style="305" customWidth="1"/>
    <col min="11020" max="11020" width="7.75" style="305" customWidth="1"/>
    <col min="11021" max="11021" width="8.625" style="305" customWidth="1"/>
    <col min="11022" max="11022" width="2.75" style="305" customWidth="1"/>
    <col min="11023" max="11023" width="0" style="305" hidden="1" customWidth="1"/>
    <col min="11024" max="11024" width="10.375" style="305" customWidth="1"/>
    <col min="11025" max="11025" width="20.625" style="305" customWidth="1"/>
    <col min="11026" max="11264" width="9" style="305"/>
    <col min="11265" max="11265" width="2.625" style="305" customWidth="1"/>
    <col min="11266" max="11266" width="11.625" style="305" customWidth="1"/>
    <col min="11267" max="11267" width="10.625" style="305" customWidth="1"/>
    <col min="11268" max="11268" width="10.375" style="305" customWidth="1"/>
    <col min="11269" max="11269" width="28.5" style="305" customWidth="1"/>
    <col min="11270" max="11270" width="7.125" style="305" customWidth="1"/>
    <col min="11271" max="11271" width="7.75" style="305" customWidth="1"/>
    <col min="11272" max="11272" width="9.25" style="305" bestFit="1" customWidth="1"/>
    <col min="11273" max="11273" width="11" style="305" customWidth="1"/>
    <col min="11274" max="11274" width="18.625" style="305" customWidth="1"/>
    <col min="11275" max="11275" width="8.5" style="305" customWidth="1"/>
    <col min="11276" max="11276" width="7.75" style="305" customWidth="1"/>
    <col min="11277" max="11277" width="8.625" style="305" customWidth="1"/>
    <col min="11278" max="11278" width="2.75" style="305" customWidth="1"/>
    <col min="11279" max="11279" width="0" style="305" hidden="1" customWidth="1"/>
    <col min="11280" max="11280" width="10.375" style="305" customWidth="1"/>
    <col min="11281" max="11281" width="20.625" style="305" customWidth="1"/>
    <col min="11282" max="11520" width="9" style="305"/>
    <col min="11521" max="11521" width="2.625" style="305" customWidth="1"/>
    <col min="11522" max="11522" width="11.625" style="305" customWidth="1"/>
    <col min="11523" max="11523" width="10.625" style="305" customWidth="1"/>
    <col min="11524" max="11524" width="10.375" style="305" customWidth="1"/>
    <col min="11525" max="11525" width="28.5" style="305" customWidth="1"/>
    <col min="11526" max="11526" width="7.125" style="305" customWidth="1"/>
    <col min="11527" max="11527" width="7.75" style="305" customWidth="1"/>
    <col min="11528" max="11528" width="9.25" style="305" bestFit="1" customWidth="1"/>
    <col min="11529" max="11529" width="11" style="305" customWidth="1"/>
    <col min="11530" max="11530" width="18.625" style="305" customWidth="1"/>
    <col min="11531" max="11531" width="8.5" style="305" customWidth="1"/>
    <col min="11532" max="11532" width="7.75" style="305" customWidth="1"/>
    <col min="11533" max="11533" width="8.625" style="305" customWidth="1"/>
    <col min="11534" max="11534" width="2.75" style="305" customWidth="1"/>
    <col min="11535" max="11535" width="0" style="305" hidden="1" customWidth="1"/>
    <col min="11536" max="11536" width="10.375" style="305" customWidth="1"/>
    <col min="11537" max="11537" width="20.625" style="305" customWidth="1"/>
    <col min="11538" max="11776" width="9" style="305"/>
    <col min="11777" max="11777" width="2.625" style="305" customWidth="1"/>
    <col min="11778" max="11778" width="11.625" style="305" customWidth="1"/>
    <col min="11779" max="11779" width="10.625" style="305" customWidth="1"/>
    <col min="11780" max="11780" width="10.375" style="305" customWidth="1"/>
    <col min="11781" max="11781" width="28.5" style="305" customWidth="1"/>
    <col min="11782" max="11782" width="7.125" style="305" customWidth="1"/>
    <col min="11783" max="11783" width="7.75" style="305" customWidth="1"/>
    <col min="11784" max="11784" width="9.25" style="305" bestFit="1" customWidth="1"/>
    <col min="11785" max="11785" width="11" style="305" customWidth="1"/>
    <col min="11786" max="11786" width="18.625" style="305" customWidth="1"/>
    <col min="11787" max="11787" width="8.5" style="305" customWidth="1"/>
    <col min="11788" max="11788" width="7.75" style="305" customWidth="1"/>
    <col min="11789" max="11789" width="8.625" style="305" customWidth="1"/>
    <col min="11790" max="11790" width="2.75" style="305" customWidth="1"/>
    <col min="11791" max="11791" width="0" style="305" hidden="1" customWidth="1"/>
    <col min="11792" max="11792" width="10.375" style="305" customWidth="1"/>
    <col min="11793" max="11793" width="20.625" style="305" customWidth="1"/>
    <col min="11794" max="12032" width="9" style="305"/>
    <col min="12033" max="12033" width="2.625" style="305" customWidth="1"/>
    <col min="12034" max="12034" width="11.625" style="305" customWidth="1"/>
    <col min="12035" max="12035" width="10.625" style="305" customWidth="1"/>
    <col min="12036" max="12036" width="10.375" style="305" customWidth="1"/>
    <col min="12037" max="12037" width="28.5" style="305" customWidth="1"/>
    <col min="12038" max="12038" width="7.125" style="305" customWidth="1"/>
    <col min="12039" max="12039" width="7.75" style="305" customWidth="1"/>
    <col min="12040" max="12040" width="9.25" style="305" bestFit="1" customWidth="1"/>
    <col min="12041" max="12041" width="11" style="305" customWidth="1"/>
    <col min="12042" max="12042" width="18.625" style="305" customWidth="1"/>
    <col min="12043" max="12043" width="8.5" style="305" customWidth="1"/>
    <col min="12044" max="12044" width="7.75" style="305" customWidth="1"/>
    <col min="12045" max="12045" width="8.625" style="305" customWidth="1"/>
    <col min="12046" max="12046" width="2.75" style="305" customWidth="1"/>
    <col min="12047" max="12047" width="0" style="305" hidden="1" customWidth="1"/>
    <col min="12048" max="12048" width="10.375" style="305" customWidth="1"/>
    <col min="12049" max="12049" width="20.625" style="305" customWidth="1"/>
    <col min="12050" max="12288" width="9" style="305"/>
    <col min="12289" max="12289" width="2.625" style="305" customWidth="1"/>
    <col min="12290" max="12290" width="11.625" style="305" customWidth="1"/>
    <col min="12291" max="12291" width="10.625" style="305" customWidth="1"/>
    <col min="12292" max="12292" width="10.375" style="305" customWidth="1"/>
    <col min="12293" max="12293" width="28.5" style="305" customWidth="1"/>
    <col min="12294" max="12294" width="7.125" style="305" customWidth="1"/>
    <col min="12295" max="12295" width="7.75" style="305" customWidth="1"/>
    <col min="12296" max="12296" width="9.25" style="305" bestFit="1" customWidth="1"/>
    <col min="12297" max="12297" width="11" style="305" customWidth="1"/>
    <col min="12298" max="12298" width="18.625" style="305" customWidth="1"/>
    <col min="12299" max="12299" width="8.5" style="305" customWidth="1"/>
    <col min="12300" max="12300" width="7.75" style="305" customWidth="1"/>
    <col min="12301" max="12301" width="8.625" style="305" customWidth="1"/>
    <col min="12302" max="12302" width="2.75" style="305" customWidth="1"/>
    <col min="12303" max="12303" width="0" style="305" hidden="1" customWidth="1"/>
    <col min="12304" max="12304" width="10.375" style="305" customWidth="1"/>
    <col min="12305" max="12305" width="20.625" style="305" customWidth="1"/>
    <col min="12306" max="12544" width="9" style="305"/>
    <col min="12545" max="12545" width="2.625" style="305" customWidth="1"/>
    <col min="12546" max="12546" width="11.625" style="305" customWidth="1"/>
    <col min="12547" max="12547" width="10.625" style="305" customWidth="1"/>
    <col min="12548" max="12548" width="10.375" style="305" customWidth="1"/>
    <col min="12549" max="12549" width="28.5" style="305" customWidth="1"/>
    <col min="12550" max="12550" width="7.125" style="305" customWidth="1"/>
    <col min="12551" max="12551" width="7.75" style="305" customWidth="1"/>
    <col min="12552" max="12552" width="9.25" style="305" bestFit="1" customWidth="1"/>
    <col min="12553" max="12553" width="11" style="305" customWidth="1"/>
    <col min="12554" max="12554" width="18.625" style="305" customWidth="1"/>
    <col min="12555" max="12555" width="8.5" style="305" customWidth="1"/>
    <col min="12556" max="12556" width="7.75" style="305" customWidth="1"/>
    <col min="12557" max="12557" width="8.625" style="305" customWidth="1"/>
    <col min="12558" max="12558" width="2.75" style="305" customWidth="1"/>
    <col min="12559" max="12559" width="0" style="305" hidden="1" customWidth="1"/>
    <col min="12560" max="12560" width="10.375" style="305" customWidth="1"/>
    <col min="12561" max="12561" width="20.625" style="305" customWidth="1"/>
    <col min="12562" max="12800" width="9" style="305"/>
    <col min="12801" max="12801" width="2.625" style="305" customWidth="1"/>
    <col min="12802" max="12802" width="11.625" style="305" customWidth="1"/>
    <col min="12803" max="12803" width="10.625" style="305" customWidth="1"/>
    <col min="12804" max="12804" width="10.375" style="305" customWidth="1"/>
    <col min="12805" max="12805" width="28.5" style="305" customWidth="1"/>
    <col min="12806" max="12806" width="7.125" style="305" customWidth="1"/>
    <col min="12807" max="12807" width="7.75" style="305" customWidth="1"/>
    <col min="12808" max="12808" width="9.25" style="305" bestFit="1" customWidth="1"/>
    <col min="12809" max="12809" width="11" style="305" customWidth="1"/>
    <col min="12810" max="12810" width="18.625" style="305" customWidth="1"/>
    <col min="12811" max="12811" width="8.5" style="305" customWidth="1"/>
    <col min="12812" max="12812" width="7.75" style="305" customWidth="1"/>
    <col min="12813" max="12813" width="8.625" style="305" customWidth="1"/>
    <col min="12814" max="12814" width="2.75" style="305" customWidth="1"/>
    <col min="12815" max="12815" width="0" style="305" hidden="1" customWidth="1"/>
    <col min="12816" max="12816" width="10.375" style="305" customWidth="1"/>
    <col min="12817" max="12817" width="20.625" style="305" customWidth="1"/>
    <col min="12818" max="13056" width="9" style="305"/>
    <col min="13057" max="13057" width="2.625" style="305" customWidth="1"/>
    <col min="13058" max="13058" width="11.625" style="305" customWidth="1"/>
    <col min="13059" max="13059" width="10.625" style="305" customWidth="1"/>
    <col min="13060" max="13060" width="10.375" style="305" customWidth="1"/>
    <col min="13061" max="13061" width="28.5" style="305" customWidth="1"/>
    <col min="13062" max="13062" width="7.125" style="305" customWidth="1"/>
    <col min="13063" max="13063" width="7.75" style="305" customWidth="1"/>
    <col min="13064" max="13064" width="9.25" style="305" bestFit="1" customWidth="1"/>
    <col min="13065" max="13065" width="11" style="305" customWidth="1"/>
    <col min="13066" max="13066" width="18.625" style="305" customWidth="1"/>
    <col min="13067" max="13067" width="8.5" style="305" customWidth="1"/>
    <col min="13068" max="13068" width="7.75" style="305" customWidth="1"/>
    <col min="13069" max="13069" width="8.625" style="305" customWidth="1"/>
    <col min="13070" max="13070" width="2.75" style="305" customWidth="1"/>
    <col min="13071" max="13071" width="0" style="305" hidden="1" customWidth="1"/>
    <col min="13072" max="13072" width="10.375" style="305" customWidth="1"/>
    <col min="13073" max="13073" width="20.625" style="305" customWidth="1"/>
    <col min="13074" max="13312" width="9" style="305"/>
    <col min="13313" max="13313" width="2.625" style="305" customWidth="1"/>
    <col min="13314" max="13314" width="11.625" style="305" customWidth="1"/>
    <col min="13315" max="13315" width="10.625" style="305" customWidth="1"/>
    <col min="13316" max="13316" width="10.375" style="305" customWidth="1"/>
    <col min="13317" max="13317" width="28.5" style="305" customWidth="1"/>
    <col min="13318" max="13318" width="7.125" style="305" customWidth="1"/>
    <col min="13319" max="13319" width="7.75" style="305" customWidth="1"/>
    <col min="13320" max="13320" width="9.25" style="305" bestFit="1" customWidth="1"/>
    <col min="13321" max="13321" width="11" style="305" customWidth="1"/>
    <col min="13322" max="13322" width="18.625" style="305" customWidth="1"/>
    <col min="13323" max="13323" width="8.5" style="305" customWidth="1"/>
    <col min="13324" max="13324" width="7.75" style="305" customWidth="1"/>
    <col min="13325" max="13325" width="8.625" style="305" customWidth="1"/>
    <col min="13326" max="13326" width="2.75" style="305" customWidth="1"/>
    <col min="13327" max="13327" width="0" style="305" hidden="1" customWidth="1"/>
    <col min="13328" max="13328" width="10.375" style="305" customWidth="1"/>
    <col min="13329" max="13329" width="20.625" style="305" customWidth="1"/>
    <col min="13330" max="13568" width="9" style="305"/>
    <col min="13569" max="13569" width="2.625" style="305" customWidth="1"/>
    <col min="13570" max="13570" width="11.625" style="305" customWidth="1"/>
    <col min="13571" max="13571" width="10.625" style="305" customWidth="1"/>
    <col min="13572" max="13572" width="10.375" style="305" customWidth="1"/>
    <col min="13573" max="13573" width="28.5" style="305" customWidth="1"/>
    <col min="13574" max="13574" width="7.125" style="305" customWidth="1"/>
    <col min="13575" max="13575" width="7.75" style="305" customWidth="1"/>
    <col min="13576" max="13576" width="9.25" style="305" bestFit="1" customWidth="1"/>
    <col min="13577" max="13577" width="11" style="305" customWidth="1"/>
    <col min="13578" max="13578" width="18.625" style="305" customWidth="1"/>
    <col min="13579" max="13579" width="8.5" style="305" customWidth="1"/>
    <col min="13580" max="13580" width="7.75" style="305" customWidth="1"/>
    <col min="13581" max="13581" width="8.625" style="305" customWidth="1"/>
    <col min="13582" max="13582" width="2.75" style="305" customWidth="1"/>
    <col min="13583" max="13583" width="0" style="305" hidden="1" customWidth="1"/>
    <col min="13584" max="13584" width="10.375" style="305" customWidth="1"/>
    <col min="13585" max="13585" width="20.625" style="305" customWidth="1"/>
    <col min="13586" max="13824" width="9" style="305"/>
    <col min="13825" max="13825" width="2.625" style="305" customWidth="1"/>
    <col min="13826" max="13826" width="11.625" style="305" customWidth="1"/>
    <col min="13827" max="13827" width="10.625" style="305" customWidth="1"/>
    <col min="13828" max="13828" width="10.375" style="305" customWidth="1"/>
    <col min="13829" max="13829" width="28.5" style="305" customWidth="1"/>
    <col min="13830" max="13830" width="7.125" style="305" customWidth="1"/>
    <col min="13831" max="13831" width="7.75" style="305" customWidth="1"/>
    <col min="13832" max="13832" width="9.25" style="305" bestFit="1" customWidth="1"/>
    <col min="13833" max="13833" width="11" style="305" customWidth="1"/>
    <col min="13834" max="13834" width="18.625" style="305" customWidth="1"/>
    <col min="13835" max="13835" width="8.5" style="305" customWidth="1"/>
    <col min="13836" max="13836" width="7.75" style="305" customWidth="1"/>
    <col min="13837" max="13837" width="8.625" style="305" customWidth="1"/>
    <col min="13838" max="13838" width="2.75" style="305" customWidth="1"/>
    <col min="13839" max="13839" width="0" style="305" hidden="1" customWidth="1"/>
    <col min="13840" max="13840" width="10.375" style="305" customWidth="1"/>
    <col min="13841" max="13841" width="20.625" style="305" customWidth="1"/>
    <col min="13842" max="14080" width="9" style="305"/>
    <col min="14081" max="14081" width="2.625" style="305" customWidth="1"/>
    <col min="14082" max="14082" width="11.625" style="305" customWidth="1"/>
    <col min="14083" max="14083" width="10.625" style="305" customWidth="1"/>
    <col min="14084" max="14084" width="10.375" style="305" customWidth="1"/>
    <col min="14085" max="14085" width="28.5" style="305" customWidth="1"/>
    <col min="14086" max="14086" width="7.125" style="305" customWidth="1"/>
    <col min="14087" max="14087" width="7.75" style="305" customWidth="1"/>
    <col min="14088" max="14088" width="9.25" style="305" bestFit="1" customWidth="1"/>
    <col min="14089" max="14089" width="11" style="305" customWidth="1"/>
    <col min="14090" max="14090" width="18.625" style="305" customWidth="1"/>
    <col min="14091" max="14091" width="8.5" style="305" customWidth="1"/>
    <col min="14092" max="14092" width="7.75" style="305" customWidth="1"/>
    <col min="14093" max="14093" width="8.625" style="305" customWidth="1"/>
    <col min="14094" max="14094" width="2.75" style="305" customWidth="1"/>
    <col min="14095" max="14095" width="0" style="305" hidden="1" customWidth="1"/>
    <col min="14096" max="14096" width="10.375" style="305" customWidth="1"/>
    <col min="14097" max="14097" width="20.625" style="305" customWidth="1"/>
    <col min="14098" max="14336" width="9" style="305"/>
    <col min="14337" max="14337" width="2.625" style="305" customWidth="1"/>
    <col min="14338" max="14338" width="11.625" style="305" customWidth="1"/>
    <col min="14339" max="14339" width="10.625" style="305" customWidth="1"/>
    <col min="14340" max="14340" width="10.375" style="305" customWidth="1"/>
    <col min="14341" max="14341" width="28.5" style="305" customWidth="1"/>
    <col min="14342" max="14342" width="7.125" style="305" customWidth="1"/>
    <col min="14343" max="14343" width="7.75" style="305" customWidth="1"/>
    <col min="14344" max="14344" width="9.25" style="305" bestFit="1" customWidth="1"/>
    <col min="14345" max="14345" width="11" style="305" customWidth="1"/>
    <col min="14346" max="14346" width="18.625" style="305" customWidth="1"/>
    <col min="14347" max="14347" width="8.5" style="305" customWidth="1"/>
    <col min="14348" max="14348" width="7.75" style="305" customWidth="1"/>
    <col min="14349" max="14349" width="8.625" style="305" customWidth="1"/>
    <col min="14350" max="14350" width="2.75" style="305" customWidth="1"/>
    <col min="14351" max="14351" width="0" style="305" hidden="1" customWidth="1"/>
    <col min="14352" max="14352" width="10.375" style="305" customWidth="1"/>
    <col min="14353" max="14353" width="20.625" style="305" customWidth="1"/>
    <col min="14354" max="14592" width="9" style="305"/>
    <col min="14593" max="14593" width="2.625" style="305" customWidth="1"/>
    <col min="14594" max="14594" width="11.625" style="305" customWidth="1"/>
    <col min="14595" max="14595" width="10.625" style="305" customWidth="1"/>
    <col min="14596" max="14596" width="10.375" style="305" customWidth="1"/>
    <col min="14597" max="14597" width="28.5" style="305" customWidth="1"/>
    <col min="14598" max="14598" width="7.125" style="305" customWidth="1"/>
    <col min="14599" max="14599" width="7.75" style="305" customWidth="1"/>
    <col min="14600" max="14600" width="9.25" style="305" bestFit="1" customWidth="1"/>
    <col min="14601" max="14601" width="11" style="305" customWidth="1"/>
    <col min="14602" max="14602" width="18.625" style="305" customWidth="1"/>
    <col min="14603" max="14603" width="8.5" style="305" customWidth="1"/>
    <col min="14604" max="14604" width="7.75" style="305" customWidth="1"/>
    <col min="14605" max="14605" width="8.625" style="305" customWidth="1"/>
    <col min="14606" max="14606" width="2.75" style="305" customWidth="1"/>
    <col min="14607" max="14607" width="0" style="305" hidden="1" customWidth="1"/>
    <col min="14608" max="14608" width="10.375" style="305" customWidth="1"/>
    <col min="14609" max="14609" width="20.625" style="305" customWidth="1"/>
    <col min="14610" max="14848" width="9" style="305"/>
    <col min="14849" max="14849" width="2.625" style="305" customWidth="1"/>
    <col min="14850" max="14850" width="11.625" style="305" customWidth="1"/>
    <col min="14851" max="14851" width="10.625" style="305" customWidth="1"/>
    <col min="14852" max="14852" width="10.375" style="305" customWidth="1"/>
    <col min="14853" max="14853" width="28.5" style="305" customWidth="1"/>
    <col min="14854" max="14854" width="7.125" style="305" customWidth="1"/>
    <col min="14855" max="14855" width="7.75" style="305" customWidth="1"/>
    <col min="14856" max="14856" width="9.25" style="305" bestFit="1" customWidth="1"/>
    <col min="14857" max="14857" width="11" style="305" customWidth="1"/>
    <col min="14858" max="14858" width="18.625" style="305" customWidth="1"/>
    <col min="14859" max="14859" width="8.5" style="305" customWidth="1"/>
    <col min="14860" max="14860" width="7.75" style="305" customWidth="1"/>
    <col min="14861" max="14861" width="8.625" style="305" customWidth="1"/>
    <col min="14862" max="14862" width="2.75" style="305" customWidth="1"/>
    <col min="14863" max="14863" width="0" style="305" hidden="1" customWidth="1"/>
    <col min="14864" max="14864" width="10.375" style="305" customWidth="1"/>
    <col min="14865" max="14865" width="20.625" style="305" customWidth="1"/>
    <col min="14866" max="15104" width="9" style="305"/>
    <col min="15105" max="15105" width="2.625" style="305" customWidth="1"/>
    <col min="15106" max="15106" width="11.625" style="305" customWidth="1"/>
    <col min="15107" max="15107" width="10.625" style="305" customWidth="1"/>
    <col min="15108" max="15108" width="10.375" style="305" customWidth="1"/>
    <col min="15109" max="15109" width="28.5" style="305" customWidth="1"/>
    <col min="15110" max="15110" width="7.125" style="305" customWidth="1"/>
    <col min="15111" max="15111" width="7.75" style="305" customWidth="1"/>
    <col min="15112" max="15112" width="9.25" style="305" bestFit="1" customWidth="1"/>
    <col min="15113" max="15113" width="11" style="305" customWidth="1"/>
    <col min="15114" max="15114" width="18.625" style="305" customWidth="1"/>
    <col min="15115" max="15115" width="8.5" style="305" customWidth="1"/>
    <col min="15116" max="15116" width="7.75" style="305" customWidth="1"/>
    <col min="15117" max="15117" width="8.625" style="305" customWidth="1"/>
    <col min="15118" max="15118" width="2.75" style="305" customWidth="1"/>
    <col min="15119" max="15119" width="0" style="305" hidden="1" customWidth="1"/>
    <col min="15120" max="15120" width="10.375" style="305" customWidth="1"/>
    <col min="15121" max="15121" width="20.625" style="305" customWidth="1"/>
    <col min="15122" max="15360" width="9" style="305"/>
    <col min="15361" max="15361" width="2.625" style="305" customWidth="1"/>
    <col min="15362" max="15362" width="11.625" style="305" customWidth="1"/>
    <col min="15363" max="15363" width="10.625" style="305" customWidth="1"/>
    <col min="15364" max="15364" width="10.375" style="305" customWidth="1"/>
    <col min="15365" max="15365" width="28.5" style="305" customWidth="1"/>
    <col min="15366" max="15366" width="7.125" style="305" customWidth="1"/>
    <col min="15367" max="15367" width="7.75" style="305" customWidth="1"/>
    <col min="15368" max="15368" width="9.25" style="305" bestFit="1" customWidth="1"/>
    <col min="15369" max="15369" width="11" style="305" customWidth="1"/>
    <col min="15370" max="15370" width="18.625" style="305" customWidth="1"/>
    <col min="15371" max="15371" width="8.5" style="305" customWidth="1"/>
    <col min="15372" max="15372" width="7.75" style="305" customWidth="1"/>
    <col min="15373" max="15373" width="8.625" style="305" customWidth="1"/>
    <col min="15374" max="15374" width="2.75" style="305" customWidth="1"/>
    <col min="15375" max="15375" width="0" style="305" hidden="1" customWidth="1"/>
    <col min="15376" max="15376" width="10.375" style="305" customWidth="1"/>
    <col min="15377" max="15377" width="20.625" style="305" customWidth="1"/>
    <col min="15378" max="15616" width="9" style="305"/>
    <col min="15617" max="15617" width="2.625" style="305" customWidth="1"/>
    <col min="15618" max="15618" width="11.625" style="305" customWidth="1"/>
    <col min="15619" max="15619" width="10.625" style="305" customWidth="1"/>
    <col min="15620" max="15620" width="10.375" style="305" customWidth="1"/>
    <col min="15621" max="15621" width="28.5" style="305" customWidth="1"/>
    <col min="15622" max="15622" width="7.125" style="305" customWidth="1"/>
    <col min="15623" max="15623" width="7.75" style="305" customWidth="1"/>
    <col min="15624" max="15624" width="9.25" style="305" bestFit="1" customWidth="1"/>
    <col min="15625" max="15625" width="11" style="305" customWidth="1"/>
    <col min="15626" max="15626" width="18.625" style="305" customWidth="1"/>
    <col min="15627" max="15627" width="8.5" style="305" customWidth="1"/>
    <col min="15628" max="15628" width="7.75" style="305" customWidth="1"/>
    <col min="15629" max="15629" width="8.625" style="305" customWidth="1"/>
    <col min="15630" max="15630" width="2.75" style="305" customWidth="1"/>
    <col min="15631" max="15631" width="0" style="305" hidden="1" customWidth="1"/>
    <col min="15632" max="15632" width="10.375" style="305" customWidth="1"/>
    <col min="15633" max="15633" width="20.625" style="305" customWidth="1"/>
    <col min="15634" max="15872" width="9" style="305"/>
    <col min="15873" max="15873" width="2.625" style="305" customWidth="1"/>
    <col min="15874" max="15874" width="11.625" style="305" customWidth="1"/>
    <col min="15875" max="15875" width="10.625" style="305" customWidth="1"/>
    <col min="15876" max="15876" width="10.375" style="305" customWidth="1"/>
    <col min="15877" max="15877" width="28.5" style="305" customWidth="1"/>
    <col min="15878" max="15878" width="7.125" style="305" customWidth="1"/>
    <col min="15879" max="15879" width="7.75" style="305" customWidth="1"/>
    <col min="15880" max="15880" width="9.25" style="305" bestFit="1" customWidth="1"/>
    <col min="15881" max="15881" width="11" style="305" customWidth="1"/>
    <col min="15882" max="15882" width="18.625" style="305" customWidth="1"/>
    <col min="15883" max="15883" width="8.5" style="305" customWidth="1"/>
    <col min="15884" max="15884" width="7.75" style="305" customWidth="1"/>
    <col min="15885" max="15885" width="8.625" style="305" customWidth="1"/>
    <col min="15886" max="15886" width="2.75" style="305" customWidth="1"/>
    <col min="15887" max="15887" width="0" style="305" hidden="1" customWidth="1"/>
    <col min="15888" max="15888" width="10.375" style="305" customWidth="1"/>
    <col min="15889" max="15889" width="20.625" style="305" customWidth="1"/>
    <col min="15890" max="16128" width="9" style="305"/>
    <col min="16129" max="16129" width="2.625" style="305" customWidth="1"/>
    <col min="16130" max="16130" width="11.625" style="305" customWidth="1"/>
    <col min="16131" max="16131" width="10.625" style="305" customWidth="1"/>
    <col min="16132" max="16132" width="10.375" style="305" customWidth="1"/>
    <col min="16133" max="16133" width="28.5" style="305" customWidth="1"/>
    <col min="16134" max="16134" width="7.125" style="305" customWidth="1"/>
    <col min="16135" max="16135" width="7.75" style="305" customWidth="1"/>
    <col min="16136" max="16136" width="9.25" style="305" bestFit="1" customWidth="1"/>
    <col min="16137" max="16137" width="11" style="305" customWidth="1"/>
    <col min="16138" max="16138" width="18.625" style="305" customWidth="1"/>
    <col min="16139" max="16139" width="8.5" style="305" customWidth="1"/>
    <col min="16140" max="16140" width="7.75" style="305" customWidth="1"/>
    <col min="16141" max="16141" width="8.625" style="305" customWidth="1"/>
    <col min="16142" max="16142" width="2.75" style="305" customWidth="1"/>
    <col min="16143" max="16143" width="0" style="305" hidden="1" customWidth="1"/>
    <col min="16144" max="16144" width="10.375" style="305" customWidth="1"/>
    <col min="16145" max="16145" width="20.625" style="305" customWidth="1"/>
    <col min="16146" max="16384" width="9" style="305"/>
  </cols>
  <sheetData>
    <row r="2" spans="2:17" ht="20.100000000000001" customHeight="1">
      <c r="B2" s="303" t="s">
        <v>0</v>
      </c>
      <c r="C2" s="303"/>
      <c r="D2" s="303"/>
      <c r="E2" s="304" t="s">
        <v>1612</v>
      </c>
      <c r="G2" s="306" t="s">
        <v>2</v>
      </c>
      <c r="H2" s="307"/>
      <c r="I2" s="308"/>
      <c r="J2" s="587">
        <f>SUM(H:H)</f>
        <v>775278</v>
      </c>
    </row>
    <row r="3" spans="2:17" ht="20.100000000000001" customHeight="1">
      <c r="B3" s="303" t="s">
        <v>3</v>
      </c>
      <c r="C3" s="303"/>
      <c r="D3" s="303"/>
      <c r="E3" s="304" t="s">
        <v>786</v>
      </c>
      <c r="G3" s="306" t="s">
        <v>1613</v>
      </c>
      <c r="H3" s="307"/>
      <c r="I3" s="308"/>
      <c r="J3" s="587">
        <f>SUM(H9:H26)</f>
        <v>515994</v>
      </c>
    </row>
    <row r="4" spans="2:17" ht="20.100000000000001" customHeight="1">
      <c r="B4" s="303" t="s">
        <v>5</v>
      </c>
      <c r="C4" s="303"/>
      <c r="D4" s="303"/>
      <c r="E4" s="304">
        <v>118808</v>
      </c>
      <c r="G4" s="306" t="s">
        <v>1614</v>
      </c>
      <c r="H4" s="307"/>
      <c r="I4" s="308"/>
      <c r="J4" s="587">
        <f>SUM(H28:H35)</f>
        <v>259284</v>
      </c>
    </row>
    <row r="5" spans="2:17" ht="20.100000000000001" customHeight="1">
      <c r="B5" s="303" t="s">
        <v>7</v>
      </c>
      <c r="C5" s="303"/>
      <c r="D5" s="303"/>
      <c r="E5" s="314"/>
      <c r="G5" s="588"/>
      <c r="H5" s="588"/>
      <c r="I5" s="588"/>
      <c r="J5" s="589"/>
    </row>
    <row r="6" spans="2:17" ht="20.100000000000001" customHeight="1">
      <c r="B6" s="303" t="s">
        <v>8</v>
      </c>
      <c r="C6" s="303"/>
      <c r="D6" s="303"/>
      <c r="E6" s="314"/>
      <c r="G6" s="588"/>
      <c r="H6" s="588"/>
      <c r="I6" s="588"/>
      <c r="J6" s="589"/>
    </row>
    <row r="7" spans="2:17" ht="5.25" customHeight="1"/>
    <row r="8" spans="2:17" s="310"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7" s="310" customFormat="1" ht="18" customHeight="1">
      <c r="B9" s="590" t="s">
        <v>800</v>
      </c>
      <c r="C9" s="24" t="s">
        <v>787</v>
      </c>
      <c r="D9" s="24" t="s">
        <v>787</v>
      </c>
      <c r="E9" s="24" t="s">
        <v>788</v>
      </c>
      <c r="F9" s="350">
        <v>3</v>
      </c>
      <c r="G9" s="591">
        <v>58000</v>
      </c>
      <c r="H9" s="591">
        <f>F9*G9</f>
        <v>174000</v>
      </c>
      <c r="I9" s="47"/>
      <c r="J9" s="24" t="s">
        <v>789</v>
      </c>
      <c r="K9" s="14" t="s">
        <v>699</v>
      </c>
      <c r="L9" s="48"/>
      <c r="M9" s="21">
        <v>41751</v>
      </c>
      <c r="N9" s="16"/>
      <c r="O9" s="61"/>
      <c r="P9" s="21"/>
      <c r="Q9" s="19">
        <v>41753</v>
      </c>
    </row>
    <row r="10" spans="2:17" s="310" customFormat="1" ht="18" customHeight="1">
      <c r="B10" s="593"/>
      <c r="C10" s="24" t="s">
        <v>787</v>
      </c>
      <c r="D10" s="24" t="s">
        <v>787</v>
      </c>
      <c r="E10" s="24" t="s">
        <v>792</v>
      </c>
      <c r="F10" s="352"/>
      <c r="G10" s="594"/>
      <c r="H10" s="594"/>
      <c r="I10" s="47"/>
      <c r="J10" s="24" t="s">
        <v>793</v>
      </c>
      <c r="K10" s="14" t="s">
        <v>699</v>
      </c>
      <c r="L10" s="48"/>
      <c r="M10" s="21">
        <v>41751</v>
      </c>
      <c r="N10" s="16"/>
      <c r="O10" s="61"/>
      <c r="P10" s="21"/>
      <c r="Q10" s="19">
        <v>41753</v>
      </c>
    </row>
    <row r="11" spans="2:17" s="310" customFormat="1" ht="18" customHeight="1">
      <c r="B11" s="593"/>
      <c r="C11" s="24" t="s">
        <v>760</v>
      </c>
      <c r="D11" s="24" t="s">
        <v>798</v>
      </c>
      <c r="E11" s="24" t="s">
        <v>799</v>
      </c>
      <c r="F11" s="353">
        <v>3</v>
      </c>
      <c r="G11" s="354">
        <v>21000</v>
      </c>
      <c r="H11" s="30">
        <f t="shared" ref="H11:H26" si="0">F11*G11</f>
        <v>63000</v>
      </c>
      <c r="I11" s="47"/>
      <c r="J11" s="24" t="s">
        <v>800</v>
      </c>
      <c r="K11" s="14" t="s">
        <v>699</v>
      </c>
      <c r="L11" s="48"/>
      <c r="M11" s="21">
        <v>41751</v>
      </c>
      <c r="N11" s="16"/>
      <c r="O11" s="61"/>
      <c r="P11" s="21">
        <v>41759</v>
      </c>
      <c r="Q11" s="19">
        <v>41760</v>
      </c>
    </row>
    <row r="12" spans="2:17" s="310" customFormat="1" ht="18" customHeight="1">
      <c r="B12" s="593"/>
      <c r="C12" s="24" t="s">
        <v>760</v>
      </c>
      <c r="D12" s="24" t="s">
        <v>798</v>
      </c>
      <c r="E12" s="24" t="s">
        <v>802</v>
      </c>
      <c r="F12" s="353">
        <v>3</v>
      </c>
      <c r="G12" s="354">
        <v>2820</v>
      </c>
      <c r="H12" s="30">
        <f t="shared" si="0"/>
        <v>8460</v>
      </c>
      <c r="I12" s="47"/>
      <c r="J12" s="24" t="s">
        <v>800</v>
      </c>
      <c r="K12" s="14" t="s">
        <v>699</v>
      </c>
      <c r="L12" s="48"/>
      <c r="M12" s="21">
        <v>41751</v>
      </c>
      <c r="N12" s="16"/>
      <c r="O12" s="61"/>
      <c r="P12" s="21">
        <v>41759</v>
      </c>
      <c r="Q12" s="19">
        <v>41760</v>
      </c>
    </row>
    <row r="13" spans="2:17" s="310" customFormat="1" ht="18" customHeight="1">
      <c r="B13" s="593"/>
      <c r="C13" s="24" t="s">
        <v>760</v>
      </c>
      <c r="D13" s="13" t="s">
        <v>38</v>
      </c>
      <c r="E13" s="24" t="s">
        <v>804</v>
      </c>
      <c r="F13" s="108">
        <v>9</v>
      </c>
      <c r="G13" s="354">
        <v>6550</v>
      </c>
      <c r="H13" s="30">
        <f t="shared" si="0"/>
        <v>58950</v>
      </c>
      <c r="I13" s="47"/>
      <c r="J13" s="24" t="s">
        <v>805</v>
      </c>
      <c r="K13" s="14" t="s">
        <v>699</v>
      </c>
      <c r="L13" s="48"/>
      <c r="M13" s="21">
        <v>41751</v>
      </c>
      <c r="N13" s="16"/>
      <c r="O13" s="61"/>
      <c r="P13" s="21">
        <v>41759</v>
      </c>
      <c r="Q13" s="19">
        <v>41760</v>
      </c>
    </row>
    <row r="14" spans="2:17" s="310" customFormat="1" ht="18" customHeight="1">
      <c r="B14" s="593"/>
      <c r="C14" s="24" t="s">
        <v>760</v>
      </c>
      <c r="D14" s="13" t="s">
        <v>38</v>
      </c>
      <c r="E14" s="24" t="s">
        <v>806</v>
      </c>
      <c r="F14" s="108">
        <v>3</v>
      </c>
      <c r="G14" s="30">
        <v>3690</v>
      </c>
      <c r="H14" s="30">
        <f t="shared" si="0"/>
        <v>11070</v>
      </c>
      <c r="I14" s="57"/>
      <c r="J14" s="24" t="s">
        <v>807</v>
      </c>
      <c r="K14" s="14" t="s">
        <v>699</v>
      </c>
      <c r="L14" s="119"/>
      <c r="M14" s="21">
        <v>41751</v>
      </c>
      <c r="N14" s="16"/>
      <c r="O14" s="61"/>
      <c r="P14" s="21">
        <v>41759</v>
      </c>
      <c r="Q14" s="19">
        <v>41760</v>
      </c>
    </row>
    <row r="15" spans="2:17" s="310" customFormat="1" ht="18" customHeight="1">
      <c r="B15" s="593"/>
      <c r="C15" s="24" t="s">
        <v>760</v>
      </c>
      <c r="D15" s="13" t="s">
        <v>38</v>
      </c>
      <c r="E15" s="24" t="s">
        <v>809</v>
      </c>
      <c r="F15" s="108">
        <v>9</v>
      </c>
      <c r="G15" s="30">
        <v>2420</v>
      </c>
      <c r="H15" s="30">
        <f t="shared" si="0"/>
        <v>21780</v>
      </c>
      <c r="I15" s="24"/>
      <c r="J15" s="24" t="s">
        <v>532</v>
      </c>
      <c r="K15" s="14" t="s">
        <v>699</v>
      </c>
      <c r="L15" s="119"/>
      <c r="M15" s="21">
        <v>41751</v>
      </c>
      <c r="N15" s="16"/>
      <c r="O15" s="61"/>
      <c r="P15" s="21">
        <v>41759</v>
      </c>
      <c r="Q15" s="19">
        <v>41760</v>
      </c>
    </row>
    <row r="16" spans="2:17" s="310" customFormat="1" ht="18" customHeight="1">
      <c r="B16" s="593"/>
      <c r="C16" s="13" t="s">
        <v>727</v>
      </c>
      <c r="D16" s="13" t="s">
        <v>727</v>
      </c>
      <c r="E16" s="24" t="s">
        <v>822</v>
      </c>
      <c r="F16" s="108">
        <v>3</v>
      </c>
      <c r="G16" s="30">
        <v>3350</v>
      </c>
      <c r="H16" s="30">
        <f t="shared" si="0"/>
        <v>10050</v>
      </c>
      <c r="I16" s="47"/>
      <c r="J16" s="24" t="s">
        <v>823</v>
      </c>
      <c r="K16" s="48" t="s">
        <v>730</v>
      </c>
      <c r="L16" s="119"/>
      <c r="M16" s="21" t="s">
        <v>1653</v>
      </c>
      <c r="N16" s="16"/>
      <c r="O16" s="61"/>
      <c r="P16" s="21">
        <v>41754</v>
      </c>
      <c r="Q16" s="19">
        <v>41754</v>
      </c>
    </row>
    <row r="17" spans="2:17" s="310" customFormat="1" ht="18" customHeight="1">
      <c r="B17" s="593"/>
      <c r="C17" s="13" t="s">
        <v>727</v>
      </c>
      <c r="D17" s="13" t="s">
        <v>727</v>
      </c>
      <c r="E17" s="24" t="s">
        <v>825</v>
      </c>
      <c r="F17" s="108">
        <v>3</v>
      </c>
      <c r="G17" s="30">
        <v>5869</v>
      </c>
      <c r="H17" s="30">
        <f t="shared" si="0"/>
        <v>17607</v>
      </c>
      <c r="I17" s="47"/>
      <c r="J17" s="24" t="s">
        <v>826</v>
      </c>
      <c r="K17" s="48" t="s">
        <v>730</v>
      </c>
      <c r="L17" s="119"/>
      <c r="M17" s="21" t="s">
        <v>1653</v>
      </c>
      <c r="N17" s="16"/>
      <c r="O17" s="61"/>
      <c r="P17" s="21">
        <v>41754</v>
      </c>
      <c r="Q17" s="19">
        <v>41754</v>
      </c>
    </row>
    <row r="18" spans="2:17" s="310" customFormat="1" ht="18" customHeight="1">
      <c r="B18" s="593"/>
      <c r="C18" s="13" t="s">
        <v>727</v>
      </c>
      <c r="D18" s="13" t="s">
        <v>727</v>
      </c>
      <c r="E18" s="48" t="s">
        <v>827</v>
      </c>
      <c r="F18" s="353">
        <v>3</v>
      </c>
      <c r="G18" s="354">
        <v>600</v>
      </c>
      <c r="H18" s="30">
        <f t="shared" si="0"/>
        <v>1800</v>
      </c>
      <c r="I18" s="47"/>
      <c r="J18" s="48" t="s">
        <v>828</v>
      </c>
      <c r="K18" s="48" t="s">
        <v>730</v>
      </c>
      <c r="L18" s="119"/>
      <c r="M18" s="21" t="s">
        <v>1653</v>
      </c>
      <c r="N18" s="16"/>
      <c r="O18" s="61"/>
      <c r="P18" s="21">
        <v>41754</v>
      </c>
      <c r="Q18" s="19">
        <v>41754</v>
      </c>
    </row>
    <row r="19" spans="2:17" s="310" customFormat="1" ht="18" customHeight="1">
      <c r="B19" s="593"/>
      <c r="C19" s="13" t="s">
        <v>727</v>
      </c>
      <c r="D19" s="13" t="s">
        <v>727</v>
      </c>
      <c r="E19" s="48" t="s">
        <v>829</v>
      </c>
      <c r="F19" s="353">
        <v>3</v>
      </c>
      <c r="G19" s="354">
        <v>440</v>
      </c>
      <c r="H19" s="30">
        <f t="shared" si="0"/>
        <v>1320</v>
      </c>
      <c r="I19" s="47"/>
      <c r="J19" s="48" t="s">
        <v>828</v>
      </c>
      <c r="K19" s="48" t="s">
        <v>730</v>
      </c>
      <c r="L19" s="119"/>
      <c r="M19" s="21" t="s">
        <v>1653</v>
      </c>
      <c r="N19" s="16"/>
      <c r="O19" s="61"/>
      <c r="P19" s="21">
        <v>41754</v>
      </c>
      <c r="Q19" s="19">
        <v>41754</v>
      </c>
    </row>
    <row r="20" spans="2:17" s="310" customFormat="1" ht="18" customHeight="1">
      <c r="B20" s="593"/>
      <c r="C20" s="13" t="s">
        <v>727</v>
      </c>
      <c r="D20" s="13" t="s">
        <v>727</v>
      </c>
      <c r="E20" s="14" t="s">
        <v>832</v>
      </c>
      <c r="F20" s="353">
        <v>18</v>
      </c>
      <c r="G20" s="356">
        <v>190</v>
      </c>
      <c r="H20" s="30">
        <f t="shared" si="0"/>
        <v>3420</v>
      </c>
      <c r="I20" s="47"/>
      <c r="J20" s="48" t="s">
        <v>833</v>
      </c>
      <c r="K20" s="48" t="s">
        <v>730</v>
      </c>
      <c r="L20" s="48"/>
      <c r="M20" s="21" t="s">
        <v>1653</v>
      </c>
      <c r="N20" s="16"/>
      <c r="O20" s="61"/>
      <c r="P20" s="21">
        <v>41754</v>
      </c>
      <c r="Q20" s="19">
        <v>41754</v>
      </c>
    </row>
    <row r="21" spans="2:17" s="310" customFormat="1" ht="18" customHeight="1">
      <c r="B21" s="593"/>
      <c r="C21" s="13" t="s">
        <v>727</v>
      </c>
      <c r="D21" s="13" t="s">
        <v>727</v>
      </c>
      <c r="E21" s="14" t="s">
        <v>834</v>
      </c>
      <c r="F21" s="353">
        <v>18</v>
      </c>
      <c r="G21" s="356">
        <v>160</v>
      </c>
      <c r="H21" s="30">
        <f t="shared" si="0"/>
        <v>2880</v>
      </c>
      <c r="I21" s="47"/>
      <c r="J21" s="48" t="s">
        <v>833</v>
      </c>
      <c r="K21" s="48" t="s">
        <v>730</v>
      </c>
      <c r="L21" s="48"/>
      <c r="M21" s="21" t="s">
        <v>1653</v>
      </c>
      <c r="N21" s="16"/>
      <c r="O21" s="61"/>
      <c r="P21" s="21">
        <v>41754</v>
      </c>
      <c r="Q21" s="19">
        <v>41754</v>
      </c>
    </row>
    <row r="22" spans="2:17" s="310" customFormat="1" ht="18" customHeight="1">
      <c r="B22" s="593"/>
      <c r="C22" s="13" t="s">
        <v>727</v>
      </c>
      <c r="D22" s="13" t="s">
        <v>727</v>
      </c>
      <c r="E22" s="14" t="s">
        <v>835</v>
      </c>
      <c r="F22" s="353">
        <v>6</v>
      </c>
      <c r="G22" s="356">
        <v>180</v>
      </c>
      <c r="H22" s="30">
        <f t="shared" si="0"/>
        <v>1080</v>
      </c>
      <c r="I22" s="47"/>
      <c r="J22" s="48" t="s">
        <v>833</v>
      </c>
      <c r="K22" s="48" t="s">
        <v>730</v>
      </c>
      <c r="L22" s="48"/>
      <c r="M22" s="21" t="s">
        <v>1653</v>
      </c>
      <c r="N22" s="16"/>
      <c r="O22" s="61"/>
      <c r="P22" s="21">
        <v>41754</v>
      </c>
      <c r="Q22" s="19">
        <v>41754</v>
      </c>
    </row>
    <row r="23" spans="2:17" s="310" customFormat="1" ht="18" customHeight="1">
      <c r="B23" s="593"/>
      <c r="C23" s="13" t="s">
        <v>727</v>
      </c>
      <c r="D23" s="13" t="s">
        <v>727</v>
      </c>
      <c r="E23" s="24" t="s">
        <v>1621</v>
      </c>
      <c r="F23" s="108">
        <v>18</v>
      </c>
      <c r="G23" s="596">
        <v>240</v>
      </c>
      <c r="H23" s="30">
        <f t="shared" si="0"/>
        <v>4320</v>
      </c>
      <c r="I23" s="24"/>
      <c r="J23" s="24" t="s">
        <v>815</v>
      </c>
      <c r="K23" s="48" t="s">
        <v>730</v>
      </c>
      <c r="L23" s="48"/>
      <c r="M23" s="21" t="s">
        <v>1653</v>
      </c>
      <c r="N23" s="16"/>
      <c r="O23" s="61"/>
      <c r="P23" s="21">
        <v>41754</v>
      </c>
      <c r="Q23" s="19">
        <v>41754</v>
      </c>
    </row>
    <row r="24" spans="2:17" s="310" customFormat="1" ht="18" customHeight="1">
      <c r="B24" s="593"/>
      <c r="C24" s="13" t="s">
        <v>727</v>
      </c>
      <c r="D24" s="13" t="s">
        <v>727</v>
      </c>
      <c r="E24" s="14" t="s">
        <v>834</v>
      </c>
      <c r="F24" s="353">
        <v>6</v>
      </c>
      <c r="G24" s="356">
        <v>170</v>
      </c>
      <c r="H24" s="30">
        <f>F24*G24</f>
        <v>1020</v>
      </c>
      <c r="I24" s="319"/>
      <c r="J24" s="24" t="s">
        <v>815</v>
      </c>
      <c r="K24" s="48" t="s">
        <v>730</v>
      </c>
      <c r="L24" s="48"/>
      <c r="M24" s="21" t="s">
        <v>1653</v>
      </c>
      <c r="N24" s="16"/>
      <c r="O24" s="61"/>
      <c r="P24" s="21">
        <v>41754</v>
      </c>
      <c r="Q24" s="19">
        <v>41754</v>
      </c>
    </row>
    <row r="25" spans="2:17" s="310" customFormat="1" ht="18" customHeight="1">
      <c r="B25" s="593"/>
      <c r="C25" s="13" t="s">
        <v>727</v>
      </c>
      <c r="D25" s="13" t="s">
        <v>727</v>
      </c>
      <c r="E25" s="14" t="s">
        <v>837</v>
      </c>
      <c r="F25" s="353">
        <v>3</v>
      </c>
      <c r="G25" s="356">
        <v>3079</v>
      </c>
      <c r="H25" s="30">
        <f t="shared" si="0"/>
        <v>9237</v>
      </c>
      <c r="I25" s="47"/>
      <c r="J25" s="48" t="s">
        <v>1622</v>
      </c>
      <c r="K25" s="48" t="s">
        <v>730</v>
      </c>
      <c r="L25" s="48"/>
      <c r="M25" s="21" t="s">
        <v>1653</v>
      </c>
      <c r="N25" s="16"/>
      <c r="O25" s="61"/>
      <c r="P25" s="21">
        <v>41754</v>
      </c>
      <c r="Q25" s="19">
        <v>41754</v>
      </c>
    </row>
    <row r="26" spans="2:17" s="310" customFormat="1" ht="18" customHeight="1">
      <c r="B26" s="597"/>
      <c r="C26" s="13" t="s">
        <v>1654</v>
      </c>
      <c r="D26" s="13" t="s">
        <v>1654</v>
      </c>
      <c r="E26" s="24" t="s">
        <v>838</v>
      </c>
      <c r="F26" s="353">
        <v>3</v>
      </c>
      <c r="G26" s="30">
        <v>42000</v>
      </c>
      <c r="H26" s="30">
        <f t="shared" si="0"/>
        <v>126000</v>
      </c>
      <c r="I26" s="47"/>
      <c r="J26" s="24" t="s">
        <v>839</v>
      </c>
      <c r="K26" s="14" t="s">
        <v>1655</v>
      </c>
      <c r="L26" s="48"/>
      <c r="M26" s="21">
        <v>41779</v>
      </c>
      <c r="N26" s="16"/>
      <c r="O26" s="61"/>
      <c r="P26" s="21"/>
      <c r="Q26" s="19">
        <v>41778</v>
      </c>
    </row>
    <row r="27" spans="2:17" ht="13.5">
      <c r="K27" s="64"/>
      <c r="L27" s="64"/>
      <c r="M27" s="598"/>
      <c r="N27" s="65"/>
      <c r="O27" s="66"/>
      <c r="P27" s="598"/>
      <c r="Q27" s="67"/>
    </row>
    <row r="28" spans="2:17" s="310" customFormat="1" ht="18" customHeight="1">
      <c r="B28" s="599" t="s">
        <v>795</v>
      </c>
      <c r="C28" s="24" t="s">
        <v>787</v>
      </c>
      <c r="D28" s="24" t="s">
        <v>787</v>
      </c>
      <c r="E28" s="24" t="s">
        <v>794</v>
      </c>
      <c r="F28" s="350">
        <v>3</v>
      </c>
      <c r="G28" s="591">
        <v>60000</v>
      </c>
      <c r="H28" s="591">
        <f>F28*G28</f>
        <v>180000</v>
      </c>
      <c r="I28" s="59"/>
      <c r="J28" s="24" t="s">
        <v>795</v>
      </c>
      <c r="K28" s="14" t="s">
        <v>699</v>
      </c>
      <c r="L28" s="48"/>
      <c r="M28" s="21">
        <v>41751</v>
      </c>
      <c r="N28" s="16"/>
      <c r="O28" s="61"/>
      <c r="P28" s="21"/>
      <c r="Q28" s="19">
        <v>41753</v>
      </c>
    </row>
    <row r="29" spans="2:17" s="310" customFormat="1" ht="18" customHeight="1">
      <c r="B29" s="600"/>
      <c r="C29" s="24" t="s">
        <v>787</v>
      </c>
      <c r="D29" s="24" t="s">
        <v>787</v>
      </c>
      <c r="E29" s="24" t="s">
        <v>796</v>
      </c>
      <c r="F29" s="352"/>
      <c r="G29" s="594"/>
      <c r="H29" s="594"/>
      <c r="I29" s="47"/>
      <c r="J29" s="24" t="s">
        <v>797</v>
      </c>
      <c r="K29" s="14" t="s">
        <v>699</v>
      </c>
      <c r="L29" s="48"/>
      <c r="M29" s="21">
        <v>41751</v>
      </c>
      <c r="N29" s="16"/>
      <c r="O29" s="61"/>
      <c r="P29" s="21"/>
      <c r="Q29" s="19">
        <v>41753</v>
      </c>
    </row>
    <row r="30" spans="2:17" s="310" customFormat="1" ht="18" customHeight="1">
      <c r="B30" s="600"/>
      <c r="C30" s="24" t="s">
        <v>760</v>
      </c>
      <c r="D30" s="24" t="s">
        <v>798</v>
      </c>
      <c r="E30" s="24" t="s">
        <v>803</v>
      </c>
      <c r="F30" s="353">
        <v>3</v>
      </c>
      <c r="G30" s="354">
        <v>3000</v>
      </c>
      <c r="H30" s="57">
        <f t="shared" ref="H30:H35" si="1">F30*G30</f>
        <v>9000</v>
      </c>
      <c r="I30" s="47"/>
      <c r="J30" s="24" t="s">
        <v>800</v>
      </c>
      <c r="K30" s="14" t="s">
        <v>699</v>
      </c>
      <c r="L30" s="48"/>
      <c r="M30" s="21">
        <v>41751</v>
      </c>
      <c r="N30" s="16"/>
      <c r="O30" s="61"/>
      <c r="P30" s="21">
        <v>41759</v>
      </c>
      <c r="Q30" s="19">
        <v>41760</v>
      </c>
    </row>
    <row r="31" spans="2:17" s="310" customFormat="1" ht="18" customHeight="1">
      <c r="B31" s="600"/>
      <c r="C31" s="24" t="s">
        <v>760</v>
      </c>
      <c r="D31" s="24" t="s">
        <v>817</v>
      </c>
      <c r="E31" s="24" t="s">
        <v>818</v>
      </c>
      <c r="F31" s="353">
        <v>3</v>
      </c>
      <c r="G31" s="354">
        <v>48</v>
      </c>
      <c r="H31" s="57">
        <f t="shared" si="1"/>
        <v>144</v>
      </c>
      <c r="I31" s="47"/>
      <c r="J31" s="357" t="s">
        <v>819</v>
      </c>
      <c r="K31" s="14" t="s">
        <v>699</v>
      </c>
      <c r="L31" s="48"/>
      <c r="M31" s="21">
        <v>41751</v>
      </c>
      <c r="N31" s="16"/>
      <c r="O31" s="61"/>
      <c r="P31" s="21">
        <v>41759</v>
      </c>
      <c r="Q31" s="19">
        <v>41760</v>
      </c>
    </row>
    <row r="32" spans="2:17" s="310" customFormat="1" ht="18" customHeight="1">
      <c r="B32" s="600"/>
      <c r="C32" s="24" t="s">
        <v>760</v>
      </c>
      <c r="D32" s="24" t="s">
        <v>817</v>
      </c>
      <c r="E32" s="24" t="s">
        <v>820</v>
      </c>
      <c r="F32" s="353">
        <v>3</v>
      </c>
      <c r="G32" s="354">
        <v>900</v>
      </c>
      <c r="H32" s="57">
        <f t="shared" si="1"/>
        <v>2700</v>
      </c>
      <c r="I32" s="47"/>
      <c r="J32" s="601" t="s">
        <v>821</v>
      </c>
      <c r="K32" s="14" t="s">
        <v>699</v>
      </c>
      <c r="L32" s="48"/>
      <c r="M32" s="21">
        <v>41751</v>
      </c>
      <c r="N32" s="16"/>
      <c r="O32" s="61"/>
      <c r="P32" s="21">
        <v>41759</v>
      </c>
      <c r="Q32" s="19">
        <v>41760</v>
      </c>
    </row>
    <row r="33" spans="2:17" s="310" customFormat="1" ht="18" customHeight="1">
      <c r="B33" s="600"/>
      <c r="C33" s="13" t="s">
        <v>727</v>
      </c>
      <c r="D33" s="13" t="s">
        <v>727</v>
      </c>
      <c r="E33" s="48" t="s">
        <v>829</v>
      </c>
      <c r="F33" s="353">
        <v>6</v>
      </c>
      <c r="G33" s="354">
        <v>440</v>
      </c>
      <c r="H33" s="57">
        <f t="shared" si="1"/>
        <v>2640</v>
      </c>
      <c r="I33" s="47"/>
      <c r="J33" s="48" t="s">
        <v>828</v>
      </c>
      <c r="K33" s="48" t="s">
        <v>730</v>
      </c>
      <c r="L33" s="48"/>
      <c r="M33" s="21" t="s">
        <v>1653</v>
      </c>
      <c r="N33" s="16"/>
      <c r="O33" s="61"/>
      <c r="P33" s="21">
        <v>41754</v>
      </c>
      <c r="Q33" s="19">
        <v>41754</v>
      </c>
    </row>
    <row r="34" spans="2:17" s="310" customFormat="1" ht="18" customHeight="1">
      <c r="B34" s="600"/>
      <c r="C34" s="13" t="s">
        <v>727</v>
      </c>
      <c r="D34" s="13" t="s">
        <v>727</v>
      </c>
      <c r="E34" s="48" t="s">
        <v>827</v>
      </c>
      <c r="F34" s="353">
        <v>3</v>
      </c>
      <c r="G34" s="354">
        <v>600</v>
      </c>
      <c r="H34" s="57">
        <f t="shared" si="1"/>
        <v>1800</v>
      </c>
      <c r="I34" s="47"/>
      <c r="J34" s="48" t="s">
        <v>828</v>
      </c>
      <c r="K34" s="48" t="s">
        <v>730</v>
      </c>
      <c r="L34" s="48"/>
      <c r="M34" s="21" t="s">
        <v>1653</v>
      </c>
      <c r="N34" s="16"/>
      <c r="O34" s="61"/>
      <c r="P34" s="21">
        <v>41754</v>
      </c>
      <c r="Q34" s="19">
        <v>41754</v>
      </c>
    </row>
    <row r="35" spans="2:17" ht="18" customHeight="1">
      <c r="B35" s="602"/>
      <c r="C35" s="13" t="s">
        <v>1654</v>
      </c>
      <c r="D35" s="13" t="s">
        <v>1654</v>
      </c>
      <c r="E35" s="24" t="s">
        <v>840</v>
      </c>
      <c r="F35" s="353">
        <v>3</v>
      </c>
      <c r="G35" s="57">
        <v>21000</v>
      </c>
      <c r="H35" s="57">
        <f t="shared" si="1"/>
        <v>63000</v>
      </c>
      <c r="I35" s="47"/>
      <c r="J35" s="24" t="s">
        <v>839</v>
      </c>
      <c r="K35" s="14" t="s">
        <v>1655</v>
      </c>
      <c r="L35" s="48"/>
      <c r="M35" s="21">
        <v>41779</v>
      </c>
      <c r="N35" s="16"/>
      <c r="O35" s="61"/>
      <c r="P35" s="21"/>
      <c r="Q35" s="19">
        <v>41778</v>
      </c>
    </row>
    <row r="36" spans="2:17" ht="18" customHeight="1">
      <c r="C36" s="340"/>
      <c r="D36" s="340"/>
      <c r="I36" s="305"/>
    </row>
    <row r="37" spans="2:17" ht="18" customHeight="1">
      <c r="C37" s="340"/>
      <c r="D37" s="340"/>
      <c r="I37" s="305"/>
    </row>
    <row r="38" spans="2:17" ht="18" customHeight="1">
      <c r="C38" s="340"/>
      <c r="D38" s="340"/>
      <c r="I38" s="305"/>
    </row>
    <row r="39" spans="2:17" ht="18" customHeight="1">
      <c r="C39" s="340"/>
      <c r="D39" s="340"/>
      <c r="I39" s="305"/>
    </row>
    <row r="40" spans="2:17" ht="18" customHeight="1">
      <c r="C40" s="340"/>
      <c r="D40" s="340"/>
      <c r="I40" s="305"/>
    </row>
    <row r="41" spans="2:17" ht="18" customHeight="1">
      <c r="C41" s="340"/>
      <c r="D41" s="340"/>
      <c r="I41" s="305"/>
    </row>
    <row r="42" spans="2:17" ht="18" customHeight="1">
      <c r="C42" s="340"/>
      <c r="D42" s="340"/>
      <c r="I42" s="305"/>
    </row>
    <row r="43" spans="2:17" ht="18" customHeight="1">
      <c r="C43" s="340"/>
      <c r="D43" s="340"/>
      <c r="I43" s="305"/>
    </row>
    <row r="44" spans="2:17" ht="18" customHeight="1">
      <c r="C44" s="340"/>
      <c r="D44" s="340"/>
      <c r="I44" s="305"/>
    </row>
    <row r="45" spans="2:17" ht="18" customHeight="1">
      <c r="C45" s="340"/>
      <c r="D45" s="340"/>
      <c r="I45" s="305"/>
    </row>
    <row r="46" spans="2:17" ht="18" customHeight="1">
      <c r="C46" s="340"/>
      <c r="D46" s="340"/>
      <c r="I46" s="305"/>
    </row>
    <row r="67" spans="8:8">
      <c r="H67" s="347"/>
    </row>
  </sheetData>
  <mergeCells count="16">
    <mergeCell ref="B28:B35"/>
    <mergeCell ref="F28:F29"/>
    <mergeCell ref="G28:G29"/>
    <mergeCell ref="H28:H29"/>
    <mergeCell ref="B5:D5"/>
    <mergeCell ref="B6:D6"/>
    <mergeCell ref="B9:B26"/>
    <mergeCell ref="F9:F10"/>
    <mergeCell ref="G9:G10"/>
    <mergeCell ref="H9:H10"/>
    <mergeCell ref="B2:D2"/>
    <mergeCell ref="G2:I2"/>
    <mergeCell ref="B3:D3"/>
    <mergeCell ref="G3:I3"/>
    <mergeCell ref="B4:D4"/>
    <mergeCell ref="G4:I4"/>
  </mergeCells>
  <phoneticPr fontId="3"/>
  <pageMargins left="0.70866141732283472" right="0.70866141732283472" top="0.74803149606299213" bottom="0.74803149606299213" header="0.31496062992125984" footer="0.31496062992125984"/>
  <pageSetup paperSize="9" scale="75" orientation="landscape" r:id="rId1"/>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CFC56-2AC6-4F09-B56C-039272BAF658}">
  <sheetPr>
    <pageSetUpPr fitToPage="1"/>
  </sheetPr>
  <dimension ref="B2:Q21"/>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3" width="20.625" style="161" customWidth="1"/>
    <col min="4" max="4" width="10.625" style="161" customWidth="1"/>
    <col min="5" max="5" width="30.625" style="161" customWidth="1"/>
    <col min="6" max="6" width="6.25" style="161" customWidth="1"/>
    <col min="7" max="8" width="11.625" style="161" customWidth="1"/>
    <col min="9" max="9" width="5.75" style="167" customWidth="1"/>
    <col min="10" max="10" width="30.625" style="161" customWidth="1"/>
    <col min="11" max="11" width="20.625" style="161" customWidth="1"/>
    <col min="12" max="12" width="6.625" style="166" customWidth="1"/>
    <col min="13" max="13" width="13.75" style="166" customWidth="1"/>
    <col min="14" max="14" width="6.375" style="161" customWidth="1"/>
    <col min="15" max="15" width="13.25" style="167" customWidth="1"/>
    <col min="16" max="16" width="14.5" style="168" customWidth="1"/>
    <col min="17" max="17" width="15.625" style="168" customWidth="1"/>
    <col min="18" max="256" width="9" style="161"/>
    <col min="257" max="257" width="2.625" style="161" customWidth="1"/>
    <col min="258" max="258" width="5.125" style="161" customWidth="1"/>
    <col min="259" max="259" width="20.625" style="161" customWidth="1"/>
    <col min="260" max="260" width="10.625" style="161" customWidth="1"/>
    <col min="261" max="261" width="30.625" style="161" customWidth="1"/>
    <col min="262" max="262" width="6.25" style="161" customWidth="1"/>
    <col min="263" max="264" width="11.625" style="161" customWidth="1"/>
    <col min="265" max="265" width="5.75" style="161" customWidth="1"/>
    <col min="266" max="266" width="30.625" style="161" customWidth="1"/>
    <col min="267" max="267" width="20.625" style="161" customWidth="1"/>
    <col min="268" max="268" width="6.625" style="161" customWidth="1"/>
    <col min="269" max="269" width="13.75" style="16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5" width="20.625" style="161" customWidth="1"/>
    <col min="516" max="516" width="10.625" style="161" customWidth="1"/>
    <col min="517" max="517" width="30.625" style="161" customWidth="1"/>
    <col min="518" max="518" width="6.25" style="161" customWidth="1"/>
    <col min="519" max="520" width="11.625" style="161" customWidth="1"/>
    <col min="521" max="521" width="5.75" style="161" customWidth="1"/>
    <col min="522" max="522" width="30.625" style="161" customWidth="1"/>
    <col min="523" max="523" width="20.625" style="161" customWidth="1"/>
    <col min="524" max="524" width="6.625" style="161" customWidth="1"/>
    <col min="525" max="525" width="13.75" style="16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1" width="20.625" style="161" customWidth="1"/>
    <col min="772" max="772" width="10.625" style="161" customWidth="1"/>
    <col min="773" max="773" width="30.625" style="161" customWidth="1"/>
    <col min="774" max="774" width="6.25" style="161" customWidth="1"/>
    <col min="775" max="776" width="11.625" style="161" customWidth="1"/>
    <col min="777" max="777" width="5.75" style="161" customWidth="1"/>
    <col min="778" max="778" width="30.625" style="161" customWidth="1"/>
    <col min="779" max="779" width="20.625" style="161" customWidth="1"/>
    <col min="780" max="780" width="6.625" style="161" customWidth="1"/>
    <col min="781" max="781" width="13.75" style="16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7" width="20.625" style="161" customWidth="1"/>
    <col min="1028" max="1028" width="10.625" style="161" customWidth="1"/>
    <col min="1029" max="1029" width="30.625" style="161" customWidth="1"/>
    <col min="1030" max="1030" width="6.25" style="161" customWidth="1"/>
    <col min="1031" max="1032" width="11.625" style="161" customWidth="1"/>
    <col min="1033" max="1033" width="5.75" style="161" customWidth="1"/>
    <col min="1034" max="1034" width="30.625" style="161" customWidth="1"/>
    <col min="1035" max="1035" width="20.625" style="161" customWidth="1"/>
    <col min="1036" max="1036" width="6.625" style="161" customWidth="1"/>
    <col min="1037" max="1037" width="13.75" style="16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3" width="20.625" style="161" customWidth="1"/>
    <col min="1284" max="1284" width="10.625" style="161" customWidth="1"/>
    <col min="1285" max="1285" width="30.625" style="161" customWidth="1"/>
    <col min="1286" max="1286" width="6.25" style="161" customWidth="1"/>
    <col min="1287" max="1288" width="11.625" style="161" customWidth="1"/>
    <col min="1289" max="1289" width="5.75" style="161" customWidth="1"/>
    <col min="1290" max="1290" width="30.625" style="161" customWidth="1"/>
    <col min="1291" max="1291" width="20.625" style="161" customWidth="1"/>
    <col min="1292" max="1292" width="6.625" style="161" customWidth="1"/>
    <col min="1293" max="1293" width="13.75" style="16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39" width="20.625" style="161" customWidth="1"/>
    <col min="1540" max="1540" width="10.625" style="161" customWidth="1"/>
    <col min="1541" max="1541" width="30.625" style="161" customWidth="1"/>
    <col min="1542" max="1542" width="6.25" style="161" customWidth="1"/>
    <col min="1543" max="1544" width="11.625" style="161" customWidth="1"/>
    <col min="1545" max="1545" width="5.75" style="161" customWidth="1"/>
    <col min="1546" max="1546" width="30.625" style="161" customWidth="1"/>
    <col min="1547" max="1547" width="20.625" style="161" customWidth="1"/>
    <col min="1548" max="1548" width="6.625" style="161" customWidth="1"/>
    <col min="1549" max="1549" width="13.75" style="16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5" width="20.625" style="161" customWidth="1"/>
    <col min="1796" max="1796" width="10.625" style="161" customWidth="1"/>
    <col min="1797" max="1797" width="30.625" style="161" customWidth="1"/>
    <col min="1798" max="1798" width="6.25" style="161" customWidth="1"/>
    <col min="1799" max="1800" width="11.625" style="161" customWidth="1"/>
    <col min="1801" max="1801" width="5.75" style="161" customWidth="1"/>
    <col min="1802" max="1802" width="30.625" style="161" customWidth="1"/>
    <col min="1803" max="1803" width="20.625" style="161" customWidth="1"/>
    <col min="1804" max="1804" width="6.625" style="161" customWidth="1"/>
    <col min="1805" max="1805" width="13.75" style="16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1" width="20.625" style="161" customWidth="1"/>
    <col min="2052" max="2052" width="10.625" style="161" customWidth="1"/>
    <col min="2053" max="2053" width="30.625" style="161" customWidth="1"/>
    <col min="2054" max="2054" width="6.25" style="161" customWidth="1"/>
    <col min="2055" max="2056" width="11.625" style="161" customWidth="1"/>
    <col min="2057" max="2057" width="5.75" style="161" customWidth="1"/>
    <col min="2058" max="2058" width="30.625" style="161" customWidth="1"/>
    <col min="2059" max="2059" width="20.625" style="161" customWidth="1"/>
    <col min="2060" max="2060" width="6.625" style="161" customWidth="1"/>
    <col min="2061" max="2061" width="13.75" style="16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7" width="20.625" style="161" customWidth="1"/>
    <col min="2308" max="2308" width="10.625" style="161" customWidth="1"/>
    <col min="2309" max="2309" width="30.625" style="161" customWidth="1"/>
    <col min="2310" max="2310" width="6.25" style="161" customWidth="1"/>
    <col min="2311" max="2312" width="11.625" style="161" customWidth="1"/>
    <col min="2313" max="2313" width="5.75" style="161" customWidth="1"/>
    <col min="2314" max="2314" width="30.625" style="161" customWidth="1"/>
    <col min="2315" max="2315" width="20.625" style="161" customWidth="1"/>
    <col min="2316" max="2316" width="6.625" style="161" customWidth="1"/>
    <col min="2317" max="2317" width="13.75" style="16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3" width="20.625" style="161" customWidth="1"/>
    <col min="2564" max="2564" width="10.625" style="161" customWidth="1"/>
    <col min="2565" max="2565" width="30.625" style="161" customWidth="1"/>
    <col min="2566" max="2566" width="6.25" style="161" customWidth="1"/>
    <col min="2567" max="2568" width="11.625" style="161" customWidth="1"/>
    <col min="2569" max="2569" width="5.75" style="161" customWidth="1"/>
    <col min="2570" max="2570" width="30.625" style="161" customWidth="1"/>
    <col min="2571" max="2571" width="20.625" style="161" customWidth="1"/>
    <col min="2572" max="2572" width="6.625" style="161" customWidth="1"/>
    <col min="2573" max="2573" width="13.75" style="16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19" width="20.625" style="161" customWidth="1"/>
    <col min="2820" max="2820" width="10.625" style="161" customWidth="1"/>
    <col min="2821" max="2821" width="30.625" style="161" customWidth="1"/>
    <col min="2822" max="2822" width="6.25" style="161" customWidth="1"/>
    <col min="2823" max="2824" width="11.625" style="161" customWidth="1"/>
    <col min="2825" max="2825" width="5.75" style="161" customWidth="1"/>
    <col min="2826" max="2826" width="30.625" style="161" customWidth="1"/>
    <col min="2827" max="2827" width="20.625" style="161" customWidth="1"/>
    <col min="2828" max="2828" width="6.625" style="161" customWidth="1"/>
    <col min="2829" max="2829" width="13.75" style="16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5" width="20.625" style="161" customWidth="1"/>
    <col min="3076" max="3076" width="10.625" style="161" customWidth="1"/>
    <col min="3077" max="3077" width="30.625" style="161" customWidth="1"/>
    <col min="3078" max="3078" width="6.25" style="161" customWidth="1"/>
    <col min="3079" max="3080" width="11.625" style="161" customWidth="1"/>
    <col min="3081" max="3081" width="5.75" style="161" customWidth="1"/>
    <col min="3082" max="3082" width="30.625" style="161" customWidth="1"/>
    <col min="3083" max="3083" width="20.625" style="161" customWidth="1"/>
    <col min="3084" max="3084" width="6.625" style="161" customWidth="1"/>
    <col min="3085" max="3085" width="13.75" style="16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1" width="20.625" style="161" customWidth="1"/>
    <col min="3332" max="3332" width="10.625" style="161" customWidth="1"/>
    <col min="3333" max="3333" width="30.625" style="161" customWidth="1"/>
    <col min="3334" max="3334" width="6.25" style="161" customWidth="1"/>
    <col min="3335" max="3336" width="11.625" style="161" customWidth="1"/>
    <col min="3337" max="3337" width="5.75" style="161" customWidth="1"/>
    <col min="3338" max="3338" width="30.625" style="161" customWidth="1"/>
    <col min="3339" max="3339" width="20.625" style="161" customWidth="1"/>
    <col min="3340" max="3340" width="6.625" style="161" customWidth="1"/>
    <col min="3341" max="3341" width="13.75" style="16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7" width="20.625" style="161" customWidth="1"/>
    <col min="3588" max="3588" width="10.625" style="161" customWidth="1"/>
    <col min="3589" max="3589" width="30.625" style="161" customWidth="1"/>
    <col min="3590" max="3590" width="6.25" style="161" customWidth="1"/>
    <col min="3591" max="3592" width="11.625" style="161" customWidth="1"/>
    <col min="3593" max="3593" width="5.75" style="161" customWidth="1"/>
    <col min="3594" max="3594" width="30.625" style="161" customWidth="1"/>
    <col min="3595" max="3595" width="20.625" style="161" customWidth="1"/>
    <col min="3596" max="3596" width="6.625" style="161" customWidth="1"/>
    <col min="3597" max="3597" width="13.75" style="16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3" width="20.625" style="161" customWidth="1"/>
    <col min="3844" max="3844" width="10.625" style="161" customWidth="1"/>
    <col min="3845" max="3845" width="30.625" style="161" customWidth="1"/>
    <col min="3846" max="3846" width="6.25" style="161" customWidth="1"/>
    <col min="3847" max="3848" width="11.625" style="161" customWidth="1"/>
    <col min="3849" max="3849" width="5.75" style="161" customWidth="1"/>
    <col min="3850" max="3850" width="30.625" style="161" customWidth="1"/>
    <col min="3851" max="3851" width="20.625" style="161" customWidth="1"/>
    <col min="3852" max="3852" width="6.625" style="161" customWidth="1"/>
    <col min="3853" max="3853" width="13.75" style="16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099" width="20.625" style="161" customWidth="1"/>
    <col min="4100" max="4100" width="10.625" style="161" customWidth="1"/>
    <col min="4101" max="4101" width="30.625" style="161" customWidth="1"/>
    <col min="4102" max="4102" width="6.25" style="161" customWidth="1"/>
    <col min="4103" max="4104" width="11.625" style="161" customWidth="1"/>
    <col min="4105" max="4105" width="5.75" style="161" customWidth="1"/>
    <col min="4106" max="4106" width="30.625" style="161" customWidth="1"/>
    <col min="4107" max="4107" width="20.625" style="161" customWidth="1"/>
    <col min="4108" max="4108" width="6.625" style="161" customWidth="1"/>
    <col min="4109" max="4109" width="13.75" style="16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5" width="20.625" style="161" customWidth="1"/>
    <col min="4356" max="4356" width="10.625" style="161" customWidth="1"/>
    <col min="4357" max="4357" width="30.625" style="161" customWidth="1"/>
    <col min="4358" max="4358" width="6.25" style="161" customWidth="1"/>
    <col min="4359" max="4360" width="11.625" style="161" customWidth="1"/>
    <col min="4361" max="4361" width="5.75" style="161" customWidth="1"/>
    <col min="4362" max="4362" width="30.625" style="161" customWidth="1"/>
    <col min="4363" max="4363" width="20.625" style="161" customWidth="1"/>
    <col min="4364" max="4364" width="6.625" style="161" customWidth="1"/>
    <col min="4365" max="4365" width="13.75" style="16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1" width="20.625" style="161" customWidth="1"/>
    <col min="4612" max="4612" width="10.625" style="161" customWidth="1"/>
    <col min="4613" max="4613" width="30.625" style="161" customWidth="1"/>
    <col min="4614" max="4614" width="6.25" style="161" customWidth="1"/>
    <col min="4615" max="4616" width="11.625" style="161" customWidth="1"/>
    <col min="4617" max="4617" width="5.75" style="161" customWidth="1"/>
    <col min="4618" max="4618" width="30.625" style="161" customWidth="1"/>
    <col min="4619" max="4619" width="20.625" style="161" customWidth="1"/>
    <col min="4620" max="4620" width="6.625" style="161" customWidth="1"/>
    <col min="4621" max="4621" width="13.75" style="16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7" width="20.625" style="161" customWidth="1"/>
    <col min="4868" max="4868" width="10.625" style="161" customWidth="1"/>
    <col min="4869" max="4869" width="30.625" style="161" customWidth="1"/>
    <col min="4870" max="4870" width="6.25" style="161" customWidth="1"/>
    <col min="4871" max="4872" width="11.625" style="161" customWidth="1"/>
    <col min="4873" max="4873" width="5.75" style="161" customWidth="1"/>
    <col min="4874" max="4874" width="30.625" style="161" customWidth="1"/>
    <col min="4875" max="4875" width="20.625" style="161" customWidth="1"/>
    <col min="4876" max="4876" width="6.625" style="161" customWidth="1"/>
    <col min="4877" max="4877" width="13.75" style="16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3" width="20.625" style="161" customWidth="1"/>
    <col min="5124" max="5124" width="10.625" style="161" customWidth="1"/>
    <col min="5125" max="5125" width="30.625" style="161" customWidth="1"/>
    <col min="5126" max="5126" width="6.25" style="161" customWidth="1"/>
    <col min="5127" max="5128" width="11.625" style="161" customWidth="1"/>
    <col min="5129" max="5129" width="5.75" style="161" customWidth="1"/>
    <col min="5130" max="5130" width="30.625" style="161" customWidth="1"/>
    <col min="5131" max="5131" width="20.625" style="161" customWidth="1"/>
    <col min="5132" max="5132" width="6.625" style="161" customWidth="1"/>
    <col min="5133" max="5133" width="13.75" style="16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79" width="20.625" style="161" customWidth="1"/>
    <col min="5380" max="5380" width="10.625" style="161" customWidth="1"/>
    <col min="5381" max="5381" width="30.625" style="161" customWidth="1"/>
    <col min="5382" max="5382" width="6.25" style="161" customWidth="1"/>
    <col min="5383" max="5384" width="11.625" style="161" customWidth="1"/>
    <col min="5385" max="5385" width="5.75" style="161" customWidth="1"/>
    <col min="5386" max="5386" width="30.625" style="161" customWidth="1"/>
    <col min="5387" max="5387" width="20.625" style="161" customWidth="1"/>
    <col min="5388" max="5388" width="6.625" style="161" customWidth="1"/>
    <col min="5389" max="5389" width="13.75" style="16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5" width="20.625" style="161" customWidth="1"/>
    <col min="5636" max="5636" width="10.625" style="161" customWidth="1"/>
    <col min="5637" max="5637" width="30.625" style="161" customWidth="1"/>
    <col min="5638" max="5638" width="6.25" style="161" customWidth="1"/>
    <col min="5639" max="5640" width="11.625" style="161" customWidth="1"/>
    <col min="5641" max="5641" width="5.75" style="161" customWidth="1"/>
    <col min="5642" max="5642" width="30.625" style="161" customWidth="1"/>
    <col min="5643" max="5643" width="20.625" style="161" customWidth="1"/>
    <col min="5644" max="5644" width="6.625" style="161" customWidth="1"/>
    <col min="5645" max="5645" width="13.75" style="16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1" width="20.625" style="161" customWidth="1"/>
    <col min="5892" max="5892" width="10.625" style="161" customWidth="1"/>
    <col min="5893" max="5893" width="30.625" style="161" customWidth="1"/>
    <col min="5894" max="5894" width="6.25" style="161" customWidth="1"/>
    <col min="5895" max="5896" width="11.625" style="161" customWidth="1"/>
    <col min="5897" max="5897" width="5.75" style="161" customWidth="1"/>
    <col min="5898" max="5898" width="30.625" style="161" customWidth="1"/>
    <col min="5899" max="5899" width="20.625" style="161" customWidth="1"/>
    <col min="5900" max="5900" width="6.625" style="161" customWidth="1"/>
    <col min="5901" max="5901" width="13.75" style="16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7" width="20.625" style="161" customWidth="1"/>
    <col min="6148" max="6148" width="10.625" style="161" customWidth="1"/>
    <col min="6149" max="6149" width="30.625" style="161" customWidth="1"/>
    <col min="6150" max="6150" width="6.25" style="161" customWidth="1"/>
    <col min="6151" max="6152" width="11.625" style="161" customWidth="1"/>
    <col min="6153" max="6153" width="5.75" style="161" customWidth="1"/>
    <col min="6154" max="6154" width="30.625" style="161" customWidth="1"/>
    <col min="6155" max="6155" width="20.625" style="161" customWidth="1"/>
    <col min="6156" max="6156" width="6.625" style="161" customWidth="1"/>
    <col min="6157" max="6157" width="13.75" style="16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3" width="20.625" style="161" customWidth="1"/>
    <col min="6404" max="6404" width="10.625" style="161" customWidth="1"/>
    <col min="6405" max="6405" width="30.625" style="161" customWidth="1"/>
    <col min="6406" max="6406" width="6.25" style="161" customWidth="1"/>
    <col min="6407" max="6408" width="11.625" style="161" customWidth="1"/>
    <col min="6409" max="6409" width="5.75" style="161" customWidth="1"/>
    <col min="6410" max="6410" width="30.625" style="161" customWidth="1"/>
    <col min="6411" max="6411" width="20.625" style="161" customWidth="1"/>
    <col min="6412" max="6412" width="6.625" style="161" customWidth="1"/>
    <col min="6413" max="6413" width="13.75" style="16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59" width="20.625" style="161" customWidth="1"/>
    <col min="6660" max="6660" width="10.625" style="161" customWidth="1"/>
    <col min="6661" max="6661" width="30.625" style="161" customWidth="1"/>
    <col min="6662" max="6662" width="6.25" style="161" customWidth="1"/>
    <col min="6663" max="6664" width="11.625" style="161" customWidth="1"/>
    <col min="6665" max="6665" width="5.75" style="161" customWidth="1"/>
    <col min="6666" max="6666" width="30.625" style="161" customWidth="1"/>
    <col min="6667" max="6667" width="20.625" style="161" customWidth="1"/>
    <col min="6668" max="6668" width="6.625" style="161" customWidth="1"/>
    <col min="6669" max="6669" width="13.75" style="16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5" width="20.625" style="161" customWidth="1"/>
    <col min="6916" max="6916" width="10.625" style="161" customWidth="1"/>
    <col min="6917" max="6917" width="30.625" style="161" customWidth="1"/>
    <col min="6918" max="6918" width="6.25" style="161" customWidth="1"/>
    <col min="6919" max="6920" width="11.625" style="161" customWidth="1"/>
    <col min="6921" max="6921" width="5.75" style="161" customWidth="1"/>
    <col min="6922" max="6922" width="30.625" style="161" customWidth="1"/>
    <col min="6923" max="6923" width="20.625" style="161" customWidth="1"/>
    <col min="6924" max="6924" width="6.625" style="161" customWidth="1"/>
    <col min="6925" max="6925" width="13.75" style="16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1" width="20.625" style="161" customWidth="1"/>
    <col min="7172" max="7172" width="10.625" style="161" customWidth="1"/>
    <col min="7173" max="7173" width="30.625" style="161" customWidth="1"/>
    <col min="7174" max="7174" width="6.25" style="161" customWidth="1"/>
    <col min="7175" max="7176" width="11.625" style="161" customWidth="1"/>
    <col min="7177" max="7177" width="5.75" style="161" customWidth="1"/>
    <col min="7178" max="7178" width="30.625" style="161" customWidth="1"/>
    <col min="7179" max="7179" width="20.625" style="161" customWidth="1"/>
    <col min="7180" max="7180" width="6.625" style="161" customWidth="1"/>
    <col min="7181" max="7181" width="13.75" style="16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7" width="20.625" style="161" customWidth="1"/>
    <col min="7428" max="7428" width="10.625" style="161" customWidth="1"/>
    <col min="7429" max="7429" width="30.625" style="161" customWidth="1"/>
    <col min="7430" max="7430" width="6.25" style="161" customWidth="1"/>
    <col min="7431" max="7432" width="11.625" style="161" customWidth="1"/>
    <col min="7433" max="7433" width="5.75" style="161" customWidth="1"/>
    <col min="7434" max="7434" width="30.625" style="161" customWidth="1"/>
    <col min="7435" max="7435" width="20.625" style="161" customWidth="1"/>
    <col min="7436" max="7436" width="6.625" style="161" customWidth="1"/>
    <col min="7437" max="7437" width="13.75" style="16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3" width="20.625" style="161" customWidth="1"/>
    <col min="7684" max="7684" width="10.625" style="161" customWidth="1"/>
    <col min="7685" max="7685" width="30.625" style="161" customWidth="1"/>
    <col min="7686" max="7686" width="6.25" style="161" customWidth="1"/>
    <col min="7687" max="7688" width="11.625" style="161" customWidth="1"/>
    <col min="7689" max="7689" width="5.75" style="161" customWidth="1"/>
    <col min="7690" max="7690" width="30.625" style="161" customWidth="1"/>
    <col min="7691" max="7691" width="20.625" style="161" customWidth="1"/>
    <col min="7692" max="7692" width="6.625" style="161" customWidth="1"/>
    <col min="7693" max="7693" width="13.75" style="16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39" width="20.625" style="161" customWidth="1"/>
    <col min="7940" max="7940" width="10.625" style="161" customWidth="1"/>
    <col min="7941" max="7941" width="30.625" style="161" customWidth="1"/>
    <col min="7942" max="7942" width="6.25" style="161" customWidth="1"/>
    <col min="7943" max="7944" width="11.625" style="161" customWidth="1"/>
    <col min="7945" max="7945" width="5.75" style="161" customWidth="1"/>
    <col min="7946" max="7946" width="30.625" style="161" customWidth="1"/>
    <col min="7947" max="7947" width="20.625" style="161" customWidth="1"/>
    <col min="7948" max="7948" width="6.625" style="161" customWidth="1"/>
    <col min="7949" max="7949" width="13.75" style="16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5" width="20.625" style="161" customWidth="1"/>
    <col min="8196" max="8196" width="10.625" style="161" customWidth="1"/>
    <col min="8197" max="8197" width="30.625" style="161" customWidth="1"/>
    <col min="8198" max="8198" width="6.25" style="161" customWidth="1"/>
    <col min="8199" max="8200" width="11.625" style="161" customWidth="1"/>
    <col min="8201" max="8201" width="5.75" style="161" customWidth="1"/>
    <col min="8202" max="8202" width="30.625" style="161" customWidth="1"/>
    <col min="8203" max="8203" width="20.625" style="161" customWidth="1"/>
    <col min="8204" max="8204" width="6.625" style="161" customWidth="1"/>
    <col min="8205" max="8205" width="13.75" style="16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1" width="20.625" style="161" customWidth="1"/>
    <col min="8452" max="8452" width="10.625" style="161" customWidth="1"/>
    <col min="8453" max="8453" width="30.625" style="161" customWidth="1"/>
    <col min="8454" max="8454" width="6.25" style="161" customWidth="1"/>
    <col min="8455" max="8456" width="11.625" style="161" customWidth="1"/>
    <col min="8457" max="8457" width="5.75" style="161" customWidth="1"/>
    <col min="8458" max="8458" width="30.625" style="161" customWidth="1"/>
    <col min="8459" max="8459" width="20.625" style="161" customWidth="1"/>
    <col min="8460" max="8460" width="6.625" style="161" customWidth="1"/>
    <col min="8461" max="8461" width="13.75" style="16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7" width="20.625" style="161" customWidth="1"/>
    <col min="8708" max="8708" width="10.625" style="161" customWidth="1"/>
    <col min="8709" max="8709" width="30.625" style="161" customWidth="1"/>
    <col min="8710" max="8710" width="6.25" style="161" customWidth="1"/>
    <col min="8711" max="8712" width="11.625" style="161" customWidth="1"/>
    <col min="8713" max="8713" width="5.75" style="161" customWidth="1"/>
    <col min="8714" max="8714" width="30.625" style="161" customWidth="1"/>
    <col min="8715" max="8715" width="20.625" style="161" customWidth="1"/>
    <col min="8716" max="8716" width="6.625" style="161" customWidth="1"/>
    <col min="8717" max="8717" width="13.75" style="16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3" width="20.625" style="161" customWidth="1"/>
    <col min="8964" max="8964" width="10.625" style="161" customWidth="1"/>
    <col min="8965" max="8965" width="30.625" style="161" customWidth="1"/>
    <col min="8966" max="8966" width="6.25" style="161" customWidth="1"/>
    <col min="8967" max="8968" width="11.625" style="161" customWidth="1"/>
    <col min="8969" max="8969" width="5.75" style="161" customWidth="1"/>
    <col min="8970" max="8970" width="30.625" style="161" customWidth="1"/>
    <col min="8971" max="8971" width="20.625" style="161" customWidth="1"/>
    <col min="8972" max="8972" width="6.625" style="161" customWidth="1"/>
    <col min="8973" max="8973" width="13.75" style="16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19" width="20.625" style="161" customWidth="1"/>
    <col min="9220" max="9220" width="10.625" style="161" customWidth="1"/>
    <col min="9221" max="9221" width="30.625" style="161" customWidth="1"/>
    <col min="9222" max="9222" width="6.25" style="161" customWidth="1"/>
    <col min="9223" max="9224" width="11.625" style="161" customWidth="1"/>
    <col min="9225" max="9225" width="5.75" style="161" customWidth="1"/>
    <col min="9226" max="9226" width="30.625" style="161" customWidth="1"/>
    <col min="9227" max="9227" width="20.625" style="161" customWidth="1"/>
    <col min="9228" max="9228" width="6.625" style="161" customWidth="1"/>
    <col min="9229" max="9229" width="13.75" style="16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5" width="20.625" style="161" customWidth="1"/>
    <col min="9476" max="9476" width="10.625" style="161" customWidth="1"/>
    <col min="9477" max="9477" width="30.625" style="161" customWidth="1"/>
    <col min="9478" max="9478" width="6.25" style="161" customWidth="1"/>
    <col min="9479" max="9480" width="11.625" style="161" customWidth="1"/>
    <col min="9481" max="9481" width="5.75" style="161" customWidth="1"/>
    <col min="9482" max="9482" width="30.625" style="161" customWidth="1"/>
    <col min="9483" max="9483" width="20.625" style="161" customWidth="1"/>
    <col min="9484" max="9484" width="6.625" style="161" customWidth="1"/>
    <col min="9485" max="9485" width="13.75" style="16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1" width="20.625" style="161" customWidth="1"/>
    <col min="9732" max="9732" width="10.625" style="161" customWidth="1"/>
    <col min="9733" max="9733" width="30.625" style="161" customWidth="1"/>
    <col min="9734" max="9734" width="6.25" style="161" customWidth="1"/>
    <col min="9735" max="9736" width="11.625" style="161" customWidth="1"/>
    <col min="9737" max="9737" width="5.75" style="161" customWidth="1"/>
    <col min="9738" max="9738" width="30.625" style="161" customWidth="1"/>
    <col min="9739" max="9739" width="20.625" style="161" customWidth="1"/>
    <col min="9740" max="9740" width="6.625" style="161" customWidth="1"/>
    <col min="9741" max="9741" width="13.75" style="16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7" width="20.625" style="161" customWidth="1"/>
    <col min="9988" max="9988" width="10.625" style="161" customWidth="1"/>
    <col min="9989" max="9989" width="30.625" style="161" customWidth="1"/>
    <col min="9990" max="9990" width="6.25" style="161" customWidth="1"/>
    <col min="9991" max="9992" width="11.625" style="161" customWidth="1"/>
    <col min="9993" max="9993" width="5.75" style="161" customWidth="1"/>
    <col min="9994" max="9994" width="30.625" style="161" customWidth="1"/>
    <col min="9995" max="9995" width="20.625" style="161" customWidth="1"/>
    <col min="9996" max="9996" width="6.625" style="161" customWidth="1"/>
    <col min="9997" max="9997" width="13.75" style="16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3" width="20.625" style="161" customWidth="1"/>
    <col min="10244" max="10244" width="10.625" style="161" customWidth="1"/>
    <col min="10245" max="10245" width="30.625" style="161" customWidth="1"/>
    <col min="10246" max="10246" width="6.25" style="161" customWidth="1"/>
    <col min="10247" max="10248" width="11.625" style="161" customWidth="1"/>
    <col min="10249" max="10249" width="5.75" style="161" customWidth="1"/>
    <col min="10250" max="10250" width="30.625" style="161" customWidth="1"/>
    <col min="10251" max="10251" width="20.625" style="161" customWidth="1"/>
    <col min="10252" max="10252" width="6.625" style="161" customWidth="1"/>
    <col min="10253" max="10253" width="13.75" style="16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499" width="20.625" style="161" customWidth="1"/>
    <col min="10500" max="10500" width="10.625" style="161" customWidth="1"/>
    <col min="10501" max="10501" width="30.625" style="161" customWidth="1"/>
    <col min="10502" max="10502" width="6.25" style="161" customWidth="1"/>
    <col min="10503" max="10504" width="11.625" style="161" customWidth="1"/>
    <col min="10505" max="10505" width="5.75" style="161" customWidth="1"/>
    <col min="10506" max="10506" width="30.625" style="161" customWidth="1"/>
    <col min="10507" max="10507" width="20.625" style="161" customWidth="1"/>
    <col min="10508" max="10508" width="6.625" style="161" customWidth="1"/>
    <col min="10509" max="10509" width="13.75" style="16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5" width="20.625" style="161" customWidth="1"/>
    <col min="10756" max="10756" width="10.625" style="161" customWidth="1"/>
    <col min="10757" max="10757" width="30.625" style="161" customWidth="1"/>
    <col min="10758" max="10758" width="6.25" style="161" customWidth="1"/>
    <col min="10759" max="10760" width="11.625" style="161" customWidth="1"/>
    <col min="10761" max="10761" width="5.75" style="161" customWidth="1"/>
    <col min="10762" max="10762" width="30.625" style="161" customWidth="1"/>
    <col min="10763" max="10763" width="20.625" style="161" customWidth="1"/>
    <col min="10764" max="10764" width="6.625" style="161" customWidth="1"/>
    <col min="10765" max="10765" width="13.75" style="16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1" width="20.625" style="161" customWidth="1"/>
    <col min="11012" max="11012" width="10.625" style="161" customWidth="1"/>
    <col min="11013" max="11013" width="30.625" style="161" customWidth="1"/>
    <col min="11014" max="11014" width="6.25" style="161" customWidth="1"/>
    <col min="11015" max="11016" width="11.625" style="161" customWidth="1"/>
    <col min="11017" max="11017" width="5.75" style="161" customWidth="1"/>
    <col min="11018" max="11018" width="30.625" style="161" customWidth="1"/>
    <col min="11019" max="11019" width="20.625" style="161" customWidth="1"/>
    <col min="11020" max="11020" width="6.625" style="161" customWidth="1"/>
    <col min="11021" max="11021" width="13.75" style="16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7" width="20.625" style="161" customWidth="1"/>
    <col min="11268" max="11268" width="10.625" style="161" customWidth="1"/>
    <col min="11269" max="11269" width="30.625" style="161" customWidth="1"/>
    <col min="11270" max="11270" width="6.25" style="161" customWidth="1"/>
    <col min="11271" max="11272" width="11.625" style="161" customWidth="1"/>
    <col min="11273" max="11273" width="5.75" style="161" customWidth="1"/>
    <col min="11274" max="11274" width="30.625" style="161" customWidth="1"/>
    <col min="11275" max="11275" width="20.625" style="161" customWidth="1"/>
    <col min="11276" max="11276" width="6.625" style="161" customWidth="1"/>
    <col min="11277" max="11277" width="13.75" style="16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3" width="20.625" style="161" customWidth="1"/>
    <col min="11524" max="11524" width="10.625" style="161" customWidth="1"/>
    <col min="11525" max="11525" width="30.625" style="161" customWidth="1"/>
    <col min="11526" max="11526" width="6.25" style="161" customWidth="1"/>
    <col min="11527" max="11528" width="11.625" style="161" customWidth="1"/>
    <col min="11529" max="11529" width="5.75" style="161" customWidth="1"/>
    <col min="11530" max="11530" width="30.625" style="161" customWidth="1"/>
    <col min="11531" max="11531" width="20.625" style="161" customWidth="1"/>
    <col min="11532" max="11532" width="6.625" style="161" customWidth="1"/>
    <col min="11533" max="11533" width="13.75" style="16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79" width="20.625" style="161" customWidth="1"/>
    <col min="11780" max="11780" width="10.625" style="161" customWidth="1"/>
    <col min="11781" max="11781" width="30.625" style="161" customWidth="1"/>
    <col min="11782" max="11782" width="6.25" style="161" customWidth="1"/>
    <col min="11783" max="11784" width="11.625" style="161" customWidth="1"/>
    <col min="11785" max="11785" width="5.75" style="161" customWidth="1"/>
    <col min="11786" max="11786" width="30.625" style="161" customWidth="1"/>
    <col min="11787" max="11787" width="20.625" style="161" customWidth="1"/>
    <col min="11788" max="11788" width="6.625" style="161" customWidth="1"/>
    <col min="11789" max="11789" width="13.75" style="16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5" width="20.625" style="161" customWidth="1"/>
    <col min="12036" max="12036" width="10.625" style="161" customWidth="1"/>
    <col min="12037" max="12037" width="30.625" style="161" customWidth="1"/>
    <col min="12038" max="12038" width="6.25" style="161" customWidth="1"/>
    <col min="12039" max="12040" width="11.625" style="161" customWidth="1"/>
    <col min="12041" max="12041" width="5.75" style="161" customWidth="1"/>
    <col min="12042" max="12042" width="30.625" style="161" customWidth="1"/>
    <col min="12043" max="12043" width="20.625" style="161" customWidth="1"/>
    <col min="12044" max="12044" width="6.625" style="161" customWidth="1"/>
    <col min="12045" max="12045" width="13.75" style="16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1" width="20.625" style="161" customWidth="1"/>
    <col min="12292" max="12292" width="10.625" style="161" customWidth="1"/>
    <col min="12293" max="12293" width="30.625" style="161" customWidth="1"/>
    <col min="12294" max="12294" width="6.25" style="161" customWidth="1"/>
    <col min="12295" max="12296" width="11.625" style="161" customWidth="1"/>
    <col min="12297" max="12297" width="5.75" style="161" customWidth="1"/>
    <col min="12298" max="12298" width="30.625" style="161" customWidth="1"/>
    <col min="12299" max="12299" width="20.625" style="161" customWidth="1"/>
    <col min="12300" max="12300" width="6.625" style="161" customWidth="1"/>
    <col min="12301" max="12301" width="13.75" style="16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7" width="20.625" style="161" customWidth="1"/>
    <col min="12548" max="12548" width="10.625" style="161" customWidth="1"/>
    <col min="12549" max="12549" width="30.625" style="161" customWidth="1"/>
    <col min="12550" max="12550" width="6.25" style="161" customWidth="1"/>
    <col min="12551" max="12552" width="11.625" style="161" customWidth="1"/>
    <col min="12553" max="12553" width="5.75" style="161" customWidth="1"/>
    <col min="12554" max="12554" width="30.625" style="161" customWidth="1"/>
    <col min="12555" max="12555" width="20.625" style="161" customWidth="1"/>
    <col min="12556" max="12556" width="6.625" style="161" customWidth="1"/>
    <col min="12557" max="12557" width="13.75" style="16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3" width="20.625" style="161" customWidth="1"/>
    <col min="12804" max="12804" width="10.625" style="161" customWidth="1"/>
    <col min="12805" max="12805" width="30.625" style="161" customWidth="1"/>
    <col min="12806" max="12806" width="6.25" style="161" customWidth="1"/>
    <col min="12807" max="12808" width="11.625" style="161" customWidth="1"/>
    <col min="12809" max="12809" width="5.75" style="161" customWidth="1"/>
    <col min="12810" max="12810" width="30.625" style="161" customWidth="1"/>
    <col min="12811" max="12811" width="20.625" style="161" customWidth="1"/>
    <col min="12812" max="12812" width="6.625" style="161" customWidth="1"/>
    <col min="12813" max="12813" width="13.75" style="16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59" width="20.625" style="161" customWidth="1"/>
    <col min="13060" max="13060" width="10.625" style="161" customWidth="1"/>
    <col min="13061" max="13061" width="30.625" style="161" customWidth="1"/>
    <col min="13062" max="13062" width="6.25" style="161" customWidth="1"/>
    <col min="13063" max="13064" width="11.625" style="161" customWidth="1"/>
    <col min="13065" max="13065" width="5.75" style="161" customWidth="1"/>
    <col min="13066" max="13066" width="30.625" style="161" customWidth="1"/>
    <col min="13067" max="13067" width="20.625" style="161" customWidth="1"/>
    <col min="13068" max="13068" width="6.625" style="161" customWidth="1"/>
    <col min="13069" max="13069" width="13.75" style="16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5" width="20.625" style="161" customWidth="1"/>
    <col min="13316" max="13316" width="10.625" style="161" customWidth="1"/>
    <col min="13317" max="13317" width="30.625" style="161" customWidth="1"/>
    <col min="13318" max="13318" width="6.25" style="161" customWidth="1"/>
    <col min="13319" max="13320" width="11.625" style="161" customWidth="1"/>
    <col min="13321" max="13321" width="5.75" style="161" customWidth="1"/>
    <col min="13322" max="13322" width="30.625" style="161" customWidth="1"/>
    <col min="13323" max="13323" width="20.625" style="161" customWidth="1"/>
    <col min="13324" max="13324" width="6.625" style="161" customWidth="1"/>
    <col min="13325" max="13325" width="13.75" style="16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1" width="20.625" style="161" customWidth="1"/>
    <col min="13572" max="13572" width="10.625" style="161" customWidth="1"/>
    <col min="13573" max="13573" width="30.625" style="161" customWidth="1"/>
    <col min="13574" max="13574" width="6.25" style="161" customWidth="1"/>
    <col min="13575" max="13576" width="11.625" style="161" customWidth="1"/>
    <col min="13577" max="13577" width="5.75" style="161" customWidth="1"/>
    <col min="13578" max="13578" width="30.625" style="161" customWidth="1"/>
    <col min="13579" max="13579" width="20.625" style="161" customWidth="1"/>
    <col min="13580" max="13580" width="6.625" style="161" customWidth="1"/>
    <col min="13581" max="13581" width="13.75" style="16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7" width="20.625" style="161" customWidth="1"/>
    <col min="13828" max="13828" width="10.625" style="161" customWidth="1"/>
    <col min="13829" max="13829" width="30.625" style="161" customWidth="1"/>
    <col min="13830" max="13830" width="6.25" style="161" customWidth="1"/>
    <col min="13831" max="13832" width="11.625" style="161" customWidth="1"/>
    <col min="13833" max="13833" width="5.75" style="161" customWidth="1"/>
    <col min="13834" max="13834" width="30.625" style="161" customWidth="1"/>
    <col min="13835" max="13835" width="20.625" style="161" customWidth="1"/>
    <col min="13836" max="13836" width="6.625" style="161" customWidth="1"/>
    <col min="13837" max="13837" width="13.75" style="16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3" width="20.625" style="161" customWidth="1"/>
    <col min="14084" max="14084" width="10.625" style="161" customWidth="1"/>
    <col min="14085" max="14085" width="30.625" style="161" customWidth="1"/>
    <col min="14086" max="14086" width="6.25" style="161" customWidth="1"/>
    <col min="14087" max="14088" width="11.625" style="161" customWidth="1"/>
    <col min="14089" max="14089" width="5.75" style="161" customWidth="1"/>
    <col min="14090" max="14090" width="30.625" style="161" customWidth="1"/>
    <col min="14091" max="14091" width="20.625" style="161" customWidth="1"/>
    <col min="14092" max="14092" width="6.625" style="161" customWidth="1"/>
    <col min="14093" max="14093" width="13.75" style="16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39" width="20.625" style="161" customWidth="1"/>
    <col min="14340" max="14340" width="10.625" style="161" customWidth="1"/>
    <col min="14341" max="14341" width="30.625" style="161" customWidth="1"/>
    <col min="14342" max="14342" width="6.25" style="161" customWidth="1"/>
    <col min="14343" max="14344" width="11.625" style="161" customWidth="1"/>
    <col min="14345" max="14345" width="5.75" style="161" customWidth="1"/>
    <col min="14346" max="14346" width="30.625" style="161" customWidth="1"/>
    <col min="14347" max="14347" width="20.625" style="161" customWidth="1"/>
    <col min="14348" max="14348" width="6.625" style="161" customWidth="1"/>
    <col min="14349" max="14349" width="13.75" style="16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5" width="20.625" style="161" customWidth="1"/>
    <col min="14596" max="14596" width="10.625" style="161" customWidth="1"/>
    <col min="14597" max="14597" width="30.625" style="161" customWidth="1"/>
    <col min="14598" max="14598" width="6.25" style="161" customWidth="1"/>
    <col min="14599" max="14600" width="11.625" style="161" customWidth="1"/>
    <col min="14601" max="14601" width="5.75" style="161" customWidth="1"/>
    <col min="14602" max="14602" width="30.625" style="161" customWidth="1"/>
    <col min="14603" max="14603" width="20.625" style="161" customWidth="1"/>
    <col min="14604" max="14604" width="6.625" style="161" customWidth="1"/>
    <col min="14605" max="14605" width="13.75" style="16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1" width="20.625" style="161" customWidth="1"/>
    <col min="14852" max="14852" width="10.625" style="161" customWidth="1"/>
    <col min="14853" max="14853" width="30.625" style="161" customWidth="1"/>
    <col min="14854" max="14854" width="6.25" style="161" customWidth="1"/>
    <col min="14855" max="14856" width="11.625" style="161" customWidth="1"/>
    <col min="14857" max="14857" width="5.75" style="161" customWidth="1"/>
    <col min="14858" max="14858" width="30.625" style="161" customWidth="1"/>
    <col min="14859" max="14859" width="20.625" style="161" customWidth="1"/>
    <col min="14860" max="14860" width="6.625" style="161" customWidth="1"/>
    <col min="14861" max="14861" width="13.75" style="16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7" width="20.625" style="161" customWidth="1"/>
    <col min="15108" max="15108" width="10.625" style="161" customWidth="1"/>
    <col min="15109" max="15109" width="30.625" style="161" customWidth="1"/>
    <col min="15110" max="15110" width="6.25" style="161" customWidth="1"/>
    <col min="15111" max="15112" width="11.625" style="161" customWidth="1"/>
    <col min="15113" max="15113" width="5.75" style="161" customWidth="1"/>
    <col min="15114" max="15114" width="30.625" style="161" customWidth="1"/>
    <col min="15115" max="15115" width="20.625" style="161" customWidth="1"/>
    <col min="15116" max="15116" width="6.625" style="161" customWidth="1"/>
    <col min="15117" max="15117" width="13.75" style="16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3" width="20.625" style="161" customWidth="1"/>
    <col min="15364" max="15364" width="10.625" style="161" customWidth="1"/>
    <col min="15365" max="15365" width="30.625" style="161" customWidth="1"/>
    <col min="15366" max="15366" width="6.25" style="161" customWidth="1"/>
    <col min="15367" max="15368" width="11.625" style="161" customWidth="1"/>
    <col min="15369" max="15369" width="5.75" style="161" customWidth="1"/>
    <col min="15370" max="15370" width="30.625" style="161" customWidth="1"/>
    <col min="15371" max="15371" width="20.625" style="161" customWidth="1"/>
    <col min="15372" max="15372" width="6.625" style="161" customWidth="1"/>
    <col min="15373" max="15373" width="13.75" style="16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19" width="20.625" style="161" customWidth="1"/>
    <col min="15620" max="15620" width="10.625" style="161" customWidth="1"/>
    <col min="15621" max="15621" width="30.625" style="161" customWidth="1"/>
    <col min="15622" max="15622" width="6.25" style="161" customWidth="1"/>
    <col min="15623" max="15624" width="11.625" style="161" customWidth="1"/>
    <col min="15625" max="15625" width="5.75" style="161" customWidth="1"/>
    <col min="15626" max="15626" width="30.625" style="161" customWidth="1"/>
    <col min="15627" max="15627" width="20.625" style="161" customWidth="1"/>
    <col min="15628" max="15628" width="6.625" style="161" customWidth="1"/>
    <col min="15629" max="15629" width="13.75" style="16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5" width="20.625" style="161" customWidth="1"/>
    <col min="15876" max="15876" width="10.625" style="161" customWidth="1"/>
    <col min="15877" max="15877" width="30.625" style="161" customWidth="1"/>
    <col min="15878" max="15878" width="6.25" style="161" customWidth="1"/>
    <col min="15879" max="15880" width="11.625" style="161" customWidth="1"/>
    <col min="15881" max="15881" width="5.75" style="161" customWidth="1"/>
    <col min="15882" max="15882" width="30.625" style="161" customWidth="1"/>
    <col min="15883" max="15883" width="20.625" style="161" customWidth="1"/>
    <col min="15884" max="15884" width="6.625" style="161" customWidth="1"/>
    <col min="15885" max="15885" width="13.75" style="16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1" width="20.625" style="161" customWidth="1"/>
    <col min="16132" max="16132" width="10.625" style="161" customWidth="1"/>
    <col min="16133" max="16133" width="30.625" style="161" customWidth="1"/>
    <col min="16134" max="16134" width="6.25" style="161" customWidth="1"/>
    <col min="16135" max="16136" width="11.625" style="161" customWidth="1"/>
    <col min="16137" max="16137" width="5.75" style="161" customWidth="1"/>
    <col min="16138" max="16138" width="30.625" style="161" customWidth="1"/>
    <col min="16139" max="16139" width="20.625" style="161" customWidth="1"/>
    <col min="16140" max="16140" width="6.625" style="161" customWidth="1"/>
    <col min="16141" max="16141" width="13.75" style="16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1656</v>
      </c>
      <c r="G2" s="162" t="s">
        <v>2</v>
      </c>
      <c r="H2" s="163"/>
      <c r="I2" s="164"/>
      <c r="J2" s="165">
        <f>SUM(H:H)</f>
        <v>30892</v>
      </c>
    </row>
    <row r="3" spans="2:17" ht="20.100000000000001" customHeight="1">
      <c r="B3" s="159" t="s">
        <v>3</v>
      </c>
      <c r="C3" s="159"/>
      <c r="D3" s="159"/>
      <c r="E3" s="170" t="s">
        <v>1657</v>
      </c>
    </row>
    <row r="4" spans="2:17" ht="20.100000000000001" customHeight="1">
      <c r="B4" s="159" t="s">
        <v>5</v>
      </c>
      <c r="C4" s="159"/>
      <c r="D4" s="159"/>
      <c r="E4" s="170">
        <v>118983</v>
      </c>
    </row>
    <row r="5" spans="2:17" ht="20.100000000000001" customHeight="1">
      <c r="B5" s="159" t="s">
        <v>7</v>
      </c>
      <c r="C5" s="159"/>
      <c r="D5" s="159"/>
      <c r="E5" s="172">
        <v>41779</v>
      </c>
    </row>
    <row r="6" spans="2:17" ht="20.100000000000001" customHeight="1">
      <c r="B6" s="159" t="s">
        <v>8</v>
      </c>
      <c r="C6" s="159"/>
      <c r="D6" s="159"/>
      <c r="E6" s="172">
        <v>41786</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6" t="s">
        <v>23</v>
      </c>
    </row>
    <row r="9" spans="2:17" s="166" customFormat="1" ht="19.5" customHeight="1">
      <c r="B9" s="173" t="s">
        <v>1658</v>
      </c>
      <c r="C9" s="173" t="s">
        <v>28</v>
      </c>
      <c r="D9" s="173" t="s">
        <v>28</v>
      </c>
      <c r="E9" s="234" t="s">
        <v>1650</v>
      </c>
      <c r="F9" s="196">
        <v>1</v>
      </c>
      <c r="G9" s="197">
        <v>2814</v>
      </c>
      <c r="H9" s="181">
        <f t="shared" ref="H9:H15" si="0">F9*G9</f>
        <v>2814</v>
      </c>
      <c r="I9" s="175"/>
      <c r="J9" s="198" t="s">
        <v>283</v>
      </c>
      <c r="K9" s="199"/>
      <c r="L9" s="174"/>
      <c r="M9" s="183">
        <v>41760</v>
      </c>
      <c r="N9" s="173"/>
      <c r="O9" s="174"/>
      <c r="P9" s="183">
        <v>41772</v>
      </c>
      <c r="Q9" s="177">
        <v>41772</v>
      </c>
    </row>
    <row r="10" spans="2:17" s="166" customFormat="1" ht="19.5" customHeight="1">
      <c r="B10" s="173" t="s">
        <v>1659</v>
      </c>
      <c r="C10" s="173" t="s">
        <v>28</v>
      </c>
      <c r="D10" s="173" t="s">
        <v>28</v>
      </c>
      <c r="E10" s="641" t="s">
        <v>80</v>
      </c>
      <c r="F10" s="196">
        <v>1</v>
      </c>
      <c r="G10" s="197">
        <v>78</v>
      </c>
      <c r="H10" s="181">
        <f t="shared" si="0"/>
        <v>78</v>
      </c>
      <c r="I10" s="175"/>
      <c r="J10" s="198" t="s">
        <v>1660</v>
      </c>
      <c r="K10" s="199"/>
      <c r="L10" s="174"/>
      <c r="M10" s="183">
        <v>41760</v>
      </c>
      <c r="N10" s="173"/>
      <c r="O10" s="174"/>
      <c r="P10" s="183"/>
      <c r="Q10" s="177">
        <v>41766</v>
      </c>
    </row>
    <row r="11" spans="2:17" s="166" customFormat="1" ht="19.5" customHeight="1">
      <c r="B11" s="173"/>
      <c r="C11" s="173"/>
      <c r="D11" s="173"/>
      <c r="E11" s="641"/>
      <c r="F11" s="196"/>
      <c r="G11" s="197"/>
      <c r="H11" s="181">
        <f t="shared" si="0"/>
        <v>0</v>
      </c>
      <c r="I11" s="175"/>
      <c r="J11" s="198"/>
      <c r="K11" s="199"/>
      <c r="L11" s="174"/>
      <c r="M11" s="183"/>
      <c r="N11" s="173"/>
      <c r="O11" s="174"/>
      <c r="P11" s="183"/>
      <c r="Q11" s="177"/>
    </row>
    <row r="12" spans="2:17" s="166" customFormat="1" ht="19.5" customHeight="1">
      <c r="B12" s="173" t="s">
        <v>1659</v>
      </c>
      <c r="C12" s="173" t="s">
        <v>24</v>
      </c>
      <c r="D12" s="173" t="s">
        <v>24</v>
      </c>
      <c r="E12" s="641" t="s">
        <v>1661</v>
      </c>
      <c r="F12" s="196">
        <v>1</v>
      </c>
      <c r="G12" s="181">
        <v>8400</v>
      </c>
      <c r="H12" s="181">
        <f t="shared" si="0"/>
        <v>8400</v>
      </c>
      <c r="I12" s="175"/>
      <c r="J12" s="178" t="s">
        <v>1662</v>
      </c>
      <c r="K12" s="199"/>
      <c r="L12" s="174"/>
      <c r="M12" s="183">
        <v>41760</v>
      </c>
      <c r="N12" s="173"/>
      <c r="O12" s="174"/>
      <c r="P12" s="183"/>
      <c r="Q12" s="177">
        <v>41778</v>
      </c>
    </row>
    <row r="13" spans="2:17" s="166" customFormat="1" ht="19.5" customHeight="1">
      <c r="B13" s="173" t="s">
        <v>1659</v>
      </c>
      <c r="C13" s="173" t="s">
        <v>24</v>
      </c>
      <c r="D13" s="173" t="s">
        <v>24</v>
      </c>
      <c r="E13" s="641" t="s">
        <v>1218</v>
      </c>
      <c r="F13" s="196">
        <v>1</v>
      </c>
      <c r="G13" s="181">
        <v>19600</v>
      </c>
      <c r="H13" s="181">
        <f t="shared" si="0"/>
        <v>19600</v>
      </c>
      <c r="I13" s="180"/>
      <c r="J13" s="178" t="s">
        <v>1663</v>
      </c>
      <c r="K13" s="199"/>
      <c r="L13" s="174"/>
      <c r="M13" s="183">
        <v>41760</v>
      </c>
      <c r="N13" s="173"/>
      <c r="O13" s="174"/>
      <c r="P13" s="183"/>
      <c r="Q13" s="177">
        <v>41778</v>
      </c>
    </row>
    <row r="14" spans="2:17" s="166" customFormat="1" ht="19.5" customHeight="1">
      <c r="B14" s="185"/>
      <c r="C14" s="173"/>
      <c r="D14" s="173"/>
      <c r="E14" s="641"/>
      <c r="F14" s="196"/>
      <c r="G14" s="181"/>
      <c r="H14" s="181">
        <f t="shared" si="0"/>
        <v>0</v>
      </c>
      <c r="I14" s="180"/>
      <c r="J14" s="196"/>
      <c r="K14" s="199"/>
      <c r="L14" s="174"/>
      <c r="M14" s="183"/>
      <c r="N14" s="173"/>
      <c r="O14" s="174"/>
      <c r="P14" s="183"/>
      <c r="Q14" s="177"/>
    </row>
    <row r="15" spans="2:17" s="166" customFormat="1" ht="19.5" customHeight="1">
      <c r="B15" s="185"/>
      <c r="C15" s="173"/>
      <c r="D15" s="173"/>
      <c r="E15" s="641"/>
      <c r="F15" s="196"/>
      <c r="G15" s="181"/>
      <c r="H15" s="181">
        <f t="shared" si="0"/>
        <v>0</v>
      </c>
      <c r="I15" s="180"/>
      <c r="J15" s="196"/>
      <c r="K15" s="199"/>
      <c r="L15" s="174"/>
      <c r="M15" s="183"/>
      <c r="N15" s="173"/>
      <c r="O15" s="174"/>
      <c r="P15" s="183"/>
      <c r="Q15" s="177"/>
    </row>
    <row r="16" spans="2:17">
      <c r="Q16" s="169"/>
    </row>
    <row r="17" spans="13:17">
      <c r="Q17" s="169"/>
    </row>
    <row r="18" spans="13:17">
      <c r="Q18" s="169"/>
    </row>
    <row r="19" spans="13:17">
      <c r="M19" s="188"/>
      <c r="Q19" s="169"/>
    </row>
    <row r="20" spans="13:17">
      <c r="Q20" s="169"/>
    </row>
    <row r="21" spans="13:17">
      <c r="M21" s="188"/>
      <c r="Q21" s="169"/>
    </row>
  </sheetData>
  <autoFilter ref="B8:O15" xr:uid="{C6767F49-1397-424E-B46C-8CA8063D6887}"/>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A85D4C-C51A-4DCC-B09D-88798D9145B9}">
  <dimension ref="B2:Q99"/>
  <sheetViews>
    <sheetView zoomScale="85" zoomScaleNormal="85" workbookViewId="0">
      <pane xSplit="10" ySplit="8" topLeftCell="Q9" activePane="bottomRight" state="frozen"/>
      <selection pane="topRight" activeCell="K1" sqref="K1"/>
      <selection pane="bottomLeft" activeCell="A9" sqref="A9"/>
      <selection pane="bottomRight" activeCell="Q10" sqref="Q10"/>
    </sheetView>
  </sheetViews>
  <sheetFormatPr defaultRowHeight="13.5"/>
  <cols>
    <col min="1" max="1" width="2.625" style="3" customWidth="1"/>
    <col min="2" max="2" width="11.625" style="8" customWidth="1"/>
    <col min="3" max="3" width="10.625" style="3" customWidth="1"/>
    <col min="4" max="4" width="10.375" style="3" customWidth="1"/>
    <col min="5" max="5" width="34.875" style="8" bestFit="1" customWidth="1"/>
    <col min="6" max="6" width="7.125" style="3" customWidth="1"/>
    <col min="7" max="7" width="7.75" style="3" customWidth="1"/>
    <col min="8" max="8" width="9.25" style="3" bestFit="1" customWidth="1"/>
    <col min="9" max="9" width="11" style="9" customWidth="1"/>
    <col min="10" max="10" width="42" style="8" bestFit="1" customWidth="1"/>
    <col min="11" max="11" width="17.25" style="8" customWidth="1"/>
    <col min="12" max="12" width="13.5" style="8" bestFit="1" customWidth="1"/>
    <col min="13" max="13" width="13.75" style="8" customWidth="1"/>
    <col min="14" max="14" width="10" style="3" bestFit="1" customWidth="1"/>
    <col min="15" max="15" width="13.25" style="9" customWidth="1"/>
    <col min="16" max="16" width="14.5" style="10" customWidth="1"/>
    <col min="17" max="17" width="15.625" style="10" customWidth="1"/>
    <col min="18" max="256" width="9" style="3"/>
    <col min="257" max="257" width="2.625" style="3" customWidth="1"/>
    <col min="258" max="258" width="11.625" style="3" customWidth="1"/>
    <col min="259" max="259" width="10.625" style="3" customWidth="1"/>
    <col min="260" max="260" width="10.375" style="3" customWidth="1"/>
    <col min="261" max="261" width="34.875" style="3" bestFit="1" customWidth="1"/>
    <col min="262" max="262" width="7.125" style="3" customWidth="1"/>
    <col min="263" max="263" width="7.75" style="3" customWidth="1"/>
    <col min="264" max="264" width="9.25" style="3" bestFit="1" customWidth="1"/>
    <col min="265" max="265" width="11" style="3" customWidth="1"/>
    <col min="266" max="266" width="42" style="3" bestFit="1" customWidth="1"/>
    <col min="267" max="267" width="17.25" style="3" customWidth="1"/>
    <col min="268" max="268" width="13.5" style="3" bestFit="1" customWidth="1"/>
    <col min="269" max="269" width="13.75" style="3" customWidth="1"/>
    <col min="270" max="270" width="10" style="3" bestFit="1" customWidth="1"/>
    <col min="271" max="271" width="13.25" style="3" customWidth="1"/>
    <col min="272" max="272" width="14.5" style="3" customWidth="1"/>
    <col min="273" max="273" width="15.625" style="3" customWidth="1"/>
    <col min="274" max="512" width="9" style="3"/>
    <col min="513" max="513" width="2.625" style="3" customWidth="1"/>
    <col min="514" max="514" width="11.625" style="3" customWidth="1"/>
    <col min="515" max="515" width="10.625" style="3" customWidth="1"/>
    <col min="516" max="516" width="10.375" style="3" customWidth="1"/>
    <col min="517" max="517" width="34.875" style="3" bestFit="1" customWidth="1"/>
    <col min="518" max="518" width="7.125" style="3" customWidth="1"/>
    <col min="519" max="519" width="7.75" style="3" customWidth="1"/>
    <col min="520" max="520" width="9.25" style="3" bestFit="1" customWidth="1"/>
    <col min="521" max="521" width="11" style="3" customWidth="1"/>
    <col min="522" max="522" width="42" style="3" bestFit="1" customWidth="1"/>
    <col min="523" max="523" width="17.25" style="3" customWidth="1"/>
    <col min="524" max="524" width="13.5" style="3" bestFit="1" customWidth="1"/>
    <col min="525" max="525" width="13.75" style="3" customWidth="1"/>
    <col min="526" max="526" width="10" style="3" bestFit="1" customWidth="1"/>
    <col min="527" max="527" width="13.25" style="3" customWidth="1"/>
    <col min="528" max="528" width="14.5" style="3" customWidth="1"/>
    <col min="529" max="529" width="15.625" style="3" customWidth="1"/>
    <col min="530" max="768" width="9" style="3"/>
    <col min="769" max="769" width="2.625" style="3" customWidth="1"/>
    <col min="770" max="770" width="11.625" style="3" customWidth="1"/>
    <col min="771" max="771" width="10.625" style="3" customWidth="1"/>
    <col min="772" max="772" width="10.375" style="3" customWidth="1"/>
    <col min="773" max="773" width="34.875" style="3" bestFit="1" customWidth="1"/>
    <col min="774" max="774" width="7.125" style="3" customWidth="1"/>
    <col min="775" max="775" width="7.75" style="3" customWidth="1"/>
    <col min="776" max="776" width="9.25" style="3" bestFit="1" customWidth="1"/>
    <col min="777" max="777" width="11" style="3" customWidth="1"/>
    <col min="778" max="778" width="42" style="3" bestFit="1" customWidth="1"/>
    <col min="779" max="779" width="17.25" style="3" customWidth="1"/>
    <col min="780" max="780" width="13.5" style="3" bestFit="1" customWidth="1"/>
    <col min="781" max="781" width="13.75" style="3" customWidth="1"/>
    <col min="782" max="782" width="10" style="3" bestFit="1" customWidth="1"/>
    <col min="783" max="783" width="13.25" style="3" customWidth="1"/>
    <col min="784" max="784" width="14.5" style="3" customWidth="1"/>
    <col min="785" max="785" width="15.625" style="3" customWidth="1"/>
    <col min="786" max="1024" width="9" style="3"/>
    <col min="1025" max="1025" width="2.625" style="3" customWidth="1"/>
    <col min="1026" max="1026" width="11.625" style="3" customWidth="1"/>
    <col min="1027" max="1027" width="10.625" style="3" customWidth="1"/>
    <col min="1028" max="1028" width="10.375" style="3" customWidth="1"/>
    <col min="1029" max="1029" width="34.875" style="3" bestFit="1" customWidth="1"/>
    <col min="1030" max="1030" width="7.125" style="3" customWidth="1"/>
    <col min="1031" max="1031" width="7.75" style="3" customWidth="1"/>
    <col min="1032" max="1032" width="9.25" style="3" bestFit="1" customWidth="1"/>
    <col min="1033" max="1033" width="11" style="3" customWidth="1"/>
    <col min="1034" max="1034" width="42" style="3" bestFit="1" customWidth="1"/>
    <col min="1035" max="1035" width="17.25" style="3" customWidth="1"/>
    <col min="1036" max="1036" width="13.5" style="3" bestFit="1" customWidth="1"/>
    <col min="1037" max="1037" width="13.75" style="3" customWidth="1"/>
    <col min="1038" max="1038" width="10" style="3" bestFit="1" customWidth="1"/>
    <col min="1039" max="1039" width="13.25" style="3" customWidth="1"/>
    <col min="1040" max="1040" width="14.5" style="3" customWidth="1"/>
    <col min="1041" max="1041" width="15.625" style="3" customWidth="1"/>
    <col min="1042" max="1280" width="9" style="3"/>
    <col min="1281" max="1281" width="2.625" style="3" customWidth="1"/>
    <col min="1282" max="1282" width="11.625" style="3" customWidth="1"/>
    <col min="1283" max="1283" width="10.625" style="3" customWidth="1"/>
    <col min="1284" max="1284" width="10.375" style="3" customWidth="1"/>
    <col min="1285" max="1285" width="34.875" style="3" bestFit="1" customWidth="1"/>
    <col min="1286" max="1286" width="7.125" style="3" customWidth="1"/>
    <col min="1287" max="1287" width="7.75" style="3" customWidth="1"/>
    <col min="1288" max="1288" width="9.25" style="3" bestFit="1" customWidth="1"/>
    <col min="1289" max="1289" width="11" style="3" customWidth="1"/>
    <col min="1290" max="1290" width="42" style="3" bestFit="1" customWidth="1"/>
    <col min="1291" max="1291" width="17.25" style="3" customWidth="1"/>
    <col min="1292" max="1292" width="13.5" style="3" bestFit="1" customWidth="1"/>
    <col min="1293" max="1293" width="13.75" style="3" customWidth="1"/>
    <col min="1294" max="1294" width="10" style="3" bestFit="1" customWidth="1"/>
    <col min="1295" max="1295" width="13.25" style="3" customWidth="1"/>
    <col min="1296" max="1296" width="14.5" style="3" customWidth="1"/>
    <col min="1297" max="1297" width="15.625" style="3" customWidth="1"/>
    <col min="1298" max="1536" width="9" style="3"/>
    <col min="1537" max="1537" width="2.625" style="3" customWidth="1"/>
    <col min="1538" max="1538" width="11.625" style="3" customWidth="1"/>
    <col min="1539" max="1539" width="10.625" style="3" customWidth="1"/>
    <col min="1540" max="1540" width="10.375" style="3" customWidth="1"/>
    <col min="1541" max="1541" width="34.875" style="3" bestFit="1" customWidth="1"/>
    <col min="1542" max="1542" width="7.125" style="3" customWidth="1"/>
    <col min="1543" max="1543" width="7.75" style="3" customWidth="1"/>
    <col min="1544" max="1544" width="9.25" style="3" bestFit="1" customWidth="1"/>
    <col min="1545" max="1545" width="11" style="3" customWidth="1"/>
    <col min="1546" max="1546" width="42" style="3" bestFit="1" customWidth="1"/>
    <col min="1547" max="1547" width="17.25" style="3" customWidth="1"/>
    <col min="1548" max="1548" width="13.5" style="3" bestFit="1" customWidth="1"/>
    <col min="1549" max="1549" width="13.75" style="3" customWidth="1"/>
    <col min="1550" max="1550" width="10" style="3" bestFit="1" customWidth="1"/>
    <col min="1551" max="1551" width="13.25" style="3" customWidth="1"/>
    <col min="1552" max="1552" width="14.5" style="3" customWidth="1"/>
    <col min="1553" max="1553" width="15.625" style="3" customWidth="1"/>
    <col min="1554" max="1792" width="9" style="3"/>
    <col min="1793" max="1793" width="2.625" style="3" customWidth="1"/>
    <col min="1794" max="1794" width="11.625" style="3" customWidth="1"/>
    <col min="1795" max="1795" width="10.625" style="3" customWidth="1"/>
    <col min="1796" max="1796" width="10.375" style="3" customWidth="1"/>
    <col min="1797" max="1797" width="34.875" style="3" bestFit="1" customWidth="1"/>
    <col min="1798" max="1798" width="7.125" style="3" customWidth="1"/>
    <col min="1799" max="1799" width="7.75" style="3" customWidth="1"/>
    <col min="1800" max="1800" width="9.25" style="3" bestFit="1" customWidth="1"/>
    <col min="1801" max="1801" width="11" style="3" customWidth="1"/>
    <col min="1802" max="1802" width="42" style="3" bestFit="1" customWidth="1"/>
    <col min="1803" max="1803" width="17.25" style="3" customWidth="1"/>
    <col min="1804" max="1804" width="13.5" style="3" bestFit="1" customWidth="1"/>
    <col min="1805" max="1805" width="13.75" style="3" customWidth="1"/>
    <col min="1806" max="1806" width="10" style="3" bestFit="1" customWidth="1"/>
    <col min="1807" max="1807" width="13.25" style="3" customWidth="1"/>
    <col min="1808" max="1808" width="14.5" style="3" customWidth="1"/>
    <col min="1809" max="1809" width="15.625" style="3" customWidth="1"/>
    <col min="1810" max="2048" width="9" style="3"/>
    <col min="2049" max="2049" width="2.625" style="3" customWidth="1"/>
    <col min="2050" max="2050" width="11.625" style="3" customWidth="1"/>
    <col min="2051" max="2051" width="10.625" style="3" customWidth="1"/>
    <col min="2052" max="2052" width="10.375" style="3" customWidth="1"/>
    <col min="2053" max="2053" width="34.875" style="3" bestFit="1" customWidth="1"/>
    <col min="2054" max="2054" width="7.125" style="3" customWidth="1"/>
    <col min="2055" max="2055" width="7.75" style="3" customWidth="1"/>
    <col min="2056" max="2056" width="9.25" style="3" bestFit="1" customWidth="1"/>
    <col min="2057" max="2057" width="11" style="3" customWidth="1"/>
    <col min="2058" max="2058" width="42" style="3" bestFit="1" customWidth="1"/>
    <col min="2059" max="2059" width="17.25" style="3" customWidth="1"/>
    <col min="2060" max="2060" width="13.5" style="3" bestFit="1" customWidth="1"/>
    <col min="2061" max="2061" width="13.75" style="3" customWidth="1"/>
    <col min="2062" max="2062" width="10" style="3" bestFit="1" customWidth="1"/>
    <col min="2063" max="2063" width="13.25" style="3" customWidth="1"/>
    <col min="2064" max="2064" width="14.5" style="3" customWidth="1"/>
    <col min="2065" max="2065" width="15.625" style="3" customWidth="1"/>
    <col min="2066" max="2304" width="9" style="3"/>
    <col min="2305" max="2305" width="2.625" style="3" customWidth="1"/>
    <col min="2306" max="2306" width="11.625" style="3" customWidth="1"/>
    <col min="2307" max="2307" width="10.625" style="3" customWidth="1"/>
    <col min="2308" max="2308" width="10.375" style="3" customWidth="1"/>
    <col min="2309" max="2309" width="34.875" style="3" bestFit="1" customWidth="1"/>
    <col min="2310" max="2310" width="7.125" style="3" customWidth="1"/>
    <col min="2311" max="2311" width="7.75" style="3" customWidth="1"/>
    <col min="2312" max="2312" width="9.25" style="3" bestFit="1" customWidth="1"/>
    <col min="2313" max="2313" width="11" style="3" customWidth="1"/>
    <col min="2314" max="2314" width="42" style="3" bestFit="1" customWidth="1"/>
    <col min="2315" max="2315" width="17.25" style="3" customWidth="1"/>
    <col min="2316" max="2316" width="13.5" style="3" bestFit="1" customWidth="1"/>
    <col min="2317" max="2317" width="13.75" style="3" customWidth="1"/>
    <col min="2318" max="2318" width="10" style="3" bestFit="1" customWidth="1"/>
    <col min="2319" max="2319" width="13.25" style="3" customWidth="1"/>
    <col min="2320" max="2320" width="14.5" style="3" customWidth="1"/>
    <col min="2321" max="2321" width="15.625" style="3" customWidth="1"/>
    <col min="2322" max="2560" width="9" style="3"/>
    <col min="2561" max="2561" width="2.625" style="3" customWidth="1"/>
    <col min="2562" max="2562" width="11.625" style="3" customWidth="1"/>
    <col min="2563" max="2563" width="10.625" style="3" customWidth="1"/>
    <col min="2564" max="2564" width="10.375" style="3" customWidth="1"/>
    <col min="2565" max="2565" width="34.875" style="3" bestFit="1" customWidth="1"/>
    <col min="2566" max="2566" width="7.125" style="3" customWidth="1"/>
    <col min="2567" max="2567" width="7.75" style="3" customWidth="1"/>
    <col min="2568" max="2568" width="9.25" style="3" bestFit="1" customWidth="1"/>
    <col min="2569" max="2569" width="11" style="3" customWidth="1"/>
    <col min="2570" max="2570" width="42" style="3" bestFit="1" customWidth="1"/>
    <col min="2571" max="2571" width="17.25" style="3" customWidth="1"/>
    <col min="2572" max="2572" width="13.5" style="3" bestFit="1" customWidth="1"/>
    <col min="2573" max="2573" width="13.75" style="3" customWidth="1"/>
    <col min="2574" max="2574" width="10" style="3" bestFit="1" customWidth="1"/>
    <col min="2575" max="2575" width="13.25" style="3" customWidth="1"/>
    <col min="2576" max="2576" width="14.5" style="3" customWidth="1"/>
    <col min="2577" max="2577" width="15.625" style="3" customWidth="1"/>
    <col min="2578" max="2816" width="9" style="3"/>
    <col min="2817" max="2817" width="2.625" style="3" customWidth="1"/>
    <col min="2818" max="2818" width="11.625" style="3" customWidth="1"/>
    <col min="2819" max="2819" width="10.625" style="3" customWidth="1"/>
    <col min="2820" max="2820" width="10.375" style="3" customWidth="1"/>
    <col min="2821" max="2821" width="34.875" style="3" bestFit="1" customWidth="1"/>
    <col min="2822" max="2822" width="7.125" style="3" customWidth="1"/>
    <col min="2823" max="2823" width="7.75" style="3" customWidth="1"/>
    <col min="2824" max="2824" width="9.25" style="3" bestFit="1" customWidth="1"/>
    <col min="2825" max="2825" width="11" style="3" customWidth="1"/>
    <col min="2826" max="2826" width="42" style="3" bestFit="1" customWidth="1"/>
    <col min="2827" max="2827" width="17.25" style="3" customWidth="1"/>
    <col min="2828" max="2828" width="13.5" style="3" bestFit="1" customWidth="1"/>
    <col min="2829" max="2829" width="13.75" style="3" customWidth="1"/>
    <col min="2830" max="2830" width="10" style="3" bestFit="1" customWidth="1"/>
    <col min="2831" max="2831" width="13.25" style="3" customWidth="1"/>
    <col min="2832" max="2832" width="14.5" style="3" customWidth="1"/>
    <col min="2833" max="2833" width="15.625" style="3" customWidth="1"/>
    <col min="2834" max="3072" width="9" style="3"/>
    <col min="3073" max="3073" width="2.625" style="3" customWidth="1"/>
    <col min="3074" max="3074" width="11.625" style="3" customWidth="1"/>
    <col min="3075" max="3075" width="10.625" style="3" customWidth="1"/>
    <col min="3076" max="3076" width="10.375" style="3" customWidth="1"/>
    <col min="3077" max="3077" width="34.875" style="3" bestFit="1" customWidth="1"/>
    <col min="3078" max="3078" width="7.125" style="3" customWidth="1"/>
    <col min="3079" max="3079" width="7.75" style="3" customWidth="1"/>
    <col min="3080" max="3080" width="9.25" style="3" bestFit="1" customWidth="1"/>
    <col min="3081" max="3081" width="11" style="3" customWidth="1"/>
    <col min="3082" max="3082" width="42" style="3" bestFit="1" customWidth="1"/>
    <col min="3083" max="3083" width="17.25" style="3" customWidth="1"/>
    <col min="3084" max="3084" width="13.5" style="3" bestFit="1" customWidth="1"/>
    <col min="3085" max="3085" width="13.75" style="3" customWidth="1"/>
    <col min="3086" max="3086" width="10" style="3" bestFit="1" customWidth="1"/>
    <col min="3087" max="3087" width="13.25" style="3" customWidth="1"/>
    <col min="3088" max="3088" width="14.5" style="3" customWidth="1"/>
    <col min="3089" max="3089" width="15.625" style="3" customWidth="1"/>
    <col min="3090" max="3328" width="9" style="3"/>
    <col min="3329" max="3329" width="2.625" style="3" customWidth="1"/>
    <col min="3330" max="3330" width="11.625" style="3" customWidth="1"/>
    <col min="3331" max="3331" width="10.625" style="3" customWidth="1"/>
    <col min="3332" max="3332" width="10.375" style="3" customWidth="1"/>
    <col min="3333" max="3333" width="34.875" style="3" bestFit="1" customWidth="1"/>
    <col min="3334" max="3334" width="7.125" style="3" customWidth="1"/>
    <col min="3335" max="3335" width="7.75" style="3" customWidth="1"/>
    <col min="3336" max="3336" width="9.25" style="3" bestFit="1" customWidth="1"/>
    <col min="3337" max="3337" width="11" style="3" customWidth="1"/>
    <col min="3338" max="3338" width="42" style="3" bestFit="1" customWidth="1"/>
    <col min="3339" max="3339" width="17.25" style="3" customWidth="1"/>
    <col min="3340" max="3340" width="13.5" style="3" bestFit="1" customWidth="1"/>
    <col min="3341" max="3341" width="13.75" style="3" customWidth="1"/>
    <col min="3342" max="3342" width="10" style="3" bestFit="1" customWidth="1"/>
    <col min="3343" max="3343" width="13.25" style="3" customWidth="1"/>
    <col min="3344" max="3344" width="14.5" style="3" customWidth="1"/>
    <col min="3345" max="3345" width="15.625" style="3" customWidth="1"/>
    <col min="3346" max="3584" width="9" style="3"/>
    <col min="3585" max="3585" width="2.625" style="3" customWidth="1"/>
    <col min="3586" max="3586" width="11.625" style="3" customWidth="1"/>
    <col min="3587" max="3587" width="10.625" style="3" customWidth="1"/>
    <col min="3588" max="3588" width="10.375" style="3" customWidth="1"/>
    <col min="3589" max="3589" width="34.875" style="3" bestFit="1" customWidth="1"/>
    <col min="3590" max="3590" width="7.125" style="3" customWidth="1"/>
    <col min="3591" max="3591" width="7.75" style="3" customWidth="1"/>
    <col min="3592" max="3592" width="9.25" style="3" bestFit="1" customWidth="1"/>
    <col min="3593" max="3593" width="11" style="3" customWidth="1"/>
    <col min="3594" max="3594" width="42" style="3" bestFit="1" customWidth="1"/>
    <col min="3595" max="3595" width="17.25" style="3" customWidth="1"/>
    <col min="3596" max="3596" width="13.5" style="3" bestFit="1" customWidth="1"/>
    <col min="3597" max="3597" width="13.75" style="3" customWidth="1"/>
    <col min="3598" max="3598" width="10" style="3" bestFit="1" customWidth="1"/>
    <col min="3599" max="3599" width="13.25" style="3" customWidth="1"/>
    <col min="3600" max="3600" width="14.5" style="3" customWidth="1"/>
    <col min="3601" max="3601" width="15.625" style="3" customWidth="1"/>
    <col min="3602" max="3840" width="9" style="3"/>
    <col min="3841" max="3841" width="2.625" style="3" customWidth="1"/>
    <col min="3842" max="3842" width="11.625" style="3" customWidth="1"/>
    <col min="3843" max="3843" width="10.625" style="3" customWidth="1"/>
    <col min="3844" max="3844" width="10.375" style="3" customWidth="1"/>
    <col min="3845" max="3845" width="34.875" style="3" bestFit="1" customWidth="1"/>
    <col min="3846" max="3846" width="7.125" style="3" customWidth="1"/>
    <col min="3847" max="3847" width="7.75" style="3" customWidth="1"/>
    <col min="3848" max="3848" width="9.25" style="3" bestFit="1" customWidth="1"/>
    <col min="3849" max="3849" width="11" style="3" customWidth="1"/>
    <col min="3850" max="3850" width="42" style="3" bestFit="1" customWidth="1"/>
    <col min="3851" max="3851" width="17.25" style="3" customWidth="1"/>
    <col min="3852" max="3852" width="13.5" style="3" bestFit="1" customWidth="1"/>
    <col min="3853" max="3853" width="13.75" style="3" customWidth="1"/>
    <col min="3854" max="3854" width="10" style="3" bestFit="1" customWidth="1"/>
    <col min="3855" max="3855" width="13.25" style="3" customWidth="1"/>
    <col min="3856" max="3856" width="14.5" style="3" customWidth="1"/>
    <col min="3857" max="3857" width="15.625" style="3" customWidth="1"/>
    <col min="3858" max="4096" width="9" style="3"/>
    <col min="4097" max="4097" width="2.625" style="3" customWidth="1"/>
    <col min="4098" max="4098" width="11.625" style="3" customWidth="1"/>
    <col min="4099" max="4099" width="10.625" style="3" customWidth="1"/>
    <col min="4100" max="4100" width="10.375" style="3" customWidth="1"/>
    <col min="4101" max="4101" width="34.875" style="3" bestFit="1" customWidth="1"/>
    <col min="4102" max="4102" width="7.125" style="3" customWidth="1"/>
    <col min="4103" max="4103" width="7.75" style="3" customWidth="1"/>
    <col min="4104" max="4104" width="9.25" style="3" bestFit="1" customWidth="1"/>
    <col min="4105" max="4105" width="11" style="3" customWidth="1"/>
    <col min="4106" max="4106" width="42" style="3" bestFit="1" customWidth="1"/>
    <col min="4107" max="4107" width="17.25" style="3" customWidth="1"/>
    <col min="4108" max="4108" width="13.5" style="3" bestFit="1" customWidth="1"/>
    <col min="4109" max="4109" width="13.75" style="3" customWidth="1"/>
    <col min="4110" max="4110" width="10" style="3" bestFit="1" customWidth="1"/>
    <col min="4111" max="4111" width="13.25" style="3" customWidth="1"/>
    <col min="4112" max="4112" width="14.5" style="3" customWidth="1"/>
    <col min="4113" max="4113" width="15.625" style="3" customWidth="1"/>
    <col min="4114" max="4352" width="9" style="3"/>
    <col min="4353" max="4353" width="2.625" style="3" customWidth="1"/>
    <col min="4354" max="4354" width="11.625" style="3" customWidth="1"/>
    <col min="4355" max="4355" width="10.625" style="3" customWidth="1"/>
    <col min="4356" max="4356" width="10.375" style="3" customWidth="1"/>
    <col min="4357" max="4357" width="34.875" style="3" bestFit="1" customWidth="1"/>
    <col min="4358" max="4358" width="7.125" style="3" customWidth="1"/>
    <col min="4359" max="4359" width="7.75" style="3" customWidth="1"/>
    <col min="4360" max="4360" width="9.25" style="3" bestFit="1" customWidth="1"/>
    <col min="4361" max="4361" width="11" style="3" customWidth="1"/>
    <col min="4362" max="4362" width="42" style="3" bestFit="1" customWidth="1"/>
    <col min="4363" max="4363" width="17.25" style="3" customWidth="1"/>
    <col min="4364" max="4364" width="13.5" style="3" bestFit="1" customWidth="1"/>
    <col min="4365" max="4365" width="13.75" style="3" customWidth="1"/>
    <col min="4366" max="4366" width="10" style="3" bestFit="1" customWidth="1"/>
    <col min="4367" max="4367" width="13.25" style="3" customWidth="1"/>
    <col min="4368" max="4368" width="14.5" style="3" customWidth="1"/>
    <col min="4369" max="4369" width="15.625" style="3" customWidth="1"/>
    <col min="4370" max="4608" width="9" style="3"/>
    <col min="4609" max="4609" width="2.625" style="3" customWidth="1"/>
    <col min="4610" max="4610" width="11.625" style="3" customWidth="1"/>
    <col min="4611" max="4611" width="10.625" style="3" customWidth="1"/>
    <col min="4612" max="4612" width="10.375" style="3" customWidth="1"/>
    <col min="4613" max="4613" width="34.875" style="3" bestFit="1" customWidth="1"/>
    <col min="4614" max="4614" width="7.125" style="3" customWidth="1"/>
    <col min="4615" max="4615" width="7.75" style="3" customWidth="1"/>
    <col min="4616" max="4616" width="9.25" style="3" bestFit="1" customWidth="1"/>
    <col min="4617" max="4617" width="11" style="3" customWidth="1"/>
    <col min="4618" max="4618" width="42" style="3" bestFit="1" customWidth="1"/>
    <col min="4619" max="4619" width="17.25" style="3" customWidth="1"/>
    <col min="4620" max="4620" width="13.5" style="3" bestFit="1" customWidth="1"/>
    <col min="4621" max="4621" width="13.75" style="3" customWidth="1"/>
    <col min="4622" max="4622" width="10" style="3" bestFit="1" customWidth="1"/>
    <col min="4623" max="4623" width="13.25" style="3" customWidth="1"/>
    <col min="4624" max="4624" width="14.5" style="3" customWidth="1"/>
    <col min="4625" max="4625" width="15.625" style="3" customWidth="1"/>
    <col min="4626" max="4864" width="9" style="3"/>
    <col min="4865" max="4865" width="2.625" style="3" customWidth="1"/>
    <col min="4866" max="4866" width="11.625" style="3" customWidth="1"/>
    <col min="4867" max="4867" width="10.625" style="3" customWidth="1"/>
    <col min="4868" max="4868" width="10.375" style="3" customWidth="1"/>
    <col min="4869" max="4869" width="34.875" style="3" bestFit="1" customWidth="1"/>
    <col min="4870" max="4870" width="7.125" style="3" customWidth="1"/>
    <col min="4871" max="4871" width="7.75" style="3" customWidth="1"/>
    <col min="4872" max="4872" width="9.25" style="3" bestFit="1" customWidth="1"/>
    <col min="4873" max="4873" width="11" style="3" customWidth="1"/>
    <col min="4874" max="4874" width="42" style="3" bestFit="1" customWidth="1"/>
    <col min="4875" max="4875" width="17.25" style="3" customWidth="1"/>
    <col min="4876" max="4876" width="13.5" style="3" bestFit="1" customWidth="1"/>
    <col min="4877" max="4877" width="13.75" style="3" customWidth="1"/>
    <col min="4878" max="4878" width="10" style="3" bestFit="1" customWidth="1"/>
    <col min="4879" max="4879" width="13.25" style="3" customWidth="1"/>
    <col min="4880" max="4880" width="14.5" style="3" customWidth="1"/>
    <col min="4881" max="4881" width="15.625" style="3" customWidth="1"/>
    <col min="4882" max="5120" width="9" style="3"/>
    <col min="5121" max="5121" width="2.625" style="3" customWidth="1"/>
    <col min="5122" max="5122" width="11.625" style="3" customWidth="1"/>
    <col min="5123" max="5123" width="10.625" style="3" customWidth="1"/>
    <col min="5124" max="5124" width="10.375" style="3" customWidth="1"/>
    <col min="5125" max="5125" width="34.875" style="3" bestFit="1" customWidth="1"/>
    <col min="5126" max="5126" width="7.125" style="3" customWidth="1"/>
    <col min="5127" max="5127" width="7.75" style="3" customWidth="1"/>
    <col min="5128" max="5128" width="9.25" style="3" bestFit="1" customWidth="1"/>
    <col min="5129" max="5129" width="11" style="3" customWidth="1"/>
    <col min="5130" max="5130" width="42" style="3" bestFit="1" customWidth="1"/>
    <col min="5131" max="5131" width="17.25" style="3" customWidth="1"/>
    <col min="5132" max="5132" width="13.5" style="3" bestFit="1" customWidth="1"/>
    <col min="5133" max="5133" width="13.75" style="3" customWidth="1"/>
    <col min="5134" max="5134" width="10" style="3" bestFit="1" customWidth="1"/>
    <col min="5135" max="5135" width="13.25" style="3" customWidth="1"/>
    <col min="5136" max="5136" width="14.5" style="3" customWidth="1"/>
    <col min="5137" max="5137" width="15.625" style="3" customWidth="1"/>
    <col min="5138" max="5376" width="9" style="3"/>
    <col min="5377" max="5377" width="2.625" style="3" customWidth="1"/>
    <col min="5378" max="5378" width="11.625" style="3" customWidth="1"/>
    <col min="5379" max="5379" width="10.625" style="3" customWidth="1"/>
    <col min="5380" max="5380" width="10.375" style="3" customWidth="1"/>
    <col min="5381" max="5381" width="34.875" style="3" bestFit="1" customWidth="1"/>
    <col min="5382" max="5382" width="7.125" style="3" customWidth="1"/>
    <col min="5383" max="5383" width="7.75" style="3" customWidth="1"/>
    <col min="5384" max="5384" width="9.25" style="3" bestFit="1" customWidth="1"/>
    <col min="5385" max="5385" width="11" style="3" customWidth="1"/>
    <col min="5386" max="5386" width="42" style="3" bestFit="1" customWidth="1"/>
    <col min="5387" max="5387" width="17.25" style="3" customWidth="1"/>
    <col min="5388" max="5388" width="13.5" style="3" bestFit="1" customWidth="1"/>
    <col min="5389" max="5389" width="13.75" style="3" customWidth="1"/>
    <col min="5390" max="5390" width="10" style="3" bestFit="1" customWidth="1"/>
    <col min="5391" max="5391" width="13.25" style="3" customWidth="1"/>
    <col min="5392" max="5392" width="14.5" style="3" customWidth="1"/>
    <col min="5393" max="5393" width="15.625" style="3" customWidth="1"/>
    <col min="5394" max="5632" width="9" style="3"/>
    <col min="5633" max="5633" width="2.625" style="3" customWidth="1"/>
    <col min="5634" max="5634" width="11.625" style="3" customWidth="1"/>
    <col min="5635" max="5635" width="10.625" style="3" customWidth="1"/>
    <col min="5636" max="5636" width="10.375" style="3" customWidth="1"/>
    <col min="5637" max="5637" width="34.875" style="3" bestFit="1" customWidth="1"/>
    <col min="5638" max="5638" width="7.125" style="3" customWidth="1"/>
    <col min="5639" max="5639" width="7.75" style="3" customWidth="1"/>
    <col min="5640" max="5640" width="9.25" style="3" bestFit="1" customWidth="1"/>
    <col min="5641" max="5641" width="11" style="3" customWidth="1"/>
    <col min="5642" max="5642" width="42" style="3" bestFit="1" customWidth="1"/>
    <col min="5643" max="5643" width="17.25" style="3" customWidth="1"/>
    <col min="5644" max="5644" width="13.5" style="3" bestFit="1" customWidth="1"/>
    <col min="5645" max="5645" width="13.75" style="3" customWidth="1"/>
    <col min="5646" max="5646" width="10" style="3" bestFit="1" customWidth="1"/>
    <col min="5647" max="5647" width="13.25" style="3" customWidth="1"/>
    <col min="5648" max="5648" width="14.5" style="3" customWidth="1"/>
    <col min="5649" max="5649" width="15.625" style="3" customWidth="1"/>
    <col min="5650" max="5888" width="9" style="3"/>
    <col min="5889" max="5889" width="2.625" style="3" customWidth="1"/>
    <col min="5890" max="5890" width="11.625" style="3" customWidth="1"/>
    <col min="5891" max="5891" width="10.625" style="3" customWidth="1"/>
    <col min="5892" max="5892" width="10.375" style="3" customWidth="1"/>
    <col min="5893" max="5893" width="34.875" style="3" bestFit="1" customWidth="1"/>
    <col min="5894" max="5894" width="7.125" style="3" customWidth="1"/>
    <col min="5895" max="5895" width="7.75" style="3" customWidth="1"/>
    <col min="5896" max="5896" width="9.25" style="3" bestFit="1" customWidth="1"/>
    <col min="5897" max="5897" width="11" style="3" customWidth="1"/>
    <col min="5898" max="5898" width="42" style="3" bestFit="1" customWidth="1"/>
    <col min="5899" max="5899" width="17.25" style="3" customWidth="1"/>
    <col min="5900" max="5900" width="13.5" style="3" bestFit="1" customWidth="1"/>
    <col min="5901" max="5901" width="13.75" style="3" customWidth="1"/>
    <col min="5902" max="5902" width="10" style="3" bestFit="1" customWidth="1"/>
    <col min="5903" max="5903" width="13.25" style="3" customWidth="1"/>
    <col min="5904" max="5904" width="14.5" style="3" customWidth="1"/>
    <col min="5905" max="5905" width="15.625" style="3" customWidth="1"/>
    <col min="5906" max="6144" width="9" style="3"/>
    <col min="6145" max="6145" width="2.625" style="3" customWidth="1"/>
    <col min="6146" max="6146" width="11.625" style="3" customWidth="1"/>
    <col min="6147" max="6147" width="10.625" style="3" customWidth="1"/>
    <col min="6148" max="6148" width="10.375" style="3" customWidth="1"/>
    <col min="6149" max="6149" width="34.875" style="3" bestFit="1" customWidth="1"/>
    <col min="6150" max="6150" width="7.125" style="3" customWidth="1"/>
    <col min="6151" max="6151" width="7.75" style="3" customWidth="1"/>
    <col min="6152" max="6152" width="9.25" style="3" bestFit="1" customWidth="1"/>
    <col min="6153" max="6153" width="11" style="3" customWidth="1"/>
    <col min="6154" max="6154" width="42" style="3" bestFit="1" customWidth="1"/>
    <col min="6155" max="6155" width="17.25" style="3" customWidth="1"/>
    <col min="6156" max="6156" width="13.5" style="3" bestFit="1" customWidth="1"/>
    <col min="6157" max="6157" width="13.75" style="3" customWidth="1"/>
    <col min="6158" max="6158" width="10" style="3" bestFit="1" customWidth="1"/>
    <col min="6159" max="6159" width="13.25" style="3" customWidth="1"/>
    <col min="6160" max="6160" width="14.5" style="3" customWidth="1"/>
    <col min="6161" max="6161" width="15.625" style="3" customWidth="1"/>
    <col min="6162" max="6400" width="9" style="3"/>
    <col min="6401" max="6401" width="2.625" style="3" customWidth="1"/>
    <col min="6402" max="6402" width="11.625" style="3" customWidth="1"/>
    <col min="6403" max="6403" width="10.625" style="3" customWidth="1"/>
    <col min="6404" max="6404" width="10.375" style="3" customWidth="1"/>
    <col min="6405" max="6405" width="34.875" style="3" bestFit="1" customWidth="1"/>
    <col min="6406" max="6406" width="7.125" style="3" customWidth="1"/>
    <col min="6407" max="6407" width="7.75" style="3" customWidth="1"/>
    <col min="6408" max="6408" width="9.25" style="3" bestFit="1" customWidth="1"/>
    <col min="6409" max="6409" width="11" style="3" customWidth="1"/>
    <col min="6410" max="6410" width="42" style="3" bestFit="1" customWidth="1"/>
    <col min="6411" max="6411" width="17.25" style="3" customWidth="1"/>
    <col min="6412" max="6412" width="13.5" style="3" bestFit="1" customWidth="1"/>
    <col min="6413" max="6413" width="13.75" style="3" customWidth="1"/>
    <col min="6414" max="6414" width="10" style="3" bestFit="1" customWidth="1"/>
    <col min="6415" max="6415" width="13.25" style="3" customWidth="1"/>
    <col min="6416" max="6416" width="14.5" style="3" customWidth="1"/>
    <col min="6417" max="6417" width="15.625" style="3" customWidth="1"/>
    <col min="6418" max="6656" width="9" style="3"/>
    <col min="6657" max="6657" width="2.625" style="3" customWidth="1"/>
    <col min="6658" max="6658" width="11.625" style="3" customWidth="1"/>
    <col min="6659" max="6659" width="10.625" style="3" customWidth="1"/>
    <col min="6660" max="6660" width="10.375" style="3" customWidth="1"/>
    <col min="6661" max="6661" width="34.875" style="3" bestFit="1" customWidth="1"/>
    <col min="6662" max="6662" width="7.125" style="3" customWidth="1"/>
    <col min="6663" max="6663" width="7.75" style="3" customWidth="1"/>
    <col min="6664" max="6664" width="9.25" style="3" bestFit="1" customWidth="1"/>
    <col min="6665" max="6665" width="11" style="3" customWidth="1"/>
    <col min="6666" max="6666" width="42" style="3" bestFit="1" customWidth="1"/>
    <col min="6667" max="6667" width="17.25" style="3" customWidth="1"/>
    <col min="6668" max="6668" width="13.5" style="3" bestFit="1" customWidth="1"/>
    <col min="6669" max="6669" width="13.75" style="3" customWidth="1"/>
    <col min="6670" max="6670" width="10" style="3" bestFit="1" customWidth="1"/>
    <col min="6671" max="6671" width="13.25" style="3" customWidth="1"/>
    <col min="6672" max="6672" width="14.5" style="3" customWidth="1"/>
    <col min="6673" max="6673" width="15.625" style="3" customWidth="1"/>
    <col min="6674" max="6912" width="9" style="3"/>
    <col min="6913" max="6913" width="2.625" style="3" customWidth="1"/>
    <col min="6914" max="6914" width="11.625" style="3" customWidth="1"/>
    <col min="6915" max="6915" width="10.625" style="3" customWidth="1"/>
    <col min="6916" max="6916" width="10.375" style="3" customWidth="1"/>
    <col min="6917" max="6917" width="34.875" style="3" bestFit="1" customWidth="1"/>
    <col min="6918" max="6918" width="7.125" style="3" customWidth="1"/>
    <col min="6919" max="6919" width="7.75" style="3" customWidth="1"/>
    <col min="6920" max="6920" width="9.25" style="3" bestFit="1" customWidth="1"/>
    <col min="6921" max="6921" width="11" style="3" customWidth="1"/>
    <col min="6922" max="6922" width="42" style="3" bestFit="1" customWidth="1"/>
    <col min="6923" max="6923" width="17.25" style="3" customWidth="1"/>
    <col min="6924" max="6924" width="13.5" style="3" bestFit="1" customWidth="1"/>
    <col min="6925" max="6925" width="13.75" style="3" customWidth="1"/>
    <col min="6926" max="6926" width="10" style="3" bestFit="1" customWidth="1"/>
    <col min="6927" max="6927" width="13.25" style="3" customWidth="1"/>
    <col min="6928" max="6928" width="14.5" style="3" customWidth="1"/>
    <col min="6929" max="6929" width="15.625" style="3" customWidth="1"/>
    <col min="6930" max="7168" width="9" style="3"/>
    <col min="7169" max="7169" width="2.625" style="3" customWidth="1"/>
    <col min="7170" max="7170" width="11.625" style="3" customWidth="1"/>
    <col min="7171" max="7171" width="10.625" style="3" customWidth="1"/>
    <col min="7172" max="7172" width="10.375" style="3" customWidth="1"/>
    <col min="7173" max="7173" width="34.875" style="3" bestFit="1" customWidth="1"/>
    <col min="7174" max="7174" width="7.125" style="3" customWidth="1"/>
    <col min="7175" max="7175" width="7.75" style="3" customWidth="1"/>
    <col min="7176" max="7176" width="9.25" style="3" bestFit="1" customWidth="1"/>
    <col min="7177" max="7177" width="11" style="3" customWidth="1"/>
    <col min="7178" max="7178" width="42" style="3" bestFit="1" customWidth="1"/>
    <col min="7179" max="7179" width="17.25" style="3" customWidth="1"/>
    <col min="7180" max="7180" width="13.5" style="3" bestFit="1" customWidth="1"/>
    <col min="7181" max="7181" width="13.75" style="3" customWidth="1"/>
    <col min="7182" max="7182" width="10" style="3" bestFit="1" customWidth="1"/>
    <col min="7183" max="7183" width="13.25" style="3" customWidth="1"/>
    <col min="7184" max="7184" width="14.5" style="3" customWidth="1"/>
    <col min="7185" max="7185" width="15.625" style="3" customWidth="1"/>
    <col min="7186" max="7424" width="9" style="3"/>
    <col min="7425" max="7425" width="2.625" style="3" customWidth="1"/>
    <col min="7426" max="7426" width="11.625" style="3" customWidth="1"/>
    <col min="7427" max="7427" width="10.625" style="3" customWidth="1"/>
    <col min="7428" max="7428" width="10.375" style="3" customWidth="1"/>
    <col min="7429" max="7429" width="34.875" style="3" bestFit="1" customWidth="1"/>
    <col min="7430" max="7430" width="7.125" style="3" customWidth="1"/>
    <col min="7431" max="7431" width="7.75" style="3" customWidth="1"/>
    <col min="7432" max="7432" width="9.25" style="3" bestFit="1" customWidth="1"/>
    <col min="7433" max="7433" width="11" style="3" customWidth="1"/>
    <col min="7434" max="7434" width="42" style="3" bestFit="1" customWidth="1"/>
    <col min="7435" max="7435" width="17.25" style="3" customWidth="1"/>
    <col min="7436" max="7436" width="13.5" style="3" bestFit="1" customWidth="1"/>
    <col min="7437" max="7437" width="13.75" style="3" customWidth="1"/>
    <col min="7438" max="7438" width="10" style="3" bestFit="1" customWidth="1"/>
    <col min="7439" max="7439" width="13.25" style="3" customWidth="1"/>
    <col min="7440" max="7440" width="14.5" style="3" customWidth="1"/>
    <col min="7441" max="7441" width="15.625" style="3" customWidth="1"/>
    <col min="7442" max="7680" width="9" style="3"/>
    <col min="7681" max="7681" width="2.625" style="3" customWidth="1"/>
    <col min="7682" max="7682" width="11.625" style="3" customWidth="1"/>
    <col min="7683" max="7683" width="10.625" style="3" customWidth="1"/>
    <col min="7684" max="7684" width="10.375" style="3" customWidth="1"/>
    <col min="7685" max="7685" width="34.875" style="3" bestFit="1" customWidth="1"/>
    <col min="7686" max="7686" width="7.125" style="3" customWidth="1"/>
    <col min="7687" max="7687" width="7.75" style="3" customWidth="1"/>
    <col min="7688" max="7688" width="9.25" style="3" bestFit="1" customWidth="1"/>
    <col min="7689" max="7689" width="11" style="3" customWidth="1"/>
    <col min="7690" max="7690" width="42" style="3" bestFit="1" customWidth="1"/>
    <col min="7691" max="7691" width="17.25" style="3" customWidth="1"/>
    <col min="7692" max="7692" width="13.5" style="3" bestFit="1" customWidth="1"/>
    <col min="7693" max="7693" width="13.75" style="3" customWidth="1"/>
    <col min="7694" max="7694" width="10" style="3" bestFit="1" customWidth="1"/>
    <col min="7695" max="7695" width="13.25" style="3" customWidth="1"/>
    <col min="7696" max="7696" width="14.5" style="3" customWidth="1"/>
    <col min="7697" max="7697" width="15.625" style="3" customWidth="1"/>
    <col min="7698" max="7936" width="9" style="3"/>
    <col min="7937" max="7937" width="2.625" style="3" customWidth="1"/>
    <col min="7938" max="7938" width="11.625" style="3" customWidth="1"/>
    <col min="7939" max="7939" width="10.625" style="3" customWidth="1"/>
    <col min="7940" max="7940" width="10.375" style="3" customWidth="1"/>
    <col min="7941" max="7941" width="34.875" style="3" bestFit="1" customWidth="1"/>
    <col min="7942" max="7942" width="7.125" style="3" customWidth="1"/>
    <col min="7943" max="7943" width="7.75" style="3" customWidth="1"/>
    <col min="7944" max="7944" width="9.25" style="3" bestFit="1" customWidth="1"/>
    <col min="7945" max="7945" width="11" style="3" customWidth="1"/>
    <col min="7946" max="7946" width="42" style="3" bestFit="1" customWidth="1"/>
    <col min="7947" max="7947" width="17.25" style="3" customWidth="1"/>
    <col min="7948" max="7948" width="13.5" style="3" bestFit="1" customWidth="1"/>
    <col min="7949" max="7949" width="13.75" style="3" customWidth="1"/>
    <col min="7950" max="7950" width="10" style="3" bestFit="1" customWidth="1"/>
    <col min="7951" max="7951" width="13.25" style="3" customWidth="1"/>
    <col min="7952" max="7952" width="14.5" style="3" customWidth="1"/>
    <col min="7953" max="7953" width="15.625" style="3" customWidth="1"/>
    <col min="7954" max="8192" width="9" style="3"/>
    <col min="8193" max="8193" width="2.625" style="3" customWidth="1"/>
    <col min="8194" max="8194" width="11.625" style="3" customWidth="1"/>
    <col min="8195" max="8195" width="10.625" style="3" customWidth="1"/>
    <col min="8196" max="8196" width="10.375" style="3" customWidth="1"/>
    <col min="8197" max="8197" width="34.875" style="3" bestFit="1" customWidth="1"/>
    <col min="8198" max="8198" width="7.125" style="3" customWidth="1"/>
    <col min="8199" max="8199" width="7.75" style="3" customWidth="1"/>
    <col min="8200" max="8200" width="9.25" style="3" bestFit="1" customWidth="1"/>
    <col min="8201" max="8201" width="11" style="3" customWidth="1"/>
    <col min="8202" max="8202" width="42" style="3" bestFit="1" customWidth="1"/>
    <col min="8203" max="8203" width="17.25" style="3" customWidth="1"/>
    <col min="8204" max="8204" width="13.5" style="3" bestFit="1" customWidth="1"/>
    <col min="8205" max="8205" width="13.75" style="3" customWidth="1"/>
    <col min="8206" max="8206" width="10" style="3" bestFit="1" customWidth="1"/>
    <col min="8207" max="8207" width="13.25" style="3" customWidth="1"/>
    <col min="8208" max="8208" width="14.5" style="3" customWidth="1"/>
    <col min="8209" max="8209" width="15.625" style="3" customWidth="1"/>
    <col min="8210" max="8448" width="9" style="3"/>
    <col min="8449" max="8449" width="2.625" style="3" customWidth="1"/>
    <col min="8450" max="8450" width="11.625" style="3" customWidth="1"/>
    <col min="8451" max="8451" width="10.625" style="3" customWidth="1"/>
    <col min="8452" max="8452" width="10.375" style="3" customWidth="1"/>
    <col min="8453" max="8453" width="34.875" style="3" bestFit="1" customWidth="1"/>
    <col min="8454" max="8454" width="7.125" style="3" customWidth="1"/>
    <col min="8455" max="8455" width="7.75" style="3" customWidth="1"/>
    <col min="8456" max="8456" width="9.25" style="3" bestFit="1" customWidth="1"/>
    <col min="8457" max="8457" width="11" style="3" customWidth="1"/>
    <col min="8458" max="8458" width="42" style="3" bestFit="1" customWidth="1"/>
    <col min="8459" max="8459" width="17.25" style="3" customWidth="1"/>
    <col min="8460" max="8460" width="13.5" style="3" bestFit="1" customWidth="1"/>
    <col min="8461" max="8461" width="13.75" style="3" customWidth="1"/>
    <col min="8462" max="8462" width="10" style="3" bestFit="1" customWidth="1"/>
    <col min="8463" max="8463" width="13.25" style="3" customWidth="1"/>
    <col min="8464" max="8464" width="14.5" style="3" customWidth="1"/>
    <col min="8465" max="8465" width="15.625" style="3" customWidth="1"/>
    <col min="8466" max="8704" width="9" style="3"/>
    <col min="8705" max="8705" width="2.625" style="3" customWidth="1"/>
    <col min="8706" max="8706" width="11.625" style="3" customWidth="1"/>
    <col min="8707" max="8707" width="10.625" style="3" customWidth="1"/>
    <col min="8708" max="8708" width="10.375" style="3" customWidth="1"/>
    <col min="8709" max="8709" width="34.875" style="3" bestFit="1" customWidth="1"/>
    <col min="8710" max="8710" width="7.125" style="3" customWidth="1"/>
    <col min="8711" max="8711" width="7.75" style="3" customWidth="1"/>
    <col min="8712" max="8712" width="9.25" style="3" bestFit="1" customWidth="1"/>
    <col min="8713" max="8713" width="11" style="3" customWidth="1"/>
    <col min="8714" max="8714" width="42" style="3" bestFit="1" customWidth="1"/>
    <col min="8715" max="8715" width="17.25" style="3" customWidth="1"/>
    <col min="8716" max="8716" width="13.5" style="3" bestFit="1" customWidth="1"/>
    <col min="8717" max="8717" width="13.75" style="3" customWidth="1"/>
    <col min="8718" max="8718" width="10" style="3" bestFit="1" customWidth="1"/>
    <col min="8719" max="8719" width="13.25" style="3" customWidth="1"/>
    <col min="8720" max="8720" width="14.5" style="3" customWidth="1"/>
    <col min="8721" max="8721" width="15.625" style="3" customWidth="1"/>
    <col min="8722" max="8960" width="9" style="3"/>
    <col min="8961" max="8961" width="2.625" style="3" customWidth="1"/>
    <col min="8962" max="8962" width="11.625" style="3" customWidth="1"/>
    <col min="8963" max="8963" width="10.625" style="3" customWidth="1"/>
    <col min="8964" max="8964" width="10.375" style="3" customWidth="1"/>
    <col min="8965" max="8965" width="34.875" style="3" bestFit="1" customWidth="1"/>
    <col min="8966" max="8966" width="7.125" style="3" customWidth="1"/>
    <col min="8967" max="8967" width="7.75" style="3" customWidth="1"/>
    <col min="8968" max="8968" width="9.25" style="3" bestFit="1" customWidth="1"/>
    <col min="8969" max="8969" width="11" style="3" customWidth="1"/>
    <col min="8970" max="8970" width="42" style="3" bestFit="1" customWidth="1"/>
    <col min="8971" max="8971" width="17.25" style="3" customWidth="1"/>
    <col min="8972" max="8972" width="13.5" style="3" bestFit="1" customWidth="1"/>
    <col min="8973" max="8973" width="13.75" style="3" customWidth="1"/>
    <col min="8974" max="8974" width="10" style="3" bestFit="1" customWidth="1"/>
    <col min="8975" max="8975" width="13.25" style="3" customWidth="1"/>
    <col min="8976" max="8976" width="14.5" style="3" customWidth="1"/>
    <col min="8977" max="8977" width="15.625" style="3" customWidth="1"/>
    <col min="8978" max="9216" width="9" style="3"/>
    <col min="9217" max="9217" width="2.625" style="3" customWidth="1"/>
    <col min="9218" max="9218" width="11.625" style="3" customWidth="1"/>
    <col min="9219" max="9219" width="10.625" style="3" customWidth="1"/>
    <col min="9220" max="9220" width="10.375" style="3" customWidth="1"/>
    <col min="9221" max="9221" width="34.875" style="3" bestFit="1" customWidth="1"/>
    <col min="9222" max="9222" width="7.125" style="3" customWidth="1"/>
    <col min="9223" max="9223" width="7.75" style="3" customWidth="1"/>
    <col min="9224" max="9224" width="9.25" style="3" bestFit="1" customWidth="1"/>
    <col min="9225" max="9225" width="11" style="3" customWidth="1"/>
    <col min="9226" max="9226" width="42" style="3" bestFit="1" customWidth="1"/>
    <col min="9227" max="9227" width="17.25" style="3" customWidth="1"/>
    <col min="9228" max="9228" width="13.5" style="3" bestFit="1" customWidth="1"/>
    <col min="9229" max="9229" width="13.75" style="3" customWidth="1"/>
    <col min="9230" max="9230" width="10" style="3" bestFit="1" customWidth="1"/>
    <col min="9231" max="9231" width="13.25" style="3" customWidth="1"/>
    <col min="9232" max="9232" width="14.5" style="3" customWidth="1"/>
    <col min="9233" max="9233" width="15.625" style="3" customWidth="1"/>
    <col min="9234" max="9472" width="9" style="3"/>
    <col min="9473" max="9473" width="2.625" style="3" customWidth="1"/>
    <col min="9474" max="9474" width="11.625" style="3" customWidth="1"/>
    <col min="9475" max="9475" width="10.625" style="3" customWidth="1"/>
    <col min="9476" max="9476" width="10.375" style="3" customWidth="1"/>
    <col min="9477" max="9477" width="34.875" style="3" bestFit="1" customWidth="1"/>
    <col min="9478" max="9478" width="7.125" style="3" customWidth="1"/>
    <col min="9479" max="9479" width="7.75" style="3" customWidth="1"/>
    <col min="9480" max="9480" width="9.25" style="3" bestFit="1" customWidth="1"/>
    <col min="9481" max="9481" width="11" style="3" customWidth="1"/>
    <col min="9482" max="9482" width="42" style="3" bestFit="1" customWidth="1"/>
    <col min="9483" max="9483" width="17.25" style="3" customWidth="1"/>
    <col min="9484" max="9484" width="13.5" style="3" bestFit="1" customWidth="1"/>
    <col min="9485" max="9485" width="13.75" style="3" customWidth="1"/>
    <col min="9486" max="9486" width="10" style="3" bestFit="1" customWidth="1"/>
    <col min="9487" max="9487" width="13.25" style="3" customWidth="1"/>
    <col min="9488" max="9488" width="14.5" style="3" customWidth="1"/>
    <col min="9489" max="9489" width="15.625" style="3" customWidth="1"/>
    <col min="9490" max="9728" width="9" style="3"/>
    <col min="9729" max="9729" width="2.625" style="3" customWidth="1"/>
    <col min="9730" max="9730" width="11.625" style="3" customWidth="1"/>
    <col min="9731" max="9731" width="10.625" style="3" customWidth="1"/>
    <col min="9732" max="9732" width="10.375" style="3" customWidth="1"/>
    <col min="9733" max="9733" width="34.875" style="3" bestFit="1" customWidth="1"/>
    <col min="9734" max="9734" width="7.125" style="3" customWidth="1"/>
    <col min="9735" max="9735" width="7.75" style="3" customWidth="1"/>
    <col min="9736" max="9736" width="9.25" style="3" bestFit="1" customWidth="1"/>
    <col min="9737" max="9737" width="11" style="3" customWidth="1"/>
    <col min="9738" max="9738" width="42" style="3" bestFit="1" customWidth="1"/>
    <col min="9739" max="9739" width="17.25" style="3" customWidth="1"/>
    <col min="9740" max="9740" width="13.5" style="3" bestFit="1" customWidth="1"/>
    <col min="9741" max="9741" width="13.75" style="3" customWidth="1"/>
    <col min="9742" max="9742" width="10" style="3" bestFit="1" customWidth="1"/>
    <col min="9743" max="9743" width="13.25" style="3" customWidth="1"/>
    <col min="9744" max="9744" width="14.5" style="3" customWidth="1"/>
    <col min="9745" max="9745" width="15.625" style="3" customWidth="1"/>
    <col min="9746" max="9984" width="9" style="3"/>
    <col min="9985" max="9985" width="2.625" style="3" customWidth="1"/>
    <col min="9986" max="9986" width="11.625" style="3" customWidth="1"/>
    <col min="9987" max="9987" width="10.625" style="3" customWidth="1"/>
    <col min="9988" max="9988" width="10.375" style="3" customWidth="1"/>
    <col min="9989" max="9989" width="34.875" style="3" bestFit="1" customWidth="1"/>
    <col min="9990" max="9990" width="7.125" style="3" customWidth="1"/>
    <col min="9991" max="9991" width="7.75" style="3" customWidth="1"/>
    <col min="9992" max="9992" width="9.25" style="3" bestFit="1" customWidth="1"/>
    <col min="9993" max="9993" width="11" style="3" customWidth="1"/>
    <col min="9994" max="9994" width="42" style="3" bestFit="1" customWidth="1"/>
    <col min="9995" max="9995" width="17.25" style="3" customWidth="1"/>
    <col min="9996" max="9996" width="13.5" style="3" bestFit="1" customWidth="1"/>
    <col min="9997" max="9997" width="13.75" style="3" customWidth="1"/>
    <col min="9998" max="9998" width="10" style="3" bestFit="1"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1.625" style="3" customWidth="1"/>
    <col min="10243" max="10243" width="10.625" style="3" customWidth="1"/>
    <col min="10244" max="10244" width="10.375" style="3" customWidth="1"/>
    <col min="10245" max="10245" width="34.875" style="3" bestFit="1" customWidth="1"/>
    <col min="10246" max="10246" width="7.125" style="3" customWidth="1"/>
    <col min="10247" max="10247" width="7.75" style="3" customWidth="1"/>
    <col min="10248" max="10248" width="9.25" style="3" bestFit="1" customWidth="1"/>
    <col min="10249" max="10249" width="11" style="3" customWidth="1"/>
    <col min="10250" max="10250" width="42" style="3" bestFit="1" customWidth="1"/>
    <col min="10251" max="10251" width="17.25" style="3" customWidth="1"/>
    <col min="10252" max="10252" width="13.5" style="3" bestFit="1" customWidth="1"/>
    <col min="10253" max="10253" width="13.75" style="3" customWidth="1"/>
    <col min="10254" max="10254" width="10" style="3" bestFit="1"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1.625" style="3" customWidth="1"/>
    <col min="10499" max="10499" width="10.625" style="3" customWidth="1"/>
    <col min="10500" max="10500" width="10.375" style="3" customWidth="1"/>
    <col min="10501" max="10501" width="34.875" style="3" bestFit="1" customWidth="1"/>
    <col min="10502" max="10502" width="7.125" style="3" customWidth="1"/>
    <col min="10503" max="10503" width="7.75" style="3" customWidth="1"/>
    <col min="10504" max="10504" width="9.25" style="3" bestFit="1" customWidth="1"/>
    <col min="10505" max="10505" width="11" style="3" customWidth="1"/>
    <col min="10506" max="10506" width="42" style="3" bestFit="1" customWidth="1"/>
    <col min="10507" max="10507" width="17.25" style="3" customWidth="1"/>
    <col min="10508" max="10508" width="13.5" style="3" bestFit="1" customWidth="1"/>
    <col min="10509" max="10509" width="13.75" style="3" customWidth="1"/>
    <col min="10510" max="10510" width="10" style="3" bestFit="1"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1.625" style="3" customWidth="1"/>
    <col min="10755" max="10755" width="10.625" style="3" customWidth="1"/>
    <col min="10756" max="10756" width="10.375" style="3" customWidth="1"/>
    <col min="10757" max="10757" width="34.875" style="3" bestFit="1" customWidth="1"/>
    <col min="10758" max="10758" width="7.125" style="3" customWidth="1"/>
    <col min="10759" max="10759" width="7.75" style="3" customWidth="1"/>
    <col min="10760" max="10760" width="9.25" style="3" bestFit="1" customWidth="1"/>
    <col min="10761" max="10761" width="11" style="3" customWidth="1"/>
    <col min="10762" max="10762" width="42" style="3" bestFit="1" customWidth="1"/>
    <col min="10763" max="10763" width="17.25" style="3" customWidth="1"/>
    <col min="10764" max="10764" width="13.5" style="3" bestFit="1" customWidth="1"/>
    <col min="10765" max="10765" width="13.75" style="3" customWidth="1"/>
    <col min="10766" max="10766" width="10" style="3" bestFit="1"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1.625" style="3" customWidth="1"/>
    <col min="11011" max="11011" width="10.625" style="3" customWidth="1"/>
    <col min="11012" max="11012" width="10.375" style="3" customWidth="1"/>
    <col min="11013" max="11013" width="34.875" style="3" bestFit="1" customWidth="1"/>
    <col min="11014" max="11014" width="7.125" style="3" customWidth="1"/>
    <col min="11015" max="11015" width="7.75" style="3" customWidth="1"/>
    <col min="11016" max="11016" width="9.25" style="3" bestFit="1" customWidth="1"/>
    <col min="11017" max="11017" width="11" style="3" customWidth="1"/>
    <col min="11018" max="11018" width="42" style="3" bestFit="1" customWidth="1"/>
    <col min="11019" max="11019" width="17.25" style="3" customWidth="1"/>
    <col min="11020" max="11020" width="13.5" style="3" bestFit="1" customWidth="1"/>
    <col min="11021" max="11021" width="13.75" style="3" customWidth="1"/>
    <col min="11022" max="11022" width="10" style="3" bestFit="1"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1.625" style="3" customWidth="1"/>
    <col min="11267" max="11267" width="10.625" style="3" customWidth="1"/>
    <col min="11268" max="11268" width="10.375" style="3" customWidth="1"/>
    <col min="11269" max="11269" width="34.875" style="3" bestFit="1" customWidth="1"/>
    <col min="11270" max="11270" width="7.125" style="3" customWidth="1"/>
    <col min="11271" max="11271" width="7.75" style="3" customWidth="1"/>
    <col min="11272" max="11272" width="9.25" style="3" bestFit="1" customWidth="1"/>
    <col min="11273" max="11273" width="11" style="3" customWidth="1"/>
    <col min="11274" max="11274" width="42" style="3" bestFit="1" customWidth="1"/>
    <col min="11275" max="11275" width="17.25" style="3" customWidth="1"/>
    <col min="11276" max="11276" width="13.5" style="3" bestFit="1" customWidth="1"/>
    <col min="11277" max="11277" width="13.75" style="3" customWidth="1"/>
    <col min="11278" max="11278" width="10" style="3" bestFit="1"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1.625" style="3" customWidth="1"/>
    <col min="11523" max="11523" width="10.625" style="3" customWidth="1"/>
    <col min="11524" max="11524" width="10.375" style="3" customWidth="1"/>
    <col min="11525" max="11525" width="34.875" style="3" bestFit="1" customWidth="1"/>
    <col min="11526" max="11526" width="7.125" style="3" customWidth="1"/>
    <col min="11527" max="11527" width="7.75" style="3" customWidth="1"/>
    <col min="11528" max="11528" width="9.25" style="3" bestFit="1" customWidth="1"/>
    <col min="11529" max="11529" width="11" style="3" customWidth="1"/>
    <col min="11530" max="11530" width="42" style="3" bestFit="1" customWidth="1"/>
    <col min="11531" max="11531" width="17.25" style="3" customWidth="1"/>
    <col min="11532" max="11532" width="13.5" style="3" bestFit="1" customWidth="1"/>
    <col min="11533" max="11533" width="13.75" style="3" customWidth="1"/>
    <col min="11534" max="11534" width="10" style="3" bestFit="1"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1.625" style="3" customWidth="1"/>
    <col min="11779" max="11779" width="10.625" style="3" customWidth="1"/>
    <col min="11780" max="11780" width="10.375" style="3" customWidth="1"/>
    <col min="11781" max="11781" width="34.875" style="3" bestFit="1" customWidth="1"/>
    <col min="11782" max="11782" width="7.125" style="3" customWidth="1"/>
    <col min="11783" max="11783" width="7.75" style="3" customWidth="1"/>
    <col min="11784" max="11784" width="9.25" style="3" bestFit="1" customWidth="1"/>
    <col min="11785" max="11785" width="11" style="3" customWidth="1"/>
    <col min="11786" max="11786" width="42" style="3" bestFit="1" customWidth="1"/>
    <col min="11787" max="11787" width="17.25" style="3" customWidth="1"/>
    <col min="11788" max="11788" width="13.5" style="3" bestFit="1" customWidth="1"/>
    <col min="11789" max="11789" width="13.75" style="3" customWidth="1"/>
    <col min="11790" max="11790" width="10" style="3" bestFit="1"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1.625" style="3" customWidth="1"/>
    <col min="12035" max="12035" width="10.625" style="3" customWidth="1"/>
    <col min="12036" max="12036" width="10.375" style="3" customWidth="1"/>
    <col min="12037" max="12037" width="34.875" style="3" bestFit="1" customWidth="1"/>
    <col min="12038" max="12038" width="7.125" style="3" customWidth="1"/>
    <col min="12039" max="12039" width="7.75" style="3" customWidth="1"/>
    <col min="12040" max="12040" width="9.25" style="3" bestFit="1" customWidth="1"/>
    <col min="12041" max="12041" width="11" style="3" customWidth="1"/>
    <col min="12042" max="12042" width="42" style="3" bestFit="1" customWidth="1"/>
    <col min="12043" max="12043" width="17.25" style="3" customWidth="1"/>
    <col min="12044" max="12044" width="13.5" style="3" bestFit="1" customWidth="1"/>
    <col min="12045" max="12045" width="13.75" style="3" customWidth="1"/>
    <col min="12046" max="12046" width="10" style="3" bestFit="1"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1.625" style="3" customWidth="1"/>
    <col min="12291" max="12291" width="10.625" style="3" customWidth="1"/>
    <col min="12292" max="12292" width="10.375" style="3" customWidth="1"/>
    <col min="12293" max="12293" width="34.875" style="3" bestFit="1" customWidth="1"/>
    <col min="12294" max="12294" width="7.125" style="3" customWidth="1"/>
    <col min="12295" max="12295" width="7.75" style="3" customWidth="1"/>
    <col min="12296" max="12296" width="9.25" style="3" bestFit="1" customWidth="1"/>
    <col min="12297" max="12297" width="11" style="3" customWidth="1"/>
    <col min="12298" max="12298" width="42" style="3" bestFit="1" customWidth="1"/>
    <col min="12299" max="12299" width="17.25" style="3" customWidth="1"/>
    <col min="12300" max="12300" width="13.5" style="3" bestFit="1" customWidth="1"/>
    <col min="12301" max="12301" width="13.75" style="3" customWidth="1"/>
    <col min="12302" max="12302" width="10" style="3" bestFit="1"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1.625" style="3" customWidth="1"/>
    <col min="12547" max="12547" width="10.625" style="3" customWidth="1"/>
    <col min="12548" max="12548" width="10.375" style="3" customWidth="1"/>
    <col min="12549" max="12549" width="34.875" style="3" bestFit="1" customWidth="1"/>
    <col min="12550" max="12550" width="7.125" style="3" customWidth="1"/>
    <col min="12551" max="12551" width="7.75" style="3" customWidth="1"/>
    <col min="12552" max="12552" width="9.25" style="3" bestFit="1" customWidth="1"/>
    <col min="12553" max="12553" width="11" style="3" customWidth="1"/>
    <col min="12554" max="12554" width="42" style="3" bestFit="1" customWidth="1"/>
    <col min="12555" max="12555" width="17.25" style="3" customWidth="1"/>
    <col min="12556" max="12556" width="13.5" style="3" bestFit="1" customWidth="1"/>
    <col min="12557" max="12557" width="13.75" style="3" customWidth="1"/>
    <col min="12558" max="12558" width="10" style="3" bestFit="1"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1.625" style="3" customWidth="1"/>
    <col min="12803" max="12803" width="10.625" style="3" customWidth="1"/>
    <col min="12804" max="12804" width="10.375" style="3" customWidth="1"/>
    <col min="12805" max="12805" width="34.875" style="3" bestFit="1" customWidth="1"/>
    <col min="12806" max="12806" width="7.125" style="3" customWidth="1"/>
    <col min="12807" max="12807" width="7.75" style="3" customWidth="1"/>
    <col min="12808" max="12808" width="9.25" style="3" bestFit="1" customWidth="1"/>
    <col min="12809" max="12809" width="11" style="3" customWidth="1"/>
    <col min="12810" max="12810" width="42" style="3" bestFit="1" customWidth="1"/>
    <col min="12811" max="12811" width="17.25" style="3" customWidth="1"/>
    <col min="12812" max="12812" width="13.5" style="3" bestFit="1" customWidth="1"/>
    <col min="12813" max="12813" width="13.75" style="3" customWidth="1"/>
    <col min="12814" max="12814" width="10" style="3" bestFit="1"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1.625" style="3" customWidth="1"/>
    <col min="13059" max="13059" width="10.625" style="3" customWidth="1"/>
    <col min="13060" max="13060" width="10.375" style="3" customWidth="1"/>
    <col min="13061" max="13061" width="34.875" style="3" bestFit="1" customWidth="1"/>
    <col min="13062" max="13062" width="7.125" style="3" customWidth="1"/>
    <col min="13063" max="13063" width="7.75" style="3" customWidth="1"/>
    <col min="13064" max="13064" width="9.25" style="3" bestFit="1" customWidth="1"/>
    <col min="13065" max="13065" width="11" style="3" customWidth="1"/>
    <col min="13066" max="13066" width="42" style="3" bestFit="1" customWidth="1"/>
    <col min="13067" max="13067" width="17.25" style="3" customWidth="1"/>
    <col min="13068" max="13068" width="13.5" style="3" bestFit="1" customWidth="1"/>
    <col min="13069" max="13069" width="13.75" style="3" customWidth="1"/>
    <col min="13070" max="13070" width="10" style="3" bestFit="1"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1.625" style="3" customWidth="1"/>
    <col min="13315" max="13315" width="10.625" style="3" customWidth="1"/>
    <col min="13316" max="13316" width="10.375" style="3" customWidth="1"/>
    <col min="13317" max="13317" width="34.875" style="3" bestFit="1" customWidth="1"/>
    <col min="13318" max="13318" width="7.125" style="3" customWidth="1"/>
    <col min="13319" max="13319" width="7.75" style="3" customWidth="1"/>
    <col min="13320" max="13320" width="9.25" style="3" bestFit="1" customWidth="1"/>
    <col min="13321" max="13321" width="11" style="3" customWidth="1"/>
    <col min="13322" max="13322" width="42" style="3" bestFit="1" customWidth="1"/>
    <col min="13323" max="13323" width="17.25" style="3" customWidth="1"/>
    <col min="13324" max="13324" width="13.5" style="3" bestFit="1" customWidth="1"/>
    <col min="13325" max="13325" width="13.75" style="3" customWidth="1"/>
    <col min="13326" max="13326" width="10" style="3" bestFit="1"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1.625" style="3" customWidth="1"/>
    <col min="13571" max="13571" width="10.625" style="3" customWidth="1"/>
    <col min="13572" max="13572" width="10.375" style="3" customWidth="1"/>
    <col min="13573" max="13573" width="34.875" style="3" bestFit="1" customWidth="1"/>
    <col min="13574" max="13574" width="7.125" style="3" customWidth="1"/>
    <col min="13575" max="13575" width="7.75" style="3" customWidth="1"/>
    <col min="13576" max="13576" width="9.25" style="3" bestFit="1" customWidth="1"/>
    <col min="13577" max="13577" width="11" style="3" customWidth="1"/>
    <col min="13578" max="13578" width="42" style="3" bestFit="1" customWidth="1"/>
    <col min="13579" max="13579" width="17.25" style="3" customWidth="1"/>
    <col min="13580" max="13580" width="13.5" style="3" bestFit="1" customWidth="1"/>
    <col min="13581" max="13581" width="13.75" style="3" customWidth="1"/>
    <col min="13582" max="13582" width="10" style="3" bestFit="1"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1.625" style="3" customWidth="1"/>
    <col min="13827" max="13827" width="10.625" style="3" customWidth="1"/>
    <col min="13828" max="13828" width="10.375" style="3" customWidth="1"/>
    <col min="13829" max="13829" width="34.875" style="3" bestFit="1" customWidth="1"/>
    <col min="13830" max="13830" width="7.125" style="3" customWidth="1"/>
    <col min="13831" max="13831" width="7.75" style="3" customWidth="1"/>
    <col min="13832" max="13832" width="9.25" style="3" bestFit="1" customWidth="1"/>
    <col min="13833" max="13833" width="11" style="3" customWidth="1"/>
    <col min="13834" max="13834" width="42" style="3" bestFit="1" customWidth="1"/>
    <col min="13835" max="13835" width="17.25" style="3" customWidth="1"/>
    <col min="13836" max="13836" width="13.5" style="3" bestFit="1" customWidth="1"/>
    <col min="13837" max="13837" width="13.75" style="3" customWidth="1"/>
    <col min="13838" max="13838" width="10" style="3" bestFit="1"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1.625" style="3" customWidth="1"/>
    <col min="14083" max="14083" width="10.625" style="3" customWidth="1"/>
    <col min="14084" max="14084" width="10.375" style="3" customWidth="1"/>
    <col min="14085" max="14085" width="34.875" style="3" bestFit="1" customWidth="1"/>
    <col min="14086" max="14086" width="7.125" style="3" customWidth="1"/>
    <col min="14087" max="14087" width="7.75" style="3" customWidth="1"/>
    <col min="14088" max="14088" width="9.25" style="3" bestFit="1" customWidth="1"/>
    <col min="14089" max="14089" width="11" style="3" customWidth="1"/>
    <col min="14090" max="14090" width="42" style="3" bestFit="1" customWidth="1"/>
    <col min="14091" max="14091" width="17.25" style="3" customWidth="1"/>
    <col min="14092" max="14092" width="13.5" style="3" bestFit="1" customWidth="1"/>
    <col min="14093" max="14093" width="13.75" style="3" customWidth="1"/>
    <col min="14094" max="14094" width="10" style="3" bestFit="1"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1.625" style="3" customWidth="1"/>
    <col min="14339" max="14339" width="10.625" style="3" customWidth="1"/>
    <col min="14340" max="14340" width="10.375" style="3" customWidth="1"/>
    <col min="14341" max="14341" width="34.875" style="3" bestFit="1" customWidth="1"/>
    <col min="14342" max="14342" width="7.125" style="3" customWidth="1"/>
    <col min="14343" max="14343" width="7.75" style="3" customWidth="1"/>
    <col min="14344" max="14344" width="9.25" style="3" bestFit="1" customWidth="1"/>
    <col min="14345" max="14345" width="11" style="3" customWidth="1"/>
    <col min="14346" max="14346" width="42" style="3" bestFit="1" customWidth="1"/>
    <col min="14347" max="14347" width="17.25" style="3" customWidth="1"/>
    <col min="14348" max="14348" width="13.5" style="3" bestFit="1" customWidth="1"/>
    <col min="14349" max="14349" width="13.75" style="3" customWidth="1"/>
    <col min="14350" max="14350" width="10" style="3" bestFit="1"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1.625" style="3" customWidth="1"/>
    <col min="14595" max="14595" width="10.625" style="3" customWidth="1"/>
    <col min="14596" max="14596" width="10.375" style="3" customWidth="1"/>
    <col min="14597" max="14597" width="34.875" style="3" bestFit="1" customWidth="1"/>
    <col min="14598" max="14598" width="7.125" style="3" customWidth="1"/>
    <col min="14599" max="14599" width="7.75" style="3" customWidth="1"/>
    <col min="14600" max="14600" width="9.25" style="3" bestFit="1" customWidth="1"/>
    <col min="14601" max="14601" width="11" style="3" customWidth="1"/>
    <col min="14602" max="14602" width="42" style="3" bestFit="1" customWidth="1"/>
    <col min="14603" max="14603" width="17.25" style="3" customWidth="1"/>
    <col min="14604" max="14604" width="13.5" style="3" bestFit="1" customWidth="1"/>
    <col min="14605" max="14605" width="13.75" style="3" customWidth="1"/>
    <col min="14606" max="14606" width="10" style="3" bestFit="1"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1.625" style="3" customWidth="1"/>
    <col min="14851" max="14851" width="10.625" style="3" customWidth="1"/>
    <col min="14852" max="14852" width="10.375" style="3" customWidth="1"/>
    <col min="14853" max="14853" width="34.875" style="3" bestFit="1" customWidth="1"/>
    <col min="14854" max="14854" width="7.125" style="3" customWidth="1"/>
    <col min="14855" max="14855" width="7.75" style="3" customWidth="1"/>
    <col min="14856" max="14856" width="9.25" style="3" bestFit="1" customWidth="1"/>
    <col min="14857" max="14857" width="11" style="3" customWidth="1"/>
    <col min="14858" max="14858" width="42" style="3" bestFit="1" customWidth="1"/>
    <col min="14859" max="14859" width="17.25" style="3" customWidth="1"/>
    <col min="14860" max="14860" width="13.5" style="3" bestFit="1" customWidth="1"/>
    <col min="14861" max="14861" width="13.75" style="3" customWidth="1"/>
    <col min="14862" max="14862" width="10" style="3" bestFit="1"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1.625" style="3" customWidth="1"/>
    <col min="15107" max="15107" width="10.625" style="3" customWidth="1"/>
    <col min="15108" max="15108" width="10.375" style="3" customWidth="1"/>
    <col min="15109" max="15109" width="34.875" style="3" bestFit="1" customWidth="1"/>
    <col min="15110" max="15110" width="7.125" style="3" customWidth="1"/>
    <col min="15111" max="15111" width="7.75" style="3" customWidth="1"/>
    <col min="15112" max="15112" width="9.25" style="3" bestFit="1" customWidth="1"/>
    <col min="15113" max="15113" width="11" style="3" customWidth="1"/>
    <col min="15114" max="15114" width="42" style="3" bestFit="1" customWidth="1"/>
    <col min="15115" max="15115" width="17.25" style="3" customWidth="1"/>
    <col min="15116" max="15116" width="13.5" style="3" bestFit="1" customWidth="1"/>
    <col min="15117" max="15117" width="13.75" style="3" customWidth="1"/>
    <col min="15118" max="15118" width="10" style="3" bestFit="1"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1.625" style="3" customWidth="1"/>
    <col min="15363" max="15363" width="10.625" style="3" customWidth="1"/>
    <col min="15364" max="15364" width="10.375" style="3" customWidth="1"/>
    <col min="15365" max="15365" width="34.875" style="3" bestFit="1" customWidth="1"/>
    <col min="15366" max="15366" width="7.125" style="3" customWidth="1"/>
    <col min="15367" max="15367" width="7.75" style="3" customWidth="1"/>
    <col min="15368" max="15368" width="9.25" style="3" bestFit="1" customWidth="1"/>
    <col min="15369" max="15369" width="11" style="3" customWidth="1"/>
    <col min="15370" max="15370" width="42" style="3" bestFit="1" customWidth="1"/>
    <col min="15371" max="15371" width="17.25" style="3" customWidth="1"/>
    <col min="15372" max="15372" width="13.5" style="3" bestFit="1" customWidth="1"/>
    <col min="15373" max="15373" width="13.75" style="3" customWidth="1"/>
    <col min="15374" max="15374" width="10" style="3" bestFit="1"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1.625" style="3" customWidth="1"/>
    <col min="15619" max="15619" width="10.625" style="3" customWidth="1"/>
    <col min="15620" max="15620" width="10.375" style="3" customWidth="1"/>
    <col min="15621" max="15621" width="34.875" style="3" bestFit="1" customWidth="1"/>
    <col min="15622" max="15622" width="7.125" style="3" customWidth="1"/>
    <col min="15623" max="15623" width="7.75" style="3" customWidth="1"/>
    <col min="15624" max="15624" width="9.25" style="3" bestFit="1" customWidth="1"/>
    <col min="15625" max="15625" width="11" style="3" customWidth="1"/>
    <col min="15626" max="15626" width="42" style="3" bestFit="1" customWidth="1"/>
    <col min="15627" max="15627" width="17.25" style="3" customWidth="1"/>
    <col min="15628" max="15628" width="13.5" style="3" bestFit="1" customWidth="1"/>
    <col min="15629" max="15629" width="13.75" style="3" customWidth="1"/>
    <col min="15630" max="15630" width="10" style="3" bestFit="1"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1.625" style="3" customWidth="1"/>
    <col min="15875" max="15875" width="10.625" style="3" customWidth="1"/>
    <col min="15876" max="15876" width="10.375" style="3" customWidth="1"/>
    <col min="15877" max="15877" width="34.875" style="3" bestFit="1" customWidth="1"/>
    <col min="15878" max="15878" width="7.125" style="3" customWidth="1"/>
    <col min="15879" max="15879" width="7.75" style="3" customWidth="1"/>
    <col min="15880" max="15880" width="9.25" style="3" bestFit="1" customWidth="1"/>
    <col min="15881" max="15881" width="11" style="3" customWidth="1"/>
    <col min="15882" max="15882" width="42" style="3" bestFit="1" customWidth="1"/>
    <col min="15883" max="15883" width="17.25" style="3" customWidth="1"/>
    <col min="15884" max="15884" width="13.5" style="3" bestFit="1" customWidth="1"/>
    <col min="15885" max="15885" width="13.75" style="3" customWidth="1"/>
    <col min="15886" max="15886" width="10" style="3" bestFit="1"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1.625" style="3" customWidth="1"/>
    <col min="16131" max="16131" width="10.625" style="3" customWidth="1"/>
    <col min="16132" max="16132" width="10.375" style="3" customWidth="1"/>
    <col min="16133" max="16133" width="34.875" style="3" bestFit="1" customWidth="1"/>
    <col min="16134" max="16134" width="7.125" style="3" customWidth="1"/>
    <col min="16135" max="16135" width="7.75" style="3" customWidth="1"/>
    <col min="16136" max="16136" width="9.25" style="3" bestFit="1" customWidth="1"/>
    <col min="16137" max="16137" width="11" style="3" customWidth="1"/>
    <col min="16138" max="16138" width="42" style="3" bestFit="1" customWidth="1"/>
    <col min="16139" max="16139" width="17.25" style="3" customWidth="1"/>
    <col min="16140" max="16140" width="13.5" style="3" bestFit="1" customWidth="1"/>
    <col min="16141" max="16141" width="13.75" style="3" customWidth="1"/>
    <col min="16142" max="16142" width="10" style="3" bestFit="1"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1664</v>
      </c>
      <c r="G2" s="4" t="s">
        <v>2</v>
      </c>
      <c r="H2" s="5"/>
      <c r="I2" s="6"/>
      <c r="J2" s="7">
        <f>SUM(H:H)</f>
        <v>1950</v>
      </c>
    </row>
    <row r="3" spans="2:17" ht="20.100000000000001" customHeight="1">
      <c r="B3" s="1" t="s">
        <v>3</v>
      </c>
      <c r="C3" s="1"/>
      <c r="D3" s="1"/>
      <c r="E3" s="2" t="s">
        <v>386</v>
      </c>
    </row>
    <row r="4" spans="2:17" ht="20.100000000000001" customHeight="1">
      <c r="B4" s="1" t="s">
        <v>5</v>
      </c>
      <c r="C4" s="1"/>
      <c r="D4" s="1"/>
      <c r="E4" s="2">
        <v>118985</v>
      </c>
      <c r="G4" s="1" t="s">
        <v>6</v>
      </c>
      <c r="H4" s="1"/>
      <c r="I4" s="1"/>
      <c r="J4" s="11"/>
      <c r="K4" s="11"/>
    </row>
    <row r="5" spans="2:17" ht="20.100000000000001" customHeight="1">
      <c r="B5" s="1" t="s">
        <v>7</v>
      </c>
      <c r="C5" s="1"/>
      <c r="D5" s="1"/>
      <c r="E5" s="12">
        <v>41775</v>
      </c>
      <c r="G5" s="1"/>
      <c r="H5" s="1"/>
      <c r="I5" s="1"/>
      <c r="J5" s="11"/>
      <c r="K5" s="11"/>
    </row>
    <row r="6" spans="2:17" ht="20.100000000000001" customHeight="1">
      <c r="B6" s="1" t="s">
        <v>8</v>
      </c>
      <c r="C6" s="1"/>
      <c r="D6" s="1"/>
      <c r="E6" s="12">
        <v>41775</v>
      </c>
      <c r="G6" s="1"/>
      <c r="H6" s="1"/>
      <c r="I6" s="1"/>
      <c r="J6" s="11"/>
      <c r="K6" s="11"/>
    </row>
    <row r="8" spans="2:17" s="8"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7" s="8" customFormat="1" ht="19.5" customHeight="1">
      <c r="B9" s="13">
        <v>6</v>
      </c>
      <c r="C9" s="13" t="s">
        <v>28</v>
      </c>
      <c r="D9" s="13" t="s">
        <v>28</v>
      </c>
      <c r="E9" s="17" t="s">
        <v>1665</v>
      </c>
      <c r="F9" s="14">
        <v>1</v>
      </c>
      <c r="G9" s="18">
        <v>1950</v>
      </c>
      <c r="H9" s="46">
        <f t="shared" ref="H9:H40" si="0">F9*G9</f>
        <v>1950</v>
      </c>
      <c r="I9" s="15"/>
      <c r="J9" s="17" t="s">
        <v>1666</v>
      </c>
      <c r="K9" s="14"/>
      <c r="L9" s="14"/>
      <c r="M9" s="19">
        <v>41760</v>
      </c>
      <c r="N9" s="13" t="s">
        <v>357</v>
      </c>
      <c r="O9" s="20">
        <v>41761</v>
      </c>
      <c r="P9" s="20">
        <v>41761</v>
      </c>
      <c r="Q9" s="19">
        <v>41761</v>
      </c>
    </row>
    <row r="10" spans="2:17" s="8" customFormat="1" ht="19.5" customHeight="1">
      <c r="B10" s="13"/>
      <c r="C10" s="13"/>
      <c r="D10" s="13"/>
      <c r="E10" s="17"/>
      <c r="F10" s="14"/>
      <c r="G10" s="18"/>
      <c r="H10" s="46"/>
      <c r="I10" s="15"/>
      <c r="J10" s="14"/>
      <c r="K10" s="14"/>
      <c r="L10" s="14"/>
      <c r="M10" s="19"/>
      <c r="N10" s="13"/>
      <c r="O10" s="20"/>
      <c r="P10" s="20"/>
      <c r="Q10" s="19"/>
    </row>
    <row r="11" spans="2:17" s="8" customFormat="1" ht="19.5" customHeight="1">
      <c r="B11" s="13"/>
      <c r="C11" s="13"/>
      <c r="D11" s="13"/>
      <c r="E11" s="17"/>
      <c r="F11" s="14"/>
      <c r="G11" s="18"/>
      <c r="H11" s="46"/>
      <c r="I11" s="15"/>
      <c r="J11" s="14"/>
      <c r="K11" s="14"/>
      <c r="L11" s="14"/>
      <c r="M11" s="19"/>
      <c r="N11" s="13"/>
      <c r="O11" s="20"/>
      <c r="P11" s="20"/>
      <c r="Q11" s="19"/>
    </row>
    <row r="12" spans="2:17" s="8" customFormat="1" ht="19.5" customHeight="1">
      <c r="B12" s="13"/>
      <c r="C12" s="13"/>
      <c r="D12" s="13"/>
      <c r="E12" s="17"/>
      <c r="F12" s="14"/>
      <c r="G12" s="18"/>
      <c r="H12" s="46">
        <f t="shared" si="0"/>
        <v>0</v>
      </c>
      <c r="I12" s="15"/>
      <c r="J12" s="14"/>
      <c r="K12" s="14"/>
      <c r="L12" s="14"/>
      <c r="M12" s="19"/>
      <c r="N12" s="13"/>
      <c r="O12" s="20"/>
      <c r="P12" s="21"/>
      <c r="Q12" s="19"/>
    </row>
    <row r="13" spans="2:17" s="8" customFormat="1" ht="19.5" customHeight="1">
      <c r="B13" s="13"/>
      <c r="C13" s="13"/>
      <c r="D13" s="13"/>
      <c r="E13" s="17"/>
      <c r="F13" s="14"/>
      <c r="G13" s="18"/>
      <c r="H13" s="46">
        <f t="shared" si="0"/>
        <v>0</v>
      </c>
      <c r="I13" s="15"/>
      <c r="J13" s="14"/>
      <c r="K13" s="14"/>
      <c r="L13" s="14"/>
      <c r="M13" s="19"/>
      <c r="N13" s="13"/>
      <c r="O13" s="20"/>
      <c r="P13" s="21"/>
      <c r="Q13" s="19"/>
    </row>
    <row r="14" spans="2:17" s="8" customFormat="1" ht="18" customHeight="1">
      <c r="B14" s="14"/>
      <c r="C14" s="13"/>
      <c r="D14" s="13"/>
      <c r="E14" s="45"/>
      <c r="F14" s="29"/>
      <c r="G14" s="46"/>
      <c r="H14" s="46">
        <f t="shared" si="0"/>
        <v>0</v>
      </c>
      <c r="I14" s="47"/>
      <c r="J14" s="48"/>
      <c r="K14" s="49"/>
      <c r="L14" s="48"/>
      <c r="M14" s="19"/>
      <c r="N14" s="16"/>
      <c r="O14" s="20"/>
      <c r="P14" s="21"/>
      <c r="Q14" s="19"/>
    </row>
    <row r="15" spans="2:17" s="8" customFormat="1" ht="18" customHeight="1">
      <c r="B15" s="14"/>
      <c r="C15" s="13"/>
      <c r="D15" s="13"/>
      <c r="E15" s="155"/>
      <c r="F15" s="29"/>
      <c r="G15" s="46"/>
      <c r="H15" s="46">
        <f t="shared" si="0"/>
        <v>0</v>
      </c>
      <c r="I15" s="47"/>
      <c r="J15" s="17"/>
      <c r="K15" s="49"/>
      <c r="L15" s="48"/>
      <c r="M15" s="19"/>
      <c r="N15" s="16"/>
      <c r="O15" s="20"/>
      <c r="P15" s="21"/>
      <c r="Q15" s="19"/>
    </row>
    <row r="16" spans="2:17" s="8" customFormat="1" ht="18" customHeight="1">
      <c r="B16" s="14"/>
      <c r="C16" s="13"/>
      <c r="D16" s="13"/>
      <c r="E16" s="19"/>
      <c r="F16" s="29"/>
      <c r="G16" s="46"/>
      <c r="H16" s="46">
        <f t="shared" si="0"/>
        <v>0</v>
      </c>
      <c r="I16" s="47"/>
      <c r="J16" s="17"/>
      <c r="K16" s="49"/>
      <c r="L16" s="48"/>
      <c r="M16" s="19"/>
      <c r="N16" s="16"/>
      <c r="O16" s="20"/>
      <c r="P16" s="21"/>
      <c r="Q16" s="19"/>
    </row>
    <row r="17" spans="2:17" s="8" customFormat="1" ht="18" customHeight="1">
      <c r="B17" s="14"/>
      <c r="C17" s="13"/>
      <c r="D17" s="13"/>
      <c r="E17" s="50"/>
      <c r="F17" s="51"/>
      <c r="G17" s="18"/>
      <c r="H17" s="46">
        <f t="shared" si="0"/>
        <v>0</v>
      </c>
      <c r="I17" s="47"/>
      <c r="J17" s="52"/>
      <c r="K17" s="49"/>
      <c r="L17" s="48"/>
      <c r="M17" s="19"/>
      <c r="N17" s="16"/>
      <c r="O17" s="20"/>
      <c r="P17" s="21"/>
      <c r="Q17" s="19"/>
    </row>
    <row r="18" spans="2:17" s="8" customFormat="1" ht="18" customHeight="1">
      <c r="B18" s="14"/>
      <c r="C18" s="13"/>
      <c r="D18" s="13"/>
      <c r="E18" s="53"/>
      <c r="F18" s="54"/>
      <c r="G18" s="18"/>
      <c r="H18" s="46">
        <f t="shared" si="0"/>
        <v>0</v>
      </c>
      <c r="I18" s="46"/>
      <c r="J18" s="53"/>
      <c r="K18" s="49"/>
      <c r="L18" s="48"/>
      <c r="M18" s="19"/>
      <c r="N18" s="16"/>
      <c r="O18" s="20"/>
      <c r="P18" s="20"/>
      <c r="Q18" s="19"/>
    </row>
    <row r="19" spans="2:17" s="8" customFormat="1" ht="18" customHeight="1">
      <c r="B19" s="14"/>
      <c r="C19" s="13"/>
      <c r="D19" s="13"/>
      <c r="E19" s="53"/>
      <c r="F19" s="54"/>
      <c r="G19" s="46"/>
      <c r="H19" s="46">
        <f t="shared" si="0"/>
        <v>0</v>
      </c>
      <c r="I19" s="46"/>
      <c r="J19" s="53"/>
      <c r="K19" s="49"/>
      <c r="L19" s="48"/>
      <c r="M19" s="19"/>
      <c r="N19" s="16"/>
      <c r="O19" s="20"/>
      <c r="P19" s="20"/>
      <c r="Q19" s="19"/>
    </row>
    <row r="20" spans="2:17" s="8" customFormat="1" ht="18" customHeight="1">
      <c r="B20" s="14"/>
      <c r="C20" s="27"/>
      <c r="D20" s="27"/>
      <c r="E20" s="55"/>
      <c r="F20" s="56"/>
      <c r="G20" s="57"/>
      <c r="H20" s="46">
        <f t="shared" si="0"/>
        <v>0</v>
      </c>
      <c r="I20" s="58"/>
      <c r="J20" s="59"/>
      <c r="K20" s="48"/>
      <c r="L20" s="48"/>
      <c r="M20" s="19"/>
      <c r="N20" s="16"/>
      <c r="O20" s="21"/>
      <c r="P20" s="21"/>
      <c r="Q20" s="19"/>
    </row>
    <row r="21" spans="2:17" s="8" customFormat="1" ht="18" customHeight="1">
      <c r="B21" s="14"/>
      <c r="C21" s="27"/>
      <c r="D21" s="27"/>
      <c r="E21" s="55"/>
      <c r="F21" s="56"/>
      <c r="G21" s="57"/>
      <c r="H21" s="46">
        <f t="shared" si="0"/>
        <v>0</v>
      </c>
      <c r="I21" s="58"/>
      <c r="J21" s="59"/>
      <c r="K21" s="48"/>
      <c r="L21" s="48"/>
      <c r="M21" s="19"/>
      <c r="N21" s="16"/>
      <c r="O21" s="21"/>
      <c r="P21" s="21"/>
      <c r="Q21" s="19"/>
    </row>
    <row r="22" spans="2:17" s="8" customFormat="1" ht="18" customHeight="1">
      <c r="B22" s="14"/>
      <c r="C22" s="13"/>
      <c r="D22" s="13"/>
      <c r="E22" s="60"/>
      <c r="F22" s="29"/>
      <c r="G22" s="57"/>
      <c r="H22" s="46">
        <f t="shared" si="0"/>
        <v>0</v>
      </c>
      <c r="I22" s="57"/>
      <c r="J22" s="52"/>
      <c r="K22" s="48"/>
      <c r="L22" s="48"/>
      <c r="M22" s="21"/>
      <c r="N22" s="16"/>
      <c r="O22" s="61"/>
      <c r="P22" s="21"/>
      <c r="Q22" s="19"/>
    </row>
    <row r="23" spans="2:17" s="8" customFormat="1" ht="18" customHeight="1">
      <c r="B23" s="14"/>
      <c r="C23" s="13"/>
      <c r="D23" s="13"/>
      <c r="E23" s="60"/>
      <c r="F23" s="29"/>
      <c r="G23" s="57"/>
      <c r="H23" s="46">
        <f t="shared" si="0"/>
        <v>0</v>
      </c>
      <c r="I23" s="57"/>
      <c r="J23" s="48"/>
      <c r="K23" s="48"/>
      <c r="L23" s="48"/>
      <c r="M23" s="21"/>
      <c r="N23" s="16"/>
      <c r="O23" s="61"/>
      <c r="P23" s="21"/>
      <c r="Q23" s="19"/>
    </row>
    <row r="24" spans="2:17" s="8" customFormat="1" ht="18" customHeight="1">
      <c r="B24" s="14"/>
      <c r="C24" s="13"/>
      <c r="D24" s="13"/>
      <c r="E24" s="48"/>
      <c r="F24" s="29"/>
      <c r="G24" s="46"/>
      <c r="H24" s="46">
        <f t="shared" si="0"/>
        <v>0</v>
      </c>
      <c r="I24" s="47"/>
      <c r="J24" s="48"/>
      <c r="K24" s="48"/>
      <c r="L24" s="48"/>
      <c r="M24" s="21"/>
      <c r="N24" s="16"/>
      <c r="O24" s="61"/>
      <c r="P24" s="21"/>
      <c r="Q24" s="19"/>
    </row>
    <row r="25" spans="2:17" s="8" customFormat="1" ht="18" customHeight="1">
      <c r="B25" s="14"/>
      <c r="C25" s="13"/>
      <c r="D25" s="13"/>
      <c r="E25" s="48"/>
      <c r="F25" s="29"/>
      <c r="G25" s="46"/>
      <c r="H25" s="46">
        <f t="shared" si="0"/>
        <v>0</v>
      </c>
      <c r="I25" s="47"/>
      <c r="J25" s="48"/>
      <c r="K25" s="48"/>
      <c r="L25" s="48"/>
      <c r="M25" s="21"/>
      <c r="N25" s="16"/>
      <c r="O25" s="61"/>
      <c r="P25" s="21"/>
      <c r="Q25" s="19"/>
    </row>
    <row r="26" spans="2:17" s="8" customFormat="1" ht="18" customHeight="1">
      <c r="B26" s="14"/>
      <c r="C26" s="13"/>
      <c r="D26" s="13"/>
      <c r="E26" s="48"/>
      <c r="F26" s="29"/>
      <c r="G26" s="46"/>
      <c r="H26" s="46">
        <f t="shared" si="0"/>
        <v>0</v>
      </c>
      <c r="I26" s="47"/>
      <c r="J26" s="48"/>
      <c r="K26" s="48"/>
      <c r="L26" s="48"/>
      <c r="M26" s="21"/>
      <c r="N26" s="16"/>
      <c r="O26" s="61"/>
      <c r="P26" s="21"/>
      <c r="Q26" s="19"/>
    </row>
    <row r="27" spans="2:17" s="8" customFormat="1" ht="18" customHeight="1">
      <c r="B27" s="14"/>
      <c r="C27" s="13"/>
      <c r="D27" s="13"/>
      <c r="E27" s="48"/>
      <c r="F27" s="29"/>
      <c r="G27" s="46"/>
      <c r="H27" s="46">
        <f t="shared" si="0"/>
        <v>0</v>
      </c>
      <c r="I27" s="47"/>
      <c r="J27" s="48"/>
      <c r="K27" s="48"/>
      <c r="L27" s="48"/>
      <c r="M27" s="21"/>
      <c r="N27" s="16"/>
      <c r="O27" s="61"/>
      <c r="P27" s="21"/>
      <c r="Q27" s="19"/>
    </row>
    <row r="28" spans="2:17" s="8" customFormat="1" ht="18" customHeight="1">
      <c r="B28" s="14"/>
      <c r="C28" s="13"/>
      <c r="D28" s="13"/>
      <c r="E28" s="48"/>
      <c r="F28" s="29"/>
      <c r="G28" s="46"/>
      <c r="H28" s="46">
        <f t="shared" si="0"/>
        <v>0</v>
      </c>
      <c r="I28" s="47"/>
      <c r="J28" s="48"/>
      <c r="K28" s="48"/>
      <c r="L28" s="48"/>
      <c r="M28" s="21"/>
      <c r="N28" s="16"/>
      <c r="O28" s="61"/>
      <c r="P28" s="21"/>
      <c r="Q28" s="19"/>
    </row>
    <row r="29" spans="2:17" s="8" customFormat="1" ht="18" customHeight="1">
      <c r="B29" s="14"/>
      <c r="C29" s="13"/>
      <c r="D29" s="13"/>
      <c r="E29" s="48"/>
      <c r="F29" s="29"/>
      <c r="G29" s="46"/>
      <c r="H29" s="46">
        <f t="shared" si="0"/>
        <v>0</v>
      </c>
      <c r="I29" s="47"/>
      <c r="J29" s="48"/>
      <c r="K29" s="48"/>
      <c r="L29" s="48"/>
      <c r="M29" s="21"/>
      <c r="N29" s="16"/>
      <c r="O29" s="61"/>
      <c r="P29" s="21"/>
      <c r="Q29" s="19"/>
    </row>
    <row r="30" spans="2:17" s="8" customFormat="1" ht="18" customHeight="1">
      <c r="B30" s="14"/>
      <c r="C30" s="13"/>
      <c r="D30" s="13"/>
      <c r="E30" s="48"/>
      <c r="F30" s="29"/>
      <c r="G30" s="46"/>
      <c r="H30" s="46">
        <f t="shared" si="0"/>
        <v>0</v>
      </c>
      <c r="I30" s="47"/>
      <c r="J30" s="48"/>
      <c r="K30" s="48"/>
      <c r="L30" s="48"/>
      <c r="M30" s="21"/>
      <c r="N30" s="16"/>
      <c r="O30" s="61"/>
      <c r="P30" s="21"/>
      <c r="Q30" s="19"/>
    </row>
    <row r="31" spans="2:17" s="8" customFormat="1" ht="18" customHeight="1">
      <c r="B31" s="14"/>
      <c r="C31" s="13"/>
      <c r="D31" s="13"/>
      <c r="E31" s="48"/>
      <c r="F31" s="29"/>
      <c r="G31" s="46"/>
      <c r="H31" s="46">
        <f t="shared" si="0"/>
        <v>0</v>
      </c>
      <c r="I31" s="47"/>
      <c r="J31" s="48"/>
      <c r="K31" s="48"/>
      <c r="L31" s="48"/>
      <c r="M31" s="16"/>
      <c r="N31" s="16"/>
      <c r="O31" s="61"/>
      <c r="P31" s="16"/>
      <c r="Q31" s="19"/>
    </row>
    <row r="32" spans="2:17" s="8" customFormat="1" ht="18" customHeight="1">
      <c r="B32" s="14"/>
      <c r="C32" s="13"/>
      <c r="D32" s="13"/>
      <c r="E32" s="48"/>
      <c r="F32" s="29"/>
      <c r="G32" s="46"/>
      <c r="H32" s="46">
        <f t="shared" si="0"/>
        <v>0</v>
      </c>
      <c r="I32" s="47"/>
      <c r="J32" s="48"/>
      <c r="K32" s="48"/>
      <c r="L32" s="48"/>
      <c r="M32" s="16"/>
      <c r="N32" s="16"/>
      <c r="O32" s="61"/>
      <c r="P32" s="16"/>
      <c r="Q32" s="19"/>
    </row>
    <row r="33" spans="2:17" s="8" customFormat="1" ht="18" customHeight="1">
      <c r="B33" s="14"/>
      <c r="C33" s="13"/>
      <c r="D33" s="13"/>
      <c r="E33" s="48"/>
      <c r="F33" s="29"/>
      <c r="G33" s="46"/>
      <c r="H33" s="46">
        <f t="shared" si="0"/>
        <v>0</v>
      </c>
      <c r="I33" s="47"/>
      <c r="J33" s="48"/>
      <c r="K33" s="48"/>
      <c r="L33" s="48"/>
      <c r="M33" s="16"/>
      <c r="N33" s="16"/>
      <c r="O33" s="61"/>
      <c r="P33" s="16"/>
      <c r="Q33" s="19"/>
    </row>
    <row r="34" spans="2:17" s="8" customFormat="1" ht="18" customHeight="1">
      <c r="B34" s="13"/>
      <c r="C34" s="13"/>
      <c r="D34" s="13"/>
      <c r="E34" s="48"/>
      <c r="F34" s="29"/>
      <c r="G34" s="46"/>
      <c r="H34" s="46">
        <f t="shared" si="0"/>
        <v>0</v>
      </c>
      <c r="I34" s="47"/>
      <c r="J34" s="48"/>
      <c r="K34" s="48"/>
      <c r="L34" s="48"/>
      <c r="M34" s="16"/>
      <c r="N34" s="16"/>
      <c r="O34" s="61"/>
      <c r="P34" s="16"/>
      <c r="Q34" s="19"/>
    </row>
    <row r="35" spans="2:17" s="8" customFormat="1" ht="18" customHeight="1">
      <c r="B35" s="13"/>
      <c r="C35" s="13"/>
      <c r="D35" s="13"/>
      <c r="E35" s="48"/>
      <c r="F35" s="29"/>
      <c r="G35" s="46"/>
      <c r="H35" s="46">
        <f t="shared" si="0"/>
        <v>0</v>
      </c>
      <c r="I35" s="47"/>
      <c r="J35" s="48"/>
      <c r="K35" s="48"/>
      <c r="L35" s="48"/>
      <c r="M35" s="16"/>
      <c r="N35" s="16"/>
      <c r="O35" s="61"/>
      <c r="P35" s="16"/>
      <c r="Q35" s="19"/>
    </row>
    <row r="36" spans="2:17" s="8" customFormat="1" ht="18" customHeight="1">
      <c r="B36" s="13"/>
      <c r="C36" s="13"/>
      <c r="D36" s="13"/>
      <c r="E36" s="48"/>
      <c r="F36" s="29"/>
      <c r="G36" s="46"/>
      <c r="H36" s="46">
        <f t="shared" si="0"/>
        <v>0</v>
      </c>
      <c r="I36" s="47"/>
      <c r="J36" s="48"/>
      <c r="K36" s="48"/>
      <c r="L36" s="48"/>
      <c r="M36" s="16"/>
      <c r="N36" s="16"/>
      <c r="O36" s="61"/>
      <c r="P36" s="16"/>
      <c r="Q36" s="19"/>
    </row>
    <row r="37" spans="2:17" s="8" customFormat="1" ht="18" customHeight="1">
      <c r="B37" s="13"/>
      <c r="C37" s="13"/>
      <c r="D37" s="13"/>
      <c r="E37" s="48"/>
      <c r="F37" s="29"/>
      <c r="G37" s="46"/>
      <c r="H37" s="46">
        <f t="shared" si="0"/>
        <v>0</v>
      </c>
      <c r="I37" s="47"/>
      <c r="J37" s="48"/>
      <c r="K37" s="48"/>
      <c r="L37" s="48"/>
      <c r="M37" s="16"/>
      <c r="N37" s="16"/>
      <c r="O37" s="61"/>
      <c r="P37" s="16"/>
      <c r="Q37" s="19"/>
    </row>
    <row r="38" spans="2:17" s="8" customFormat="1" ht="18" customHeight="1">
      <c r="B38" s="13"/>
      <c r="C38" s="13"/>
      <c r="D38" s="13"/>
      <c r="E38" s="62"/>
      <c r="F38" s="29"/>
      <c r="G38" s="46"/>
      <c r="H38" s="46">
        <f t="shared" si="0"/>
        <v>0</v>
      </c>
      <c r="I38" s="47"/>
      <c r="J38" s="48"/>
      <c r="K38" s="48"/>
      <c r="L38" s="48"/>
      <c r="M38" s="16"/>
      <c r="N38" s="16"/>
      <c r="O38" s="61"/>
      <c r="P38" s="16"/>
      <c r="Q38" s="19"/>
    </row>
    <row r="39" spans="2:17" s="8" customFormat="1" ht="18" customHeight="1">
      <c r="B39" s="13"/>
      <c r="C39" s="13"/>
      <c r="D39" s="13"/>
      <c r="E39" s="48"/>
      <c r="F39" s="29"/>
      <c r="G39" s="46"/>
      <c r="H39" s="46">
        <f t="shared" si="0"/>
        <v>0</v>
      </c>
      <c r="I39" s="47"/>
      <c r="J39" s="48"/>
      <c r="K39" s="48"/>
      <c r="L39" s="48"/>
      <c r="M39" s="16"/>
      <c r="N39" s="16"/>
      <c r="O39" s="61"/>
      <c r="P39" s="16"/>
      <c r="Q39" s="19"/>
    </row>
    <row r="40" spans="2:17" s="8" customFormat="1" ht="18" customHeight="1">
      <c r="B40" s="13"/>
      <c r="C40" s="13"/>
      <c r="D40" s="13"/>
      <c r="E40" s="48"/>
      <c r="F40" s="29"/>
      <c r="G40" s="46"/>
      <c r="H40" s="46">
        <f t="shared" si="0"/>
        <v>0</v>
      </c>
      <c r="I40" s="47"/>
      <c r="J40" s="48"/>
      <c r="K40" s="48"/>
      <c r="L40" s="48"/>
      <c r="M40" s="16"/>
      <c r="N40" s="16"/>
      <c r="O40" s="16"/>
      <c r="P40" s="16"/>
      <c r="Q40" s="16"/>
    </row>
    <row r="41" spans="2:17" ht="18" customHeight="1">
      <c r="C41" s="63"/>
      <c r="D41" s="63"/>
      <c r="E41" s="64"/>
      <c r="F41" s="68"/>
      <c r="G41" s="69"/>
      <c r="H41" s="69"/>
      <c r="I41" s="68"/>
      <c r="M41" s="70"/>
      <c r="O41" s="66"/>
      <c r="Q41" s="67"/>
    </row>
    <row r="42" spans="2:17" ht="18" customHeight="1">
      <c r="C42" s="63"/>
      <c r="D42" s="63"/>
      <c r="E42" s="64"/>
      <c r="F42" s="68"/>
      <c r="G42" s="69"/>
      <c r="H42" s="69"/>
      <c r="I42" s="68"/>
      <c r="M42" s="70"/>
      <c r="O42" s="66"/>
      <c r="Q42" s="67"/>
    </row>
    <row r="43" spans="2:17" ht="18" customHeight="1">
      <c r="C43" s="63"/>
      <c r="D43" s="63"/>
      <c r="F43" s="68"/>
      <c r="H43" s="69"/>
      <c r="J43" s="64"/>
      <c r="K43" s="64"/>
      <c r="L43" s="64"/>
      <c r="M43" s="65"/>
      <c r="O43" s="66"/>
      <c r="Q43" s="67"/>
    </row>
    <row r="44" spans="2:17" ht="18" customHeight="1">
      <c r="C44" s="63"/>
      <c r="D44" s="63"/>
      <c r="F44" s="68"/>
      <c r="H44" s="69"/>
      <c r="M44" s="70"/>
      <c r="O44" s="66"/>
      <c r="Q44" s="67"/>
    </row>
    <row r="45" spans="2:17" ht="18" customHeight="1">
      <c r="C45" s="63"/>
      <c r="D45" s="63"/>
      <c r="E45" s="64"/>
      <c r="F45" s="68"/>
      <c r="G45" s="69"/>
      <c r="H45" s="69"/>
      <c r="I45" s="71"/>
      <c r="M45" s="70"/>
      <c r="O45" s="66"/>
      <c r="Q45" s="67"/>
    </row>
    <row r="46" spans="2:17" ht="18" customHeight="1">
      <c r="C46" s="63"/>
      <c r="D46" s="63"/>
      <c r="F46" s="68"/>
      <c r="H46" s="69"/>
      <c r="M46" s="65"/>
      <c r="O46" s="66"/>
      <c r="Q46" s="67"/>
    </row>
    <row r="47" spans="2:17" ht="18" customHeight="1">
      <c r="C47" s="63"/>
      <c r="D47" s="63"/>
      <c r="F47" s="68"/>
      <c r="H47" s="69"/>
      <c r="M47" s="70"/>
      <c r="O47" s="66"/>
      <c r="Q47" s="67"/>
    </row>
    <row r="48" spans="2:17" ht="18" customHeight="1">
      <c r="C48" s="63"/>
      <c r="D48" s="63"/>
      <c r="F48" s="68"/>
      <c r="H48" s="69"/>
      <c r="M48" s="70"/>
      <c r="O48" s="66"/>
      <c r="Q48" s="67"/>
    </row>
    <row r="49" spans="3:17" ht="18" customHeight="1">
      <c r="C49" s="63"/>
      <c r="D49" s="63"/>
      <c r="F49" s="68"/>
      <c r="H49" s="69"/>
      <c r="K49" s="72"/>
      <c r="M49" s="70"/>
      <c r="O49" s="66"/>
      <c r="Q49" s="67"/>
    </row>
    <row r="50" spans="3:17" ht="18" customHeight="1">
      <c r="C50" s="63"/>
      <c r="D50" s="63"/>
      <c r="F50" s="68"/>
      <c r="H50" s="69"/>
      <c r="M50" s="70"/>
      <c r="O50" s="66"/>
      <c r="Q50" s="67"/>
    </row>
    <row r="51" spans="3:17" ht="18" customHeight="1">
      <c r="C51" s="63"/>
      <c r="D51" s="63"/>
      <c r="F51" s="68"/>
      <c r="H51" s="69"/>
      <c r="M51" s="70"/>
      <c r="O51" s="66"/>
      <c r="Q51" s="67"/>
    </row>
    <row r="52" spans="3:17" ht="18" customHeight="1">
      <c r="C52" s="63"/>
      <c r="D52" s="63"/>
      <c r="F52" s="68"/>
      <c r="H52" s="69"/>
      <c r="M52" s="70"/>
      <c r="O52" s="66"/>
      <c r="Q52" s="67"/>
    </row>
    <row r="53" spans="3:17" ht="18" customHeight="1">
      <c r="C53" s="63"/>
      <c r="D53" s="63"/>
      <c r="F53" s="68"/>
      <c r="H53" s="69"/>
      <c r="M53" s="70"/>
      <c r="O53" s="66"/>
      <c r="Q53" s="67"/>
    </row>
    <row r="54" spans="3:17" ht="18" customHeight="1">
      <c r="C54" s="63"/>
      <c r="D54" s="63"/>
      <c r="F54" s="68"/>
      <c r="H54" s="69"/>
      <c r="M54" s="70"/>
      <c r="N54" s="8"/>
      <c r="O54" s="70"/>
      <c r="P54" s="70"/>
      <c r="Q54" s="67"/>
    </row>
    <row r="55" spans="3:17" ht="18" customHeight="1">
      <c r="C55" s="63"/>
      <c r="D55" s="63"/>
      <c r="F55" s="68"/>
      <c r="H55" s="69"/>
      <c r="M55" s="70"/>
      <c r="N55" s="8"/>
      <c r="O55" s="70"/>
      <c r="P55" s="70"/>
      <c r="Q55" s="67"/>
    </row>
    <row r="56" spans="3:17" ht="18" customHeight="1">
      <c r="C56" s="63"/>
      <c r="D56" s="63"/>
      <c r="I56" s="3"/>
      <c r="M56" s="70"/>
      <c r="N56" s="8"/>
      <c r="O56" s="70"/>
      <c r="P56" s="70"/>
      <c r="Q56" s="67"/>
    </row>
    <row r="57" spans="3:17" ht="18" customHeight="1">
      <c r="C57" s="63"/>
      <c r="D57" s="63"/>
      <c r="I57" s="3"/>
      <c r="M57" s="70"/>
      <c r="N57" s="8"/>
      <c r="O57" s="70"/>
      <c r="P57" s="70"/>
      <c r="Q57" s="67"/>
    </row>
    <row r="58" spans="3:17" ht="18" customHeight="1">
      <c r="C58" s="63"/>
      <c r="D58" s="63"/>
      <c r="I58" s="3"/>
      <c r="M58" s="70"/>
      <c r="N58" s="8"/>
      <c r="O58" s="70"/>
      <c r="P58" s="70"/>
      <c r="Q58" s="67"/>
    </row>
    <row r="59" spans="3:17" ht="18" customHeight="1">
      <c r="C59" s="63"/>
      <c r="D59" s="63"/>
      <c r="I59" s="3"/>
      <c r="M59" s="70"/>
      <c r="N59" s="8"/>
      <c r="O59" s="70"/>
      <c r="P59" s="70"/>
      <c r="Q59" s="67"/>
    </row>
    <row r="60" spans="3:17" ht="18" customHeight="1">
      <c r="C60" s="63"/>
      <c r="D60" s="63"/>
      <c r="I60" s="3"/>
      <c r="M60" s="70"/>
      <c r="N60" s="8"/>
      <c r="O60" s="70"/>
      <c r="P60" s="70"/>
      <c r="Q60" s="67"/>
    </row>
    <row r="61" spans="3:17" ht="18" customHeight="1">
      <c r="C61" s="63"/>
      <c r="D61" s="63"/>
      <c r="I61" s="3"/>
      <c r="M61" s="70"/>
      <c r="N61" s="8"/>
      <c r="O61" s="70"/>
      <c r="P61" s="70"/>
      <c r="Q61" s="67"/>
    </row>
    <row r="62" spans="3:17" ht="18" customHeight="1">
      <c r="C62" s="63"/>
      <c r="D62" s="63"/>
      <c r="I62" s="3"/>
      <c r="M62" s="70"/>
      <c r="N62" s="8"/>
      <c r="O62" s="70"/>
      <c r="P62" s="70"/>
      <c r="Q62" s="67"/>
    </row>
    <row r="63" spans="3:17" ht="18" customHeight="1">
      <c r="C63" s="63"/>
      <c r="D63" s="63"/>
      <c r="I63" s="3"/>
      <c r="M63" s="70"/>
      <c r="N63" s="8"/>
      <c r="O63" s="70"/>
      <c r="P63" s="70"/>
      <c r="Q63" s="67"/>
    </row>
    <row r="64" spans="3:17" ht="18" customHeight="1">
      <c r="C64" s="63"/>
      <c r="D64" s="63"/>
      <c r="I64" s="3"/>
      <c r="M64" s="70"/>
      <c r="N64" s="8"/>
      <c r="O64" s="70"/>
      <c r="P64" s="70"/>
      <c r="Q64" s="67"/>
    </row>
    <row r="65" spans="3:17" ht="18" customHeight="1">
      <c r="C65" s="63"/>
      <c r="D65" s="63"/>
      <c r="I65" s="3"/>
      <c r="M65" s="70"/>
      <c r="N65" s="8"/>
      <c r="O65" s="70"/>
      <c r="P65" s="70"/>
      <c r="Q65" s="67"/>
    </row>
    <row r="66" spans="3:17" ht="18" customHeight="1">
      <c r="C66" s="63"/>
      <c r="D66" s="63"/>
      <c r="I66" s="3"/>
      <c r="M66" s="70"/>
      <c r="N66" s="8"/>
      <c r="O66" s="70"/>
      <c r="P66" s="70"/>
      <c r="Q66" s="67"/>
    </row>
    <row r="67" spans="3:17" ht="18" customHeight="1">
      <c r="C67" s="63"/>
      <c r="D67" s="63"/>
      <c r="I67" s="3"/>
      <c r="M67" s="70"/>
      <c r="N67" s="8"/>
      <c r="O67" s="70"/>
      <c r="P67" s="70"/>
      <c r="Q67" s="67"/>
    </row>
    <row r="68" spans="3:17" ht="18" customHeight="1">
      <c r="C68" s="63"/>
      <c r="D68" s="63"/>
      <c r="I68" s="3"/>
      <c r="M68" s="70"/>
      <c r="N68" s="8"/>
      <c r="O68" s="70"/>
      <c r="P68" s="70"/>
      <c r="Q68" s="67"/>
    </row>
    <row r="69" spans="3:17" ht="18" customHeight="1">
      <c r="C69" s="63"/>
      <c r="D69" s="63"/>
      <c r="I69" s="3"/>
      <c r="M69" s="70"/>
      <c r="N69" s="8"/>
      <c r="O69" s="70"/>
      <c r="P69" s="70"/>
      <c r="Q69" s="67"/>
    </row>
    <row r="70" spans="3:17" ht="18" customHeight="1">
      <c r="C70" s="63"/>
      <c r="D70" s="63"/>
      <c r="I70" s="3"/>
      <c r="M70" s="70"/>
      <c r="N70" s="8"/>
      <c r="O70" s="70"/>
      <c r="P70" s="70"/>
      <c r="Q70" s="67"/>
    </row>
    <row r="71" spans="3:17" ht="18" customHeight="1">
      <c r="C71" s="63"/>
      <c r="D71" s="63"/>
      <c r="I71" s="3"/>
      <c r="M71" s="70"/>
      <c r="N71" s="8"/>
      <c r="O71" s="70"/>
      <c r="P71" s="70"/>
      <c r="Q71" s="67"/>
    </row>
    <row r="72" spans="3:17" ht="18" customHeight="1">
      <c r="C72" s="63"/>
      <c r="D72" s="63"/>
      <c r="I72" s="3"/>
      <c r="M72" s="70"/>
      <c r="N72" s="8"/>
      <c r="O72" s="70"/>
      <c r="P72" s="70"/>
      <c r="Q72" s="67"/>
    </row>
    <row r="73" spans="3:17" ht="18" customHeight="1">
      <c r="C73" s="63"/>
      <c r="D73" s="63"/>
      <c r="I73" s="3"/>
      <c r="M73" s="70"/>
      <c r="N73" s="8"/>
      <c r="O73" s="70"/>
      <c r="P73" s="70"/>
      <c r="Q73" s="67"/>
    </row>
    <row r="74" spans="3:17" ht="18" customHeight="1">
      <c r="C74" s="63"/>
      <c r="D74" s="63"/>
      <c r="I74" s="3"/>
      <c r="M74" s="70"/>
      <c r="N74" s="8"/>
      <c r="O74" s="70"/>
      <c r="P74" s="70"/>
      <c r="Q74" s="67"/>
    </row>
    <row r="75" spans="3:17" ht="18" customHeight="1">
      <c r="C75" s="63"/>
      <c r="D75" s="63"/>
      <c r="I75" s="3"/>
      <c r="M75" s="70"/>
      <c r="N75" s="8"/>
      <c r="O75" s="70"/>
      <c r="P75" s="70"/>
      <c r="Q75" s="67"/>
    </row>
    <row r="76" spans="3:17" ht="18" customHeight="1">
      <c r="C76" s="63"/>
      <c r="D76" s="63"/>
      <c r="I76" s="3"/>
      <c r="M76" s="70"/>
      <c r="N76" s="8"/>
      <c r="O76" s="70"/>
      <c r="P76" s="70"/>
      <c r="Q76" s="67"/>
    </row>
    <row r="77" spans="3:17">
      <c r="C77" s="63"/>
      <c r="D77" s="63"/>
      <c r="I77" s="3"/>
    </row>
    <row r="78" spans="3:17">
      <c r="C78" s="63"/>
      <c r="D78" s="63"/>
      <c r="I78" s="3"/>
    </row>
    <row r="99" spans="8:8">
      <c r="H99" s="73"/>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4C5A1-54C3-4C6F-8AF2-C22B01976B05}">
  <dimension ref="B2:Q99"/>
  <sheetViews>
    <sheetView zoomScale="85" zoomScaleNormal="85" workbookViewId="0">
      <pane xSplit="10" ySplit="8" topLeftCell="P9" activePane="bottomRight" state="frozen"/>
      <selection pane="topRight" activeCell="K1" sqref="K1"/>
      <selection pane="bottomLeft" activeCell="A9" sqref="A9"/>
      <selection pane="bottomRight" activeCell="Q10" sqref="Q10"/>
    </sheetView>
  </sheetViews>
  <sheetFormatPr defaultRowHeight="13.5"/>
  <cols>
    <col min="1" max="1" width="2.625" style="3" customWidth="1"/>
    <col min="2" max="2" width="11.625" style="8" customWidth="1"/>
    <col min="3" max="3" width="10.625" style="3" customWidth="1"/>
    <col min="4" max="4" width="10.375" style="3" customWidth="1"/>
    <col min="5" max="5" width="34.875" style="8" bestFit="1" customWidth="1"/>
    <col min="6" max="6" width="7.125" style="3" customWidth="1"/>
    <col min="7" max="7" width="7.75" style="3" customWidth="1"/>
    <col min="8" max="8" width="9.25" style="3" bestFit="1" customWidth="1"/>
    <col min="9" max="9" width="11" style="9" customWidth="1"/>
    <col min="10" max="10" width="42" style="8" bestFit="1" customWidth="1"/>
    <col min="11" max="11" width="17.25" style="8" customWidth="1"/>
    <col min="12" max="12" width="13.5" style="8" bestFit="1" customWidth="1"/>
    <col min="13" max="13" width="13.75" style="8" customWidth="1"/>
    <col min="14" max="14" width="10" style="3" bestFit="1" customWidth="1"/>
    <col min="15" max="15" width="13.25" style="9" customWidth="1"/>
    <col min="16" max="16" width="14.5" style="10" customWidth="1"/>
    <col min="17" max="17" width="15.625" style="10" customWidth="1"/>
    <col min="18" max="256" width="9" style="3"/>
    <col min="257" max="257" width="2.625" style="3" customWidth="1"/>
    <col min="258" max="258" width="11.625" style="3" customWidth="1"/>
    <col min="259" max="259" width="10.625" style="3" customWidth="1"/>
    <col min="260" max="260" width="10.375" style="3" customWidth="1"/>
    <col min="261" max="261" width="34.875" style="3" bestFit="1" customWidth="1"/>
    <col min="262" max="262" width="7.125" style="3" customWidth="1"/>
    <col min="263" max="263" width="7.75" style="3" customWidth="1"/>
    <col min="264" max="264" width="9.25" style="3" bestFit="1" customWidth="1"/>
    <col min="265" max="265" width="11" style="3" customWidth="1"/>
    <col min="266" max="266" width="42" style="3" bestFit="1" customWidth="1"/>
    <col min="267" max="267" width="17.25" style="3" customWidth="1"/>
    <col min="268" max="268" width="13.5" style="3" bestFit="1" customWidth="1"/>
    <col min="269" max="269" width="13.75" style="3" customWidth="1"/>
    <col min="270" max="270" width="10" style="3" bestFit="1" customWidth="1"/>
    <col min="271" max="271" width="13.25" style="3" customWidth="1"/>
    <col min="272" max="272" width="14.5" style="3" customWidth="1"/>
    <col min="273" max="273" width="15.625" style="3" customWidth="1"/>
    <col min="274" max="512" width="9" style="3"/>
    <col min="513" max="513" width="2.625" style="3" customWidth="1"/>
    <col min="514" max="514" width="11.625" style="3" customWidth="1"/>
    <col min="515" max="515" width="10.625" style="3" customWidth="1"/>
    <col min="516" max="516" width="10.375" style="3" customWidth="1"/>
    <col min="517" max="517" width="34.875" style="3" bestFit="1" customWidth="1"/>
    <col min="518" max="518" width="7.125" style="3" customWidth="1"/>
    <col min="519" max="519" width="7.75" style="3" customWidth="1"/>
    <col min="520" max="520" width="9.25" style="3" bestFit="1" customWidth="1"/>
    <col min="521" max="521" width="11" style="3" customWidth="1"/>
    <col min="522" max="522" width="42" style="3" bestFit="1" customWidth="1"/>
    <col min="523" max="523" width="17.25" style="3" customWidth="1"/>
    <col min="524" max="524" width="13.5" style="3" bestFit="1" customWidth="1"/>
    <col min="525" max="525" width="13.75" style="3" customWidth="1"/>
    <col min="526" max="526" width="10" style="3" bestFit="1" customWidth="1"/>
    <col min="527" max="527" width="13.25" style="3" customWidth="1"/>
    <col min="528" max="528" width="14.5" style="3" customWidth="1"/>
    <col min="529" max="529" width="15.625" style="3" customWidth="1"/>
    <col min="530" max="768" width="9" style="3"/>
    <col min="769" max="769" width="2.625" style="3" customWidth="1"/>
    <col min="770" max="770" width="11.625" style="3" customWidth="1"/>
    <col min="771" max="771" width="10.625" style="3" customWidth="1"/>
    <col min="772" max="772" width="10.375" style="3" customWidth="1"/>
    <col min="773" max="773" width="34.875" style="3" bestFit="1" customWidth="1"/>
    <col min="774" max="774" width="7.125" style="3" customWidth="1"/>
    <col min="775" max="775" width="7.75" style="3" customWidth="1"/>
    <col min="776" max="776" width="9.25" style="3" bestFit="1" customWidth="1"/>
    <col min="777" max="777" width="11" style="3" customWidth="1"/>
    <col min="778" max="778" width="42" style="3" bestFit="1" customWidth="1"/>
    <col min="779" max="779" width="17.25" style="3" customWidth="1"/>
    <col min="780" max="780" width="13.5" style="3" bestFit="1" customWidth="1"/>
    <col min="781" max="781" width="13.75" style="3" customWidth="1"/>
    <col min="782" max="782" width="10" style="3" bestFit="1" customWidth="1"/>
    <col min="783" max="783" width="13.25" style="3" customWidth="1"/>
    <col min="784" max="784" width="14.5" style="3" customWidth="1"/>
    <col min="785" max="785" width="15.625" style="3" customWidth="1"/>
    <col min="786" max="1024" width="9" style="3"/>
    <col min="1025" max="1025" width="2.625" style="3" customWidth="1"/>
    <col min="1026" max="1026" width="11.625" style="3" customWidth="1"/>
    <col min="1027" max="1027" width="10.625" style="3" customWidth="1"/>
    <col min="1028" max="1028" width="10.375" style="3" customWidth="1"/>
    <col min="1029" max="1029" width="34.875" style="3" bestFit="1" customWidth="1"/>
    <col min="1030" max="1030" width="7.125" style="3" customWidth="1"/>
    <col min="1031" max="1031" width="7.75" style="3" customWidth="1"/>
    <col min="1032" max="1032" width="9.25" style="3" bestFit="1" customWidth="1"/>
    <col min="1033" max="1033" width="11" style="3" customWidth="1"/>
    <col min="1034" max="1034" width="42" style="3" bestFit="1" customWidth="1"/>
    <col min="1035" max="1035" width="17.25" style="3" customWidth="1"/>
    <col min="1036" max="1036" width="13.5" style="3" bestFit="1" customWidth="1"/>
    <col min="1037" max="1037" width="13.75" style="3" customWidth="1"/>
    <col min="1038" max="1038" width="10" style="3" bestFit="1" customWidth="1"/>
    <col min="1039" max="1039" width="13.25" style="3" customWidth="1"/>
    <col min="1040" max="1040" width="14.5" style="3" customWidth="1"/>
    <col min="1041" max="1041" width="15.625" style="3" customWidth="1"/>
    <col min="1042" max="1280" width="9" style="3"/>
    <col min="1281" max="1281" width="2.625" style="3" customWidth="1"/>
    <col min="1282" max="1282" width="11.625" style="3" customWidth="1"/>
    <col min="1283" max="1283" width="10.625" style="3" customWidth="1"/>
    <col min="1284" max="1284" width="10.375" style="3" customWidth="1"/>
    <col min="1285" max="1285" width="34.875" style="3" bestFit="1" customWidth="1"/>
    <col min="1286" max="1286" width="7.125" style="3" customWidth="1"/>
    <col min="1287" max="1287" width="7.75" style="3" customWidth="1"/>
    <col min="1288" max="1288" width="9.25" style="3" bestFit="1" customWidth="1"/>
    <col min="1289" max="1289" width="11" style="3" customWidth="1"/>
    <col min="1290" max="1290" width="42" style="3" bestFit="1" customWidth="1"/>
    <col min="1291" max="1291" width="17.25" style="3" customWidth="1"/>
    <col min="1292" max="1292" width="13.5" style="3" bestFit="1" customWidth="1"/>
    <col min="1293" max="1293" width="13.75" style="3" customWidth="1"/>
    <col min="1294" max="1294" width="10" style="3" bestFit="1" customWidth="1"/>
    <col min="1295" max="1295" width="13.25" style="3" customWidth="1"/>
    <col min="1296" max="1296" width="14.5" style="3" customWidth="1"/>
    <col min="1297" max="1297" width="15.625" style="3" customWidth="1"/>
    <col min="1298" max="1536" width="9" style="3"/>
    <col min="1537" max="1537" width="2.625" style="3" customWidth="1"/>
    <col min="1538" max="1538" width="11.625" style="3" customWidth="1"/>
    <col min="1539" max="1539" width="10.625" style="3" customWidth="1"/>
    <col min="1540" max="1540" width="10.375" style="3" customWidth="1"/>
    <col min="1541" max="1541" width="34.875" style="3" bestFit="1" customWidth="1"/>
    <col min="1542" max="1542" width="7.125" style="3" customWidth="1"/>
    <col min="1543" max="1543" width="7.75" style="3" customWidth="1"/>
    <col min="1544" max="1544" width="9.25" style="3" bestFit="1" customWidth="1"/>
    <col min="1545" max="1545" width="11" style="3" customWidth="1"/>
    <col min="1546" max="1546" width="42" style="3" bestFit="1" customWidth="1"/>
    <col min="1547" max="1547" width="17.25" style="3" customWidth="1"/>
    <col min="1548" max="1548" width="13.5" style="3" bestFit="1" customWidth="1"/>
    <col min="1549" max="1549" width="13.75" style="3" customWidth="1"/>
    <col min="1550" max="1550" width="10" style="3" bestFit="1" customWidth="1"/>
    <col min="1551" max="1551" width="13.25" style="3" customWidth="1"/>
    <col min="1552" max="1552" width="14.5" style="3" customWidth="1"/>
    <col min="1553" max="1553" width="15.625" style="3" customWidth="1"/>
    <col min="1554" max="1792" width="9" style="3"/>
    <col min="1793" max="1793" width="2.625" style="3" customWidth="1"/>
    <col min="1794" max="1794" width="11.625" style="3" customWidth="1"/>
    <col min="1795" max="1795" width="10.625" style="3" customWidth="1"/>
    <col min="1796" max="1796" width="10.375" style="3" customWidth="1"/>
    <col min="1797" max="1797" width="34.875" style="3" bestFit="1" customWidth="1"/>
    <col min="1798" max="1798" width="7.125" style="3" customWidth="1"/>
    <col min="1799" max="1799" width="7.75" style="3" customWidth="1"/>
    <col min="1800" max="1800" width="9.25" style="3" bestFit="1" customWidth="1"/>
    <col min="1801" max="1801" width="11" style="3" customWidth="1"/>
    <col min="1802" max="1802" width="42" style="3" bestFit="1" customWidth="1"/>
    <col min="1803" max="1803" width="17.25" style="3" customWidth="1"/>
    <col min="1804" max="1804" width="13.5" style="3" bestFit="1" customWidth="1"/>
    <col min="1805" max="1805" width="13.75" style="3" customWidth="1"/>
    <col min="1806" max="1806" width="10" style="3" bestFit="1" customWidth="1"/>
    <col min="1807" max="1807" width="13.25" style="3" customWidth="1"/>
    <col min="1808" max="1808" width="14.5" style="3" customWidth="1"/>
    <col min="1809" max="1809" width="15.625" style="3" customWidth="1"/>
    <col min="1810" max="2048" width="9" style="3"/>
    <col min="2049" max="2049" width="2.625" style="3" customWidth="1"/>
    <col min="2050" max="2050" width="11.625" style="3" customWidth="1"/>
    <col min="2051" max="2051" width="10.625" style="3" customWidth="1"/>
    <col min="2052" max="2052" width="10.375" style="3" customWidth="1"/>
    <col min="2053" max="2053" width="34.875" style="3" bestFit="1" customWidth="1"/>
    <col min="2054" max="2054" width="7.125" style="3" customWidth="1"/>
    <col min="2055" max="2055" width="7.75" style="3" customWidth="1"/>
    <col min="2056" max="2056" width="9.25" style="3" bestFit="1" customWidth="1"/>
    <col min="2057" max="2057" width="11" style="3" customWidth="1"/>
    <col min="2058" max="2058" width="42" style="3" bestFit="1" customWidth="1"/>
    <col min="2059" max="2059" width="17.25" style="3" customWidth="1"/>
    <col min="2060" max="2060" width="13.5" style="3" bestFit="1" customWidth="1"/>
    <col min="2061" max="2061" width="13.75" style="3" customWidth="1"/>
    <col min="2062" max="2062" width="10" style="3" bestFit="1" customWidth="1"/>
    <col min="2063" max="2063" width="13.25" style="3" customWidth="1"/>
    <col min="2064" max="2064" width="14.5" style="3" customWidth="1"/>
    <col min="2065" max="2065" width="15.625" style="3" customWidth="1"/>
    <col min="2066" max="2304" width="9" style="3"/>
    <col min="2305" max="2305" width="2.625" style="3" customWidth="1"/>
    <col min="2306" max="2306" width="11.625" style="3" customWidth="1"/>
    <col min="2307" max="2307" width="10.625" style="3" customWidth="1"/>
    <col min="2308" max="2308" width="10.375" style="3" customWidth="1"/>
    <col min="2309" max="2309" width="34.875" style="3" bestFit="1" customWidth="1"/>
    <col min="2310" max="2310" width="7.125" style="3" customWidth="1"/>
    <col min="2311" max="2311" width="7.75" style="3" customWidth="1"/>
    <col min="2312" max="2312" width="9.25" style="3" bestFit="1" customWidth="1"/>
    <col min="2313" max="2313" width="11" style="3" customWidth="1"/>
    <col min="2314" max="2314" width="42" style="3" bestFit="1" customWidth="1"/>
    <col min="2315" max="2315" width="17.25" style="3" customWidth="1"/>
    <col min="2316" max="2316" width="13.5" style="3" bestFit="1" customWidth="1"/>
    <col min="2317" max="2317" width="13.75" style="3" customWidth="1"/>
    <col min="2318" max="2318" width="10" style="3" bestFit="1" customWidth="1"/>
    <col min="2319" max="2319" width="13.25" style="3" customWidth="1"/>
    <col min="2320" max="2320" width="14.5" style="3" customWidth="1"/>
    <col min="2321" max="2321" width="15.625" style="3" customWidth="1"/>
    <col min="2322" max="2560" width="9" style="3"/>
    <col min="2561" max="2561" width="2.625" style="3" customWidth="1"/>
    <col min="2562" max="2562" width="11.625" style="3" customWidth="1"/>
    <col min="2563" max="2563" width="10.625" style="3" customWidth="1"/>
    <col min="2564" max="2564" width="10.375" style="3" customWidth="1"/>
    <col min="2565" max="2565" width="34.875" style="3" bestFit="1" customWidth="1"/>
    <col min="2566" max="2566" width="7.125" style="3" customWidth="1"/>
    <col min="2567" max="2567" width="7.75" style="3" customWidth="1"/>
    <col min="2568" max="2568" width="9.25" style="3" bestFit="1" customWidth="1"/>
    <col min="2569" max="2569" width="11" style="3" customWidth="1"/>
    <col min="2570" max="2570" width="42" style="3" bestFit="1" customWidth="1"/>
    <col min="2571" max="2571" width="17.25" style="3" customWidth="1"/>
    <col min="2572" max="2572" width="13.5" style="3" bestFit="1" customWidth="1"/>
    <col min="2573" max="2573" width="13.75" style="3" customWidth="1"/>
    <col min="2574" max="2574" width="10" style="3" bestFit="1" customWidth="1"/>
    <col min="2575" max="2575" width="13.25" style="3" customWidth="1"/>
    <col min="2576" max="2576" width="14.5" style="3" customWidth="1"/>
    <col min="2577" max="2577" width="15.625" style="3" customWidth="1"/>
    <col min="2578" max="2816" width="9" style="3"/>
    <col min="2817" max="2817" width="2.625" style="3" customWidth="1"/>
    <col min="2818" max="2818" width="11.625" style="3" customWidth="1"/>
    <col min="2819" max="2819" width="10.625" style="3" customWidth="1"/>
    <col min="2820" max="2820" width="10.375" style="3" customWidth="1"/>
    <col min="2821" max="2821" width="34.875" style="3" bestFit="1" customWidth="1"/>
    <col min="2822" max="2822" width="7.125" style="3" customWidth="1"/>
    <col min="2823" max="2823" width="7.75" style="3" customWidth="1"/>
    <col min="2824" max="2824" width="9.25" style="3" bestFit="1" customWidth="1"/>
    <col min="2825" max="2825" width="11" style="3" customWidth="1"/>
    <col min="2826" max="2826" width="42" style="3" bestFit="1" customWidth="1"/>
    <col min="2827" max="2827" width="17.25" style="3" customWidth="1"/>
    <col min="2828" max="2828" width="13.5" style="3" bestFit="1" customWidth="1"/>
    <col min="2829" max="2829" width="13.75" style="3" customWidth="1"/>
    <col min="2830" max="2830" width="10" style="3" bestFit="1" customWidth="1"/>
    <col min="2831" max="2831" width="13.25" style="3" customWidth="1"/>
    <col min="2832" max="2832" width="14.5" style="3" customWidth="1"/>
    <col min="2833" max="2833" width="15.625" style="3" customWidth="1"/>
    <col min="2834" max="3072" width="9" style="3"/>
    <col min="3073" max="3073" width="2.625" style="3" customWidth="1"/>
    <col min="3074" max="3074" width="11.625" style="3" customWidth="1"/>
    <col min="3075" max="3075" width="10.625" style="3" customWidth="1"/>
    <col min="3076" max="3076" width="10.375" style="3" customWidth="1"/>
    <col min="3077" max="3077" width="34.875" style="3" bestFit="1" customWidth="1"/>
    <col min="3078" max="3078" width="7.125" style="3" customWidth="1"/>
    <col min="3079" max="3079" width="7.75" style="3" customWidth="1"/>
    <col min="3080" max="3080" width="9.25" style="3" bestFit="1" customWidth="1"/>
    <col min="3081" max="3081" width="11" style="3" customWidth="1"/>
    <col min="3082" max="3082" width="42" style="3" bestFit="1" customWidth="1"/>
    <col min="3083" max="3083" width="17.25" style="3" customWidth="1"/>
    <col min="3084" max="3084" width="13.5" style="3" bestFit="1" customWidth="1"/>
    <col min="3085" max="3085" width="13.75" style="3" customWidth="1"/>
    <col min="3086" max="3086" width="10" style="3" bestFit="1" customWidth="1"/>
    <col min="3087" max="3087" width="13.25" style="3" customWidth="1"/>
    <col min="3088" max="3088" width="14.5" style="3" customWidth="1"/>
    <col min="3089" max="3089" width="15.625" style="3" customWidth="1"/>
    <col min="3090" max="3328" width="9" style="3"/>
    <col min="3329" max="3329" width="2.625" style="3" customWidth="1"/>
    <col min="3330" max="3330" width="11.625" style="3" customWidth="1"/>
    <col min="3331" max="3331" width="10.625" style="3" customWidth="1"/>
    <col min="3332" max="3332" width="10.375" style="3" customWidth="1"/>
    <col min="3333" max="3333" width="34.875" style="3" bestFit="1" customWidth="1"/>
    <col min="3334" max="3334" width="7.125" style="3" customWidth="1"/>
    <col min="3335" max="3335" width="7.75" style="3" customWidth="1"/>
    <col min="3336" max="3336" width="9.25" style="3" bestFit="1" customWidth="1"/>
    <col min="3337" max="3337" width="11" style="3" customWidth="1"/>
    <col min="3338" max="3338" width="42" style="3" bestFit="1" customWidth="1"/>
    <col min="3339" max="3339" width="17.25" style="3" customWidth="1"/>
    <col min="3340" max="3340" width="13.5" style="3" bestFit="1" customWidth="1"/>
    <col min="3341" max="3341" width="13.75" style="3" customWidth="1"/>
    <col min="3342" max="3342" width="10" style="3" bestFit="1" customWidth="1"/>
    <col min="3343" max="3343" width="13.25" style="3" customWidth="1"/>
    <col min="3344" max="3344" width="14.5" style="3" customWidth="1"/>
    <col min="3345" max="3345" width="15.625" style="3" customWidth="1"/>
    <col min="3346" max="3584" width="9" style="3"/>
    <col min="3585" max="3585" width="2.625" style="3" customWidth="1"/>
    <col min="3586" max="3586" width="11.625" style="3" customWidth="1"/>
    <col min="3587" max="3587" width="10.625" style="3" customWidth="1"/>
    <col min="3588" max="3588" width="10.375" style="3" customWidth="1"/>
    <col min="3589" max="3589" width="34.875" style="3" bestFit="1" customWidth="1"/>
    <col min="3590" max="3590" width="7.125" style="3" customWidth="1"/>
    <col min="3591" max="3591" width="7.75" style="3" customWidth="1"/>
    <col min="3592" max="3592" width="9.25" style="3" bestFit="1" customWidth="1"/>
    <col min="3593" max="3593" width="11" style="3" customWidth="1"/>
    <col min="3594" max="3594" width="42" style="3" bestFit="1" customWidth="1"/>
    <col min="3595" max="3595" width="17.25" style="3" customWidth="1"/>
    <col min="3596" max="3596" width="13.5" style="3" bestFit="1" customWidth="1"/>
    <col min="3597" max="3597" width="13.75" style="3" customWidth="1"/>
    <col min="3598" max="3598" width="10" style="3" bestFit="1" customWidth="1"/>
    <col min="3599" max="3599" width="13.25" style="3" customWidth="1"/>
    <col min="3600" max="3600" width="14.5" style="3" customWidth="1"/>
    <col min="3601" max="3601" width="15.625" style="3" customWidth="1"/>
    <col min="3602" max="3840" width="9" style="3"/>
    <col min="3841" max="3841" width="2.625" style="3" customWidth="1"/>
    <col min="3842" max="3842" width="11.625" style="3" customWidth="1"/>
    <col min="3843" max="3843" width="10.625" style="3" customWidth="1"/>
    <col min="3844" max="3844" width="10.375" style="3" customWidth="1"/>
    <col min="3845" max="3845" width="34.875" style="3" bestFit="1" customWidth="1"/>
    <col min="3846" max="3846" width="7.125" style="3" customWidth="1"/>
    <col min="3847" max="3847" width="7.75" style="3" customWidth="1"/>
    <col min="3848" max="3848" width="9.25" style="3" bestFit="1" customWidth="1"/>
    <col min="3849" max="3849" width="11" style="3" customWidth="1"/>
    <col min="3850" max="3850" width="42" style="3" bestFit="1" customWidth="1"/>
    <col min="3851" max="3851" width="17.25" style="3" customWidth="1"/>
    <col min="3852" max="3852" width="13.5" style="3" bestFit="1" customWidth="1"/>
    <col min="3853" max="3853" width="13.75" style="3" customWidth="1"/>
    <col min="3854" max="3854" width="10" style="3" bestFit="1" customWidth="1"/>
    <col min="3855" max="3855" width="13.25" style="3" customWidth="1"/>
    <col min="3856" max="3856" width="14.5" style="3" customWidth="1"/>
    <col min="3857" max="3857" width="15.625" style="3" customWidth="1"/>
    <col min="3858" max="4096" width="9" style="3"/>
    <col min="4097" max="4097" width="2.625" style="3" customWidth="1"/>
    <col min="4098" max="4098" width="11.625" style="3" customWidth="1"/>
    <col min="4099" max="4099" width="10.625" style="3" customWidth="1"/>
    <col min="4100" max="4100" width="10.375" style="3" customWidth="1"/>
    <col min="4101" max="4101" width="34.875" style="3" bestFit="1" customWidth="1"/>
    <col min="4102" max="4102" width="7.125" style="3" customWidth="1"/>
    <col min="4103" max="4103" width="7.75" style="3" customWidth="1"/>
    <col min="4104" max="4104" width="9.25" style="3" bestFit="1" customWidth="1"/>
    <col min="4105" max="4105" width="11" style="3" customWidth="1"/>
    <col min="4106" max="4106" width="42" style="3" bestFit="1" customWidth="1"/>
    <col min="4107" max="4107" width="17.25" style="3" customWidth="1"/>
    <col min="4108" max="4108" width="13.5" style="3" bestFit="1" customWidth="1"/>
    <col min="4109" max="4109" width="13.75" style="3" customWidth="1"/>
    <col min="4110" max="4110" width="10" style="3" bestFit="1" customWidth="1"/>
    <col min="4111" max="4111" width="13.25" style="3" customWidth="1"/>
    <col min="4112" max="4112" width="14.5" style="3" customWidth="1"/>
    <col min="4113" max="4113" width="15.625" style="3" customWidth="1"/>
    <col min="4114" max="4352" width="9" style="3"/>
    <col min="4353" max="4353" width="2.625" style="3" customWidth="1"/>
    <col min="4354" max="4354" width="11.625" style="3" customWidth="1"/>
    <col min="4355" max="4355" width="10.625" style="3" customWidth="1"/>
    <col min="4356" max="4356" width="10.375" style="3" customWidth="1"/>
    <col min="4357" max="4357" width="34.875" style="3" bestFit="1" customWidth="1"/>
    <col min="4358" max="4358" width="7.125" style="3" customWidth="1"/>
    <col min="4359" max="4359" width="7.75" style="3" customWidth="1"/>
    <col min="4360" max="4360" width="9.25" style="3" bestFit="1" customWidth="1"/>
    <col min="4361" max="4361" width="11" style="3" customWidth="1"/>
    <col min="4362" max="4362" width="42" style="3" bestFit="1" customWidth="1"/>
    <col min="4363" max="4363" width="17.25" style="3" customWidth="1"/>
    <col min="4364" max="4364" width="13.5" style="3" bestFit="1" customWidth="1"/>
    <col min="4365" max="4365" width="13.75" style="3" customWidth="1"/>
    <col min="4366" max="4366" width="10" style="3" bestFit="1" customWidth="1"/>
    <col min="4367" max="4367" width="13.25" style="3" customWidth="1"/>
    <col min="4368" max="4368" width="14.5" style="3" customWidth="1"/>
    <col min="4369" max="4369" width="15.625" style="3" customWidth="1"/>
    <col min="4370" max="4608" width="9" style="3"/>
    <col min="4609" max="4609" width="2.625" style="3" customWidth="1"/>
    <col min="4610" max="4610" width="11.625" style="3" customWidth="1"/>
    <col min="4611" max="4611" width="10.625" style="3" customWidth="1"/>
    <col min="4612" max="4612" width="10.375" style="3" customWidth="1"/>
    <col min="4613" max="4613" width="34.875" style="3" bestFit="1" customWidth="1"/>
    <col min="4614" max="4614" width="7.125" style="3" customWidth="1"/>
    <col min="4615" max="4615" width="7.75" style="3" customWidth="1"/>
    <col min="4616" max="4616" width="9.25" style="3" bestFit="1" customWidth="1"/>
    <col min="4617" max="4617" width="11" style="3" customWidth="1"/>
    <col min="4618" max="4618" width="42" style="3" bestFit="1" customWidth="1"/>
    <col min="4619" max="4619" width="17.25" style="3" customWidth="1"/>
    <col min="4620" max="4620" width="13.5" style="3" bestFit="1" customWidth="1"/>
    <col min="4621" max="4621" width="13.75" style="3" customWidth="1"/>
    <col min="4622" max="4622" width="10" style="3" bestFit="1" customWidth="1"/>
    <col min="4623" max="4623" width="13.25" style="3" customWidth="1"/>
    <col min="4624" max="4624" width="14.5" style="3" customWidth="1"/>
    <col min="4625" max="4625" width="15.625" style="3" customWidth="1"/>
    <col min="4626" max="4864" width="9" style="3"/>
    <col min="4865" max="4865" width="2.625" style="3" customWidth="1"/>
    <col min="4866" max="4866" width="11.625" style="3" customWidth="1"/>
    <col min="4867" max="4867" width="10.625" style="3" customWidth="1"/>
    <col min="4868" max="4868" width="10.375" style="3" customWidth="1"/>
    <col min="4869" max="4869" width="34.875" style="3" bestFit="1" customWidth="1"/>
    <col min="4870" max="4870" width="7.125" style="3" customWidth="1"/>
    <col min="4871" max="4871" width="7.75" style="3" customWidth="1"/>
    <col min="4872" max="4872" width="9.25" style="3" bestFit="1" customWidth="1"/>
    <col min="4873" max="4873" width="11" style="3" customWidth="1"/>
    <col min="4874" max="4874" width="42" style="3" bestFit="1" customWidth="1"/>
    <col min="4875" max="4875" width="17.25" style="3" customWidth="1"/>
    <col min="4876" max="4876" width="13.5" style="3" bestFit="1" customWidth="1"/>
    <col min="4877" max="4877" width="13.75" style="3" customWidth="1"/>
    <col min="4878" max="4878" width="10" style="3" bestFit="1" customWidth="1"/>
    <col min="4879" max="4879" width="13.25" style="3" customWidth="1"/>
    <col min="4880" max="4880" width="14.5" style="3" customWidth="1"/>
    <col min="4881" max="4881" width="15.625" style="3" customWidth="1"/>
    <col min="4882" max="5120" width="9" style="3"/>
    <col min="5121" max="5121" width="2.625" style="3" customWidth="1"/>
    <col min="5122" max="5122" width="11.625" style="3" customWidth="1"/>
    <col min="5123" max="5123" width="10.625" style="3" customWidth="1"/>
    <col min="5124" max="5124" width="10.375" style="3" customWidth="1"/>
    <col min="5125" max="5125" width="34.875" style="3" bestFit="1" customWidth="1"/>
    <col min="5126" max="5126" width="7.125" style="3" customWidth="1"/>
    <col min="5127" max="5127" width="7.75" style="3" customWidth="1"/>
    <col min="5128" max="5128" width="9.25" style="3" bestFit="1" customWidth="1"/>
    <col min="5129" max="5129" width="11" style="3" customWidth="1"/>
    <col min="5130" max="5130" width="42" style="3" bestFit="1" customWidth="1"/>
    <col min="5131" max="5131" width="17.25" style="3" customWidth="1"/>
    <col min="5132" max="5132" width="13.5" style="3" bestFit="1" customWidth="1"/>
    <col min="5133" max="5133" width="13.75" style="3" customWidth="1"/>
    <col min="5134" max="5134" width="10" style="3" bestFit="1" customWidth="1"/>
    <col min="5135" max="5135" width="13.25" style="3" customWidth="1"/>
    <col min="5136" max="5136" width="14.5" style="3" customWidth="1"/>
    <col min="5137" max="5137" width="15.625" style="3" customWidth="1"/>
    <col min="5138" max="5376" width="9" style="3"/>
    <col min="5377" max="5377" width="2.625" style="3" customWidth="1"/>
    <col min="5378" max="5378" width="11.625" style="3" customWidth="1"/>
    <col min="5379" max="5379" width="10.625" style="3" customWidth="1"/>
    <col min="5380" max="5380" width="10.375" style="3" customWidth="1"/>
    <col min="5381" max="5381" width="34.875" style="3" bestFit="1" customWidth="1"/>
    <col min="5382" max="5382" width="7.125" style="3" customWidth="1"/>
    <col min="5383" max="5383" width="7.75" style="3" customWidth="1"/>
    <col min="5384" max="5384" width="9.25" style="3" bestFit="1" customWidth="1"/>
    <col min="5385" max="5385" width="11" style="3" customWidth="1"/>
    <col min="5386" max="5386" width="42" style="3" bestFit="1" customWidth="1"/>
    <col min="5387" max="5387" width="17.25" style="3" customWidth="1"/>
    <col min="5388" max="5388" width="13.5" style="3" bestFit="1" customWidth="1"/>
    <col min="5389" max="5389" width="13.75" style="3" customWidth="1"/>
    <col min="5390" max="5390" width="10" style="3" bestFit="1" customWidth="1"/>
    <col min="5391" max="5391" width="13.25" style="3" customWidth="1"/>
    <col min="5392" max="5392" width="14.5" style="3" customWidth="1"/>
    <col min="5393" max="5393" width="15.625" style="3" customWidth="1"/>
    <col min="5394" max="5632" width="9" style="3"/>
    <col min="5633" max="5633" width="2.625" style="3" customWidth="1"/>
    <col min="5634" max="5634" width="11.625" style="3" customWidth="1"/>
    <col min="5635" max="5635" width="10.625" style="3" customWidth="1"/>
    <col min="5636" max="5636" width="10.375" style="3" customWidth="1"/>
    <col min="5637" max="5637" width="34.875" style="3" bestFit="1" customWidth="1"/>
    <col min="5638" max="5638" width="7.125" style="3" customWidth="1"/>
    <col min="5639" max="5639" width="7.75" style="3" customWidth="1"/>
    <col min="5640" max="5640" width="9.25" style="3" bestFit="1" customWidth="1"/>
    <col min="5641" max="5641" width="11" style="3" customWidth="1"/>
    <col min="5642" max="5642" width="42" style="3" bestFit="1" customWidth="1"/>
    <col min="5643" max="5643" width="17.25" style="3" customWidth="1"/>
    <col min="5644" max="5644" width="13.5" style="3" bestFit="1" customWidth="1"/>
    <col min="5645" max="5645" width="13.75" style="3" customWidth="1"/>
    <col min="5646" max="5646" width="10" style="3" bestFit="1" customWidth="1"/>
    <col min="5647" max="5647" width="13.25" style="3" customWidth="1"/>
    <col min="5648" max="5648" width="14.5" style="3" customWidth="1"/>
    <col min="5649" max="5649" width="15.625" style="3" customWidth="1"/>
    <col min="5650" max="5888" width="9" style="3"/>
    <col min="5889" max="5889" width="2.625" style="3" customWidth="1"/>
    <col min="5890" max="5890" width="11.625" style="3" customWidth="1"/>
    <col min="5891" max="5891" width="10.625" style="3" customWidth="1"/>
    <col min="5892" max="5892" width="10.375" style="3" customWidth="1"/>
    <col min="5893" max="5893" width="34.875" style="3" bestFit="1" customWidth="1"/>
    <col min="5894" max="5894" width="7.125" style="3" customWidth="1"/>
    <col min="5895" max="5895" width="7.75" style="3" customWidth="1"/>
    <col min="5896" max="5896" width="9.25" style="3" bestFit="1" customWidth="1"/>
    <col min="5897" max="5897" width="11" style="3" customWidth="1"/>
    <col min="5898" max="5898" width="42" style="3" bestFit="1" customWidth="1"/>
    <col min="5899" max="5899" width="17.25" style="3" customWidth="1"/>
    <col min="5900" max="5900" width="13.5" style="3" bestFit="1" customWidth="1"/>
    <col min="5901" max="5901" width="13.75" style="3" customWidth="1"/>
    <col min="5902" max="5902" width="10" style="3" bestFit="1" customWidth="1"/>
    <col min="5903" max="5903" width="13.25" style="3" customWidth="1"/>
    <col min="5904" max="5904" width="14.5" style="3" customWidth="1"/>
    <col min="5905" max="5905" width="15.625" style="3" customWidth="1"/>
    <col min="5906" max="6144" width="9" style="3"/>
    <col min="6145" max="6145" width="2.625" style="3" customWidth="1"/>
    <col min="6146" max="6146" width="11.625" style="3" customWidth="1"/>
    <col min="6147" max="6147" width="10.625" style="3" customWidth="1"/>
    <col min="6148" max="6148" width="10.375" style="3" customWidth="1"/>
    <col min="6149" max="6149" width="34.875" style="3" bestFit="1" customWidth="1"/>
    <col min="6150" max="6150" width="7.125" style="3" customWidth="1"/>
    <col min="6151" max="6151" width="7.75" style="3" customWidth="1"/>
    <col min="6152" max="6152" width="9.25" style="3" bestFit="1" customWidth="1"/>
    <col min="6153" max="6153" width="11" style="3" customWidth="1"/>
    <col min="6154" max="6154" width="42" style="3" bestFit="1" customWidth="1"/>
    <col min="6155" max="6155" width="17.25" style="3" customWidth="1"/>
    <col min="6156" max="6156" width="13.5" style="3" bestFit="1" customWidth="1"/>
    <col min="6157" max="6157" width="13.75" style="3" customWidth="1"/>
    <col min="6158" max="6158" width="10" style="3" bestFit="1" customWidth="1"/>
    <col min="6159" max="6159" width="13.25" style="3" customWidth="1"/>
    <col min="6160" max="6160" width="14.5" style="3" customWidth="1"/>
    <col min="6161" max="6161" width="15.625" style="3" customWidth="1"/>
    <col min="6162" max="6400" width="9" style="3"/>
    <col min="6401" max="6401" width="2.625" style="3" customWidth="1"/>
    <col min="6402" max="6402" width="11.625" style="3" customWidth="1"/>
    <col min="6403" max="6403" width="10.625" style="3" customWidth="1"/>
    <col min="6404" max="6404" width="10.375" style="3" customWidth="1"/>
    <col min="6405" max="6405" width="34.875" style="3" bestFit="1" customWidth="1"/>
    <col min="6406" max="6406" width="7.125" style="3" customWidth="1"/>
    <col min="6407" max="6407" width="7.75" style="3" customWidth="1"/>
    <col min="6408" max="6408" width="9.25" style="3" bestFit="1" customWidth="1"/>
    <col min="6409" max="6409" width="11" style="3" customWidth="1"/>
    <col min="6410" max="6410" width="42" style="3" bestFit="1" customWidth="1"/>
    <col min="6411" max="6411" width="17.25" style="3" customWidth="1"/>
    <col min="6412" max="6412" width="13.5" style="3" bestFit="1" customWidth="1"/>
    <col min="6413" max="6413" width="13.75" style="3" customWidth="1"/>
    <col min="6414" max="6414" width="10" style="3" bestFit="1" customWidth="1"/>
    <col min="6415" max="6415" width="13.25" style="3" customWidth="1"/>
    <col min="6416" max="6416" width="14.5" style="3" customWidth="1"/>
    <col min="6417" max="6417" width="15.625" style="3" customWidth="1"/>
    <col min="6418" max="6656" width="9" style="3"/>
    <col min="6657" max="6657" width="2.625" style="3" customWidth="1"/>
    <col min="6658" max="6658" width="11.625" style="3" customWidth="1"/>
    <col min="6659" max="6659" width="10.625" style="3" customWidth="1"/>
    <col min="6660" max="6660" width="10.375" style="3" customWidth="1"/>
    <col min="6661" max="6661" width="34.875" style="3" bestFit="1" customWidth="1"/>
    <col min="6662" max="6662" width="7.125" style="3" customWidth="1"/>
    <col min="6663" max="6663" width="7.75" style="3" customWidth="1"/>
    <col min="6664" max="6664" width="9.25" style="3" bestFit="1" customWidth="1"/>
    <col min="6665" max="6665" width="11" style="3" customWidth="1"/>
    <col min="6666" max="6666" width="42" style="3" bestFit="1" customWidth="1"/>
    <col min="6667" max="6667" width="17.25" style="3" customWidth="1"/>
    <col min="6668" max="6668" width="13.5" style="3" bestFit="1" customWidth="1"/>
    <col min="6669" max="6669" width="13.75" style="3" customWidth="1"/>
    <col min="6670" max="6670" width="10" style="3" bestFit="1" customWidth="1"/>
    <col min="6671" max="6671" width="13.25" style="3" customWidth="1"/>
    <col min="6672" max="6672" width="14.5" style="3" customWidth="1"/>
    <col min="6673" max="6673" width="15.625" style="3" customWidth="1"/>
    <col min="6674" max="6912" width="9" style="3"/>
    <col min="6913" max="6913" width="2.625" style="3" customWidth="1"/>
    <col min="6914" max="6914" width="11.625" style="3" customWidth="1"/>
    <col min="6915" max="6915" width="10.625" style="3" customWidth="1"/>
    <col min="6916" max="6916" width="10.375" style="3" customWidth="1"/>
    <col min="6917" max="6917" width="34.875" style="3" bestFit="1" customWidth="1"/>
    <col min="6918" max="6918" width="7.125" style="3" customWidth="1"/>
    <col min="6919" max="6919" width="7.75" style="3" customWidth="1"/>
    <col min="6920" max="6920" width="9.25" style="3" bestFit="1" customWidth="1"/>
    <col min="6921" max="6921" width="11" style="3" customWidth="1"/>
    <col min="6922" max="6922" width="42" style="3" bestFit="1" customWidth="1"/>
    <col min="6923" max="6923" width="17.25" style="3" customWidth="1"/>
    <col min="6924" max="6924" width="13.5" style="3" bestFit="1" customWidth="1"/>
    <col min="6925" max="6925" width="13.75" style="3" customWidth="1"/>
    <col min="6926" max="6926" width="10" style="3" bestFit="1" customWidth="1"/>
    <col min="6927" max="6927" width="13.25" style="3" customWidth="1"/>
    <col min="6928" max="6928" width="14.5" style="3" customWidth="1"/>
    <col min="6929" max="6929" width="15.625" style="3" customWidth="1"/>
    <col min="6930" max="7168" width="9" style="3"/>
    <col min="7169" max="7169" width="2.625" style="3" customWidth="1"/>
    <col min="7170" max="7170" width="11.625" style="3" customWidth="1"/>
    <col min="7171" max="7171" width="10.625" style="3" customWidth="1"/>
    <col min="7172" max="7172" width="10.375" style="3" customWidth="1"/>
    <col min="7173" max="7173" width="34.875" style="3" bestFit="1" customWidth="1"/>
    <col min="7174" max="7174" width="7.125" style="3" customWidth="1"/>
    <col min="7175" max="7175" width="7.75" style="3" customWidth="1"/>
    <col min="7176" max="7176" width="9.25" style="3" bestFit="1" customWidth="1"/>
    <col min="7177" max="7177" width="11" style="3" customWidth="1"/>
    <col min="7178" max="7178" width="42" style="3" bestFit="1" customWidth="1"/>
    <col min="7179" max="7179" width="17.25" style="3" customWidth="1"/>
    <col min="7180" max="7180" width="13.5" style="3" bestFit="1" customWidth="1"/>
    <col min="7181" max="7181" width="13.75" style="3" customWidth="1"/>
    <col min="7182" max="7182" width="10" style="3" bestFit="1" customWidth="1"/>
    <col min="7183" max="7183" width="13.25" style="3" customWidth="1"/>
    <col min="7184" max="7184" width="14.5" style="3" customWidth="1"/>
    <col min="7185" max="7185" width="15.625" style="3" customWidth="1"/>
    <col min="7186" max="7424" width="9" style="3"/>
    <col min="7425" max="7425" width="2.625" style="3" customWidth="1"/>
    <col min="7426" max="7426" width="11.625" style="3" customWidth="1"/>
    <col min="7427" max="7427" width="10.625" style="3" customWidth="1"/>
    <col min="7428" max="7428" width="10.375" style="3" customWidth="1"/>
    <col min="7429" max="7429" width="34.875" style="3" bestFit="1" customWidth="1"/>
    <col min="7430" max="7430" width="7.125" style="3" customWidth="1"/>
    <col min="7431" max="7431" width="7.75" style="3" customWidth="1"/>
    <col min="7432" max="7432" width="9.25" style="3" bestFit="1" customWidth="1"/>
    <col min="7433" max="7433" width="11" style="3" customWidth="1"/>
    <col min="7434" max="7434" width="42" style="3" bestFit="1" customWidth="1"/>
    <col min="7435" max="7435" width="17.25" style="3" customWidth="1"/>
    <col min="7436" max="7436" width="13.5" style="3" bestFit="1" customWidth="1"/>
    <col min="7437" max="7437" width="13.75" style="3" customWidth="1"/>
    <col min="7438" max="7438" width="10" style="3" bestFit="1" customWidth="1"/>
    <col min="7439" max="7439" width="13.25" style="3" customWidth="1"/>
    <col min="7440" max="7440" width="14.5" style="3" customWidth="1"/>
    <col min="7441" max="7441" width="15.625" style="3" customWidth="1"/>
    <col min="7442" max="7680" width="9" style="3"/>
    <col min="7681" max="7681" width="2.625" style="3" customWidth="1"/>
    <col min="7682" max="7682" width="11.625" style="3" customWidth="1"/>
    <col min="7683" max="7683" width="10.625" style="3" customWidth="1"/>
    <col min="7684" max="7684" width="10.375" style="3" customWidth="1"/>
    <col min="7685" max="7685" width="34.875" style="3" bestFit="1" customWidth="1"/>
    <col min="7686" max="7686" width="7.125" style="3" customWidth="1"/>
    <col min="7687" max="7687" width="7.75" style="3" customWidth="1"/>
    <col min="7688" max="7688" width="9.25" style="3" bestFit="1" customWidth="1"/>
    <col min="7689" max="7689" width="11" style="3" customWidth="1"/>
    <col min="7690" max="7690" width="42" style="3" bestFit="1" customWidth="1"/>
    <col min="7691" max="7691" width="17.25" style="3" customWidth="1"/>
    <col min="7692" max="7692" width="13.5" style="3" bestFit="1" customWidth="1"/>
    <col min="7693" max="7693" width="13.75" style="3" customWidth="1"/>
    <col min="7694" max="7694" width="10" style="3" bestFit="1" customWidth="1"/>
    <col min="7695" max="7695" width="13.25" style="3" customWidth="1"/>
    <col min="7696" max="7696" width="14.5" style="3" customWidth="1"/>
    <col min="7697" max="7697" width="15.625" style="3" customWidth="1"/>
    <col min="7698" max="7936" width="9" style="3"/>
    <col min="7937" max="7937" width="2.625" style="3" customWidth="1"/>
    <col min="7938" max="7938" width="11.625" style="3" customWidth="1"/>
    <col min="7939" max="7939" width="10.625" style="3" customWidth="1"/>
    <col min="7940" max="7940" width="10.375" style="3" customWidth="1"/>
    <col min="7941" max="7941" width="34.875" style="3" bestFit="1" customWidth="1"/>
    <col min="7942" max="7942" width="7.125" style="3" customWidth="1"/>
    <col min="7943" max="7943" width="7.75" style="3" customWidth="1"/>
    <col min="7944" max="7944" width="9.25" style="3" bestFit="1" customWidth="1"/>
    <col min="7945" max="7945" width="11" style="3" customWidth="1"/>
    <col min="7946" max="7946" width="42" style="3" bestFit="1" customWidth="1"/>
    <col min="7947" max="7947" width="17.25" style="3" customWidth="1"/>
    <col min="7948" max="7948" width="13.5" style="3" bestFit="1" customWidth="1"/>
    <col min="7949" max="7949" width="13.75" style="3" customWidth="1"/>
    <col min="7950" max="7950" width="10" style="3" bestFit="1" customWidth="1"/>
    <col min="7951" max="7951" width="13.25" style="3" customWidth="1"/>
    <col min="7952" max="7952" width="14.5" style="3" customWidth="1"/>
    <col min="7953" max="7953" width="15.625" style="3" customWidth="1"/>
    <col min="7954" max="8192" width="9" style="3"/>
    <col min="8193" max="8193" width="2.625" style="3" customWidth="1"/>
    <col min="8194" max="8194" width="11.625" style="3" customWidth="1"/>
    <col min="8195" max="8195" width="10.625" style="3" customWidth="1"/>
    <col min="8196" max="8196" width="10.375" style="3" customWidth="1"/>
    <col min="8197" max="8197" width="34.875" style="3" bestFit="1" customWidth="1"/>
    <col min="8198" max="8198" width="7.125" style="3" customWidth="1"/>
    <col min="8199" max="8199" width="7.75" style="3" customWidth="1"/>
    <col min="8200" max="8200" width="9.25" style="3" bestFit="1" customWidth="1"/>
    <col min="8201" max="8201" width="11" style="3" customWidth="1"/>
    <col min="8202" max="8202" width="42" style="3" bestFit="1" customWidth="1"/>
    <col min="8203" max="8203" width="17.25" style="3" customWidth="1"/>
    <col min="8204" max="8204" width="13.5" style="3" bestFit="1" customWidth="1"/>
    <col min="8205" max="8205" width="13.75" style="3" customWidth="1"/>
    <col min="8206" max="8206" width="10" style="3" bestFit="1" customWidth="1"/>
    <col min="8207" max="8207" width="13.25" style="3" customWidth="1"/>
    <col min="8208" max="8208" width="14.5" style="3" customWidth="1"/>
    <col min="8209" max="8209" width="15.625" style="3" customWidth="1"/>
    <col min="8210" max="8448" width="9" style="3"/>
    <col min="8449" max="8449" width="2.625" style="3" customWidth="1"/>
    <col min="8450" max="8450" width="11.625" style="3" customWidth="1"/>
    <col min="8451" max="8451" width="10.625" style="3" customWidth="1"/>
    <col min="8452" max="8452" width="10.375" style="3" customWidth="1"/>
    <col min="8453" max="8453" width="34.875" style="3" bestFit="1" customWidth="1"/>
    <col min="8454" max="8454" width="7.125" style="3" customWidth="1"/>
    <col min="8455" max="8455" width="7.75" style="3" customWidth="1"/>
    <col min="8456" max="8456" width="9.25" style="3" bestFit="1" customWidth="1"/>
    <col min="8457" max="8457" width="11" style="3" customWidth="1"/>
    <col min="8458" max="8458" width="42" style="3" bestFit="1" customWidth="1"/>
    <col min="8459" max="8459" width="17.25" style="3" customWidth="1"/>
    <col min="8460" max="8460" width="13.5" style="3" bestFit="1" customWidth="1"/>
    <col min="8461" max="8461" width="13.75" style="3" customWidth="1"/>
    <col min="8462" max="8462" width="10" style="3" bestFit="1" customWidth="1"/>
    <col min="8463" max="8463" width="13.25" style="3" customWidth="1"/>
    <col min="8464" max="8464" width="14.5" style="3" customWidth="1"/>
    <col min="8465" max="8465" width="15.625" style="3" customWidth="1"/>
    <col min="8466" max="8704" width="9" style="3"/>
    <col min="8705" max="8705" width="2.625" style="3" customWidth="1"/>
    <col min="8706" max="8706" width="11.625" style="3" customWidth="1"/>
    <col min="8707" max="8707" width="10.625" style="3" customWidth="1"/>
    <col min="8708" max="8708" width="10.375" style="3" customWidth="1"/>
    <col min="8709" max="8709" width="34.875" style="3" bestFit="1" customWidth="1"/>
    <col min="8710" max="8710" width="7.125" style="3" customWidth="1"/>
    <col min="8711" max="8711" width="7.75" style="3" customWidth="1"/>
    <col min="8712" max="8712" width="9.25" style="3" bestFit="1" customWidth="1"/>
    <col min="8713" max="8713" width="11" style="3" customWidth="1"/>
    <col min="8714" max="8714" width="42" style="3" bestFit="1" customWidth="1"/>
    <col min="8715" max="8715" width="17.25" style="3" customWidth="1"/>
    <col min="8716" max="8716" width="13.5" style="3" bestFit="1" customWidth="1"/>
    <col min="8717" max="8717" width="13.75" style="3" customWidth="1"/>
    <col min="8718" max="8718" width="10" style="3" bestFit="1" customWidth="1"/>
    <col min="8719" max="8719" width="13.25" style="3" customWidth="1"/>
    <col min="8720" max="8720" width="14.5" style="3" customWidth="1"/>
    <col min="8721" max="8721" width="15.625" style="3" customWidth="1"/>
    <col min="8722" max="8960" width="9" style="3"/>
    <col min="8961" max="8961" width="2.625" style="3" customWidth="1"/>
    <col min="8962" max="8962" width="11.625" style="3" customWidth="1"/>
    <col min="8963" max="8963" width="10.625" style="3" customWidth="1"/>
    <col min="8964" max="8964" width="10.375" style="3" customWidth="1"/>
    <col min="8965" max="8965" width="34.875" style="3" bestFit="1" customWidth="1"/>
    <col min="8966" max="8966" width="7.125" style="3" customWidth="1"/>
    <col min="8967" max="8967" width="7.75" style="3" customWidth="1"/>
    <col min="8968" max="8968" width="9.25" style="3" bestFit="1" customWidth="1"/>
    <col min="8969" max="8969" width="11" style="3" customWidth="1"/>
    <col min="8970" max="8970" width="42" style="3" bestFit="1" customWidth="1"/>
    <col min="8971" max="8971" width="17.25" style="3" customWidth="1"/>
    <col min="8972" max="8972" width="13.5" style="3" bestFit="1" customWidth="1"/>
    <col min="8973" max="8973" width="13.75" style="3" customWidth="1"/>
    <col min="8974" max="8974" width="10" style="3" bestFit="1" customWidth="1"/>
    <col min="8975" max="8975" width="13.25" style="3" customWidth="1"/>
    <col min="8976" max="8976" width="14.5" style="3" customWidth="1"/>
    <col min="8977" max="8977" width="15.625" style="3" customWidth="1"/>
    <col min="8978" max="9216" width="9" style="3"/>
    <col min="9217" max="9217" width="2.625" style="3" customWidth="1"/>
    <col min="9218" max="9218" width="11.625" style="3" customWidth="1"/>
    <col min="9219" max="9219" width="10.625" style="3" customWidth="1"/>
    <col min="9220" max="9220" width="10.375" style="3" customWidth="1"/>
    <col min="9221" max="9221" width="34.875" style="3" bestFit="1" customWidth="1"/>
    <col min="9222" max="9222" width="7.125" style="3" customWidth="1"/>
    <col min="9223" max="9223" width="7.75" style="3" customWidth="1"/>
    <col min="9224" max="9224" width="9.25" style="3" bestFit="1" customWidth="1"/>
    <col min="9225" max="9225" width="11" style="3" customWidth="1"/>
    <col min="9226" max="9226" width="42" style="3" bestFit="1" customWidth="1"/>
    <col min="9227" max="9227" width="17.25" style="3" customWidth="1"/>
    <col min="9228" max="9228" width="13.5" style="3" bestFit="1" customWidth="1"/>
    <col min="9229" max="9229" width="13.75" style="3" customWidth="1"/>
    <col min="9230" max="9230" width="10" style="3" bestFit="1" customWidth="1"/>
    <col min="9231" max="9231" width="13.25" style="3" customWidth="1"/>
    <col min="9232" max="9232" width="14.5" style="3" customWidth="1"/>
    <col min="9233" max="9233" width="15.625" style="3" customWidth="1"/>
    <col min="9234" max="9472" width="9" style="3"/>
    <col min="9473" max="9473" width="2.625" style="3" customWidth="1"/>
    <col min="9474" max="9474" width="11.625" style="3" customWidth="1"/>
    <col min="9475" max="9475" width="10.625" style="3" customWidth="1"/>
    <col min="9476" max="9476" width="10.375" style="3" customWidth="1"/>
    <col min="9477" max="9477" width="34.875" style="3" bestFit="1" customWidth="1"/>
    <col min="9478" max="9478" width="7.125" style="3" customWidth="1"/>
    <col min="9479" max="9479" width="7.75" style="3" customWidth="1"/>
    <col min="9480" max="9480" width="9.25" style="3" bestFit="1" customWidth="1"/>
    <col min="9481" max="9481" width="11" style="3" customWidth="1"/>
    <col min="9482" max="9482" width="42" style="3" bestFit="1" customWidth="1"/>
    <col min="9483" max="9483" width="17.25" style="3" customWidth="1"/>
    <col min="9484" max="9484" width="13.5" style="3" bestFit="1" customWidth="1"/>
    <col min="9485" max="9485" width="13.75" style="3" customWidth="1"/>
    <col min="9486" max="9486" width="10" style="3" bestFit="1" customWidth="1"/>
    <col min="9487" max="9487" width="13.25" style="3" customWidth="1"/>
    <col min="9488" max="9488" width="14.5" style="3" customWidth="1"/>
    <col min="9489" max="9489" width="15.625" style="3" customWidth="1"/>
    <col min="9490" max="9728" width="9" style="3"/>
    <col min="9729" max="9729" width="2.625" style="3" customWidth="1"/>
    <col min="9730" max="9730" width="11.625" style="3" customWidth="1"/>
    <col min="9731" max="9731" width="10.625" style="3" customWidth="1"/>
    <col min="9732" max="9732" width="10.375" style="3" customWidth="1"/>
    <col min="9733" max="9733" width="34.875" style="3" bestFit="1" customWidth="1"/>
    <col min="9734" max="9734" width="7.125" style="3" customWidth="1"/>
    <col min="9735" max="9735" width="7.75" style="3" customWidth="1"/>
    <col min="9736" max="9736" width="9.25" style="3" bestFit="1" customWidth="1"/>
    <col min="9737" max="9737" width="11" style="3" customWidth="1"/>
    <col min="9738" max="9738" width="42" style="3" bestFit="1" customWidth="1"/>
    <col min="9739" max="9739" width="17.25" style="3" customWidth="1"/>
    <col min="9740" max="9740" width="13.5" style="3" bestFit="1" customWidth="1"/>
    <col min="9741" max="9741" width="13.75" style="3" customWidth="1"/>
    <col min="9742" max="9742" width="10" style="3" bestFit="1" customWidth="1"/>
    <col min="9743" max="9743" width="13.25" style="3" customWidth="1"/>
    <col min="9744" max="9744" width="14.5" style="3" customWidth="1"/>
    <col min="9745" max="9745" width="15.625" style="3" customWidth="1"/>
    <col min="9746" max="9984" width="9" style="3"/>
    <col min="9985" max="9985" width="2.625" style="3" customWidth="1"/>
    <col min="9986" max="9986" width="11.625" style="3" customWidth="1"/>
    <col min="9987" max="9987" width="10.625" style="3" customWidth="1"/>
    <col min="9988" max="9988" width="10.375" style="3" customWidth="1"/>
    <col min="9989" max="9989" width="34.875" style="3" bestFit="1" customWidth="1"/>
    <col min="9990" max="9990" width="7.125" style="3" customWidth="1"/>
    <col min="9991" max="9991" width="7.75" style="3" customWidth="1"/>
    <col min="9992" max="9992" width="9.25" style="3" bestFit="1" customWidth="1"/>
    <col min="9993" max="9993" width="11" style="3" customWidth="1"/>
    <col min="9994" max="9994" width="42" style="3" bestFit="1" customWidth="1"/>
    <col min="9995" max="9995" width="17.25" style="3" customWidth="1"/>
    <col min="9996" max="9996" width="13.5" style="3" bestFit="1" customWidth="1"/>
    <col min="9997" max="9997" width="13.75" style="3" customWidth="1"/>
    <col min="9998" max="9998" width="10" style="3" bestFit="1"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1.625" style="3" customWidth="1"/>
    <col min="10243" max="10243" width="10.625" style="3" customWidth="1"/>
    <col min="10244" max="10244" width="10.375" style="3" customWidth="1"/>
    <col min="10245" max="10245" width="34.875" style="3" bestFit="1" customWidth="1"/>
    <col min="10246" max="10246" width="7.125" style="3" customWidth="1"/>
    <col min="10247" max="10247" width="7.75" style="3" customWidth="1"/>
    <col min="10248" max="10248" width="9.25" style="3" bestFit="1" customWidth="1"/>
    <col min="10249" max="10249" width="11" style="3" customWidth="1"/>
    <col min="10250" max="10250" width="42" style="3" bestFit="1" customWidth="1"/>
    <col min="10251" max="10251" width="17.25" style="3" customWidth="1"/>
    <col min="10252" max="10252" width="13.5" style="3" bestFit="1" customWidth="1"/>
    <col min="10253" max="10253" width="13.75" style="3" customWidth="1"/>
    <col min="10254" max="10254" width="10" style="3" bestFit="1"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1.625" style="3" customWidth="1"/>
    <col min="10499" max="10499" width="10.625" style="3" customWidth="1"/>
    <col min="10500" max="10500" width="10.375" style="3" customWidth="1"/>
    <col min="10501" max="10501" width="34.875" style="3" bestFit="1" customWidth="1"/>
    <col min="10502" max="10502" width="7.125" style="3" customWidth="1"/>
    <col min="10503" max="10503" width="7.75" style="3" customWidth="1"/>
    <col min="10504" max="10504" width="9.25" style="3" bestFit="1" customWidth="1"/>
    <col min="10505" max="10505" width="11" style="3" customWidth="1"/>
    <col min="10506" max="10506" width="42" style="3" bestFit="1" customWidth="1"/>
    <col min="10507" max="10507" width="17.25" style="3" customWidth="1"/>
    <col min="10508" max="10508" width="13.5" style="3" bestFit="1" customWidth="1"/>
    <col min="10509" max="10509" width="13.75" style="3" customWidth="1"/>
    <col min="10510" max="10510" width="10" style="3" bestFit="1"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1.625" style="3" customWidth="1"/>
    <col min="10755" max="10755" width="10.625" style="3" customWidth="1"/>
    <col min="10756" max="10756" width="10.375" style="3" customWidth="1"/>
    <col min="10757" max="10757" width="34.875" style="3" bestFit="1" customWidth="1"/>
    <col min="10758" max="10758" width="7.125" style="3" customWidth="1"/>
    <col min="10759" max="10759" width="7.75" style="3" customWidth="1"/>
    <col min="10760" max="10760" width="9.25" style="3" bestFit="1" customWidth="1"/>
    <col min="10761" max="10761" width="11" style="3" customWidth="1"/>
    <col min="10762" max="10762" width="42" style="3" bestFit="1" customWidth="1"/>
    <col min="10763" max="10763" width="17.25" style="3" customWidth="1"/>
    <col min="10764" max="10764" width="13.5" style="3" bestFit="1" customWidth="1"/>
    <col min="10765" max="10765" width="13.75" style="3" customWidth="1"/>
    <col min="10766" max="10766" width="10" style="3" bestFit="1"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1.625" style="3" customWidth="1"/>
    <col min="11011" max="11011" width="10.625" style="3" customWidth="1"/>
    <col min="11012" max="11012" width="10.375" style="3" customWidth="1"/>
    <col min="11013" max="11013" width="34.875" style="3" bestFit="1" customWidth="1"/>
    <col min="11014" max="11014" width="7.125" style="3" customWidth="1"/>
    <col min="11015" max="11015" width="7.75" style="3" customWidth="1"/>
    <col min="11016" max="11016" width="9.25" style="3" bestFit="1" customWidth="1"/>
    <col min="11017" max="11017" width="11" style="3" customWidth="1"/>
    <col min="11018" max="11018" width="42" style="3" bestFit="1" customWidth="1"/>
    <col min="11019" max="11019" width="17.25" style="3" customWidth="1"/>
    <col min="11020" max="11020" width="13.5" style="3" bestFit="1" customWidth="1"/>
    <col min="11021" max="11021" width="13.75" style="3" customWidth="1"/>
    <col min="11022" max="11022" width="10" style="3" bestFit="1"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1.625" style="3" customWidth="1"/>
    <col min="11267" max="11267" width="10.625" style="3" customWidth="1"/>
    <col min="11268" max="11268" width="10.375" style="3" customWidth="1"/>
    <col min="11269" max="11269" width="34.875" style="3" bestFit="1" customWidth="1"/>
    <col min="11270" max="11270" width="7.125" style="3" customWidth="1"/>
    <col min="11271" max="11271" width="7.75" style="3" customWidth="1"/>
    <col min="11272" max="11272" width="9.25" style="3" bestFit="1" customWidth="1"/>
    <col min="11273" max="11273" width="11" style="3" customWidth="1"/>
    <col min="11274" max="11274" width="42" style="3" bestFit="1" customWidth="1"/>
    <col min="11275" max="11275" width="17.25" style="3" customWidth="1"/>
    <col min="11276" max="11276" width="13.5" style="3" bestFit="1" customWidth="1"/>
    <col min="11277" max="11277" width="13.75" style="3" customWidth="1"/>
    <col min="11278" max="11278" width="10" style="3" bestFit="1"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1.625" style="3" customWidth="1"/>
    <col min="11523" max="11523" width="10.625" style="3" customWidth="1"/>
    <col min="11524" max="11524" width="10.375" style="3" customWidth="1"/>
    <col min="11525" max="11525" width="34.875" style="3" bestFit="1" customWidth="1"/>
    <col min="11526" max="11526" width="7.125" style="3" customWidth="1"/>
    <col min="11527" max="11527" width="7.75" style="3" customWidth="1"/>
    <col min="11528" max="11528" width="9.25" style="3" bestFit="1" customWidth="1"/>
    <col min="11529" max="11529" width="11" style="3" customWidth="1"/>
    <col min="11530" max="11530" width="42" style="3" bestFit="1" customWidth="1"/>
    <col min="11531" max="11531" width="17.25" style="3" customWidth="1"/>
    <col min="11532" max="11532" width="13.5" style="3" bestFit="1" customWidth="1"/>
    <col min="11533" max="11533" width="13.75" style="3" customWidth="1"/>
    <col min="11534" max="11534" width="10" style="3" bestFit="1"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1.625" style="3" customWidth="1"/>
    <col min="11779" max="11779" width="10.625" style="3" customWidth="1"/>
    <col min="11780" max="11780" width="10.375" style="3" customWidth="1"/>
    <col min="11781" max="11781" width="34.875" style="3" bestFit="1" customWidth="1"/>
    <col min="11782" max="11782" width="7.125" style="3" customWidth="1"/>
    <col min="11783" max="11783" width="7.75" style="3" customWidth="1"/>
    <col min="11784" max="11784" width="9.25" style="3" bestFit="1" customWidth="1"/>
    <col min="11785" max="11785" width="11" style="3" customWidth="1"/>
    <col min="11786" max="11786" width="42" style="3" bestFit="1" customWidth="1"/>
    <col min="11787" max="11787" width="17.25" style="3" customWidth="1"/>
    <col min="11788" max="11788" width="13.5" style="3" bestFit="1" customWidth="1"/>
    <col min="11789" max="11789" width="13.75" style="3" customWidth="1"/>
    <col min="11790" max="11790" width="10" style="3" bestFit="1"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1.625" style="3" customWidth="1"/>
    <col min="12035" max="12035" width="10.625" style="3" customWidth="1"/>
    <col min="12036" max="12036" width="10.375" style="3" customWidth="1"/>
    <col min="12037" max="12037" width="34.875" style="3" bestFit="1" customWidth="1"/>
    <col min="12038" max="12038" width="7.125" style="3" customWidth="1"/>
    <col min="12039" max="12039" width="7.75" style="3" customWidth="1"/>
    <col min="12040" max="12040" width="9.25" style="3" bestFit="1" customWidth="1"/>
    <col min="12041" max="12041" width="11" style="3" customWidth="1"/>
    <col min="12042" max="12042" width="42" style="3" bestFit="1" customWidth="1"/>
    <col min="12043" max="12043" width="17.25" style="3" customWidth="1"/>
    <col min="12044" max="12044" width="13.5" style="3" bestFit="1" customWidth="1"/>
    <col min="12045" max="12045" width="13.75" style="3" customWidth="1"/>
    <col min="12046" max="12046" width="10" style="3" bestFit="1"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1.625" style="3" customWidth="1"/>
    <col min="12291" max="12291" width="10.625" style="3" customWidth="1"/>
    <col min="12292" max="12292" width="10.375" style="3" customWidth="1"/>
    <col min="12293" max="12293" width="34.875" style="3" bestFit="1" customWidth="1"/>
    <col min="12294" max="12294" width="7.125" style="3" customWidth="1"/>
    <col min="12295" max="12295" width="7.75" style="3" customWidth="1"/>
    <col min="12296" max="12296" width="9.25" style="3" bestFit="1" customWidth="1"/>
    <col min="12297" max="12297" width="11" style="3" customWidth="1"/>
    <col min="12298" max="12298" width="42" style="3" bestFit="1" customWidth="1"/>
    <col min="12299" max="12299" width="17.25" style="3" customWidth="1"/>
    <col min="12300" max="12300" width="13.5" style="3" bestFit="1" customWidth="1"/>
    <col min="12301" max="12301" width="13.75" style="3" customWidth="1"/>
    <col min="12302" max="12302" width="10" style="3" bestFit="1"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1.625" style="3" customWidth="1"/>
    <col min="12547" max="12547" width="10.625" style="3" customWidth="1"/>
    <col min="12548" max="12548" width="10.375" style="3" customWidth="1"/>
    <col min="12549" max="12549" width="34.875" style="3" bestFit="1" customWidth="1"/>
    <col min="12550" max="12550" width="7.125" style="3" customWidth="1"/>
    <col min="12551" max="12551" width="7.75" style="3" customWidth="1"/>
    <col min="12552" max="12552" width="9.25" style="3" bestFit="1" customWidth="1"/>
    <col min="12553" max="12553" width="11" style="3" customWidth="1"/>
    <col min="12554" max="12554" width="42" style="3" bestFit="1" customWidth="1"/>
    <col min="12555" max="12555" width="17.25" style="3" customWidth="1"/>
    <col min="12556" max="12556" width="13.5" style="3" bestFit="1" customWidth="1"/>
    <col min="12557" max="12557" width="13.75" style="3" customWidth="1"/>
    <col min="12558" max="12558" width="10" style="3" bestFit="1"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1.625" style="3" customWidth="1"/>
    <col min="12803" max="12803" width="10.625" style="3" customWidth="1"/>
    <col min="12804" max="12804" width="10.375" style="3" customWidth="1"/>
    <col min="12805" max="12805" width="34.875" style="3" bestFit="1" customWidth="1"/>
    <col min="12806" max="12806" width="7.125" style="3" customWidth="1"/>
    <col min="12807" max="12807" width="7.75" style="3" customWidth="1"/>
    <col min="12808" max="12808" width="9.25" style="3" bestFit="1" customWidth="1"/>
    <col min="12809" max="12809" width="11" style="3" customWidth="1"/>
    <col min="12810" max="12810" width="42" style="3" bestFit="1" customWidth="1"/>
    <col min="12811" max="12811" width="17.25" style="3" customWidth="1"/>
    <col min="12812" max="12812" width="13.5" style="3" bestFit="1" customWidth="1"/>
    <col min="12813" max="12813" width="13.75" style="3" customWidth="1"/>
    <col min="12814" max="12814" width="10" style="3" bestFit="1"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1.625" style="3" customWidth="1"/>
    <col min="13059" max="13059" width="10.625" style="3" customWidth="1"/>
    <col min="13060" max="13060" width="10.375" style="3" customWidth="1"/>
    <col min="13061" max="13061" width="34.875" style="3" bestFit="1" customWidth="1"/>
    <col min="13062" max="13062" width="7.125" style="3" customWidth="1"/>
    <col min="13063" max="13063" width="7.75" style="3" customWidth="1"/>
    <col min="13064" max="13064" width="9.25" style="3" bestFit="1" customWidth="1"/>
    <col min="13065" max="13065" width="11" style="3" customWidth="1"/>
    <col min="13066" max="13066" width="42" style="3" bestFit="1" customWidth="1"/>
    <col min="13067" max="13067" width="17.25" style="3" customWidth="1"/>
    <col min="13068" max="13068" width="13.5" style="3" bestFit="1" customWidth="1"/>
    <col min="13069" max="13069" width="13.75" style="3" customWidth="1"/>
    <col min="13070" max="13070" width="10" style="3" bestFit="1"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1.625" style="3" customWidth="1"/>
    <col min="13315" max="13315" width="10.625" style="3" customWidth="1"/>
    <col min="13316" max="13316" width="10.375" style="3" customWidth="1"/>
    <col min="13317" max="13317" width="34.875" style="3" bestFit="1" customWidth="1"/>
    <col min="13318" max="13318" width="7.125" style="3" customWidth="1"/>
    <col min="13319" max="13319" width="7.75" style="3" customWidth="1"/>
    <col min="13320" max="13320" width="9.25" style="3" bestFit="1" customWidth="1"/>
    <col min="13321" max="13321" width="11" style="3" customWidth="1"/>
    <col min="13322" max="13322" width="42" style="3" bestFit="1" customWidth="1"/>
    <col min="13323" max="13323" width="17.25" style="3" customWidth="1"/>
    <col min="13324" max="13324" width="13.5" style="3" bestFit="1" customWidth="1"/>
    <col min="13325" max="13325" width="13.75" style="3" customWidth="1"/>
    <col min="13326" max="13326" width="10" style="3" bestFit="1"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1.625" style="3" customWidth="1"/>
    <col min="13571" max="13571" width="10.625" style="3" customWidth="1"/>
    <col min="13572" max="13572" width="10.375" style="3" customWidth="1"/>
    <col min="13573" max="13573" width="34.875" style="3" bestFit="1" customWidth="1"/>
    <col min="13574" max="13574" width="7.125" style="3" customWidth="1"/>
    <col min="13575" max="13575" width="7.75" style="3" customWidth="1"/>
    <col min="13576" max="13576" width="9.25" style="3" bestFit="1" customWidth="1"/>
    <col min="13577" max="13577" width="11" style="3" customWidth="1"/>
    <col min="13578" max="13578" width="42" style="3" bestFit="1" customWidth="1"/>
    <col min="13579" max="13579" width="17.25" style="3" customWidth="1"/>
    <col min="13580" max="13580" width="13.5" style="3" bestFit="1" customWidth="1"/>
    <col min="13581" max="13581" width="13.75" style="3" customWidth="1"/>
    <col min="13582" max="13582" width="10" style="3" bestFit="1"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1.625" style="3" customWidth="1"/>
    <col min="13827" max="13827" width="10.625" style="3" customWidth="1"/>
    <col min="13828" max="13828" width="10.375" style="3" customWidth="1"/>
    <col min="13829" max="13829" width="34.875" style="3" bestFit="1" customWidth="1"/>
    <col min="13830" max="13830" width="7.125" style="3" customWidth="1"/>
    <col min="13831" max="13831" width="7.75" style="3" customWidth="1"/>
    <col min="13832" max="13832" width="9.25" style="3" bestFit="1" customWidth="1"/>
    <col min="13833" max="13833" width="11" style="3" customWidth="1"/>
    <col min="13834" max="13834" width="42" style="3" bestFit="1" customWidth="1"/>
    <col min="13835" max="13835" width="17.25" style="3" customWidth="1"/>
    <col min="13836" max="13836" width="13.5" style="3" bestFit="1" customWidth="1"/>
    <col min="13837" max="13837" width="13.75" style="3" customWidth="1"/>
    <col min="13838" max="13838" width="10" style="3" bestFit="1"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1.625" style="3" customWidth="1"/>
    <col min="14083" max="14083" width="10.625" style="3" customWidth="1"/>
    <col min="14084" max="14084" width="10.375" style="3" customWidth="1"/>
    <col min="14085" max="14085" width="34.875" style="3" bestFit="1" customWidth="1"/>
    <col min="14086" max="14086" width="7.125" style="3" customWidth="1"/>
    <col min="14087" max="14087" width="7.75" style="3" customWidth="1"/>
    <col min="14088" max="14088" width="9.25" style="3" bestFit="1" customWidth="1"/>
    <col min="14089" max="14089" width="11" style="3" customWidth="1"/>
    <col min="14090" max="14090" width="42" style="3" bestFit="1" customWidth="1"/>
    <col min="14091" max="14091" width="17.25" style="3" customWidth="1"/>
    <col min="14092" max="14092" width="13.5" style="3" bestFit="1" customWidth="1"/>
    <col min="14093" max="14093" width="13.75" style="3" customWidth="1"/>
    <col min="14094" max="14094" width="10" style="3" bestFit="1"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1.625" style="3" customWidth="1"/>
    <col min="14339" max="14339" width="10.625" style="3" customWidth="1"/>
    <col min="14340" max="14340" width="10.375" style="3" customWidth="1"/>
    <col min="14341" max="14341" width="34.875" style="3" bestFit="1" customWidth="1"/>
    <col min="14342" max="14342" width="7.125" style="3" customWidth="1"/>
    <col min="14343" max="14343" width="7.75" style="3" customWidth="1"/>
    <col min="14344" max="14344" width="9.25" style="3" bestFit="1" customWidth="1"/>
    <col min="14345" max="14345" width="11" style="3" customWidth="1"/>
    <col min="14346" max="14346" width="42" style="3" bestFit="1" customWidth="1"/>
    <col min="14347" max="14347" width="17.25" style="3" customWidth="1"/>
    <col min="14348" max="14348" width="13.5" style="3" bestFit="1" customWidth="1"/>
    <col min="14349" max="14349" width="13.75" style="3" customWidth="1"/>
    <col min="14350" max="14350" width="10" style="3" bestFit="1"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1.625" style="3" customWidth="1"/>
    <col min="14595" max="14595" width="10.625" style="3" customWidth="1"/>
    <col min="14596" max="14596" width="10.375" style="3" customWidth="1"/>
    <col min="14597" max="14597" width="34.875" style="3" bestFit="1" customWidth="1"/>
    <col min="14598" max="14598" width="7.125" style="3" customWidth="1"/>
    <col min="14599" max="14599" width="7.75" style="3" customWidth="1"/>
    <col min="14600" max="14600" width="9.25" style="3" bestFit="1" customWidth="1"/>
    <col min="14601" max="14601" width="11" style="3" customWidth="1"/>
    <col min="14602" max="14602" width="42" style="3" bestFit="1" customWidth="1"/>
    <col min="14603" max="14603" width="17.25" style="3" customWidth="1"/>
    <col min="14604" max="14604" width="13.5" style="3" bestFit="1" customWidth="1"/>
    <col min="14605" max="14605" width="13.75" style="3" customWidth="1"/>
    <col min="14606" max="14606" width="10" style="3" bestFit="1"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1.625" style="3" customWidth="1"/>
    <col min="14851" max="14851" width="10.625" style="3" customWidth="1"/>
    <col min="14852" max="14852" width="10.375" style="3" customWidth="1"/>
    <col min="14853" max="14853" width="34.875" style="3" bestFit="1" customWidth="1"/>
    <col min="14854" max="14854" width="7.125" style="3" customWidth="1"/>
    <col min="14855" max="14855" width="7.75" style="3" customWidth="1"/>
    <col min="14856" max="14856" width="9.25" style="3" bestFit="1" customWidth="1"/>
    <col min="14857" max="14857" width="11" style="3" customWidth="1"/>
    <col min="14858" max="14858" width="42" style="3" bestFit="1" customWidth="1"/>
    <col min="14859" max="14859" width="17.25" style="3" customWidth="1"/>
    <col min="14860" max="14860" width="13.5" style="3" bestFit="1" customWidth="1"/>
    <col min="14861" max="14861" width="13.75" style="3" customWidth="1"/>
    <col min="14862" max="14862" width="10" style="3" bestFit="1"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1.625" style="3" customWidth="1"/>
    <col min="15107" max="15107" width="10.625" style="3" customWidth="1"/>
    <col min="15108" max="15108" width="10.375" style="3" customWidth="1"/>
    <col min="15109" max="15109" width="34.875" style="3" bestFit="1" customWidth="1"/>
    <col min="15110" max="15110" width="7.125" style="3" customWidth="1"/>
    <col min="15111" max="15111" width="7.75" style="3" customWidth="1"/>
    <col min="15112" max="15112" width="9.25" style="3" bestFit="1" customWidth="1"/>
    <col min="15113" max="15113" width="11" style="3" customWidth="1"/>
    <col min="15114" max="15114" width="42" style="3" bestFit="1" customWidth="1"/>
    <col min="15115" max="15115" width="17.25" style="3" customWidth="1"/>
    <col min="15116" max="15116" width="13.5" style="3" bestFit="1" customWidth="1"/>
    <col min="15117" max="15117" width="13.75" style="3" customWidth="1"/>
    <col min="15118" max="15118" width="10" style="3" bestFit="1"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1.625" style="3" customWidth="1"/>
    <col min="15363" max="15363" width="10.625" style="3" customWidth="1"/>
    <col min="15364" max="15364" width="10.375" style="3" customWidth="1"/>
    <col min="15365" max="15365" width="34.875" style="3" bestFit="1" customWidth="1"/>
    <col min="15366" max="15366" width="7.125" style="3" customWidth="1"/>
    <col min="15367" max="15367" width="7.75" style="3" customWidth="1"/>
    <col min="15368" max="15368" width="9.25" style="3" bestFit="1" customWidth="1"/>
    <col min="15369" max="15369" width="11" style="3" customWidth="1"/>
    <col min="15370" max="15370" width="42" style="3" bestFit="1" customWidth="1"/>
    <col min="15371" max="15371" width="17.25" style="3" customWidth="1"/>
    <col min="15372" max="15372" width="13.5" style="3" bestFit="1" customWidth="1"/>
    <col min="15373" max="15373" width="13.75" style="3" customWidth="1"/>
    <col min="15374" max="15374" width="10" style="3" bestFit="1"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1.625" style="3" customWidth="1"/>
    <col min="15619" max="15619" width="10.625" style="3" customWidth="1"/>
    <col min="15620" max="15620" width="10.375" style="3" customWidth="1"/>
    <col min="15621" max="15621" width="34.875" style="3" bestFit="1" customWidth="1"/>
    <col min="15622" max="15622" width="7.125" style="3" customWidth="1"/>
    <col min="15623" max="15623" width="7.75" style="3" customWidth="1"/>
    <col min="15624" max="15624" width="9.25" style="3" bestFit="1" customWidth="1"/>
    <col min="15625" max="15625" width="11" style="3" customWidth="1"/>
    <col min="15626" max="15626" width="42" style="3" bestFit="1" customWidth="1"/>
    <col min="15627" max="15627" width="17.25" style="3" customWidth="1"/>
    <col min="15628" max="15628" width="13.5" style="3" bestFit="1" customWidth="1"/>
    <col min="15629" max="15629" width="13.75" style="3" customWidth="1"/>
    <col min="15630" max="15630" width="10" style="3" bestFit="1"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1.625" style="3" customWidth="1"/>
    <col min="15875" max="15875" width="10.625" style="3" customWidth="1"/>
    <col min="15876" max="15876" width="10.375" style="3" customWidth="1"/>
    <col min="15877" max="15877" width="34.875" style="3" bestFit="1" customWidth="1"/>
    <col min="15878" max="15878" width="7.125" style="3" customWidth="1"/>
    <col min="15879" max="15879" width="7.75" style="3" customWidth="1"/>
    <col min="15880" max="15880" width="9.25" style="3" bestFit="1" customWidth="1"/>
    <col min="15881" max="15881" width="11" style="3" customWidth="1"/>
    <col min="15882" max="15882" width="42" style="3" bestFit="1" customWidth="1"/>
    <col min="15883" max="15883" width="17.25" style="3" customWidth="1"/>
    <col min="15884" max="15884" width="13.5" style="3" bestFit="1" customWidth="1"/>
    <col min="15885" max="15885" width="13.75" style="3" customWidth="1"/>
    <col min="15886" max="15886" width="10" style="3" bestFit="1"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1.625" style="3" customWidth="1"/>
    <col min="16131" max="16131" width="10.625" style="3" customWidth="1"/>
    <col min="16132" max="16132" width="10.375" style="3" customWidth="1"/>
    <col min="16133" max="16133" width="34.875" style="3" bestFit="1" customWidth="1"/>
    <col min="16134" max="16134" width="7.125" style="3" customWidth="1"/>
    <col min="16135" max="16135" width="7.75" style="3" customWidth="1"/>
    <col min="16136" max="16136" width="9.25" style="3" bestFit="1" customWidth="1"/>
    <col min="16137" max="16137" width="11" style="3" customWidth="1"/>
    <col min="16138" max="16138" width="42" style="3" bestFit="1" customWidth="1"/>
    <col min="16139" max="16139" width="17.25" style="3" customWidth="1"/>
    <col min="16140" max="16140" width="13.5" style="3" bestFit="1" customWidth="1"/>
    <col min="16141" max="16141" width="13.75" style="3" customWidth="1"/>
    <col min="16142" max="16142" width="10" style="3" bestFit="1"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642" t="s">
        <v>1667</v>
      </c>
      <c r="G2" s="4" t="s">
        <v>2</v>
      </c>
      <c r="H2" s="5"/>
      <c r="I2" s="6"/>
      <c r="J2" s="7">
        <f>SUM(H:H)</f>
        <v>31000</v>
      </c>
    </row>
    <row r="3" spans="2:17" ht="20.100000000000001" customHeight="1">
      <c r="B3" s="1" t="s">
        <v>3</v>
      </c>
      <c r="C3" s="1"/>
      <c r="D3" s="1"/>
      <c r="E3" s="2" t="s">
        <v>1624</v>
      </c>
    </row>
    <row r="4" spans="2:17" ht="20.100000000000001" customHeight="1">
      <c r="B4" s="1" t="s">
        <v>5</v>
      </c>
      <c r="C4" s="1"/>
      <c r="D4" s="1"/>
      <c r="E4" s="2">
        <v>119157</v>
      </c>
      <c r="G4" s="1" t="s">
        <v>6</v>
      </c>
      <c r="H4" s="1"/>
      <c r="I4" s="1"/>
      <c r="J4" s="11"/>
      <c r="K4" s="11"/>
    </row>
    <row r="5" spans="2:17" ht="20.100000000000001" customHeight="1">
      <c r="B5" s="1" t="s">
        <v>7</v>
      </c>
      <c r="C5" s="1"/>
      <c r="D5" s="1"/>
      <c r="E5" s="12">
        <v>41775</v>
      </c>
      <c r="G5" s="1"/>
      <c r="H5" s="1"/>
      <c r="I5" s="1"/>
      <c r="J5" s="11"/>
      <c r="K5" s="11"/>
    </row>
    <row r="6" spans="2:17" ht="20.100000000000001" customHeight="1">
      <c r="B6" s="1" t="s">
        <v>8</v>
      </c>
      <c r="C6" s="1"/>
      <c r="D6" s="1"/>
      <c r="E6" s="12">
        <v>41775</v>
      </c>
      <c r="G6" s="1"/>
      <c r="H6" s="1"/>
      <c r="I6" s="1"/>
      <c r="J6" s="11"/>
      <c r="K6" s="11"/>
    </row>
    <row r="8" spans="2:17" s="8"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7" s="8" customFormat="1" ht="19.5" customHeight="1">
      <c r="B9" s="13">
        <v>1</v>
      </c>
      <c r="C9" s="13" t="s">
        <v>50</v>
      </c>
      <c r="D9" s="13" t="s">
        <v>50</v>
      </c>
      <c r="E9" s="17" t="s">
        <v>1668</v>
      </c>
      <c r="F9" s="14">
        <v>1</v>
      </c>
      <c r="G9" s="18">
        <v>30000</v>
      </c>
      <c r="H9" s="46">
        <f t="shared" ref="H9:H40" si="0">F9*G9</f>
        <v>30000</v>
      </c>
      <c r="I9" s="15"/>
      <c r="J9" s="17" t="s">
        <v>1669</v>
      </c>
      <c r="K9" s="14"/>
      <c r="L9" s="14"/>
      <c r="M9" s="19">
        <v>41772</v>
      </c>
      <c r="N9" s="13"/>
      <c r="O9" s="20">
        <v>41775</v>
      </c>
      <c r="P9" s="20">
        <v>41779</v>
      </c>
      <c r="Q9" s="19">
        <v>41779</v>
      </c>
    </row>
    <row r="10" spans="2:17" s="8" customFormat="1" ht="19.5" customHeight="1">
      <c r="B10" s="13"/>
      <c r="C10" s="13" t="s">
        <v>50</v>
      </c>
      <c r="D10" s="13" t="s">
        <v>50</v>
      </c>
      <c r="E10" s="17" t="s">
        <v>276</v>
      </c>
      <c r="F10" s="14">
        <v>1</v>
      </c>
      <c r="G10" s="18">
        <v>1000</v>
      </c>
      <c r="H10" s="46">
        <f t="shared" si="0"/>
        <v>1000</v>
      </c>
      <c r="I10" s="15"/>
      <c r="J10" s="14"/>
      <c r="K10" s="14"/>
      <c r="L10" s="14"/>
      <c r="M10" s="19"/>
      <c r="N10" s="13"/>
      <c r="O10" s="20"/>
      <c r="P10" s="20"/>
      <c r="Q10" s="19"/>
    </row>
    <row r="11" spans="2:17" s="8" customFormat="1" ht="19.5" customHeight="1">
      <c r="B11" s="13"/>
      <c r="C11" s="13"/>
      <c r="D11" s="13"/>
      <c r="E11" s="17"/>
      <c r="F11" s="14"/>
      <c r="G11" s="18"/>
      <c r="H11" s="46">
        <f t="shared" si="0"/>
        <v>0</v>
      </c>
      <c r="I11" s="15"/>
      <c r="J11" s="14"/>
      <c r="K11" s="14"/>
      <c r="L11" s="14"/>
      <c r="M11" s="19"/>
      <c r="N11" s="13"/>
      <c r="O11" s="20"/>
      <c r="P11" s="20"/>
      <c r="Q11" s="19"/>
    </row>
    <row r="12" spans="2:17" s="8" customFormat="1" ht="19.5" customHeight="1">
      <c r="B12" s="13"/>
      <c r="C12" s="13"/>
      <c r="D12" s="13"/>
      <c r="E12" s="17"/>
      <c r="F12" s="14"/>
      <c r="G12" s="18"/>
      <c r="H12" s="46">
        <f t="shared" si="0"/>
        <v>0</v>
      </c>
      <c r="I12" s="15"/>
      <c r="J12" s="14"/>
      <c r="K12" s="14"/>
      <c r="L12" s="14"/>
      <c r="M12" s="19"/>
      <c r="N12" s="13"/>
      <c r="O12" s="20"/>
      <c r="P12" s="21"/>
      <c r="Q12" s="19"/>
    </row>
    <row r="13" spans="2:17" s="8" customFormat="1" ht="19.5" customHeight="1">
      <c r="B13" s="13"/>
      <c r="C13" s="13"/>
      <c r="D13" s="13"/>
      <c r="E13" s="17"/>
      <c r="F13" s="14"/>
      <c r="G13" s="18"/>
      <c r="H13" s="46">
        <f t="shared" si="0"/>
        <v>0</v>
      </c>
      <c r="I13" s="15"/>
      <c r="J13" s="14"/>
      <c r="K13" s="14"/>
      <c r="L13" s="14"/>
      <c r="M13" s="19"/>
      <c r="N13" s="13"/>
      <c r="O13" s="20"/>
      <c r="P13" s="21"/>
      <c r="Q13" s="19"/>
    </row>
    <row r="14" spans="2:17" s="8" customFormat="1" ht="18" customHeight="1">
      <c r="B14" s="14"/>
      <c r="C14" s="13"/>
      <c r="D14" s="13"/>
      <c r="E14" s="45"/>
      <c r="F14" s="29"/>
      <c r="G14" s="46"/>
      <c r="H14" s="46">
        <f t="shared" si="0"/>
        <v>0</v>
      </c>
      <c r="I14" s="47"/>
      <c r="J14" s="48"/>
      <c r="K14" s="49"/>
      <c r="L14" s="48"/>
      <c r="M14" s="19"/>
      <c r="N14" s="16"/>
      <c r="O14" s="20"/>
      <c r="P14" s="21"/>
      <c r="Q14" s="19"/>
    </row>
    <row r="15" spans="2:17" s="8" customFormat="1" ht="18" customHeight="1">
      <c r="B15" s="14"/>
      <c r="C15" s="13"/>
      <c r="D15" s="13"/>
      <c r="E15" s="155"/>
      <c r="F15" s="29"/>
      <c r="G15" s="46"/>
      <c r="H15" s="46">
        <f t="shared" si="0"/>
        <v>0</v>
      </c>
      <c r="I15" s="47"/>
      <c r="J15" s="17"/>
      <c r="K15" s="49"/>
      <c r="L15" s="48"/>
      <c r="M15" s="19"/>
      <c r="N15" s="16"/>
      <c r="O15" s="20"/>
      <c r="P15" s="21"/>
      <c r="Q15" s="19"/>
    </row>
    <row r="16" spans="2:17" s="8" customFormat="1" ht="18" customHeight="1">
      <c r="B16" s="14"/>
      <c r="C16" s="13"/>
      <c r="D16" s="13"/>
      <c r="E16" s="19"/>
      <c r="F16" s="29"/>
      <c r="G16" s="46"/>
      <c r="H16" s="46">
        <f t="shared" si="0"/>
        <v>0</v>
      </c>
      <c r="I16" s="47"/>
      <c r="J16" s="17"/>
      <c r="K16" s="49"/>
      <c r="L16" s="48"/>
      <c r="M16" s="19"/>
      <c r="N16" s="16"/>
      <c r="O16" s="20"/>
      <c r="P16" s="21"/>
      <c r="Q16" s="19"/>
    </row>
    <row r="17" spans="2:17" s="8" customFormat="1" ht="18" customHeight="1">
      <c r="B17" s="14"/>
      <c r="C17" s="13"/>
      <c r="D17" s="13"/>
      <c r="E17" s="50"/>
      <c r="F17" s="51"/>
      <c r="G17" s="18"/>
      <c r="H17" s="46">
        <f t="shared" si="0"/>
        <v>0</v>
      </c>
      <c r="I17" s="47"/>
      <c r="J17" s="52"/>
      <c r="K17" s="49"/>
      <c r="L17" s="48"/>
      <c r="M17" s="19"/>
      <c r="N17" s="16"/>
      <c r="O17" s="20"/>
      <c r="P17" s="21"/>
      <c r="Q17" s="19"/>
    </row>
    <row r="18" spans="2:17" s="8" customFormat="1" ht="18" customHeight="1">
      <c r="B18" s="14"/>
      <c r="C18" s="13"/>
      <c r="D18" s="13"/>
      <c r="E18" s="53"/>
      <c r="F18" s="54"/>
      <c r="G18" s="18"/>
      <c r="H18" s="46">
        <f t="shared" si="0"/>
        <v>0</v>
      </c>
      <c r="I18" s="46"/>
      <c r="J18" s="53"/>
      <c r="K18" s="49"/>
      <c r="L18" s="48"/>
      <c r="M18" s="19"/>
      <c r="N18" s="16"/>
      <c r="O18" s="20"/>
      <c r="P18" s="20"/>
      <c r="Q18" s="19"/>
    </row>
    <row r="19" spans="2:17" s="8" customFormat="1" ht="18" customHeight="1">
      <c r="B19" s="14"/>
      <c r="C19" s="13"/>
      <c r="D19" s="13"/>
      <c r="E19" s="53"/>
      <c r="F19" s="54"/>
      <c r="G19" s="46"/>
      <c r="H19" s="46">
        <f t="shared" si="0"/>
        <v>0</v>
      </c>
      <c r="I19" s="46"/>
      <c r="J19" s="53"/>
      <c r="K19" s="49"/>
      <c r="L19" s="48"/>
      <c r="M19" s="19"/>
      <c r="N19" s="16"/>
      <c r="O19" s="20"/>
      <c r="P19" s="20"/>
      <c r="Q19" s="19"/>
    </row>
    <row r="20" spans="2:17" s="8" customFormat="1" ht="18" customHeight="1">
      <c r="B20" s="14"/>
      <c r="C20" s="27"/>
      <c r="D20" s="27"/>
      <c r="E20" s="55"/>
      <c r="F20" s="56"/>
      <c r="G20" s="57"/>
      <c r="H20" s="46">
        <f t="shared" si="0"/>
        <v>0</v>
      </c>
      <c r="I20" s="58"/>
      <c r="J20" s="59"/>
      <c r="K20" s="48"/>
      <c r="L20" s="48"/>
      <c r="M20" s="19"/>
      <c r="N20" s="16"/>
      <c r="O20" s="21"/>
      <c r="P20" s="21"/>
      <c r="Q20" s="19"/>
    </row>
    <row r="21" spans="2:17" s="8" customFormat="1" ht="18" customHeight="1">
      <c r="B21" s="14"/>
      <c r="C21" s="27"/>
      <c r="D21" s="27"/>
      <c r="E21" s="55"/>
      <c r="F21" s="56"/>
      <c r="G21" s="57"/>
      <c r="H21" s="46">
        <f t="shared" si="0"/>
        <v>0</v>
      </c>
      <c r="I21" s="58"/>
      <c r="J21" s="59"/>
      <c r="K21" s="48"/>
      <c r="L21" s="48"/>
      <c r="M21" s="19"/>
      <c r="N21" s="16"/>
      <c r="O21" s="21"/>
      <c r="P21" s="21"/>
      <c r="Q21" s="19"/>
    </row>
    <row r="22" spans="2:17" s="8" customFormat="1" ht="18" customHeight="1">
      <c r="B22" s="14"/>
      <c r="C22" s="13"/>
      <c r="D22" s="13"/>
      <c r="E22" s="60"/>
      <c r="F22" s="29"/>
      <c r="G22" s="57"/>
      <c r="H22" s="46">
        <f t="shared" si="0"/>
        <v>0</v>
      </c>
      <c r="I22" s="57"/>
      <c r="J22" s="52"/>
      <c r="K22" s="48"/>
      <c r="L22" s="48"/>
      <c r="M22" s="21"/>
      <c r="N22" s="16"/>
      <c r="O22" s="61"/>
      <c r="P22" s="21"/>
      <c r="Q22" s="19"/>
    </row>
    <row r="23" spans="2:17" s="8" customFormat="1" ht="18" customHeight="1">
      <c r="B23" s="14"/>
      <c r="C23" s="13"/>
      <c r="D23" s="13"/>
      <c r="E23" s="60"/>
      <c r="F23" s="29"/>
      <c r="G23" s="57"/>
      <c r="H23" s="46">
        <f t="shared" si="0"/>
        <v>0</v>
      </c>
      <c r="I23" s="57"/>
      <c r="J23" s="48"/>
      <c r="K23" s="48"/>
      <c r="L23" s="48"/>
      <c r="M23" s="21"/>
      <c r="N23" s="16"/>
      <c r="O23" s="61"/>
      <c r="P23" s="21"/>
      <c r="Q23" s="19"/>
    </row>
    <row r="24" spans="2:17" s="8" customFormat="1" ht="18" customHeight="1">
      <c r="B24" s="14"/>
      <c r="C24" s="13"/>
      <c r="D24" s="13"/>
      <c r="E24" s="48"/>
      <c r="F24" s="29"/>
      <c r="G24" s="46"/>
      <c r="H24" s="46">
        <f t="shared" si="0"/>
        <v>0</v>
      </c>
      <c r="I24" s="47"/>
      <c r="J24" s="48"/>
      <c r="K24" s="48"/>
      <c r="L24" s="48"/>
      <c r="M24" s="21"/>
      <c r="N24" s="16"/>
      <c r="O24" s="61"/>
      <c r="P24" s="21"/>
      <c r="Q24" s="19"/>
    </row>
    <row r="25" spans="2:17" s="8" customFormat="1" ht="18" customHeight="1">
      <c r="B25" s="14"/>
      <c r="C25" s="13"/>
      <c r="D25" s="13"/>
      <c r="E25" s="48"/>
      <c r="F25" s="29"/>
      <c r="G25" s="46"/>
      <c r="H25" s="46">
        <f t="shared" si="0"/>
        <v>0</v>
      </c>
      <c r="I25" s="47"/>
      <c r="J25" s="48"/>
      <c r="K25" s="48"/>
      <c r="L25" s="48"/>
      <c r="M25" s="21"/>
      <c r="N25" s="16"/>
      <c r="O25" s="61"/>
      <c r="P25" s="21"/>
      <c r="Q25" s="19"/>
    </row>
    <row r="26" spans="2:17" s="8" customFormat="1" ht="18" customHeight="1">
      <c r="B26" s="14"/>
      <c r="C26" s="13"/>
      <c r="D26" s="13"/>
      <c r="E26" s="48"/>
      <c r="F26" s="29"/>
      <c r="G26" s="46"/>
      <c r="H26" s="46">
        <f t="shared" si="0"/>
        <v>0</v>
      </c>
      <c r="I26" s="47"/>
      <c r="J26" s="48"/>
      <c r="K26" s="48"/>
      <c r="L26" s="48"/>
      <c r="M26" s="21"/>
      <c r="N26" s="16"/>
      <c r="O26" s="61"/>
      <c r="P26" s="21"/>
      <c r="Q26" s="19"/>
    </row>
    <row r="27" spans="2:17" s="8" customFormat="1" ht="18" customHeight="1">
      <c r="B27" s="14"/>
      <c r="C27" s="13"/>
      <c r="D27" s="13"/>
      <c r="E27" s="48"/>
      <c r="F27" s="29"/>
      <c r="G27" s="46"/>
      <c r="H27" s="46">
        <f t="shared" si="0"/>
        <v>0</v>
      </c>
      <c r="I27" s="47"/>
      <c r="J27" s="48"/>
      <c r="K27" s="48"/>
      <c r="L27" s="48"/>
      <c r="M27" s="21"/>
      <c r="N27" s="16"/>
      <c r="O27" s="61"/>
      <c r="P27" s="21"/>
      <c r="Q27" s="19"/>
    </row>
    <row r="28" spans="2:17" s="8" customFormat="1" ht="18" customHeight="1">
      <c r="B28" s="14"/>
      <c r="C28" s="13"/>
      <c r="D28" s="13"/>
      <c r="E28" s="48"/>
      <c r="F28" s="29"/>
      <c r="G28" s="46"/>
      <c r="H28" s="46">
        <f t="shared" si="0"/>
        <v>0</v>
      </c>
      <c r="I28" s="47"/>
      <c r="J28" s="48"/>
      <c r="K28" s="48"/>
      <c r="L28" s="48"/>
      <c r="M28" s="21"/>
      <c r="N28" s="16"/>
      <c r="O28" s="61"/>
      <c r="P28" s="21"/>
      <c r="Q28" s="19"/>
    </row>
    <row r="29" spans="2:17" s="8" customFormat="1" ht="18" customHeight="1">
      <c r="B29" s="14"/>
      <c r="C29" s="13"/>
      <c r="D29" s="13"/>
      <c r="E29" s="48"/>
      <c r="F29" s="29"/>
      <c r="G29" s="46"/>
      <c r="H29" s="46">
        <f t="shared" si="0"/>
        <v>0</v>
      </c>
      <c r="I29" s="47"/>
      <c r="J29" s="48"/>
      <c r="K29" s="48"/>
      <c r="L29" s="48"/>
      <c r="M29" s="21"/>
      <c r="N29" s="16"/>
      <c r="O29" s="61"/>
      <c r="P29" s="21"/>
      <c r="Q29" s="19"/>
    </row>
    <row r="30" spans="2:17" s="8" customFormat="1" ht="18" customHeight="1">
      <c r="B30" s="14"/>
      <c r="C30" s="13"/>
      <c r="D30" s="13"/>
      <c r="E30" s="48"/>
      <c r="F30" s="29"/>
      <c r="G30" s="46"/>
      <c r="H30" s="46">
        <f t="shared" si="0"/>
        <v>0</v>
      </c>
      <c r="I30" s="47"/>
      <c r="J30" s="48"/>
      <c r="K30" s="48"/>
      <c r="L30" s="48"/>
      <c r="M30" s="21"/>
      <c r="N30" s="16"/>
      <c r="O30" s="61"/>
      <c r="P30" s="21"/>
      <c r="Q30" s="19"/>
    </row>
    <row r="31" spans="2:17" s="8" customFormat="1" ht="18" customHeight="1">
      <c r="B31" s="14"/>
      <c r="C31" s="13"/>
      <c r="D31" s="13"/>
      <c r="E31" s="48"/>
      <c r="F31" s="29"/>
      <c r="G31" s="46"/>
      <c r="H31" s="46">
        <f t="shared" si="0"/>
        <v>0</v>
      </c>
      <c r="I31" s="47"/>
      <c r="J31" s="48"/>
      <c r="K31" s="48"/>
      <c r="L31" s="48"/>
      <c r="M31" s="16"/>
      <c r="N31" s="16"/>
      <c r="O31" s="61"/>
      <c r="P31" s="16"/>
      <c r="Q31" s="19"/>
    </row>
    <row r="32" spans="2:17" s="8" customFormat="1" ht="18" customHeight="1">
      <c r="B32" s="14"/>
      <c r="C32" s="13"/>
      <c r="D32" s="13"/>
      <c r="E32" s="48"/>
      <c r="F32" s="29"/>
      <c r="G32" s="46"/>
      <c r="H32" s="46">
        <f t="shared" si="0"/>
        <v>0</v>
      </c>
      <c r="I32" s="47"/>
      <c r="J32" s="48"/>
      <c r="K32" s="48"/>
      <c r="L32" s="48"/>
      <c r="M32" s="16"/>
      <c r="N32" s="16"/>
      <c r="O32" s="61"/>
      <c r="P32" s="16"/>
      <c r="Q32" s="19"/>
    </row>
    <row r="33" spans="2:17" s="8" customFormat="1" ht="18" customHeight="1">
      <c r="B33" s="14"/>
      <c r="C33" s="13"/>
      <c r="D33" s="13"/>
      <c r="E33" s="48"/>
      <c r="F33" s="29"/>
      <c r="G33" s="46"/>
      <c r="H33" s="46">
        <f t="shared" si="0"/>
        <v>0</v>
      </c>
      <c r="I33" s="47"/>
      <c r="J33" s="48"/>
      <c r="K33" s="48"/>
      <c r="L33" s="48"/>
      <c r="M33" s="16"/>
      <c r="N33" s="16"/>
      <c r="O33" s="61"/>
      <c r="P33" s="16"/>
      <c r="Q33" s="19"/>
    </row>
    <row r="34" spans="2:17" s="8" customFormat="1" ht="18" customHeight="1">
      <c r="B34" s="13"/>
      <c r="C34" s="13"/>
      <c r="D34" s="13"/>
      <c r="E34" s="48"/>
      <c r="F34" s="29"/>
      <c r="G34" s="46"/>
      <c r="H34" s="46">
        <f t="shared" si="0"/>
        <v>0</v>
      </c>
      <c r="I34" s="47"/>
      <c r="J34" s="48"/>
      <c r="K34" s="48"/>
      <c r="L34" s="48"/>
      <c r="M34" s="16"/>
      <c r="N34" s="16"/>
      <c r="O34" s="61"/>
      <c r="P34" s="16"/>
      <c r="Q34" s="19"/>
    </row>
    <row r="35" spans="2:17" s="8" customFormat="1" ht="18" customHeight="1">
      <c r="B35" s="13"/>
      <c r="C35" s="13"/>
      <c r="D35" s="13"/>
      <c r="E35" s="48"/>
      <c r="F35" s="29"/>
      <c r="G35" s="46"/>
      <c r="H35" s="46">
        <f t="shared" si="0"/>
        <v>0</v>
      </c>
      <c r="I35" s="47"/>
      <c r="J35" s="48"/>
      <c r="K35" s="48"/>
      <c r="L35" s="48"/>
      <c r="M35" s="16"/>
      <c r="N35" s="16"/>
      <c r="O35" s="61"/>
      <c r="P35" s="16"/>
      <c r="Q35" s="19"/>
    </row>
    <row r="36" spans="2:17" s="8" customFormat="1" ht="18" customHeight="1">
      <c r="B36" s="13"/>
      <c r="C36" s="13"/>
      <c r="D36" s="13"/>
      <c r="E36" s="48"/>
      <c r="F36" s="29"/>
      <c r="G36" s="46"/>
      <c r="H36" s="46">
        <f t="shared" si="0"/>
        <v>0</v>
      </c>
      <c r="I36" s="47"/>
      <c r="J36" s="48"/>
      <c r="K36" s="48"/>
      <c r="L36" s="48"/>
      <c r="M36" s="16"/>
      <c r="N36" s="16"/>
      <c r="O36" s="61"/>
      <c r="P36" s="16"/>
      <c r="Q36" s="19"/>
    </row>
    <row r="37" spans="2:17" s="8" customFormat="1" ht="18" customHeight="1">
      <c r="B37" s="13"/>
      <c r="C37" s="13"/>
      <c r="D37" s="13"/>
      <c r="E37" s="48"/>
      <c r="F37" s="29"/>
      <c r="G37" s="46"/>
      <c r="H37" s="46">
        <f t="shared" si="0"/>
        <v>0</v>
      </c>
      <c r="I37" s="47"/>
      <c r="J37" s="48"/>
      <c r="K37" s="48"/>
      <c r="L37" s="48"/>
      <c r="M37" s="16"/>
      <c r="N37" s="16"/>
      <c r="O37" s="61"/>
      <c r="P37" s="16"/>
      <c r="Q37" s="19"/>
    </row>
    <row r="38" spans="2:17" s="8" customFormat="1" ht="18" customHeight="1">
      <c r="B38" s="13"/>
      <c r="C38" s="13"/>
      <c r="D38" s="13"/>
      <c r="E38" s="62"/>
      <c r="F38" s="29"/>
      <c r="G38" s="46"/>
      <c r="H38" s="46">
        <f t="shared" si="0"/>
        <v>0</v>
      </c>
      <c r="I38" s="47"/>
      <c r="J38" s="48"/>
      <c r="K38" s="48"/>
      <c r="L38" s="48"/>
      <c r="M38" s="16"/>
      <c r="N38" s="16"/>
      <c r="O38" s="61"/>
      <c r="P38" s="16"/>
      <c r="Q38" s="19"/>
    </row>
    <row r="39" spans="2:17" s="8" customFormat="1" ht="18" customHeight="1">
      <c r="B39" s="13"/>
      <c r="C39" s="13"/>
      <c r="D39" s="13"/>
      <c r="E39" s="48"/>
      <c r="F39" s="29"/>
      <c r="G39" s="46"/>
      <c r="H39" s="46">
        <f t="shared" si="0"/>
        <v>0</v>
      </c>
      <c r="I39" s="47"/>
      <c r="J39" s="48"/>
      <c r="K39" s="48"/>
      <c r="L39" s="48"/>
      <c r="M39" s="16"/>
      <c r="N39" s="16"/>
      <c r="O39" s="61"/>
      <c r="P39" s="16"/>
      <c r="Q39" s="19"/>
    </row>
    <row r="40" spans="2:17" s="8" customFormat="1" ht="18" customHeight="1">
      <c r="B40" s="13"/>
      <c r="C40" s="13"/>
      <c r="D40" s="13"/>
      <c r="E40" s="48"/>
      <c r="F40" s="29"/>
      <c r="G40" s="46"/>
      <c r="H40" s="46">
        <f t="shared" si="0"/>
        <v>0</v>
      </c>
      <c r="I40" s="47"/>
      <c r="J40" s="48"/>
      <c r="K40" s="48"/>
      <c r="L40" s="48"/>
      <c r="M40" s="16"/>
      <c r="N40" s="16"/>
      <c r="O40" s="16"/>
      <c r="P40" s="16"/>
      <c r="Q40" s="16"/>
    </row>
    <row r="41" spans="2:17" ht="18" customHeight="1">
      <c r="C41" s="63"/>
      <c r="D41" s="63"/>
      <c r="E41" s="64"/>
      <c r="F41" s="68"/>
      <c r="G41" s="69"/>
      <c r="H41" s="69"/>
      <c r="I41" s="68"/>
      <c r="M41" s="70"/>
      <c r="O41" s="66"/>
      <c r="Q41" s="67"/>
    </row>
    <row r="42" spans="2:17" ht="18" customHeight="1">
      <c r="C42" s="63"/>
      <c r="D42" s="63"/>
      <c r="E42" s="64"/>
      <c r="F42" s="68"/>
      <c r="G42" s="69"/>
      <c r="H42" s="69"/>
      <c r="I42" s="68"/>
      <c r="M42" s="70"/>
      <c r="O42" s="66"/>
      <c r="Q42" s="67"/>
    </row>
    <row r="43" spans="2:17" ht="18" customHeight="1">
      <c r="C43" s="63"/>
      <c r="D43" s="63"/>
      <c r="F43" s="68"/>
      <c r="H43" s="69"/>
      <c r="J43" s="64"/>
      <c r="K43" s="64"/>
      <c r="L43" s="64"/>
      <c r="M43" s="65"/>
      <c r="O43" s="66"/>
      <c r="Q43" s="67"/>
    </row>
    <row r="44" spans="2:17" ht="18" customHeight="1">
      <c r="C44" s="63"/>
      <c r="D44" s="63"/>
      <c r="F44" s="68"/>
      <c r="H44" s="69"/>
      <c r="M44" s="70"/>
      <c r="O44" s="66"/>
      <c r="Q44" s="67"/>
    </row>
    <row r="45" spans="2:17" ht="18" customHeight="1">
      <c r="C45" s="63"/>
      <c r="D45" s="63"/>
      <c r="E45" s="64"/>
      <c r="F45" s="68"/>
      <c r="G45" s="69"/>
      <c r="H45" s="69"/>
      <c r="I45" s="71"/>
      <c r="M45" s="70"/>
      <c r="O45" s="66"/>
      <c r="Q45" s="67"/>
    </row>
    <row r="46" spans="2:17" ht="18" customHeight="1">
      <c r="C46" s="63"/>
      <c r="D46" s="63"/>
      <c r="F46" s="68"/>
      <c r="H46" s="69"/>
      <c r="M46" s="65"/>
      <c r="O46" s="66"/>
      <c r="Q46" s="67"/>
    </row>
    <row r="47" spans="2:17" ht="18" customHeight="1">
      <c r="C47" s="63"/>
      <c r="D47" s="63"/>
      <c r="F47" s="68"/>
      <c r="H47" s="69"/>
      <c r="M47" s="70"/>
      <c r="O47" s="66"/>
      <c r="Q47" s="67"/>
    </row>
    <row r="48" spans="2:17" ht="18" customHeight="1">
      <c r="C48" s="63"/>
      <c r="D48" s="63"/>
      <c r="F48" s="68"/>
      <c r="H48" s="69"/>
      <c r="M48" s="70"/>
      <c r="O48" s="66"/>
      <c r="Q48" s="67"/>
    </row>
    <row r="49" spans="3:17" ht="18" customHeight="1">
      <c r="C49" s="63"/>
      <c r="D49" s="63"/>
      <c r="F49" s="68"/>
      <c r="H49" s="69"/>
      <c r="K49" s="72"/>
      <c r="M49" s="70"/>
      <c r="O49" s="66"/>
      <c r="Q49" s="67"/>
    </row>
    <row r="50" spans="3:17" ht="18" customHeight="1">
      <c r="C50" s="63"/>
      <c r="D50" s="63"/>
      <c r="F50" s="68"/>
      <c r="H50" s="69"/>
      <c r="M50" s="70"/>
      <c r="O50" s="66"/>
      <c r="Q50" s="67"/>
    </row>
    <row r="51" spans="3:17" ht="18" customHeight="1">
      <c r="C51" s="63"/>
      <c r="D51" s="63"/>
      <c r="F51" s="68"/>
      <c r="H51" s="69"/>
      <c r="M51" s="70"/>
      <c r="O51" s="66"/>
      <c r="Q51" s="67"/>
    </row>
    <row r="52" spans="3:17" ht="18" customHeight="1">
      <c r="C52" s="63"/>
      <c r="D52" s="63"/>
      <c r="F52" s="68"/>
      <c r="H52" s="69"/>
      <c r="M52" s="70"/>
      <c r="O52" s="66"/>
      <c r="Q52" s="67"/>
    </row>
    <row r="53" spans="3:17" ht="18" customHeight="1">
      <c r="C53" s="63"/>
      <c r="D53" s="63"/>
      <c r="F53" s="68"/>
      <c r="H53" s="69"/>
      <c r="M53" s="70"/>
      <c r="O53" s="66"/>
      <c r="Q53" s="67"/>
    </row>
    <row r="54" spans="3:17" ht="18" customHeight="1">
      <c r="C54" s="63"/>
      <c r="D54" s="63"/>
      <c r="F54" s="68"/>
      <c r="H54" s="69"/>
      <c r="M54" s="70"/>
      <c r="N54" s="8"/>
      <c r="O54" s="70"/>
      <c r="P54" s="70"/>
      <c r="Q54" s="67"/>
    </row>
    <row r="55" spans="3:17" ht="18" customHeight="1">
      <c r="C55" s="63"/>
      <c r="D55" s="63"/>
      <c r="F55" s="68"/>
      <c r="H55" s="69"/>
      <c r="M55" s="70"/>
      <c r="N55" s="8"/>
      <c r="O55" s="70"/>
      <c r="P55" s="70"/>
      <c r="Q55" s="67"/>
    </row>
    <row r="56" spans="3:17" ht="18" customHeight="1">
      <c r="C56" s="63"/>
      <c r="D56" s="63"/>
      <c r="I56" s="3"/>
      <c r="M56" s="70"/>
      <c r="N56" s="8"/>
      <c r="O56" s="70"/>
      <c r="P56" s="70"/>
      <c r="Q56" s="67"/>
    </row>
    <row r="57" spans="3:17" ht="18" customHeight="1">
      <c r="C57" s="63"/>
      <c r="D57" s="63"/>
      <c r="I57" s="3"/>
      <c r="M57" s="70"/>
      <c r="N57" s="8"/>
      <c r="O57" s="70"/>
      <c r="P57" s="70"/>
      <c r="Q57" s="67"/>
    </row>
    <row r="58" spans="3:17" ht="18" customHeight="1">
      <c r="C58" s="63"/>
      <c r="D58" s="63"/>
      <c r="I58" s="3"/>
      <c r="M58" s="70"/>
      <c r="N58" s="8"/>
      <c r="O58" s="70"/>
      <c r="P58" s="70"/>
      <c r="Q58" s="67"/>
    </row>
    <row r="59" spans="3:17" ht="18" customHeight="1">
      <c r="C59" s="63"/>
      <c r="D59" s="63"/>
      <c r="I59" s="3"/>
      <c r="M59" s="70"/>
      <c r="N59" s="8"/>
      <c r="O59" s="70"/>
      <c r="P59" s="70"/>
      <c r="Q59" s="67"/>
    </row>
    <row r="60" spans="3:17" ht="18" customHeight="1">
      <c r="C60" s="63"/>
      <c r="D60" s="63"/>
      <c r="I60" s="3"/>
      <c r="M60" s="70"/>
      <c r="N60" s="8"/>
      <c r="O60" s="70"/>
      <c r="P60" s="70"/>
      <c r="Q60" s="67"/>
    </row>
    <row r="61" spans="3:17" ht="18" customHeight="1">
      <c r="C61" s="63"/>
      <c r="D61" s="63"/>
      <c r="I61" s="3"/>
      <c r="M61" s="70"/>
      <c r="N61" s="8"/>
      <c r="O61" s="70"/>
      <c r="P61" s="70"/>
      <c r="Q61" s="67"/>
    </row>
    <row r="62" spans="3:17" ht="18" customHeight="1">
      <c r="C62" s="63"/>
      <c r="D62" s="63"/>
      <c r="I62" s="3"/>
      <c r="M62" s="70"/>
      <c r="N62" s="8"/>
      <c r="O62" s="70"/>
      <c r="P62" s="70"/>
      <c r="Q62" s="67"/>
    </row>
    <row r="63" spans="3:17" ht="18" customHeight="1">
      <c r="C63" s="63"/>
      <c r="D63" s="63"/>
      <c r="I63" s="3"/>
      <c r="M63" s="70"/>
      <c r="N63" s="8"/>
      <c r="O63" s="70"/>
      <c r="P63" s="70"/>
      <c r="Q63" s="67"/>
    </row>
    <row r="64" spans="3:17" ht="18" customHeight="1">
      <c r="C64" s="63"/>
      <c r="D64" s="63"/>
      <c r="I64" s="3"/>
      <c r="M64" s="70"/>
      <c r="N64" s="8"/>
      <c r="O64" s="70"/>
      <c r="P64" s="70"/>
      <c r="Q64" s="67"/>
    </row>
    <row r="65" spans="3:17" ht="18" customHeight="1">
      <c r="C65" s="63"/>
      <c r="D65" s="63"/>
      <c r="I65" s="3"/>
      <c r="M65" s="70"/>
      <c r="N65" s="8"/>
      <c r="O65" s="70"/>
      <c r="P65" s="70"/>
      <c r="Q65" s="67"/>
    </row>
    <row r="66" spans="3:17" ht="18" customHeight="1">
      <c r="C66" s="63"/>
      <c r="D66" s="63"/>
      <c r="I66" s="3"/>
      <c r="M66" s="70"/>
      <c r="N66" s="8"/>
      <c r="O66" s="70"/>
      <c r="P66" s="70"/>
      <c r="Q66" s="67"/>
    </row>
    <row r="67" spans="3:17" ht="18" customHeight="1">
      <c r="C67" s="63"/>
      <c r="D67" s="63"/>
      <c r="I67" s="3"/>
      <c r="M67" s="70"/>
      <c r="N67" s="8"/>
      <c r="O67" s="70"/>
      <c r="P67" s="70"/>
      <c r="Q67" s="67"/>
    </row>
    <row r="68" spans="3:17" ht="18" customHeight="1">
      <c r="C68" s="63"/>
      <c r="D68" s="63"/>
      <c r="I68" s="3"/>
      <c r="M68" s="70"/>
      <c r="N68" s="8"/>
      <c r="O68" s="70"/>
      <c r="P68" s="70"/>
      <c r="Q68" s="67"/>
    </row>
    <row r="69" spans="3:17" ht="18" customHeight="1">
      <c r="C69" s="63"/>
      <c r="D69" s="63"/>
      <c r="I69" s="3"/>
      <c r="M69" s="70"/>
      <c r="N69" s="8"/>
      <c r="O69" s="70"/>
      <c r="P69" s="70"/>
      <c r="Q69" s="67"/>
    </row>
    <row r="70" spans="3:17" ht="18" customHeight="1">
      <c r="C70" s="63"/>
      <c r="D70" s="63"/>
      <c r="I70" s="3"/>
      <c r="M70" s="70"/>
      <c r="N70" s="8"/>
      <c r="O70" s="70"/>
      <c r="P70" s="70"/>
      <c r="Q70" s="67"/>
    </row>
    <row r="71" spans="3:17" ht="18" customHeight="1">
      <c r="C71" s="63"/>
      <c r="D71" s="63"/>
      <c r="I71" s="3"/>
      <c r="M71" s="70"/>
      <c r="N71" s="8"/>
      <c r="O71" s="70"/>
      <c r="P71" s="70"/>
      <c r="Q71" s="67"/>
    </row>
    <row r="72" spans="3:17" ht="18" customHeight="1">
      <c r="C72" s="63"/>
      <c r="D72" s="63"/>
      <c r="I72" s="3"/>
      <c r="M72" s="70"/>
      <c r="N72" s="8"/>
      <c r="O72" s="70"/>
      <c r="P72" s="70"/>
      <c r="Q72" s="67"/>
    </row>
    <row r="73" spans="3:17" ht="18" customHeight="1">
      <c r="C73" s="63"/>
      <c r="D73" s="63"/>
      <c r="I73" s="3"/>
      <c r="M73" s="70"/>
      <c r="N73" s="8"/>
      <c r="O73" s="70"/>
      <c r="P73" s="70"/>
      <c r="Q73" s="67"/>
    </row>
    <row r="74" spans="3:17" ht="18" customHeight="1">
      <c r="C74" s="63"/>
      <c r="D74" s="63"/>
      <c r="I74" s="3"/>
      <c r="M74" s="70"/>
      <c r="N74" s="8"/>
      <c r="O74" s="70"/>
      <c r="P74" s="70"/>
      <c r="Q74" s="67"/>
    </row>
    <row r="75" spans="3:17" ht="18" customHeight="1">
      <c r="C75" s="63"/>
      <c r="D75" s="63"/>
      <c r="I75" s="3"/>
      <c r="M75" s="70"/>
      <c r="N75" s="8"/>
      <c r="O75" s="70"/>
      <c r="P75" s="70"/>
      <c r="Q75" s="67"/>
    </row>
    <row r="76" spans="3:17" ht="18" customHeight="1">
      <c r="C76" s="63"/>
      <c r="D76" s="63"/>
      <c r="I76" s="3"/>
      <c r="M76" s="70"/>
      <c r="N76" s="8"/>
      <c r="O76" s="70"/>
      <c r="P76" s="70"/>
      <c r="Q76" s="67"/>
    </row>
    <row r="77" spans="3:17">
      <c r="C77" s="63"/>
      <c r="D77" s="63"/>
      <c r="I77" s="3"/>
    </row>
    <row r="78" spans="3:17">
      <c r="C78" s="63"/>
      <c r="D78" s="63"/>
      <c r="I78" s="3"/>
    </row>
    <row r="99" spans="8:8">
      <c r="H99" s="73"/>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60BDE-2BAA-4637-BF7B-8B3FAAE757ED}">
  <dimension ref="B2:Q110"/>
  <sheetViews>
    <sheetView zoomScale="115" zoomScaleNormal="115" workbookViewId="0">
      <pane xSplit="10" ySplit="8" topLeftCell="P9" activePane="bottomRight" state="frozen"/>
      <selection pane="topRight" activeCell="K1" sqref="K1"/>
      <selection pane="bottomLeft" activeCell="A9" sqref="A9"/>
      <selection pane="bottomRight" activeCell="H1" sqref="G1:I65536"/>
    </sheetView>
  </sheetViews>
  <sheetFormatPr defaultRowHeight="12"/>
  <cols>
    <col min="1" max="1" width="2.625" style="305" customWidth="1"/>
    <col min="2" max="2" width="5" style="310" customWidth="1"/>
    <col min="3" max="3" width="8.875" style="305" customWidth="1"/>
    <col min="4" max="4" width="8.625" style="305" customWidth="1"/>
    <col min="5" max="5" width="23.5" style="310" customWidth="1"/>
    <col min="6" max="6" width="4.875" style="305" customWidth="1"/>
    <col min="7" max="7" width="7.125" style="305" customWidth="1"/>
    <col min="8" max="8" width="9.25" style="305" bestFit="1" customWidth="1"/>
    <col min="9" max="9" width="9.75" style="311" customWidth="1"/>
    <col min="10" max="10" width="23" style="310" customWidth="1"/>
    <col min="11" max="11" width="17.25" style="310" customWidth="1"/>
    <col min="12" max="12" width="13.5" style="310" bestFit="1" customWidth="1"/>
    <col min="13" max="13" width="13.75" style="310" customWidth="1"/>
    <col min="14" max="14" width="10" style="305" bestFit="1" customWidth="1"/>
    <col min="15" max="15" width="13.25" style="311" customWidth="1"/>
    <col min="16" max="16" width="14.5" style="312" customWidth="1"/>
    <col min="17" max="17" width="15.625" style="312" customWidth="1"/>
    <col min="18" max="256" width="9" style="305"/>
    <col min="257" max="257" width="2.625" style="305" customWidth="1"/>
    <col min="258" max="258" width="5" style="305" customWidth="1"/>
    <col min="259" max="259" width="8.875" style="305" customWidth="1"/>
    <col min="260" max="260" width="8.625" style="305" customWidth="1"/>
    <col min="261" max="261" width="23.5" style="305" customWidth="1"/>
    <col min="262" max="262" width="4.875" style="305" customWidth="1"/>
    <col min="263" max="263" width="7.125" style="305" customWidth="1"/>
    <col min="264" max="264" width="9.25" style="305" bestFit="1" customWidth="1"/>
    <col min="265" max="265" width="9.75" style="305" customWidth="1"/>
    <col min="266" max="266" width="23" style="305" customWidth="1"/>
    <col min="267" max="267" width="17.25" style="305" customWidth="1"/>
    <col min="268" max="268" width="13.5" style="305" bestFit="1" customWidth="1"/>
    <col min="269" max="269" width="13.75" style="305" customWidth="1"/>
    <col min="270" max="270" width="10" style="305" bestFit="1" customWidth="1"/>
    <col min="271" max="271" width="13.25" style="305" customWidth="1"/>
    <col min="272" max="272" width="14.5" style="305" customWidth="1"/>
    <col min="273" max="273" width="15.625" style="305" customWidth="1"/>
    <col min="274" max="512" width="9" style="305"/>
    <col min="513" max="513" width="2.625" style="305" customWidth="1"/>
    <col min="514" max="514" width="5" style="305" customWidth="1"/>
    <col min="515" max="515" width="8.875" style="305" customWidth="1"/>
    <col min="516" max="516" width="8.625" style="305" customWidth="1"/>
    <col min="517" max="517" width="23.5" style="305" customWidth="1"/>
    <col min="518" max="518" width="4.875" style="305" customWidth="1"/>
    <col min="519" max="519" width="7.125" style="305" customWidth="1"/>
    <col min="520" max="520" width="9.25" style="305" bestFit="1" customWidth="1"/>
    <col min="521" max="521" width="9.75" style="305" customWidth="1"/>
    <col min="522" max="522" width="23" style="305" customWidth="1"/>
    <col min="523" max="523" width="17.25" style="305" customWidth="1"/>
    <col min="524" max="524" width="13.5" style="305" bestFit="1" customWidth="1"/>
    <col min="525" max="525" width="13.75" style="305" customWidth="1"/>
    <col min="526" max="526" width="10" style="305" bestFit="1" customWidth="1"/>
    <col min="527" max="527" width="13.25" style="305" customWidth="1"/>
    <col min="528" max="528" width="14.5" style="305" customWidth="1"/>
    <col min="529" max="529" width="15.625" style="305" customWidth="1"/>
    <col min="530" max="768" width="9" style="305"/>
    <col min="769" max="769" width="2.625" style="305" customWidth="1"/>
    <col min="770" max="770" width="5" style="305" customWidth="1"/>
    <col min="771" max="771" width="8.875" style="305" customWidth="1"/>
    <col min="772" max="772" width="8.625" style="305" customWidth="1"/>
    <col min="773" max="773" width="23.5" style="305" customWidth="1"/>
    <col min="774" max="774" width="4.875" style="305" customWidth="1"/>
    <col min="775" max="775" width="7.125" style="305" customWidth="1"/>
    <col min="776" max="776" width="9.25" style="305" bestFit="1" customWidth="1"/>
    <col min="777" max="777" width="9.75" style="305" customWidth="1"/>
    <col min="778" max="778" width="23" style="305" customWidth="1"/>
    <col min="779" max="779" width="17.25" style="305" customWidth="1"/>
    <col min="780" max="780" width="13.5" style="305" bestFit="1" customWidth="1"/>
    <col min="781" max="781" width="13.75" style="305" customWidth="1"/>
    <col min="782" max="782" width="10" style="305" bestFit="1" customWidth="1"/>
    <col min="783" max="783" width="13.25" style="305" customWidth="1"/>
    <col min="784" max="784" width="14.5" style="305" customWidth="1"/>
    <col min="785" max="785" width="15.625" style="305" customWidth="1"/>
    <col min="786" max="1024" width="9" style="305"/>
    <col min="1025" max="1025" width="2.625" style="305" customWidth="1"/>
    <col min="1026" max="1026" width="5" style="305" customWidth="1"/>
    <col min="1027" max="1027" width="8.875" style="305" customWidth="1"/>
    <col min="1028" max="1028" width="8.625" style="305" customWidth="1"/>
    <col min="1029" max="1029" width="23.5" style="305" customWidth="1"/>
    <col min="1030" max="1030" width="4.875" style="305" customWidth="1"/>
    <col min="1031" max="1031" width="7.125" style="305" customWidth="1"/>
    <col min="1032" max="1032" width="9.25" style="305" bestFit="1" customWidth="1"/>
    <col min="1033" max="1033" width="9.75" style="305" customWidth="1"/>
    <col min="1034" max="1034" width="23" style="305" customWidth="1"/>
    <col min="1035" max="1035" width="17.25" style="305" customWidth="1"/>
    <col min="1036" max="1036" width="13.5" style="305" bestFit="1" customWidth="1"/>
    <col min="1037" max="1037" width="13.75" style="305" customWidth="1"/>
    <col min="1038" max="1038" width="10" style="305" bestFit="1" customWidth="1"/>
    <col min="1039" max="1039" width="13.25" style="305" customWidth="1"/>
    <col min="1040" max="1040" width="14.5" style="305" customWidth="1"/>
    <col min="1041" max="1041" width="15.625" style="305" customWidth="1"/>
    <col min="1042" max="1280" width="9" style="305"/>
    <col min="1281" max="1281" width="2.625" style="305" customWidth="1"/>
    <col min="1282" max="1282" width="5" style="305" customWidth="1"/>
    <col min="1283" max="1283" width="8.875" style="305" customWidth="1"/>
    <col min="1284" max="1284" width="8.625" style="305" customWidth="1"/>
    <col min="1285" max="1285" width="23.5" style="305" customWidth="1"/>
    <col min="1286" max="1286" width="4.875" style="305" customWidth="1"/>
    <col min="1287" max="1287" width="7.125" style="305" customWidth="1"/>
    <col min="1288" max="1288" width="9.25" style="305" bestFit="1" customWidth="1"/>
    <col min="1289" max="1289" width="9.75" style="305" customWidth="1"/>
    <col min="1290" max="1290" width="23" style="305" customWidth="1"/>
    <col min="1291" max="1291" width="17.25" style="305" customWidth="1"/>
    <col min="1292" max="1292" width="13.5" style="305" bestFit="1" customWidth="1"/>
    <col min="1293" max="1293" width="13.75" style="305" customWidth="1"/>
    <col min="1294" max="1294" width="10" style="305" bestFit="1" customWidth="1"/>
    <col min="1295" max="1295" width="13.25" style="305" customWidth="1"/>
    <col min="1296" max="1296" width="14.5" style="305" customWidth="1"/>
    <col min="1297" max="1297" width="15.625" style="305" customWidth="1"/>
    <col min="1298" max="1536" width="9" style="305"/>
    <col min="1537" max="1537" width="2.625" style="305" customWidth="1"/>
    <col min="1538" max="1538" width="5" style="305" customWidth="1"/>
    <col min="1539" max="1539" width="8.875" style="305" customWidth="1"/>
    <col min="1540" max="1540" width="8.625" style="305" customWidth="1"/>
    <col min="1541" max="1541" width="23.5" style="305" customWidth="1"/>
    <col min="1542" max="1542" width="4.875" style="305" customWidth="1"/>
    <col min="1543" max="1543" width="7.125" style="305" customWidth="1"/>
    <col min="1544" max="1544" width="9.25" style="305" bestFit="1" customWidth="1"/>
    <col min="1545" max="1545" width="9.75" style="305" customWidth="1"/>
    <col min="1546" max="1546" width="23" style="305" customWidth="1"/>
    <col min="1547" max="1547" width="17.25" style="305" customWidth="1"/>
    <col min="1548" max="1548" width="13.5" style="305" bestFit="1" customWidth="1"/>
    <col min="1549" max="1549" width="13.75" style="305" customWidth="1"/>
    <col min="1550" max="1550" width="10" style="305" bestFit="1" customWidth="1"/>
    <col min="1551" max="1551" width="13.25" style="305" customWidth="1"/>
    <col min="1552" max="1552" width="14.5" style="305" customWidth="1"/>
    <col min="1553" max="1553" width="15.625" style="305" customWidth="1"/>
    <col min="1554" max="1792" width="9" style="305"/>
    <col min="1793" max="1793" width="2.625" style="305" customWidth="1"/>
    <col min="1794" max="1794" width="5" style="305" customWidth="1"/>
    <col min="1795" max="1795" width="8.875" style="305" customWidth="1"/>
    <col min="1796" max="1796" width="8.625" style="305" customWidth="1"/>
    <col min="1797" max="1797" width="23.5" style="305" customWidth="1"/>
    <col min="1798" max="1798" width="4.875" style="305" customWidth="1"/>
    <col min="1799" max="1799" width="7.125" style="305" customWidth="1"/>
    <col min="1800" max="1800" width="9.25" style="305" bestFit="1" customWidth="1"/>
    <col min="1801" max="1801" width="9.75" style="305" customWidth="1"/>
    <col min="1802" max="1802" width="23" style="305" customWidth="1"/>
    <col min="1803" max="1803" width="17.25" style="305" customWidth="1"/>
    <col min="1804" max="1804" width="13.5" style="305" bestFit="1" customWidth="1"/>
    <col min="1805" max="1805" width="13.75" style="305" customWidth="1"/>
    <col min="1806" max="1806" width="10" style="305" bestFit="1" customWidth="1"/>
    <col min="1807" max="1807" width="13.25" style="305" customWidth="1"/>
    <col min="1808" max="1808" width="14.5" style="305" customWidth="1"/>
    <col min="1809" max="1809" width="15.625" style="305" customWidth="1"/>
    <col min="1810" max="2048" width="9" style="305"/>
    <col min="2049" max="2049" width="2.625" style="305" customWidth="1"/>
    <col min="2050" max="2050" width="5" style="305" customWidth="1"/>
    <col min="2051" max="2051" width="8.875" style="305" customWidth="1"/>
    <col min="2052" max="2052" width="8.625" style="305" customWidth="1"/>
    <col min="2053" max="2053" width="23.5" style="305" customWidth="1"/>
    <col min="2054" max="2054" width="4.875" style="305" customWidth="1"/>
    <col min="2055" max="2055" width="7.125" style="305" customWidth="1"/>
    <col min="2056" max="2056" width="9.25" style="305" bestFit="1" customWidth="1"/>
    <col min="2057" max="2057" width="9.75" style="305" customWidth="1"/>
    <col min="2058" max="2058" width="23" style="305" customWidth="1"/>
    <col min="2059" max="2059" width="17.25" style="305" customWidth="1"/>
    <col min="2060" max="2060" width="13.5" style="305" bestFit="1" customWidth="1"/>
    <col min="2061" max="2061" width="13.75" style="305" customWidth="1"/>
    <col min="2062" max="2062" width="10" style="305" bestFit="1" customWidth="1"/>
    <col min="2063" max="2063" width="13.25" style="305" customWidth="1"/>
    <col min="2064" max="2064" width="14.5" style="305" customWidth="1"/>
    <col min="2065" max="2065" width="15.625" style="305" customWidth="1"/>
    <col min="2066" max="2304" width="9" style="305"/>
    <col min="2305" max="2305" width="2.625" style="305" customWidth="1"/>
    <col min="2306" max="2306" width="5" style="305" customWidth="1"/>
    <col min="2307" max="2307" width="8.875" style="305" customWidth="1"/>
    <col min="2308" max="2308" width="8.625" style="305" customWidth="1"/>
    <col min="2309" max="2309" width="23.5" style="305" customWidth="1"/>
    <col min="2310" max="2310" width="4.875" style="305" customWidth="1"/>
    <col min="2311" max="2311" width="7.125" style="305" customWidth="1"/>
    <col min="2312" max="2312" width="9.25" style="305" bestFit="1" customWidth="1"/>
    <col min="2313" max="2313" width="9.75" style="305" customWidth="1"/>
    <col min="2314" max="2314" width="23" style="305" customWidth="1"/>
    <col min="2315" max="2315" width="17.25" style="305" customWidth="1"/>
    <col min="2316" max="2316" width="13.5" style="305" bestFit="1" customWidth="1"/>
    <col min="2317" max="2317" width="13.75" style="305" customWidth="1"/>
    <col min="2318" max="2318" width="10" style="305" bestFit="1" customWidth="1"/>
    <col min="2319" max="2319" width="13.25" style="305" customWidth="1"/>
    <col min="2320" max="2320" width="14.5" style="305" customWidth="1"/>
    <col min="2321" max="2321" width="15.625" style="305" customWidth="1"/>
    <col min="2322" max="2560" width="9" style="305"/>
    <col min="2561" max="2561" width="2.625" style="305" customWidth="1"/>
    <col min="2562" max="2562" width="5" style="305" customWidth="1"/>
    <col min="2563" max="2563" width="8.875" style="305" customWidth="1"/>
    <col min="2564" max="2564" width="8.625" style="305" customWidth="1"/>
    <col min="2565" max="2565" width="23.5" style="305" customWidth="1"/>
    <col min="2566" max="2566" width="4.875" style="305" customWidth="1"/>
    <col min="2567" max="2567" width="7.125" style="305" customWidth="1"/>
    <col min="2568" max="2568" width="9.25" style="305" bestFit="1" customWidth="1"/>
    <col min="2569" max="2569" width="9.75" style="305" customWidth="1"/>
    <col min="2570" max="2570" width="23" style="305" customWidth="1"/>
    <col min="2571" max="2571" width="17.25" style="305" customWidth="1"/>
    <col min="2572" max="2572" width="13.5" style="305" bestFit="1" customWidth="1"/>
    <col min="2573" max="2573" width="13.75" style="305" customWidth="1"/>
    <col min="2574" max="2574" width="10" style="305" bestFit="1" customWidth="1"/>
    <col min="2575" max="2575" width="13.25" style="305" customWidth="1"/>
    <col min="2576" max="2576" width="14.5" style="305" customWidth="1"/>
    <col min="2577" max="2577" width="15.625" style="305" customWidth="1"/>
    <col min="2578" max="2816" width="9" style="305"/>
    <col min="2817" max="2817" width="2.625" style="305" customWidth="1"/>
    <col min="2818" max="2818" width="5" style="305" customWidth="1"/>
    <col min="2819" max="2819" width="8.875" style="305" customWidth="1"/>
    <col min="2820" max="2820" width="8.625" style="305" customWidth="1"/>
    <col min="2821" max="2821" width="23.5" style="305" customWidth="1"/>
    <col min="2822" max="2822" width="4.875" style="305" customWidth="1"/>
    <col min="2823" max="2823" width="7.125" style="305" customWidth="1"/>
    <col min="2824" max="2824" width="9.25" style="305" bestFit="1" customWidth="1"/>
    <col min="2825" max="2825" width="9.75" style="305" customWidth="1"/>
    <col min="2826" max="2826" width="23" style="305" customWidth="1"/>
    <col min="2827" max="2827" width="17.25" style="305" customWidth="1"/>
    <col min="2828" max="2828" width="13.5" style="305" bestFit="1" customWidth="1"/>
    <col min="2829" max="2829" width="13.75" style="305" customWidth="1"/>
    <col min="2830" max="2830" width="10" style="305" bestFit="1" customWidth="1"/>
    <col min="2831" max="2831" width="13.25" style="305" customWidth="1"/>
    <col min="2832" max="2832" width="14.5" style="305" customWidth="1"/>
    <col min="2833" max="2833" width="15.625" style="305" customWidth="1"/>
    <col min="2834" max="3072" width="9" style="305"/>
    <col min="3073" max="3073" width="2.625" style="305" customWidth="1"/>
    <col min="3074" max="3074" width="5" style="305" customWidth="1"/>
    <col min="3075" max="3075" width="8.875" style="305" customWidth="1"/>
    <col min="3076" max="3076" width="8.625" style="305" customWidth="1"/>
    <col min="3077" max="3077" width="23.5" style="305" customWidth="1"/>
    <col min="3078" max="3078" width="4.875" style="305" customWidth="1"/>
    <col min="3079" max="3079" width="7.125" style="305" customWidth="1"/>
    <col min="3080" max="3080" width="9.25" style="305" bestFit="1" customWidth="1"/>
    <col min="3081" max="3081" width="9.75" style="305" customWidth="1"/>
    <col min="3082" max="3082" width="23" style="305" customWidth="1"/>
    <col min="3083" max="3083" width="17.25" style="305" customWidth="1"/>
    <col min="3084" max="3084" width="13.5" style="305" bestFit="1" customWidth="1"/>
    <col min="3085" max="3085" width="13.75" style="305" customWidth="1"/>
    <col min="3086" max="3086" width="10" style="305" bestFit="1" customWidth="1"/>
    <col min="3087" max="3087" width="13.25" style="305" customWidth="1"/>
    <col min="3088" max="3088" width="14.5" style="305" customWidth="1"/>
    <col min="3089" max="3089" width="15.625" style="305" customWidth="1"/>
    <col min="3090" max="3328" width="9" style="305"/>
    <col min="3329" max="3329" width="2.625" style="305" customWidth="1"/>
    <col min="3330" max="3330" width="5" style="305" customWidth="1"/>
    <col min="3331" max="3331" width="8.875" style="305" customWidth="1"/>
    <col min="3332" max="3332" width="8.625" style="305" customWidth="1"/>
    <col min="3333" max="3333" width="23.5" style="305" customWidth="1"/>
    <col min="3334" max="3334" width="4.875" style="305" customWidth="1"/>
    <col min="3335" max="3335" width="7.125" style="305" customWidth="1"/>
    <col min="3336" max="3336" width="9.25" style="305" bestFit="1" customWidth="1"/>
    <col min="3337" max="3337" width="9.75" style="305" customWidth="1"/>
    <col min="3338" max="3338" width="23" style="305" customWidth="1"/>
    <col min="3339" max="3339" width="17.25" style="305" customWidth="1"/>
    <col min="3340" max="3340" width="13.5" style="305" bestFit="1" customWidth="1"/>
    <col min="3341" max="3341" width="13.75" style="305" customWidth="1"/>
    <col min="3342" max="3342" width="10" style="305" bestFit="1" customWidth="1"/>
    <col min="3343" max="3343" width="13.25" style="305" customWidth="1"/>
    <col min="3344" max="3344" width="14.5" style="305" customWidth="1"/>
    <col min="3345" max="3345" width="15.625" style="305" customWidth="1"/>
    <col min="3346" max="3584" width="9" style="305"/>
    <col min="3585" max="3585" width="2.625" style="305" customWidth="1"/>
    <col min="3586" max="3586" width="5" style="305" customWidth="1"/>
    <col min="3587" max="3587" width="8.875" style="305" customWidth="1"/>
    <col min="3588" max="3588" width="8.625" style="305" customWidth="1"/>
    <col min="3589" max="3589" width="23.5" style="305" customWidth="1"/>
    <col min="3590" max="3590" width="4.875" style="305" customWidth="1"/>
    <col min="3591" max="3591" width="7.125" style="305" customWidth="1"/>
    <col min="3592" max="3592" width="9.25" style="305" bestFit="1" customWidth="1"/>
    <col min="3593" max="3593" width="9.75" style="305" customWidth="1"/>
    <col min="3594" max="3594" width="23" style="305" customWidth="1"/>
    <col min="3595" max="3595" width="17.25" style="305" customWidth="1"/>
    <col min="3596" max="3596" width="13.5" style="305" bestFit="1" customWidth="1"/>
    <col min="3597" max="3597" width="13.75" style="305" customWidth="1"/>
    <col min="3598" max="3598" width="10" style="305" bestFit="1" customWidth="1"/>
    <col min="3599" max="3599" width="13.25" style="305" customWidth="1"/>
    <col min="3600" max="3600" width="14.5" style="305" customWidth="1"/>
    <col min="3601" max="3601" width="15.625" style="305" customWidth="1"/>
    <col min="3602" max="3840" width="9" style="305"/>
    <col min="3841" max="3841" width="2.625" style="305" customWidth="1"/>
    <col min="3842" max="3842" width="5" style="305" customWidth="1"/>
    <col min="3843" max="3843" width="8.875" style="305" customWidth="1"/>
    <col min="3844" max="3844" width="8.625" style="305" customWidth="1"/>
    <col min="3845" max="3845" width="23.5" style="305" customWidth="1"/>
    <col min="3846" max="3846" width="4.875" style="305" customWidth="1"/>
    <col min="3847" max="3847" width="7.125" style="305" customWidth="1"/>
    <col min="3848" max="3848" width="9.25" style="305" bestFit="1" customWidth="1"/>
    <col min="3849" max="3849" width="9.75" style="305" customWidth="1"/>
    <col min="3850" max="3850" width="23" style="305" customWidth="1"/>
    <col min="3851" max="3851" width="17.25" style="305" customWidth="1"/>
    <col min="3852" max="3852" width="13.5" style="305" bestFit="1" customWidth="1"/>
    <col min="3853" max="3853" width="13.75" style="305" customWidth="1"/>
    <col min="3854" max="3854" width="10" style="305" bestFit="1" customWidth="1"/>
    <col min="3855" max="3855" width="13.25" style="305" customWidth="1"/>
    <col min="3856" max="3856" width="14.5" style="305" customWidth="1"/>
    <col min="3857" max="3857" width="15.625" style="305" customWidth="1"/>
    <col min="3858" max="4096" width="9" style="305"/>
    <col min="4097" max="4097" width="2.625" style="305" customWidth="1"/>
    <col min="4098" max="4098" width="5" style="305" customWidth="1"/>
    <col min="4099" max="4099" width="8.875" style="305" customWidth="1"/>
    <col min="4100" max="4100" width="8.625" style="305" customWidth="1"/>
    <col min="4101" max="4101" width="23.5" style="305" customWidth="1"/>
    <col min="4102" max="4102" width="4.875" style="305" customWidth="1"/>
    <col min="4103" max="4103" width="7.125" style="305" customWidth="1"/>
    <col min="4104" max="4104" width="9.25" style="305" bestFit="1" customWidth="1"/>
    <col min="4105" max="4105" width="9.75" style="305" customWidth="1"/>
    <col min="4106" max="4106" width="23" style="305" customWidth="1"/>
    <col min="4107" max="4107" width="17.25" style="305" customWidth="1"/>
    <col min="4108" max="4108" width="13.5" style="305" bestFit="1" customWidth="1"/>
    <col min="4109" max="4109" width="13.75" style="305" customWidth="1"/>
    <col min="4110" max="4110" width="10" style="305" bestFit="1" customWidth="1"/>
    <col min="4111" max="4111" width="13.25" style="305" customWidth="1"/>
    <col min="4112" max="4112" width="14.5" style="305" customWidth="1"/>
    <col min="4113" max="4113" width="15.625" style="305" customWidth="1"/>
    <col min="4114" max="4352" width="9" style="305"/>
    <col min="4353" max="4353" width="2.625" style="305" customWidth="1"/>
    <col min="4354" max="4354" width="5" style="305" customWidth="1"/>
    <col min="4355" max="4355" width="8.875" style="305" customWidth="1"/>
    <col min="4356" max="4356" width="8.625" style="305" customWidth="1"/>
    <col min="4357" max="4357" width="23.5" style="305" customWidth="1"/>
    <col min="4358" max="4358" width="4.875" style="305" customWidth="1"/>
    <col min="4359" max="4359" width="7.125" style="305" customWidth="1"/>
    <col min="4360" max="4360" width="9.25" style="305" bestFit="1" customWidth="1"/>
    <col min="4361" max="4361" width="9.75" style="305" customWidth="1"/>
    <col min="4362" max="4362" width="23" style="305" customWidth="1"/>
    <col min="4363" max="4363" width="17.25" style="305" customWidth="1"/>
    <col min="4364" max="4364" width="13.5" style="305" bestFit="1" customWidth="1"/>
    <col min="4365" max="4365" width="13.75" style="305" customWidth="1"/>
    <col min="4366" max="4366" width="10" style="305" bestFit="1" customWidth="1"/>
    <col min="4367" max="4367" width="13.25" style="305" customWidth="1"/>
    <col min="4368" max="4368" width="14.5" style="305" customWidth="1"/>
    <col min="4369" max="4369" width="15.625" style="305" customWidth="1"/>
    <col min="4370" max="4608" width="9" style="305"/>
    <col min="4609" max="4609" width="2.625" style="305" customWidth="1"/>
    <col min="4610" max="4610" width="5" style="305" customWidth="1"/>
    <col min="4611" max="4611" width="8.875" style="305" customWidth="1"/>
    <col min="4612" max="4612" width="8.625" style="305" customWidth="1"/>
    <col min="4613" max="4613" width="23.5" style="305" customWidth="1"/>
    <col min="4614" max="4614" width="4.875" style="305" customWidth="1"/>
    <col min="4615" max="4615" width="7.125" style="305" customWidth="1"/>
    <col min="4616" max="4616" width="9.25" style="305" bestFit="1" customWidth="1"/>
    <col min="4617" max="4617" width="9.75" style="305" customWidth="1"/>
    <col min="4618" max="4618" width="23" style="305" customWidth="1"/>
    <col min="4619" max="4619" width="17.25" style="305" customWidth="1"/>
    <col min="4620" max="4620" width="13.5" style="305" bestFit="1" customWidth="1"/>
    <col min="4621" max="4621" width="13.75" style="305" customWidth="1"/>
    <col min="4622" max="4622" width="10" style="305" bestFit="1" customWidth="1"/>
    <col min="4623" max="4623" width="13.25" style="305" customWidth="1"/>
    <col min="4624" max="4624" width="14.5" style="305" customWidth="1"/>
    <col min="4625" max="4625" width="15.625" style="305" customWidth="1"/>
    <col min="4626" max="4864" width="9" style="305"/>
    <col min="4865" max="4865" width="2.625" style="305" customWidth="1"/>
    <col min="4866" max="4866" width="5" style="305" customWidth="1"/>
    <col min="4867" max="4867" width="8.875" style="305" customWidth="1"/>
    <col min="4868" max="4868" width="8.625" style="305" customWidth="1"/>
    <col min="4869" max="4869" width="23.5" style="305" customWidth="1"/>
    <col min="4870" max="4870" width="4.875" style="305" customWidth="1"/>
    <col min="4871" max="4871" width="7.125" style="305" customWidth="1"/>
    <col min="4872" max="4872" width="9.25" style="305" bestFit="1" customWidth="1"/>
    <col min="4873" max="4873" width="9.75" style="305" customWidth="1"/>
    <col min="4874" max="4874" width="23" style="305" customWidth="1"/>
    <col min="4875" max="4875" width="17.25" style="305" customWidth="1"/>
    <col min="4876" max="4876" width="13.5" style="305" bestFit="1" customWidth="1"/>
    <col min="4877" max="4877" width="13.75" style="305" customWidth="1"/>
    <col min="4878" max="4878" width="10" style="305" bestFit="1" customWidth="1"/>
    <col min="4879" max="4879" width="13.25" style="305" customWidth="1"/>
    <col min="4880" max="4880" width="14.5" style="305" customWidth="1"/>
    <col min="4881" max="4881" width="15.625" style="305" customWidth="1"/>
    <col min="4882" max="5120" width="9" style="305"/>
    <col min="5121" max="5121" width="2.625" style="305" customWidth="1"/>
    <col min="5122" max="5122" width="5" style="305" customWidth="1"/>
    <col min="5123" max="5123" width="8.875" style="305" customWidth="1"/>
    <col min="5124" max="5124" width="8.625" style="305" customWidth="1"/>
    <col min="5125" max="5125" width="23.5" style="305" customWidth="1"/>
    <col min="5126" max="5126" width="4.875" style="305" customWidth="1"/>
    <col min="5127" max="5127" width="7.125" style="305" customWidth="1"/>
    <col min="5128" max="5128" width="9.25" style="305" bestFit="1" customWidth="1"/>
    <col min="5129" max="5129" width="9.75" style="305" customWidth="1"/>
    <col min="5130" max="5130" width="23" style="305" customWidth="1"/>
    <col min="5131" max="5131" width="17.25" style="305" customWidth="1"/>
    <col min="5132" max="5132" width="13.5" style="305" bestFit="1" customWidth="1"/>
    <col min="5133" max="5133" width="13.75" style="305" customWidth="1"/>
    <col min="5134" max="5134" width="10" style="305" bestFit="1" customWidth="1"/>
    <col min="5135" max="5135" width="13.25" style="305" customWidth="1"/>
    <col min="5136" max="5136" width="14.5" style="305" customWidth="1"/>
    <col min="5137" max="5137" width="15.625" style="305" customWidth="1"/>
    <col min="5138" max="5376" width="9" style="305"/>
    <col min="5377" max="5377" width="2.625" style="305" customWidth="1"/>
    <col min="5378" max="5378" width="5" style="305" customWidth="1"/>
    <col min="5379" max="5379" width="8.875" style="305" customWidth="1"/>
    <col min="5380" max="5380" width="8.625" style="305" customWidth="1"/>
    <col min="5381" max="5381" width="23.5" style="305" customWidth="1"/>
    <col min="5382" max="5382" width="4.875" style="305" customWidth="1"/>
    <col min="5383" max="5383" width="7.125" style="305" customWidth="1"/>
    <col min="5384" max="5384" width="9.25" style="305" bestFit="1" customWidth="1"/>
    <col min="5385" max="5385" width="9.75" style="305" customWidth="1"/>
    <col min="5386" max="5386" width="23" style="305" customWidth="1"/>
    <col min="5387" max="5387" width="17.25" style="305" customWidth="1"/>
    <col min="5388" max="5388" width="13.5" style="305" bestFit="1" customWidth="1"/>
    <col min="5389" max="5389" width="13.75" style="305" customWidth="1"/>
    <col min="5390" max="5390" width="10" style="305" bestFit="1" customWidth="1"/>
    <col min="5391" max="5391" width="13.25" style="305" customWidth="1"/>
    <col min="5392" max="5392" width="14.5" style="305" customWidth="1"/>
    <col min="5393" max="5393" width="15.625" style="305" customWidth="1"/>
    <col min="5394" max="5632" width="9" style="305"/>
    <col min="5633" max="5633" width="2.625" style="305" customWidth="1"/>
    <col min="5634" max="5634" width="5" style="305" customWidth="1"/>
    <col min="5635" max="5635" width="8.875" style="305" customWidth="1"/>
    <col min="5636" max="5636" width="8.625" style="305" customWidth="1"/>
    <col min="5637" max="5637" width="23.5" style="305" customWidth="1"/>
    <col min="5638" max="5638" width="4.875" style="305" customWidth="1"/>
    <col min="5639" max="5639" width="7.125" style="305" customWidth="1"/>
    <col min="5640" max="5640" width="9.25" style="305" bestFit="1" customWidth="1"/>
    <col min="5641" max="5641" width="9.75" style="305" customWidth="1"/>
    <col min="5642" max="5642" width="23" style="305" customWidth="1"/>
    <col min="5643" max="5643" width="17.25" style="305" customWidth="1"/>
    <col min="5644" max="5644" width="13.5" style="305" bestFit="1" customWidth="1"/>
    <col min="5645" max="5645" width="13.75" style="305" customWidth="1"/>
    <col min="5646" max="5646" width="10" style="305" bestFit="1" customWidth="1"/>
    <col min="5647" max="5647" width="13.25" style="305" customWidth="1"/>
    <col min="5648" max="5648" width="14.5" style="305" customWidth="1"/>
    <col min="5649" max="5649" width="15.625" style="305" customWidth="1"/>
    <col min="5650" max="5888" width="9" style="305"/>
    <col min="5889" max="5889" width="2.625" style="305" customWidth="1"/>
    <col min="5890" max="5890" width="5" style="305" customWidth="1"/>
    <col min="5891" max="5891" width="8.875" style="305" customWidth="1"/>
    <col min="5892" max="5892" width="8.625" style="305" customWidth="1"/>
    <col min="5893" max="5893" width="23.5" style="305" customWidth="1"/>
    <col min="5894" max="5894" width="4.875" style="305" customWidth="1"/>
    <col min="5895" max="5895" width="7.125" style="305" customWidth="1"/>
    <col min="5896" max="5896" width="9.25" style="305" bestFit="1" customWidth="1"/>
    <col min="5897" max="5897" width="9.75" style="305" customWidth="1"/>
    <col min="5898" max="5898" width="23" style="305" customWidth="1"/>
    <col min="5899" max="5899" width="17.25" style="305" customWidth="1"/>
    <col min="5900" max="5900" width="13.5" style="305" bestFit="1" customWidth="1"/>
    <col min="5901" max="5901" width="13.75" style="305" customWidth="1"/>
    <col min="5902" max="5902" width="10" style="305" bestFit="1" customWidth="1"/>
    <col min="5903" max="5903" width="13.25" style="305" customWidth="1"/>
    <col min="5904" max="5904" width="14.5" style="305" customWidth="1"/>
    <col min="5905" max="5905" width="15.625" style="305" customWidth="1"/>
    <col min="5906" max="6144" width="9" style="305"/>
    <col min="6145" max="6145" width="2.625" style="305" customWidth="1"/>
    <col min="6146" max="6146" width="5" style="305" customWidth="1"/>
    <col min="6147" max="6147" width="8.875" style="305" customWidth="1"/>
    <col min="6148" max="6148" width="8.625" style="305" customWidth="1"/>
    <col min="6149" max="6149" width="23.5" style="305" customWidth="1"/>
    <col min="6150" max="6150" width="4.875" style="305" customWidth="1"/>
    <col min="6151" max="6151" width="7.125" style="305" customWidth="1"/>
    <col min="6152" max="6152" width="9.25" style="305" bestFit="1" customWidth="1"/>
    <col min="6153" max="6153" width="9.75" style="305" customWidth="1"/>
    <col min="6154" max="6154" width="23" style="305" customWidth="1"/>
    <col min="6155" max="6155" width="17.25" style="305" customWidth="1"/>
    <col min="6156" max="6156" width="13.5" style="305" bestFit="1" customWidth="1"/>
    <col min="6157" max="6157" width="13.75" style="305" customWidth="1"/>
    <col min="6158" max="6158" width="10" style="305" bestFit="1" customWidth="1"/>
    <col min="6159" max="6159" width="13.25" style="305" customWidth="1"/>
    <col min="6160" max="6160" width="14.5" style="305" customWidth="1"/>
    <col min="6161" max="6161" width="15.625" style="305" customWidth="1"/>
    <col min="6162" max="6400" width="9" style="305"/>
    <col min="6401" max="6401" width="2.625" style="305" customWidth="1"/>
    <col min="6402" max="6402" width="5" style="305" customWidth="1"/>
    <col min="6403" max="6403" width="8.875" style="305" customWidth="1"/>
    <col min="6404" max="6404" width="8.625" style="305" customWidth="1"/>
    <col min="6405" max="6405" width="23.5" style="305" customWidth="1"/>
    <col min="6406" max="6406" width="4.875" style="305" customWidth="1"/>
    <col min="6407" max="6407" width="7.125" style="305" customWidth="1"/>
    <col min="6408" max="6408" width="9.25" style="305" bestFit="1" customWidth="1"/>
    <col min="6409" max="6409" width="9.75" style="305" customWidth="1"/>
    <col min="6410" max="6410" width="23" style="305" customWidth="1"/>
    <col min="6411" max="6411" width="17.25" style="305" customWidth="1"/>
    <col min="6412" max="6412" width="13.5" style="305" bestFit="1" customWidth="1"/>
    <col min="6413" max="6413" width="13.75" style="305" customWidth="1"/>
    <col min="6414" max="6414" width="10" style="305" bestFit="1" customWidth="1"/>
    <col min="6415" max="6415" width="13.25" style="305" customWidth="1"/>
    <col min="6416" max="6416" width="14.5" style="305" customWidth="1"/>
    <col min="6417" max="6417" width="15.625" style="305" customWidth="1"/>
    <col min="6418" max="6656" width="9" style="305"/>
    <col min="6657" max="6657" width="2.625" style="305" customWidth="1"/>
    <col min="6658" max="6658" width="5" style="305" customWidth="1"/>
    <col min="6659" max="6659" width="8.875" style="305" customWidth="1"/>
    <col min="6660" max="6660" width="8.625" style="305" customWidth="1"/>
    <col min="6661" max="6661" width="23.5" style="305" customWidth="1"/>
    <col min="6662" max="6662" width="4.875" style="305" customWidth="1"/>
    <col min="6663" max="6663" width="7.125" style="305" customWidth="1"/>
    <col min="6664" max="6664" width="9.25" style="305" bestFit="1" customWidth="1"/>
    <col min="6665" max="6665" width="9.75" style="305" customWidth="1"/>
    <col min="6666" max="6666" width="23" style="305" customWidth="1"/>
    <col min="6667" max="6667" width="17.25" style="305" customWidth="1"/>
    <col min="6668" max="6668" width="13.5" style="305" bestFit="1" customWidth="1"/>
    <col min="6669" max="6669" width="13.75" style="305" customWidth="1"/>
    <col min="6670" max="6670" width="10" style="305" bestFit="1" customWidth="1"/>
    <col min="6671" max="6671" width="13.25" style="305" customWidth="1"/>
    <col min="6672" max="6672" width="14.5" style="305" customWidth="1"/>
    <col min="6673" max="6673" width="15.625" style="305" customWidth="1"/>
    <col min="6674" max="6912" width="9" style="305"/>
    <col min="6913" max="6913" width="2.625" style="305" customWidth="1"/>
    <col min="6914" max="6914" width="5" style="305" customWidth="1"/>
    <col min="6915" max="6915" width="8.875" style="305" customWidth="1"/>
    <col min="6916" max="6916" width="8.625" style="305" customWidth="1"/>
    <col min="6917" max="6917" width="23.5" style="305" customWidth="1"/>
    <col min="6918" max="6918" width="4.875" style="305" customWidth="1"/>
    <col min="6919" max="6919" width="7.125" style="305" customWidth="1"/>
    <col min="6920" max="6920" width="9.25" style="305" bestFit="1" customWidth="1"/>
    <col min="6921" max="6921" width="9.75" style="305" customWidth="1"/>
    <col min="6922" max="6922" width="23" style="305" customWidth="1"/>
    <col min="6923" max="6923" width="17.25" style="305" customWidth="1"/>
    <col min="6924" max="6924" width="13.5" style="305" bestFit="1" customWidth="1"/>
    <col min="6925" max="6925" width="13.75" style="305" customWidth="1"/>
    <col min="6926" max="6926" width="10" style="305" bestFit="1" customWidth="1"/>
    <col min="6927" max="6927" width="13.25" style="305" customWidth="1"/>
    <col min="6928" max="6928" width="14.5" style="305" customWidth="1"/>
    <col min="6929" max="6929" width="15.625" style="305" customWidth="1"/>
    <col min="6930" max="7168" width="9" style="305"/>
    <col min="7169" max="7169" width="2.625" style="305" customWidth="1"/>
    <col min="7170" max="7170" width="5" style="305" customWidth="1"/>
    <col min="7171" max="7171" width="8.875" style="305" customWidth="1"/>
    <col min="7172" max="7172" width="8.625" style="305" customWidth="1"/>
    <col min="7173" max="7173" width="23.5" style="305" customWidth="1"/>
    <col min="7174" max="7174" width="4.875" style="305" customWidth="1"/>
    <col min="7175" max="7175" width="7.125" style="305" customWidth="1"/>
    <col min="7176" max="7176" width="9.25" style="305" bestFit="1" customWidth="1"/>
    <col min="7177" max="7177" width="9.75" style="305" customWidth="1"/>
    <col min="7178" max="7178" width="23" style="305" customWidth="1"/>
    <col min="7179" max="7179" width="17.25" style="305" customWidth="1"/>
    <col min="7180" max="7180" width="13.5" style="305" bestFit="1" customWidth="1"/>
    <col min="7181" max="7181" width="13.75" style="305" customWidth="1"/>
    <col min="7182" max="7182" width="10" style="305" bestFit="1" customWidth="1"/>
    <col min="7183" max="7183" width="13.25" style="305" customWidth="1"/>
    <col min="7184" max="7184" width="14.5" style="305" customWidth="1"/>
    <col min="7185" max="7185" width="15.625" style="305" customWidth="1"/>
    <col min="7186" max="7424" width="9" style="305"/>
    <col min="7425" max="7425" width="2.625" style="305" customWidth="1"/>
    <col min="7426" max="7426" width="5" style="305" customWidth="1"/>
    <col min="7427" max="7427" width="8.875" style="305" customWidth="1"/>
    <col min="7428" max="7428" width="8.625" style="305" customWidth="1"/>
    <col min="7429" max="7429" width="23.5" style="305" customWidth="1"/>
    <col min="7430" max="7430" width="4.875" style="305" customWidth="1"/>
    <col min="7431" max="7431" width="7.125" style="305" customWidth="1"/>
    <col min="7432" max="7432" width="9.25" style="305" bestFit="1" customWidth="1"/>
    <col min="7433" max="7433" width="9.75" style="305" customWidth="1"/>
    <col min="7434" max="7434" width="23" style="305" customWidth="1"/>
    <col min="7435" max="7435" width="17.25" style="305" customWidth="1"/>
    <col min="7436" max="7436" width="13.5" style="305" bestFit="1" customWidth="1"/>
    <col min="7437" max="7437" width="13.75" style="305" customWidth="1"/>
    <col min="7438" max="7438" width="10" style="305" bestFit="1" customWidth="1"/>
    <col min="7439" max="7439" width="13.25" style="305" customWidth="1"/>
    <col min="7440" max="7440" width="14.5" style="305" customWidth="1"/>
    <col min="7441" max="7441" width="15.625" style="305" customWidth="1"/>
    <col min="7442" max="7680" width="9" style="305"/>
    <col min="7681" max="7681" width="2.625" style="305" customWidth="1"/>
    <col min="7682" max="7682" width="5" style="305" customWidth="1"/>
    <col min="7683" max="7683" width="8.875" style="305" customWidth="1"/>
    <col min="7684" max="7684" width="8.625" style="305" customWidth="1"/>
    <col min="7685" max="7685" width="23.5" style="305" customWidth="1"/>
    <col min="7686" max="7686" width="4.875" style="305" customWidth="1"/>
    <col min="7687" max="7687" width="7.125" style="305" customWidth="1"/>
    <col min="7688" max="7688" width="9.25" style="305" bestFit="1" customWidth="1"/>
    <col min="7689" max="7689" width="9.75" style="305" customWidth="1"/>
    <col min="7690" max="7690" width="23" style="305" customWidth="1"/>
    <col min="7691" max="7691" width="17.25" style="305" customWidth="1"/>
    <col min="7692" max="7692" width="13.5" style="305" bestFit="1" customWidth="1"/>
    <col min="7693" max="7693" width="13.75" style="305" customWidth="1"/>
    <col min="7694" max="7694" width="10" style="305" bestFit="1" customWidth="1"/>
    <col min="7695" max="7695" width="13.25" style="305" customWidth="1"/>
    <col min="7696" max="7696" width="14.5" style="305" customWidth="1"/>
    <col min="7697" max="7697" width="15.625" style="305" customWidth="1"/>
    <col min="7698" max="7936" width="9" style="305"/>
    <col min="7937" max="7937" width="2.625" style="305" customWidth="1"/>
    <col min="7938" max="7938" width="5" style="305" customWidth="1"/>
    <col min="7939" max="7939" width="8.875" style="305" customWidth="1"/>
    <col min="7940" max="7940" width="8.625" style="305" customWidth="1"/>
    <col min="7941" max="7941" width="23.5" style="305" customWidth="1"/>
    <col min="7942" max="7942" width="4.875" style="305" customWidth="1"/>
    <col min="7943" max="7943" width="7.125" style="305" customWidth="1"/>
    <col min="7944" max="7944" width="9.25" style="305" bestFit="1" customWidth="1"/>
    <col min="7945" max="7945" width="9.75" style="305" customWidth="1"/>
    <col min="7946" max="7946" width="23" style="305" customWidth="1"/>
    <col min="7947" max="7947" width="17.25" style="305" customWidth="1"/>
    <col min="7948" max="7948" width="13.5" style="305" bestFit="1" customWidth="1"/>
    <col min="7949" max="7949" width="13.75" style="305" customWidth="1"/>
    <col min="7950" max="7950" width="10" style="305" bestFit="1" customWidth="1"/>
    <col min="7951" max="7951" width="13.25" style="305" customWidth="1"/>
    <col min="7952" max="7952" width="14.5" style="305" customWidth="1"/>
    <col min="7953" max="7953" width="15.625" style="305" customWidth="1"/>
    <col min="7954" max="8192" width="9" style="305"/>
    <col min="8193" max="8193" width="2.625" style="305" customWidth="1"/>
    <col min="8194" max="8194" width="5" style="305" customWidth="1"/>
    <col min="8195" max="8195" width="8.875" style="305" customWidth="1"/>
    <col min="8196" max="8196" width="8.625" style="305" customWidth="1"/>
    <col min="8197" max="8197" width="23.5" style="305" customWidth="1"/>
    <col min="8198" max="8198" width="4.875" style="305" customWidth="1"/>
    <col min="8199" max="8199" width="7.125" style="305" customWidth="1"/>
    <col min="8200" max="8200" width="9.25" style="305" bestFit="1" customWidth="1"/>
    <col min="8201" max="8201" width="9.75" style="305" customWidth="1"/>
    <col min="8202" max="8202" width="23" style="305" customWidth="1"/>
    <col min="8203" max="8203" width="17.25" style="305" customWidth="1"/>
    <col min="8204" max="8204" width="13.5" style="305" bestFit="1" customWidth="1"/>
    <col min="8205" max="8205" width="13.75" style="305" customWidth="1"/>
    <col min="8206" max="8206" width="10" style="305" bestFit="1" customWidth="1"/>
    <col min="8207" max="8207" width="13.25" style="305" customWidth="1"/>
    <col min="8208" max="8208" width="14.5" style="305" customWidth="1"/>
    <col min="8209" max="8209" width="15.625" style="305" customWidth="1"/>
    <col min="8210" max="8448" width="9" style="305"/>
    <col min="8449" max="8449" width="2.625" style="305" customWidth="1"/>
    <col min="8450" max="8450" width="5" style="305" customWidth="1"/>
    <col min="8451" max="8451" width="8.875" style="305" customWidth="1"/>
    <col min="8452" max="8452" width="8.625" style="305" customWidth="1"/>
    <col min="8453" max="8453" width="23.5" style="305" customWidth="1"/>
    <col min="8454" max="8454" width="4.875" style="305" customWidth="1"/>
    <col min="8455" max="8455" width="7.125" style="305" customWidth="1"/>
    <col min="8456" max="8456" width="9.25" style="305" bestFit="1" customWidth="1"/>
    <col min="8457" max="8457" width="9.75" style="305" customWidth="1"/>
    <col min="8458" max="8458" width="23" style="305" customWidth="1"/>
    <col min="8459" max="8459" width="17.25" style="305" customWidth="1"/>
    <col min="8460" max="8460" width="13.5" style="305" bestFit="1" customWidth="1"/>
    <col min="8461" max="8461" width="13.75" style="305" customWidth="1"/>
    <col min="8462" max="8462" width="10" style="305" bestFit="1" customWidth="1"/>
    <col min="8463" max="8463" width="13.25" style="305" customWidth="1"/>
    <col min="8464" max="8464" width="14.5" style="305" customWidth="1"/>
    <col min="8465" max="8465" width="15.625" style="305" customWidth="1"/>
    <col min="8466" max="8704" width="9" style="305"/>
    <col min="8705" max="8705" width="2.625" style="305" customWidth="1"/>
    <col min="8706" max="8706" width="5" style="305" customWidth="1"/>
    <col min="8707" max="8707" width="8.875" style="305" customWidth="1"/>
    <col min="8708" max="8708" width="8.625" style="305" customWidth="1"/>
    <col min="8709" max="8709" width="23.5" style="305" customWidth="1"/>
    <col min="8710" max="8710" width="4.875" style="305" customWidth="1"/>
    <col min="8711" max="8711" width="7.125" style="305" customWidth="1"/>
    <col min="8712" max="8712" width="9.25" style="305" bestFit="1" customWidth="1"/>
    <col min="8713" max="8713" width="9.75" style="305" customWidth="1"/>
    <col min="8714" max="8714" width="23" style="305" customWidth="1"/>
    <col min="8715" max="8715" width="17.25" style="305" customWidth="1"/>
    <col min="8716" max="8716" width="13.5" style="305" bestFit="1" customWidth="1"/>
    <col min="8717" max="8717" width="13.75" style="305" customWidth="1"/>
    <col min="8718" max="8718" width="10" style="305" bestFit="1" customWidth="1"/>
    <col min="8719" max="8719" width="13.25" style="305" customWidth="1"/>
    <col min="8720" max="8720" width="14.5" style="305" customWidth="1"/>
    <col min="8721" max="8721" width="15.625" style="305" customWidth="1"/>
    <col min="8722" max="8960" width="9" style="305"/>
    <col min="8961" max="8961" width="2.625" style="305" customWidth="1"/>
    <col min="8962" max="8962" width="5" style="305" customWidth="1"/>
    <col min="8963" max="8963" width="8.875" style="305" customWidth="1"/>
    <col min="8964" max="8964" width="8.625" style="305" customWidth="1"/>
    <col min="8965" max="8965" width="23.5" style="305" customWidth="1"/>
    <col min="8966" max="8966" width="4.875" style="305" customWidth="1"/>
    <col min="8967" max="8967" width="7.125" style="305" customWidth="1"/>
    <col min="8968" max="8968" width="9.25" style="305" bestFit="1" customWidth="1"/>
    <col min="8969" max="8969" width="9.75" style="305" customWidth="1"/>
    <col min="8970" max="8970" width="23" style="305" customWidth="1"/>
    <col min="8971" max="8971" width="17.25" style="305" customWidth="1"/>
    <col min="8972" max="8972" width="13.5" style="305" bestFit="1" customWidth="1"/>
    <col min="8973" max="8973" width="13.75" style="305" customWidth="1"/>
    <col min="8974" max="8974" width="10" style="305" bestFit="1" customWidth="1"/>
    <col min="8975" max="8975" width="13.25" style="305" customWidth="1"/>
    <col min="8976" max="8976" width="14.5" style="305" customWidth="1"/>
    <col min="8977" max="8977" width="15.625" style="305" customWidth="1"/>
    <col min="8978" max="9216" width="9" style="305"/>
    <col min="9217" max="9217" width="2.625" style="305" customWidth="1"/>
    <col min="9218" max="9218" width="5" style="305" customWidth="1"/>
    <col min="9219" max="9219" width="8.875" style="305" customWidth="1"/>
    <col min="9220" max="9220" width="8.625" style="305" customWidth="1"/>
    <col min="9221" max="9221" width="23.5" style="305" customWidth="1"/>
    <col min="9222" max="9222" width="4.875" style="305" customWidth="1"/>
    <col min="9223" max="9223" width="7.125" style="305" customWidth="1"/>
    <col min="9224" max="9224" width="9.25" style="305" bestFit="1" customWidth="1"/>
    <col min="9225" max="9225" width="9.75" style="305" customWidth="1"/>
    <col min="9226" max="9226" width="23" style="305" customWidth="1"/>
    <col min="9227" max="9227" width="17.25" style="305" customWidth="1"/>
    <col min="9228" max="9228" width="13.5" style="305" bestFit="1" customWidth="1"/>
    <col min="9229" max="9229" width="13.75" style="305" customWidth="1"/>
    <col min="9230" max="9230" width="10" style="305" bestFit="1" customWidth="1"/>
    <col min="9231" max="9231" width="13.25" style="305" customWidth="1"/>
    <col min="9232" max="9232" width="14.5" style="305" customWidth="1"/>
    <col min="9233" max="9233" width="15.625" style="305" customWidth="1"/>
    <col min="9234" max="9472" width="9" style="305"/>
    <col min="9473" max="9473" width="2.625" style="305" customWidth="1"/>
    <col min="9474" max="9474" width="5" style="305" customWidth="1"/>
    <col min="9475" max="9475" width="8.875" style="305" customWidth="1"/>
    <col min="9476" max="9476" width="8.625" style="305" customWidth="1"/>
    <col min="9477" max="9477" width="23.5" style="305" customWidth="1"/>
    <col min="9478" max="9478" width="4.875" style="305" customWidth="1"/>
    <col min="9479" max="9479" width="7.125" style="305" customWidth="1"/>
    <col min="9480" max="9480" width="9.25" style="305" bestFit="1" customWidth="1"/>
    <col min="9481" max="9481" width="9.75" style="305" customWidth="1"/>
    <col min="9482" max="9482" width="23" style="305" customWidth="1"/>
    <col min="9483" max="9483" width="17.25" style="305" customWidth="1"/>
    <col min="9484" max="9484" width="13.5" style="305" bestFit="1" customWidth="1"/>
    <col min="9485" max="9485" width="13.75" style="305" customWidth="1"/>
    <col min="9486" max="9486" width="10" style="305" bestFit="1" customWidth="1"/>
    <col min="9487" max="9487" width="13.25" style="305" customWidth="1"/>
    <col min="9488" max="9488" width="14.5" style="305" customWidth="1"/>
    <col min="9489" max="9489" width="15.625" style="305" customWidth="1"/>
    <col min="9490" max="9728" width="9" style="305"/>
    <col min="9729" max="9729" width="2.625" style="305" customWidth="1"/>
    <col min="9730" max="9730" width="5" style="305" customWidth="1"/>
    <col min="9731" max="9731" width="8.875" style="305" customWidth="1"/>
    <col min="9732" max="9732" width="8.625" style="305" customWidth="1"/>
    <col min="9733" max="9733" width="23.5" style="305" customWidth="1"/>
    <col min="9734" max="9734" width="4.875" style="305" customWidth="1"/>
    <col min="9735" max="9735" width="7.125" style="305" customWidth="1"/>
    <col min="9736" max="9736" width="9.25" style="305" bestFit="1" customWidth="1"/>
    <col min="9737" max="9737" width="9.75" style="305" customWidth="1"/>
    <col min="9738" max="9738" width="23" style="305" customWidth="1"/>
    <col min="9739" max="9739" width="17.25" style="305" customWidth="1"/>
    <col min="9740" max="9740" width="13.5" style="305" bestFit="1" customWidth="1"/>
    <col min="9741" max="9741" width="13.75" style="305" customWidth="1"/>
    <col min="9742" max="9742" width="10" style="305" bestFit="1" customWidth="1"/>
    <col min="9743" max="9743" width="13.25" style="305" customWidth="1"/>
    <col min="9744" max="9744" width="14.5" style="305" customWidth="1"/>
    <col min="9745" max="9745" width="15.625" style="305" customWidth="1"/>
    <col min="9746" max="9984" width="9" style="305"/>
    <col min="9985" max="9985" width="2.625" style="305" customWidth="1"/>
    <col min="9986" max="9986" width="5" style="305" customWidth="1"/>
    <col min="9987" max="9987" width="8.875" style="305" customWidth="1"/>
    <col min="9988" max="9988" width="8.625" style="305" customWidth="1"/>
    <col min="9989" max="9989" width="23.5" style="305" customWidth="1"/>
    <col min="9990" max="9990" width="4.875" style="305" customWidth="1"/>
    <col min="9991" max="9991" width="7.125" style="305" customWidth="1"/>
    <col min="9992" max="9992" width="9.25" style="305" bestFit="1" customWidth="1"/>
    <col min="9993" max="9993" width="9.75" style="305" customWidth="1"/>
    <col min="9994" max="9994" width="23" style="305" customWidth="1"/>
    <col min="9995" max="9995" width="17.25" style="305" customWidth="1"/>
    <col min="9996" max="9996" width="13.5" style="305" bestFit="1" customWidth="1"/>
    <col min="9997" max="9997" width="13.75" style="305" customWidth="1"/>
    <col min="9998" max="9998" width="10" style="305" bestFit="1" customWidth="1"/>
    <col min="9999" max="9999" width="13.25" style="305" customWidth="1"/>
    <col min="10000" max="10000" width="14.5" style="305" customWidth="1"/>
    <col min="10001" max="10001" width="15.625" style="305" customWidth="1"/>
    <col min="10002" max="10240" width="9" style="305"/>
    <col min="10241" max="10241" width="2.625" style="305" customWidth="1"/>
    <col min="10242" max="10242" width="5" style="305" customWidth="1"/>
    <col min="10243" max="10243" width="8.875" style="305" customWidth="1"/>
    <col min="10244" max="10244" width="8.625" style="305" customWidth="1"/>
    <col min="10245" max="10245" width="23.5" style="305" customWidth="1"/>
    <col min="10246" max="10246" width="4.875" style="305" customWidth="1"/>
    <col min="10247" max="10247" width="7.125" style="305" customWidth="1"/>
    <col min="10248" max="10248" width="9.25" style="305" bestFit="1" customWidth="1"/>
    <col min="10249" max="10249" width="9.75" style="305" customWidth="1"/>
    <col min="10250" max="10250" width="23" style="305" customWidth="1"/>
    <col min="10251" max="10251" width="17.25" style="305" customWidth="1"/>
    <col min="10252" max="10252" width="13.5" style="305" bestFit="1" customWidth="1"/>
    <col min="10253" max="10253" width="13.75" style="305" customWidth="1"/>
    <col min="10254" max="10254" width="10" style="305" bestFit="1" customWidth="1"/>
    <col min="10255" max="10255" width="13.25" style="305" customWidth="1"/>
    <col min="10256" max="10256" width="14.5" style="305" customWidth="1"/>
    <col min="10257" max="10257" width="15.625" style="305" customWidth="1"/>
    <col min="10258" max="10496" width="9" style="305"/>
    <col min="10497" max="10497" width="2.625" style="305" customWidth="1"/>
    <col min="10498" max="10498" width="5" style="305" customWidth="1"/>
    <col min="10499" max="10499" width="8.875" style="305" customWidth="1"/>
    <col min="10500" max="10500" width="8.625" style="305" customWidth="1"/>
    <col min="10501" max="10501" width="23.5" style="305" customWidth="1"/>
    <col min="10502" max="10502" width="4.875" style="305" customWidth="1"/>
    <col min="10503" max="10503" width="7.125" style="305" customWidth="1"/>
    <col min="10504" max="10504" width="9.25" style="305" bestFit="1" customWidth="1"/>
    <col min="10505" max="10505" width="9.75" style="305" customWidth="1"/>
    <col min="10506" max="10506" width="23" style="305" customWidth="1"/>
    <col min="10507" max="10507" width="17.25" style="305" customWidth="1"/>
    <col min="10508" max="10508" width="13.5" style="305" bestFit="1" customWidth="1"/>
    <col min="10509" max="10509" width="13.75" style="305" customWidth="1"/>
    <col min="10510" max="10510" width="10" style="305" bestFit="1" customWidth="1"/>
    <col min="10511" max="10511" width="13.25" style="305" customWidth="1"/>
    <col min="10512" max="10512" width="14.5" style="305" customWidth="1"/>
    <col min="10513" max="10513" width="15.625" style="305" customWidth="1"/>
    <col min="10514" max="10752" width="9" style="305"/>
    <col min="10753" max="10753" width="2.625" style="305" customWidth="1"/>
    <col min="10754" max="10754" width="5" style="305" customWidth="1"/>
    <col min="10755" max="10755" width="8.875" style="305" customWidth="1"/>
    <col min="10756" max="10756" width="8.625" style="305" customWidth="1"/>
    <col min="10757" max="10757" width="23.5" style="305" customWidth="1"/>
    <col min="10758" max="10758" width="4.875" style="305" customWidth="1"/>
    <col min="10759" max="10759" width="7.125" style="305" customWidth="1"/>
    <col min="10760" max="10760" width="9.25" style="305" bestFit="1" customWidth="1"/>
    <col min="10761" max="10761" width="9.75" style="305" customWidth="1"/>
    <col min="10762" max="10762" width="23" style="305" customWidth="1"/>
    <col min="10763" max="10763" width="17.25" style="305" customWidth="1"/>
    <col min="10764" max="10764" width="13.5" style="305" bestFit="1" customWidth="1"/>
    <col min="10765" max="10765" width="13.75" style="305" customWidth="1"/>
    <col min="10766" max="10766" width="10" style="305" bestFit="1" customWidth="1"/>
    <col min="10767" max="10767" width="13.25" style="305" customWidth="1"/>
    <col min="10768" max="10768" width="14.5" style="305" customWidth="1"/>
    <col min="10769" max="10769" width="15.625" style="305" customWidth="1"/>
    <col min="10770" max="11008" width="9" style="305"/>
    <col min="11009" max="11009" width="2.625" style="305" customWidth="1"/>
    <col min="11010" max="11010" width="5" style="305" customWidth="1"/>
    <col min="11011" max="11011" width="8.875" style="305" customWidth="1"/>
    <col min="11012" max="11012" width="8.625" style="305" customWidth="1"/>
    <col min="11013" max="11013" width="23.5" style="305" customWidth="1"/>
    <col min="11014" max="11014" width="4.875" style="305" customWidth="1"/>
    <col min="11015" max="11015" width="7.125" style="305" customWidth="1"/>
    <col min="11016" max="11016" width="9.25" style="305" bestFit="1" customWidth="1"/>
    <col min="11017" max="11017" width="9.75" style="305" customWidth="1"/>
    <col min="11018" max="11018" width="23" style="305" customWidth="1"/>
    <col min="11019" max="11019" width="17.25" style="305" customWidth="1"/>
    <col min="11020" max="11020" width="13.5" style="305" bestFit="1" customWidth="1"/>
    <col min="11021" max="11021" width="13.75" style="305" customWidth="1"/>
    <col min="11022" max="11022" width="10" style="305" bestFit="1" customWidth="1"/>
    <col min="11023" max="11023" width="13.25" style="305" customWidth="1"/>
    <col min="11024" max="11024" width="14.5" style="305" customWidth="1"/>
    <col min="11025" max="11025" width="15.625" style="305" customWidth="1"/>
    <col min="11026" max="11264" width="9" style="305"/>
    <col min="11265" max="11265" width="2.625" style="305" customWidth="1"/>
    <col min="11266" max="11266" width="5" style="305" customWidth="1"/>
    <col min="11267" max="11267" width="8.875" style="305" customWidth="1"/>
    <col min="11268" max="11268" width="8.625" style="305" customWidth="1"/>
    <col min="11269" max="11269" width="23.5" style="305" customWidth="1"/>
    <col min="11270" max="11270" width="4.875" style="305" customWidth="1"/>
    <col min="11271" max="11271" width="7.125" style="305" customWidth="1"/>
    <col min="11272" max="11272" width="9.25" style="305" bestFit="1" customWidth="1"/>
    <col min="11273" max="11273" width="9.75" style="305" customWidth="1"/>
    <col min="11274" max="11274" width="23" style="305" customWidth="1"/>
    <col min="11275" max="11275" width="17.25" style="305" customWidth="1"/>
    <col min="11276" max="11276" width="13.5" style="305" bestFit="1" customWidth="1"/>
    <col min="11277" max="11277" width="13.75" style="305" customWidth="1"/>
    <col min="11278" max="11278" width="10" style="305" bestFit="1" customWidth="1"/>
    <col min="11279" max="11279" width="13.25" style="305" customWidth="1"/>
    <col min="11280" max="11280" width="14.5" style="305" customWidth="1"/>
    <col min="11281" max="11281" width="15.625" style="305" customWidth="1"/>
    <col min="11282" max="11520" width="9" style="305"/>
    <col min="11521" max="11521" width="2.625" style="305" customWidth="1"/>
    <col min="11522" max="11522" width="5" style="305" customWidth="1"/>
    <col min="11523" max="11523" width="8.875" style="305" customWidth="1"/>
    <col min="11524" max="11524" width="8.625" style="305" customWidth="1"/>
    <col min="11525" max="11525" width="23.5" style="305" customWidth="1"/>
    <col min="11526" max="11526" width="4.875" style="305" customWidth="1"/>
    <col min="11527" max="11527" width="7.125" style="305" customWidth="1"/>
    <col min="11528" max="11528" width="9.25" style="305" bestFit="1" customWidth="1"/>
    <col min="11529" max="11529" width="9.75" style="305" customWidth="1"/>
    <col min="11530" max="11530" width="23" style="305" customWidth="1"/>
    <col min="11531" max="11531" width="17.25" style="305" customWidth="1"/>
    <col min="11532" max="11532" width="13.5" style="305" bestFit="1" customWidth="1"/>
    <col min="11533" max="11533" width="13.75" style="305" customWidth="1"/>
    <col min="11534" max="11534" width="10" style="305" bestFit="1" customWidth="1"/>
    <col min="11535" max="11535" width="13.25" style="305" customWidth="1"/>
    <col min="11536" max="11536" width="14.5" style="305" customWidth="1"/>
    <col min="11537" max="11537" width="15.625" style="305" customWidth="1"/>
    <col min="11538" max="11776" width="9" style="305"/>
    <col min="11777" max="11777" width="2.625" style="305" customWidth="1"/>
    <col min="11778" max="11778" width="5" style="305" customWidth="1"/>
    <col min="11779" max="11779" width="8.875" style="305" customWidth="1"/>
    <col min="11780" max="11780" width="8.625" style="305" customWidth="1"/>
    <col min="11781" max="11781" width="23.5" style="305" customWidth="1"/>
    <col min="11782" max="11782" width="4.875" style="305" customWidth="1"/>
    <col min="11783" max="11783" width="7.125" style="305" customWidth="1"/>
    <col min="11784" max="11784" width="9.25" style="305" bestFit="1" customWidth="1"/>
    <col min="11785" max="11785" width="9.75" style="305" customWidth="1"/>
    <col min="11786" max="11786" width="23" style="305" customWidth="1"/>
    <col min="11787" max="11787" width="17.25" style="305" customWidth="1"/>
    <col min="11788" max="11788" width="13.5" style="305" bestFit="1" customWidth="1"/>
    <col min="11789" max="11789" width="13.75" style="305" customWidth="1"/>
    <col min="11790" max="11790" width="10" style="305" bestFit="1" customWidth="1"/>
    <col min="11791" max="11791" width="13.25" style="305" customWidth="1"/>
    <col min="11792" max="11792" width="14.5" style="305" customWidth="1"/>
    <col min="11793" max="11793" width="15.625" style="305" customWidth="1"/>
    <col min="11794" max="12032" width="9" style="305"/>
    <col min="12033" max="12033" width="2.625" style="305" customWidth="1"/>
    <col min="12034" max="12034" width="5" style="305" customWidth="1"/>
    <col min="12035" max="12035" width="8.875" style="305" customWidth="1"/>
    <col min="12036" max="12036" width="8.625" style="305" customWidth="1"/>
    <col min="12037" max="12037" width="23.5" style="305" customWidth="1"/>
    <col min="12038" max="12038" width="4.875" style="305" customWidth="1"/>
    <col min="12039" max="12039" width="7.125" style="305" customWidth="1"/>
    <col min="12040" max="12040" width="9.25" style="305" bestFit="1" customWidth="1"/>
    <col min="12041" max="12041" width="9.75" style="305" customWidth="1"/>
    <col min="12042" max="12042" width="23" style="305" customWidth="1"/>
    <col min="12043" max="12043" width="17.25" style="305" customWidth="1"/>
    <col min="12044" max="12044" width="13.5" style="305" bestFit="1" customWidth="1"/>
    <col min="12045" max="12045" width="13.75" style="305" customWidth="1"/>
    <col min="12046" max="12046" width="10" style="305" bestFit="1" customWidth="1"/>
    <col min="12047" max="12047" width="13.25" style="305" customWidth="1"/>
    <col min="12048" max="12048" width="14.5" style="305" customWidth="1"/>
    <col min="12049" max="12049" width="15.625" style="305" customWidth="1"/>
    <col min="12050" max="12288" width="9" style="305"/>
    <col min="12289" max="12289" width="2.625" style="305" customWidth="1"/>
    <col min="12290" max="12290" width="5" style="305" customWidth="1"/>
    <col min="12291" max="12291" width="8.875" style="305" customWidth="1"/>
    <col min="12292" max="12292" width="8.625" style="305" customWidth="1"/>
    <col min="12293" max="12293" width="23.5" style="305" customWidth="1"/>
    <col min="12294" max="12294" width="4.875" style="305" customWidth="1"/>
    <col min="12295" max="12295" width="7.125" style="305" customWidth="1"/>
    <col min="12296" max="12296" width="9.25" style="305" bestFit="1" customWidth="1"/>
    <col min="12297" max="12297" width="9.75" style="305" customWidth="1"/>
    <col min="12298" max="12298" width="23" style="305" customWidth="1"/>
    <col min="12299" max="12299" width="17.25" style="305" customWidth="1"/>
    <col min="12300" max="12300" width="13.5" style="305" bestFit="1" customWidth="1"/>
    <col min="12301" max="12301" width="13.75" style="305" customWidth="1"/>
    <col min="12302" max="12302" width="10" style="305" bestFit="1" customWidth="1"/>
    <col min="12303" max="12303" width="13.25" style="305" customWidth="1"/>
    <col min="12304" max="12304" width="14.5" style="305" customWidth="1"/>
    <col min="12305" max="12305" width="15.625" style="305" customWidth="1"/>
    <col min="12306" max="12544" width="9" style="305"/>
    <col min="12545" max="12545" width="2.625" style="305" customWidth="1"/>
    <col min="12546" max="12546" width="5" style="305" customWidth="1"/>
    <col min="12547" max="12547" width="8.875" style="305" customWidth="1"/>
    <col min="12548" max="12548" width="8.625" style="305" customWidth="1"/>
    <col min="12549" max="12549" width="23.5" style="305" customWidth="1"/>
    <col min="12550" max="12550" width="4.875" style="305" customWidth="1"/>
    <col min="12551" max="12551" width="7.125" style="305" customWidth="1"/>
    <col min="12552" max="12552" width="9.25" style="305" bestFit="1" customWidth="1"/>
    <col min="12553" max="12553" width="9.75" style="305" customWidth="1"/>
    <col min="12554" max="12554" width="23" style="305" customWidth="1"/>
    <col min="12555" max="12555" width="17.25" style="305" customWidth="1"/>
    <col min="12556" max="12556" width="13.5" style="305" bestFit="1" customWidth="1"/>
    <col min="12557" max="12557" width="13.75" style="305" customWidth="1"/>
    <col min="12558" max="12558" width="10" style="305" bestFit="1" customWidth="1"/>
    <col min="12559" max="12559" width="13.25" style="305" customWidth="1"/>
    <col min="12560" max="12560" width="14.5" style="305" customWidth="1"/>
    <col min="12561" max="12561" width="15.625" style="305" customWidth="1"/>
    <col min="12562" max="12800" width="9" style="305"/>
    <col min="12801" max="12801" width="2.625" style="305" customWidth="1"/>
    <col min="12802" max="12802" width="5" style="305" customWidth="1"/>
    <col min="12803" max="12803" width="8.875" style="305" customWidth="1"/>
    <col min="12804" max="12804" width="8.625" style="305" customWidth="1"/>
    <col min="12805" max="12805" width="23.5" style="305" customWidth="1"/>
    <col min="12806" max="12806" width="4.875" style="305" customWidth="1"/>
    <col min="12807" max="12807" width="7.125" style="305" customWidth="1"/>
    <col min="12808" max="12808" width="9.25" style="305" bestFit="1" customWidth="1"/>
    <col min="12809" max="12809" width="9.75" style="305" customWidth="1"/>
    <col min="12810" max="12810" width="23" style="305" customWidth="1"/>
    <col min="12811" max="12811" width="17.25" style="305" customWidth="1"/>
    <col min="12812" max="12812" width="13.5" style="305" bestFit="1" customWidth="1"/>
    <col min="12813" max="12813" width="13.75" style="305" customWidth="1"/>
    <col min="12814" max="12814" width="10" style="305" bestFit="1" customWidth="1"/>
    <col min="12815" max="12815" width="13.25" style="305" customWidth="1"/>
    <col min="12816" max="12816" width="14.5" style="305" customWidth="1"/>
    <col min="12817" max="12817" width="15.625" style="305" customWidth="1"/>
    <col min="12818" max="13056" width="9" style="305"/>
    <col min="13057" max="13057" width="2.625" style="305" customWidth="1"/>
    <col min="13058" max="13058" width="5" style="305" customWidth="1"/>
    <col min="13059" max="13059" width="8.875" style="305" customWidth="1"/>
    <col min="13060" max="13060" width="8.625" style="305" customWidth="1"/>
    <col min="13061" max="13061" width="23.5" style="305" customWidth="1"/>
    <col min="13062" max="13062" width="4.875" style="305" customWidth="1"/>
    <col min="13063" max="13063" width="7.125" style="305" customWidth="1"/>
    <col min="13064" max="13064" width="9.25" style="305" bestFit="1" customWidth="1"/>
    <col min="13065" max="13065" width="9.75" style="305" customWidth="1"/>
    <col min="13066" max="13066" width="23" style="305" customWidth="1"/>
    <col min="13067" max="13067" width="17.25" style="305" customWidth="1"/>
    <col min="13068" max="13068" width="13.5" style="305" bestFit="1" customWidth="1"/>
    <col min="13069" max="13069" width="13.75" style="305" customWidth="1"/>
    <col min="13070" max="13070" width="10" style="305" bestFit="1" customWidth="1"/>
    <col min="13071" max="13071" width="13.25" style="305" customWidth="1"/>
    <col min="13072" max="13072" width="14.5" style="305" customWidth="1"/>
    <col min="13073" max="13073" width="15.625" style="305" customWidth="1"/>
    <col min="13074" max="13312" width="9" style="305"/>
    <col min="13313" max="13313" width="2.625" style="305" customWidth="1"/>
    <col min="13314" max="13314" width="5" style="305" customWidth="1"/>
    <col min="13315" max="13315" width="8.875" style="305" customWidth="1"/>
    <col min="13316" max="13316" width="8.625" style="305" customWidth="1"/>
    <col min="13317" max="13317" width="23.5" style="305" customWidth="1"/>
    <col min="13318" max="13318" width="4.875" style="305" customWidth="1"/>
    <col min="13319" max="13319" width="7.125" style="305" customWidth="1"/>
    <col min="13320" max="13320" width="9.25" style="305" bestFit="1" customWidth="1"/>
    <col min="13321" max="13321" width="9.75" style="305" customWidth="1"/>
    <col min="13322" max="13322" width="23" style="305" customWidth="1"/>
    <col min="13323" max="13323" width="17.25" style="305" customWidth="1"/>
    <col min="13324" max="13324" width="13.5" style="305" bestFit="1" customWidth="1"/>
    <col min="13325" max="13325" width="13.75" style="305" customWidth="1"/>
    <col min="13326" max="13326" width="10" style="305" bestFit="1" customWidth="1"/>
    <col min="13327" max="13327" width="13.25" style="305" customWidth="1"/>
    <col min="13328" max="13328" width="14.5" style="305" customWidth="1"/>
    <col min="13329" max="13329" width="15.625" style="305" customWidth="1"/>
    <col min="13330" max="13568" width="9" style="305"/>
    <col min="13569" max="13569" width="2.625" style="305" customWidth="1"/>
    <col min="13570" max="13570" width="5" style="305" customWidth="1"/>
    <col min="13571" max="13571" width="8.875" style="305" customWidth="1"/>
    <col min="13572" max="13572" width="8.625" style="305" customWidth="1"/>
    <col min="13573" max="13573" width="23.5" style="305" customWidth="1"/>
    <col min="13574" max="13574" width="4.875" style="305" customWidth="1"/>
    <col min="13575" max="13575" width="7.125" style="305" customWidth="1"/>
    <col min="13576" max="13576" width="9.25" style="305" bestFit="1" customWidth="1"/>
    <col min="13577" max="13577" width="9.75" style="305" customWidth="1"/>
    <col min="13578" max="13578" width="23" style="305" customWidth="1"/>
    <col min="13579" max="13579" width="17.25" style="305" customWidth="1"/>
    <col min="13580" max="13580" width="13.5" style="305" bestFit="1" customWidth="1"/>
    <col min="13581" max="13581" width="13.75" style="305" customWidth="1"/>
    <col min="13582" max="13582" width="10" style="305" bestFit="1" customWidth="1"/>
    <col min="13583" max="13583" width="13.25" style="305" customWidth="1"/>
    <col min="13584" max="13584" width="14.5" style="305" customWidth="1"/>
    <col min="13585" max="13585" width="15.625" style="305" customWidth="1"/>
    <col min="13586" max="13824" width="9" style="305"/>
    <col min="13825" max="13825" width="2.625" style="305" customWidth="1"/>
    <col min="13826" max="13826" width="5" style="305" customWidth="1"/>
    <col min="13827" max="13827" width="8.875" style="305" customWidth="1"/>
    <col min="13828" max="13828" width="8.625" style="305" customWidth="1"/>
    <col min="13829" max="13829" width="23.5" style="305" customWidth="1"/>
    <col min="13830" max="13830" width="4.875" style="305" customWidth="1"/>
    <col min="13831" max="13831" width="7.125" style="305" customWidth="1"/>
    <col min="13832" max="13832" width="9.25" style="305" bestFit="1" customWidth="1"/>
    <col min="13833" max="13833" width="9.75" style="305" customWidth="1"/>
    <col min="13834" max="13834" width="23" style="305" customWidth="1"/>
    <col min="13835" max="13835" width="17.25" style="305" customWidth="1"/>
    <col min="13836" max="13836" width="13.5" style="305" bestFit="1" customWidth="1"/>
    <col min="13837" max="13837" width="13.75" style="305" customWidth="1"/>
    <col min="13838" max="13838" width="10" style="305" bestFit="1" customWidth="1"/>
    <col min="13839" max="13839" width="13.25" style="305" customWidth="1"/>
    <col min="13840" max="13840" width="14.5" style="305" customWidth="1"/>
    <col min="13841" max="13841" width="15.625" style="305" customWidth="1"/>
    <col min="13842" max="14080" width="9" style="305"/>
    <col min="14081" max="14081" width="2.625" style="305" customWidth="1"/>
    <col min="14082" max="14082" width="5" style="305" customWidth="1"/>
    <col min="14083" max="14083" width="8.875" style="305" customWidth="1"/>
    <col min="14084" max="14084" width="8.625" style="305" customWidth="1"/>
    <col min="14085" max="14085" width="23.5" style="305" customWidth="1"/>
    <col min="14086" max="14086" width="4.875" style="305" customWidth="1"/>
    <col min="14087" max="14087" width="7.125" style="305" customWidth="1"/>
    <col min="14088" max="14088" width="9.25" style="305" bestFit="1" customWidth="1"/>
    <col min="14089" max="14089" width="9.75" style="305" customWidth="1"/>
    <col min="14090" max="14090" width="23" style="305" customWidth="1"/>
    <col min="14091" max="14091" width="17.25" style="305" customWidth="1"/>
    <col min="14092" max="14092" width="13.5" style="305" bestFit="1" customWidth="1"/>
    <col min="14093" max="14093" width="13.75" style="305" customWidth="1"/>
    <col min="14094" max="14094" width="10" style="305" bestFit="1" customWidth="1"/>
    <col min="14095" max="14095" width="13.25" style="305" customWidth="1"/>
    <col min="14096" max="14096" width="14.5" style="305" customWidth="1"/>
    <col min="14097" max="14097" width="15.625" style="305" customWidth="1"/>
    <col min="14098" max="14336" width="9" style="305"/>
    <col min="14337" max="14337" width="2.625" style="305" customWidth="1"/>
    <col min="14338" max="14338" width="5" style="305" customWidth="1"/>
    <col min="14339" max="14339" width="8.875" style="305" customWidth="1"/>
    <col min="14340" max="14340" width="8.625" style="305" customWidth="1"/>
    <col min="14341" max="14341" width="23.5" style="305" customWidth="1"/>
    <col min="14342" max="14342" width="4.875" style="305" customWidth="1"/>
    <col min="14343" max="14343" width="7.125" style="305" customWidth="1"/>
    <col min="14344" max="14344" width="9.25" style="305" bestFit="1" customWidth="1"/>
    <col min="14345" max="14345" width="9.75" style="305" customWidth="1"/>
    <col min="14346" max="14346" width="23" style="305" customWidth="1"/>
    <col min="14347" max="14347" width="17.25" style="305" customWidth="1"/>
    <col min="14348" max="14348" width="13.5" style="305" bestFit="1" customWidth="1"/>
    <col min="14349" max="14349" width="13.75" style="305" customWidth="1"/>
    <col min="14350" max="14350" width="10" style="305" bestFit="1" customWidth="1"/>
    <col min="14351" max="14351" width="13.25" style="305" customWidth="1"/>
    <col min="14352" max="14352" width="14.5" style="305" customWidth="1"/>
    <col min="14353" max="14353" width="15.625" style="305" customWidth="1"/>
    <col min="14354" max="14592" width="9" style="305"/>
    <col min="14593" max="14593" width="2.625" style="305" customWidth="1"/>
    <col min="14594" max="14594" width="5" style="305" customWidth="1"/>
    <col min="14595" max="14595" width="8.875" style="305" customWidth="1"/>
    <col min="14596" max="14596" width="8.625" style="305" customWidth="1"/>
    <col min="14597" max="14597" width="23.5" style="305" customWidth="1"/>
    <col min="14598" max="14598" width="4.875" style="305" customWidth="1"/>
    <col min="14599" max="14599" width="7.125" style="305" customWidth="1"/>
    <col min="14600" max="14600" width="9.25" style="305" bestFit="1" customWidth="1"/>
    <col min="14601" max="14601" width="9.75" style="305" customWidth="1"/>
    <col min="14602" max="14602" width="23" style="305" customWidth="1"/>
    <col min="14603" max="14603" width="17.25" style="305" customWidth="1"/>
    <col min="14604" max="14604" width="13.5" style="305" bestFit="1" customWidth="1"/>
    <col min="14605" max="14605" width="13.75" style="305" customWidth="1"/>
    <col min="14606" max="14606" width="10" style="305" bestFit="1" customWidth="1"/>
    <col min="14607" max="14607" width="13.25" style="305" customWidth="1"/>
    <col min="14608" max="14608" width="14.5" style="305" customWidth="1"/>
    <col min="14609" max="14609" width="15.625" style="305" customWidth="1"/>
    <col min="14610" max="14848" width="9" style="305"/>
    <col min="14849" max="14849" width="2.625" style="305" customWidth="1"/>
    <col min="14850" max="14850" width="5" style="305" customWidth="1"/>
    <col min="14851" max="14851" width="8.875" style="305" customWidth="1"/>
    <col min="14852" max="14852" width="8.625" style="305" customWidth="1"/>
    <col min="14853" max="14853" width="23.5" style="305" customWidth="1"/>
    <col min="14854" max="14854" width="4.875" style="305" customWidth="1"/>
    <col min="14855" max="14855" width="7.125" style="305" customWidth="1"/>
    <col min="14856" max="14856" width="9.25" style="305" bestFit="1" customWidth="1"/>
    <col min="14857" max="14857" width="9.75" style="305" customWidth="1"/>
    <col min="14858" max="14858" width="23" style="305" customWidth="1"/>
    <col min="14859" max="14859" width="17.25" style="305" customWidth="1"/>
    <col min="14860" max="14860" width="13.5" style="305" bestFit="1" customWidth="1"/>
    <col min="14861" max="14861" width="13.75" style="305" customWidth="1"/>
    <col min="14862" max="14862" width="10" style="305" bestFit="1" customWidth="1"/>
    <col min="14863" max="14863" width="13.25" style="305" customWidth="1"/>
    <col min="14864" max="14864" width="14.5" style="305" customWidth="1"/>
    <col min="14865" max="14865" width="15.625" style="305" customWidth="1"/>
    <col min="14866" max="15104" width="9" style="305"/>
    <col min="15105" max="15105" width="2.625" style="305" customWidth="1"/>
    <col min="15106" max="15106" width="5" style="305" customWidth="1"/>
    <col min="15107" max="15107" width="8.875" style="305" customWidth="1"/>
    <col min="15108" max="15108" width="8.625" style="305" customWidth="1"/>
    <col min="15109" max="15109" width="23.5" style="305" customWidth="1"/>
    <col min="15110" max="15110" width="4.875" style="305" customWidth="1"/>
    <col min="15111" max="15111" width="7.125" style="305" customWidth="1"/>
    <col min="15112" max="15112" width="9.25" style="305" bestFit="1" customWidth="1"/>
    <col min="15113" max="15113" width="9.75" style="305" customWidth="1"/>
    <col min="15114" max="15114" width="23" style="305" customWidth="1"/>
    <col min="15115" max="15115" width="17.25" style="305" customWidth="1"/>
    <col min="15116" max="15116" width="13.5" style="305" bestFit="1" customWidth="1"/>
    <col min="15117" max="15117" width="13.75" style="305" customWidth="1"/>
    <col min="15118" max="15118" width="10" style="305" bestFit="1" customWidth="1"/>
    <col min="15119" max="15119" width="13.25" style="305" customWidth="1"/>
    <col min="15120" max="15120" width="14.5" style="305" customWidth="1"/>
    <col min="15121" max="15121" width="15.625" style="305" customWidth="1"/>
    <col min="15122" max="15360" width="9" style="305"/>
    <col min="15361" max="15361" width="2.625" style="305" customWidth="1"/>
    <col min="15362" max="15362" width="5" style="305" customWidth="1"/>
    <col min="15363" max="15363" width="8.875" style="305" customWidth="1"/>
    <col min="15364" max="15364" width="8.625" style="305" customWidth="1"/>
    <col min="15365" max="15365" width="23.5" style="305" customWidth="1"/>
    <col min="15366" max="15366" width="4.875" style="305" customWidth="1"/>
    <col min="15367" max="15367" width="7.125" style="305" customWidth="1"/>
    <col min="15368" max="15368" width="9.25" style="305" bestFit="1" customWidth="1"/>
    <col min="15369" max="15369" width="9.75" style="305" customWidth="1"/>
    <col min="15370" max="15370" width="23" style="305" customWidth="1"/>
    <col min="15371" max="15371" width="17.25" style="305" customWidth="1"/>
    <col min="15372" max="15372" width="13.5" style="305" bestFit="1" customWidth="1"/>
    <col min="15373" max="15373" width="13.75" style="305" customWidth="1"/>
    <col min="15374" max="15374" width="10" style="305" bestFit="1" customWidth="1"/>
    <col min="15375" max="15375" width="13.25" style="305" customWidth="1"/>
    <col min="15376" max="15376" width="14.5" style="305" customWidth="1"/>
    <col min="15377" max="15377" width="15.625" style="305" customWidth="1"/>
    <col min="15378" max="15616" width="9" style="305"/>
    <col min="15617" max="15617" width="2.625" style="305" customWidth="1"/>
    <col min="15618" max="15618" width="5" style="305" customWidth="1"/>
    <col min="15619" max="15619" width="8.875" style="305" customWidth="1"/>
    <col min="15620" max="15620" width="8.625" style="305" customWidth="1"/>
    <col min="15621" max="15621" width="23.5" style="305" customWidth="1"/>
    <col min="15622" max="15622" width="4.875" style="305" customWidth="1"/>
    <col min="15623" max="15623" width="7.125" style="305" customWidth="1"/>
    <col min="15624" max="15624" width="9.25" style="305" bestFit="1" customWidth="1"/>
    <col min="15625" max="15625" width="9.75" style="305" customWidth="1"/>
    <col min="15626" max="15626" width="23" style="305" customWidth="1"/>
    <col min="15627" max="15627" width="17.25" style="305" customWidth="1"/>
    <col min="15628" max="15628" width="13.5" style="305" bestFit="1" customWidth="1"/>
    <col min="15629" max="15629" width="13.75" style="305" customWidth="1"/>
    <col min="15630" max="15630" width="10" style="305" bestFit="1" customWidth="1"/>
    <col min="15631" max="15631" width="13.25" style="305" customWidth="1"/>
    <col min="15632" max="15632" width="14.5" style="305" customWidth="1"/>
    <col min="15633" max="15633" width="15.625" style="305" customWidth="1"/>
    <col min="15634" max="15872" width="9" style="305"/>
    <col min="15873" max="15873" width="2.625" style="305" customWidth="1"/>
    <col min="15874" max="15874" width="5" style="305" customWidth="1"/>
    <col min="15875" max="15875" width="8.875" style="305" customWidth="1"/>
    <col min="15876" max="15876" width="8.625" style="305" customWidth="1"/>
    <col min="15877" max="15877" width="23.5" style="305" customWidth="1"/>
    <col min="15878" max="15878" width="4.875" style="305" customWidth="1"/>
    <col min="15879" max="15879" width="7.125" style="305" customWidth="1"/>
    <col min="15880" max="15880" width="9.25" style="305" bestFit="1" customWidth="1"/>
    <col min="15881" max="15881" width="9.75" style="305" customWidth="1"/>
    <col min="15882" max="15882" width="23" style="305" customWidth="1"/>
    <col min="15883" max="15883" width="17.25" style="305" customWidth="1"/>
    <col min="15884" max="15884" width="13.5" style="305" bestFit="1" customWidth="1"/>
    <col min="15885" max="15885" width="13.75" style="305" customWidth="1"/>
    <col min="15886" max="15886" width="10" style="305" bestFit="1" customWidth="1"/>
    <col min="15887" max="15887" width="13.25" style="305" customWidth="1"/>
    <col min="15888" max="15888" width="14.5" style="305" customWidth="1"/>
    <col min="15889" max="15889" width="15.625" style="305" customWidth="1"/>
    <col min="15890" max="16128" width="9" style="305"/>
    <col min="16129" max="16129" width="2.625" style="305" customWidth="1"/>
    <col min="16130" max="16130" width="5" style="305" customWidth="1"/>
    <col min="16131" max="16131" width="8.875" style="305" customWidth="1"/>
    <col min="16132" max="16132" width="8.625" style="305" customWidth="1"/>
    <col min="16133" max="16133" width="23.5" style="305" customWidth="1"/>
    <col min="16134" max="16134" width="4.875" style="305" customWidth="1"/>
    <col min="16135" max="16135" width="7.125" style="305" customWidth="1"/>
    <col min="16136" max="16136" width="9.25" style="305" bestFit="1" customWidth="1"/>
    <col min="16137" max="16137" width="9.75" style="305" customWidth="1"/>
    <col min="16138" max="16138" width="23" style="305" customWidth="1"/>
    <col min="16139" max="16139" width="17.25" style="305" customWidth="1"/>
    <col min="16140" max="16140" width="13.5" style="305" bestFit="1" customWidth="1"/>
    <col min="16141" max="16141" width="13.75" style="305" customWidth="1"/>
    <col min="16142" max="16142" width="10" style="305" bestFit="1" customWidth="1"/>
    <col min="16143" max="16143" width="13.25" style="305" customWidth="1"/>
    <col min="16144" max="16144" width="14.5" style="305" customWidth="1"/>
    <col min="16145" max="16145" width="15.625" style="305" customWidth="1"/>
    <col min="16146" max="16384" width="9" style="305"/>
  </cols>
  <sheetData>
    <row r="2" spans="2:17" ht="20.100000000000001" customHeight="1">
      <c r="B2" s="303" t="s">
        <v>0</v>
      </c>
      <c r="C2" s="303"/>
      <c r="D2" s="303"/>
      <c r="E2" s="304" t="s">
        <v>1670</v>
      </c>
      <c r="G2" s="306" t="s">
        <v>2</v>
      </c>
      <c r="H2" s="307"/>
      <c r="I2" s="308"/>
      <c r="J2" s="309">
        <f>SUM(H:H)</f>
        <v>30128</v>
      </c>
    </row>
    <row r="3" spans="2:17" ht="20.100000000000001" customHeight="1">
      <c r="B3" s="303" t="s">
        <v>3</v>
      </c>
      <c r="C3" s="303"/>
      <c r="D3" s="303"/>
      <c r="E3" s="304" t="s">
        <v>1671</v>
      </c>
    </row>
    <row r="4" spans="2:17" ht="20.100000000000001" customHeight="1">
      <c r="B4" s="303" t="s">
        <v>5</v>
      </c>
      <c r="C4" s="303"/>
      <c r="D4" s="303"/>
      <c r="E4" s="304">
        <v>119425</v>
      </c>
      <c r="G4" s="303" t="s">
        <v>6</v>
      </c>
      <c r="H4" s="303"/>
      <c r="I4" s="303"/>
      <c r="J4" s="348"/>
      <c r="K4" s="348"/>
    </row>
    <row r="5" spans="2:17" ht="20.100000000000001" customHeight="1">
      <c r="B5" s="303" t="s">
        <v>7</v>
      </c>
      <c r="C5" s="303"/>
      <c r="D5" s="303"/>
      <c r="E5" s="314"/>
      <c r="G5" s="303"/>
      <c r="H5" s="303"/>
      <c r="I5" s="303"/>
      <c r="J5" s="348"/>
      <c r="K5" s="348"/>
    </row>
    <row r="6" spans="2:17" ht="20.100000000000001" customHeight="1">
      <c r="B6" s="303" t="s">
        <v>8</v>
      </c>
      <c r="C6" s="303"/>
      <c r="D6" s="303"/>
      <c r="E6" s="314"/>
      <c r="G6" s="303"/>
      <c r="H6" s="303"/>
      <c r="I6" s="303"/>
      <c r="J6" s="348"/>
      <c r="K6" s="348"/>
    </row>
    <row r="8" spans="2:17" s="310"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7" s="310" customFormat="1" ht="18" customHeight="1">
      <c r="B9" s="13"/>
      <c r="C9" s="13" t="s">
        <v>24</v>
      </c>
      <c r="D9" s="13" t="s">
        <v>24</v>
      </c>
      <c r="E9" s="48" t="s">
        <v>1672</v>
      </c>
      <c r="F9" s="108">
        <v>2</v>
      </c>
      <c r="G9" s="46">
        <v>10400</v>
      </c>
      <c r="H9" s="46">
        <f>F9*G9</f>
        <v>20800</v>
      </c>
      <c r="I9" s="18"/>
      <c r="J9" s="513" t="s">
        <v>1673</v>
      </c>
      <c r="K9" s="14"/>
      <c r="L9" s="48"/>
      <c r="M9" s="21">
        <v>41782</v>
      </c>
      <c r="N9" s="21"/>
      <c r="O9" s="643"/>
      <c r="P9" s="21"/>
      <c r="Q9" s="19" t="s">
        <v>1674</v>
      </c>
    </row>
    <row r="10" spans="2:17" s="310" customFormat="1" ht="18" customHeight="1">
      <c r="B10" s="13"/>
      <c r="C10" s="13" t="s">
        <v>727</v>
      </c>
      <c r="D10" s="13" t="s">
        <v>727</v>
      </c>
      <c r="E10" s="108" t="s">
        <v>1675</v>
      </c>
      <c r="F10" s="108">
        <v>4</v>
      </c>
      <c r="G10" s="108">
        <v>430</v>
      </c>
      <c r="H10" s="108">
        <v>1720</v>
      </c>
      <c r="I10" s="18"/>
      <c r="J10" s="513" t="s">
        <v>1673</v>
      </c>
      <c r="K10" s="14"/>
      <c r="L10" s="48"/>
      <c r="M10" s="21">
        <v>41769</v>
      </c>
      <c r="N10" s="21"/>
      <c r="O10" s="643"/>
      <c r="P10" s="21">
        <v>41774</v>
      </c>
      <c r="Q10" s="19">
        <v>41774</v>
      </c>
    </row>
    <row r="11" spans="2:17" s="310" customFormat="1" ht="18" customHeight="1">
      <c r="B11" s="14"/>
      <c r="C11" s="13" t="s">
        <v>727</v>
      </c>
      <c r="D11" s="13" t="s">
        <v>727</v>
      </c>
      <c r="E11" s="108" t="s">
        <v>1676</v>
      </c>
      <c r="F11" s="108">
        <v>4</v>
      </c>
      <c r="G11" s="108">
        <v>990</v>
      </c>
      <c r="H11" s="108">
        <v>3960</v>
      </c>
      <c r="I11" s="47"/>
      <c r="J11" s="513" t="s">
        <v>1673</v>
      </c>
      <c r="K11" s="48"/>
      <c r="L11" s="48"/>
      <c r="M11" s="21">
        <v>41769</v>
      </c>
      <c r="N11" s="21"/>
      <c r="O11" s="643"/>
      <c r="P11" s="21">
        <v>41774</v>
      </c>
      <c r="Q11" s="19">
        <v>41774</v>
      </c>
    </row>
    <row r="12" spans="2:17" s="310" customFormat="1" ht="18" customHeight="1">
      <c r="B12" s="13"/>
      <c r="C12" s="13" t="s">
        <v>727</v>
      </c>
      <c r="D12" s="13" t="s">
        <v>727</v>
      </c>
      <c r="E12" s="108" t="s">
        <v>1677</v>
      </c>
      <c r="F12" s="108">
        <v>8</v>
      </c>
      <c r="G12" s="108">
        <v>456</v>
      </c>
      <c r="H12" s="108">
        <v>3648</v>
      </c>
      <c r="I12" s="47"/>
      <c r="J12" s="513" t="s">
        <v>1673</v>
      </c>
      <c r="K12" s="48"/>
      <c r="L12" s="48"/>
      <c r="M12" s="21">
        <v>41769</v>
      </c>
      <c r="N12" s="21"/>
      <c r="O12" s="643"/>
      <c r="P12" s="21">
        <v>41774</v>
      </c>
      <c r="Q12" s="19">
        <v>41774</v>
      </c>
    </row>
    <row r="13" spans="2:17" s="310" customFormat="1" ht="18" customHeight="1">
      <c r="B13" s="14"/>
      <c r="C13" s="13"/>
      <c r="D13" s="13"/>
      <c r="E13" s="14"/>
      <c r="F13" s="336"/>
      <c r="G13" s="46"/>
      <c r="H13" s="46">
        <f t="shared" ref="H13:H49" si="0">F13*G13</f>
        <v>0</v>
      </c>
      <c r="I13" s="47"/>
      <c r="J13" s="48"/>
      <c r="K13" s="48"/>
      <c r="L13" s="48"/>
      <c r="M13" s="16"/>
      <c r="N13" s="16"/>
      <c r="O13" s="61"/>
      <c r="P13" s="16"/>
      <c r="Q13" s="19"/>
    </row>
    <row r="14" spans="2:17" s="310" customFormat="1" ht="18" customHeight="1">
      <c r="B14" s="14"/>
      <c r="C14" s="13"/>
      <c r="D14" s="13"/>
      <c r="E14" s="14"/>
      <c r="F14" s="336"/>
      <c r="G14" s="59"/>
      <c r="H14" s="46">
        <f t="shared" si="0"/>
        <v>0</v>
      </c>
      <c r="I14" s="59"/>
      <c r="J14" s="14"/>
      <c r="K14" s="48"/>
      <c r="L14" s="48"/>
      <c r="M14" s="16"/>
      <c r="N14" s="16"/>
      <c r="O14" s="61"/>
      <c r="P14" s="16"/>
      <c r="Q14" s="19"/>
    </row>
    <row r="15" spans="2:17" s="310" customFormat="1" ht="18" customHeight="1">
      <c r="B15" s="14"/>
      <c r="C15" s="13"/>
      <c r="D15" s="13"/>
      <c r="E15" s="14"/>
      <c r="F15" s="336"/>
      <c r="G15" s="59"/>
      <c r="H15" s="46">
        <f t="shared" si="0"/>
        <v>0</v>
      </c>
      <c r="I15" s="59"/>
      <c r="J15" s="48"/>
      <c r="K15" s="48"/>
      <c r="L15" s="48"/>
      <c r="M15" s="16"/>
      <c r="N15" s="16"/>
      <c r="O15" s="61"/>
      <c r="P15" s="16"/>
      <c r="Q15" s="19"/>
    </row>
    <row r="16" spans="2:17" s="310" customFormat="1" ht="18" customHeight="1">
      <c r="B16" s="14"/>
      <c r="C16" s="13"/>
      <c r="D16" s="13"/>
      <c r="E16" s="14"/>
      <c r="F16" s="336"/>
      <c r="G16" s="46"/>
      <c r="H16" s="46">
        <f t="shared" si="0"/>
        <v>0</v>
      </c>
      <c r="I16" s="47"/>
      <c r="J16" s="48"/>
      <c r="K16" s="48"/>
      <c r="L16" s="48"/>
      <c r="M16" s="16"/>
      <c r="N16" s="16"/>
      <c r="O16" s="61"/>
      <c r="P16" s="16"/>
      <c r="Q16" s="19"/>
    </row>
    <row r="17" spans="2:17" s="310" customFormat="1" ht="18" customHeight="1">
      <c r="B17" s="14"/>
      <c r="C17" s="13"/>
      <c r="D17" s="13"/>
      <c r="E17" s="14"/>
      <c r="F17" s="336"/>
      <c r="G17" s="46"/>
      <c r="H17" s="46">
        <f t="shared" si="0"/>
        <v>0</v>
      </c>
      <c r="I17" s="47"/>
      <c r="J17" s="48"/>
      <c r="K17" s="48"/>
      <c r="L17" s="48"/>
      <c r="M17" s="16"/>
      <c r="N17" s="16"/>
      <c r="O17" s="61"/>
      <c r="P17" s="16"/>
      <c r="Q17" s="19"/>
    </row>
    <row r="18" spans="2:17" s="310" customFormat="1" ht="18" customHeight="1">
      <c r="B18" s="14"/>
      <c r="C18" s="13"/>
      <c r="D18" s="13"/>
      <c r="E18" s="14"/>
      <c r="F18" s="336"/>
      <c r="G18" s="46"/>
      <c r="H18" s="46">
        <f t="shared" si="0"/>
        <v>0</v>
      </c>
      <c r="I18" s="47"/>
      <c r="J18" s="48"/>
      <c r="K18" s="48"/>
      <c r="L18" s="48"/>
      <c r="M18" s="16"/>
      <c r="N18" s="16"/>
      <c r="O18" s="61"/>
      <c r="P18" s="16"/>
      <c r="Q18" s="19"/>
    </row>
    <row r="19" spans="2:17" s="310" customFormat="1" ht="18" customHeight="1">
      <c r="B19" s="14"/>
      <c r="C19" s="13"/>
      <c r="D19" s="13"/>
      <c r="E19" s="13"/>
      <c r="F19" s="336"/>
      <c r="G19" s="46"/>
      <c r="H19" s="46">
        <f t="shared" si="0"/>
        <v>0</v>
      </c>
      <c r="I19" s="47"/>
      <c r="J19" s="48"/>
      <c r="K19" s="48"/>
      <c r="L19" s="48"/>
      <c r="M19" s="16"/>
      <c r="N19" s="16"/>
      <c r="O19" s="61"/>
      <c r="P19" s="16"/>
      <c r="Q19" s="19"/>
    </row>
    <row r="20" spans="2:17" s="310" customFormat="1" ht="18" customHeight="1">
      <c r="B20" s="14"/>
      <c r="C20" s="13"/>
      <c r="D20" s="13"/>
      <c r="E20" s="14"/>
      <c r="F20" s="336"/>
      <c r="G20" s="46"/>
      <c r="H20" s="46">
        <f t="shared" si="0"/>
        <v>0</v>
      </c>
      <c r="I20" s="47"/>
      <c r="J20" s="48"/>
      <c r="K20" s="48"/>
      <c r="L20" s="48"/>
      <c r="M20" s="16"/>
      <c r="N20" s="16"/>
      <c r="O20" s="61"/>
      <c r="P20" s="16"/>
      <c r="Q20" s="19"/>
    </row>
    <row r="21" spans="2:17" s="310" customFormat="1" ht="18" customHeight="1">
      <c r="B21" s="14"/>
      <c r="C21" s="13"/>
      <c r="D21" s="13"/>
      <c r="E21" s="48"/>
      <c r="F21" s="336"/>
      <c r="G21" s="46"/>
      <c r="H21" s="46">
        <f t="shared" si="0"/>
        <v>0</v>
      </c>
      <c r="I21" s="47"/>
      <c r="J21" s="48"/>
      <c r="K21" s="48"/>
      <c r="L21" s="48"/>
      <c r="M21" s="16"/>
      <c r="N21" s="16"/>
      <c r="O21" s="61"/>
      <c r="P21" s="16"/>
      <c r="Q21" s="19"/>
    </row>
    <row r="22" spans="2:17" s="310" customFormat="1" ht="18" customHeight="1">
      <c r="B22" s="14"/>
      <c r="C22" s="13"/>
      <c r="D22" s="13"/>
      <c r="E22" s="48"/>
      <c r="F22" s="336"/>
      <c r="G22" s="46"/>
      <c r="H22" s="46">
        <f t="shared" si="0"/>
        <v>0</v>
      </c>
      <c r="I22" s="47"/>
      <c r="J22" s="48"/>
      <c r="K22" s="48"/>
      <c r="L22" s="48"/>
      <c r="M22" s="16"/>
      <c r="N22" s="16"/>
      <c r="O22" s="61"/>
      <c r="P22" s="16"/>
      <c r="Q22" s="19"/>
    </row>
    <row r="23" spans="2:17" s="310" customFormat="1" ht="18" customHeight="1">
      <c r="B23" s="14"/>
      <c r="C23" s="13"/>
      <c r="D23" s="13"/>
      <c r="E23" s="48"/>
      <c r="F23" s="336"/>
      <c r="G23" s="46"/>
      <c r="H23" s="46">
        <f t="shared" si="0"/>
        <v>0</v>
      </c>
      <c r="I23" s="47"/>
      <c r="J23" s="48"/>
      <c r="K23" s="48"/>
      <c r="L23" s="48"/>
      <c r="M23" s="16"/>
      <c r="N23" s="16"/>
      <c r="O23" s="61"/>
      <c r="P23" s="16"/>
      <c r="Q23" s="19"/>
    </row>
    <row r="24" spans="2:17" s="310" customFormat="1" ht="18" customHeight="1">
      <c r="B24" s="14"/>
      <c r="C24" s="13"/>
      <c r="D24" s="13"/>
      <c r="E24" s="48"/>
      <c r="F24" s="336"/>
      <c r="G24" s="46"/>
      <c r="H24" s="46">
        <f t="shared" si="0"/>
        <v>0</v>
      </c>
      <c r="I24" s="47"/>
      <c r="J24" s="48"/>
      <c r="K24" s="48"/>
      <c r="L24" s="48"/>
      <c r="M24" s="21"/>
      <c r="N24" s="16"/>
      <c r="O24" s="61"/>
      <c r="P24" s="21"/>
      <c r="Q24" s="19"/>
    </row>
    <row r="25" spans="2:17" s="310" customFormat="1" ht="18" customHeight="1">
      <c r="B25" s="14"/>
      <c r="C25" s="13"/>
      <c r="D25" s="13"/>
      <c r="E25" s="48"/>
      <c r="F25" s="336"/>
      <c r="G25" s="46"/>
      <c r="H25" s="46">
        <f t="shared" si="0"/>
        <v>0</v>
      </c>
      <c r="I25" s="47"/>
      <c r="J25" s="48"/>
      <c r="K25" s="48"/>
      <c r="L25" s="48"/>
      <c r="M25" s="21"/>
      <c r="N25" s="16"/>
      <c r="O25" s="61"/>
      <c r="P25" s="21"/>
      <c r="Q25" s="19"/>
    </row>
    <row r="26" spans="2:17" s="310" customFormat="1" ht="18" customHeight="1">
      <c r="B26" s="14"/>
      <c r="C26" s="13"/>
      <c r="D26" s="13"/>
      <c r="E26" s="48"/>
      <c r="F26" s="336"/>
      <c r="G26" s="46"/>
      <c r="H26" s="46">
        <f t="shared" si="0"/>
        <v>0</v>
      </c>
      <c r="I26" s="47"/>
      <c r="J26" s="48"/>
      <c r="K26" s="48"/>
      <c r="L26" s="48"/>
      <c r="M26" s="21"/>
      <c r="N26" s="16"/>
      <c r="O26" s="61"/>
      <c r="P26" s="21"/>
      <c r="Q26" s="19"/>
    </row>
    <row r="27" spans="2:17" s="310" customFormat="1" ht="18" customHeight="1">
      <c r="B27" s="14"/>
      <c r="C27" s="13"/>
      <c r="D27" s="13"/>
      <c r="E27" s="60"/>
      <c r="F27" s="336"/>
      <c r="G27" s="57"/>
      <c r="H27" s="46">
        <f t="shared" si="0"/>
        <v>0</v>
      </c>
      <c r="I27" s="57"/>
      <c r="J27" s="52"/>
      <c r="K27" s="48"/>
      <c r="L27" s="48"/>
      <c r="M27" s="21"/>
      <c r="N27" s="16"/>
      <c r="O27" s="61"/>
      <c r="P27" s="21"/>
      <c r="Q27" s="19"/>
    </row>
    <row r="28" spans="2:17" s="310" customFormat="1" ht="18" customHeight="1">
      <c r="B28" s="14"/>
      <c r="C28" s="13"/>
      <c r="D28" s="13"/>
      <c r="E28" s="60"/>
      <c r="F28" s="336"/>
      <c r="G28" s="496"/>
      <c r="H28" s="46">
        <f t="shared" si="0"/>
        <v>0</v>
      </c>
      <c r="I28" s="26"/>
      <c r="J28" s="23"/>
      <c r="K28" s="48"/>
      <c r="L28" s="48"/>
      <c r="M28" s="21"/>
      <c r="N28" s="16"/>
      <c r="O28" s="61"/>
      <c r="P28" s="21"/>
      <c r="Q28" s="19"/>
    </row>
    <row r="29" spans="2:17" s="310" customFormat="1" ht="18" customHeight="1">
      <c r="B29" s="14"/>
      <c r="C29" s="13"/>
      <c r="D29" s="13"/>
      <c r="E29" s="60"/>
      <c r="F29" s="336"/>
      <c r="G29" s="57"/>
      <c r="H29" s="46">
        <f t="shared" si="0"/>
        <v>0</v>
      </c>
      <c r="I29" s="57"/>
      <c r="J29" s="52"/>
      <c r="K29" s="48"/>
      <c r="L29" s="48"/>
      <c r="M29" s="21"/>
      <c r="N29" s="16"/>
      <c r="O29" s="61"/>
      <c r="P29" s="21"/>
      <c r="Q29" s="19"/>
    </row>
    <row r="30" spans="2:17" s="310" customFormat="1" ht="18" customHeight="1">
      <c r="B30" s="14"/>
      <c r="C30" s="13"/>
      <c r="D30" s="13"/>
      <c r="E30" s="60"/>
      <c r="F30" s="336"/>
      <c r="G30" s="57"/>
      <c r="H30" s="46">
        <f t="shared" si="0"/>
        <v>0</v>
      </c>
      <c r="I30" s="57"/>
      <c r="J30" s="52"/>
      <c r="K30" s="48"/>
      <c r="L30" s="48"/>
      <c r="M30" s="21"/>
      <c r="N30" s="16"/>
      <c r="O30" s="61"/>
      <c r="P30" s="21"/>
      <c r="Q30" s="19"/>
    </row>
    <row r="31" spans="2:17" s="310" customFormat="1" ht="18" customHeight="1">
      <c r="B31" s="14"/>
      <c r="C31" s="13"/>
      <c r="D31" s="13"/>
      <c r="E31" s="48"/>
      <c r="F31" s="336"/>
      <c r="G31" s="46"/>
      <c r="H31" s="46">
        <f t="shared" si="0"/>
        <v>0</v>
      </c>
      <c r="I31" s="47"/>
      <c r="J31" s="52"/>
      <c r="K31" s="48"/>
      <c r="L31" s="48"/>
      <c r="M31" s="21"/>
      <c r="N31" s="16"/>
      <c r="O31" s="61"/>
      <c r="P31" s="21"/>
      <c r="Q31" s="19"/>
    </row>
    <row r="32" spans="2:17" s="310" customFormat="1" ht="18" customHeight="1">
      <c r="B32" s="14"/>
      <c r="C32" s="13"/>
      <c r="D32" s="13"/>
      <c r="E32" s="48"/>
      <c r="F32" s="336"/>
      <c r="G32" s="46"/>
      <c r="H32" s="46">
        <f t="shared" si="0"/>
        <v>0</v>
      </c>
      <c r="I32" s="47"/>
      <c r="J32" s="48"/>
      <c r="K32" s="48"/>
      <c r="L32" s="48"/>
      <c r="M32" s="16"/>
      <c r="N32" s="16"/>
      <c r="O32" s="61"/>
      <c r="P32" s="16"/>
      <c r="Q32" s="19"/>
    </row>
    <row r="33" spans="2:17" s="310" customFormat="1" ht="18" customHeight="1">
      <c r="B33" s="14"/>
      <c r="C33" s="13"/>
      <c r="D33" s="13"/>
      <c r="E33" s="48"/>
      <c r="F33" s="336"/>
      <c r="G33" s="46"/>
      <c r="H33" s="46">
        <f t="shared" si="0"/>
        <v>0</v>
      </c>
      <c r="I33" s="47"/>
      <c r="J33" s="48"/>
      <c r="K33" s="48"/>
      <c r="L33" s="48"/>
      <c r="M33" s="16"/>
      <c r="N33" s="16"/>
      <c r="O33" s="61"/>
      <c r="P33" s="16"/>
      <c r="Q33" s="19"/>
    </row>
    <row r="34" spans="2:17" s="310" customFormat="1" ht="18" customHeight="1">
      <c r="B34" s="14"/>
      <c r="C34" s="13"/>
      <c r="D34" s="13"/>
      <c r="E34" s="48"/>
      <c r="F34" s="336"/>
      <c r="G34" s="46"/>
      <c r="H34" s="46">
        <f t="shared" si="0"/>
        <v>0</v>
      </c>
      <c r="I34" s="47"/>
      <c r="J34" s="48"/>
      <c r="K34" s="48"/>
      <c r="L34" s="48"/>
      <c r="M34" s="16"/>
      <c r="N34" s="16"/>
      <c r="O34" s="61"/>
      <c r="P34" s="16"/>
      <c r="Q34" s="19"/>
    </row>
    <row r="35" spans="2:17" s="310" customFormat="1" ht="18" customHeight="1">
      <c r="B35" s="14"/>
      <c r="C35" s="13"/>
      <c r="D35" s="13"/>
      <c r="E35" s="48"/>
      <c r="F35" s="336"/>
      <c r="G35" s="46"/>
      <c r="H35" s="46">
        <f t="shared" si="0"/>
        <v>0</v>
      </c>
      <c r="I35" s="47"/>
      <c r="J35" s="48"/>
      <c r="K35" s="48"/>
      <c r="L35" s="48"/>
      <c r="M35" s="16"/>
      <c r="N35" s="16"/>
      <c r="O35" s="61"/>
      <c r="P35" s="16"/>
      <c r="Q35" s="19"/>
    </row>
    <row r="36" spans="2:17" s="310" customFormat="1" ht="18" customHeight="1">
      <c r="B36" s="14"/>
      <c r="C36" s="13"/>
      <c r="D36" s="13"/>
      <c r="E36" s="48"/>
      <c r="F36" s="336"/>
      <c r="G36" s="46"/>
      <c r="H36" s="46">
        <f t="shared" si="0"/>
        <v>0</v>
      </c>
      <c r="I36" s="47"/>
      <c r="J36" s="48"/>
      <c r="K36" s="48"/>
      <c r="L36" s="48"/>
      <c r="M36" s="16"/>
      <c r="N36" s="16"/>
      <c r="O36" s="61"/>
      <c r="P36" s="16"/>
      <c r="Q36" s="19"/>
    </row>
    <row r="37" spans="2:17" s="310" customFormat="1" ht="18" customHeight="1">
      <c r="B37" s="14"/>
      <c r="C37" s="13"/>
      <c r="D37" s="13"/>
      <c r="E37" s="48"/>
      <c r="F37" s="336"/>
      <c r="G37" s="46"/>
      <c r="H37" s="46">
        <f t="shared" si="0"/>
        <v>0</v>
      </c>
      <c r="I37" s="47"/>
      <c r="J37" s="48"/>
      <c r="K37" s="48"/>
      <c r="L37" s="48"/>
      <c r="M37" s="16"/>
      <c r="N37" s="16"/>
      <c r="O37" s="61"/>
      <c r="P37" s="16"/>
      <c r="Q37" s="19"/>
    </row>
    <row r="38" spans="2:17" s="310" customFormat="1" ht="18" customHeight="1">
      <c r="B38" s="14"/>
      <c r="C38" s="13"/>
      <c r="D38" s="13"/>
      <c r="E38" s="48"/>
      <c r="F38" s="336"/>
      <c r="G38" s="46"/>
      <c r="H38" s="46">
        <f t="shared" si="0"/>
        <v>0</v>
      </c>
      <c r="I38" s="47"/>
      <c r="J38" s="48"/>
      <c r="K38" s="48"/>
      <c r="L38" s="48"/>
      <c r="M38" s="16"/>
      <c r="N38" s="16"/>
      <c r="O38" s="61"/>
      <c r="P38" s="16"/>
      <c r="Q38" s="19"/>
    </row>
    <row r="39" spans="2:17" s="310" customFormat="1" ht="18" customHeight="1">
      <c r="B39" s="14"/>
      <c r="C39" s="13"/>
      <c r="D39" s="13"/>
      <c r="E39" s="48"/>
      <c r="F39" s="336"/>
      <c r="G39" s="46"/>
      <c r="H39" s="46">
        <f t="shared" si="0"/>
        <v>0</v>
      </c>
      <c r="I39" s="47"/>
      <c r="J39" s="48"/>
      <c r="K39" s="48"/>
      <c r="L39" s="48"/>
      <c r="M39" s="16"/>
      <c r="N39" s="16"/>
      <c r="O39" s="61"/>
      <c r="P39" s="16"/>
      <c r="Q39" s="19"/>
    </row>
    <row r="40" spans="2:17" s="310" customFormat="1" ht="18" customHeight="1">
      <c r="B40" s="14"/>
      <c r="C40" s="13"/>
      <c r="D40" s="13"/>
      <c r="E40" s="48"/>
      <c r="F40" s="336"/>
      <c r="G40" s="46"/>
      <c r="H40" s="46">
        <f t="shared" si="0"/>
        <v>0</v>
      </c>
      <c r="I40" s="47"/>
      <c r="J40" s="48"/>
      <c r="K40" s="48"/>
      <c r="L40" s="48"/>
      <c r="M40" s="16"/>
      <c r="N40" s="16"/>
      <c r="O40" s="61"/>
      <c r="P40" s="16"/>
      <c r="Q40" s="19"/>
    </row>
    <row r="41" spans="2:17" s="310" customFormat="1" ht="18" customHeight="1">
      <c r="B41" s="14"/>
      <c r="C41" s="13"/>
      <c r="D41" s="13"/>
      <c r="E41" s="48"/>
      <c r="F41" s="336"/>
      <c r="G41" s="46"/>
      <c r="H41" s="46">
        <f t="shared" si="0"/>
        <v>0</v>
      </c>
      <c r="I41" s="47"/>
      <c r="J41" s="48"/>
      <c r="K41" s="48"/>
      <c r="L41" s="48"/>
      <c r="M41" s="16"/>
      <c r="N41" s="16"/>
      <c r="O41" s="61"/>
      <c r="P41" s="16"/>
      <c r="Q41" s="19"/>
    </row>
    <row r="42" spans="2:17" s="310" customFormat="1" ht="18" customHeight="1">
      <c r="B42" s="14"/>
      <c r="C42" s="13"/>
      <c r="D42" s="13"/>
      <c r="E42" s="48"/>
      <c r="F42" s="336"/>
      <c r="G42" s="46"/>
      <c r="H42" s="46">
        <f t="shared" si="0"/>
        <v>0</v>
      </c>
      <c r="I42" s="47"/>
      <c r="J42" s="48"/>
      <c r="K42" s="48"/>
      <c r="L42" s="48"/>
      <c r="M42" s="16"/>
      <c r="N42" s="16"/>
      <c r="O42" s="61"/>
      <c r="P42" s="16"/>
      <c r="Q42" s="19"/>
    </row>
    <row r="43" spans="2:17" s="310" customFormat="1" ht="18" customHeight="1">
      <c r="B43" s="13"/>
      <c r="C43" s="13"/>
      <c r="D43" s="13"/>
      <c r="E43" s="48"/>
      <c r="F43" s="336"/>
      <c r="G43" s="46"/>
      <c r="H43" s="46">
        <f t="shared" si="0"/>
        <v>0</v>
      </c>
      <c r="I43" s="47"/>
      <c r="J43" s="48"/>
      <c r="K43" s="48"/>
      <c r="L43" s="48"/>
      <c r="M43" s="16"/>
      <c r="N43" s="16"/>
      <c r="O43" s="61"/>
      <c r="P43" s="16"/>
      <c r="Q43" s="19"/>
    </row>
    <row r="44" spans="2:17" s="310" customFormat="1" ht="18" customHeight="1">
      <c r="B44" s="13"/>
      <c r="C44" s="13"/>
      <c r="D44" s="13"/>
      <c r="E44" s="48"/>
      <c r="F44" s="336"/>
      <c r="G44" s="46"/>
      <c r="H44" s="46">
        <f t="shared" si="0"/>
        <v>0</v>
      </c>
      <c r="I44" s="47"/>
      <c r="J44" s="48"/>
      <c r="K44" s="48"/>
      <c r="L44" s="48"/>
      <c r="M44" s="16"/>
      <c r="N44" s="16"/>
      <c r="O44" s="61"/>
      <c r="P44" s="16"/>
      <c r="Q44" s="19"/>
    </row>
    <row r="45" spans="2:17" s="310" customFormat="1" ht="18" customHeight="1">
      <c r="B45" s="13"/>
      <c r="C45" s="13"/>
      <c r="D45" s="13"/>
      <c r="E45" s="62"/>
      <c r="F45" s="336"/>
      <c r="G45" s="46"/>
      <c r="H45" s="46">
        <f t="shared" si="0"/>
        <v>0</v>
      </c>
      <c r="I45" s="47"/>
      <c r="J45" s="48"/>
      <c r="K45" s="48"/>
      <c r="L45" s="48"/>
      <c r="M45" s="16"/>
      <c r="N45" s="16"/>
      <c r="O45" s="61"/>
      <c r="P45" s="16"/>
      <c r="Q45" s="19"/>
    </row>
    <row r="46" spans="2:17" s="310" customFormat="1" ht="18" customHeight="1">
      <c r="B46" s="13"/>
      <c r="C46" s="13"/>
      <c r="D46" s="13"/>
      <c r="E46" s="48"/>
      <c r="F46" s="336"/>
      <c r="G46" s="46"/>
      <c r="H46" s="46">
        <f t="shared" si="0"/>
        <v>0</v>
      </c>
      <c r="I46" s="47"/>
      <c r="J46" s="48"/>
      <c r="K46" s="48"/>
      <c r="L46" s="48"/>
      <c r="M46" s="16"/>
      <c r="N46" s="16"/>
      <c r="O46" s="61"/>
      <c r="P46" s="16"/>
      <c r="Q46" s="19"/>
    </row>
    <row r="47" spans="2:17" s="310" customFormat="1" ht="18" customHeight="1">
      <c r="B47" s="13"/>
      <c r="C47" s="13"/>
      <c r="D47" s="13"/>
      <c r="E47" s="48"/>
      <c r="F47" s="336"/>
      <c r="G47" s="46"/>
      <c r="H47" s="46">
        <f t="shared" si="0"/>
        <v>0</v>
      </c>
      <c r="I47" s="47"/>
      <c r="J47" s="48"/>
      <c r="K47" s="48"/>
      <c r="L47" s="48"/>
      <c r="M47" s="16"/>
      <c r="N47" s="16"/>
      <c r="O47" s="61"/>
      <c r="P47" s="16"/>
      <c r="Q47" s="19"/>
    </row>
    <row r="48" spans="2:17" s="310" customFormat="1" ht="18" customHeight="1">
      <c r="B48" s="13"/>
      <c r="C48" s="13"/>
      <c r="D48" s="13"/>
      <c r="E48" s="48"/>
      <c r="F48" s="336"/>
      <c r="G48" s="46"/>
      <c r="H48" s="46">
        <f t="shared" si="0"/>
        <v>0</v>
      </c>
      <c r="I48" s="47"/>
      <c r="J48" s="48"/>
      <c r="K48" s="48"/>
      <c r="L48" s="48"/>
      <c r="M48" s="16"/>
      <c r="N48" s="16"/>
      <c r="O48" s="61"/>
      <c r="P48" s="16"/>
      <c r="Q48" s="19"/>
    </row>
    <row r="49" spans="2:17" s="310" customFormat="1" ht="18" customHeight="1">
      <c r="B49" s="13"/>
      <c r="C49" s="334"/>
      <c r="D49" s="334"/>
      <c r="E49" s="335"/>
      <c r="F49" s="336"/>
      <c r="G49" s="337"/>
      <c r="H49" s="46">
        <f t="shared" si="0"/>
        <v>0</v>
      </c>
      <c r="I49" s="338"/>
      <c r="J49" s="335"/>
      <c r="K49" s="335"/>
      <c r="L49" s="335"/>
      <c r="M49" s="339"/>
      <c r="N49" s="339"/>
      <c r="O49" s="339"/>
      <c r="P49" s="339"/>
      <c r="Q49" s="339"/>
    </row>
    <row r="50" spans="2:17" s="310" customFormat="1" ht="18" customHeight="1">
      <c r="B50" s="340"/>
      <c r="C50" s="340"/>
      <c r="D50" s="340"/>
      <c r="E50" s="514"/>
      <c r="F50" s="341"/>
      <c r="G50" s="342"/>
      <c r="H50" s="342"/>
      <c r="I50" s="341"/>
      <c r="J50" s="514"/>
      <c r="K50" s="514"/>
      <c r="L50" s="514"/>
      <c r="M50" s="360"/>
      <c r="N50" s="360"/>
      <c r="O50" s="344"/>
      <c r="P50" s="360"/>
      <c r="Q50" s="345"/>
    </row>
    <row r="51" spans="2:17" s="310" customFormat="1" ht="18" customHeight="1">
      <c r="C51" s="340"/>
      <c r="D51" s="340"/>
      <c r="E51" s="514"/>
      <c r="F51" s="341"/>
      <c r="G51" s="342"/>
      <c r="H51" s="342"/>
      <c r="I51" s="341"/>
      <c r="J51" s="514"/>
      <c r="K51" s="514"/>
      <c r="M51" s="360"/>
      <c r="N51" s="360"/>
      <c r="O51" s="344"/>
      <c r="P51" s="360"/>
      <c r="Q51" s="345"/>
    </row>
    <row r="52" spans="2:17" s="310" customFormat="1" ht="18" customHeight="1">
      <c r="B52" s="340"/>
      <c r="C52" s="340"/>
      <c r="D52" s="340"/>
      <c r="E52" s="514"/>
      <c r="F52" s="341"/>
      <c r="G52" s="342"/>
      <c r="H52" s="342"/>
      <c r="I52" s="341"/>
      <c r="J52" s="514"/>
      <c r="K52" s="514"/>
      <c r="M52" s="360"/>
      <c r="N52" s="360"/>
      <c r="O52" s="344"/>
      <c r="P52" s="360"/>
      <c r="Q52" s="345"/>
    </row>
    <row r="53" spans="2:17" ht="18" customHeight="1">
      <c r="C53" s="340"/>
      <c r="D53" s="340"/>
      <c r="E53" s="514"/>
      <c r="F53" s="341"/>
      <c r="G53" s="342"/>
      <c r="H53" s="342"/>
      <c r="I53" s="341"/>
      <c r="J53" s="514"/>
      <c r="K53" s="514"/>
      <c r="M53" s="360"/>
      <c r="N53" s="360"/>
      <c r="O53" s="344"/>
      <c r="Q53" s="345"/>
    </row>
    <row r="54" spans="2:17" ht="18" customHeight="1">
      <c r="C54" s="340"/>
      <c r="D54" s="340"/>
      <c r="F54" s="341"/>
      <c r="H54" s="342"/>
      <c r="M54" s="343"/>
      <c r="O54" s="344"/>
      <c r="Q54" s="345"/>
    </row>
    <row r="55" spans="2:17" ht="18" customHeight="1">
      <c r="C55" s="340"/>
      <c r="D55" s="340"/>
      <c r="F55" s="341"/>
      <c r="H55" s="342"/>
      <c r="M55" s="343"/>
      <c r="O55" s="344"/>
      <c r="Q55" s="345"/>
    </row>
    <row r="56" spans="2:17" ht="18" customHeight="1">
      <c r="C56" s="340"/>
      <c r="D56" s="340"/>
      <c r="E56" s="64"/>
      <c r="F56" s="68"/>
      <c r="G56" s="69"/>
      <c r="H56" s="69"/>
      <c r="I56" s="71"/>
      <c r="J56" s="64"/>
      <c r="K56" s="64"/>
      <c r="L56" s="64"/>
      <c r="M56" s="65"/>
      <c r="O56" s="344"/>
      <c r="Q56" s="345"/>
    </row>
    <row r="57" spans="2:17" ht="18" customHeight="1">
      <c r="C57" s="340"/>
      <c r="D57" s="340"/>
      <c r="F57" s="341"/>
      <c r="H57" s="342"/>
      <c r="M57" s="343"/>
      <c r="O57" s="344"/>
      <c r="Q57" s="345"/>
    </row>
    <row r="58" spans="2:17" ht="18" customHeight="1">
      <c r="C58" s="340"/>
      <c r="D58" s="340"/>
      <c r="F58" s="341"/>
      <c r="H58" s="342"/>
      <c r="M58" s="343"/>
      <c r="O58" s="344"/>
      <c r="Q58" s="345"/>
    </row>
    <row r="59" spans="2:17" ht="18" customHeight="1">
      <c r="C59" s="340"/>
      <c r="D59" s="340"/>
      <c r="F59" s="341"/>
      <c r="H59" s="342"/>
      <c r="M59" s="360"/>
      <c r="O59" s="344"/>
      <c r="Q59" s="345"/>
    </row>
    <row r="60" spans="2:17" ht="18" customHeight="1">
      <c r="C60" s="340"/>
      <c r="D60" s="340"/>
      <c r="F60" s="341"/>
      <c r="H60" s="342"/>
      <c r="M60" s="343"/>
      <c r="O60" s="344"/>
      <c r="Q60" s="345"/>
    </row>
    <row r="61" spans="2:17" ht="18" customHeight="1">
      <c r="C61" s="340"/>
      <c r="D61" s="340"/>
      <c r="F61" s="341"/>
      <c r="H61" s="342"/>
      <c r="M61" s="343"/>
      <c r="O61" s="344"/>
      <c r="Q61" s="345"/>
    </row>
    <row r="62" spans="2:17" ht="18" customHeight="1">
      <c r="C62" s="340"/>
      <c r="D62" s="340"/>
      <c r="F62" s="341"/>
      <c r="H62" s="342"/>
      <c r="K62" s="361"/>
      <c r="M62" s="343"/>
      <c r="O62" s="344"/>
      <c r="Q62" s="345"/>
    </row>
    <row r="63" spans="2:17" ht="18" customHeight="1">
      <c r="C63" s="340"/>
      <c r="D63" s="340"/>
      <c r="F63" s="341"/>
      <c r="H63" s="342"/>
      <c r="M63" s="343"/>
      <c r="O63" s="344"/>
      <c r="Q63" s="345"/>
    </row>
    <row r="64" spans="2:17" ht="18" customHeight="1">
      <c r="C64" s="340"/>
      <c r="D64" s="340"/>
      <c r="F64" s="341"/>
      <c r="H64" s="342"/>
      <c r="M64" s="343"/>
      <c r="O64" s="344"/>
      <c r="Q64" s="345"/>
    </row>
    <row r="65" spans="3:17" ht="18" customHeight="1">
      <c r="C65" s="340"/>
      <c r="D65" s="340"/>
      <c r="F65" s="341"/>
      <c r="H65" s="342"/>
      <c r="M65" s="343"/>
      <c r="O65" s="344"/>
      <c r="Q65" s="345"/>
    </row>
    <row r="66" spans="3:17" ht="18" customHeight="1">
      <c r="C66" s="340"/>
      <c r="D66" s="340"/>
      <c r="F66" s="341"/>
      <c r="H66" s="342"/>
      <c r="M66" s="343"/>
      <c r="O66" s="344"/>
      <c r="Q66" s="345"/>
    </row>
    <row r="67" spans="3:17" ht="18" customHeight="1">
      <c r="C67" s="340"/>
      <c r="D67" s="340"/>
      <c r="I67" s="305"/>
      <c r="M67" s="343"/>
      <c r="N67" s="310"/>
      <c r="O67" s="343"/>
      <c r="P67" s="343"/>
      <c r="Q67" s="345"/>
    </row>
    <row r="68" spans="3:17" ht="18" customHeight="1">
      <c r="C68" s="340"/>
      <c r="D68" s="340"/>
      <c r="I68" s="305"/>
      <c r="M68" s="343"/>
      <c r="N68" s="310"/>
      <c r="O68" s="343"/>
      <c r="P68" s="343"/>
      <c r="Q68" s="345"/>
    </row>
    <row r="69" spans="3:17" ht="18" customHeight="1">
      <c r="C69" s="340"/>
      <c r="D69" s="340"/>
      <c r="I69" s="305"/>
      <c r="M69" s="343"/>
      <c r="N69" s="310"/>
      <c r="O69" s="343"/>
      <c r="P69" s="343"/>
      <c r="Q69" s="345"/>
    </row>
    <row r="70" spans="3:17" ht="18" customHeight="1">
      <c r="C70" s="340"/>
      <c r="D70" s="340"/>
      <c r="I70" s="305"/>
      <c r="M70" s="343"/>
      <c r="N70" s="310"/>
      <c r="O70" s="343"/>
      <c r="P70" s="343"/>
      <c r="Q70" s="345"/>
    </row>
    <row r="71" spans="3:17" ht="18" customHeight="1">
      <c r="C71" s="340"/>
      <c r="D71" s="340"/>
      <c r="I71" s="305"/>
      <c r="M71" s="343"/>
      <c r="N71" s="310"/>
      <c r="O71" s="343"/>
      <c r="P71" s="343"/>
      <c r="Q71" s="345"/>
    </row>
    <row r="72" spans="3:17" ht="18" customHeight="1">
      <c r="C72" s="340"/>
      <c r="D72" s="340"/>
      <c r="I72" s="305"/>
      <c r="M72" s="343"/>
      <c r="N72" s="310"/>
      <c r="O72" s="343"/>
      <c r="P72" s="343"/>
      <c r="Q72" s="345"/>
    </row>
    <row r="73" spans="3:17" ht="18" customHeight="1">
      <c r="C73" s="340"/>
      <c r="D73" s="340"/>
      <c r="I73" s="305"/>
      <c r="M73" s="343"/>
      <c r="N73" s="310"/>
      <c r="O73" s="343"/>
      <c r="P73" s="343"/>
      <c r="Q73" s="345"/>
    </row>
    <row r="74" spans="3:17" ht="18" customHeight="1">
      <c r="C74" s="340"/>
      <c r="D74" s="340"/>
      <c r="I74" s="305"/>
      <c r="M74" s="343"/>
      <c r="N74" s="310"/>
      <c r="O74" s="343"/>
      <c r="P74" s="343"/>
      <c r="Q74" s="345"/>
    </row>
    <row r="75" spans="3:17" ht="18" customHeight="1">
      <c r="C75" s="340"/>
      <c r="D75" s="340"/>
      <c r="I75" s="305"/>
      <c r="M75" s="343"/>
      <c r="N75" s="310"/>
      <c r="O75" s="343"/>
      <c r="P75" s="343"/>
      <c r="Q75" s="345"/>
    </row>
    <row r="76" spans="3:17" ht="18" customHeight="1">
      <c r="C76" s="340"/>
      <c r="D76" s="340"/>
      <c r="I76" s="305"/>
      <c r="M76" s="343"/>
      <c r="N76" s="310"/>
      <c r="O76" s="343"/>
      <c r="P76" s="343"/>
      <c r="Q76" s="345"/>
    </row>
    <row r="77" spans="3:17" ht="18" customHeight="1">
      <c r="C77" s="340"/>
      <c r="D77" s="340"/>
      <c r="I77" s="305"/>
      <c r="M77" s="343"/>
      <c r="N77" s="310"/>
      <c r="O77" s="343"/>
      <c r="P77" s="343"/>
      <c r="Q77" s="345"/>
    </row>
    <row r="78" spans="3:17" ht="18" customHeight="1">
      <c r="C78" s="340"/>
      <c r="D78" s="340"/>
      <c r="I78" s="305"/>
      <c r="M78" s="343"/>
      <c r="N78" s="310"/>
      <c r="O78" s="343"/>
      <c r="P78" s="343"/>
      <c r="Q78" s="345"/>
    </row>
    <row r="79" spans="3:17" ht="18" customHeight="1">
      <c r="C79" s="340"/>
      <c r="D79" s="340"/>
      <c r="I79" s="305"/>
      <c r="M79" s="343"/>
      <c r="N79" s="310"/>
      <c r="O79" s="343"/>
      <c r="P79" s="343"/>
      <c r="Q79" s="345"/>
    </row>
    <row r="80" spans="3:17" ht="18" customHeight="1">
      <c r="C80" s="340"/>
      <c r="D80" s="340"/>
      <c r="I80" s="305"/>
      <c r="M80" s="343"/>
      <c r="N80" s="310"/>
      <c r="O80" s="343"/>
      <c r="P80" s="343"/>
      <c r="Q80" s="345"/>
    </row>
    <row r="81" spans="3:17" ht="18" customHeight="1">
      <c r="C81" s="340"/>
      <c r="D81" s="340"/>
      <c r="I81" s="305"/>
      <c r="M81" s="343"/>
      <c r="N81" s="310"/>
      <c r="O81" s="343"/>
      <c r="P81" s="343"/>
      <c r="Q81" s="345"/>
    </row>
    <row r="82" spans="3:17" ht="18" customHeight="1">
      <c r="C82" s="340"/>
      <c r="D82" s="340"/>
      <c r="I82" s="305"/>
      <c r="M82" s="343"/>
      <c r="N82" s="310"/>
      <c r="O82" s="343"/>
      <c r="P82" s="343"/>
      <c r="Q82" s="345"/>
    </row>
    <row r="83" spans="3:17" ht="18" customHeight="1">
      <c r="C83" s="340"/>
      <c r="D83" s="340"/>
      <c r="I83" s="305"/>
      <c r="M83" s="343"/>
      <c r="N83" s="310"/>
      <c r="O83" s="343"/>
      <c r="P83" s="343"/>
      <c r="Q83" s="345"/>
    </row>
    <row r="84" spans="3:17" ht="18" customHeight="1">
      <c r="C84" s="340"/>
      <c r="D84" s="340"/>
      <c r="I84" s="305"/>
      <c r="M84" s="343"/>
      <c r="N84" s="310"/>
      <c r="O84" s="343"/>
      <c r="P84" s="343"/>
      <c r="Q84" s="345"/>
    </row>
    <row r="85" spans="3:17" ht="18" customHeight="1">
      <c r="C85" s="340"/>
      <c r="D85" s="340"/>
      <c r="I85" s="305"/>
      <c r="M85" s="343"/>
      <c r="N85" s="310"/>
      <c r="O85" s="343"/>
      <c r="P85" s="343"/>
      <c r="Q85" s="345"/>
    </row>
    <row r="86" spans="3:17" ht="18" customHeight="1">
      <c r="C86" s="340"/>
      <c r="D86" s="340"/>
      <c r="I86" s="305"/>
      <c r="M86" s="343"/>
      <c r="N86" s="310"/>
      <c r="O86" s="343"/>
      <c r="P86" s="343"/>
      <c r="Q86" s="345"/>
    </row>
    <row r="87" spans="3:17" ht="18" customHeight="1">
      <c r="C87" s="340"/>
      <c r="D87" s="340"/>
      <c r="I87" s="305"/>
      <c r="M87" s="343"/>
      <c r="N87" s="310"/>
      <c r="O87" s="343"/>
      <c r="P87" s="343"/>
      <c r="Q87" s="345"/>
    </row>
    <row r="88" spans="3:17" ht="18" customHeight="1">
      <c r="C88" s="340"/>
      <c r="D88" s="340"/>
      <c r="I88" s="305"/>
      <c r="M88" s="343"/>
      <c r="N88" s="310"/>
      <c r="O88" s="343"/>
      <c r="P88" s="343"/>
      <c r="Q88" s="345"/>
    </row>
    <row r="89" spans="3:17" ht="18" customHeight="1">
      <c r="C89" s="340"/>
      <c r="D89" s="340"/>
      <c r="I89" s="305"/>
      <c r="M89" s="343"/>
      <c r="N89" s="310"/>
      <c r="O89" s="343"/>
      <c r="P89" s="343"/>
      <c r="Q89" s="345"/>
    </row>
    <row r="110" spans="8:8">
      <c r="H110" s="34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12735-86F7-4865-A9BD-450AB65E4F34}">
  <dimension ref="A2:V209"/>
  <sheetViews>
    <sheetView zoomScale="85" zoomScaleNormal="85" workbookViewId="0">
      <pane xSplit="10" ySplit="8" topLeftCell="K135" activePane="bottomRight" state="frozen"/>
      <selection pane="topRight" activeCell="K1" sqref="K1"/>
      <selection pane="bottomLeft" activeCell="A9" sqref="A9"/>
      <selection pane="bottomRight" activeCell="R203" sqref="R203"/>
    </sheetView>
  </sheetViews>
  <sheetFormatPr defaultRowHeight="18.75"/>
  <cols>
    <col min="1" max="1" width="2.625" style="76" customWidth="1"/>
    <col min="2" max="2" width="5.125" style="78" customWidth="1"/>
    <col min="3" max="4" width="12.625" style="76" customWidth="1"/>
    <col min="5" max="5" width="56" style="76" bestFit="1" customWidth="1"/>
    <col min="6" max="6" width="6.25" style="76" customWidth="1"/>
    <col min="7" max="7" width="9.875" style="215" bestFit="1" customWidth="1"/>
    <col min="8" max="8" width="9.875" style="76" bestFit="1" customWidth="1"/>
    <col min="9" max="9" width="9.25" style="79" bestFit="1" customWidth="1"/>
    <col min="10" max="10" width="30.625" style="76" customWidth="1"/>
    <col min="11" max="11" width="28.75" style="76" bestFit="1"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644" customWidth="1"/>
    <col min="18" max="18" width="14.875" style="76" customWidth="1"/>
    <col min="19" max="19" width="18.125" style="76" customWidth="1"/>
    <col min="20" max="256" width="9" style="76"/>
    <col min="257" max="257" width="2.625" style="76" customWidth="1"/>
    <col min="258" max="258" width="5.125" style="76" customWidth="1"/>
    <col min="259" max="260" width="12.625" style="76" customWidth="1"/>
    <col min="261" max="261" width="56" style="76" bestFit="1" customWidth="1"/>
    <col min="262" max="262" width="6.25" style="76" customWidth="1"/>
    <col min="263" max="264" width="9.875" style="76" bestFit="1" customWidth="1"/>
    <col min="265" max="265" width="9.25" style="76" bestFit="1" customWidth="1"/>
    <col min="266" max="266" width="30.625" style="76" customWidth="1"/>
    <col min="267" max="267" width="28.75" style="76" bestFit="1"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274" width="14.875" style="76" customWidth="1"/>
    <col min="275" max="275" width="18.125" style="76" customWidth="1"/>
    <col min="276" max="512" width="9" style="76"/>
    <col min="513" max="513" width="2.625" style="76" customWidth="1"/>
    <col min="514" max="514" width="5.125" style="76" customWidth="1"/>
    <col min="515" max="516" width="12.625" style="76" customWidth="1"/>
    <col min="517" max="517" width="56" style="76" bestFit="1" customWidth="1"/>
    <col min="518" max="518" width="6.25" style="76" customWidth="1"/>
    <col min="519" max="520" width="9.875" style="76" bestFit="1" customWidth="1"/>
    <col min="521" max="521" width="9.25" style="76" bestFit="1" customWidth="1"/>
    <col min="522" max="522" width="30.625" style="76" customWidth="1"/>
    <col min="523" max="523" width="28.75" style="76" bestFit="1"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530" width="14.875" style="76" customWidth="1"/>
    <col min="531" max="531" width="18.125" style="76" customWidth="1"/>
    <col min="532" max="768" width="9" style="76"/>
    <col min="769" max="769" width="2.625" style="76" customWidth="1"/>
    <col min="770" max="770" width="5.125" style="76" customWidth="1"/>
    <col min="771" max="772" width="12.625" style="76" customWidth="1"/>
    <col min="773" max="773" width="56" style="76" bestFit="1" customWidth="1"/>
    <col min="774" max="774" width="6.25" style="76" customWidth="1"/>
    <col min="775" max="776" width="9.875" style="76" bestFit="1" customWidth="1"/>
    <col min="777" max="777" width="9.25" style="76" bestFit="1" customWidth="1"/>
    <col min="778" max="778" width="30.625" style="76" customWidth="1"/>
    <col min="779" max="779" width="28.75" style="76" bestFit="1"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786" width="14.875" style="76" customWidth="1"/>
    <col min="787" max="787" width="18.125" style="76" customWidth="1"/>
    <col min="788" max="1024" width="9" style="76"/>
    <col min="1025" max="1025" width="2.625" style="76" customWidth="1"/>
    <col min="1026" max="1026" width="5.125" style="76" customWidth="1"/>
    <col min="1027" max="1028" width="12.625" style="76" customWidth="1"/>
    <col min="1029" max="1029" width="56" style="76" bestFit="1" customWidth="1"/>
    <col min="1030" max="1030" width="6.25" style="76" customWidth="1"/>
    <col min="1031" max="1032" width="9.875" style="76" bestFit="1" customWidth="1"/>
    <col min="1033" max="1033" width="9.25" style="76" bestFit="1" customWidth="1"/>
    <col min="1034" max="1034" width="30.625" style="76" customWidth="1"/>
    <col min="1035" max="1035" width="28.75" style="76" bestFit="1"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042" width="14.875" style="76" customWidth="1"/>
    <col min="1043" max="1043" width="18.125" style="76" customWidth="1"/>
    <col min="1044" max="1280" width="9" style="76"/>
    <col min="1281" max="1281" width="2.625" style="76" customWidth="1"/>
    <col min="1282" max="1282" width="5.125" style="76" customWidth="1"/>
    <col min="1283" max="1284" width="12.625" style="76" customWidth="1"/>
    <col min="1285" max="1285" width="56" style="76" bestFit="1" customWidth="1"/>
    <col min="1286" max="1286" width="6.25" style="76" customWidth="1"/>
    <col min="1287" max="1288" width="9.875" style="76" bestFit="1" customWidth="1"/>
    <col min="1289" max="1289" width="9.25" style="76" bestFit="1" customWidth="1"/>
    <col min="1290" max="1290" width="30.625" style="76" customWidth="1"/>
    <col min="1291" max="1291" width="28.75" style="76" bestFit="1"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298" width="14.875" style="76" customWidth="1"/>
    <col min="1299" max="1299" width="18.125" style="76" customWidth="1"/>
    <col min="1300" max="1536" width="9" style="76"/>
    <col min="1537" max="1537" width="2.625" style="76" customWidth="1"/>
    <col min="1538" max="1538" width="5.125" style="76" customWidth="1"/>
    <col min="1539" max="1540" width="12.625" style="76" customWidth="1"/>
    <col min="1541" max="1541" width="56" style="76" bestFit="1" customWidth="1"/>
    <col min="1542" max="1542" width="6.25" style="76" customWidth="1"/>
    <col min="1543" max="1544" width="9.875" style="76" bestFit="1" customWidth="1"/>
    <col min="1545" max="1545" width="9.25" style="76" bestFit="1" customWidth="1"/>
    <col min="1546" max="1546" width="30.625" style="76" customWidth="1"/>
    <col min="1547" max="1547" width="28.75" style="76" bestFit="1"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554" width="14.875" style="76" customWidth="1"/>
    <col min="1555" max="1555" width="18.125" style="76" customWidth="1"/>
    <col min="1556" max="1792" width="9" style="76"/>
    <col min="1793" max="1793" width="2.625" style="76" customWidth="1"/>
    <col min="1794" max="1794" width="5.125" style="76" customWidth="1"/>
    <col min="1795" max="1796" width="12.625" style="76" customWidth="1"/>
    <col min="1797" max="1797" width="56" style="76" bestFit="1" customWidth="1"/>
    <col min="1798" max="1798" width="6.25" style="76" customWidth="1"/>
    <col min="1799" max="1800" width="9.875" style="76" bestFit="1" customWidth="1"/>
    <col min="1801" max="1801" width="9.25" style="76" bestFit="1" customWidth="1"/>
    <col min="1802" max="1802" width="30.625" style="76" customWidth="1"/>
    <col min="1803" max="1803" width="28.75" style="76" bestFit="1"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1810" width="14.875" style="76" customWidth="1"/>
    <col min="1811" max="1811" width="18.125" style="76" customWidth="1"/>
    <col min="1812" max="2048" width="9" style="76"/>
    <col min="2049" max="2049" width="2.625" style="76" customWidth="1"/>
    <col min="2050" max="2050" width="5.125" style="76" customWidth="1"/>
    <col min="2051" max="2052" width="12.625" style="76" customWidth="1"/>
    <col min="2053" max="2053" width="56" style="76" bestFit="1" customWidth="1"/>
    <col min="2054" max="2054" width="6.25" style="76" customWidth="1"/>
    <col min="2055" max="2056" width="9.875" style="76" bestFit="1" customWidth="1"/>
    <col min="2057" max="2057" width="9.25" style="76" bestFit="1" customWidth="1"/>
    <col min="2058" max="2058" width="30.625" style="76" customWidth="1"/>
    <col min="2059" max="2059" width="28.75" style="76" bestFit="1"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066" width="14.875" style="76" customWidth="1"/>
    <col min="2067" max="2067" width="18.125" style="76" customWidth="1"/>
    <col min="2068" max="2304" width="9" style="76"/>
    <col min="2305" max="2305" width="2.625" style="76" customWidth="1"/>
    <col min="2306" max="2306" width="5.125" style="76" customWidth="1"/>
    <col min="2307" max="2308" width="12.625" style="76" customWidth="1"/>
    <col min="2309" max="2309" width="56" style="76" bestFit="1" customWidth="1"/>
    <col min="2310" max="2310" width="6.25" style="76" customWidth="1"/>
    <col min="2311" max="2312" width="9.875" style="76" bestFit="1" customWidth="1"/>
    <col min="2313" max="2313" width="9.25" style="76" bestFit="1" customWidth="1"/>
    <col min="2314" max="2314" width="30.625" style="76" customWidth="1"/>
    <col min="2315" max="2315" width="28.75" style="76" bestFit="1"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322" width="14.875" style="76" customWidth="1"/>
    <col min="2323" max="2323" width="18.125" style="76" customWidth="1"/>
    <col min="2324" max="2560" width="9" style="76"/>
    <col min="2561" max="2561" width="2.625" style="76" customWidth="1"/>
    <col min="2562" max="2562" width="5.125" style="76" customWidth="1"/>
    <col min="2563" max="2564" width="12.625" style="76" customWidth="1"/>
    <col min="2565" max="2565" width="56" style="76" bestFit="1" customWidth="1"/>
    <col min="2566" max="2566" width="6.25" style="76" customWidth="1"/>
    <col min="2567" max="2568" width="9.875" style="76" bestFit="1" customWidth="1"/>
    <col min="2569" max="2569" width="9.25" style="76" bestFit="1" customWidth="1"/>
    <col min="2570" max="2570" width="30.625" style="76" customWidth="1"/>
    <col min="2571" max="2571" width="28.75" style="76" bestFit="1"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578" width="14.875" style="76" customWidth="1"/>
    <col min="2579" max="2579" width="18.125" style="76" customWidth="1"/>
    <col min="2580" max="2816" width="9" style="76"/>
    <col min="2817" max="2817" width="2.625" style="76" customWidth="1"/>
    <col min="2818" max="2818" width="5.125" style="76" customWidth="1"/>
    <col min="2819" max="2820" width="12.625" style="76" customWidth="1"/>
    <col min="2821" max="2821" width="56" style="76" bestFit="1" customWidth="1"/>
    <col min="2822" max="2822" width="6.25" style="76" customWidth="1"/>
    <col min="2823" max="2824" width="9.875" style="76" bestFit="1" customWidth="1"/>
    <col min="2825" max="2825" width="9.25" style="76" bestFit="1" customWidth="1"/>
    <col min="2826" max="2826" width="30.625" style="76" customWidth="1"/>
    <col min="2827" max="2827" width="28.75" style="76" bestFit="1"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2834" width="14.875" style="76" customWidth="1"/>
    <col min="2835" max="2835" width="18.125" style="76" customWidth="1"/>
    <col min="2836" max="3072" width="9" style="76"/>
    <col min="3073" max="3073" width="2.625" style="76" customWidth="1"/>
    <col min="3074" max="3074" width="5.125" style="76" customWidth="1"/>
    <col min="3075" max="3076" width="12.625" style="76" customWidth="1"/>
    <col min="3077" max="3077" width="56" style="76" bestFit="1" customWidth="1"/>
    <col min="3078" max="3078" width="6.25" style="76" customWidth="1"/>
    <col min="3079" max="3080" width="9.875" style="76" bestFit="1" customWidth="1"/>
    <col min="3081" max="3081" width="9.25" style="76" bestFit="1" customWidth="1"/>
    <col min="3082" max="3082" width="30.625" style="76" customWidth="1"/>
    <col min="3083" max="3083" width="28.75" style="76" bestFit="1"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090" width="14.875" style="76" customWidth="1"/>
    <col min="3091" max="3091" width="18.125" style="76" customWidth="1"/>
    <col min="3092" max="3328" width="9" style="76"/>
    <col min="3329" max="3329" width="2.625" style="76" customWidth="1"/>
    <col min="3330" max="3330" width="5.125" style="76" customWidth="1"/>
    <col min="3331" max="3332" width="12.625" style="76" customWidth="1"/>
    <col min="3333" max="3333" width="56" style="76" bestFit="1" customWidth="1"/>
    <col min="3334" max="3334" width="6.25" style="76" customWidth="1"/>
    <col min="3335" max="3336" width="9.875" style="76" bestFit="1" customWidth="1"/>
    <col min="3337" max="3337" width="9.25" style="76" bestFit="1" customWidth="1"/>
    <col min="3338" max="3338" width="30.625" style="76" customWidth="1"/>
    <col min="3339" max="3339" width="28.75" style="76" bestFit="1"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346" width="14.875" style="76" customWidth="1"/>
    <col min="3347" max="3347" width="18.125" style="76" customWidth="1"/>
    <col min="3348" max="3584" width="9" style="76"/>
    <col min="3585" max="3585" width="2.625" style="76" customWidth="1"/>
    <col min="3586" max="3586" width="5.125" style="76" customWidth="1"/>
    <col min="3587" max="3588" width="12.625" style="76" customWidth="1"/>
    <col min="3589" max="3589" width="56" style="76" bestFit="1" customWidth="1"/>
    <col min="3590" max="3590" width="6.25" style="76" customWidth="1"/>
    <col min="3591" max="3592" width="9.875" style="76" bestFit="1" customWidth="1"/>
    <col min="3593" max="3593" width="9.25" style="76" bestFit="1" customWidth="1"/>
    <col min="3594" max="3594" width="30.625" style="76" customWidth="1"/>
    <col min="3595" max="3595" width="28.75" style="76" bestFit="1"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602" width="14.875" style="76" customWidth="1"/>
    <col min="3603" max="3603" width="18.125" style="76" customWidth="1"/>
    <col min="3604" max="3840" width="9" style="76"/>
    <col min="3841" max="3841" width="2.625" style="76" customWidth="1"/>
    <col min="3842" max="3842" width="5.125" style="76" customWidth="1"/>
    <col min="3843" max="3844" width="12.625" style="76" customWidth="1"/>
    <col min="3845" max="3845" width="56" style="76" bestFit="1" customWidth="1"/>
    <col min="3846" max="3846" width="6.25" style="76" customWidth="1"/>
    <col min="3847" max="3848" width="9.875" style="76" bestFit="1" customWidth="1"/>
    <col min="3849" max="3849" width="9.25" style="76" bestFit="1" customWidth="1"/>
    <col min="3850" max="3850" width="30.625" style="76" customWidth="1"/>
    <col min="3851" max="3851" width="28.75" style="76" bestFit="1"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3858" width="14.875" style="76" customWidth="1"/>
    <col min="3859" max="3859" width="18.125" style="76" customWidth="1"/>
    <col min="3860" max="4096" width="9" style="76"/>
    <col min="4097" max="4097" width="2.625" style="76" customWidth="1"/>
    <col min="4098" max="4098" width="5.125" style="76" customWidth="1"/>
    <col min="4099" max="4100" width="12.625" style="76" customWidth="1"/>
    <col min="4101" max="4101" width="56" style="76" bestFit="1" customWidth="1"/>
    <col min="4102" max="4102" width="6.25" style="76" customWidth="1"/>
    <col min="4103" max="4104" width="9.875" style="76" bestFit="1" customWidth="1"/>
    <col min="4105" max="4105" width="9.25" style="76" bestFit="1" customWidth="1"/>
    <col min="4106" max="4106" width="30.625" style="76" customWidth="1"/>
    <col min="4107" max="4107" width="28.75" style="76" bestFit="1"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114" width="14.875" style="76" customWidth="1"/>
    <col min="4115" max="4115" width="18.125" style="76" customWidth="1"/>
    <col min="4116" max="4352" width="9" style="76"/>
    <col min="4353" max="4353" width="2.625" style="76" customWidth="1"/>
    <col min="4354" max="4354" width="5.125" style="76" customWidth="1"/>
    <col min="4355" max="4356" width="12.625" style="76" customWidth="1"/>
    <col min="4357" max="4357" width="56" style="76" bestFit="1" customWidth="1"/>
    <col min="4358" max="4358" width="6.25" style="76" customWidth="1"/>
    <col min="4359" max="4360" width="9.875" style="76" bestFit="1" customWidth="1"/>
    <col min="4361" max="4361" width="9.25" style="76" bestFit="1" customWidth="1"/>
    <col min="4362" max="4362" width="30.625" style="76" customWidth="1"/>
    <col min="4363" max="4363" width="28.75" style="76" bestFit="1"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370" width="14.875" style="76" customWidth="1"/>
    <col min="4371" max="4371" width="18.125" style="76" customWidth="1"/>
    <col min="4372" max="4608" width="9" style="76"/>
    <col min="4609" max="4609" width="2.625" style="76" customWidth="1"/>
    <col min="4610" max="4610" width="5.125" style="76" customWidth="1"/>
    <col min="4611" max="4612" width="12.625" style="76" customWidth="1"/>
    <col min="4613" max="4613" width="56" style="76" bestFit="1" customWidth="1"/>
    <col min="4614" max="4614" width="6.25" style="76" customWidth="1"/>
    <col min="4615" max="4616" width="9.875" style="76" bestFit="1" customWidth="1"/>
    <col min="4617" max="4617" width="9.25" style="76" bestFit="1" customWidth="1"/>
    <col min="4618" max="4618" width="30.625" style="76" customWidth="1"/>
    <col min="4619" max="4619" width="28.75" style="76" bestFit="1"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626" width="14.875" style="76" customWidth="1"/>
    <col min="4627" max="4627" width="18.125" style="76" customWidth="1"/>
    <col min="4628" max="4864" width="9" style="76"/>
    <col min="4865" max="4865" width="2.625" style="76" customWidth="1"/>
    <col min="4866" max="4866" width="5.125" style="76" customWidth="1"/>
    <col min="4867" max="4868" width="12.625" style="76" customWidth="1"/>
    <col min="4869" max="4869" width="56" style="76" bestFit="1" customWidth="1"/>
    <col min="4870" max="4870" width="6.25" style="76" customWidth="1"/>
    <col min="4871" max="4872" width="9.875" style="76" bestFit="1" customWidth="1"/>
    <col min="4873" max="4873" width="9.25" style="76" bestFit="1" customWidth="1"/>
    <col min="4874" max="4874" width="30.625" style="76" customWidth="1"/>
    <col min="4875" max="4875" width="28.75" style="76" bestFit="1"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4882" width="14.875" style="76" customWidth="1"/>
    <col min="4883" max="4883" width="18.125" style="76" customWidth="1"/>
    <col min="4884" max="5120" width="9" style="76"/>
    <col min="5121" max="5121" width="2.625" style="76" customWidth="1"/>
    <col min="5122" max="5122" width="5.125" style="76" customWidth="1"/>
    <col min="5123" max="5124" width="12.625" style="76" customWidth="1"/>
    <col min="5125" max="5125" width="56" style="76" bestFit="1" customWidth="1"/>
    <col min="5126" max="5126" width="6.25" style="76" customWidth="1"/>
    <col min="5127" max="5128" width="9.875" style="76" bestFit="1" customWidth="1"/>
    <col min="5129" max="5129" width="9.25" style="76" bestFit="1" customWidth="1"/>
    <col min="5130" max="5130" width="30.625" style="76" customWidth="1"/>
    <col min="5131" max="5131" width="28.75" style="76" bestFit="1"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138" width="14.875" style="76" customWidth="1"/>
    <col min="5139" max="5139" width="18.125" style="76" customWidth="1"/>
    <col min="5140" max="5376" width="9" style="76"/>
    <col min="5377" max="5377" width="2.625" style="76" customWidth="1"/>
    <col min="5378" max="5378" width="5.125" style="76" customWidth="1"/>
    <col min="5379" max="5380" width="12.625" style="76" customWidth="1"/>
    <col min="5381" max="5381" width="56" style="76" bestFit="1" customWidth="1"/>
    <col min="5382" max="5382" width="6.25" style="76" customWidth="1"/>
    <col min="5383" max="5384" width="9.875" style="76" bestFit="1" customWidth="1"/>
    <col min="5385" max="5385" width="9.25" style="76" bestFit="1" customWidth="1"/>
    <col min="5386" max="5386" width="30.625" style="76" customWidth="1"/>
    <col min="5387" max="5387" width="28.75" style="76" bestFit="1"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394" width="14.875" style="76" customWidth="1"/>
    <col min="5395" max="5395" width="18.125" style="76" customWidth="1"/>
    <col min="5396" max="5632" width="9" style="76"/>
    <col min="5633" max="5633" width="2.625" style="76" customWidth="1"/>
    <col min="5634" max="5634" width="5.125" style="76" customWidth="1"/>
    <col min="5635" max="5636" width="12.625" style="76" customWidth="1"/>
    <col min="5637" max="5637" width="56" style="76" bestFit="1" customWidth="1"/>
    <col min="5638" max="5638" width="6.25" style="76" customWidth="1"/>
    <col min="5639" max="5640" width="9.875" style="76" bestFit="1" customWidth="1"/>
    <col min="5641" max="5641" width="9.25" style="76" bestFit="1" customWidth="1"/>
    <col min="5642" max="5642" width="30.625" style="76" customWidth="1"/>
    <col min="5643" max="5643" width="28.75" style="76" bestFit="1"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650" width="14.875" style="76" customWidth="1"/>
    <col min="5651" max="5651" width="18.125" style="76" customWidth="1"/>
    <col min="5652" max="5888" width="9" style="76"/>
    <col min="5889" max="5889" width="2.625" style="76" customWidth="1"/>
    <col min="5890" max="5890" width="5.125" style="76" customWidth="1"/>
    <col min="5891" max="5892" width="12.625" style="76" customWidth="1"/>
    <col min="5893" max="5893" width="56" style="76" bestFit="1" customWidth="1"/>
    <col min="5894" max="5894" width="6.25" style="76" customWidth="1"/>
    <col min="5895" max="5896" width="9.875" style="76" bestFit="1" customWidth="1"/>
    <col min="5897" max="5897" width="9.25" style="76" bestFit="1" customWidth="1"/>
    <col min="5898" max="5898" width="30.625" style="76" customWidth="1"/>
    <col min="5899" max="5899" width="28.75" style="76" bestFit="1"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5906" width="14.875" style="76" customWidth="1"/>
    <col min="5907" max="5907" width="18.125" style="76" customWidth="1"/>
    <col min="5908" max="6144" width="9" style="76"/>
    <col min="6145" max="6145" width="2.625" style="76" customWidth="1"/>
    <col min="6146" max="6146" width="5.125" style="76" customWidth="1"/>
    <col min="6147" max="6148" width="12.625" style="76" customWidth="1"/>
    <col min="6149" max="6149" width="56" style="76" bestFit="1" customWidth="1"/>
    <col min="6150" max="6150" width="6.25" style="76" customWidth="1"/>
    <col min="6151" max="6152" width="9.875" style="76" bestFit="1" customWidth="1"/>
    <col min="6153" max="6153" width="9.25" style="76" bestFit="1" customWidth="1"/>
    <col min="6154" max="6154" width="30.625" style="76" customWidth="1"/>
    <col min="6155" max="6155" width="28.75" style="76" bestFit="1"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162" width="14.875" style="76" customWidth="1"/>
    <col min="6163" max="6163" width="18.125" style="76" customWidth="1"/>
    <col min="6164" max="6400" width="9" style="76"/>
    <col min="6401" max="6401" width="2.625" style="76" customWidth="1"/>
    <col min="6402" max="6402" width="5.125" style="76" customWidth="1"/>
    <col min="6403" max="6404" width="12.625" style="76" customWidth="1"/>
    <col min="6405" max="6405" width="56" style="76" bestFit="1" customWidth="1"/>
    <col min="6406" max="6406" width="6.25" style="76" customWidth="1"/>
    <col min="6407" max="6408" width="9.875" style="76" bestFit="1" customWidth="1"/>
    <col min="6409" max="6409" width="9.25" style="76" bestFit="1" customWidth="1"/>
    <col min="6410" max="6410" width="30.625" style="76" customWidth="1"/>
    <col min="6411" max="6411" width="28.75" style="76" bestFit="1"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418" width="14.875" style="76" customWidth="1"/>
    <col min="6419" max="6419" width="18.125" style="76" customWidth="1"/>
    <col min="6420" max="6656" width="9" style="76"/>
    <col min="6657" max="6657" width="2.625" style="76" customWidth="1"/>
    <col min="6658" max="6658" width="5.125" style="76" customWidth="1"/>
    <col min="6659" max="6660" width="12.625" style="76" customWidth="1"/>
    <col min="6661" max="6661" width="56" style="76" bestFit="1" customWidth="1"/>
    <col min="6662" max="6662" width="6.25" style="76" customWidth="1"/>
    <col min="6663" max="6664" width="9.875" style="76" bestFit="1" customWidth="1"/>
    <col min="6665" max="6665" width="9.25" style="76" bestFit="1" customWidth="1"/>
    <col min="6666" max="6666" width="30.625" style="76" customWidth="1"/>
    <col min="6667" max="6667" width="28.75" style="76" bestFit="1"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674" width="14.875" style="76" customWidth="1"/>
    <col min="6675" max="6675" width="18.125" style="76" customWidth="1"/>
    <col min="6676" max="6912" width="9" style="76"/>
    <col min="6913" max="6913" width="2.625" style="76" customWidth="1"/>
    <col min="6914" max="6914" width="5.125" style="76" customWidth="1"/>
    <col min="6915" max="6916" width="12.625" style="76" customWidth="1"/>
    <col min="6917" max="6917" width="56" style="76" bestFit="1" customWidth="1"/>
    <col min="6918" max="6918" width="6.25" style="76" customWidth="1"/>
    <col min="6919" max="6920" width="9.875" style="76" bestFit="1" customWidth="1"/>
    <col min="6921" max="6921" width="9.25" style="76" bestFit="1" customWidth="1"/>
    <col min="6922" max="6922" width="30.625" style="76" customWidth="1"/>
    <col min="6923" max="6923" width="28.75" style="76" bestFit="1"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6930" width="14.875" style="76" customWidth="1"/>
    <col min="6931" max="6931" width="18.125" style="76" customWidth="1"/>
    <col min="6932" max="7168" width="9" style="76"/>
    <col min="7169" max="7169" width="2.625" style="76" customWidth="1"/>
    <col min="7170" max="7170" width="5.125" style="76" customWidth="1"/>
    <col min="7171" max="7172" width="12.625" style="76" customWidth="1"/>
    <col min="7173" max="7173" width="56" style="76" bestFit="1" customWidth="1"/>
    <col min="7174" max="7174" width="6.25" style="76" customWidth="1"/>
    <col min="7175" max="7176" width="9.875" style="76" bestFit="1" customWidth="1"/>
    <col min="7177" max="7177" width="9.25" style="76" bestFit="1" customWidth="1"/>
    <col min="7178" max="7178" width="30.625" style="76" customWidth="1"/>
    <col min="7179" max="7179" width="28.75" style="76" bestFit="1"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186" width="14.875" style="76" customWidth="1"/>
    <col min="7187" max="7187" width="18.125" style="76" customWidth="1"/>
    <col min="7188" max="7424" width="9" style="76"/>
    <col min="7425" max="7425" width="2.625" style="76" customWidth="1"/>
    <col min="7426" max="7426" width="5.125" style="76" customWidth="1"/>
    <col min="7427" max="7428" width="12.625" style="76" customWidth="1"/>
    <col min="7429" max="7429" width="56" style="76" bestFit="1" customWidth="1"/>
    <col min="7430" max="7430" width="6.25" style="76" customWidth="1"/>
    <col min="7431" max="7432" width="9.875" style="76" bestFit="1" customWidth="1"/>
    <col min="7433" max="7433" width="9.25" style="76" bestFit="1" customWidth="1"/>
    <col min="7434" max="7434" width="30.625" style="76" customWidth="1"/>
    <col min="7435" max="7435" width="28.75" style="76" bestFit="1"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442" width="14.875" style="76" customWidth="1"/>
    <col min="7443" max="7443" width="18.125" style="76" customWidth="1"/>
    <col min="7444" max="7680" width="9" style="76"/>
    <col min="7681" max="7681" width="2.625" style="76" customWidth="1"/>
    <col min="7682" max="7682" width="5.125" style="76" customWidth="1"/>
    <col min="7683" max="7684" width="12.625" style="76" customWidth="1"/>
    <col min="7685" max="7685" width="56" style="76" bestFit="1" customWidth="1"/>
    <col min="7686" max="7686" width="6.25" style="76" customWidth="1"/>
    <col min="7687" max="7688" width="9.875" style="76" bestFit="1" customWidth="1"/>
    <col min="7689" max="7689" width="9.25" style="76" bestFit="1" customWidth="1"/>
    <col min="7690" max="7690" width="30.625" style="76" customWidth="1"/>
    <col min="7691" max="7691" width="28.75" style="76" bestFit="1"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698" width="14.875" style="76" customWidth="1"/>
    <col min="7699" max="7699" width="18.125" style="76" customWidth="1"/>
    <col min="7700" max="7936" width="9" style="76"/>
    <col min="7937" max="7937" width="2.625" style="76" customWidth="1"/>
    <col min="7938" max="7938" width="5.125" style="76" customWidth="1"/>
    <col min="7939" max="7940" width="12.625" style="76" customWidth="1"/>
    <col min="7941" max="7941" width="56" style="76" bestFit="1" customWidth="1"/>
    <col min="7942" max="7942" width="6.25" style="76" customWidth="1"/>
    <col min="7943" max="7944" width="9.875" style="76" bestFit="1" customWidth="1"/>
    <col min="7945" max="7945" width="9.25" style="76" bestFit="1" customWidth="1"/>
    <col min="7946" max="7946" width="30.625" style="76" customWidth="1"/>
    <col min="7947" max="7947" width="28.75" style="76" bestFit="1"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7954" width="14.875" style="76" customWidth="1"/>
    <col min="7955" max="7955" width="18.125" style="76" customWidth="1"/>
    <col min="7956" max="8192" width="9" style="76"/>
    <col min="8193" max="8193" width="2.625" style="76" customWidth="1"/>
    <col min="8194" max="8194" width="5.125" style="76" customWidth="1"/>
    <col min="8195" max="8196" width="12.625" style="76" customWidth="1"/>
    <col min="8197" max="8197" width="56" style="76" bestFit="1" customWidth="1"/>
    <col min="8198" max="8198" width="6.25" style="76" customWidth="1"/>
    <col min="8199" max="8200" width="9.875" style="76" bestFit="1" customWidth="1"/>
    <col min="8201" max="8201" width="9.25" style="76" bestFit="1" customWidth="1"/>
    <col min="8202" max="8202" width="30.625" style="76" customWidth="1"/>
    <col min="8203" max="8203" width="28.75" style="76" bestFit="1"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210" width="14.875" style="76" customWidth="1"/>
    <col min="8211" max="8211" width="18.125" style="76" customWidth="1"/>
    <col min="8212" max="8448" width="9" style="76"/>
    <col min="8449" max="8449" width="2.625" style="76" customWidth="1"/>
    <col min="8450" max="8450" width="5.125" style="76" customWidth="1"/>
    <col min="8451" max="8452" width="12.625" style="76" customWidth="1"/>
    <col min="8453" max="8453" width="56" style="76" bestFit="1" customWidth="1"/>
    <col min="8454" max="8454" width="6.25" style="76" customWidth="1"/>
    <col min="8455" max="8456" width="9.875" style="76" bestFit="1" customWidth="1"/>
    <col min="8457" max="8457" width="9.25" style="76" bestFit="1" customWidth="1"/>
    <col min="8458" max="8458" width="30.625" style="76" customWidth="1"/>
    <col min="8459" max="8459" width="28.75" style="76" bestFit="1"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466" width="14.875" style="76" customWidth="1"/>
    <col min="8467" max="8467" width="18.125" style="76" customWidth="1"/>
    <col min="8468" max="8704" width="9" style="76"/>
    <col min="8705" max="8705" width="2.625" style="76" customWidth="1"/>
    <col min="8706" max="8706" width="5.125" style="76" customWidth="1"/>
    <col min="8707" max="8708" width="12.625" style="76" customWidth="1"/>
    <col min="8709" max="8709" width="56" style="76" bestFit="1" customWidth="1"/>
    <col min="8710" max="8710" width="6.25" style="76" customWidth="1"/>
    <col min="8711" max="8712" width="9.875" style="76" bestFit="1" customWidth="1"/>
    <col min="8713" max="8713" width="9.25" style="76" bestFit="1" customWidth="1"/>
    <col min="8714" max="8714" width="30.625" style="76" customWidth="1"/>
    <col min="8715" max="8715" width="28.75" style="76" bestFit="1"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722" width="14.875" style="76" customWidth="1"/>
    <col min="8723" max="8723" width="18.125" style="76" customWidth="1"/>
    <col min="8724" max="8960" width="9" style="76"/>
    <col min="8961" max="8961" width="2.625" style="76" customWidth="1"/>
    <col min="8962" max="8962" width="5.125" style="76" customWidth="1"/>
    <col min="8963" max="8964" width="12.625" style="76" customWidth="1"/>
    <col min="8965" max="8965" width="56" style="76" bestFit="1" customWidth="1"/>
    <col min="8966" max="8966" width="6.25" style="76" customWidth="1"/>
    <col min="8967" max="8968" width="9.875" style="76" bestFit="1" customWidth="1"/>
    <col min="8969" max="8969" width="9.25" style="76" bestFit="1" customWidth="1"/>
    <col min="8970" max="8970" width="30.625" style="76" customWidth="1"/>
    <col min="8971" max="8971" width="28.75" style="76" bestFit="1"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8978" width="14.875" style="76" customWidth="1"/>
    <col min="8979" max="8979" width="18.125" style="76" customWidth="1"/>
    <col min="8980" max="9216" width="9" style="76"/>
    <col min="9217" max="9217" width="2.625" style="76" customWidth="1"/>
    <col min="9218" max="9218" width="5.125" style="76" customWidth="1"/>
    <col min="9219" max="9220" width="12.625" style="76" customWidth="1"/>
    <col min="9221" max="9221" width="56" style="76" bestFit="1" customWidth="1"/>
    <col min="9222" max="9222" width="6.25" style="76" customWidth="1"/>
    <col min="9223" max="9224" width="9.875" style="76" bestFit="1" customWidth="1"/>
    <col min="9225" max="9225" width="9.25" style="76" bestFit="1" customWidth="1"/>
    <col min="9226" max="9226" width="30.625" style="76" customWidth="1"/>
    <col min="9227" max="9227" width="28.75" style="76" bestFit="1"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234" width="14.875" style="76" customWidth="1"/>
    <col min="9235" max="9235" width="18.125" style="76" customWidth="1"/>
    <col min="9236" max="9472" width="9" style="76"/>
    <col min="9473" max="9473" width="2.625" style="76" customWidth="1"/>
    <col min="9474" max="9474" width="5.125" style="76" customWidth="1"/>
    <col min="9475" max="9476" width="12.625" style="76" customWidth="1"/>
    <col min="9477" max="9477" width="56" style="76" bestFit="1" customWidth="1"/>
    <col min="9478" max="9478" width="6.25" style="76" customWidth="1"/>
    <col min="9479" max="9480" width="9.875" style="76" bestFit="1" customWidth="1"/>
    <col min="9481" max="9481" width="9.25" style="76" bestFit="1" customWidth="1"/>
    <col min="9482" max="9482" width="30.625" style="76" customWidth="1"/>
    <col min="9483" max="9483" width="28.75" style="76" bestFit="1"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490" width="14.875" style="76" customWidth="1"/>
    <col min="9491" max="9491" width="18.125" style="76" customWidth="1"/>
    <col min="9492" max="9728" width="9" style="76"/>
    <col min="9729" max="9729" width="2.625" style="76" customWidth="1"/>
    <col min="9730" max="9730" width="5.125" style="76" customWidth="1"/>
    <col min="9731" max="9732" width="12.625" style="76" customWidth="1"/>
    <col min="9733" max="9733" width="56" style="76" bestFit="1" customWidth="1"/>
    <col min="9734" max="9734" width="6.25" style="76" customWidth="1"/>
    <col min="9735" max="9736" width="9.875" style="76" bestFit="1" customWidth="1"/>
    <col min="9737" max="9737" width="9.25" style="76" bestFit="1" customWidth="1"/>
    <col min="9738" max="9738" width="30.625" style="76" customWidth="1"/>
    <col min="9739" max="9739" width="28.75" style="76" bestFit="1"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746" width="14.875" style="76" customWidth="1"/>
    <col min="9747" max="9747" width="18.125" style="76" customWidth="1"/>
    <col min="9748" max="9984" width="9" style="76"/>
    <col min="9985" max="9985" width="2.625" style="76" customWidth="1"/>
    <col min="9986" max="9986" width="5.125" style="76" customWidth="1"/>
    <col min="9987" max="9988" width="12.625" style="76" customWidth="1"/>
    <col min="9989" max="9989" width="56" style="76" bestFit="1" customWidth="1"/>
    <col min="9990" max="9990" width="6.25" style="76" customWidth="1"/>
    <col min="9991" max="9992" width="9.875" style="76" bestFit="1" customWidth="1"/>
    <col min="9993" max="9993" width="9.25" style="76" bestFit="1" customWidth="1"/>
    <col min="9994" max="9994" width="30.625" style="76" customWidth="1"/>
    <col min="9995" max="9995" width="28.75" style="76" bestFit="1"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002" width="14.875" style="76" customWidth="1"/>
    <col min="10003" max="10003" width="18.125" style="76" customWidth="1"/>
    <col min="10004" max="10240" width="9" style="76"/>
    <col min="10241" max="10241" width="2.625" style="76" customWidth="1"/>
    <col min="10242" max="10242" width="5.125" style="76" customWidth="1"/>
    <col min="10243" max="10244" width="12.625" style="76" customWidth="1"/>
    <col min="10245" max="10245" width="56" style="76" bestFit="1" customWidth="1"/>
    <col min="10246" max="10246" width="6.25" style="76" customWidth="1"/>
    <col min="10247" max="10248" width="9.875" style="76" bestFit="1" customWidth="1"/>
    <col min="10249" max="10249" width="9.25" style="76" bestFit="1" customWidth="1"/>
    <col min="10250" max="10250" width="30.625" style="76" customWidth="1"/>
    <col min="10251" max="10251" width="28.75" style="76" bestFit="1"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258" width="14.875" style="76" customWidth="1"/>
    <col min="10259" max="10259" width="18.125" style="76" customWidth="1"/>
    <col min="10260" max="10496" width="9" style="76"/>
    <col min="10497" max="10497" width="2.625" style="76" customWidth="1"/>
    <col min="10498" max="10498" width="5.125" style="76" customWidth="1"/>
    <col min="10499" max="10500" width="12.625" style="76" customWidth="1"/>
    <col min="10501" max="10501" width="56" style="76" bestFit="1" customWidth="1"/>
    <col min="10502" max="10502" width="6.25" style="76" customWidth="1"/>
    <col min="10503" max="10504" width="9.875" style="76" bestFit="1" customWidth="1"/>
    <col min="10505" max="10505" width="9.25" style="76" bestFit="1" customWidth="1"/>
    <col min="10506" max="10506" width="30.625" style="76" customWidth="1"/>
    <col min="10507" max="10507" width="28.75" style="76" bestFit="1"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514" width="14.875" style="76" customWidth="1"/>
    <col min="10515" max="10515" width="18.125" style="76" customWidth="1"/>
    <col min="10516" max="10752" width="9" style="76"/>
    <col min="10753" max="10753" width="2.625" style="76" customWidth="1"/>
    <col min="10754" max="10754" width="5.125" style="76" customWidth="1"/>
    <col min="10755" max="10756" width="12.625" style="76" customWidth="1"/>
    <col min="10757" max="10757" width="56" style="76" bestFit="1" customWidth="1"/>
    <col min="10758" max="10758" width="6.25" style="76" customWidth="1"/>
    <col min="10759" max="10760" width="9.875" style="76" bestFit="1" customWidth="1"/>
    <col min="10761" max="10761" width="9.25" style="76" bestFit="1" customWidth="1"/>
    <col min="10762" max="10762" width="30.625" style="76" customWidth="1"/>
    <col min="10763" max="10763" width="28.75" style="76" bestFit="1"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0770" width="14.875" style="76" customWidth="1"/>
    <col min="10771" max="10771" width="18.125" style="76" customWidth="1"/>
    <col min="10772" max="11008" width="9" style="76"/>
    <col min="11009" max="11009" width="2.625" style="76" customWidth="1"/>
    <col min="11010" max="11010" width="5.125" style="76" customWidth="1"/>
    <col min="11011" max="11012" width="12.625" style="76" customWidth="1"/>
    <col min="11013" max="11013" width="56" style="76" bestFit="1" customWidth="1"/>
    <col min="11014" max="11014" width="6.25" style="76" customWidth="1"/>
    <col min="11015" max="11016" width="9.875" style="76" bestFit="1" customWidth="1"/>
    <col min="11017" max="11017" width="9.25" style="76" bestFit="1" customWidth="1"/>
    <col min="11018" max="11018" width="30.625" style="76" customWidth="1"/>
    <col min="11019" max="11019" width="28.75" style="76" bestFit="1"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026" width="14.875" style="76" customWidth="1"/>
    <col min="11027" max="11027" width="18.125" style="76" customWidth="1"/>
    <col min="11028" max="11264" width="9" style="76"/>
    <col min="11265" max="11265" width="2.625" style="76" customWidth="1"/>
    <col min="11266" max="11266" width="5.125" style="76" customWidth="1"/>
    <col min="11267" max="11268" width="12.625" style="76" customWidth="1"/>
    <col min="11269" max="11269" width="56" style="76" bestFit="1" customWidth="1"/>
    <col min="11270" max="11270" width="6.25" style="76" customWidth="1"/>
    <col min="11271" max="11272" width="9.875" style="76" bestFit="1" customWidth="1"/>
    <col min="11273" max="11273" width="9.25" style="76" bestFit="1" customWidth="1"/>
    <col min="11274" max="11274" width="30.625" style="76" customWidth="1"/>
    <col min="11275" max="11275" width="28.75" style="76" bestFit="1"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282" width="14.875" style="76" customWidth="1"/>
    <col min="11283" max="11283" width="18.125" style="76" customWidth="1"/>
    <col min="11284" max="11520" width="9" style="76"/>
    <col min="11521" max="11521" width="2.625" style="76" customWidth="1"/>
    <col min="11522" max="11522" width="5.125" style="76" customWidth="1"/>
    <col min="11523" max="11524" width="12.625" style="76" customWidth="1"/>
    <col min="11525" max="11525" width="56" style="76" bestFit="1" customWidth="1"/>
    <col min="11526" max="11526" width="6.25" style="76" customWidth="1"/>
    <col min="11527" max="11528" width="9.875" style="76" bestFit="1" customWidth="1"/>
    <col min="11529" max="11529" width="9.25" style="76" bestFit="1" customWidth="1"/>
    <col min="11530" max="11530" width="30.625" style="76" customWidth="1"/>
    <col min="11531" max="11531" width="28.75" style="76" bestFit="1"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538" width="14.875" style="76" customWidth="1"/>
    <col min="11539" max="11539" width="18.125" style="76" customWidth="1"/>
    <col min="11540" max="11776" width="9" style="76"/>
    <col min="11777" max="11777" width="2.625" style="76" customWidth="1"/>
    <col min="11778" max="11778" width="5.125" style="76" customWidth="1"/>
    <col min="11779" max="11780" width="12.625" style="76" customWidth="1"/>
    <col min="11781" max="11781" width="56" style="76" bestFit="1" customWidth="1"/>
    <col min="11782" max="11782" width="6.25" style="76" customWidth="1"/>
    <col min="11783" max="11784" width="9.875" style="76" bestFit="1" customWidth="1"/>
    <col min="11785" max="11785" width="9.25" style="76" bestFit="1" customWidth="1"/>
    <col min="11786" max="11786" width="30.625" style="76" customWidth="1"/>
    <col min="11787" max="11787" width="28.75" style="76" bestFit="1"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1794" width="14.875" style="76" customWidth="1"/>
    <col min="11795" max="11795" width="18.125" style="76" customWidth="1"/>
    <col min="11796" max="12032" width="9" style="76"/>
    <col min="12033" max="12033" width="2.625" style="76" customWidth="1"/>
    <col min="12034" max="12034" width="5.125" style="76" customWidth="1"/>
    <col min="12035" max="12036" width="12.625" style="76" customWidth="1"/>
    <col min="12037" max="12037" width="56" style="76" bestFit="1" customWidth="1"/>
    <col min="12038" max="12038" width="6.25" style="76" customWidth="1"/>
    <col min="12039" max="12040" width="9.875" style="76" bestFit="1" customWidth="1"/>
    <col min="12041" max="12041" width="9.25" style="76" bestFit="1" customWidth="1"/>
    <col min="12042" max="12042" width="30.625" style="76" customWidth="1"/>
    <col min="12043" max="12043" width="28.75" style="76" bestFit="1"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050" width="14.875" style="76" customWidth="1"/>
    <col min="12051" max="12051" width="18.125" style="76" customWidth="1"/>
    <col min="12052" max="12288" width="9" style="76"/>
    <col min="12289" max="12289" width="2.625" style="76" customWidth="1"/>
    <col min="12290" max="12290" width="5.125" style="76" customWidth="1"/>
    <col min="12291" max="12292" width="12.625" style="76" customWidth="1"/>
    <col min="12293" max="12293" width="56" style="76" bestFit="1" customWidth="1"/>
    <col min="12294" max="12294" width="6.25" style="76" customWidth="1"/>
    <col min="12295" max="12296" width="9.875" style="76" bestFit="1" customWidth="1"/>
    <col min="12297" max="12297" width="9.25" style="76" bestFit="1" customWidth="1"/>
    <col min="12298" max="12298" width="30.625" style="76" customWidth="1"/>
    <col min="12299" max="12299" width="28.75" style="76" bestFit="1"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306" width="14.875" style="76" customWidth="1"/>
    <col min="12307" max="12307" width="18.125" style="76" customWidth="1"/>
    <col min="12308" max="12544" width="9" style="76"/>
    <col min="12545" max="12545" width="2.625" style="76" customWidth="1"/>
    <col min="12546" max="12546" width="5.125" style="76" customWidth="1"/>
    <col min="12547" max="12548" width="12.625" style="76" customWidth="1"/>
    <col min="12549" max="12549" width="56" style="76" bestFit="1" customWidth="1"/>
    <col min="12550" max="12550" width="6.25" style="76" customWidth="1"/>
    <col min="12551" max="12552" width="9.875" style="76" bestFit="1" customWidth="1"/>
    <col min="12553" max="12553" width="9.25" style="76" bestFit="1" customWidth="1"/>
    <col min="12554" max="12554" width="30.625" style="76" customWidth="1"/>
    <col min="12555" max="12555" width="28.75" style="76" bestFit="1"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562" width="14.875" style="76" customWidth="1"/>
    <col min="12563" max="12563" width="18.125" style="76" customWidth="1"/>
    <col min="12564" max="12800" width="9" style="76"/>
    <col min="12801" max="12801" width="2.625" style="76" customWidth="1"/>
    <col min="12802" max="12802" width="5.125" style="76" customWidth="1"/>
    <col min="12803" max="12804" width="12.625" style="76" customWidth="1"/>
    <col min="12805" max="12805" width="56" style="76" bestFit="1" customWidth="1"/>
    <col min="12806" max="12806" width="6.25" style="76" customWidth="1"/>
    <col min="12807" max="12808" width="9.875" style="76" bestFit="1" customWidth="1"/>
    <col min="12809" max="12809" width="9.25" style="76" bestFit="1" customWidth="1"/>
    <col min="12810" max="12810" width="30.625" style="76" customWidth="1"/>
    <col min="12811" max="12811" width="28.75" style="76" bestFit="1"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2818" width="14.875" style="76" customWidth="1"/>
    <col min="12819" max="12819" width="18.125" style="76" customWidth="1"/>
    <col min="12820" max="13056" width="9" style="76"/>
    <col min="13057" max="13057" width="2.625" style="76" customWidth="1"/>
    <col min="13058" max="13058" width="5.125" style="76" customWidth="1"/>
    <col min="13059" max="13060" width="12.625" style="76" customWidth="1"/>
    <col min="13061" max="13061" width="56" style="76" bestFit="1" customWidth="1"/>
    <col min="13062" max="13062" width="6.25" style="76" customWidth="1"/>
    <col min="13063" max="13064" width="9.875" style="76" bestFit="1" customWidth="1"/>
    <col min="13065" max="13065" width="9.25" style="76" bestFit="1" customWidth="1"/>
    <col min="13066" max="13066" width="30.625" style="76" customWidth="1"/>
    <col min="13067" max="13067" width="28.75" style="76" bestFit="1"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074" width="14.875" style="76" customWidth="1"/>
    <col min="13075" max="13075" width="18.125" style="76" customWidth="1"/>
    <col min="13076" max="13312" width="9" style="76"/>
    <col min="13313" max="13313" width="2.625" style="76" customWidth="1"/>
    <col min="13314" max="13314" width="5.125" style="76" customWidth="1"/>
    <col min="13315" max="13316" width="12.625" style="76" customWidth="1"/>
    <col min="13317" max="13317" width="56" style="76" bestFit="1" customWidth="1"/>
    <col min="13318" max="13318" width="6.25" style="76" customWidth="1"/>
    <col min="13319" max="13320" width="9.875" style="76" bestFit="1" customWidth="1"/>
    <col min="13321" max="13321" width="9.25" style="76" bestFit="1" customWidth="1"/>
    <col min="13322" max="13322" width="30.625" style="76" customWidth="1"/>
    <col min="13323" max="13323" width="28.75" style="76" bestFit="1"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330" width="14.875" style="76" customWidth="1"/>
    <col min="13331" max="13331" width="18.125" style="76" customWidth="1"/>
    <col min="13332" max="13568" width="9" style="76"/>
    <col min="13569" max="13569" width="2.625" style="76" customWidth="1"/>
    <col min="13570" max="13570" width="5.125" style="76" customWidth="1"/>
    <col min="13571" max="13572" width="12.625" style="76" customWidth="1"/>
    <col min="13573" max="13573" width="56" style="76" bestFit="1" customWidth="1"/>
    <col min="13574" max="13574" width="6.25" style="76" customWidth="1"/>
    <col min="13575" max="13576" width="9.875" style="76" bestFit="1" customWidth="1"/>
    <col min="13577" max="13577" width="9.25" style="76" bestFit="1" customWidth="1"/>
    <col min="13578" max="13578" width="30.625" style="76" customWidth="1"/>
    <col min="13579" max="13579" width="28.75" style="76" bestFit="1"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586" width="14.875" style="76" customWidth="1"/>
    <col min="13587" max="13587" width="18.125" style="76" customWidth="1"/>
    <col min="13588" max="13824" width="9" style="76"/>
    <col min="13825" max="13825" width="2.625" style="76" customWidth="1"/>
    <col min="13826" max="13826" width="5.125" style="76" customWidth="1"/>
    <col min="13827" max="13828" width="12.625" style="76" customWidth="1"/>
    <col min="13829" max="13829" width="56" style="76" bestFit="1" customWidth="1"/>
    <col min="13830" max="13830" width="6.25" style="76" customWidth="1"/>
    <col min="13831" max="13832" width="9.875" style="76" bestFit="1" customWidth="1"/>
    <col min="13833" max="13833" width="9.25" style="76" bestFit="1" customWidth="1"/>
    <col min="13834" max="13834" width="30.625" style="76" customWidth="1"/>
    <col min="13835" max="13835" width="28.75" style="76" bestFit="1"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3842" width="14.875" style="76" customWidth="1"/>
    <col min="13843" max="13843" width="18.125" style="76" customWidth="1"/>
    <col min="13844" max="14080" width="9" style="76"/>
    <col min="14081" max="14081" width="2.625" style="76" customWidth="1"/>
    <col min="14082" max="14082" width="5.125" style="76" customWidth="1"/>
    <col min="14083" max="14084" width="12.625" style="76" customWidth="1"/>
    <col min="14085" max="14085" width="56" style="76" bestFit="1" customWidth="1"/>
    <col min="14086" max="14086" width="6.25" style="76" customWidth="1"/>
    <col min="14087" max="14088" width="9.875" style="76" bestFit="1" customWidth="1"/>
    <col min="14089" max="14089" width="9.25" style="76" bestFit="1" customWidth="1"/>
    <col min="14090" max="14090" width="30.625" style="76" customWidth="1"/>
    <col min="14091" max="14091" width="28.75" style="76" bestFit="1"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098" width="14.875" style="76" customWidth="1"/>
    <col min="14099" max="14099" width="18.125" style="76" customWidth="1"/>
    <col min="14100" max="14336" width="9" style="76"/>
    <col min="14337" max="14337" width="2.625" style="76" customWidth="1"/>
    <col min="14338" max="14338" width="5.125" style="76" customWidth="1"/>
    <col min="14339" max="14340" width="12.625" style="76" customWidth="1"/>
    <col min="14341" max="14341" width="56" style="76" bestFit="1" customWidth="1"/>
    <col min="14342" max="14342" width="6.25" style="76" customWidth="1"/>
    <col min="14343" max="14344" width="9.875" style="76" bestFit="1" customWidth="1"/>
    <col min="14345" max="14345" width="9.25" style="76" bestFit="1" customWidth="1"/>
    <col min="14346" max="14346" width="30.625" style="76" customWidth="1"/>
    <col min="14347" max="14347" width="28.75" style="76" bestFit="1"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354" width="14.875" style="76" customWidth="1"/>
    <col min="14355" max="14355" width="18.125" style="76" customWidth="1"/>
    <col min="14356" max="14592" width="9" style="76"/>
    <col min="14593" max="14593" width="2.625" style="76" customWidth="1"/>
    <col min="14594" max="14594" width="5.125" style="76" customWidth="1"/>
    <col min="14595" max="14596" width="12.625" style="76" customWidth="1"/>
    <col min="14597" max="14597" width="56" style="76" bestFit="1" customWidth="1"/>
    <col min="14598" max="14598" width="6.25" style="76" customWidth="1"/>
    <col min="14599" max="14600" width="9.875" style="76" bestFit="1" customWidth="1"/>
    <col min="14601" max="14601" width="9.25" style="76" bestFit="1" customWidth="1"/>
    <col min="14602" max="14602" width="30.625" style="76" customWidth="1"/>
    <col min="14603" max="14603" width="28.75" style="76" bestFit="1"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610" width="14.875" style="76" customWidth="1"/>
    <col min="14611" max="14611" width="18.125" style="76" customWidth="1"/>
    <col min="14612" max="14848" width="9" style="76"/>
    <col min="14849" max="14849" width="2.625" style="76" customWidth="1"/>
    <col min="14850" max="14850" width="5.125" style="76" customWidth="1"/>
    <col min="14851" max="14852" width="12.625" style="76" customWidth="1"/>
    <col min="14853" max="14853" width="56" style="76" bestFit="1" customWidth="1"/>
    <col min="14854" max="14854" width="6.25" style="76" customWidth="1"/>
    <col min="14855" max="14856" width="9.875" style="76" bestFit="1" customWidth="1"/>
    <col min="14857" max="14857" width="9.25" style="76" bestFit="1" customWidth="1"/>
    <col min="14858" max="14858" width="30.625" style="76" customWidth="1"/>
    <col min="14859" max="14859" width="28.75" style="76" bestFit="1"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4866" width="14.875" style="76" customWidth="1"/>
    <col min="14867" max="14867" width="18.125" style="76" customWidth="1"/>
    <col min="14868" max="15104" width="9" style="76"/>
    <col min="15105" max="15105" width="2.625" style="76" customWidth="1"/>
    <col min="15106" max="15106" width="5.125" style="76" customWidth="1"/>
    <col min="15107" max="15108" width="12.625" style="76" customWidth="1"/>
    <col min="15109" max="15109" width="56" style="76" bestFit="1" customWidth="1"/>
    <col min="15110" max="15110" width="6.25" style="76" customWidth="1"/>
    <col min="15111" max="15112" width="9.875" style="76" bestFit="1" customWidth="1"/>
    <col min="15113" max="15113" width="9.25" style="76" bestFit="1" customWidth="1"/>
    <col min="15114" max="15114" width="30.625" style="76" customWidth="1"/>
    <col min="15115" max="15115" width="28.75" style="76" bestFit="1"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122" width="14.875" style="76" customWidth="1"/>
    <col min="15123" max="15123" width="18.125" style="76" customWidth="1"/>
    <col min="15124" max="15360" width="9" style="76"/>
    <col min="15361" max="15361" width="2.625" style="76" customWidth="1"/>
    <col min="15362" max="15362" width="5.125" style="76" customWidth="1"/>
    <col min="15363" max="15364" width="12.625" style="76" customWidth="1"/>
    <col min="15365" max="15365" width="56" style="76" bestFit="1" customWidth="1"/>
    <col min="15366" max="15366" width="6.25" style="76" customWidth="1"/>
    <col min="15367" max="15368" width="9.875" style="76" bestFit="1" customWidth="1"/>
    <col min="15369" max="15369" width="9.25" style="76" bestFit="1" customWidth="1"/>
    <col min="15370" max="15370" width="30.625" style="76" customWidth="1"/>
    <col min="15371" max="15371" width="28.75" style="76" bestFit="1"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378" width="14.875" style="76" customWidth="1"/>
    <col min="15379" max="15379" width="18.125" style="76" customWidth="1"/>
    <col min="15380" max="15616" width="9" style="76"/>
    <col min="15617" max="15617" width="2.625" style="76" customWidth="1"/>
    <col min="15618" max="15618" width="5.125" style="76" customWidth="1"/>
    <col min="15619" max="15620" width="12.625" style="76" customWidth="1"/>
    <col min="15621" max="15621" width="56" style="76" bestFit="1" customWidth="1"/>
    <col min="15622" max="15622" width="6.25" style="76" customWidth="1"/>
    <col min="15623" max="15624" width="9.875" style="76" bestFit="1" customWidth="1"/>
    <col min="15625" max="15625" width="9.25" style="76" bestFit="1" customWidth="1"/>
    <col min="15626" max="15626" width="30.625" style="76" customWidth="1"/>
    <col min="15627" max="15627" width="28.75" style="76" bestFit="1"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634" width="14.875" style="76" customWidth="1"/>
    <col min="15635" max="15635" width="18.125" style="76" customWidth="1"/>
    <col min="15636" max="15872" width="9" style="76"/>
    <col min="15873" max="15873" width="2.625" style="76" customWidth="1"/>
    <col min="15874" max="15874" width="5.125" style="76" customWidth="1"/>
    <col min="15875" max="15876" width="12.625" style="76" customWidth="1"/>
    <col min="15877" max="15877" width="56" style="76" bestFit="1" customWidth="1"/>
    <col min="15878" max="15878" width="6.25" style="76" customWidth="1"/>
    <col min="15879" max="15880" width="9.875" style="76" bestFit="1" customWidth="1"/>
    <col min="15881" max="15881" width="9.25" style="76" bestFit="1" customWidth="1"/>
    <col min="15882" max="15882" width="30.625" style="76" customWidth="1"/>
    <col min="15883" max="15883" width="28.75" style="76" bestFit="1"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5890" width="14.875" style="76" customWidth="1"/>
    <col min="15891" max="15891" width="18.125" style="76" customWidth="1"/>
    <col min="15892" max="16128" width="9" style="76"/>
    <col min="16129" max="16129" width="2.625" style="76" customWidth="1"/>
    <col min="16130" max="16130" width="5.125" style="76" customWidth="1"/>
    <col min="16131" max="16132" width="12.625" style="76" customWidth="1"/>
    <col min="16133" max="16133" width="56" style="76" bestFit="1" customWidth="1"/>
    <col min="16134" max="16134" width="6.25" style="76" customWidth="1"/>
    <col min="16135" max="16136" width="9.875" style="76" bestFit="1" customWidth="1"/>
    <col min="16137" max="16137" width="9.25" style="76" bestFit="1" customWidth="1"/>
    <col min="16138" max="16138" width="30.625" style="76" customWidth="1"/>
    <col min="16139" max="16139" width="28.75" style="76" bestFit="1"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146" width="14.875" style="76" customWidth="1"/>
    <col min="16147" max="16147" width="18.125" style="76" customWidth="1"/>
    <col min="16148" max="16384" width="9" style="76"/>
  </cols>
  <sheetData>
    <row r="2" spans="2:22" ht="20.100000000000001" customHeight="1">
      <c r="B2" s="74" t="s">
        <v>0</v>
      </c>
      <c r="C2" s="74"/>
      <c r="D2" s="74"/>
      <c r="E2" s="75" t="s">
        <v>1678</v>
      </c>
      <c r="G2" s="4" t="s">
        <v>2</v>
      </c>
      <c r="H2" s="5"/>
      <c r="I2" s="6"/>
      <c r="J2" s="77">
        <f>SUM(H9:H123)</f>
        <v>1766531</v>
      </c>
    </row>
    <row r="3" spans="2:22" ht="20.100000000000001" customHeight="1">
      <c r="B3" s="74" t="s">
        <v>3</v>
      </c>
      <c r="C3" s="74"/>
      <c r="D3" s="74"/>
      <c r="E3" s="82" t="s">
        <v>1679</v>
      </c>
      <c r="G3" s="4" t="s">
        <v>1680</v>
      </c>
      <c r="H3" s="5"/>
      <c r="I3" s="6"/>
      <c r="J3" s="77">
        <f>SUM(H130:H166)</f>
        <v>165938</v>
      </c>
    </row>
    <row r="4" spans="2:22" ht="20.100000000000001" customHeight="1">
      <c r="B4" s="74" t="s">
        <v>5</v>
      </c>
      <c r="C4" s="74"/>
      <c r="D4" s="74"/>
      <c r="E4" s="82">
        <v>118042</v>
      </c>
    </row>
    <row r="5" spans="2:22" ht="20.100000000000001" customHeight="1">
      <c r="B5" s="74" t="s">
        <v>7</v>
      </c>
      <c r="C5" s="74"/>
      <c r="D5" s="74"/>
      <c r="E5" s="84">
        <v>41787</v>
      </c>
    </row>
    <row r="6" spans="2:22" ht="20.100000000000001" customHeight="1">
      <c r="B6" s="74" t="s">
        <v>8</v>
      </c>
      <c r="C6" s="74"/>
      <c r="D6" s="74"/>
      <c r="E6" s="84"/>
    </row>
    <row r="8" spans="2:22"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22" s="78" customFormat="1" ht="19.5" customHeight="1">
      <c r="B9" s="27">
        <v>1</v>
      </c>
      <c r="C9" s="27" t="s">
        <v>697</v>
      </c>
      <c r="D9" s="27" t="s">
        <v>697</v>
      </c>
      <c r="E9" s="108" t="s">
        <v>304</v>
      </c>
      <c r="F9" s="100"/>
      <c r="G9" s="30"/>
      <c r="H9" s="57"/>
      <c r="I9" s="26"/>
      <c r="J9" s="24" t="s">
        <v>1681</v>
      </c>
      <c r="K9" s="24" t="s">
        <v>1682</v>
      </c>
      <c r="L9" s="24"/>
      <c r="M9" s="101"/>
      <c r="N9" s="101"/>
      <c r="O9" s="101"/>
      <c r="P9" s="101"/>
      <c r="Q9" s="87"/>
    </row>
    <row r="10" spans="2:22" s="78" customFormat="1" ht="19.5" customHeight="1">
      <c r="B10" s="27">
        <v>1</v>
      </c>
      <c r="C10" s="27" t="s">
        <v>697</v>
      </c>
      <c r="D10" s="27" t="s">
        <v>697</v>
      </c>
      <c r="E10" s="52" t="s">
        <v>1683</v>
      </c>
      <c r="F10" s="100">
        <v>1</v>
      </c>
      <c r="G10" s="30">
        <v>5500</v>
      </c>
      <c r="H10" s="57">
        <v>5500</v>
      </c>
      <c r="I10" s="26"/>
      <c r="J10" s="24" t="s">
        <v>1684</v>
      </c>
      <c r="K10" s="24" t="s">
        <v>699</v>
      </c>
      <c r="L10" s="24"/>
      <c r="M10" s="101">
        <v>41782</v>
      </c>
      <c r="N10" s="101"/>
      <c r="O10" s="101"/>
      <c r="P10" s="101">
        <v>41787</v>
      </c>
      <c r="Q10" s="87">
        <v>41787</v>
      </c>
      <c r="R10" s="78" t="s">
        <v>1685</v>
      </c>
    </row>
    <row r="11" spans="2:22" s="78" customFormat="1" ht="19.5" customHeight="1">
      <c r="B11" s="645" t="s">
        <v>1686</v>
      </c>
      <c r="C11" s="27" t="s">
        <v>727</v>
      </c>
      <c r="D11" s="27" t="s">
        <v>24</v>
      </c>
      <c r="E11" s="108" t="s">
        <v>1687</v>
      </c>
      <c r="F11" s="100">
        <v>1</v>
      </c>
      <c r="G11" s="30">
        <v>193900</v>
      </c>
      <c r="H11" s="57">
        <f>G11</f>
        <v>193900</v>
      </c>
      <c r="I11" s="26"/>
      <c r="J11" s="24" t="s">
        <v>1688</v>
      </c>
      <c r="K11" s="24" t="s">
        <v>699</v>
      </c>
      <c r="L11" s="24"/>
      <c r="M11" s="101"/>
      <c r="N11" s="101"/>
      <c r="O11" s="101"/>
      <c r="P11" s="101"/>
      <c r="Q11" s="87"/>
    </row>
    <row r="12" spans="2:22" s="78" customFormat="1" ht="19.5" customHeight="1">
      <c r="B12" s="646"/>
      <c r="C12" s="27" t="s">
        <v>727</v>
      </c>
      <c r="D12" s="27" t="s">
        <v>727</v>
      </c>
      <c r="E12" s="108" t="s">
        <v>1689</v>
      </c>
      <c r="F12" s="100">
        <v>2</v>
      </c>
      <c r="G12" s="30">
        <v>1000</v>
      </c>
      <c r="H12" s="57">
        <v>2000</v>
      </c>
      <c r="I12" s="26"/>
      <c r="J12" s="24" t="s">
        <v>1690</v>
      </c>
      <c r="K12" s="24" t="s">
        <v>730</v>
      </c>
      <c r="L12" s="24"/>
      <c r="M12" s="101" t="s">
        <v>364</v>
      </c>
      <c r="N12" s="101"/>
      <c r="O12" s="101"/>
      <c r="P12" s="101">
        <v>41789</v>
      </c>
      <c r="Q12" s="87">
        <v>41789</v>
      </c>
      <c r="R12" s="78" t="s">
        <v>1691</v>
      </c>
    </row>
    <row r="13" spans="2:22" s="78" customFormat="1" ht="19.5" customHeight="1">
      <c r="B13" s="646"/>
      <c r="C13" s="27" t="s">
        <v>727</v>
      </c>
      <c r="D13" s="27" t="s">
        <v>727</v>
      </c>
      <c r="E13" s="108" t="s">
        <v>1692</v>
      </c>
      <c r="F13" s="100">
        <v>2</v>
      </c>
      <c r="G13" s="30">
        <v>440</v>
      </c>
      <c r="H13" s="57">
        <v>880</v>
      </c>
      <c r="I13" s="26"/>
      <c r="J13" s="24" t="s">
        <v>1693</v>
      </c>
      <c r="K13" s="24" t="s">
        <v>730</v>
      </c>
      <c r="L13" s="24"/>
      <c r="M13" s="101" t="s">
        <v>364</v>
      </c>
      <c r="N13" s="101"/>
      <c r="O13" s="101"/>
      <c r="P13" s="101">
        <v>41789</v>
      </c>
      <c r="Q13" s="87">
        <v>41789</v>
      </c>
      <c r="R13" s="78" t="s">
        <v>1691</v>
      </c>
      <c r="S13" s="76"/>
      <c r="T13" s="76"/>
      <c r="U13" s="76"/>
      <c r="V13" s="76"/>
    </row>
    <row r="14" spans="2:22" s="78" customFormat="1" ht="19.5" customHeight="1">
      <c r="B14" s="646"/>
      <c r="C14" s="27" t="s">
        <v>727</v>
      </c>
      <c r="D14" s="27" t="s">
        <v>727</v>
      </c>
      <c r="E14" s="108" t="s">
        <v>1694</v>
      </c>
      <c r="F14" s="100">
        <v>1</v>
      </c>
      <c r="G14" s="57">
        <v>10360</v>
      </c>
      <c r="H14" s="57">
        <v>10360</v>
      </c>
      <c r="I14" s="24"/>
      <c r="J14" s="24" t="s">
        <v>1695</v>
      </c>
      <c r="K14" s="24" t="s">
        <v>730</v>
      </c>
      <c r="L14" s="24"/>
      <c r="M14" s="101" t="s">
        <v>364</v>
      </c>
      <c r="N14" s="101"/>
      <c r="O14" s="101"/>
      <c r="P14" s="101"/>
      <c r="Q14" s="87">
        <v>41785</v>
      </c>
      <c r="R14" s="78" t="s">
        <v>1696</v>
      </c>
      <c r="S14" s="76"/>
      <c r="T14" s="76"/>
      <c r="U14" s="76"/>
      <c r="V14" s="76">
        <v>1200</v>
      </c>
    </row>
    <row r="15" spans="2:22" s="78" customFormat="1" ht="19.5" customHeight="1">
      <c r="B15" s="646"/>
      <c r="C15" s="27" t="s">
        <v>727</v>
      </c>
      <c r="D15" s="27" t="s">
        <v>727</v>
      </c>
      <c r="E15" s="108" t="s">
        <v>835</v>
      </c>
      <c r="F15" s="100">
        <v>2</v>
      </c>
      <c r="G15" s="57">
        <v>180</v>
      </c>
      <c r="H15" s="57">
        <v>360</v>
      </c>
      <c r="I15" s="24"/>
      <c r="J15" s="24" t="s">
        <v>1697</v>
      </c>
      <c r="K15" s="24" t="s">
        <v>730</v>
      </c>
      <c r="L15" s="24"/>
      <c r="M15" s="101" t="s">
        <v>364</v>
      </c>
      <c r="N15" s="101"/>
      <c r="O15" s="101"/>
      <c r="P15" s="101"/>
      <c r="Q15" s="87">
        <v>41785</v>
      </c>
      <c r="R15" s="78" t="s">
        <v>1696</v>
      </c>
      <c r="S15" s="76"/>
      <c r="T15" s="76"/>
      <c r="U15" s="76"/>
      <c r="V15" s="76">
        <v>1280</v>
      </c>
    </row>
    <row r="16" spans="2:22" s="78" customFormat="1" ht="19.5" customHeight="1">
      <c r="B16" s="646"/>
      <c r="C16" s="27" t="s">
        <v>727</v>
      </c>
      <c r="D16" s="27" t="s">
        <v>727</v>
      </c>
      <c r="E16" s="108" t="s">
        <v>1698</v>
      </c>
      <c r="F16" s="100">
        <v>4</v>
      </c>
      <c r="G16" s="57">
        <v>520</v>
      </c>
      <c r="H16" s="57">
        <v>2080</v>
      </c>
      <c r="I16" s="24"/>
      <c r="J16" s="24" t="s">
        <v>1699</v>
      </c>
      <c r="K16" s="24" t="s">
        <v>730</v>
      </c>
      <c r="L16" s="24"/>
      <c r="M16" s="101" t="s">
        <v>364</v>
      </c>
      <c r="N16" s="101"/>
      <c r="O16" s="101"/>
      <c r="P16" s="101">
        <v>41789</v>
      </c>
      <c r="Q16" s="87">
        <v>41789</v>
      </c>
      <c r="R16" s="78" t="s">
        <v>1691</v>
      </c>
      <c r="S16" s="76"/>
      <c r="T16" s="76"/>
      <c r="U16" s="76"/>
      <c r="V16" s="76"/>
    </row>
    <row r="17" spans="1:22" s="78" customFormat="1" ht="19.5" customHeight="1">
      <c r="B17" s="646"/>
      <c r="C17" s="27" t="s">
        <v>727</v>
      </c>
      <c r="D17" s="27" t="s">
        <v>727</v>
      </c>
      <c r="E17" s="108" t="s">
        <v>1700</v>
      </c>
      <c r="F17" s="100">
        <v>4</v>
      </c>
      <c r="G17" s="57">
        <v>140</v>
      </c>
      <c r="H17" s="57">
        <v>560</v>
      </c>
      <c r="I17" s="24"/>
      <c r="J17" s="24" t="s">
        <v>111</v>
      </c>
      <c r="K17" s="24" t="s">
        <v>730</v>
      </c>
      <c r="L17" s="24"/>
      <c r="M17" s="101" t="s">
        <v>364</v>
      </c>
      <c r="N17" s="101"/>
      <c r="O17" s="101"/>
      <c r="P17" s="101">
        <v>41789</v>
      </c>
      <c r="Q17" s="87">
        <v>41789</v>
      </c>
      <c r="R17" s="78" t="s">
        <v>1691</v>
      </c>
      <c r="S17" s="76"/>
      <c r="T17" s="76"/>
      <c r="U17" s="76"/>
      <c r="V17" s="76"/>
    </row>
    <row r="18" spans="1:22" s="78" customFormat="1" ht="19.5" customHeight="1">
      <c r="B18" s="646"/>
      <c r="C18" s="27" t="s">
        <v>1701</v>
      </c>
      <c r="D18" s="27" t="s">
        <v>1701</v>
      </c>
      <c r="E18" s="108" t="s">
        <v>1702</v>
      </c>
      <c r="F18" s="100">
        <v>2</v>
      </c>
      <c r="G18" s="57">
        <v>147</v>
      </c>
      <c r="H18" s="57">
        <v>294</v>
      </c>
      <c r="I18" s="24"/>
      <c r="J18" s="24" t="s">
        <v>1703</v>
      </c>
      <c r="K18" s="24" t="s">
        <v>1704</v>
      </c>
      <c r="L18" s="24"/>
      <c r="M18" s="101" t="s">
        <v>364</v>
      </c>
      <c r="N18" s="101"/>
      <c r="O18" s="101"/>
      <c r="P18" s="101">
        <v>41799</v>
      </c>
      <c r="Q18" s="87"/>
      <c r="S18" s="76"/>
      <c r="T18" s="76"/>
      <c r="U18" s="76"/>
      <c r="V18" s="76"/>
    </row>
    <row r="19" spans="1:22" s="78" customFormat="1" ht="19.5" customHeight="1">
      <c r="B19" s="646"/>
      <c r="C19" s="27" t="s">
        <v>1701</v>
      </c>
      <c r="D19" s="27" t="s">
        <v>1701</v>
      </c>
      <c r="E19" s="108" t="s">
        <v>1705</v>
      </c>
      <c r="F19" s="100">
        <v>2</v>
      </c>
      <c r="G19" s="57">
        <v>410</v>
      </c>
      <c r="H19" s="57">
        <v>820</v>
      </c>
      <c r="I19" s="24"/>
      <c r="J19" s="24" t="s">
        <v>1706</v>
      </c>
      <c r="K19" s="24" t="s">
        <v>1704</v>
      </c>
      <c r="L19" s="24"/>
      <c r="M19" s="101" t="s">
        <v>364</v>
      </c>
      <c r="N19" s="101"/>
      <c r="O19" s="101"/>
      <c r="P19" s="101">
        <v>41799</v>
      </c>
      <c r="Q19" s="87">
        <v>41799</v>
      </c>
      <c r="R19" s="78" t="s">
        <v>1707</v>
      </c>
      <c r="S19" s="76"/>
      <c r="T19" s="76"/>
      <c r="U19" s="76"/>
      <c r="V19" s="76"/>
    </row>
    <row r="20" spans="1:22" s="78" customFormat="1" ht="19.5" customHeight="1">
      <c r="B20" s="646"/>
      <c r="C20" s="27" t="s">
        <v>1701</v>
      </c>
      <c r="D20" s="27" t="s">
        <v>1701</v>
      </c>
      <c r="E20" s="108" t="s">
        <v>1708</v>
      </c>
      <c r="F20" s="100">
        <v>2</v>
      </c>
      <c r="G20" s="57">
        <v>370</v>
      </c>
      <c r="H20" s="57">
        <v>740</v>
      </c>
      <c r="I20" s="24"/>
      <c r="J20" s="24" t="s">
        <v>1706</v>
      </c>
      <c r="K20" s="24" t="s">
        <v>1704</v>
      </c>
      <c r="L20" s="24"/>
      <c r="M20" s="101" t="s">
        <v>364</v>
      </c>
      <c r="N20" s="101"/>
      <c r="O20" s="101"/>
      <c r="P20" s="101">
        <v>41799</v>
      </c>
      <c r="Q20" s="87">
        <v>41799</v>
      </c>
      <c r="R20" s="78" t="s">
        <v>1707</v>
      </c>
      <c r="S20" s="76"/>
      <c r="T20" s="76"/>
      <c r="U20" s="76"/>
      <c r="V20" s="76"/>
    </row>
    <row r="21" spans="1:22" s="78" customFormat="1" ht="19.5" customHeight="1">
      <c r="A21" s="647"/>
      <c r="B21" s="646"/>
      <c r="C21" s="27" t="s">
        <v>1701</v>
      </c>
      <c r="D21" s="27" t="s">
        <v>1701</v>
      </c>
      <c r="E21" s="108" t="s">
        <v>1709</v>
      </c>
      <c r="F21" s="100">
        <v>1</v>
      </c>
      <c r="G21" s="57">
        <v>370</v>
      </c>
      <c r="H21" s="57">
        <v>370</v>
      </c>
      <c r="I21" s="24"/>
      <c r="J21" s="24" t="s">
        <v>1706</v>
      </c>
      <c r="K21" s="24" t="s">
        <v>1704</v>
      </c>
      <c r="L21" s="24"/>
      <c r="M21" s="101" t="s">
        <v>364</v>
      </c>
      <c r="N21" s="101"/>
      <c r="O21" s="101"/>
      <c r="P21" s="101">
        <v>41799</v>
      </c>
      <c r="Q21" s="87">
        <v>41799</v>
      </c>
      <c r="R21" s="78" t="s">
        <v>1707</v>
      </c>
      <c r="S21" s="76"/>
      <c r="T21" s="76"/>
      <c r="U21" s="76"/>
      <c r="V21" s="76"/>
    </row>
    <row r="22" spans="1:22" s="78" customFormat="1" ht="19.5" customHeight="1">
      <c r="B22" s="646"/>
      <c r="C22" s="27" t="s">
        <v>1701</v>
      </c>
      <c r="D22" s="27" t="s">
        <v>1701</v>
      </c>
      <c r="E22" s="108" t="s">
        <v>1710</v>
      </c>
      <c r="F22" s="100">
        <v>2</v>
      </c>
      <c r="G22" s="57">
        <v>180</v>
      </c>
      <c r="H22" s="57">
        <v>360</v>
      </c>
      <c r="I22" s="24"/>
      <c r="J22" s="24" t="s">
        <v>1711</v>
      </c>
      <c r="K22" s="24" t="s">
        <v>1704</v>
      </c>
      <c r="L22" s="24"/>
      <c r="M22" s="101" t="s">
        <v>364</v>
      </c>
      <c r="N22" s="101"/>
      <c r="O22" s="101"/>
      <c r="P22" s="101">
        <v>41799</v>
      </c>
      <c r="Q22" s="87">
        <v>41799</v>
      </c>
      <c r="R22" s="78" t="s">
        <v>1707</v>
      </c>
      <c r="S22" s="76"/>
      <c r="T22" s="76"/>
      <c r="U22" s="76"/>
      <c r="V22" s="76"/>
    </row>
    <row r="23" spans="1:22" s="78" customFormat="1" ht="19.5" customHeight="1">
      <c r="B23" s="646"/>
      <c r="C23" s="27" t="s">
        <v>1701</v>
      </c>
      <c r="D23" s="27" t="s">
        <v>1701</v>
      </c>
      <c r="E23" s="108" t="s">
        <v>1712</v>
      </c>
      <c r="F23" s="100">
        <v>2</v>
      </c>
      <c r="G23" s="57">
        <v>810</v>
      </c>
      <c r="H23" s="57">
        <v>1620</v>
      </c>
      <c r="I23" s="24"/>
      <c r="J23" s="24" t="s">
        <v>740</v>
      </c>
      <c r="K23" s="24" t="s">
        <v>1704</v>
      </c>
      <c r="L23" s="24"/>
      <c r="M23" s="101" t="s">
        <v>364</v>
      </c>
      <c r="N23" s="101"/>
      <c r="O23" s="101"/>
      <c r="P23" s="101">
        <v>41800</v>
      </c>
      <c r="Q23" s="87"/>
      <c r="S23" s="76"/>
      <c r="T23" s="76"/>
      <c r="U23" s="76"/>
      <c r="V23" s="76"/>
    </row>
    <row r="24" spans="1:22" s="78" customFormat="1" ht="19.5" customHeight="1">
      <c r="B24" s="646"/>
      <c r="C24" s="27" t="s">
        <v>1701</v>
      </c>
      <c r="D24" s="27" t="s">
        <v>1701</v>
      </c>
      <c r="E24" s="108" t="s">
        <v>1713</v>
      </c>
      <c r="F24" s="100">
        <v>2</v>
      </c>
      <c r="G24" s="57">
        <v>52</v>
      </c>
      <c r="H24" s="57">
        <v>104</v>
      </c>
      <c r="I24" s="24"/>
      <c r="J24" s="24" t="s">
        <v>1703</v>
      </c>
      <c r="K24" s="24" t="s">
        <v>1704</v>
      </c>
      <c r="L24" s="24"/>
      <c r="M24" s="101" t="s">
        <v>364</v>
      </c>
      <c r="N24" s="101"/>
      <c r="O24" s="101"/>
      <c r="P24" s="101">
        <v>41799</v>
      </c>
      <c r="Q24" s="87"/>
      <c r="S24" s="76"/>
      <c r="T24" s="76"/>
      <c r="U24" s="76"/>
      <c r="V24" s="76"/>
    </row>
    <row r="25" spans="1:22" s="78" customFormat="1" ht="19.5" customHeight="1">
      <c r="B25" s="646"/>
      <c r="C25" s="27" t="s">
        <v>1701</v>
      </c>
      <c r="D25" s="27" t="s">
        <v>1701</v>
      </c>
      <c r="E25" s="108" t="s">
        <v>1714</v>
      </c>
      <c r="F25" s="100">
        <v>4</v>
      </c>
      <c r="G25" s="57">
        <v>320</v>
      </c>
      <c r="H25" s="57">
        <v>1280</v>
      </c>
      <c r="I25" s="24"/>
      <c r="J25" s="24" t="s">
        <v>1715</v>
      </c>
      <c r="K25" s="24" t="s">
        <v>1704</v>
      </c>
      <c r="L25" s="24"/>
      <c r="M25" s="101" t="s">
        <v>364</v>
      </c>
      <c r="N25" s="101"/>
      <c r="O25" s="101"/>
      <c r="P25" s="101">
        <v>41796</v>
      </c>
      <c r="Q25" s="87"/>
      <c r="S25" s="76"/>
      <c r="T25" s="76"/>
      <c r="U25" s="76"/>
      <c r="V25" s="76"/>
    </row>
    <row r="26" spans="1:22" s="78" customFormat="1" ht="19.5" customHeight="1">
      <c r="B26" s="646"/>
      <c r="C26" s="27" t="s">
        <v>1701</v>
      </c>
      <c r="D26" s="27" t="s">
        <v>1701</v>
      </c>
      <c r="E26" s="108" t="s">
        <v>1716</v>
      </c>
      <c r="F26" s="100">
        <v>2</v>
      </c>
      <c r="G26" s="57">
        <v>370</v>
      </c>
      <c r="H26" s="57">
        <v>740</v>
      </c>
      <c r="I26" s="24"/>
      <c r="J26" s="24" t="s">
        <v>1706</v>
      </c>
      <c r="K26" s="24" t="s">
        <v>1704</v>
      </c>
      <c r="L26" s="24"/>
      <c r="M26" s="101" t="s">
        <v>364</v>
      </c>
      <c r="N26" s="101"/>
      <c r="O26" s="101"/>
      <c r="P26" s="101">
        <v>41799</v>
      </c>
      <c r="Q26" s="87"/>
      <c r="S26" s="76"/>
      <c r="T26" s="76"/>
      <c r="U26" s="76"/>
      <c r="V26" s="76"/>
    </row>
    <row r="27" spans="1:22" s="78" customFormat="1" ht="19.5" customHeight="1">
      <c r="B27" s="646"/>
      <c r="C27" s="27" t="s">
        <v>1701</v>
      </c>
      <c r="D27" s="27" t="s">
        <v>1701</v>
      </c>
      <c r="E27" s="108" t="s">
        <v>1717</v>
      </c>
      <c r="F27" s="100">
        <v>1</v>
      </c>
      <c r="G27" s="57">
        <v>120</v>
      </c>
      <c r="H27" s="57">
        <v>120</v>
      </c>
      <c r="I27" s="24"/>
      <c r="J27" s="24" t="s">
        <v>1718</v>
      </c>
      <c r="K27" s="24" t="s">
        <v>1704</v>
      </c>
      <c r="L27" s="24"/>
      <c r="M27" s="101" t="s">
        <v>364</v>
      </c>
      <c r="N27" s="101"/>
      <c r="O27" s="101"/>
      <c r="P27" s="101">
        <v>41799</v>
      </c>
      <c r="Q27" s="87"/>
      <c r="S27" s="76"/>
      <c r="T27" s="76"/>
      <c r="U27" s="76"/>
      <c r="V27" s="76"/>
    </row>
    <row r="28" spans="1:22" s="78" customFormat="1" ht="19.5" customHeight="1">
      <c r="B28" s="646"/>
      <c r="C28" s="24" t="s">
        <v>38</v>
      </c>
      <c r="D28" s="24" t="s">
        <v>39</v>
      </c>
      <c r="E28" s="108" t="s">
        <v>1719</v>
      </c>
      <c r="F28" s="100">
        <v>1</v>
      </c>
      <c r="G28" s="57">
        <v>9720</v>
      </c>
      <c r="H28" s="57">
        <v>9720</v>
      </c>
      <c r="I28" s="24"/>
      <c r="J28" s="24" t="s">
        <v>41</v>
      </c>
      <c r="K28" s="24" t="s">
        <v>699</v>
      </c>
      <c r="L28" s="24"/>
      <c r="M28" s="101">
        <v>41782</v>
      </c>
      <c r="N28" s="101"/>
      <c r="O28" s="101"/>
      <c r="P28" s="101">
        <v>41787</v>
      </c>
      <c r="Q28" s="87">
        <v>41787</v>
      </c>
      <c r="R28" s="78" t="s">
        <v>1685</v>
      </c>
      <c r="S28" s="76"/>
      <c r="T28" s="76"/>
      <c r="U28" s="76"/>
      <c r="V28" s="76">
        <v>1280</v>
      </c>
    </row>
    <row r="29" spans="1:22" s="78" customFormat="1" ht="19.5" customHeight="1">
      <c r="B29" s="646"/>
      <c r="C29" s="24" t="s">
        <v>38</v>
      </c>
      <c r="D29" s="24" t="s">
        <v>39</v>
      </c>
      <c r="E29" s="108" t="s">
        <v>1720</v>
      </c>
      <c r="F29" s="100">
        <v>1</v>
      </c>
      <c r="G29" s="57">
        <v>3060</v>
      </c>
      <c r="H29" s="57">
        <v>3060</v>
      </c>
      <c r="I29" s="24"/>
      <c r="J29" s="24" t="s">
        <v>1721</v>
      </c>
      <c r="K29" s="24" t="s">
        <v>699</v>
      </c>
      <c r="L29" s="24"/>
      <c r="M29" s="101">
        <v>41782</v>
      </c>
      <c r="N29" s="101"/>
      <c r="O29" s="101"/>
      <c r="P29" s="101">
        <v>41788</v>
      </c>
      <c r="Q29" s="87">
        <v>41787</v>
      </c>
      <c r="R29" s="78" t="s">
        <v>1685</v>
      </c>
      <c r="S29" s="76"/>
      <c r="T29" s="76"/>
      <c r="U29" s="76"/>
      <c r="V29" s="76">
        <v>3720</v>
      </c>
    </row>
    <row r="30" spans="1:22" s="78" customFormat="1" ht="19.5" customHeight="1">
      <c r="B30" s="646"/>
      <c r="C30" s="24" t="s">
        <v>38</v>
      </c>
      <c r="D30" s="24" t="s">
        <v>39</v>
      </c>
      <c r="E30" s="108" t="s">
        <v>1722</v>
      </c>
      <c r="F30" s="100">
        <v>1</v>
      </c>
      <c r="G30" s="57">
        <v>480</v>
      </c>
      <c r="H30" s="57">
        <v>480</v>
      </c>
      <c r="I30" s="24"/>
      <c r="J30" s="24" t="s">
        <v>1723</v>
      </c>
      <c r="K30" s="24" t="s">
        <v>699</v>
      </c>
      <c r="L30" s="24"/>
      <c r="M30" s="101">
        <v>41782</v>
      </c>
      <c r="N30" s="101"/>
      <c r="O30" s="101"/>
      <c r="P30" s="101">
        <v>41788</v>
      </c>
      <c r="Q30" s="87">
        <v>41787</v>
      </c>
      <c r="R30" s="78" t="s">
        <v>1685</v>
      </c>
      <c r="S30" s="76"/>
      <c r="T30" s="76"/>
      <c r="U30" s="76"/>
      <c r="V30" s="76">
        <v>180</v>
      </c>
    </row>
    <row r="31" spans="1:22" s="78" customFormat="1" ht="19.5" customHeight="1">
      <c r="B31" s="648"/>
      <c r="C31" s="543" t="s">
        <v>38</v>
      </c>
      <c r="D31" s="543" t="s">
        <v>115</v>
      </c>
      <c r="E31" s="52" t="s">
        <v>1724</v>
      </c>
      <c r="F31" s="108">
        <v>1</v>
      </c>
      <c r="G31" s="649">
        <v>6420</v>
      </c>
      <c r="H31" s="57">
        <v>6420</v>
      </c>
      <c r="I31" s="100"/>
      <c r="J31" s="24" t="s">
        <v>1725</v>
      </c>
      <c r="K31" s="24" t="s">
        <v>699</v>
      </c>
      <c r="L31" s="24"/>
      <c r="M31" s="101">
        <v>41782</v>
      </c>
      <c r="N31" s="101"/>
      <c r="O31" s="101"/>
      <c r="P31" s="101">
        <v>41787</v>
      </c>
      <c r="Q31" s="87">
        <v>41787</v>
      </c>
      <c r="R31" s="78" t="s">
        <v>1685</v>
      </c>
      <c r="S31" s="76"/>
      <c r="T31" s="76"/>
      <c r="U31" s="76"/>
      <c r="V31" s="76">
        <v>1300</v>
      </c>
    </row>
    <row r="32" spans="1:22" s="78" customFormat="1" ht="19.5" customHeight="1">
      <c r="B32" s="645" t="s">
        <v>1726</v>
      </c>
      <c r="C32" s="27" t="s">
        <v>24</v>
      </c>
      <c r="D32" s="27" t="s">
        <v>24</v>
      </c>
      <c r="E32" s="108" t="s">
        <v>1727</v>
      </c>
      <c r="F32" s="100">
        <v>1</v>
      </c>
      <c r="G32" s="591">
        <v>111000</v>
      </c>
      <c r="H32" s="591">
        <v>111000</v>
      </c>
      <c r="I32" s="26"/>
      <c r="J32" s="24" t="s">
        <v>1728</v>
      </c>
      <c r="K32" s="24" t="s">
        <v>699</v>
      </c>
      <c r="L32" s="24"/>
      <c r="M32" s="101"/>
      <c r="N32" s="101"/>
      <c r="O32" s="101"/>
      <c r="P32" s="101"/>
      <c r="Q32" s="87"/>
      <c r="S32" s="76"/>
      <c r="T32" s="76"/>
      <c r="U32" s="76"/>
      <c r="V32" s="76">
        <v>120</v>
      </c>
    </row>
    <row r="33" spans="2:22" s="78" customFormat="1" ht="19.5" customHeight="1">
      <c r="B33" s="646"/>
      <c r="C33" s="27" t="s">
        <v>24</v>
      </c>
      <c r="D33" s="27" t="s">
        <v>24</v>
      </c>
      <c r="E33" s="108" t="s">
        <v>1729</v>
      </c>
      <c r="F33" s="100">
        <v>1</v>
      </c>
      <c r="G33" s="650"/>
      <c r="H33" s="650"/>
      <c r="I33" s="26"/>
      <c r="J33" s="24" t="s">
        <v>1730</v>
      </c>
      <c r="K33" s="24" t="s">
        <v>699</v>
      </c>
      <c r="L33" s="24"/>
      <c r="M33" s="101"/>
      <c r="N33" s="101"/>
      <c r="O33" s="101"/>
      <c r="P33" s="101"/>
      <c r="Q33" s="87"/>
      <c r="S33" s="76"/>
      <c r="T33" s="76"/>
      <c r="U33" s="76"/>
      <c r="V33" s="76">
        <v>2640</v>
      </c>
    </row>
    <row r="34" spans="2:22" s="78" customFormat="1" ht="19.5" customHeight="1">
      <c r="B34" s="646"/>
      <c r="C34" s="27" t="s">
        <v>24</v>
      </c>
      <c r="D34" s="27" t="s">
        <v>24</v>
      </c>
      <c r="E34" s="108" t="s">
        <v>1731</v>
      </c>
      <c r="F34" s="100">
        <v>2</v>
      </c>
      <c r="G34" s="650"/>
      <c r="H34" s="650"/>
      <c r="I34" s="26"/>
      <c r="J34" s="24" t="s">
        <v>1732</v>
      </c>
      <c r="K34" s="24" t="s">
        <v>699</v>
      </c>
      <c r="L34" s="24"/>
      <c r="M34" s="101"/>
      <c r="N34" s="101"/>
      <c r="O34" s="101"/>
      <c r="P34" s="101"/>
      <c r="Q34" s="87"/>
      <c r="S34" s="76"/>
      <c r="T34" s="76"/>
      <c r="U34" s="76"/>
      <c r="V34" s="76">
        <v>3720</v>
      </c>
    </row>
    <row r="35" spans="2:22" s="78" customFormat="1" ht="19.5" customHeight="1">
      <c r="B35" s="646"/>
      <c r="C35" s="27" t="s">
        <v>24</v>
      </c>
      <c r="D35" s="27" t="s">
        <v>24</v>
      </c>
      <c r="E35" s="108" t="s">
        <v>1733</v>
      </c>
      <c r="F35" s="108">
        <v>1</v>
      </c>
      <c r="G35" s="650"/>
      <c r="H35" s="650"/>
      <c r="I35" s="26"/>
      <c r="J35" s="24" t="s">
        <v>1734</v>
      </c>
      <c r="K35" s="24" t="s">
        <v>699</v>
      </c>
      <c r="L35" s="24"/>
      <c r="M35" s="101"/>
      <c r="N35" s="101"/>
      <c r="O35" s="101"/>
      <c r="P35" s="101"/>
      <c r="Q35" s="87"/>
      <c r="S35" s="76"/>
      <c r="T35" s="76"/>
      <c r="U35" s="76"/>
      <c r="V35" s="76">
        <v>180</v>
      </c>
    </row>
    <row r="36" spans="2:22" s="78" customFormat="1" ht="19.5" customHeight="1">
      <c r="B36" s="646"/>
      <c r="C36" s="27" t="s">
        <v>24</v>
      </c>
      <c r="D36" s="27" t="s">
        <v>24</v>
      </c>
      <c r="E36" s="108" t="s">
        <v>1735</v>
      </c>
      <c r="F36" s="108">
        <v>1</v>
      </c>
      <c r="G36" s="650"/>
      <c r="H36" s="650"/>
      <c r="I36" s="24"/>
      <c r="J36" s="24" t="s">
        <v>1736</v>
      </c>
      <c r="K36" s="24" t="s">
        <v>699</v>
      </c>
      <c r="L36" s="24"/>
      <c r="M36" s="101"/>
      <c r="N36" s="101"/>
      <c r="O36" s="101"/>
      <c r="P36" s="101"/>
      <c r="Q36" s="87"/>
      <c r="S36" s="76"/>
      <c r="T36" s="76"/>
      <c r="U36" s="76"/>
      <c r="V36" s="76">
        <v>3350</v>
      </c>
    </row>
    <row r="37" spans="2:22" s="78" customFormat="1" ht="19.5" customHeight="1">
      <c r="B37" s="646"/>
      <c r="C37" s="27" t="s">
        <v>24</v>
      </c>
      <c r="D37" s="27" t="s">
        <v>24</v>
      </c>
      <c r="E37" s="108" t="s">
        <v>1737</v>
      </c>
      <c r="F37" s="108">
        <v>1</v>
      </c>
      <c r="G37" s="650"/>
      <c r="H37" s="650"/>
      <c r="I37" s="26"/>
      <c r="J37" s="24" t="s">
        <v>1738</v>
      </c>
      <c r="K37" s="24" t="s">
        <v>699</v>
      </c>
      <c r="L37" s="24"/>
      <c r="M37" s="101"/>
      <c r="N37" s="101"/>
      <c r="O37" s="101"/>
      <c r="P37" s="101"/>
      <c r="Q37" s="87"/>
      <c r="S37" s="76"/>
      <c r="T37" s="76"/>
      <c r="U37" s="76"/>
      <c r="V37" s="76">
        <v>2650</v>
      </c>
    </row>
    <row r="38" spans="2:22" s="78" customFormat="1" ht="19.5" customHeight="1">
      <c r="B38" s="646"/>
      <c r="C38" s="27" t="s">
        <v>24</v>
      </c>
      <c r="D38" s="27" t="s">
        <v>24</v>
      </c>
      <c r="E38" s="108" t="s">
        <v>1739</v>
      </c>
      <c r="F38" s="108">
        <v>1</v>
      </c>
      <c r="G38" s="650"/>
      <c r="H38" s="650"/>
      <c r="I38" s="26"/>
      <c r="J38" s="24" t="s">
        <v>1740</v>
      </c>
      <c r="K38" s="24" t="s">
        <v>699</v>
      </c>
      <c r="L38" s="24"/>
      <c r="M38" s="101"/>
      <c r="N38" s="101"/>
      <c r="O38" s="101"/>
      <c r="P38" s="101"/>
      <c r="Q38" s="87"/>
      <c r="S38" s="76"/>
      <c r="T38" s="76"/>
      <c r="U38" s="76"/>
      <c r="V38" s="76">
        <v>5869</v>
      </c>
    </row>
    <row r="39" spans="2:22" s="78" customFormat="1" ht="19.5" customHeight="1">
      <c r="B39" s="646"/>
      <c r="C39" s="27" t="s">
        <v>24</v>
      </c>
      <c r="D39" s="27" t="s">
        <v>24</v>
      </c>
      <c r="E39" s="108" t="s">
        <v>1741</v>
      </c>
      <c r="F39" s="108">
        <v>1</v>
      </c>
      <c r="G39" s="650"/>
      <c r="H39" s="650"/>
      <c r="I39" s="26"/>
      <c r="J39" s="24" t="s">
        <v>1742</v>
      </c>
      <c r="K39" s="24" t="s">
        <v>699</v>
      </c>
      <c r="L39" s="24"/>
      <c r="M39" s="101"/>
      <c r="N39" s="101"/>
      <c r="O39" s="101"/>
      <c r="P39" s="101"/>
      <c r="Q39" s="87"/>
      <c r="S39" s="76"/>
      <c r="T39" s="76"/>
      <c r="U39" s="76"/>
      <c r="V39" s="76">
        <v>4395</v>
      </c>
    </row>
    <row r="40" spans="2:22" s="78" customFormat="1" ht="19.5" customHeight="1">
      <c r="B40" s="646"/>
      <c r="C40" s="27" t="s">
        <v>24</v>
      </c>
      <c r="D40" s="27" t="s">
        <v>24</v>
      </c>
      <c r="E40" s="108" t="s">
        <v>1743</v>
      </c>
      <c r="F40" s="108">
        <v>1</v>
      </c>
      <c r="G40" s="650"/>
      <c r="H40" s="650"/>
      <c r="I40" s="26"/>
      <c r="J40" s="24" t="s">
        <v>1744</v>
      </c>
      <c r="K40" s="24" t="s">
        <v>699</v>
      </c>
      <c r="L40" s="24"/>
      <c r="M40" s="101"/>
      <c r="N40" s="101"/>
      <c r="O40" s="101"/>
      <c r="P40" s="101"/>
      <c r="Q40" s="87"/>
      <c r="S40" s="76"/>
      <c r="T40" s="76"/>
      <c r="U40" s="76"/>
      <c r="V40" s="76">
        <v>3718</v>
      </c>
    </row>
    <row r="41" spans="2:22" s="78" customFormat="1" ht="19.5" customHeight="1">
      <c r="B41" s="646"/>
      <c r="C41" s="27" t="s">
        <v>24</v>
      </c>
      <c r="D41" s="27" t="s">
        <v>24</v>
      </c>
      <c r="E41" s="561" t="s">
        <v>1745</v>
      </c>
      <c r="F41" s="108">
        <v>2</v>
      </c>
      <c r="G41" s="650"/>
      <c r="H41" s="650"/>
      <c r="I41" s="26"/>
      <c r="J41" s="24" t="s">
        <v>1746</v>
      </c>
      <c r="K41" s="24" t="s">
        <v>699</v>
      </c>
      <c r="L41" s="24"/>
      <c r="M41" s="101"/>
      <c r="N41" s="101"/>
      <c r="O41" s="101"/>
      <c r="P41" s="101"/>
      <c r="Q41" s="87"/>
    </row>
    <row r="42" spans="2:22" s="78" customFormat="1" ht="19.5" customHeight="1">
      <c r="B42" s="646"/>
      <c r="C42" s="27" t="s">
        <v>24</v>
      </c>
      <c r="D42" s="27" t="s">
        <v>24</v>
      </c>
      <c r="E42" s="561" t="s">
        <v>1747</v>
      </c>
      <c r="F42" s="108">
        <v>1</v>
      </c>
      <c r="G42" s="650"/>
      <c r="H42" s="650"/>
      <c r="I42" s="26"/>
      <c r="J42" s="24" t="s">
        <v>1748</v>
      </c>
      <c r="K42" s="24" t="s">
        <v>699</v>
      </c>
      <c r="L42" s="24"/>
      <c r="M42" s="101"/>
      <c r="N42" s="101"/>
      <c r="O42" s="101"/>
      <c r="P42" s="101"/>
      <c r="Q42" s="87"/>
    </row>
    <row r="43" spans="2:22" s="78" customFormat="1" ht="19.5" customHeight="1">
      <c r="B43" s="646"/>
      <c r="C43" s="27" t="s">
        <v>24</v>
      </c>
      <c r="D43" s="27" t="s">
        <v>24</v>
      </c>
      <c r="E43" s="561" t="s">
        <v>1749</v>
      </c>
      <c r="F43" s="108">
        <v>2</v>
      </c>
      <c r="G43" s="594"/>
      <c r="H43" s="594"/>
      <c r="I43" s="26"/>
      <c r="J43" s="24" t="s">
        <v>1750</v>
      </c>
      <c r="K43" s="24" t="s">
        <v>699</v>
      </c>
      <c r="L43" s="24"/>
      <c r="M43" s="101"/>
      <c r="N43" s="101"/>
      <c r="O43" s="101"/>
      <c r="P43" s="101"/>
      <c r="Q43" s="87"/>
    </row>
    <row r="44" spans="2:22" s="78" customFormat="1" ht="19.5" customHeight="1">
      <c r="B44" s="646"/>
      <c r="C44" s="27" t="s">
        <v>38</v>
      </c>
      <c r="D44" s="27" t="s">
        <v>760</v>
      </c>
      <c r="E44" s="108" t="s">
        <v>1751</v>
      </c>
      <c r="F44" s="108">
        <v>1</v>
      </c>
      <c r="G44" s="30">
        <v>7812</v>
      </c>
      <c r="H44" s="57">
        <v>7812</v>
      </c>
      <c r="I44" s="26"/>
      <c r="J44" s="24" t="s">
        <v>1752</v>
      </c>
      <c r="K44" s="24" t="s">
        <v>699</v>
      </c>
      <c r="L44" s="24"/>
      <c r="M44" s="101">
        <v>41782</v>
      </c>
      <c r="N44" s="101"/>
      <c r="O44" s="101"/>
      <c r="P44" s="101">
        <v>41787</v>
      </c>
      <c r="Q44" s="87">
        <v>41787</v>
      </c>
      <c r="R44" s="78" t="s">
        <v>1685</v>
      </c>
    </row>
    <row r="45" spans="2:22" s="78" customFormat="1" ht="19.5" customHeight="1">
      <c r="B45" s="646"/>
      <c r="C45" s="27" t="s">
        <v>38</v>
      </c>
      <c r="D45" s="27" t="s">
        <v>760</v>
      </c>
      <c r="E45" s="108" t="s">
        <v>1753</v>
      </c>
      <c r="F45" s="108">
        <v>1</v>
      </c>
      <c r="G45" s="30">
        <v>7560</v>
      </c>
      <c r="H45" s="57">
        <v>7560</v>
      </c>
      <c r="I45" s="26"/>
      <c r="J45" s="24" t="s">
        <v>1754</v>
      </c>
      <c r="K45" s="24" t="s">
        <v>699</v>
      </c>
      <c r="L45" s="24"/>
      <c r="M45" s="101">
        <v>41782</v>
      </c>
      <c r="N45" s="101"/>
      <c r="O45" s="101"/>
      <c r="P45" s="101">
        <v>41787</v>
      </c>
      <c r="Q45" s="87">
        <v>41787</v>
      </c>
      <c r="R45" s="78" t="s">
        <v>1685</v>
      </c>
      <c r="S45" s="76"/>
    </row>
    <row r="46" spans="2:22" s="78" customFormat="1" ht="19.5" customHeight="1">
      <c r="B46" s="646"/>
      <c r="C46" s="27" t="s">
        <v>38</v>
      </c>
      <c r="D46" s="27" t="s">
        <v>760</v>
      </c>
      <c r="E46" s="52" t="s">
        <v>1755</v>
      </c>
      <c r="F46" s="108">
        <v>2</v>
      </c>
      <c r="G46" s="30">
        <v>1260</v>
      </c>
      <c r="H46" s="57">
        <v>2520</v>
      </c>
      <c r="I46" s="26"/>
      <c r="J46" s="24" t="s">
        <v>1756</v>
      </c>
      <c r="K46" s="24" t="s">
        <v>699</v>
      </c>
      <c r="L46" s="24"/>
      <c r="M46" s="101">
        <v>41782</v>
      </c>
      <c r="N46" s="101"/>
      <c r="O46" s="101"/>
      <c r="P46" s="101">
        <v>41787</v>
      </c>
      <c r="Q46" s="87">
        <v>41787</v>
      </c>
      <c r="R46" s="78" t="s">
        <v>1685</v>
      </c>
      <c r="S46" s="76"/>
    </row>
    <row r="47" spans="2:22" s="78" customFormat="1" ht="19.5" customHeight="1">
      <c r="B47" s="646"/>
      <c r="C47" s="27" t="s">
        <v>38</v>
      </c>
      <c r="D47" s="27" t="s">
        <v>760</v>
      </c>
      <c r="E47" s="52" t="s">
        <v>1757</v>
      </c>
      <c r="F47" s="108">
        <v>1</v>
      </c>
      <c r="G47" s="30">
        <v>18744</v>
      </c>
      <c r="H47" s="57">
        <v>18744</v>
      </c>
      <c r="I47" s="26"/>
      <c r="J47" s="24" t="s">
        <v>680</v>
      </c>
      <c r="K47" s="24" t="s">
        <v>699</v>
      </c>
      <c r="L47" s="24"/>
      <c r="M47" s="101">
        <v>41782</v>
      </c>
      <c r="N47" s="101"/>
      <c r="O47" s="101"/>
      <c r="P47" s="101">
        <v>41787</v>
      </c>
      <c r="Q47" s="87">
        <v>41787</v>
      </c>
      <c r="R47" s="78" t="s">
        <v>1685</v>
      </c>
      <c r="S47" s="76"/>
    </row>
    <row r="48" spans="2:22" s="78" customFormat="1" ht="19.5" customHeight="1">
      <c r="B48" s="646"/>
      <c r="C48" s="27" t="s">
        <v>1758</v>
      </c>
      <c r="D48" s="27" t="s">
        <v>1759</v>
      </c>
      <c r="E48" s="52" t="s">
        <v>1760</v>
      </c>
      <c r="F48" s="108">
        <v>2</v>
      </c>
      <c r="G48" s="30">
        <v>7690</v>
      </c>
      <c r="H48" s="57">
        <v>15380</v>
      </c>
      <c r="I48" s="26"/>
      <c r="J48" s="24" t="s">
        <v>1761</v>
      </c>
      <c r="K48" s="24" t="s">
        <v>699</v>
      </c>
      <c r="L48" s="24"/>
      <c r="M48" s="101">
        <v>41786</v>
      </c>
      <c r="N48" s="101"/>
      <c r="O48" s="101"/>
      <c r="P48" s="101">
        <v>41792</v>
      </c>
      <c r="Q48" s="87">
        <v>41793</v>
      </c>
      <c r="R48" s="78" t="s">
        <v>1762</v>
      </c>
      <c r="S48" s="76"/>
    </row>
    <row r="49" spans="2:19" s="78" customFormat="1" ht="19.5" customHeight="1">
      <c r="B49" s="646"/>
      <c r="C49" s="27" t="s">
        <v>1758</v>
      </c>
      <c r="D49" s="27" t="s">
        <v>1759</v>
      </c>
      <c r="E49" s="52" t="s">
        <v>1763</v>
      </c>
      <c r="F49" s="108">
        <v>2</v>
      </c>
      <c r="G49" s="30">
        <v>18370</v>
      </c>
      <c r="H49" s="57">
        <v>36740</v>
      </c>
      <c r="I49" s="26"/>
      <c r="J49" s="24" t="s">
        <v>1764</v>
      </c>
      <c r="K49" s="24" t="s">
        <v>699</v>
      </c>
      <c r="L49" s="24"/>
      <c r="M49" s="101">
        <v>41786</v>
      </c>
      <c r="N49" s="101"/>
      <c r="O49" s="101"/>
      <c r="P49" s="101">
        <v>41792</v>
      </c>
      <c r="Q49" s="87">
        <v>41793</v>
      </c>
      <c r="R49" s="78" t="s">
        <v>1762</v>
      </c>
      <c r="S49" s="76"/>
    </row>
    <row r="50" spans="2:19" s="78" customFormat="1" ht="19.5" customHeight="1">
      <c r="B50" s="646"/>
      <c r="C50" s="543" t="s">
        <v>38</v>
      </c>
      <c r="D50" s="543" t="s">
        <v>115</v>
      </c>
      <c r="E50" s="23" t="s">
        <v>1765</v>
      </c>
      <c r="F50" s="454">
        <v>1</v>
      </c>
      <c r="G50" s="651">
        <v>3470</v>
      </c>
      <c r="H50" s="57">
        <v>3470</v>
      </c>
      <c r="I50" s="26"/>
      <c r="J50" s="109" t="s">
        <v>956</v>
      </c>
      <c r="K50" s="24" t="s">
        <v>699</v>
      </c>
      <c r="L50" s="24"/>
      <c r="M50" s="101">
        <v>41782</v>
      </c>
      <c r="N50" s="101"/>
      <c r="O50" s="101"/>
      <c r="P50" s="101">
        <v>41787</v>
      </c>
      <c r="Q50" s="87">
        <v>41787</v>
      </c>
      <c r="R50" s="78" t="s">
        <v>1685</v>
      </c>
      <c r="S50" s="76"/>
    </row>
    <row r="51" spans="2:19" s="78" customFormat="1" ht="19.5" customHeight="1">
      <c r="B51" s="646"/>
      <c r="C51" s="543" t="s">
        <v>38</v>
      </c>
      <c r="D51" s="543" t="s">
        <v>115</v>
      </c>
      <c r="E51" s="23" t="s">
        <v>1766</v>
      </c>
      <c r="F51" s="454">
        <v>3</v>
      </c>
      <c r="G51" s="651">
        <v>5400</v>
      </c>
      <c r="H51" s="57">
        <v>16200</v>
      </c>
      <c r="I51" s="24"/>
      <c r="J51" s="109" t="s">
        <v>1767</v>
      </c>
      <c r="K51" s="24" t="s">
        <v>699</v>
      </c>
      <c r="L51" s="24"/>
      <c r="M51" s="101">
        <v>41782</v>
      </c>
      <c r="N51" s="101"/>
      <c r="O51" s="101"/>
      <c r="P51" s="101">
        <v>41788</v>
      </c>
      <c r="Q51" s="87">
        <v>41787</v>
      </c>
      <c r="R51" s="78" t="s">
        <v>1685</v>
      </c>
      <c r="S51" s="76"/>
    </row>
    <row r="52" spans="2:19" s="78" customFormat="1" ht="19.5" customHeight="1">
      <c r="B52" s="646"/>
      <c r="C52" s="543" t="s">
        <v>38</v>
      </c>
      <c r="D52" s="543" t="s">
        <v>115</v>
      </c>
      <c r="E52" s="23" t="s">
        <v>1768</v>
      </c>
      <c r="F52" s="454">
        <v>6</v>
      </c>
      <c r="G52" s="651">
        <v>384</v>
      </c>
      <c r="H52" s="57">
        <v>2304</v>
      </c>
      <c r="I52" s="26"/>
      <c r="J52" s="109" t="s">
        <v>1769</v>
      </c>
      <c r="K52" s="24" t="s">
        <v>699</v>
      </c>
      <c r="L52" s="24"/>
      <c r="M52" s="101">
        <v>41782</v>
      </c>
      <c r="N52" s="101"/>
      <c r="O52" s="101"/>
      <c r="P52" s="101">
        <v>41788</v>
      </c>
      <c r="Q52" s="87">
        <v>41787</v>
      </c>
      <c r="R52" s="78" t="s">
        <v>1685</v>
      </c>
      <c r="S52" s="76"/>
    </row>
    <row r="53" spans="2:19" s="78" customFormat="1" ht="19.5" customHeight="1">
      <c r="B53" s="646"/>
      <c r="C53" s="27" t="s">
        <v>727</v>
      </c>
      <c r="D53" s="27" t="s">
        <v>727</v>
      </c>
      <c r="E53" s="108" t="s">
        <v>1770</v>
      </c>
      <c r="F53" s="108">
        <v>2</v>
      </c>
      <c r="G53" s="57">
        <v>3820</v>
      </c>
      <c r="H53" s="57">
        <v>7640</v>
      </c>
      <c r="I53" s="26"/>
      <c r="J53" s="24" t="s">
        <v>1771</v>
      </c>
      <c r="K53" s="24" t="s">
        <v>707</v>
      </c>
      <c r="L53" s="24"/>
      <c r="M53" s="101" t="s">
        <v>364</v>
      </c>
      <c r="N53" s="101"/>
      <c r="O53" s="101"/>
      <c r="P53" s="101"/>
      <c r="Q53" s="87">
        <v>41786</v>
      </c>
      <c r="R53" s="78" t="s">
        <v>1772</v>
      </c>
      <c r="S53" s="76"/>
    </row>
    <row r="54" spans="2:19" s="78" customFormat="1" ht="19.5" customHeight="1">
      <c r="B54" s="646"/>
      <c r="C54" s="27" t="s">
        <v>727</v>
      </c>
      <c r="D54" s="27" t="s">
        <v>727</v>
      </c>
      <c r="E54" s="108" t="s">
        <v>747</v>
      </c>
      <c r="F54" s="108">
        <v>2</v>
      </c>
      <c r="G54" s="57">
        <v>230</v>
      </c>
      <c r="H54" s="57">
        <v>460</v>
      </c>
      <c r="I54" s="26"/>
      <c r="J54" s="24" t="s">
        <v>748</v>
      </c>
      <c r="K54" s="24" t="s">
        <v>730</v>
      </c>
      <c r="L54" s="24"/>
      <c r="M54" s="101" t="s">
        <v>364</v>
      </c>
      <c r="N54" s="101"/>
      <c r="O54" s="101"/>
      <c r="P54" s="101"/>
      <c r="Q54" s="87">
        <v>41785</v>
      </c>
      <c r="R54" s="78" t="s">
        <v>1696</v>
      </c>
      <c r="S54" s="76"/>
    </row>
    <row r="55" spans="2:19" s="78" customFormat="1" ht="19.5" customHeight="1">
      <c r="B55" s="646"/>
      <c r="C55" s="27" t="s">
        <v>727</v>
      </c>
      <c r="D55" s="27" t="s">
        <v>727</v>
      </c>
      <c r="E55" s="108" t="s">
        <v>1773</v>
      </c>
      <c r="F55" s="108">
        <v>1</v>
      </c>
      <c r="G55" s="57">
        <v>230</v>
      </c>
      <c r="H55" s="57">
        <v>230</v>
      </c>
      <c r="I55" s="26"/>
      <c r="J55" s="24" t="s">
        <v>748</v>
      </c>
      <c r="K55" s="24" t="s">
        <v>730</v>
      </c>
      <c r="L55" s="24"/>
      <c r="M55" s="101" t="s">
        <v>364</v>
      </c>
      <c r="N55" s="101"/>
      <c r="O55" s="101"/>
      <c r="P55" s="101"/>
      <c r="Q55" s="87">
        <v>41785</v>
      </c>
      <c r="R55" s="78" t="s">
        <v>1696</v>
      </c>
      <c r="S55" s="76"/>
    </row>
    <row r="56" spans="2:19" s="78" customFormat="1" ht="19.5" customHeight="1">
      <c r="B56" s="646"/>
      <c r="C56" s="27" t="s">
        <v>727</v>
      </c>
      <c r="D56" s="27" t="s">
        <v>727</v>
      </c>
      <c r="E56" s="108" t="s">
        <v>1774</v>
      </c>
      <c r="F56" s="108">
        <v>4</v>
      </c>
      <c r="G56" s="57">
        <v>300</v>
      </c>
      <c r="H56" s="57">
        <v>1200</v>
      </c>
      <c r="I56" s="26"/>
      <c r="J56" s="24" t="s">
        <v>1775</v>
      </c>
      <c r="K56" s="24" t="s">
        <v>730</v>
      </c>
      <c r="L56" s="24"/>
      <c r="M56" s="101" t="s">
        <v>364</v>
      </c>
      <c r="N56" s="101"/>
      <c r="O56" s="101"/>
      <c r="P56" s="101"/>
      <c r="Q56" s="87">
        <v>41785</v>
      </c>
      <c r="R56" s="78" t="s">
        <v>1696</v>
      </c>
      <c r="S56" s="76"/>
    </row>
    <row r="57" spans="2:19" s="78" customFormat="1" ht="19.5" customHeight="1">
      <c r="B57" s="646"/>
      <c r="C57" s="27" t="s">
        <v>727</v>
      </c>
      <c r="D57" s="27" t="s">
        <v>727</v>
      </c>
      <c r="E57" s="108" t="s">
        <v>1776</v>
      </c>
      <c r="F57" s="108">
        <v>4</v>
      </c>
      <c r="G57" s="57">
        <v>320</v>
      </c>
      <c r="H57" s="57">
        <v>1280</v>
      </c>
      <c r="I57" s="26"/>
      <c r="J57" s="24" t="s">
        <v>1775</v>
      </c>
      <c r="K57" s="24" t="s">
        <v>730</v>
      </c>
      <c r="L57" s="24"/>
      <c r="M57" s="101" t="s">
        <v>364</v>
      </c>
      <c r="N57" s="101"/>
      <c r="O57" s="101"/>
      <c r="P57" s="101"/>
      <c r="Q57" s="87">
        <v>41785</v>
      </c>
      <c r="R57" s="78" t="s">
        <v>1696</v>
      </c>
      <c r="S57" s="76"/>
    </row>
    <row r="58" spans="2:19" s="78" customFormat="1" ht="19.5" customHeight="1">
      <c r="B58" s="646"/>
      <c r="C58" s="27" t="s">
        <v>727</v>
      </c>
      <c r="D58" s="27" t="s">
        <v>727</v>
      </c>
      <c r="E58" s="108" t="s">
        <v>1777</v>
      </c>
      <c r="F58" s="108">
        <v>4</v>
      </c>
      <c r="G58" s="57">
        <v>320</v>
      </c>
      <c r="H58" s="57">
        <v>1280</v>
      </c>
      <c r="I58" s="26"/>
      <c r="J58" s="24" t="s">
        <v>1715</v>
      </c>
      <c r="K58" s="24" t="s">
        <v>730</v>
      </c>
      <c r="L58" s="24"/>
      <c r="M58" s="101" t="s">
        <v>364</v>
      </c>
      <c r="N58" s="101"/>
      <c r="O58" s="101"/>
      <c r="P58" s="101"/>
      <c r="Q58" s="87">
        <v>41785</v>
      </c>
      <c r="R58" s="78" t="s">
        <v>1696</v>
      </c>
      <c r="S58" s="76"/>
    </row>
    <row r="59" spans="2:19" s="78" customFormat="1" ht="19.5" customHeight="1">
      <c r="B59" s="646"/>
      <c r="C59" s="27" t="s">
        <v>727</v>
      </c>
      <c r="D59" s="27" t="s">
        <v>727</v>
      </c>
      <c r="E59" s="108" t="s">
        <v>1778</v>
      </c>
      <c r="F59" s="108">
        <v>6</v>
      </c>
      <c r="G59" s="57">
        <v>620</v>
      </c>
      <c r="H59" s="57">
        <v>3720</v>
      </c>
      <c r="I59" s="26"/>
      <c r="J59" s="24" t="s">
        <v>1779</v>
      </c>
      <c r="K59" s="24" t="s">
        <v>730</v>
      </c>
      <c r="L59" s="24"/>
      <c r="M59" s="101" t="s">
        <v>364</v>
      </c>
      <c r="N59" s="101"/>
      <c r="O59" s="101"/>
      <c r="P59" s="101"/>
      <c r="Q59" s="87">
        <v>41785</v>
      </c>
      <c r="R59" s="78" t="s">
        <v>1696</v>
      </c>
      <c r="S59" s="76"/>
    </row>
    <row r="60" spans="2:19" s="78" customFormat="1" ht="19.5" customHeight="1">
      <c r="B60" s="646"/>
      <c r="C60" s="27" t="s">
        <v>727</v>
      </c>
      <c r="D60" s="27" t="s">
        <v>727</v>
      </c>
      <c r="E60" s="108" t="s">
        <v>1780</v>
      </c>
      <c r="F60" s="108">
        <v>1</v>
      </c>
      <c r="G60" s="57">
        <v>180</v>
      </c>
      <c r="H60" s="57">
        <v>180</v>
      </c>
      <c r="I60" s="26"/>
      <c r="J60" s="24" t="s">
        <v>1697</v>
      </c>
      <c r="K60" s="24" t="s">
        <v>730</v>
      </c>
      <c r="L60" s="24"/>
      <c r="M60" s="101" t="s">
        <v>364</v>
      </c>
      <c r="N60" s="101"/>
      <c r="O60" s="101"/>
      <c r="P60" s="101"/>
      <c r="Q60" s="87">
        <v>41785</v>
      </c>
      <c r="R60" s="78" t="s">
        <v>1696</v>
      </c>
      <c r="S60" s="76"/>
    </row>
    <row r="61" spans="2:19" s="78" customFormat="1" ht="19.5" customHeight="1">
      <c r="B61" s="646"/>
      <c r="C61" s="27" t="s">
        <v>727</v>
      </c>
      <c r="D61" s="27" t="s">
        <v>727</v>
      </c>
      <c r="E61" s="108" t="s">
        <v>1781</v>
      </c>
      <c r="F61" s="108">
        <v>2</v>
      </c>
      <c r="G61" s="57">
        <v>650</v>
      </c>
      <c r="H61" s="57">
        <v>1300</v>
      </c>
      <c r="I61" s="26"/>
      <c r="J61" s="24" t="s">
        <v>1782</v>
      </c>
      <c r="K61" s="24" t="s">
        <v>730</v>
      </c>
      <c r="L61" s="24"/>
      <c r="M61" s="101" t="s">
        <v>364</v>
      </c>
      <c r="N61" s="101"/>
      <c r="O61" s="101"/>
      <c r="P61" s="101"/>
      <c r="Q61" s="87">
        <v>41785</v>
      </c>
      <c r="R61" s="78" t="s">
        <v>1696</v>
      </c>
      <c r="S61" s="76"/>
    </row>
    <row r="62" spans="2:19" s="78" customFormat="1" ht="19.5" customHeight="1">
      <c r="B62" s="646"/>
      <c r="C62" s="27" t="s">
        <v>727</v>
      </c>
      <c r="D62" s="27" t="s">
        <v>727</v>
      </c>
      <c r="E62" s="108" t="s">
        <v>1717</v>
      </c>
      <c r="F62" s="108">
        <v>1</v>
      </c>
      <c r="G62" s="57">
        <v>120</v>
      </c>
      <c r="H62" s="57">
        <v>120</v>
      </c>
      <c r="I62" s="26"/>
      <c r="J62" s="24" t="s">
        <v>1718</v>
      </c>
      <c r="K62" s="24" t="s">
        <v>730</v>
      </c>
      <c r="L62" s="24"/>
      <c r="M62" s="101" t="s">
        <v>364</v>
      </c>
      <c r="N62" s="101"/>
      <c r="O62" s="101"/>
      <c r="P62" s="101"/>
      <c r="Q62" s="87">
        <v>41785</v>
      </c>
      <c r="R62" s="78" t="s">
        <v>1696</v>
      </c>
      <c r="S62" s="76"/>
    </row>
    <row r="63" spans="2:19" s="78" customFormat="1" ht="19.5" customHeight="1">
      <c r="B63" s="646"/>
      <c r="C63" s="27" t="s">
        <v>727</v>
      </c>
      <c r="D63" s="27" t="s">
        <v>727</v>
      </c>
      <c r="E63" s="108" t="s">
        <v>1783</v>
      </c>
      <c r="F63" s="108">
        <v>8</v>
      </c>
      <c r="G63" s="57">
        <v>330</v>
      </c>
      <c r="H63" s="57">
        <v>2640</v>
      </c>
      <c r="I63" s="26"/>
      <c r="J63" s="24" t="s">
        <v>1784</v>
      </c>
      <c r="K63" s="24" t="s">
        <v>730</v>
      </c>
      <c r="L63" s="24"/>
      <c r="M63" s="101" t="s">
        <v>364</v>
      </c>
      <c r="N63" s="101"/>
      <c r="O63" s="101"/>
      <c r="P63" s="101"/>
      <c r="Q63" s="87">
        <v>41785</v>
      </c>
      <c r="R63" s="78" t="s">
        <v>1696</v>
      </c>
      <c r="S63" s="76"/>
    </row>
    <row r="64" spans="2:19" s="78" customFormat="1" ht="19.5" customHeight="1">
      <c r="B64" s="646"/>
      <c r="C64" s="27" t="s">
        <v>727</v>
      </c>
      <c r="D64" s="27" t="s">
        <v>727</v>
      </c>
      <c r="E64" s="108" t="s">
        <v>1785</v>
      </c>
      <c r="F64" s="108">
        <v>1</v>
      </c>
      <c r="G64" s="57">
        <v>540</v>
      </c>
      <c r="H64" s="57">
        <v>540</v>
      </c>
      <c r="I64" s="26"/>
      <c r="J64" s="24" t="s">
        <v>1786</v>
      </c>
      <c r="K64" s="24" t="s">
        <v>730</v>
      </c>
      <c r="L64" s="24"/>
      <c r="M64" s="101" t="s">
        <v>364</v>
      </c>
      <c r="N64" s="101"/>
      <c r="O64" s="101"/>
      <c r="P64" s="101">
        <v>41789</v>
      </c>
      <c r="Q64" s="87">
        <v>41789</v>
      </c>
      <c r="R64" s="78" t="s">
        <v>1691</v>
      </c>
      <c r="S64" s="76"/>
    </row>
    <row r="65" spans="2:19" s="78" customFormat="1" ht="19.5" customHeight="1">
      <c r="B65" s="646"/>
      <c r="C65" s="27" t="s">
        <v>727</v>
      </c>
      <c r="D65" s="27" t="s">
        <v>727</v>
      </c>
      <c r="E65" s="108" t="s">
        <v>1787</v>
      </c>
      <c r="F65" s="108">
        <v>4</v>
      </c>
      <c r="G65" s="57">
        <v>260</v>
      </c>
      <c r="H65" s="57">
        <v>1040</v>
      </c>
      <c r="I65" s="26"/>
      <c r="J65" s="24" t="s">
        <v>1788</v>
      </c>
      <c r="K65" s="24" t="s">
        <v>730</v>
      </c>
      <c r="L65" s="24"/>
      <c r="M65" s="101" t="s">
        <v>364</v>
      </c>
      <c r="N65" s="101"/>
      <c r="O65" s="101"/>
      <c r="P65" s="101">
        <v>41789</v>
      </c>
      <c r="Q65" s="87">
        <v>41789</v>
      </c>
      <c r="R65" s="78" t="s">
        <v>1691</v>
      </c>
      <c r="S65" s="76"/>
    </row>
    <row r="66" spans="2:19" s="78" customFormat="1" ht="19.5" customHeight="1">
      <c r="B66" s="646"/>
      <c r="C66" s="27" t="s">
        <v>1701</v>
      </c>
      <c r="D66" s="27" t="s">
        <v>1701</v>
      </c>
      <c r="E66" s="108" t="s">
        <v>1789</v>
      </c>
      <c r="F66" s="108">
        <v>1</v>
      </c>
      <c r="G66" s="57">
        <v>440</v>
      </c>
      <c r="H66" s="57">
        <v>440</v>
      </c>
      <c r="I66" s="26"/>
      <c r="J66" s="24" t="s">
        <v>1790</v>
      </c>
      <c r="K66" s="24" t="s">
        <v>1704</v>
      </c>
      <c r="L66" s="24"/>
      <c r="M66" s="101" t="s">
        <v>364</v>
      </c>
      <c r="N66" s="101"/>
      <c r="O66" s="101"/>
      <c r="P66" s="101">
        <v>41802</v>
      </c>
      <c r="Q66" s="87">
        <v>41802</v>
      </c>
      <c r="R66" s="78" t="s">
        <v>1791</v>
      </c>
      <c r="S66" s="76"/>
    </row>
    <row r="67" spans="2:19" s="78" customFormat="1" ht="19.5" customHeight="1">
      <c r="B67" s="646"/>
      <c r="C67" s="27" t="s">
        <v>1701</v>
      </c>
      <c r="D67" s="27" t="s">
        <v>1701</v>
      </c>
      <c r="E67" s="108" t="s">
        <v>1792</v>
      </c>
      <c r="F67" s="108">
        <v>4</v>
      </c>
      <c r="G67" s="57">
        <v>320</v>
      </c>
      <c r="H67" s="57">
        <v>1280</v>
      </c>
      <c r="I67" s="26"/>
      <c r="J67" s="24" t="s">
        <v>1715</v>
      </c>
      <c r="K67" s="24" t="s">
        <v>1704</v>
      </c>
      <c r="L67" s="24"/>
      <c r="M67" s="101" t="s">
        <v>364</v>
      </c>
      <c r="N67" s="101"/>
      <c r="O67" s="101"/>
      <c r="P67" s="101">
        <v>41800</v>
      </c>
      <c r="Q67" s="87"/>
      <c r="S67" s="76"/>
    </row>
    <row r="68" spans="2:19" s="78" customFormat="1" ht="19.5" customHeight="1">
      <c r="B68" s="646"/>
      <c r="C68" s="27" t="s">
        <v>1701</v>
      </c>
      <c r="D68" s="27" t="s">
        <v>1701</v>
      </c>
      <c r="E68" s="108" t="s">
        <v>1793</v>
      </c>
      <c r="F68" s="108">
        <v>2</v>
      </c>
      <c r="G68" s="57">
        <v>609</v>
      </c>
      <c r="H68" s="57">
        <v>1218</v>
      </c>
      <c r="I68" s="26"/>
      <c r="J68" s="24" t="s">
        <v>1794</v>
      </c>
      <c r="K68" s="24" t="s">
        <v>1704</v>
      </c>
      <c r="L68" s="24"/>
      <c r="M68" s="101" t="s">
        <v>364</v>
      </c>
      <c r="N68" s="101"/>
      <c r="O68" s="101"/>
      <c r="P68" s="101">
        <v>41800</v>
      </c>
      <c r="Q68" s="87"/>
      <c r="S68" s="76"/>
    </row>
    <row r="69" spans="2:19" s="78" customFormat="1" ht="19.5" customHeight="1">
      <c r="B69" s="646"/>
      <c r="C69" s="27" t="s">
        <v>1701</v>
      </c>
      <c r="D69" s="27" t="s">
        <v>1701</v>
      </c>
      <c r="E69" s="108" t="s">
        <v>1795</v>
      </c>
      <c r="F69" s="108">
        <v>4</v>
      </c>
      <c r="G69" s="57">
        <v>280</v>
      </c>
      <c r="H69" s="57">
        <v>1120</v>
      </c>
      <c r="I69" s="26"/>
      <c r="J69" s="24" t="s">
        <v>1796</v>
      </c>
      <c r="K69" s="24" t="s">
        <v>1704</v>
      </c>
      <c r="L69" s="24"/>
      <c r="M69" s="101" t="s">
        <v>364</v>
      </c>
      <c r="N69" s="101"/>
      <c r="O69" s="101"/>
      <c r="P69" s="101">
        <v>41800</v>
      </c>
      <c r="Q69" s="87"/>
      <c r="S69" s="76"/>
    </row>
    <row r="70" spans="2:19" s="78" customFormat="1" ht="19.5" customHeight="1">
      <c r="B70" s="645" t="s">
        <v>1797</v>
      </c>
      <c r="C70" s="27" t="s">
        <v>1258</v>
      </c>
      <c r="D70" s="27" t="s">
        <v>1258</v>
      </c>
      <c r="E70" s="652" t="s">
        <v>1798</v>
      </c>
      <c r="F70" s="108">
        <v>1</v>
      </c>
      <c r="G70" s="57"/>
      <c r="H70" s="57"/>
      <c r="I70" s="26"/>
      <c r="J70" s="27" t="s">
        <v>1799</v>
      </c>
      <c r="K70" s="24" t="s">
        <v>1682</v>
      </c>
      <c r="L70" s="24"/>
      <c r="M70" s="101"/>
      <c r="N70" s="101"/>
      <c r="O70" s="101"/>
      <c r="P70" s="101"/>
      <c r="Q70" s="87"/>
      <c r="S70" s="76"/>
    </row>
    <row r="71" spans="2:19" s="78" customFormat="1" ht="19.5" customHeight="1">
      <c r="B71" s="646"/>
      <c r="C71" s="27" t="s">
        <v>24</v>
      </c>
      <c r="D71" s="27" t="s">
        <v>24</v>
      </c>
      <c r="E71" s="108" t="s">
        <v>1800</v>
      </c>
      <c r="F71" s="108">
        <v>1</v>
      </c>
      <c r="G71" s="653">
        <v>182500</v>
      </c>
      <c r="H71" s="653">
        <v>182500</v>
      </c>
      <c r="I71" s="26"/>
      <c r="J71" s="24" t="s">
        <v>1801</v>
      </c>
      <c r="K71" s="24" t="s">
        <v>699</v>
      </c>
      <c r="L71" s="24"/>
      <c r="M71" s="101"/>
      <c r="N71" s="101"/>
      <c r="O71" s="101"/>
      <c r="P71" s="101"/>
      <c r="Q71" s="87"/>
      <c r="S71" s="76"/>
    </row>
    <row r="72" spans="2:19" s="78" customFormat="1" ht="19.5" customHeight="1">
      <c r="B72" s="646"/>
      <c r="C72" s="27" t="s">
        <v>24</v>
      </c>
      <c r="D72" s="27" t="s">
        <v>24</v>
      </c>
      <c r="E72" s="108" t="s">
        <v>1802</v>
      </c>
      <c r="F72" s="108">
        <v>1</v>
      </c>
      <c r="G72" s="653"/>
      <c r="H72" s="653"/>
      <c r="I72" s="26"/>
      <c r="J72" s="24" t="s">
        <v>1803</v>
      </c>
      <c r="K72" s="24" t="s">
        <v>699</v>
      </c>
      <c r="L72" s="24"/>
      <c r="M72" s="101"/>
      <c r="N72" s="101"/>
      <c r="O72" s="101"/>
      <c r="P72" s="101"/>
      <c r="Q72" s="87"/>
    </row>
    <row r="73" spans="2:19" s="78" customFormat="1" ht="19.5" customHeight="1">
      <c r="B73" s="646"/>
      <c r="C73" s="27" t="s">
        <v>24</v>
      </c>
      <c r="D73" s="27" t="s">
        <v>24</v>
      </c>
      <c r="E73" s="108" t="s">
        <v>1804</v>
      </c>
      <c r="F73" s="108">
        <v>1</v>
      </c>
      <c r="G73" s="653"/>
      <c r="H73" s="653"/>
      <c r="I73" s="26"/>
      <c r="J73" s="24" t="s">
        <v>1805</v>
      </c>
      <c r="K73" s="24" t="s">
        <v>699</v>
      </c>
      <c r="L73" s="24"/>
      <c r="M73" s="101"/>
      <c r="N73" s="101"/>
      <c r="O73" s="101"/>
      <c r="P73" s="101"/>
      <c r="Q73" s="87"/>
    </row>
    <row r="74" spans="2:19" s="78" customFormat="1" ht="19.5" customHeight="1">
      <c r="B74" s="646"/>
      <c r="C74" s="27" t="s">
        <v>24</v>
      </c>
      <c r="D74" s="27" t="s">
        <v>24</v>
      </c>
      <c r="E74" s="108" t="s">
        <v>1806</v>
      </c>
      <c r="F74" s="108">
        <v>2</v>
      </c>
      <c r="G74" s="653"/>
      <c r="H74" s="653"/>
      <c r="I74" s="26"/>
      <c r="J74" s="24" t="s">
        <v>1807</v>
      </c>
      <c r="K74" s="24" t="s">
        <v>699</v>
      </c>
      <c r="L74" s="24"/>
      <c r="M74" s="101"/>
      <c r="N74" s="101"/>
      <c r="O74" s="101"/>
      <c r="P74" s="101"/>
      <c r="Q74" s="87"/>
    </row>
    <row r="75" spans="2:19" s="78" customFormat="1" ht="19.5" customHeight="1">
      <c r="B75" s="646"/>
      <c r="C75" s="27" t="s">
        <v>24</v>
      </c>
      <c r="D75" s="27" t="s">
        <v>24</v>
      </c>
      <c r="E75" s="108" t="s">
        <v>1808</v>
      </c>
      <c r="F75" s="108">
        <v>1</v>
      </c>
      <c r="G75" s="271">
        <v>50000</v>
      </c>
      <c r="H75" s="271">
        <v>50000</v>
      </c>
      <c r="I75" s="26"/>
      <c r="J75" s="24" t="s">
        <v>1809</v>
      </c>
      <c r="K75" s="24" t="s">
        <v>699</v>
      </c>
      <c r="L75" s="24"/>
      <c r="M75" s="101"/>
      <c r="N75" s="101"/>
      <c r="O75" s="101"/>
      <c r="P75" s="101"/>
      <c r="Q75" s="87"/>
    </row>
    <row r="76" spans="2:19" s="78" customFormat="1" ht="19.5" customHeight="1">
      <c r="B76" s="646"/>
      <c r="C76" s="27" t="s">
        <v>38</v>
      </c>
      <c r="D76" s="27" t="s">
        <v>760</v>
      </c>
      <c r="E76" s="52" t="s">
        <v>1810</v>
      </c>
      <c r="F76" s="108">
        <v>1</v>
      </c>
      <c r="G76" s="30">
        <v>35520</v>
      </c>
      <c r="H76" s="57">
        <v>35520</v>
      </c>
      <c r="I76" s="26"/>
      <c r="J76" s="24" t="s">
        <v>1811</v>
      </c>
      <c r="K76" s="24" t="s">
        <v>699</v>
      </c>
      <c r="L76" s="24"/>
      <c r="M76" s="101">
        <v>41782</v>
      </c>
      <c r="N76" s="101"/>
      <c r="O76" s="101"/>
      <c r="P76" s="101">
        <v>41787</v>
      </c>
      <c r="Q76" s="87">
        <v>41787</v>
      </c>
      <c r="R76" s="78" t="s">
        <v>1685</v>
      </c>
    </row>
    <row r="77" spans="2:19" s="78" customFormat="1" ht="19.5" customHeight="1">
      <c r="B77" s="646"/>
      <c r="C77" s="27" t="s">
        <v>38</v>
      </c>
      <c r="D77" s="27" t="s">
        <v>760</v>
      </c>
      <c r="E77" s="52" t="s">
        <v>1812</v>
      </c>
      <c r="F77" s="108">
        <v>1</v>
      </c>
      <c r="G77" s="30">
        <v>20760</v>
      </c>
      <c r="H77" s="57">
        <v>20760</v>
      </c>
      <c r="I77" s="26"/>
      <c r="J77" s="24" t="s">
        <v>1813</v>
      </c>
      <c r="K77" s="24" t="s">
        <v>699</v>
      </c>
      <c r="L77" s="24"/>
      <c r="M77" s="101">
        <v>41782</v>
      </c>
      <c r="N77" s="101"/>
      <c r="O77" s="101"/>
      <c r="P77" s="101">
        <v>41787</v>
      </c>
      <c r="Q77" s="87">
        <v>41787</v>
      </c>
      <c r="R77" s="78" t="s">
        <v>1685</v>
      </c>
    </row>
    <row r="78" spans="2:19" s="78" customFormat="1" ht="19.5" customHeight="1">
      <c r="B78" s="646"/>
      <c r="C78" s="27" t="s">
        <v>38</v>
      </c>
      <c r="D78" s="27" t="s">
        <v>760</v>
      </c>
      <c r="E78" s="52" t="s">
        <v>1814</v>
      </c>
      <c r="F78" s="108">
        <v>1</v>
      </c>
      <c r="G78" s="30">
        <v>21840</v>
      </c>
      <c r="H78" s="57">
        <v>21840</v>
      </c>
      <c r="I78" s="26"/>
      <c r="J78" s="24" t="s">
        <v>1815</v>
      </c>
      <c r="K78" s="24" t="s">
        <v>699</v>
      </c>
      <c r="L78" s="24"/>
      <c r="M78" s="101">
        <v>41782</v>
      </c>
      <c r="N78" s="101"/>
      <c r="O78" s="101"/>
      <c r="P78" s="101">
        <v>41787</v>
      </c>
      <c r="Q78" s="87">
        <v>41787</v>
      </c>
      <c r="R78" s="78" t="s">
        <v>1685</v>
      </c>
    </row>
    <row r="79" spans="2:19" s="78" customFormat="1" ht="19.5" customHeight="1">
      <c r="B79" s="646"/>
      <c r="C79" s="543" t="s">
        <v>38</v>
      </c>
      <c r="D79" s="543" t="s">
        <v>115</v>
      </c>
      <c r="E79" s="23" t="s">
        <v>1765</v>
      </c>
      <c r="F79" s="454">
        <v>1</v>
      </c>
      <c r="G79" s="651">
        <v>3470</v>
      </c>
      <c r="H79" s="57">
        <v>3470</v>
      </c>
      <c r="I79" s="26"/>
      <c r="J79" s="109" t="s">
        <v>956</v>
      </c>
      <c r="K79" s="24" t="s">
        <v>699</v>
      </c>
      <c r="L79" s="24"/>
      <c r="M79" s="101">
        <v>41782</v>
      </c>
      <c r="N79" s="101"/>
      <c r="O79" s="101"/>
      <c r="P79" s="101">
        <v>41787</v>
      </c>
      <c r="Q79" s="87">
        <v>41787</v>
      </c>
      <c r="R79" s="78" t="s">
        <v>1685</v>
      </c>
    </row>
    <row r="80" spans="2:19" s="78" customFormat="1" ht="19.5" customHeight="1">
      <c r="B80" s="646"/>
      <c r="C80" s="543" t="s">
        <v>904</v>
      </c>
      <c r="D80" s="543" t="s">
        <v>1759</v>
      </c>
      <c r="E80" s="23" t="s">
        <v>1816</v>
      </c>
      <c r="F80" s="454">
        <v>5</v>
      </c>
      <c r="G80" s="651">
        <v>7320</v>
      </c>
      <c r="H80" s="57">
        <v>36600</v>
      </c>
      <c r="I80" s="26"/>
      <c r="J80" s="109" t="s">
        <v>1817</v>
      </c>
      <c r="K80" s="24" t="s">
        <v>1818</v>
      </c>
      <c r="L80" s="24"/>
      <c r="M80" s="101">
        <v>41801</v>
      </c>
      <c r="N80" s="101"/>
      <c r="O80" s="101"/>
      <c r="P80" s="101">
        <v>41803</v>
      </c>
      <c r="Q80" s="87">
        <v>41796</v>
      </c>
      <c r="R80" s="78" t="s">
        <v>1819</v>
      </c>
    </row>
    <row r="81" spans="2:18" s="78" customFormat="1" ht="19.5" customHeight="1">
      <c r="B81" s="646"/>
      <c r="C81" s="543" t="s">
        <v>38</v>
      </c>
      <c r="D81" s="543" t="s">
        <v>115</v>
      </c>
      <c r="E81" s="23" t="s">
        <v>1766</v>
      </c>
      <c r="F81" s="454">
        <v>3</v>
      </c>
      <c r="G81" s="651">
        <v>5400</v>
      </c>
      <c r="H81" s="57">
        <v>16200</v>
      </c>
      <c r="I81" s="26"/>
      <c r="J81" s="109" t="s">
        <v>1820</v>
      </c>
      <c r="K81" s="24" t="s">
        <v>699</v>
      </c>
      <c r="L81" s="24"/>
      <c r="M81" s="101">
        <v>41782</v>
      </c>
      <c r="N81" s="101"/>
      <c r="O81" s="101"/>
      <c r="P81" s="101">
        <v>41788</v>
      </c>
      <c r="Q81" s="87">
        <v>41787</v>
      </c>
      <c r="R81" s="78" t="s">
        <v>1685</v>
      </c>
    </row>
    <row r="82" spans="2:18" ht="19.5" customHeight="1">
      <c r="B82" s="646"/>
      <c r="C82" s="543" t="s">
        <v>38</v>
      </c>
      <c r="D82" s="543" t="s">
        <v>115</v>
      </c>
      <c r="E82" s="23" t="s">
        <v>1768</v>
      </c>
      <c r="F82" s="454">
        <v>6</v>
      </c>
      <c r="G82" s="651">
        <v>384</v>
      </c>
      <c r="H82" s="57">
        <v>2304</v>
      </c>
      <c r="I82" s="100"/>
      <c r="J82" s="109" t="s">
        <v>1769</v>
      </c>
      <c r="K82" s="24" t="s">
        <v>699</v>
      </c>
      <c r="L82" s="24"/>
      <c r="M82" s="101">
        <v>41782</v>
      </c>
      <c r="N82" s="654"/>
      <c r="O82" s="153"/>
      <c r="P82" s="101">
        <v>41788</v>
      </c>
      <c r="Q82" s="87">
        <v>41787</v>
      </c>
      <c r="R82" s="78" t="s">
        <v>1685</v>
      </c>
    </row>
    <row r="83" spans="2:18" ht="19.5" customHeight="1">
      <c r="B83" s="646"/>
      <c r="C83" s="27" t="s">
        <v>727</v>
      </c>
      <c r="D83" s="27" t="s">
        <v>727</v>
      </c>
      <c r="E83" s="108" t="s">
        <v>1778</v>
      </c>
      <c r="F83" s="108">
        <v>6</v>
      </c>
      <c r="G83" s="57">
        <v>620</v>
      </c>
      <c r="H83" s="57">
        <v>3720</v>
      </c>
      <c r="I83" s="100"/>
      <c r="J83" s="24" t="s">
        <v>1779</v>
      </c>
      <c r="K83" s="24" t="s">
        <v>730</v>
      </c>
      <c r="L83" s="24"/>
      <c r="M83" s="101" t="s">
        <v>364</v>
      </c>
      <c r="N83" s="654"/>
      <c r="O83" s="153"/>
      <c r="P83" s="654"/>
      <c r="Q83" s="87">
        <v>41785</v>
      </c>
      <c r="R83" s="78" t="s">
        <v>1696</v>
      </c>
    </row>
    <row r="84" spans="2:18" ht="19.5" customHeight="1">
      <c r="B84" s="646"/>
      <c r="C84" s="27" t="s">
        <v>727</v>
      </c>
      <c r="D84" s="27" t="s">
        <v>727</v>
      </c>
      <c r="E84" s="108" t="s">
        <v>1780</v>
      </c>
      <c r="F84" s="108">
        <v>1</v>
      </c>
      <c r="G84" s="57">
        <v>180</v>
      </c>
      <c r="H84" s="57">
        <v>180</v>
      </c>
      <c r="I84" s="100"/>
      <c r="J84" s="24" t="s">
        <v>1697</v>
      </c>
      <c r="K84" s="24" t="s">
        <v>730</v>
      </c>
      <c r="L84" s="24"/>
      <c r="M84" s="101" t="s">
        <v>364</v>
      </c>
      <c r="N84" s="654"/>
      <c r="O84" s="153"/>
      <c r="P84" s="654"/>
      <c r="Q84" s="87">
        <v>41785</v>
      </c>
      <c r="R84" s="78" t="s">
        <v>1696</v>
      </c>
    </row>
    <row r="85" spans="2:18" ht="19.5" customHeight="1">
      <c r="B85" s="646"/>
      <c r="C85" s="27" t="s">
        <v>727</v>
      </c>
      <c r="D85" s="27" t="s">
        <v>727</v>
      </c>
      <c r="E85" s="108" t="s">
        <v>1821</v>
      </c>
      <c r="F85" s="108">
        <v>2</v>
      </c>
      <c r="G85" s="57">
        <v>450</v>
      </c>
      <c r="H85" s="57">
        <v>900</v>
      </c>
      <c r="I85" s="100"/>
      <c r="J85" s="24" t="s">
        <v>1822</v>
      </c>
      <c r="K85" s="24" t="s">
        <v>730</v>
      </c>
      <c r="L85" s="24"/>
      <c r="M85" s="101" t="s">
        <v>364</v>
      </c>
      <c r="N85" s="654"/>
      <c r="O85" s="153"/>
      <c r="P85" s="101">
        <v>41792</v>
      </c>
      <c r="Q85" s="87">
        <v>41792</v>
      </c>
      <c r="R85" s="78" t="s">
        <v>1762</v>
      </c>
    </row>
    <row r="86" spans="2:18" ht="19.5" customHeight="1">
      <c r="B86" s="646"/>
      <c r="C86" s="27" t="s">
        <v>727</v>
      </c>
      <c r="D86" s="27" t="s">
        <v>727</v>
      </c>
      <c r="E86" s="108" t="s">
        <v>1823</v>
      </c>
      <c r="F86" s="108">
        <v>4</v>
      </c>
      <c r="G86" s="57">
        <v>330</v>
      </c>
      <c r="H86" s="57">
        <v>1320</v>
      </c>
      <c r="I86" s="100"/>
      <c r="J86" s="24" t="s">
        <v>1822</v>
      </c>
      <c r="K86" s="24" t="s">
        <v>730</v>
      </c>
      <c r="L86" s="24"/>
      <c r="M86" s="101" t="s">
        <v>364</v>
      </c>
      <c r="N86" s="654"/>
      <c r="O86" s="153"/>
      <c r="P86" s="101">
        <v>41792</v>
      </c>
      <c r="Q86" s="87">
        <v>41792</v>
      </c>
      <c r="R86" s="78" t="s">
        <v>1762</v>
      </c>
    </row>
    <row r="87" spans="2:18" ht="19.5" customHeight="1">
      <c r="B87" s="655"/>
      <c r="C87" s="27" t="s">
        <v>1701</v>
      </c>
      <c r="D87" s="27" t="s">
        <v>1701</v>
      </c>
      <c r="E87" s="108" t="s">
        <v>1824</v>
      </c>
      <c r="F87" s="108">
        <v>2</v>
      </c>
      <c r="G87" s="57">
        <v>600</v>
      </c>
      <c r="H87" s="57">
        <v>1200</v>
      </c>
      <c r="I87" s="100"/>
      <c r="J87" s="24" t="s">
        <v>1825</v>
      </c>
      <c r="K87" s="24" t="s">
        <v>730</v>
      </c>
      <c r="L87" s="24"/>
      <c r="M87" s="101" t="s">
        <v>364</v>
      </c>
      <c r="N87" s="654"/>
      <c r="O87" s="153"/>
      <c r="P87" s="86" t="s">
        <v>1826</v>
      </c>
      <c r="Q87" s="87"/>
      <c r="R87" s="78"/>
    </row>
    <row r="88" spans="2:18" ht="19.5" customHeight="1">
      <c r="B88" s="656"/>
      <c r="C88" s="27" t="s">
        <v>1701</v>
      </c>
      <c r="D88" s="27" t="s">
        <v>1701</v>
      </c>
      <c r="E88" s="108" t="s">
        <v>1827</v>
      </c>
      <c r="F88" s="108">
        <v>2</v>
      </c>
      <c r="G88" s="57">
        <v>120</v>
      </c>
      <c r="H88" s="57">
        <v>240</v>
      </c>
      <c r="I88" s="100"/>
      <c r="J88" s="24" t="s">
        <v>1828</v>
      </c>
      <c r="K88" s="24" t="s">
        <v>730</v>
      </c>
      <c r="L88" s="24"/>
      <c r="M88" s="101" t="s">
        <v>364</v>
      </c>
      <c r="N88" s="654"/>
      <c r="O88" s="153"/>
      <c r="P88" s="86" t="s">
        <v>1826</v>
      </c>
      <c r="Q88" s="87"/>
      <c r="R88" s="78"/>
    </row>
    <row r="89" spans="2:18" ht="19.5" customHeight="1">
      <c r="B89" s="657" t="s">
        <v>1829</v>
      </c>
      <c r="C89" s="27" t="s">
        <v>727</v>
      </c>
      <c r="D89" s="27" t="s">
        <v>727</v>
      </c>
      <c r="E89" s="108" t="s">
        <v>938</v>
      </c>
      <c r="F89" s="108">
        <v>1</v>
      </c>
      <c r="G89" s="57">
        <v>3350</v>
      </c>
      <c r="H89" s="57">
        <v>3350</v>
      </c>
      <c r="I89" s="100"/>
      <c r="J89" s="24" t="s">
        <v>1830</v>
      </c>
      <c r="K89" s="24" t="s">
        <v>730</v>
      </c>
      <c r="L89" s="24"/>
      <c r="M89" s="101" t="s">
        <v>364</v>
      </c>
      <c r="N89" s="654"/>
      <c r="O89" s="153"/>
      <c r="P89" s="654"/>
      <c r="Q89" s="87">
        <v>41785</v>
      </c>
      <c r="R89" s="78" t="s">
        <v>1696</v>
      </c>
    </row>
    <row r="90" spans="2:18" ht="19.5" customHeight="1">
      <c r="B90" s="658"/>
      <c r="C90" s="27" t="s">
        <v>727</v>
      </c>
      <c r="D90" s="27" t="s">
        <v>727</v>
      </c>
      <c r="E90" s="108" t="s">
        <v>1831</v>
      </c>
      <c r="F90" s="108">
        <v>1</v>
      </c>
      <c r="G90" s="57">
        <v>2650</v>
      </c>
      <c r="H90" s="57">
        <v>2650</v>
      </c>
      <c r="I90" s="100"/>
      <c r="J90" s="24" t="s">
        <v>1830</v>
      </c>
      <c r="K90" s="24" t="s">
        <v>730</v>
      </c>
      <c r="L90" s="24"/>
      <c r="M90" s="101" t="s">
        <v>364</v>
      </c>
      <c r="N90" s="654"/>
      <c r="O90" s="153"/>
      <c r="P90" s="654"/>
      <c r="Q90" s="87">
        <v>41785</v>
      </c>
      <c r="R90" s="78" t="s">
        <v>1696</v>
      </c>
    </row>
    <row r="91" spans="2:18" ht="19.5" customHeight="1">
      <c r="B91" s="658"/>
      <c r="C91" s="27" t="s">
        <v>727</v>
      </c>
      <c r="D91" s="27" t="s">
        <v>727</v>
      </c>
      <c r="E91" s="108" t="s">
        <v>1832</v>
      </c>
      <c r="F91" s="108">
        <v>1</v>
      </c>
      <c r="G91" s="57">
        <v>5869</v>
      </c>
      <c r="H91" s="57">
        <v>5869</v>
      </c>
      <c r="I91" s="100"/>
      <c r="J91" s="24" t="s">
        <v>1833</v>
      </c>
      <c r="K91" s="24" t="s">
        <v>730</v>
      </c>
      <c r="L91" s="24"/>
      <c r="M91" s="101" t="s">
        <v>364</v>
      </c>
      <c r="N91" s="654"/>
      <c r="O91" s="153"/>
      <c r="P91" s="654"/>
      <c r="Q91" s="87">
        <v>41785</v>
      </c>
      <c r="R91" s="78" t="s">
        <v>1696</v>
      </c>
    </row>
    <row r="92" spans="2:18" ht="19.5" customHeight="1">
      <c r="B92" s="658"/>
      <c r="C92" s="27" t="s">
        <v>727</v>
      </c>
      <c r="D92" s="27" t="s">
        <v>727</v>
      </c>
      <c r="E92" s="108" t="s">
        <v>1834</v>
      </c>
      <c r="F92" s="108">
        <v>1</v>
      </c>
      <c r="G92" s="57">
        <v>4395</v>
      </c>
      <c r="H92" s="57">
        <v>4395</v>
      </c>
      <c r="I92" s="100"/>
      <c r="J92" s="24" t="s">
        <v>1833</v>
      </c>
      <c r="K92" s="24" t="s">
        <v>730</v>
      </c>
      <c r="L92" s="24"/>
      <c r="M92" s="101" t="s">
        <v>364</v>
      </c>
      <c r="N92" s="654"/>
      <c r="O92" s="153"/>
      <c r="P92" s="654"/>
      <c r="Q92" s="87">
        <v>41785</v>
      </c>
      <c r="R92" s="78" t="s">
        <v>1696</v>
      </c>
    </row>
    <row r="93" spans="2:18" ht="19.5" customHeight="1">
      <c r="B93" s="658"/>
      <c r="C93" s="27" t="s">
        <v>727</v>
      </c>
      <c r="D93" s="27" t="s">
        <v>727</v>
      </c>
      <c r="E93" s="108" t="s">
        <v>1835</v>
      </c>
      <c r="F93" s="108">
        <v>2</v>
      </c>
      <c r="G93" s="57">
        <v>1859</v>
      </c>
      <c r="H93" s="57">
        <v>3718</v>
      </c>
      <c r="I93" s="100"/>
      <c r="J93" s="24" t="s">
        <v>1836</v>
      </c>
      <c r="K93" s="24" t="s">
        <v>730</v>
      </c>
      <c r="L93" s="24"/>
      <c r="M93" s="101" t="s">
        <v>364</v>
      </c>
      <c r="N93" s="108"/>
      <c r="O93" s="100"/>
      <c r="P93" s="156"/>
      <c r="Q93" s="87">
        <v>41785</v>
      </c>
      <c r="R93" s="78" t="s">
        <v>1696</v>
      </c>
    </row>
    <row r="94" spans="2:18" ht="19.5" customHeight="1">
      <c r="B94" s="658"/>
      <c r="C94" s="24" t="s">
        <v>1758</v>
      </c>
      <c r="D94" s="24" t="s">
        <v>1759</v>
      </c>
      <c r="E94" s="108" t="s">
        <v>1837</v>
      </c>
      <c r="F94" s="108">
        <v>1</v>
      </c>
      <c r="G94" s="649">
        <v>6160</v>
      </c>
      <c r="H94" s="57">
        <v>6160</v>
      </c>
      <c r="I94" s="100"/>
      <c r="J94" s="24" t="s">
        <v>1838</v>
      </c>
      <c r="K94" s="24" t="s">
        <v>699</v>
      </c>
      <c r="L94" s="24"/>
      <c r="M94" s="216">
        <v>41786</v>
      </c>
      <c r="N94" s="108"/>
      <c r="O94" s="100"/>
      <c r="P94" s="101">
        <v>41792</v>
      </c>
      <c r="Q94" s="87">
        <v>41793</v>
      </c>
      <c r="R94" s="78" t="s">
        <v>1762</v>
      </c>
    </row>
    <row r="95" spans="2:18" ht="19.5" customHeight="1">
      <c r="B95" s="658"/>
      <c r="C95" s="24" t="s">
        <v>1758</v>
      </c>
      <c r="D95" s="24" t="s">
        <v>1759</v>
      </c>
      <c r="E95" s="108" t="s">
        <v>1839</v>
      </c>
      <c r="F95" s="108">
        <v>1</v>
      </c>
      <c r="G95" s="649">
        <v>374</v>
      </c>
      <c r="H95" s="57">
        <v>374</v>
      </c>
      <c r="I95" s="100"/>
      <c r="J95" s="24" t="s">
        <v>1840</v>
      </c>
      <c r="K95" s="24" t="s">
        <v>699</v>
      </c>
      <c r="L95" s="24"/>
      <c r="M95" s="216">
        <v>41786</v>
      </c>
      <c r="N95" s="108"/>
      <c r="O95" s="100"/>
      <c r="P95" s="101">
        <v>41792</v>
      </c>
      <c r="Q95" s="87">
        <v>41793</v>
      </c>
      <c r="R95" s="78" t="s">
        <v>1762</v>
      </c>
    </row>
    <row r="96" spans="2:18" ht="19.5" customHeight="1">
      <c r="B96" s="658"/>
      <c r="C96" s="24" t="s">
        <v>1758</v>
      </c>
      <c r="D96" s="24" t="s">
        <v>1759</v>
      </c>
      <c r="E96" s="108" t="s">
        <v>1841</v>
      </c>
      <c r="F96" s="108">
        <v>1</v>
      </c>
      <c r="G96" s="649">
        <v>115</v>
      </c>
      <c r="H96" s="57">
        <v>115</v>
      </c>
      <c r="I96" s="100"/>
      <c r="J96" s="24" t="s">
        <v>1842</v>
      </c>
      <c r="K96" s="24" t="s">
        <v>699</v>
      </c>
      <c r="L96" s="24"/>
      <c r="M96" s="216">
        <v>41786</v>
      </c>
      <c r="N96" s="108"/>
      <c r="O96" s="100"/>
      <c r="P96" s="101">
        <v>41792</v>
      </c>
      <c r="Q96" s="87">
        <v>41793</v>
      </c>
      <c r="R96" s="78" t="s">
        <v>1762</v>
      </c>
    </row>
    <row r="97" spans="2:18" ht="19.5" customHeight="1">
      <c r="B97" s="658"/>
      <c r="C97" s="24" t="s">
        <v>1758</v>
      </c>
      <c r="D97" s="24" t="s">
        <v>1759</v>
      </c>
      <c r="E97" s="108" t="s">
        <v>1843</v>
      </c>
      <c r="F97" s="108">
        <v>2</v>
      </c>
      <c r="G97" s="649">
        <v>6215</v>
      </c>
      <c r="H97" s="57">
        <v>12430</v>
      </c>
      <c r="I97" s="100"/>
      <c r="J97" s="24" t="s">
        <v>1844</v>
      </c>
      <c r="K97" s="24" t="s">
        <v>699</v>
      </c>
      <c r="L97" s="24"/>
      <c r="M97" s="216">
        <v>41786</v>
      </c>
      <c r="N97" s="108"/>
      <c r="O97" s="100"/>
      <c r="P97" s="101">
        <v>41792</v>
      </c>
      <c r="Q97" s="87">
        <v>41793</v>
      </c>
      <c r="R97" s="78" t="s">
        <v>1762</v>
      </c>
    </row>
    <row r="98" spans="2:18" ht="19.5" customHeight="1">
      <c r="B98" s="658"/>
      <c r="C98" s="24" t="s">
        <v>1758</v>
      </c>
      <c r="D98" s="24" t="s">
        <v>1759</v>
      </c>
      <c r="E98" s="108" t="s">
        <v>1760</v>
      </c>
      <c r="F98" s="108">
        <v>2</v>
      </c>
      <c r="G98" s="649">
        <v>7690</v>
      </c>
      <c r="H98" s="57">
        <v>15380</v>
      </c>
      <c r="I98" s="100"/>
      <c r="J98" s="24" t="s">
        <v>1761</v>
      </c>
      <c r="K98" s="24" t="s">
        <v>699</v>
      </c>
      <c r="L98" s="24"/>
      <c r="M98" s="216">
        <v>41786</v>
      </c>
      <c r="N98" s="108"/>
      <c r="O98" s="100"/>
      <c r="P98" s="101">
        <v>41792</v>
      </c>
      <c r="Q98" s="87">
        <v>41793</v>
      </c>
      <c r="R98" s="78" t="s">
        <v>1762</v>
      </c>
    </row>
    <row r="99" spans="2:18" ht="19.5" customHeight="1">
      <c r="B99" s="658"/>
      <c r="C99" s="24" t="s">
        <v>1758</v>
      </c>
      <c r="D99" s="24" t="s">
        <v>1759</v>
      </c>
      <c r="E99" s="108" t="s">
        <v>1763</v>
      </c>
      <c r="F99" s="108">
        <v>2</v>
      </c>
      <c r="G99" s="649">
        <v>18370</v>
      </c>
      <c r="H99" s="57">
        <v>36740</v>
      </c>
      <c r="I99" s="100"/>
      <c r="J99" s="24" t="s">
        <v>1764</v>
      </c>
      <c r="K99" s="24" t="s">
        <v>699</v>
      </c>
      <c r="L99" s="24"/>
      <c r="M99" s="216">
        <v>41786</v>
      </c>
      <c r="N99" s="108"/>
      <c r="O99" s="100"/>
      <c r="P99" s="101">
        <v>41792</v>
      </c>
      <c r="Q99" s="87">
        <v>41793</v>
      </c>
      <c r="R99" s="78" t="s">
        <v>1762</v>
      </c>
    </row>
    <row r="100" spans="2:18" ht="19.5" customHeight="1">
      <c r="B100" s="658"/>
      <c r="C100" s="24" t="s">
        <v>1845</v>
      </c>
      <c r="D100" s="24" t="s">
        <v>1759</v>
      </c>
      <c r="E100" s="108" t="s">
        <v>1846</v>
      </c>
      <c r="F100" s="108">
        <v>1</v>
      </c>
      <c r="G100" s="649">
        <v>1680</v>
      </c>
      <c r="H100" s="57">
        <v>1680</v>
      </c>
      <c r="I100" s="100"/>
      <c r="J100" s="24" t="s">
        <v>1847</v>
      </c>
      <c r="K100" s="24" t="s">
        <v>699</v>
      </c>
      <c r="L100" s="24"/>
      <c r="M100" s="216">
        <v>41786</v>
      </c>
      <c r="N100" s="108"/>
      <c r="O100" s="100"/>
      <c r="P100" s="101">
        <v>41792</v>
      </c>
      <c r="Q100" s="87">
        <v>41793</v>
      </c>
      <c r="R100" s="78" t="s">
        <v>1762</v>
      </c>
    </row>
    <row r="101" spans="2:18" ht="19.5" customHeight="1">
      <c r="B101" s="658"/>
      <c r="C101" s="24" t="s">
        <v>1848</v>
      </c>
      <c r="D101" s="24" t="s">
        <v>1759</v>
      </c>
      <c r="E101" s="108" t="s">
        <v>1849</v>
      </c>
      <c r="F101" s="108">
        <v>1</v>
      </c>
      <c r="G101" s="649">
        <v>4875</v>
      </c>
      <c r="H101" s="57">
        <v>4875</v>
      </c>
      <c r="I101" s="100"/>
      <c r="J101" s="24" t="s">
        <v>1850</v>
      </c>
      <c r="K101" s="24" t="s">
        <v>699</v>
      </c>
      <c r="L101" s="24"/>
      <c r="M101" s="216">
        <v>41787</v>
      </c>
      <c r="N101" s="108"/>
      <c r="O101" s="100"/>
      <c r="P101" s="654"/>
      <c r="Q101" s="87">
        <v>41788</v>
      </c>
      <c r="R101" s="78" t="s">
        <v>1851</v>
      </c>
    </row>
    <row r="102" spans="2:18" ht="19.5" customHeight="1">
      <c r="B102" s="658"/>
      <c r="C102" s="27" t="s">
        <v>1852</v>
      </c>
      <c r="D102" s="27" t="s">
        <v>760</v>
      </c>
      <c r="E102" s="52" t="s">
        <v>1853</v>
      </c>
      <c r="F102" s="108">
        <v>1</v>
      </c>
      <c r="G102" s="649">
        <v>21840</v>
      </c>
      <c r="H102" s="57">
        <v>21840</v>
      </c>
      <c r="I102" s="100"/>
      <c r="J102" s="24" t="s">
        <v>1815</v>
      </c>
      <c r="K102" s="108"/>
      <c r="L102" s="24"/>
      <c r="M102" s="216">
        <v>41794</v>
      </c>
      <c r="N102" s="108"/>
      <c r="O102" s="100"/>
      <c r="P102" s="101">
        <v>41796</v>
      </c>
      <c r="Q102" s="87"/>
    </row>
    <row r="103" spans="2:18" ht="19.5" customHeight="1">
      <c r="B103" s="658"/>
      <c r="C103" s="27" t="s">
        <v>1852</v>
      </c>
      <c r="D103" s="24" t="s">
        <v>787</v>
      </c>
      <c r="E103" s="108" t="s">
        <v>1854</v>
      </c>
      <c r="F103" s="108">
        <v>1</v>
      </c>
      <c r="G103" s="649">
        <v>6200</v>
      </c>
      <c r="H103" s="57">
        <v>6200</v>
      </c>
      <c r="I103" s="100"/>
      <c r="J103" s="24" t="s">
        <v>1855</v>
      </c>
      <c r="K103" s="108"/>
      <c r="L103" s="24"/>
      <c r="M103" s="216">
        <v>41807</v>
      </c>
      <c r="N103" s="108"/>
      <c r="O103" s="100"/>
      <c r="P103" s="101" t="s">
        <v>1856</v>
      </c>
      <c r="Q103" s="87"/>
    </row>
    <row r="104" spans="2:18" ht="19.5" customHeight="1">
      <c r="B104" s="658"/>
      <c r="C104" s="27" t="s">
        <v>1852</v>
      </c>
      <c r="D104" s="27" t="s">
        <v>727</v>
      </c>
      <c r="E104" s="108" t="s">
        <v>1857</v>
      </c>
      <c r="F104" s="108">
        <v>1</v>
      </c>
      <c r="G104" s="649">
        <v>3080</v>
      </c>
      <c r="H104" s="57">
        <v>3080</v>
      </c>
      <c r="I104" s="100"/>
      <c r="J104" s="24" t="s">
        <v>1303</v>
      </c>
      <c r="K104" s="24" t="s">
        <v>730</v>
      </c>
      <c r="L104" s="24"/>
      <c r="M104" s="216">
        <v>41806</v>
      </c>
      <c r="N104" s="108"/>
      <c r="O104" s="100"/>
      <c r="P104" s="86" t="s">
        <v>1826</v>
      </c>
      <c r="Q104" s="87"/>
    </row>
    <row r="105" spans="2:18" ht="19.5" customHeight="1">
      <c r="B105" s="658"/>
      <c r="C105" s="27" t="s">
        <v>1852</v>
      </c>
      <c r="D105" s="27" t="s">
        <v>727</v>
      </c>
      <c r="E105" s="108" t="s">
        <v>1858</v>
      </c>
      <c r="F105" s="108">
        <v>15</v>
      </c>
      <c r="G105" s="649">
        <v>89</v>
      </c>
      <c r="H105" s="57">
        <v>1335</v>
      </c>
      <c r="I105" s="100"/>
      <c r="J105" s="24" t="s">
        <v>1859</v>
      </c>
      <c r="K105" s="24" t="s">
        <v>730</v>
      </c>
      <c r="L105" s="24"/>
      <c r="M105" s="216">
        <v>41806</v>
      </c>
      <c r="N105" s="108"/>
      <c r="O105" s="100"/>
      <c r="P105" s="86" t="s">
        <v>1826</v>
      </c>
      <c r="Q105" s="87"/>
    </row>
    <row r="106" spans="2:18" ht="19.5" customHeight="1">
      <c r="B106" s="658"/>
      <c r="C106" s="27" t="s">
        <v>24</v>
      </c>
      <c r="D106" s="27" t="s">
        <v>24</v>
      </c>
      <c r="E106" s="108" t="s">
        <v>1860</v>
      </c>
      <c r="F106" s="108">
        <v>1</v>
      </c>
      <c r="G106" s="591">
        <v>110400</v>
      </c>
      <c r="H106" s="591">
        <v>110400</v>
      </c>
      <c r="I106" s="100"/>
      <c r="J106" s="24" t="s">
        <v>1861</v>
      </c>
      <c r="K106" s="24" t="s">
        <v>699</v>
      </c>
      <c r="L106" s="24"/>
      <c r="M106" s="216"/>
      <c r="N106" s="108"/>
      <c r="O106" s="100"/>
      <c r="P106" s="86"/>
      <c r="Q106" s="87"/>
    </row>
    <row r="107" spans="2:18" ht="19.5" customHeight="1">
      <c r="B107" s="658"/>
      <c r="C107" s="27" t="s">
        <v>24</v>
      </c>
      <c r="D107" s="27" t="s">
        <v>24</v>
      </c>
      <c r="E107" s="108" t="s">
        <v>1862</v>
      </c>
      <c r="F107" s="108">
        <v>1</v>
      </c>
      <c r="G107" s="650"/>
      <c r="H107" s="650"/>
      <c r="I107" s="100"/>
      <c r="J107" s="24" t="s">
        <v>1861</v>
      </c>
      <c r="K107" s="24" t="s">
        <v>699</v>
      </c>
      <c r="L107" s="24"/>
      <c r="M107" s="216"/>
      <c r="N107" s="108"/>
      <c r="O107" s="100"/>
      <c r="P107" s="86"/>
      <c r="Q107" s="87"/>
    </row>
    <row r="108" spans="2:18" ht="19.5" customHeight="1">
      <c r="B108" s="658"/>
      <c r="C108" s="27" t="s">
        <v>24</v>
      </c>
      <c r="D108" s="27" t="s">
        <v>24</v>
      </c>
      <c r="E108" s="108" t="s">
        <v>1863</v>
      </c>
      <c r="F108" s="108">
        <v>1</v>
      </c>
      <c r="G108" s="650"/>
      <c r="H108" s="650"/>
      <c r="I108" s="100"/>
      <c r="J108" s="24" t="s">
        <v>1861</v>
      </c>
      <c r="K108" s="24" t="s">
        <v>699</v>
      </c>
      <c r="L108" s="24"/>
      <c r="M108" s="216"/>
      <c r="N108" s="108"/>
      <c r="O108" s="100"/>
      <c r="P108" s="86"/>
      <c r="Q108" s="87"/>
    </row>
    <row r="109" spans="2:18" ht="19.5" customHeight="1">
      <c r="B109" s="658"/>
      <c r="C109" s="27" t="s">
        <v>24</v>
      </c>
      <c r="D109" s="27" t="s">
        <v>24</v>
      </c>
      <c r="E109" s="108" t="s">
        <v>1864</v>
      </c>
      <c r="F109" s="108">
        <v>1</v>
      </c>
      <c r="G109" s="650"/>
      <c r="H109" s="650"/>
      <c r="I109" s="100"/>
      <c r="J109" s="24" t="s">
        <v>1865</v>
      </c>
      <c r="K109" s="24" t="s">
        <v>699</v>
      </c>
      <c r="L109" s="24"/>
      <c r="M109" s="216"/>
      <c r="N109" s="108"/>
      <c r="O109" s="100"/>
      <c r="P109" s="86"/>
      <c r="Q109" s="87"/>
    </row>
    <row r="110" spans="2:18" ht="19.5" customHeight="1">
      <c r="B110" s="658"/>
      <c r="C110" s="27" t="s">
        <v>24</v>
      </c>
      <c r="D110" s="27" t="s">
        <v>24</v>
      </c>
      <c r="E110" s="108" t="s">
        <v>1866</v>
      </c>
      <c r="F110" s="108">
        <v>1</v>
      </c>
      <c r="G110" s="650"/>
      <c r="H110" s="650"/>
      <c r="I110" s="100"/>
      <c r="J110" s="24" t="s">
        <v>1867</v>
      </c>
      <c r="K110" s="24" t="s">
        <v>699</v>
      </c>
      <c r="L110" s="24"/>
      <c r="M110" s="216"/>
      <c r="N110" s="108"/>
      <c r="O110" s="100"/>
      <c r="P110" s="86"/>
      <c r="Q110" s="87"/>
    </row>
    <row r="111" spans="2:18" ht="19.5" customHeight="1">
      <c r="B111" s="658"/>
      <c r="C111" s="27" t="s">
        <v>24</v>
      </c>
      <c r="D111" s="27" t="s">
        <v>24</v>
      </c>
      <c r="E111" s="108" t="s">
        <v>1868</v>
      </c>
      <c r="F111" s="108">
        <v>1</v>
      </c>
      <c r="G111" s="650"/>
      <c r="H111" s="650"/>
      <c r="I111" s="100"/>
      <c r="J111" s="24" t="s">
        <v>1869</v>
      </c>
      <c r="K111" s="24" t="s">
        <v>699</v>
      </c>
      <c r="L111" s="24"/>
      <c r="M111" s="216"/>
      <c r="N111" s="108"/>
      <c r="O111" s="100"/>
      <c r="P111" s="86"/>
      <c r="Q111" s="87"/>
    </row>
    <row r="112" spans="2:18" ht="19.5" customHeight="1">
      <c r="B112" s="658"/>
      <c r="C112" s="27" t="s">
        <v>24</v>
      </c>
      <c r="D112" s="27" t="s">
        <v>24</v>
      </c>
      <c r="E112" s="108" t="s">
        <v>1870</v>
      </c>
      <c r="F112" s="108">
        <v>2</v>
      </c>
      <c r="G112" s="650"/>
      <c r="H112" s="650"/>
      <c r="I112" s="100"/>
      <c r="J112" s="24" t="s">
        <v>1871</v>
      </c>
      <c r="K112" s="24" t="s">
        <v>699</v>
      </c>
      <c r="L112" s="24"/>
      <c r="M112" s="216"/>
      <c r="N112" s="108"/>
      <c r="O112" s="100"/>
      <c r="P112" s="86"/>
      <c r="Q112" s="87"/>
    </row>
    <row r="113" spans="2:17" ht="19.5" customHeight="1">
      <c r="B113" s="658"/>
      <c r="C113" s="27" t="s">
        <v>24</v>
      </c>
      <c r="D113" s="27" t="s">
        <v>24</v>
      </c>
      <c r="E113" s="108" t="s">
        <v>1872</v>
      </c>
      <c r="F113" s="108">
        <v>1</v>
      </c>
      <c r="G113" s="650"/>
      <c r="H113" s="650"/>
      <c r="I113" s="100"/>
      <c r="J113" s="24" t="s">
        <v>1873</v>
      </c>
      <c r="K113" s="24" t="s">
        <v>699</v>
      </c>
      <c r="L113" s="24"/>
      <c r="M113" s="216"/>
      <c r="N113" s="108"/>
      <c r="O113" s="100"/>
      <c r="P113" s="86"/>
      <c r="Q113" s="87"/>
    </row>
    <row r="114" spans="2:17" ht="19.5" customHeight="1">
      <c r="B114" s="658"/>
      <c r="C114" s="27" t="s">
        <v>24</v>
      </c>
      <c r="D114" s="27" t="s">
        <v>24</v>
      </c>
      <c r="E114" s="108" t="s">
        <v>1874</v>
      </c>
      <c r="F114" s="108">
        <v>1</v>
      </c>
      <c r="G114" s="650"/>
      <c r="H114" s="650"/>
      <c r="I114" s="100"/>
      <c r="J114" s="24" t="s">
        <v>1873</v>
      </c>
      <c r="K114" s="24" t="s">
        <v>699</v>
      </c>
      <c r="L114" s="24"/>
      <c r="M114" s="216"/>
      <c r="N114" s="108"/>
      <c r="O114" s="100"/>
      <c r="P114" s="86"/>
      <c r="Q114" s="87"/>
    </row>
    <row r="115" spans="2:17" ht="19.5" customHeight="1">
      <c r="B115" s="658"/>
      <c r="C115" s="27" t="s">
        <v>24</v>
      </c>
      <c r="D115" s="27" t="s">
        <v>24</v>
      </c>
      <c r="E115" s="108" t="s">
        <v>1875</v>
      </c>
      <c r="F115" s="108">
        <v>1</v>
      </c>
      <c r="G115" s="650"/>
      <c r="H115" s="650"/>
      <c r="I115" s="100"/>
      <c r="J115" s="24" t="s">
        <v>1873</v>
      </c>
      <c r="K115" s="24" t="s">
        <v>699</v>
      </c>
      <c r="L115" s="24"/>
      <c r="M115" s="216"/>
      <c r="N115" s="108"/>
      <c r="O115" s="100"/>
      <c r="P115" s="86"/>
      <c r="Q115" s="87"/>
    </row>
    <row r="116" spans="2:17" ht="19.5" customHeight="1">
      <c r="B116" s="658"/>
      <c r="C116" s="27" t="s">
        <v>24</v>
      </c>
      <c r="D116" s="27" t="s">
        <v>24</v>
      </c>
      <c r="E116" s="108" t="s">
        <v>1876</v>
      </c>
      <c r="F116" s="108">
        <v>1</v>
      </c>
      <c r="G116" s="650"/>
      <c r="H116" s="650"/>
      <c r="I116" s="100"/>
      <c r="J116" s="24" t="s">
        <v>1877</v>
      </c>
      <c r="K116" s="24" t="s">
        <v>699</v>
      </c>
      <c r="L116" s="24"/>
      <c r="M116" s="216"/>
      <c r="N116" s="108"/>
      <c r="O116" s="100"/>
      <c r="P116" s="86"/>
      <c r="Q116" s="87"/>
    </row>
    <row r="117" spans="2:17" ht="19.5" customHeight="1">
      <c r="B117" s="658"/>
      <c r="C117" s="27" t="s">
        <v>24</v>
      </c>
      <c r="D117" s="27" t="s">
        <v>24</v>
      </c>
      <c r="E117" s="108" t="s">
        <v>1878</v>
      </c>
      <c r="F117" s="108">
        <v>1</v>
      </c>
      <c r="G117" s="650"/>
      <c r="H117" s="650"/>
      <c r="I117" s="100"/>
      <c r="J117" s="24" t="s">
        <v>1879</v>
      </c>
      <c r="K117" s="24" t="s">
        <v>699</v>
      </c>
      <c r="L117" s="24"/>
      <c r="M117" s="216"/>
      <c r="N117" s="108"/>
      <c r="O117" s="100"/>
      <c r="P117" s="86"/>
      <c r="Q117" s="87"/>
    </row>
    <row r="118" spans="2:17" ht="19.5" customHeight="1">
      <c r="B118" s="658"/>
      <c r="C118" s="27" t="s">
        <v>24</v>
      </c>
      <c r="D118" s="27" t="s">
        <v>24</v>
      </c>
      <c r="E118" s="108" t="s">
        <v>1880</v>
      </c>
      <c r="F118" s="108">
        <v>1</v>
      </c>
      <c r="G118" s="650"/>
      <c r="H118" s="650"/>
      <c r="I118" s="100"/>
      <c r="J118" s="24" t="s">
        <v>1881</v>
      </c>
      <c r="K118" s="24" t="s">
        <v>699</v>
      </c>
      <c r="L118" s="24"/>
      <c r="M118" s="216"/>
      <c r="N118" s="108"/>
      <c r="O118" s="100"/>
      <c r="P118" s="86"/>
      <c r="Q118" s="87"/>
    </row>
    <row r="119" spans="2:17" ht="19.5" customHeight="1">
      <c r="B119" s="658"/>
      <c r="C119" s="27" t="s">
        <v>24</v>
      </c>
      <c r="D119" s="27" t="s">
        <v>24</v>
      </c>
      <c r="E119" s="108" t="s">
        <v>1882</v>
      </c>
      <c r="F119" s="108">
        <v>1</v>
      </c>
      <c r="G119" s="650"/>
      <c r="H119" s="650"/>
      <c r="I119" s="100"/>
      <c r="J119" s="24" t="s">
        <v>1883</v>
      </c>
      <c r="K119" s="24" t="s">
        <v>699</v>
      </c>
      <c r="L119" s="24"/>
      <c r="M119" s="216"/>
      <c r="N119" s="108"/>
      <c r="O119" s="100"/>
      <c r="P119" s="86"/>
      <c r="Q119" s="87"/>
    </row>
    <row r="120" spans="2:17" ht="19.5" customHeight="1">
      <c r="B120" s="658"/>
      <c r="C120" s="27" t="s">
        <v>24</v>
      </c>
      <c r="D120" s="27" t="s">
        <v>24</v>
      </c>
      <c r="E120" s="108" t="s">
        <v>1884</v>
      </c>
      <c r="F120" s="108">
        <v>1</v>
      </c>
      <c r="G120" s="650"/>
      <c r="H120" s="650"/>
      <c r="I120" s="100"/>
      <c r="J120" s="24" t="s">
        <v>1885</v>
      </c>
      <c r="K120" s="24" t="s">
        <v>699</v>
      </c>
      <c r="L120" s="24"/>
      <c r="M120" s="216"/>
      <c r="N120" s="108"/>
      <c r="O120" s="100"/>
      <c r="P120" s="86"/>
      <c r="Q120" s="87"/>
    </row>
    <row r="121" spans="2:17" ht="19.5" customHeight="1">
      <c r="B121" s="658"/>
      <c r="C121" s="27" t="s">
        <v>24</v>
      </c>
      <c r="D121" s="27" t="s">
        <v>24</v>
      </c>
      <c r="E121" s="108" t="s">
        <v>1886</v>
      </c>
      <c r="F121" s="108">
        <v>1</v>
      </c>
      <c r="G121" s="594"/>
      <c r="H121" s="594"/>
      <c r="I121" s="100"/>
      <c r="J121" s="24" t="s">
        <v>1887</v>
      </c>
      <c r="K121" s="24" t="s">
        <v>699</v>
      </c>
      <c r="L121" s="24"/>
      <c r="M121" s="216"/>
      <c r="N121" s="108"/>
      <c r="O121" s="100"/>
      <c r="P121" s="86"/>
      <c r="Q121" s="87"/>
    </row>
    <row r="122" spans="2:17" ht="19.5" customHeight="1">
      <c r="B122" s="659"/>
      <c r="C122" s="27" t="s">
        <v>24</v>
      </c>
      <c r="D122" s="27" t="s">
        <v>24</v>
      </c>
      <c r="E122" s="108" t="s">
        <v>1888</v>
      </c>
      <c r="F122" s="108">
        <v>1</v>
      </c>
      <c r="G122" s="660">
        <v>71000</v>
      </c>
      <c r="H122" s="660">
        <v>71000</v>
      </c>
      <c r="I122" s="100"/>
      <c r="J122" s="108" t="s">
        <v>1888</v>
      </c>
      <c r="K122" s="24" t="s">
        <v>699</v>
      </c>
      <c r="L122" s="24"/>
      <c r="M122" s="216"/>
      <c r="N122" s="108"/>
      <c r="O122" s="100"/>
      <c r="P122" s="86"/>
      <c r="Q122" s="87"/>
    </row>
    <row r="123" spans="2:17" s="78" customFormat="1" ht="19.5" customHeight="1">
      <c r="B123" s="108">
        <v>10</v>
      </c>
      <c r="C123" s="27" t="s">
        <v>24</v>
      </c>
      <c r="D123" s="27" t="s">
        <v>24</v>
      </c>
      <c r="E123" s="108" t="s">
        <v>1164</v>
      </c>
      <c r="F123" s="108">
        <v>1</v>
      </c>
      <c r="G123" s="660">
        <v>589000</v>
      </c>
      <c r="H123" s="660">
        <v>589000</v>
      </c>
      <c r="I123" s="24"/>
      <c r="J123" s="108" t="s">
        <v>1164</v>
      </c>
      <c r="K123" s="24" t="s">
        <v>699</v>
      </c>
      <c r="L123" s="24"/>
      <c r="M123" s="101"/>
      <c r="N123" s="101"/>
      <c r="O123" s="101"/>
      <c r="P123" s="101"/>
      <c r="Q123" s="87"/>
    </row>
    <row r="130" spans="2:17" s="673" customFormat="1">
      <c r="B130" s="661"/>
      <c r="C130" s="662" t="s">
        <v>38</v>
      </c>
      <c r="D130" s="662" t="s">
        <v>115</v>
      </c>
      <c r="E130" s="663" t="s">
        <v>1889</v>
      </c>
      <c r="F130" s="664">
        <v>1</v>
      </c>
      <c r="G130" s="665">
        <v>3470</v>
      </c>
      <c r="H130" s="666">
        <f>F130*G130</f>
        <v>3470</v>
      </c>
      <c r="I130" s="661"/>
      <c r="J130" s="667" t="s">
        <v>956</v>
      </c>
      <c r="K130" s="661" t="s">
        <v>1890</v>
      </c>
      <c r="L130" s="661"/>
      <c r="M130" s="668">
        <v>42048</v>
      </c>
      <c r="N130" s="669"/>
      <c r="O130" s="670" t="s">
        <v>1891</v>
      </c>
      <c r="P130" s="671"/>
      <c r="Q130" s="672">
        <v>42065</v>
      </c>
    </row>
    <row r="131" spans="2:17" s="673" customFormat="1">
      <c r="B131" s="661"/>
      <c r="C131" s="662" t="s">
        <v>38</v>
      </c>
      <c r="D131" s="662" t="s">
        <v>115</v>
      </c>
      <c r="E131" s="663" t="s">
        <v>1892</v>
      </c>
      <c r="F131" s="664">
        <v>4</v>
      </c>
      <c r="G131" s="665">
        <v>5400</v>
      </c>
      <c r="H131" s="666">
        <f t="shared" ref="H131:H141" si="0">F131*G131</f>
        <v>21600</v>
      </c>
      <c r="I131" s="661"/>
      <c r="J131" s="667" t="s">
        <v>1767</v>
      </c>
      <c r="K131" s="661" t="s">
        <v>1890</v>
      </c>
      <c r="L131" s="661"/>
      <c r="M131" s="668">
        <v>42048</v>
      </c>
      <c r="N131" s="669"/>
      <c r="O131" s="670" t="s">
        <v>1891</v>
      </c>
      <c r="P131" s="671"/>
      <c r="Q131" s="672">
        <v>42065</v>
      </c>
    </row>
    <row r="132" spans="2:17" s="673" customFormat="1">
      <c r="B132" s="661"/>
      <c r="C132" s="662" t="s">
        <v>38</v>
      </c>
      <c r="D132" s="662" t="s">
        <v>115</v>
      </c>
      <c r="E132" s="674" t="s">
        <v>1893</v>
      </c>
      <c r="F132" s="669">
        <v>1</v>
      </c>
      <c r="G132" s="415">
        <v>20760</v>
      </c>
      <c r="H132" s="666">
        <f t="shared" si="0"/>
        <v>20760</v>
      </c>
      <c r="I132" s="661"/>
      <c r="J132" s="661" t="s">
        <v>1813</v>
      </c>
      <c r="K132" s="661" t="s">
        <v>1890</v>
      </c>
      <c r="L132" s="661"/>
      <c r="M132" s="668">
        <v>42048</v>
      </c>
      <c r="N132" s="669"/>
      <c r="O132" s="670" t="s">
        <v>1891</v>
      </c>
      <c r="P132" s="671"/>
      <c r="Q132" s="672">
        <v>42065</v>
      </c>
    </row>
    <row r="133" spans="2:17" s="673" customFormat="1">
      <c r="B133" s="661"/>
      <c r="C133" s="662" t="s">
        <v>38</v>
      </c>
      <c r="D133" s="662" t="s">
        <v>115</v>
      </c>
      <c r="E133" s="669" t="s">
        <v>1894</v>
      </c>
      <c r="F133" s="669">
        <v>1</v>
      </c>
      <c r="G133" s="675">
        <v>11520</v>
      </c>
      <c r="H133" s="666">
        <f t="shared" si="0"/>
        <v>11520</v>
      </c>
      <c r="I133" s="428"/>
      <c r="J133" s="661" t="s">
        <v>1895</v>
      </c>
      <c r="K133" s="661" t="s">
        <v>1890</v>
      </c>
      <c r="L133" s="661"/>
      <c r="M133" s="668">
        <v>42048</v>
      </c>
      <c r="N133" s="669"/>
      <c r="O133" s="670" t="s">
        <v>1891</v>
      </c>
      <c r="P133" s="671"/>
      <c r="Q133" s="672">
        <v>42065</v>
      </c>
    </row>
    <row r="134" spans="2:17">
      <c r="B134" s="24"/>
      <c r="C134" s="543" t="s">
        <v>1896</v>
      </c>
      <c r="D134" s="543" t="s">
        <v>115</v>
      </c>
      <c r="E134" s="108" t="s">
        <v>1897</v>
      </c>
      <c r="F134" s="108">
        <v>1</v>
      </c>
      <c r="G134" s="676">
        <v>47200</v>
      </c>
      <c r="H134" s="57">
        <f t="shared" si="0"/>
        <v>47200</v>
      </c>
      <c r="I134" s="100"/>
      <c r="J134" s="24" t="s">
        <v>1898</v>
      </c>
      <c r="K134" s="24" t="s">
        <v>1890</v>
      </c>
      <c r="L134" s="24"/>
      <c r="M134" s="216">
        <v>42048</v>
      </c>
      <c r="N134" s="108"/>
      <c r="O134" s="677"/>
      <c r="P134" s="677" t="s">
        <v>1899</v>
      </c>
      <c r="Q134" s="87"/>
    </row>
    <row r="135" spans="2:17">
      <c r="B135" s="24"/>
      <c r="C135" s="543" t="s">
        <v>1896</v>
      </c>
      <c r="D135" s="543" t="s">
        <v>115</v>
      </c>
      <c r="E135" s="108" t="s">
        <v>1900</v>
      </c>
      <c r="F135" s="108">
        <v>1</v>
      </c>
      <c r="G135" s="676">
        <v>6160</v>
      </c>
      <c r="H135" s="57">
        <f t="shared" si="0"/>
        <v>6160</v>
      </c>
      <c r="I135" s="100"/>
      <c r="J135" s="24" t="s">
        <v>1901</v>
      </c>
      <c r="K135" s="24" t="s">
        <v>1890</v>
      </c>
      <c r="L135" s="24"/>
      <c r="M135" s="216">
        <v>42048</v>
      </c>
      <c r="N135" s="108"/>
      <c r="O135" s="677"/>
      <c r="P135" s="677" t="s">
        <v>1899</v>
      </c>
      <c r="Q135" s="87"/>
    </row>
    <row r="136" spans="2:17">
      <c r="B136" s="24" t="s">
        <v>1902</v>
      </c>
      <c r="C136" s="678" t="s">
        <v>1896</v>
      </c>
      <c r="D136" s="678" t="s">
        <v>115</v>
      </c>
      <c r="E136" s="679" t="s">
        <v>1903</v>
      </c>
      <c r="F136" s="679">
        <v>1</v>
      </c>
      <c r="G136" s="680">
        <v>2600</v>
      </c>
      <c r="H136" s="681">
        <v>2600</v>
      </c>
      <c r="I136" s="682"/>
      <c r="J136" s="683" t="s">
        <v>1901</v>
      </c>
      <c r="K136" s="24"/>
      <c r="L136" s="24"/>
      <c r="M136" s="216">
        <v>42083</v>
      </c>
      <c r="N136" s="108"/>
      <c r="O136" s="677"/>
      <c r="P136" s="677" t="s">
        <v>1899</v>
      </c>
      <c r="Q136" s="87"/>
    </row>
    <row r="137" spans="2:17">
      <c r="B137" s="24" t="s">
        <v>1902</v>
      </c>
      <c r="C137" s="678" t="s">
        <v>1896</v>
      </c>
      <c r="D137" s="678" t="s">
        <v>115</v>
      </c>
      <c r="E137" s="679" t="s">
        <v>1904</v>
      </c>
      <c r="F137" s="679">
        <v>1</v>
      </c>
      <c r="G137" s="680">
        <v>600</v>
      </c>
      <c r="H137" s="681">
        <v>600</v>
      </c>
      <c r="I137" s="682"/>
      <c r="J137" s="683" t="s">
        <v>1901</v>
      </c>
      <c r="K137" s="24"/>
      <c r="L137" s="24"/>
      <c r="M137" s="216">
        <v>42083</v>
      </c>
      <c r="N137" s="108"/>
      <c r="O137" s="677"/>
      <c r="P137" s="677" t="s">
        <v>1899</v>
      </c>
      <c r="Q137" s="87"/>
    </row>
    <row r="138" spans="2:17">
      <c r="B138" s="24"/>
      <c r="C138" s="543" t="s">
        <v>1905</v>
      </c>
      <c r="D138" s="543" t="s">
        <v>760</v>
      </c>
      <c r="E138" s="108" t="s">
        <v>1906</v>
      </c>
      <c r="F138" s="108">
        <v>1</v>
      </c>
      <c r="G138" s="676">
        <v>580</v>
      </c>
      <c r="H138" s="57">
        <f t="shared" si="0"/>
        <v>580</v>
      </c>
      <c r="I138" s="100"/>
      <c r="J138" s="24" t="s">
        <v>1907</v>
      </c>
      <c r="K138" s="24" t="s">
        <v>1890</v>
      </c>
      <c r="L138" s="24"/>
      <c r="M138" s="216">
        <v>42048</v>
      </c>
      <c r="N138" s="108"/>
      <c r="O138" s="684" t="s">
        <v>1891</v>
      </c>
      <c r="P138" s="156"/>
      <c r="Q138" s="87">
        <v>42065</v>
      </c>
    </row>
    <row r="139" spans="2:17">
      <c r="B139" s="24"/>
      <c r="C139" s="543" t="s">
        <v>787</v>
      </c>
      <c r="D139" s="543" t="s">
        <v>787</v>
      </c>
      <c r="E139" s="108" t="s">
        <v>1908</v>
      </c>
      <c r="F139" s="108">
        <v>1</v>
      </c>
      <c r="G139" s="676">
        <v>8800</v>
      </c>
      <c r="H139" s="57">
        <f t="shared" si="0"/>
        <v>8800</v>
      </c>
      <c r="I139" s="100"/>
      <c r="J139" s="24" t="s">
        <v>1064</v>
      </c>
      <c r="K139" s="24" t="s">
        <v>1909</v>
      </c>
      <c r="L139" s="24"/>
      <c r="M139" s="216">
        <v>42048</v>
      </c>
      <c r="N139" s="108"/>
      <c r="O139" s="100"/>
      <c r="P139" s="156"/>
      <c r="Q139" s="87"/>
    </row>
    <row r="140" spans="2:17">
      <c r="B140" s="24"/>
      <c r="C140" s="543" t="s">
        <v>787</v>
      </c>
      <c r="D140" s="543" t="s">
        <v>787</v>
      </c>
      <c r="E140" s="108" t="s">
        <v>1066</v>
      </c>
      <c r="F140" s="108">
        <v>1</v>
      </c>
      <c r="G140" s="676">
        <v>8000</v>
      </c>
      <c r="H140" s="57">
        <f t="shared" si="0"/>
        <v>8000</v>
      </c>
      <c r="I140" s="100"/>
      <c r="J140" s="24" t="s">
        <v>1910</v>
      </c>
      <c r="K140" s="24" t="s">
        <v>1909</v>
      </c>
      <c r="L140" s="24"/>
      <c r="M140" s="216">
        <v>42048</v>
      </c>
      <c r="N140" s="108"/>
      <c r="O140" s="100"/>
      <c r="P140" s="156"/>
      <c r="Q140" s="87"/>
    </row>
    <row r="141" spans="2:17">
      <c r="B141" s="24"/>
      <c r="C141" s="543" t="s">
        <v>787</v>
      </c>
      <c r="D141" s="543" t="s">
        <v>787</v>
      </c>
      <c r="E141" s="108" t="s">
        <v>1911</v>
      </c>
      <c r="F141" s="108">
        <v>1</v>
      </c>
      <c r="G141" s="676">
        <v>100</v>
      </c>
      <c r="H141" s="57">
        <f t="shared" si="0"/>
        <v>100</v>
      </c>
      <c r="I141" s="100"/>
      <c r="J141" s="24" t="s">
        <v>1912</v>
      </c>
      <c r="K141" s="24" t="s">
        <v>1909</v>
      </c>
      <c r="L141" s="24"/>
      <c r="M141" s="216">
        <v>42048</v>
      </c>
      <c r="N141" s="108"/>
      <c r="O141" s="100"/>
      <c r="P141" s="156"/>
      <c r="Q141" s="87"/>
    </row>
    <row r="142" spans="2:17">
      <c r="B142" s="24"/>
      <c r="C142" s="543" t="s">
        <v>727</v>
      </c>
      <c r="D142" s="543" t="s">
        <v>727</v>
      </c>
      <c r="E142" s="108" t="s">
        <v>1913</v>
      </c>
      <c r="F142" s="108">
        <v>1</v>
      </c>
      <c r="G142" s="117">
        <v>5240</v>
      </c>
      <c r="H142" s="117">
        <v>5240</v>
      </c>
      <c r="I142" s="100"/>
      <c r="J142" s="24" t="s">
        <v>1914</v>
      </c>
      <c r="K142" s="24" t="s">
        <v>1915</v>
      </c>
      <c r="L142" s="24"/>
      <c r="M142" s="24"/>
      <c r="N142" s="108"/>
      <c r="O142" s="100"/>
      <c r="P142" s="156"/>
      <c r="Q142" s="87"/>
    </row>
    <row r="143" spans="2:17">
      <c r="B143" s="24"/>
      <c r="C143" s="543" t="s">
        <v>727</v>
      </c>
      <c r="D143" s="543" t="s">
        <v>727</v>
      </c>
      <c r="E143" s="108" t="s">
        <v>1916</v>
      </c>
      <c r="F143" s="108">
        <v>1</v>
      </c>
      <c r="G143" s="117">
        <v>1030</v>
      </c>
      <c r="H143" s="117">
        <v>1030</v>
      </c>
      <c r="I143" s="100"/>
      <c r="J143" s="24" t="s">
        <v>1917</v>
      </c>
      <c r="K143" s="24" t="s">
        <v>1915</v>
      </c>
      <c r="L143" s="24"/>
      <c r="M143" s="24"/>
      <c r="N143" s="108"/>
      <c r="O143" s="100"/>
      <c r="P143" s="156"/>
      <c r="Q143" s="87"/>
    </row>
    <row r="144" spans="2:17">
      <c r="B144" s="24"/>
      <c r="C144" s="543" t="s">
        <v>727</v>
      </c>
      <c r="D144" s="543" t="s">
        <v>727</v>
      </c>
      <c r="E144" s="108" t="s">
        <v>1918</v>
      </c>
      <c r="F144" s="108">
        <v>2</v>
      </c>
      <c r="G144" s="117">
        <v>1910</v>
      </c>
      <c r="H144" s="117">
        <v>3820</v>
      </c>
      <c r="I144" s="100"/>
      <c r="J144" s="24" t="s">
        <v>1919</v>
      </c>
      <c r="K144" s="24" t="s">
        <v>1915</v>
      </c>
      <c r="L144" s="24"/>
      <c r="M144" s="24"/>
      <c r="N144" s="108"/>
      <c r="O144" s="100"/>
      <c r="P144" s="156"/>
      <c r="Q144" s="87"/>
    </row>
    <row r="145" spans="2:17">
      <c r="B145" s="24"/>
      <c r="C145" s="543" t="s">
        <v>727</v>
      </c>
      <c r="D145" s="543" t="s">
        <v>727</v>
      </c>
      <c r="E145" s="108" t="s">
        <v>1920</v>
      </c>
      <c r="F145" s="108">
        <v>5</v>
      </c>
      <c r="G145" s="117">
        <v>160</v>
      </c>
      <c r="H145" s="117">
        <v>800</v>
      </c>
      <c r="I145" s="100"/>
      <c r="J145" s="24" t="s">
        <v>1711</v>
      </c>
      <c r="K145" s="24" t="s">
        <v>1915</v>
      </c>
      <c r="L145" s="24"/>
      <c r="M145" s="24"/>
      <c r="N145" s="108"/>
      <c r="O145" s="100"/>
      <c r="P145" s="156"/>
      <c r="Q145" s="87"/>
    </row>
    <row r="146" spans="2:17">
      <c r="B146" s="24"/>
      <c r="C146" s="543" t="s">
        <v>727</v>
      </c>
      <c r="D146" s="543" t="s">
        <v>727</v>
      </c>
      <c r="E146" s="108" t="s">
        <v>1921</v>
      </c>
      <c r="F146" s="108">
        <v>4</v>
      </c>
      <c r="G146" s="117">
        <v>360</v>
      </c>
      <c r="H146" s="117">
        <v>1440</v>
      </c>
      <c r="I146" s="100"/>
      <c r="J146" s="24" t="s">
        <v>1922</v>
      </c>
      <c r="K146" s="24" t="s">
        <v>1915</v>
      </c>
      <c r="L146" s="24"/>
      <c r="M146" s="24"/>
      <c r="N146" s="108"/>
      <c r="O146" s="100"/>
      <c r="P146" s="156"/>
      <c r="Q146" s="87"/>
    </row>
    <row r="147" spans="2:17">
      <c r="B147" s="24"/>
      <c r="C147" s="543" t="s">
        <v>727</v>
      </c>
      <c r="D147" s="543" t="s">
        <v>727</v>
      </c>
      <c r="E147" s="108" t="s">
        <v>1923</v>
      </c>
      <c r="F147" s="108">
        <v>4</v>
      </c>
      <c r="G147" s="117">
        <v>300</v>
      </c>
      <c r="H147" s="117">
        <v>1200</v>
      </c>
      <c r="I147" s="100"/>
      <c r="J147" s="24" t="s">
        <v>1924</v>
      </c>
      <c r="K147" s="24" t="s">
        <v>1915</v>
      </c>
      <c r="L147" s="24"/>
      <c r="M147" s="24"/>
      <c r="N147" s="108"/>
      <c r="O147" s="100"/>
      <c r="P147" s="156"/>
      <c r="Q147" s="87"/>
    </row>
    <row r="148" spans="2:17">
      <c r="B148" s="24"/>
      <c r="C148" s="543" t="s">
        <v>727</v>
      </c>
      <c r="D148" s="543" t="s">
        <v>727</v>
      </c>
      <c r="E148" s="108" t="s">
        <v>1925</v>
      </c>
      <c r="F148" s="108">
        <v>4</v>
      </c>
      <c r="G148" s="117">
        <v>520</v>
      </c>
      <c r="H148" s="117">
        <v>2080</v>
      </c>
      <c r="I148" s="100"/>
      <c r="J148" s="24" t="s">
        <v>1926</v>
      </c>
      <c r="K148" s="24" t="s">
        <v>1915</v>
      </c>
      <c r="L148" s="24"/>
      <c r="M148" s="24"/>
      <c r="N148" s="108"/>
      <c r="O148" s="100"/>
      <c r="P148" s="156"/>
      <c r="Q148" s="87"/>
    </row>
    <row r="149" spans="2:17">
      <c r="B149" s="24"/>
      <c r="C149" s="543" t="s">
        <v>727</v>
      </c>
      <c r="D149" s="543" t="s">
        <v>727</v>
      </c>
      <c r="E149" s="108" t="s">
        <v>1927</v>
      </c>
      <c r="F149" s="108">
        <v>1</v>
      </c>
      <c r="G149" s="117">
        <v>350</v>
      </c>
      <c r="H149" s="117">
        <v>350</v>
      </c>
      <c r="I149" s="100"/>
      <c r="J149" s="24" t="s">
        <v>1928</v>
      </c>
      <c r="K149" s="24" t="s">
        <v>1915</v>
      </c>
      <c r="L149" s="24"/>
      <c r="M149" s="24"/>
      <c r="N149" s="108"/>
      <c r="O149" s="100"/>
      <c r="P149" s="156"/>
      <c r="Q149" s="87"/>
    </row>
    <row r="150" spans="2:17">
      <c r="B150" s="24"/>
      <c r="C150" s="543" t="s">
        <v>727</v>
      </c>
      <c r="D150" s="543" t="s">
        <v>727</v>
      </c>
      <c r="E150" s="108" t="s">
        <v>1929</v>
      </c>
      <c r="F150" s="108">
        <v>2</v>
      </c>
      <c r="G150" s="117">
        <v>990</v>
      </c>
      <c r="H150" s="117">
        <v>1980</v>
      </c>
      <c r="I150" s="100"/>
      <c r="J150" s="24" t="s">
        <v>1930</v>
      </c>
      <c r="K150" s="24" t="s">
        <v>1915</v>
      </c>
      <c r="L150" s="24"/>
      <c r="M150" s="24"/>
      <c r="N150" s="108"/>
      <c r="O150" s="100"/>
      <c r="P150" s="156"/>
      <c r="Q150" s="87"/>
    </row>
    <row r="151" spans="2:17">
      <c r="B151" s="24"/>
      <c r="C151" s="543" t="s">
        <v>727</v>
      </c>
      <c r="D151" s="543" t="s">
        <v>727</v>
      </c>
      <c r="E151" s="108" t="s">
        <v>1931</v>
      </c>
      <c r="F151" s="108">
        <v>3</v>
      </c>
      <c r="G151" s="117">
        <v>276</v>
      </c>
      <c r="H151" s="117">
        <v>828</v>
      </c>
      <c r="I151" s="100"/>
      <c r="J151" s="24" t="s">
        <v>1932</v>
      </c>
      <c r="K151" s="24" t="s">
        <v>1915</v>
      </c>
      <c r="L151" s="24"/>
      <c r="M151" s="24"/>
      <c r="N151" s="108"/>
      <c r="O151" s="100"/>
      <c r="P151" s="156"/>
      <c r="Q151" s="87"/>
    </row>
    <row r="152" spans="2:17">
      <c r="B152" s="24"/>
      <c r="C152" s="543" t="s">
        <v>727</v>
      </c>
      <c r="D152" s="543" t="s">
        <v>727</v>
      </c>
      <c r="E152" s="108" t="s">
        <v>1933</v>
      </c>
      <c r="F152" s="108">
        <v>1</v>
      </c>
      <c r="G152" s="117">
        <v>750</v>
      </c>
      <c r="H152" s="117">
        <v>750</v>
      </c>
      <c r="I152" s="100"/>
      <c r="J152" s="24" t="s">
        <v>1934</v>
      </c>
      <c r="K152" s="24" t="s">
        <v>1915</v>
      </c>
      <c r="L152" s="24"/>
      <c r="M152" s="24"/>
      <c r="N152" s="108"/>
      <c r="O152" s="100"/>
      <c r="P152" s="156"/>
      <c r="Q152" s="87"/>
    </row>
    <row r="153" spans="2:17">
      <c r="B153" s="24"/>
      <c r="C153" s="543" t="s">
        <v>727</v>
      </c>
      <c r="D153" s="543" t="s">
        <v>727</v>
      </c>
      <c r="E153" s="108" t="s">
        <v>1935</v>
      </c>
      <c r="F153" s="108">
        <v>4</v>
      </c>
      <c r="G153" s="117">
        <v>1110</v>
      </c>
      <c r="H153" s="117">
        <v>4440</v>
      </c>
      <c r="I153" s="100"/>
      <c r="J153" s="24" t="s">
        <v>1936</v>
      </c>
      <c r="K153" s="24" t="s">
        <v>1915</v>
      </c>
      <c r="L153" s="24"/>
      <c r="M153" s="24"/>
      <c r="N153" s="108"/>
      <c r="O153" s="100"/>
      <c r="P153" s="156"/>
      <c r="Q153" s="87"/>
    </row>
    <row r="154" spans="2:17">
      <c r="B154" s="24"/>
      <c r="C154" s="543" t="s">
        <v>727</v>
      </c>
      <c r="D154" s="543" t="s">
        <v>727</v>
      </c>
      <c r="E154" s="108" t="s">
        <v>1937</v>
      </c>
      <c r="F154" s="108">
        <v>4</v>
      </c>
      <c r="G154" s="117">
        <v>280</v>
      </c>
      <c r="H154" s="117">
        <v>1120</v>
      </c>
      <c r="I154" s="100"/>
      <c r="J154" s="24" t="s">
        <v>742</v>
      </c>
      <c r="K154" s="24" t="s">
        <v>1915</v>
      </c>
      <c r="L154" s="24"/>
      <c r="M154" s="24"/>
      <c r="N154" s="108"/>
      <c r="O154" s="100"/>
      <c r="P154" s="156"/>
      <c r="Q154" s="87"/>
    </row>
    <row r="155" spans="2:17">
      <c r="B155" s="24"/>
      <c r="C155" s="543" t="s">
        <v>727</v>
      </c>
      <c r="D155" s="543" t="s">
        <v>727</v>
      </c>
      <c r="E155" s="108" t="s">
        <v>1938</v>
      </c>
      <c r="F155" s="108">
        <v>1</v>
      </c>
      <c r="G155" s="117">
        <v>3080</v>
      </c>
      <c r="H155" s="117">
        <v>3080</v>
      </c>
      <c r="I155" s="100"/>
      <c r="J155" s="24" t="s">
        <v>1939</v>
      </c>
      <c r="K155" s="24" t="s">
        <v>1915</v>
      </c>
      <c r="L155" s="24"/>
      <c r="M155" s="24"/>
      <c r="N155" s="108"/>
      <c r="O155" s="100"/>
      <c r="P155" s="156"/>
      <c r="Q155" s="87"/>
    </row>
    <row r="156" spans="2:17">
      <c r="B156" s="24"/>
      <c r="C156" s="543" t="s">
        <v>727</v>
      </c>
      <c r="D156" s="543" t="s">
        <v>727</v>
      </c>
      <c r="E156" s="108" t="s">
        <v>1940</v>
      </c>
      <c r="F156" s="108">
        <v>4</v>
      </c>
      <c r="G156" s="117">
        <v>370</v>
      </c>
      <c r="H156" s="117">
        <v>1480</v>
      </c>
      <c r="I156" s="100"/>
      <c r="J156" s="24" t="s">
        <v>1706</v>
      </c>
      <c r="K156" s="24" t="s">
        <v>1915</v>
      </c>
      <c r="L156" s="24"/>
      <c r="M156" s="24"/>
      <c r="N156" s="108"/>
      <c r="O156" s="100"/>
      <c r="P156" s="156"/>
      <c r="Q156" s="87"/>
    </row>
    <row r="157" spans="2:17">
      <c r="B157" s="24"/>
      <c r="C157" s="543" t="s">
        <v>727</v>
      </c>
      <c r="D157" s="543" t="s">
        <v>727</v>
      </c>
      <c r="E157" s="108" t="s">
        <v>1941</v>
      </c>
      <c r="F157" s="108">
        <v>2</v>
      </c>
      <c r="G157" s="117">
        <v>370</v>
      </c>
      <c r="H157" s="117">
        <v>740</v>
      </c>
      <c r="I157" s="100"/>
      <c r="J157" s="24" t="s">
        <v>1706</v>
      </c>
      <c r="K157" s="24" t="s">
        <v>1915</v>
      </c>
      <c r="L157" s="24"/>
      <c r="M157" s="24"/>
      <c r="N157" s="108"/>
      <c r="O157" s="100"/>
      <c r="P157" s="156"/>
      <c r="Q157" s="87"/>
    </row>
    <row r="158" spans="2:17">
      <c r="B158" s="24"/>
      <c r="C158" s="543" t="s">
        <v>727</v>
      </c>
      <c r="D158" s="543" t="s">
        <v>727</v>
      </c>
      <c r="E158" s="108" t="s">
        <v>1942</v>
      </c>
      <c r="F158" s="108">
        <v>2</v>
      </c>
      <c r="G158" s="117">
        <v>370</v>
      </c>
      <c r="H158" s="117">
        <v>740</v>
      </c>
      <c r="I158" s="100"/>
      <c r="J158" s="24" t="s">
        <v>1706</v>
      </c>
      <c r="K158" s="24" t="s">
        <v>1915</v>
      </c>
      <c r="L158" s="24"/>
      <c r="M158" s="24"/>
      <c r="N158" s="108"/>
      <c r="O158" s="100"/>
      <c r="P158" s="156"/>
      <c r="Q158" s="87"/>
    </row>
    <row r="159" spans="2:17">
      <c r="B159" s="24"/>
      <c r="C159" s="543" t="s">
        <v>727</v>
      </c>
      <c r="D159" s="543" t="s">
        <v>727</v>
      </c>
      <c r="E159" s="108" t="s">
        <v>1943</v>
      </c>
      <c r="F159" s="108">
        <v>1</v>
      </c>
      <c r="G159" s="117">
        <v>450</v>
      </c>
      <c r="H159" s="117">
        <v>450</v>
      </c>
      <c r="I159" s="100"/>
      <c r="J159" s="24" t="s">
        <v>1706</v>
      </c>
      <c r="K159" s="24" t="s">
        <v>1915</v>
      </c>
      <c r="L159" s="24"/>
      <c r="M159" s="24"/>
      <c r="N159" s="108"/>
      <c r="O159" s="100"/>
      <c r="P159" s="156"/>
      <c r="Q159" s="87"/>
    </row>
    <row r="160" spans="2:17">
      <c r="B160" s="24"/>
      <c r="C160" s="543" t="s">
        <v>727</v>
      </c>
      <c r="D160" s="543" t="s">
        <v>727</v>
      </c>
      <c r="E160" s="108" t="s">
        <v>1944</v>
      </c>
      <c r="F160" s="108">
        <v>1</v>
      </c>
      <c r="G160" s="117">
        <v>440</v>
      </c>
      <c r="H160" s="117">
        <v>440</v>
      </c>
      <c r="I160" s="100"/>
      <c r="J160" s="24" t="s">
        <v>1706</v>
      </c>
      <c r="K160" s="24" t="s">
        <v>1915</v>
      </c>
      <c r="L160" s="24"/>
      <c r="M160" s="24"/>
      <c r="N160" s="108"/>
      <c r="O160" s="100"/>
      <c r="P160" s="156"/>
      <c r="Q160" s="87"/>
    </row>
    <row r="161" spans="2:17">
      <c r="B161" s="24"/>
      <c r="C161" s="543" t="s">
        <v>727</v>
      </c>
      <c r="D161" s="543" t="s">
        <v>727</v>
      </c>
      <c r="E161" s="108" t="s">
        <v>1945</v>
      </c>
      <c r="F161" s="108">
        <v>1</v>
      </c>
      <c r="G161" s="117">
        <v>940</v>
      </c>
      <c r="H161" s="117">
        <v>940</v>
      </c>
      <c r="I161" s="100"/>
      <c r="J161" s="24" t="s">
        <v>1706</v>
      </c>
      <c r="K161" s="24" t="s">
        <v>1915</v>
      </c>
      <c r="L161" s="24"/>
      <c r="M161" s="24"/>
      <c r="N161" s="108"/>
      <c r="O161" s="100"/>
      <c r="P161" s="156"/>
      <c r="Q161" s="87"/>
    </row>
    <row r="162" spans="2:17">
      <c r="B162" s="24"/>
      <c r="C162" s="543" t="s">
        <v>727</v>
      </c>
      <c r="D162" s="543" t="s">
        <v>727</v>
      </c>
      <c r="E162" s="108" t="s">
        <v>1920</v>
      </c>
      <c r="F162" s="108">
        <v>5</v>
      </c>
      <c r="G162" s="117">
        <v>160</v>
      </c>
      <c r="H162" s="117">
        <v>800</v>
      </c>
      <c r="I162" s="100"/>
      <c r="J162" s="24" t="s">
        <v>1711</v>
      </c>
      <c r="K162" s="24" t="s">
        <v>1915</v>
      </c>
      <c r="L162" s="24"/>
      <c r="M162" s="24"/>
      <c r="N162" s="108"/>
      <c r="O162" s="100"/>
      <c r="P162" s="156"/>
      <c r="Q162" s="87"/>
    </row>
    <row r="163" spans="2:17">
      <c r="B163" s="24"/>
      <c r="C163" s="543" t="s">
        <v>727</v>
      </c>
      <c r="D163" s="543" t="s">
        <v>727</v>
      </c>
      <c r="E163" s="76" t="s">
        <v>1946</v>
      </c>
      <c r="F163" s="108">
        <v>2</v>
      </c>
      <c r="G163" s="117">
        <v>1210</v>
      </c>
      <c r="H163" s="117">
        <v>800</v>
      </c>
      <c r="I163" s="100"/>
      <c r="J163" s="76" t="s">
        <v>1947</v>
      </c>
      <c r="K163" s="685" t="s">
        <v>1915</v>
      </c>
      <c r="L163" s="24"/>
      <c r="M163" s="24"/>
      <c r="N163" s="108"/>
      <c r="O163" s="100"/>
      <c r="P163" s="156"/>
      <c r="Q163" s="87"/>
    </row>
    <row r="164" spans="2:17">
      <c r="B164" s="24"/>
      <c r="C164" s="24" t="s">
        <v>24</v>
      </c>
      <c r="D164" s="24" t="s">
        <v>24</v>
      </c>
      <c r="E164" s="108" t="s">
        <v>1948</v>
      </c>
      <c r="F164" s="108">
        <v>1</v>
      </c>
      <c r="G164" s="686"/>
      <c r="H164" s="117"/>
      <c r="I164" s="100"/>
      <c r="J164" s="24" t="s">
        <v>1728</v>
      </c>
      <c r="K164" s="108"/>
      <c r="L164" s="24"/>
      <c r="M164" s="24"/>
      <c r="N164" s="108"/>
      <c r="O164" s="100"/>
      <c r="P164" s="156"/>
      <c r="Q164" s="87"/>
    </row>
    <row r="165" spans="2:17">
      <c r="B165" s="24"/>
      <c r="C165" s="24" t="s">
        <v>24</v>
      </c>
      <c r="D165" s="24" t="s">
        <v>24</v>
      </c>
      <c r="E165" s="108" t="s">
        <v>1949</v>
      </c>
      <c r="F165" s="108">
        <v>1</v>
      </c>
      <c r="G165" s="686"/>
      <c r="H165" s="117"/>
      <c r="I165" s="100"/>
      <c r="J165" s="24" t="s">
        <v>1801</v>
      </c>
      <c r="K165" s="108"/>
      <c r="L165" s="24"/>
      <c r="M165" s="24"/>
      <c r="N165" s="108"/>
      <c r="O165" s="100"/>
      <c r="P165" s="156"/>
      <c r="Q165" s="87"/>
    </row>
    <row r="166" spans="2:17">
      <c r="B166" s="24"/>
      <c r="C166" s="24" t="s">
        <v>24</v>
      </c>
      <c r="D166" s="24" t="s">
        <v>24</v>
      </c>
      <c r="E166" s="108" t="s">
        <v>1950</v>
      </c>
      <c r="F166" s="108">
        <v>1</v>
      </c>
      <c r="G166" s="686"/>
      <c r="H166" s="117"/>
      <c r="I166" s="100"/>
      <c r="J166" s="24" t="s">
        <v>1951</v>
      </c>
      <c r="K166" s="108"/>
      <c r="L166" s="24"/>
      <c r="M166" s="24"/>
      <c r="N166" s="108"/>
      <c r="O166" s="100"/>
      <c r="P166" s="156"/>
      <c r="Q166" s="87"/>
    </row>
    <row r="167" spans="2:17">
      <c r="B167" s="24"/>
      <c r="C167" s="24" t="s">
        <v>24</v>
      </c>
      <c r="D167" s="24" t="s">
        <v>24</v>
      </c>
      <c r="E167" s="108" t="s">
        <v>1952</v>
      </c>
      <c r="F167" s="108">
        <v>1</v>
      </c>
      <c r="G167" s="686"/>
      <c r="H167" s="117"/>
      <c r="I167" s="100"/>
      <c r="J167" s="24" t="s">
        <v>1953</v>
      </c>
      <c r="K167" s="108"/>
      <c r="L167" s="24"/>
      <c r="M167" s="24"/>
      <c r="N167" s="108"/>
      <c r="O167" s="100"/>
      <c r="P167" s="156"/>
      <c r="Q167" s="87"/>
    </row>
    <row r="168" spans="2:17">
      <c r="B168" s="24"/>
      <c r="C168" s="24" t="s">
        <v>24</v>
      </c>
      <c r="D168" s="24" t="s">
        <v>24</v>
      </c>
      <c r="E168" s="108" t="s">
        <v>1954</v>
      </c>
      <c r="F168" s="108">
        <v>3</v>
      </c>
      <c r="G168" s="686"/>
      <c r="H168" s="117"/>
      <c r="I168" s="100"/>
      <c r="J168" s="24" t="s">
        <v>1955</v>
      </c>
      <c r="K168" s="108"/>
      <c r="L168" s="24"/>
      <c r="M168" s="24"/>
      <c r="N168" s="108"/>
      <c r="O168" s="100"/>
      <c r="P168" s="156"/>
      <c r="Q168" s="87"/>
    </row>
    <row r="169" spans="2:17">
      <c r="B169" s="24"/>
      <c r="C169" s="24" t="s">
        <v>24</v>
      </c>
      <c r="D169" s="24" t="s">
        <v>24</v>
      </c>
      <c r="E169" s="108" t="s">
        <v>1956</v>
      </c>
      <c r="F169" s="108">
        <v>1</v>
      </c>
      <c r="G169" s="686"/>
      <c r="H169" s="117"/>
      <c r="I169" s="100"/>
      <c r="J169" s="24" t="s">
        <v>1957</v>
      </c>
      <c r="K169" s="108"/>
      <c r="L169" s="24"/>
      <c r="M169" s="24"/>
      <c r="N169" s="108"/>
      <c r="O169" s="100"/>
      <c r="P169" s="156"/>
      <c r="Q169" s="87"/>
    </row>
    <row r="170" spans="2:17">
      <c r="B170" s="24"/>
      <c r="C170" s="24" t="s">
        <v>24</v>
      </c>
      <c r="D170" s="24" t="s">
        <v>24</v>
      </c>
      <c r="E170" s="108" t="s">
        <v>1958</v>
      </c>
      <c r="F170" s="108">
        <v>1</v>
      </c>
      <c r="G170" s="686"/>
      <c r="H170" s="117"/>
      <c r="I170" s="100"/>
      <c r="J170" s="24" t="s">
        <v>1959</v>
      </c>
      <c r="K170" s="108"/>
      <c r="L170" s="24"/>
      <c r="M170" s="24"/>
      <c r="N170" s="108"/>
      <c r="O170" s="100"/>
      <c r="P170" s="156"/>
      <c r="Q170" s="87"/>
    </row>
    <row r="171" spans="2:17">
      <c r="B171" s="24"/>
      <c r="C171" s="24" t="s">
        <v>24</v>
      </c>
      <c r="D171" s="24" t="s">
        <v>24</v>
      </c>
      <c r="E171" s="108" t="s">
        <v>1960</v>
      </c>
      <c r="F171" s="108">
        <v>1</v>
      </c>
      <c r="G171" s="686"/>
      <c r="H171" s="117"/>
      <c r="I171" s="100"/>
      <c r="J171" s="24" t="s">
        <v>1961</v>
      </c>
      <c r="K171" s="108"/>
      <c r="L171" s="24"/>
      <c r="M171" s="24"/>
      <c r="N171" s="108"/>
      <c r="O171" s="100"/>
      <c r="P171" s="156"/>
      <c r="Q171" s="87"/>
    </row>
    <row r="172" spans="2:17">
      <c r="B172" s="24"/>
      <c r="C172" s="24" t="s">
        <v>24</v>
      </c>
      <c r="D172" s="24" t="s">
        <v>24</v>
      </c>
      <c r="E172" s="108" t="s">
        <v>1962</v>
      </c>
      <c r="F172" s="108">
        <v>1</v>
      </c>
      <c r="G172" s="686"/>
      <c r="H172" s="117"/>
      <c r="I172" s="100"/>
      <c r="J172" s="24" t="s">
        <v>1963</v>
      </c>
      <c r="K172" s="108"/>
      <c r="L172" s="24"/>
      <c r="M172" s="24"/>
      <c r="N172" s="108"/>
      <c r="O172" s="100"/>
      <c r="P172" s="156"/>
      <c r="Q172" s="87"/>
    </row>
    <row r="173" spans="2:17">
      <c r="B173" s="24"/>
      <c r="C173" s="24" t="s">
        <v>24</v>
      </c>
      <c r="D173" s="24" t="s">
        <v>24</v>
      </c>
      <c r="E173" s="108" t="s">
        <v>1964</v>
      </c>
      <c r="F173" s="108">
        <v>1</v>
      </c>
      <c r="G173" s="686"/>
      <c r="H173" s="117"/>
      <c r="I173" s="100"/>
      <c r="J173" s="24" t="s">
        <v>1965</v>
      </c>
      <c r="K173" s="108"/>
      <c r="L173" s="24"/>
      <c r="M173" s="24"/>
      <c r="N173" s="108"/>
      <c r="O173" s="100"/>
      <c r="P173" s="156"/>
      <c r="Q173" s="87"/>
    </row>
    <row r="174" spans="2:17">
      <c r="B174" s="24"/>
      <c r="C174" s="24" t="s">
        <v>24</v>
      </c>
      <c r="D174" s="24" t="s">
        <v>24</v>
      </c>
      <c r="E174" s="108" t="s">
        <v>1966</v>
      </c>
      <c r="F174" s="108">
        <v>1</v>
      </c>
      <c r="G174" s="686"/>
      <c r="H174" s="117"/>
      <c r="I174" s="100"/>
      <c r="J174" s="24" t="s">
        <v>1967</v>
      </c>
      <c r="K174" s="108"/>
      <c r="L174" s="24"/>
      <c r="M174" s="24"/>
      <c r="N174" s="108"/>
      <c r="O174" s="100"/>
      <c r="P174" s="156"/>
      <c r="Q174" s="87"/>
    </row>
    <row r="175" spans="2:17">
      <c r="B175" s="24"/>
      <c r="C175" s="24" t="s">
        <v>24</v>
      </c>
      <c r="D175" s="24" t="s">
        <v>24</v>
      </c>
      <c r="E175" s="108" t="s">
        <v>1968</v>
      </c>
      <c r="F175" s="108">
        <v>2</v>
      </c>
      <c r="G175" s="686"/>
      <c r="H175" s="117"/>
      <c r="I175" s="100"/>
      <c r="J175" s="24" t="s">
        <v>1969</v>
      </c>
      <c r="K175" s="108"/>
      <c r="L175" s="24"/>
      <c r="M175" s="24"/>
      <c r="N175" s="108"/>
      <c r="O175" s="100"/>
      <c r="P175" s="156"/>
      <c r="Q175" s="87"/>
    </row>
    <row r="176" spans="2:17">
      <c r="B176" s="24"/>
      <c r="C176" s="24" t="s">
        <v>24</v>
      </c>
      <c r="D176" s="24" t="s">
        <v>24</v>
      </c>
      <c r="E176" s="108" t="s">
        <v>1970</v>
      </c>
      <c r="F176" s="108">
        <v>1</v>
      </c>
      <c r="G176" s="686"/>
      <c r="H176" s="117"/>
      <c r="I176" s="100"/>
      <c r="J176" s="24" t="s">
        <v>1971</v>
      </c>
      <c r="K176" s="108"/>
      <c r="L176" s="24"/>
      <c r="M176" s="24"/>
      <c r="N176" s="108"/>
      <c r="O176" s="100"/>
      <c r="P176" s="156"/>
      <c r="Q176" s="87"/>
    </row>
    <row r="177" spans="2:17">
      <c r="B177" s="24"/>
      <c r="C177" s="24" t="s">
        <v>24</v>
      </c>
      <c r="D177" s="24" t="s">
        <v>24</v>
      </c>
      <c r="E177" s="108" t="s">
        <v>1972</v>
      </c>
      <c r="F177" s="108">
        <v>1</v>
      </c>
      <c r="G177" s="686"/>
      <c r="H177" s="117"/>
      <c r="I177" s="100"/>
      <c r="J177" s="24" t="s">
        <v>1973</v>
      </c>
      <c r="K177" s="108"/>
      <c r="L177" s="24"/>
      <c r="M177" s="24"/>
      <c r="N177" s="108"/>
      <c r="O177" s="100"/>
      <c r="P177" s="156"/>
      <c r="Q177" s="87"/>
    </row>
    <row r="178" spans="2:17">
      <c r="B178" s="24"/>
      <c r="C178" s="24" t="s">
        <v>24</v>
      </c>
      <c r="D178" s="24" t="s">
        <v>24</v>
      </c>
      <c r="E178" s="108" t="s">
        <v>1974</v>
      </c>
      <c r="F178" s="108">
        <v>1</v>
      </c>
      <c r="G178" s="686"/>
      <c r="H178" s="117"/>
      <c r="I178" s="100"/>
      <c r="J178" s="24" t="s">
        <v>1975</v>
      </c>
      <c r="K178" s="108"/>
      <c r="L178" s="24"/>
      <c r="M178" s="24"/>
      <c r="N178" s="108"/>
      <c r="O178" s="100"/>
      <c r="P178" s="156"/>
      <c r="Q178" s="87"/>
    </row>
    <row r="179" spans="2:17">
      <c r="B179" s="24"/>
      <c r="C179" s="24" t="s">
        <v>24</v>
      </c>
      <c r="D179" s="24" t="s">
        <v>24</v>
      </c>
      <c r="E179" s="108" t="s">
        <v>1976</v>
      </c>
      <c r="F179" s="108">
        <v>1</v>
      </c>
      <c r="G179" s="686"/>
      <c r="H179" s="117"/>
      <c r="I179" s="100"/>
      <c r="J179" s="24" t="s">
        <v>1977</v>
      </c>
      <c r="K179" s="108"/>
      <c r="L179" s="24"/>
      <c r="M179" s="24"/>
      <c r="N179" s="108"/>
      <c r="O179" s="100"/>
      <c r="P179" s="156"/>
      <c r="Q179" s="87"/>
    </row>
    <row r="180" spans="2:17">
      <c r="B180" s="24"/>
      <c r="C180" s="24" t="s">
        <v>24</v>
      </c>
      <c r="D180" s="24" t="s">
        <v>24</v>
      </c>
      <c r="E180" s="108" t="s">
        <v>1978</v>
      </c>
      <c r="F180" s="108">
        <v>1</v>
      </c>
      <c r="G180" s="686"/>
      <c r="H180" s="117"/>
      <c r="I180" s="100"/>
      <c r="J180" s="24" t="s">
        <v>1979</v>
      </c>
      <c r="K180" s="108"/>
      <c r="L180" s="24"/>
      <c r="M180" s="24"/>
      <c r="N180" s="108"/>
      <c r="O180" s="100"/>
      <c r="P180" s="156"/>
      <c r="Q180" s="87"/>
    </row>
    <row r="181" spans="2:17">
      <c r="B181" s="24" t="s">
        <v>1902</v>
      </c>
      <c r="C181" s="543" t="s">
        <v>727</v>
      </c>
      <c r="D181" s="543" t="s">
        <v>727</v>
      </c>
      <c r="E181" s="108" t="s">
        <v>1689</v>
      </c>
      <c r="F181" s="108">
        <v>2</v>
      </c>
      <c r="G181" s="686">
        <v>1000</v>
      </c>
      <c r="H181" s="117">
        <v>2000</v>
      </c>
      <c r="I181" s="100"/>
      <c r="J181" s="24" t="s">
        <v>1706</v>
      </c>
      <c r="K181" s="24" t="s">
        <v>1915</v>
      </c>
      <c r="L181" s="24"/>
      <c r="M181" s="24"/>
      <c r="N181" s="108"/>
      <c r="O181" s="100"/>
      <c r="P181" s="156"/>
      <c r="Q181" s="87"/>
    </row>
    <row r="182" spans="2:17">
      <c r="B182" s="24" t="s">
        <v>1980</v>
      </c>
      <c r="C182" s="543" t="s">
        <v>727</v>
      </c>
      <c r="D182" s="543" t="s">
        <v>727</v>
      </c>
      <c r="E182" s="108" t="s">
        <v>1981</v>
      </c>
      <c r="F182" s="108">
        <v>1</v>
      </c>
      <c r="G182" s="686">
        <v>250</v>
      </c>
      <c r="H182" s="117">
        <v>250</v>
      </c>
      <c r="I182" s="100"/>
      <c r="J182" s="24" t="s">
        <v>1706</v>
      </c>
      <c r="K182" s="24" t="s">
        <v>1915</v>
      </c>
      <c r="L182" s="24"/>
      <c r="M182" s="24"/>
      <c r="N182" s="108"/>
      <c r="O182" s="100"/>
      <c r="P182" s="156"/>
      <c r="Q182" s="87"/>
    </row>
    <row r="183" spans="2:17">
      <c r="B183" s="24"/>
      <c r="C183" s="543" t="s">
        <v>727</v>
      </c>
      <c r="D183" s="543" t="s">
        <v>727</v>
      </c>
      <c r="E183" s="108" t="s">
        <v>1559</v>
      </c>
      <c r="F183" s="108">
        <v>100</v>
      </c>
      <c r="G183" s="686">
        <v>85</v>
      </c>
      <c r="H183" s="117">
        <v>8500</v>
      </c>
      <c r="I183" s="100"/>
      <c r="J183" s="24" t="s">
        <v>1982</v>
      </c>
      <c r="K183" s="24" t="s">
        <v>1915</v>
      </c>
      <c r="L183" s="24"/>
      <c r="M183" s="24"/>
      <c r="N183" s="108"/>
      <c r="O183" s="100"/>
      <c r="P183" s="156"/>
      <c r="Q183" s="87"/>
    </row>
    <row r="184" spans="2:17">
      <c r="B184" s="24"/>
      <c r="C184" s="543" t="s">
        <v>727</v>
      </c>
      <c r="D184" s="543" t="s">
        <v>727</v>
      </c>
      <c r="E184" s="108" t="s">
        <v>1983</v>
      </c>
      <c r="F184" s="108">
        <v>100</v>
      </c>
      <c r="G184" s="686">
        <v>66</v>
      </c>
      <c r="H184" s="117">
        <v>6600</v>
      </c>
      <c r="I184" s="100"/>
      <c r="J184" s="24" t="s">
        <v>1984</v>
      </c>
      <c r="K184" s="24" t="s">
        <v>1915</v>
      </c>
      <c r="L184" s="24"/>
      <c r="M184" s="24"/>
      <c r="N184" s="108"/>
      <c r="O184" s="100"/>
      <c r="P184" s="156"/>
      <c r="Q184" s="87"/>
    </row>
    <row r="185" spans="2:17">
      <c r="B185" s="24"/>
      <c r="C185" s="543" t="s">
        <v>727</v>
      </c>
      <c r="D185" s="543" t="s">
        <v>727</v>
      </c>
      <c r="E185" s="108" t="s">
        <v>1985</v>
      </c>
      <c r="F185" s="108">
        <v>1</v>
      </c>
      <c r="G185" s="686">
        <v>170</v>
      </c>
      <c r="H185" s="117">
        <v>170</v>
      </c>
      <c r="I185" s="100"/>
      <c r="J185" s="24" t="s">
        <v>1982</v>
      </c>
      <c r="K185" s="24" t="s">
        <v>1915</v>
      </c>
      <c r="L185" s="24"/>
      <c r="M185" s="24"/>
      <c r="N185" s="108"/>
      <c r="O185" s="100"/>
      <c r="P185" s="156"/>
      <c r="Q185" s="87"/>
    </row>
    <row r="186" spans="2:17">
      <c r="B186" s="24"/>
      <c r="C186" s="543" t="s">
        <v>727</v>
      </c>
      <c r="D186" s="543" t="s">
        <v>727</v>
      </c>
      <c r="E186" s="108" t="s">
        <v>1986</v>
      </c>
      <c r="F186" s="108">
        <v>1</v>
      </c>
      <c r="G186" s="686">
        <v>170</v>
      </c>
      <c r="H186" s="117">
        <v>170</v>
      </c>
      <c r="I186" s="100"/>
      <c r="J186" s="24" t="s">
        <v>1982</v>
      </c>
      <c r="K186" s="24" t="s">
        <v>1915</v>
      </c>
      <c r="L186" s="24"/>
      <c r="M186" s="24"/>
      <c r="N186" s="108"/>
      <c r="O186" s="100"/>
      <c r="P186" s="156"/>
      <c r="Q186" s="87"/>
    </row>
    <row r="187" spans="2:17">
      <c r="B187" s="24"/>
      <c r="C187" s="543" t="s">
        <v>727</v>
      </c>
      <c r="D187" s="543" t="s">
        <v>727</v>
      </c>
      <c r="E187" s="108" t="s">
        <v>1987</v>
      </c>
      <c r="F187" s="108">
        <v>1</v>
      </c>
      <c r="G187" s="686">
        <v>250</v>
      </c>
      <c r="H187" s="117">
        <v>250</v>
      </c>
      <c r="I187" s="100"/>
      <c r="J187" s="24" t="s">
        <v>1706</v>
      </c>
      <c r="K187" s="24" t="s">
        <v>1915</v>
      </c>
      <c r="L187" s="24"/>
      <c r="M187" s="24"/>
      <c r="N187" s="108"/>
      <c r="O187" s="100"/>
      <c r="P187" s="156"/>
      <c r="Q187" s="87"/>
    </row>
    <row r="188" spans="2:17">
      <c r="B188" s="24"/>
      <c r="C188" s="543" t="s">
        <v>727</v>
      </c>
      <c r="D188" s="543" t="s">
        <v>727</v>
      </c>
      <c r="E188" s="108" t="s">
        <v>1988</v>
      </c>
      <c r="F188" s="108">
        <v>2</v>
      </c>
      <c r="G188" s="686">
        <v>370</v>
      </c>
      <c r="H188" s="117">
        <v>740</v>
      </c>
      <c r="I188" s="100"/>
      <c r="J188" s="24" t="s">
        <v>1706</v>
      </c>
      <c r="K188" s="24" t="s">
        <v>1915</v>
      </c>
      <c r="L188" s="24"/>
      <c r="M188" s="24"/>
      <c r="N188" s="108"/>
      <c r="O188" s="100"/>
      <c r="P188" s="156"/>
      <c r="Q188" s="87"/>
    </row>
    <row r="189" spans="2:17">
      <c r="B189" s="24"/>
      <c r="C189" s="543" t="s">
        <v>727</v>
      </c>
      <c r="D189" s="543" t="s">
        <v>727</v>
      </c>
      <c r="E189" s="108" t="s">
        <v>1989</v>
      </c>
      <c r="F189" s="108">
        <v>2</v>
      </c>
      <c r="G189" s="686">
        <v>240</v>
      </c>
      <c r="H189" s="117">
        <v>480</v>
      </c>
      <c r="I189" s="100"/>
      <c r="J189" s="24" t="s">
        <v>1706</v>
      </c>
      <c r="K189" s="24" t="s">
        <v>1915</v>
      </c>
      <c r="L189" s="24"/>
      <c r="M189" s="24"/>
      <c r="N189" s="108"/>
      <c r="O189" s="100"/>
      <c r="P189" s="156"/>
      <c r="Q189" s="87"/>
    </row>
    <row r="190" spans="2:17">
      <c r="B190" s="24"/>
      <c r="C190" s="543" t="s">
        <v>727</v>
      </c>
      <c r="D190" s="543" t="s">
        <v>727</v>
      </c>
      <c r="E190" s="108" t="s">
        <v>1990</v>
      </c>
      <c r="F190" s="108">
        <v>1</v>
      </c>
      <c r="G190" s="686">
        <v>420</v>
      </c>
      <c r="H190" s="117">
        <v>420</v>
      </c>
      <c r="I190" s="100"/>
      <c r="J190" s="24" t="s">
        <v>1706</v>
      </c>
      <c r="K190" s="24" t="s">
        <v>1915</v>
      </c>
      <c r="L190" s="24"/>
      <c r="M190" s="24"/>
      <c r="N190" s="108"/>
      <c r="O190" s="100"/>
      <c r="P190" s="156"/>
      <c r="Q190" s="87"/>
    </row>
    <row r="191" spans="2:17">
      <c r="B191" s="24"/>
      <c r="C191" s="543" t="s">
        <v>727</v>
      </c>
      <c r="D191" s="543" t="s">
        <v>727</v>
      </c>
      <c r="E191" s="108" t="s">
        <v>1991</v>
      </c>
      <c r="F191" s="108">
        <v>1</v>
      </c>
      <c r="G191" s="686">
        <v>375</v>
      </c>
      <c r="H191" s="117">
        <v>375</v>
      </c>
      <c r="I191" s="100"/>
      <c r="J191" s="24" t="s">
        <v>1992</v>
      </c>
      <c r="K191" s="24" t="s">
        <v>1915</v>
      </c>
      <c r="L191" s="24"/>
      <c r="M191" s="24"/>
      <c r="N191" s="108"/>
      <c r="O191" s="100"/>
      <c r="P191" s="156"/>
      <c r="Q191" s="87"/>
    </row>
    <row r="192" spans="2:17">
      <c r="B192" s="24"/>
      <c r="C192" s="543" t="s">
        <v>727</v>
      </c>
      <c r="D192" s="543" t="s">
        <v>727</v>
      </c>
      <c r="E192" s="108" t="s">
        <v>1993</v>
      </c>
      <c r="F192" s="108">
        <v>4</v>
      </c>
      <c r="G192" s="686">
        <v>810</v>
      </c>
      <c r="H192" s="117">
        <v>3240</v>
      </c>
      <c r="I192" s="100"/>
      <c r="J192" s="24" t="s">
        <v>1994</v>
      </c>
      <c r="K192" s="24" t="s">
        <v>1915</v>
      </c>
      <c r="L192" s="24"/>
      <c r="M192" s="24"/>
      <c r="N192" s="108"/>
      <c r="O192" s="100"/>
      <c r="P192" s="156"/>
      <c r="Q192" s="87"/>
    </row>
    <row r="193" spans="2:17">
      <c r="B193" s="24"/>
      <c r="C193" s="543" t="s">
        <v>727</v>
      </c>
      <c r="D193" s="543" t="s">
        <v>727</v>
      </c>
      <c r="E193" s="108" t="s">
        <v>1995</v>
      </c>
      <c r="F193" s="108">
        <v>1</v>
      </c>
      <c r="G193" s="686">
        <v>670</v>
      </c>
      <c r="H193" s="117">
        <v>670</v>
      </c>
      <c r="I193" s="100"/>
      <c r="J193" s="24" t="s">
        <v>1996</v>
      </c>
      <c r="K193" s="24" t="s">
        <v>1915</v>
      </c>
      <c r="L193" s="24"/>
      <c r="M193" s="24"/>
      <c r="N193" s="108"/>
      <c r="O193" s="100"/>
      <c r="P193" s="156"/>
      <c r="Q193" s="87"/>
    </row>
    <row r="194" spans="2:17">
      <c r="B194" s="24"/>
      <c r="C194" s="543" t="s">
        <v>727</v>
      </c>
      <c r="D194" s="543" t="s">
        <v>727</v>
      </c>
      <c r="E194" s="108" t="s">
        <v>1997</v>
      </c>
      <c r="F194" s="108">
        <v>1</v>
      </c>
      <c r="G194" s="686">
        <v>235</v>
      </c>
      <c r="H194" s="117">
        <v>235</v>
      </c>
      <c r="I194" s="100"/>
      <c r="J194" s="24" t="s">
        <v>1796</v>
      </c>
      <c r="K194" s="24" t="s">
        <v>1915</v>
      </c>
      <c r="L194" s="24"/>
      <c r="M194" s="24"/>
      <c r="N194" s="108"/>
      <c r="O194" s="100"/>
      <c r="P194" s="156"/>
      <c r="Q194" s="87"/>
    </row>
    <row r="195" spans="2:17">
      <c r="B195" s="24"/>
      <c r="C195" s="543" t="s">
        <v>727</v>
      </c>
      <c r="D195" s="543" t="s">
        <v>727</v>
      </c>
      <c r="E195" s="108" t="s">
        <v>1998</v>
      </c>
      <c r="F195" s="108">
        <v>1</v>
      </c>
      <c r="G195" s="686">
        <v>280</v>
      </c>
      <c r="H195" s="117">
        <v>280</v>
      </c>
      <c r="I195" s="100"/>
      <c r="J195" s="24" t="s">
        <v>1796</v>
      </c>
      <c r="K195" s="24" t="s">
        <v>1915</v>
      </c>
      <c r="L195" s="24"/>
      <c r="M195" s="24"/>
      <c r="N195" s="108"/>
      <c r="O195" s="100"/>
      <c r="P195" s="156"/>
      <c r="Q195" s="87"/>
    </row>
    <row r="196" spans="2:17">
      <c r="B196" s="24"/>
      <c r="C196" s="543" t="s">
        <v>727</v>
      </c>
      <c r="D196" s="543" t="s">
        <v>727</v>
      </c>
      <c r="E196" s="108" t="s">
        <v>1999</v>
      </c>
      <c r="F196" s="108">
        <v>1</v>
      </c>
      <c r="G196" s="686">
        <v>570</v>
      </c>
      <c r="H196" s="117">
        <v>570</v>
      </c>
      <c r="I196" s="100"/>
      <c r="J196" s="24" t="s">
        <v>1706</v>
      </c>
      <c r="K196" s="24" t="s">
        <v>1915</v>
      </c>
      <c r="L196" s="24"/>
      <c r="M196" s="24"/>
      <c r="N196" s="108"/>
      <c r="O196" s="100"/>
      <c r="P196" s="156"/>
      <c r="Q196" s="87"/>
    </row>
    <row r="197" spans="2:17">
      <c r="B197" s="24"/>
      <c r="C197" s="543" t="s">
        <v>727</v>
      </c>
      <c r="D197" s="543" t="s">
        <v>727</v>
      </c>
      <c r="E197" s="108" t="s">
        <v>2000</v>
      </c>
      <c r="F197" s="108">
        <v>1</v>
      </c>
      <c r="G197" s="686">
        <v>370</v>
      </c>
      <c r="H197" s="117">
        <v>370</v>
      </c>
      <c r="I197" s="100"/>
      <c r="J197" s="24" t="s">
        <v>1706</v>
      </c>
      <c r="K197" s="24" t="s">
        <v>1915</v>
      </c>
      <c r="L197" s="24"/>
      <c r="M197" s="24"/>
      <c r="N197" s="108"/>
      <c r="O197" s="100"/>
      <c r="P197" s="156"/>
      <c r="Q197" s="87"/>
    </row>
    <row r="198" spans="2:17">
      <c r="B198" s="24"/>
      <c r="C198" s="543" t="s">
        <v>727</v>
      </c>
      <c r="D198" s="543" t="s">
        <v>727</v>
      </c>
      <c r="E198" s="108" t="s">
        <v>2001</v>
      </c>
      <c r="F198" s="108">
        <v>2</v>
      </c>
      <c r="G198" s="686">
        <v>370</v>
      </c>
      <c r="H198" s="117">
        <v>740</v>
      </c>
      <c r="I198" s="100"/>
      <c r="J198" s="24" t="s">
        <v>1706</v>
      </c>
      <c r="K198" s="24" t="s">
        <v>1915</v>
      </c>
      <c r="L198" s="24"/>
      <c r="M198" s="24"/>
      <c r="N198" s="108"/>
      <c r="O198" s="100"/>
      <c r="P198" s="156"/>
      <c r="Q198" s="87"/>
    </row>
    <row r="199" spans="2:17">
      <c r="B199" s="24"/>
      <c r="C199" s="543" t="s">
        <v>727</v>
      </c>
      <c r="D199" s="543" t="s">
        <v>727</v>
      </c>
      <c r="E199" s="108" t="s">
        <v>2002</v>
      </c>
      <c r="F199" s="108">
        <v>4</v>
      </c>
      <c r="G199" s="686">
        <v>610</v>
      </c>
      <c r="H199" s="117">
        <v>2440</v>
      </c>
      <c r="I199" s="100"/>
      <c r="J199" s="24" t="s">
        <v>1996</v>
      </c>
      <c r="K199" s="24" t="s">
        <v>1915</v>
      </c>
      <c r="L199" s="24"/>
      <c r="M199" s="24"/>
      <c r="N199" s="108"/>
      <c r="O199" s="100"/>
      <c r="P199" s="156"/>
      <c r="Q199" s="87"/>
    </row>
    <row r="200" spans="2:17">
      <c r="B200" s="24"/>
      <c r="C200" s="543" t="s">
        <v>727</v>
      </c>
      <c r="D200" s="543" t="s">
        <v>727</v>
      </c>
      <c r="E200" s="108" t="s">
        <v>1692</v>
      </c>
      <c r="F200" s="108">
        <v>1</v>
      </c>
      <c r="G200" s="686">
        <v>440</v>
      </c>
      <c r="H200" s="117">
        <v>440</v>
      </c>
      <c r="I200" s="100"/>
      <c r="J200" s="24" t="s">
        <v>1706</v>
      </c>
      <c r="K200" s="24" t="s">
        <v>1915</v>
      </c>
      <c r="L200" s="24"/>
      <c r="M200" s="24"/>
      <c r="N200" s="108"/>
      <c r="O200" s="100"/>
      <c r="P200" s="156"/>
      <c r="Q200" s="87"/>
    </row>
    <row r="201" spans="2:17">
      <c r="B201" s="24"/>
      <c r="C201" s="543" t="s">
        <v>727</v>
      </c>
      <c r="D201" s="543" t="s">
        <v>727</v>
      </c>
      <c r="E201" s="108" t="s">
        <v>2003</v>
      </c>
      <c r="F201" s="108">
        <v>1</v>
      </c>
      <c r="G201" s="686">
        <v>720</v>
      </c>
      <c r="H201" s="117">
        <v>720</v>
      </c>
      <c r="I201" s="100"/>
      <c r="J201" s="24" t="s">
        <v>2004</v>
      </c>
      <c r="K201" s="108"/>
      <c r="L201" s="24"/>
      <c r="M201" s="24"/>
      <c r="N201" s="108"/>
      <c r="O201" s="100"/>
      <c r="P201" s="156"/>
      <c r="Q201" s="87"/>
    </row>
    <row r="202" spans="2:17">
      <c r="B202" s="24"/>
      <c r="C202" s="543" t="s">
        <v>727</v>
      </c>
      <c r="D202" s="543" t="s">
        <v>727</v>
      </c>
      <c r="E202" s="108" t="s">
        <v>2005</v>
      </c>
      <c r="F202" s="108">
        <v>2</v>
      </c>
      <c r="G202" s="686">
        <v>128</v>
      </c>
      <c r="H202" s="117">
        <v>256</v>
      </c>
      <c r="I202" s="100"/>
      <c r="J202" s="24" t="s">
        <v>2006</v>
      </c>
      <c r="K202" s="108"/>
      <c r="L202" s="24"/>
      <c r="M202" s="24"/>
      <c r="N202" s="108"/>
      <c r="O202" s="100"/>
      <c r="P202" s="156"/>
      <c r="Q202" s="87"/>
    </row>
    <row r="203" spans="2:17">
      <c r="B203" s="24"/>
      <c r="C203" s="108"/>
      <c r="D203" s="108"/>
      <c r="E203" s="108"/>
      <c r="F203" s="108"/>
      <c r="G203" s="686"/>
      <c r="H203" s="117"/>
      <c r="I203" s="100"/>
      <c r="J203" s="108"/>
      <c r="K203" s="108"/>
      <c r="L203" s="24"/>
      <c r="M203" s="24"/>
      <c r="N203" s="108"/>
      <c r="O203" s="100"/>
      <c r="P203" s="156"/>
      <c r="Q203" s="87"/>
    </row>
    <row r="204" spans="2:17">
      <c r="B204" s="24"/>
      <c r="C204" s="24" t="s">
        <v>2007</v>
      </c>
      <c r="D204" s="24" t="s">
        <v>2007</v>
      </c>
      <c r="E204" s="108" t="s">
        <v>788</v>
      </c>
      <c r="F204" s="108">
        <v>1</v>
      </c>
      <c r="G204" s="686">
        <v>31500</v>
      </c>
      <c r="H204" s="117">
        <v>31500</v>
      </c>
      <c r="I204" s="100"/>
      <c r="J204" s="108"/>
      <c r="K204" s="108"/>
      <c r="L204" s="24"/>
      <c r="M204" s="24"/>
      <c r="N204" s="108"/>
      <c r="O204" s="100"/>
      <c r="P204" s="156"/>
      <c r="Q204" s="87" t="s">
        <v>2008</v>
      </c>
    </row>
    <row r="205" spans="2:17">
      <c r="B205" s="24"/>
      <c r="C205" s="24" t="s">
        <v>2007</v>
      </c>
      <c r="D205" s="24" t="s">
        <v>2007</v>
      </c>
      <c r="E205" s="108" t="s">
        <v>2009</v>
      </c>
      <c r="F205" s="108">
        <v>1</v>
      </c>
      <c r="G205" s="686">
        <v>11500</v>
      </c>
      <c r="H205" s="117">
        <v>11500</v>
      </c>
      <c r="I205" s="100"/>
      <c r="J205" s="108"/>
      <c r="K205" s="108"/>
      <c r="L205" s="24"/>
      <c r="M205" s="24"/>
      <c r="N205" s="108"/>
      <c r="O205" s="100"/>
      <c r="P205" s="156"/>
      <c r="Q205" s="87" t="s">
        <v>2008</v>
      </c>
    </row>
    <row r="206" spans="2:17">
      <c r="B206" s="24"/>
      <c r="C206" s="24" t="s">
        <v>2007</v>
      </c>
      <c r="D206" s="24" t="s">
        <v>2007</v>
      </c>
      <c r="E206" s="108" t="s">
        <v>72</v>
      </c>
      <c r="F206" s="108"/>
      <c r="G206" s="686"/>
      <c r="H206" s="117">
        <v>-2000</v>
      </c>
      <c r="I206" s="100"/>
      <c r="J206" s="108"/>
      <c r="K206" s="108"/>
      <c r="L206" s="24"/>
      <c r="M206" s="24"/>
      <c r="N206" s="108"/>
      <c r="O206" s="100"/>
      <c r="P206" s="156"/>
      <c r="Q206" s="87"/>
    </row>
    <row r="207" spans="2:17">
      <c r="B207" s="24"/>
      <c r="C207" s="108"/>
      <c r="D207" s="108"/>
      <c r="E207" s="108"/>
      <c r="F207" s="108"/>
      <c r="G207" s="686"/>
      <c r="H207" s="117"/>
      <c r="I207" s="100"/>
      <c r="J207" s="108"/>
      <c r="K207" s="108"/>
      <c r="L207" s="24"/>
      <c r="M207" s="24"/>
      <c r="N207" s="108"/>
      <c r="O207" s="100"/>
      <c r="P207" s="156"/>
      <c r="Q207" s="87"/>
    </row>
    <row r="208" spans="2:17">
      <c r="B208" s="24"/>
      <c r="C208" s="24" t="s">
        <v>24</v>
      </c>
      <c r="D208" s="24" t="s">
        <v>24</v>
      </c>
      <c r="E208" s="108" t="s">
        <v>2010</v>
      </c>
      <c r="F208" s="108">
        <v>1</v>
      </c>
      <c r="G208" s="686">
        <v>982800</v>
      </c>
      <c r="H208" s="117">
        <v>982800</v>
      </c>
      <c r="I208" s="100"/>
      <c r="J208" s="108"/>
      <c r="K208" s="108"/>
      <c r="L208" s="24"/>
      <c r="M208" s="216">
        <v>42110</v>
      </c>
      <c r="N208" s="108"/>
      <c r="O208" s="100"/>
      <c r="P208" s="86" t="s">
        <v>1201</v>
      </c>
      <c r="Q208" s="87"/>
    </row>
    <row r="209" spans="2:17">
      <c r="B209" s="24"/>
      <c r="C209" s="108"/>
      <c r="D209" s="108"/>
      <c r="E209" s="108"/>
      <c r="F209" s="108"/>
      <c r="G209" s="676"/>
      <c r="H209" s="108"/>
      <c r="I209" s="100"/>
      <c r="J209" s="108"/>
      <c r="K209" s="108"/>
      <c r="L209" s="24"/>
      <c r="M209" s="24"/>
      <c r="N209" s="108"/>
      <c r="O209" s="100"/>
      <c r="P209" s="156"/>
      <c r="Q209" s="87"/>
    </row>
  </sheetData>
  <mergeCells count="17">
    <mergeCell ref="B89:B122"/>
    <mergeCell ref="G106:G121"/>
    <mergeCell ref="H106:H121"/>
    <mergeCell ref="B6:D6"/>
    <mergeCell ref="B11:B31"/>
    <mergeCell ref="B32:B69"/>
    <mergeCell ref="G32:G43"/>
    <mergeCell ref="H32:H43"/>
    <mergeCell ref="B70:B86"/>
    <mergeCell ref="G71:G74"/>
    <mergeCell ref="H71:H74"/>
    <mergeCell ref="B2:D2"/>
    <mergeCell ref="G2:I2"/>
    <mergeCell ref="B3:D3"/>
    <mergeCell ref="G3:I3"/>
    <mergeCell ref="B4:D4"/>
    <mergeCell ref="B5:D5"/>
  </mergeCells>
  <phoneticPr fontId="3"/>
  <pageMargins left="0.2" right="0.2" top="0.75" bottom="0.75" header="0.3" footer="0.3"/>
  <pageSetup paperSize="9" orientation="landscape"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5F9C6-EBBA-4184-8ECA-B1DE9A4160A0}">
  <dimension ref="B2:R43"/>
  <sheetViews>
    <sheetView zoomScale="70" zoomScaleNormal="70" workbookViewId="0">
      <pane xSplit="10" ySplit="8" topLeftCell="N9" activePane="bottomRight" state="frozen"/>
      <selection pane="topRight" activeCell="K1" sqref="K1"/>
      <selection pane="bottomLeft" activeCell="A9" sqref="A9"/>
      <selection pane="bottomRight" activeCell="B41" sqref="B41"/>
    </sheetView>
  </sheetViews>
  <sheetFormatPr defaultRowHeight="12"/>
  <cols>
    <col min="1" max="1" width="2.625" style="305" customWidth="1"/>
    <col min="2" max="2" width="11.625" style="310" customWidth="1"/>
    <col min="3" max="4" width="12.5" style="305" bestFit="1" customWidth="1"/>
    <col min="5" max="5" width="52.375" style="310" customWidth="1"/>
    <col min="6" max="6" width="7.125" style="305" customWidth="1"/>
    <col min="7" max="7" width="7.75" style="305" customWidth="1"/>
    <col min="8" max="8" width="9.25" style="305" bestFit="1" customWidth="1"/>
    <col min="9" max="9" width="14.75" style="311" customWidth="1"/>
    <col min="10" max="10" width="30.125" style="310" bestFit="1" customWidth="1"/>
    <col min="11" max="11" width="27.375" style="310" bestFit="1" customWidth="1"/>
    <col min="12" max="12" width="13.5" style="310" bestFit="1" customWidth="1"/>
    <col min="13" max="13" width="13.75" style="310" customWidth="1"/>
    <col min="14" max="14" width="14.625" style="305" bestFit="1" customWidth="1"/>
    <col min="15" max="15" width="13.25" style="311" customWidth="1"/>
    <col min="16" max="16" width="14.5" style="687" customWidth="1"/>
    <col min="17" max="17" width="15.625" style="345" customWidth="1"/>
    <col min="18" max="256" width="9" style="305"/>
    <col min="257" max="257" width="2.625" style="305" customWidth="1"/>
    <col min="258" max="258" width="11.625" style="305" customWidth="1"/>
    <col min="259" max="260" width="12.5" style="305" bestFit="1" customWidth="1"/>
    <col min="261" max="261" width="52.375" style="305" customWidth="1"/>
    <col min="262" max="262" width="7.125" style="305" customWidth="1"/>
    <col min="263" max="263" width="7.75" style="305" customWidth="1"/>
    <col min="264" max="264" width="9.25" style="305" bestFit="1" customWidth="1"/>
    <col min="265" max="265" width="14.75" style="305" customWidth="1"/>
    <col min="266" max="266" width="30.125" style="305" bestFit="1" customWidth="1"/>
    <col min="267" max="267" width="27.375" style="305" bestFit="1" customWidth="1"/>
    <col min="268" max="268" width="13.5" style="305" bestFit="1" customWidth="1"/>
    <col min="269" max="269" width="13.75" style="305" customWidth="1"/>
    <col min="270" max="270" width="14.625" style="305" bestFit="1" customWidth="1"/>
    <col min="271" max="271" width="13.25" style="305" customWidth="1"/>
    <col min="272" max="272" width="14.5" style="305" customWidth="1"/>
    <col min="273" max="273" width="15.625" style="305" customWidth="1"/>
    <col min="274" max="512" width="9" style="305"/>
    <col min="513" max="513" width="2.625" style="305" customWidth="1"/>
    <col min="514" max="514" width="11.625" style="305" customWidth="1"/>
    <col min="515" max="516" width="12.5" style="305" bestFit="1" customWidth="1"/>
    <col min="517" max="517" width="52.375" style="305" customWidth="1"/>
    <col min="518" max="518" width="7.125" style="305" customWidth="1"/>
    <col min="519" max="519" width="7.75" style="305" customWidth="1"/>
    <col min="520" max="520" width="9.25" style="305" bestFit="1" customWidth="1"/>
    <col min="521" max="521" width="14.75" style="305" customWidth="1"/>
    <col min="522" max="522" width="30.125" style="305" bestFit="1" customWidth="1"/>
    <col min="523" max="523" width="27.375" style="305" bestFit="1" customWidth="1"/>
    <col min="524" max="524" width="13.5" style="305" bestFit="1" customWidth="1"/>
    <col min="525" max="525" width="13.75" style="305" customWidth="1"/>
    <col min="526" max="526" width="14.625" style="305" bestFit="1" customWidth="1"/>
    <col min="527" max="527" width="13.25" style="305" customWidth="1"/>
    <col min="528" max="528" width="14.5" style="305" customWidth="1"/>
    <col min="529" max="529" width="15.625" style="305" customWidth="1"/>
    <col min="530" max="768" width="9" style="305"/>
    <col min="769" max="769" width="2.625" style="305" customWidth="1"/>
    <col min="770" max="770" width="11.625" style="305" customWidth="1"/>
    <col min="771" max="772" width="12.5" style="305" bestFit="1" customWidth="1"/>
    <col min="773" max="773" width="52.375" style="305" customWidth="1"/>
    <col min="774" max="774" width="7.125" style="305" customWidth="1"/>
    <col min="775" max="775" width="7.75" style="305" customWidth="1"/>
    <col min="776" max="776" width="9.25" style="305" bestFit="1" customWidth="1"/>
    <col min="777" max="777" width="14.75" style="305" customWidth="1"/>
    <col min="778" max="778" width="30.125" style="305" bestFit="1" customWidth="1"/>
    <col min="779" max="779" width="27.375" style="305" bestFit="1" customWidth="1"/>
    <col min="780" max="780" width="13.5" style="305" bestFit="1" customWidth="1"/>
    <col min="781" max="781" width="13.75" style="305" customWidth="1"/>
    <col min="782" max="782" width="14.625" style="305" bestFit="1" customWidth="1"/>
    <col min="783" max="783" width="13.25" style="305" customWidth="1"/>
    <col min="784" max="784" width="14.5" style="305" customWidth="1"/>
    <col min="785" max="785" width="15.625" style="305" customWidth="1"/>
    <col min="786" max="1024" width="9" style="305"/>
    <col min="1025" max="1025" width="2.625" style="305" customWidth="1"/>
    <col min="1026" max="1026" width="11.625" style="305" customWidth="1"/>
    <col min="1027" max="1028" width="12.5" style="305" bestFit="1" customWidth="1"/>
    <col min="1029" max="1029" width="52.375" style="305" customWidth="1"/>
    <col min="1030" max="1030" width="7.125" style="305" customWidth="1"/>
    <col min="1031" max="1031" width="7.75" style="305" customWidth="1"/>
    <col min="1032" max="1032" width="9.25" style="305" bestFit="1" customWidth="1"/>
    <col min="1033" max="1033" width="14.75" style="305" customWidth="1"/>
    <col min="1034" max="1034" width="30.125" style="305" bestFit="1" customWidth="1"/>
    <col min="1035" max="1035" width="27.375" style="305" bestFit="1" customWidth="1"/>
    <col min="1036" max="1036" width="13.5" style="305" bestFit="1" customWidth="1"/>
    <col min="1037" max="1037" width="13.75" style="305" customWidth="1"/>
    <col min="1038" max="1038" width="14.625" style="305" bestFit="1" customWidth="1"/>
    <col min="1039" max="1039" width="13.25" style="305" customWidth="1"/>
    <col min="1040" max="1040" width="14.5" style="305" customWidth="1"/>
    <col min="1041" max="1041" width="15.625" style="305" customWidth="1"/>
    <col min="1042" max="1280" width="9" style="305"/>
    <col min="1281" max="1281" width="2.625" style="305" customWidth="1"/>
    <col min="1282" max="1282" width="11.625" style="305" customWidth="1"/>
    <col min="1283" max="1284" width="12.5" style="305" bestFit="1" customWidth="1"/>
    <col min="1285" max="1285" width="52.375" style="305" customWidth="1"/>
    <col min="1286" max="1286" width="7.125" style="305" customWidth="1"/>
    <col min="1287" max="1287" width="7.75" style="305" customWidth="1"/>
    <col min="1288" max="1288" width="9.25" style="305" bestFit="1" customWidth="1"/>
    <col min="1289" max="1289" width="14.75" style="305" customWidth="1"/>
    <col min="1290" max="1290" width="30.125" style="305" bestFit="1" customWidth="1"/>
    <col min="1291" max="1291" width="27.375" style="305" bestFit="1" customWidth="1"/>
    <col min="1292" max="1292" width="13.5" style="305" bestFit="1" customWidth="1"/>
    <col min="1293" max="1293" width="13.75" style="305" customWidth="1"/>
    <col min="1294" max="1294" width="14.625" style="305" bestFit="1" customWidth="1"/>
    <col min="1295" max="1295" width="13.25" style="305" customWidth="1"/>
    <col min="1296" max="1296" width="14.5" style="305" customWidth="1"/>
    <col min="1297" max="1297" width="15.625" style="305" customWidth="1"/>
    <col min="1298" max="1536" width="9" style="305"/>
    <col min="1537" max="1537" width="2.625" style="305" customWidth="1"/>
    <col min="1538" max="1538" width="11.625" style="305" customWidth="1"/>
    <col min="1539" max="1540" width="12.5" style="305" bestFit="1" customWidth="1"/>
    <col min="1541" max="1541" width="52.375" style="305" customWidth="1"/>
    <col min="1542" max="1542" width="7.125" style="305" customWidth="1"/>
    <col min="1543" max="1543" width="7.75" style="305" customWidth="1"/>
    <col min="1544" max="1544" width="9.25" style="305" bestFit="1" customWidth="1"/>
    <col min="1545" max="1545" width="14.75" style="305" customWidth="1"/>
    <col min="1546" max="1546" width="30.125" style="305" bestFit="1" customWidth="1"/>
    <col min="1547" max="1547" width="27.375" style="305" bestFit="1" customWidth="1"/>
    <col min="1548" max="1548" width="13.5" style="305" bestFit="1" customWidth="1"/>
    <col min="1549" max="1549" width="13.75" style="305" customWidth="1"/>
    <col min="1550" max="1550" width="14.625" style="305" bestFit="1" customWidth="1"/>
    <col min="1551" max="1551" width="13.25" style="305" customWidth="1"/>
    <col min="1552" max="1552" width="14.5" style="305" customWidth="1"/>
    <col min="1553" max="1553" width="15.625" style="305" customWidth="1"/>
    <col min="1554" max="1792" width="9" style="305"/>
    <col min="1793" max="1793" width="2.625" style="305" customWidth="1"/>
    <col min="1794" max="1794" width="11.625" style="305" customWidth="1"/>
    <col min="1795" max="1796" width="12.5" style="305" bestFit="1" customWidth="1"/>
    <col min="1797" max="1797" width="52.375" style="305" customWidth="1"/>
    <col min="1798" max="1798" width="7.125" style="305" customWidth="1"/>
    <col min="1799" max="1799" width="7.75" style="305" customWidth="1"/>
    <col min="1800" max="1800" width="9.25" style="305" bestFit="1" customWidth="1"/>
    <col min="1801" max="1801" width="14.75" style="305" customWidth="1"/>
    <col min="1802" max="1802" width="30.125" style="305" bestFit="1" customWidth="1"/>
    <col min="1803" max="1803" width="27.375" style="305" bestFit="1" customWidth="1"/>
    <col min="1804" max="1804" width="13.5" style="305" bestFit="1" customWidth="1"/>
    <col min="1805" max="1805" width="13.75" style="305" customWidth="1"/>
    <col min="1806" max="1806" width="14.625" style="305" bestFit="1" customWidth="1"/>
    <col min="1807" max="1807" width="13.25" style="305" customWidth="1"/>
    <col min="1808" max="1808" width="14.5" style="305" customWidth="1"/>
    <col min="1809" max="1809" width="15.625" style="305" customWidth="1"/>
    <col min="1810" max="2048" width="9" style="305"/>
    <col min="2049" max="2049" width="2.625" style="305" customWidth="1"/>
    <col min="2050" max="2050" width="11.625" style="305" customWidth="1"/>
    <col min="2051" max="2052" width="12.5" style="305" bestFit="1" customWidth="1"/>
    <col min="2053" max="2053" width="52.375" style="305" customWidth="1"/>
    <col min="2054" max="2054" width="7.125" style="305" customWidth="1"/>
    <col min="2055" max="2055" width="7.75" style="305" customWidth="1"/>
    <col min="2056" max="2056" width="9.25" style="305" bestFit="1" customWidth="1"/>
    <col min="2057" max="2057" width="14.75" style="305" customWidth="1"/>
    <col min="2058" max="2058" width="30.125" style="305" bestFit="1" customWidth="1"/>
    <col min="2059" max="2059" width="27.375" style="305" bestFit="1" customWidth="1"/>
    <col min="2060" max="2060" width="13.5" style="305" bestFit="1" customWidth="1"/>
    <col min="2061" max="2061" width="13.75" style="305" customWidth="1"/>
    <col min="2062" max="2062" width="14.625" style="305" bestFit="1" customWidth="1"/>
    <col min="2063" max="2063" width="13.25" style="305" customWidth="1"/>
    <col min="2064" max="2064" width="14.5" style="305" customWidth="1"/>
    <col min="2065" max="2065" width="15.625" style="305" customWidth="1"/>
    <col min="2066" max="2304" width="9" style="305"/>
    <col min="2305" max="2305" width="2.625" style="305" customWidth="1"/>
    <col min="2306" max="2306" width="11.625" style="305" customWidth="1"/>
    <col min="2307" max="2308" width="12.5" style="305" bestFit="1" customWidth="1"/>
    <col min="2309" max="2309" width="52.375" style="305" customWidth="1"/>
    <col min="2310" max="2310" width="7.125" style="305" customWidth="1"/>
    <col min="2311" max="2311" width="7.75" style="305" customWidth="1"/>
    <col min="2312" max="2312" width="9.25" style="305" bestFit="1" customWidth="1"/>
    <col min="2313" max="2313" width="14.75" style="305" customWidth="1"/>
    <col min="2314" max="2314" width="30.125" style="305" bestFit="1" customWidth="1"/>
    <col min="2315" max="2315" width="27.375" style="305" bestFit="1" customWidth="1"/>
    <col min="2316" max="2316" width="13.5" style="305" bestFit="1" customWidth="1"/>
    <col min="2317" max="2317" width="13.75" style="305" customWidth="1"/>
    <col min="2318" max="2318" width="14.625" style="305" bestFit="1" customWidth="1"/>
    <col min="2319" max="2319" width="13.25" style="305" customWidth="1"/>
    <col min="2320" max="2320" width="14.5" style="305" customWidth="1"/>
    <col min="2321" max="2321" width="15.625" style="305" customWidth="1"/>
    <col min="2322" max="2560" width="9" style="305"/>
    <col min="2561" max="2561" width="2.625" style="305" customWidth="1"/>
    <col min="2562" max="2562" width="11.625" style="305" customWidth="1"/>
    <col min="2563" max="2564" width="12.5" style="305" bestFit="1" customWidth="1"/>
    <col min="2565" max="2565" width="52.375" style="305" customWidth="1"/>
    <col min="2566" max="2566" width="7.125" style="305" customWidth="1"/>
    <col min="2567" max="2567" width="7.75" style="305" customWidth="1"/>
    <col min="2568" max="2568" width="9.25" style="305" bestFit="1" customWidth="1"/>
    <col min="2569" max="2569" width="14.75" style="305" customWidth="1"/>
    <col min="2570" max="2570" width="30.125" style="305" bestFit="1" customWidth="1"/>
    <col min="2571" max="2571" width="27.375" style="305" bestFit="1" customWidth="1"/>
    <col min="2572" max="2572" width="13.5" style="305" bestFit="1" customWidth="1"/>
    <col min="2573" max="2573" width="13.75" style="305" customWidth="1"/>
    <col min="2574" max="2574" width="14.625" style="305" bestFit="1" customWidth="1"/>
    <col min="2575" max="2575" width="13.25" style="305" customWidth="1"/>
    <col min="2576" max="2576" width="14.5" style="305" customWidth="1"/>
    <col min="2577" max="2577" width="15.625" style="305" customWidth="1"/>
    <col min="2578" max="2816" width="9" style="305"/>
    <col min="2817" max="2817" width="2.625" style="305" customWidth="1"/>
    <col min="2818" max="2818" width="11.625" style="305" customWidth="1"/>
    <col min="2819" max="2820" width="12.5" style="305" bestFit="1" customWidth="1"/>
    <col min="2821" max="2821" width="52.375" style="305" customWidth="1"/>
    <col min="2822" max="2822" width="7.125" style="305" customWidth="1"/>
    <col min="2823" max="2823" width="7.75" style="305" customWidth="1"/>
    <col min="2824" max="2824" width="9.25" style="305" bestFit="1" customWidth="1"/>
    <col min="2825" max="2825" width="14.75" style="305" customWidth="1"/>
    <col min="2826" max="2826" width="30.125" style="305" bestFit="1" customWidth="1"/>
    <col min="2827" max="2827" width="27.375" style="305" bestFit="1" customWidth="1"/>
    <col min="2828" max="2828" width="13.5" style="305" bestFit="1" customWidth="1"/>
    <col min="2829" max="2829" width="13.75" style="305" customWidth="1"/>
    <col min="2830" max="2830" width="14.625" style="305" bestFit="1" customWidth="1"/>
    <col min="2831" max="2831" width="13.25" style="305" customWidth="1"/>
    <col min="2832" max="2832" width="14.5" style="305" customWidth="1"/>
    <col min="2833" max="2833" width="15.625" style="305" customWidth="1"/>
    <col min="2834" max="3072" width="9" style="305"/>
    <col min="3073" max="3073" width="2.625" style="305" customWidth="1"/>
    <col min="3074" max="3074" width="11.625" style="305" customWidth="1"/>
    <col min="3075" max="3076" width="12.5" style="305" bestFit="1" customWidth="1"/>
    <col min="3077" max="3077" width="52.375" style="305" customWidth="1"/>
    <col min="3078" max="3078" width="7.125" style="305" customWidth="1"/>
    <col min="3079" max="3079" width="7.75" style="305" customWidth="1"/>
    <col min="3080" max="3080" width="9.25" style="305" bestFit="1" customWidth="1"/>
    <col min="3081" max="3081" width="14.75" style="305" customWidth="1"/>
    <col min="3082" max="3082" width="30.125" style="305" bestFit="1" customWidth="1"/>
    <col min="3083" max="3083" width="27.375" style="305" bestFit="1" customWidth="1"/>
    <col min="3084" max="3084" width="13.5" style="305" bestFit="1" customWidth="1"/>
    <col min="3085" max="3085" width="13.75" style="305" customWidth="1"/>
    <col min="3086" max="3086" width="14.625" style="305" bestFit="1" customWidth="1"/>
    <col min="3087" max="3087" width="13.25" style="305" customWidth="1"/>
    <col min="3088" max="3088" width="14.5" style="305" customWidth="1"/>
    <col min="3089" max="3089" width="15.625" style="305" customWidth="1"/>
    <col min="3090" max="3328" width="9" style="305"/>
    <col min="3329" max="3329" width="2.625" style="305" customWidth="1"/>
    <col min="3330" max="3330" width="11.625" style="305" customWidth="1"/>
    <col min="3331" max="3332" width="12.5" style="305" bestFit="1" customWidth="1"/>
    <col min="3333" max="3333" width="52.375" style="305" customWidth="1"/>
    <col min="3334" max="3334" width="7.125" style="305" customWidth="1"/>
    <col min="3335" max="3335" width="7.75" style="305" customWidth="1"/>
    <col min="3336" max="3336" width="9.25" style="305" bestFit="1" customWidth="1"/>
    <col min="3337" max="3337" width="14.75" style="305" customWidth="1"/>
    <col min="3338" max="3338" width="30.125" style="305" bestFit="1" customWidth="1"/>
    <col min="3339" max="3339" width="27.375" style="305" bestFit="1" customWidth="1"/>
    <col min="3340" max="3340" width="13.5" style="305" bestFit="1" customWidth="1"/>
    <col min="3341" max="3341" width="13.75" style="305" customWidth="1"/>
    <col min="3342" max="3342" width="14.625" style="305" bestFit="1" customWidth="1"/>
    <col min="3343" max="3343" width="13.25" style="305" customWidth="1"/>
    <col min="3344" max="3344" width="14.5" style="305" customWidth="1"/>
    <col min="3345" max="3345" width="15.625" style="305" customWidth="1"/>
    <col min="3346" max="3584" width="9" style="305"/>
    <col min="3585" max="3585" width="2.625" style="305" customWidth="1"/>
    <col min="3586" max="3586" width="11.625" style="305" customWidth="1"/>
    <col min="3587" max="3588" width="12.5" style="305" bestFit="1" customWidth="1"/>
    <col min="3589" max="3589" width="52.375" style="305" customWidth="1"/>
    <col min="3590" max="3590" width="7.125" style="305" customWidth="1"/>
    <col min="3591" max="3591" width="7.75" style="305" customWidth="1"/>
    <col min="3592" max="3592" width="9.25" style="305" bestFit="1" customWidth="1"/>
    <col min="3593" max="3593" width="14.75" style="305" customWidth="1"/>
    <col min="3594" max="3594" width="30.125" style="305" bestFit="1" customWidth="1"/>
    <col min="3595" max="3595" width="27.375" style="305" bestFit="1" customWidth="1"/>
    <col min="3596" max="3596" width="13.5" style="305" bestFit="1" customWidth="1"/>
    <col min="3597" max="3597" width="13.75" style="305" customWidth="1"/>
    <col min="3598" max="3598" width="14.625" style="305" bestFit="1" customWidth="1"/>
    <col min="3599" max="3599" width="13.25" style="305" customWidth="1"/>
    <col min="3600" max="3600" width="14.5" style="305" customWidth="1"/>
    <col min="3601" max="3601" width="15.625" style="305" customWidth="1"/>
    <col min="3602" max="3840" width="9" style="305"/>
    <col min="3841" max="3841" width="2.625" style="305" customWidth="1"/>
    <col min="3842" max="3842" width="11.625" style="305" customWidth="1"/>
    <col min="3843" max="3844" width="12.5" style="305" bestFit="1" customWidth="1"/>
    <col min="3845" max="3845" width="52.375" style="305" customWidth="1"/>
    <col min="3846" max="3846" width="7.125" style="305" customWidth="1"/>
    <col min="3847" max="3847" width="7.75" style="305" customWidth="1"/>
    <col min="3848" max="3848" width="9.25" style="305" bestFit="1" customWidth="1"/>
    <col min="3849" max="3849" width="14.75" style="305" customWidth="1"/>
    <col min="3850" max="3850" width="30.125" style="305" bestFit="1" customWidth="1"/>
    <col min="3851" max="3851" width="27.375" style="305" bestFit="1" customWidth="1"/>
    <col min="3852" max="3852" width="13.5" style="305" bestFit="1" customWidth="1"/>
    <col min="3853" max="3853" width="13.75" style="305" customWidth="1"/>
    <col min="3854" max="3854" width="14.625" style="305" bestFit="1" customWidth="1"/>
    <col min="3855" max="3855" width="13.25" style="305" customWidth="1"/>
    <col min="3856" max="3856" width="14.5" style="305" customWidth="1"/>
    <col min="3857" max="3857" width="15.625" style="305" customWidth="1"/>
    <col min="3858" max="4096" width="9" style="305"/>
    <col min="4097" max="4097" width="2.625" style="305" customWidth="1"/>
    <col min="4098" max="4098" width="11.625" style="305" customWidth="1"/>
    <col min="4099" max="4100" width="12.5" style="305" bestFit="1" customWidth="1"/>
    <col min="4101" max="4101" width="52.375" style="305" customWidth="1"/>
    <col min="4102" max="4102" width="7.125" style="305" customWidth="1"/>
    <col min="4103" max="4103" width="7.75" style="305" customWidth="1"/>
    <col min="4104" max="4104" width="9.25" style="305" bestFit="1" customWidth="1"/>
    <col min="4105" max="4105" width="14.75" style="305" customWidth="1"/>
    <col min="4106" max="4106" width="30.125" style="305" bestFit="1" customWidth="1"/>
    <col min="4107" max="4107" width="27.375" style="305" bestFit="1" customWidth="1"/>
    <col min="4108" max="4108" width="13.5" style="305" bestFit="1" customWidth="1"/>
    <col min="4109" max="4109" width="13.75" style="305" customWidth="1"/>
    <col min="4110" max="4110" width="14.625" style="305" bestFit="1" customWidth="1"/>
    <col min="4111" max="4111" width="13.25" style="305" customWidth="1"/>
    <col min="4112" max="4112" width="14.5" style="305" customWidth="1"/>
    <col min="4113" max="4113" width="15.625" style="305" customWidth="1"/>
    <col min="4114" max="4352" width="9" style="305"/>
    <col min="4353" max="4353" width="2.625" style="305" customWidth="1"/>
    <col min="4354" max="4354" width="11.625" style="305" customWidth="1"/>
    <col min="4355" max="4356" width="12.5" style="305" bestFit="1" customWidth="1"/>
    <col min="4357" max="4357" width="52.375" style="305" customWidth="1"/>
    <col min="4358" max="4358" width="7.125" style="305" customWidth="1"/>
    <col min="4359" max="4359" width="7.75" style="305" customWidth="1"/>
    <col min="4360" max="4360" width="9.25" style="305" bestFit="1" customWidth="1"/>
    <col min="4361" max="4361" width="14.75" style="305" customWidth="1"/>
    <col min="4362" max="4362" width="30.125" style="305" bestFit="1" customWidth="1"/>
    <col min="4363" max="4363" width="27.375" style="305" bestFit="1" customWidth="1"/>
    <col min="4364" max="4364" width="13.5" style="305" bestFit="1" customWidth="1"/>
    <col min="4365" max="4365" width="13.75" style="305" customWidth="1"/>
    <col min="4366" max="4366" width="14.625" style="305" bestFit="1" customWidth="1"/>
    <col min="4367" max="4367" width="13.25" style="305" customWidth="1"/>
    <col min="4368" max="4368" width="14.5" style="305" customWidth="1"/>
    <col min="4369" max="4369" width="15.625" style="305" customWidth="1"/>
    <col min="4370" max="4608" width="9" style="305"/>
    <col min="4609" max="4609" width="2.625" style="305" customWidth="1"/>
    <col min="4610" max="4610" width="11.625" style="305" customWidth="1"/>
    <col min="4611" max="4612" width="12.5" style="305" bestFit="1" customWidth="1"/>
    <col min="4613" max="4613" width="52.375" style="305" customWidth="1"/>
    <col min="4614" max="4614" width="7.125" style="305" customWidth="1"/>
    <col min="4615" max="4615" width="7.75" style="305" customWidth="1"/>
    <col min="4616" max="4616" width="9.25" style="305" bestFit="1" customWidth="1"/>
    <col min="4617" max="4617" width="14.75" style="305" customWidth="1"/>
    <col min="4618" max="4618" width="30.125" style="305" bestFit="1" customWidth="1"/>
    <col min="4619" max="4619" width="27.375" style="305" bestFit="1" customWidth="1"/>
    <col min="4620" max="4620" width="13.5" style="305" bestFit="1" customWidth="1"/>
    <col min="4621" max="4621" width="13.75" style="305" customWidth="1"/>
    <col min="4622" max="4622" width="14.625" style="305" bestFit="1" customWidth="1"/>
    <col min="4623" max="4623" width="13.25" style="305" customWidth="1"/>
    <col min="4624" max="4624" width="14.5" style="305" customWidth="1"/>
    <col min="4625" max="4625" width="15.625" style="305" customWidth="1"/>
    <col min="4626" max="4864" width="9" style="305"/>
    <col min="4865" max="4865" width="2.625" style="305" customWidth="1"/>
    <col min="4866" max="4866" width="11.625" style="305" customWidth="1"/>
    <col min="4867" max="4868" width="12.5" style="305" bestFit="1" customWidth="1"/>
    <col min="4869" max="4869" width="52.375" style="305" customWidth="1"/>
    <col min="4870" max="4870" width="7.125" style="305" customWidth="1"/>
    <col min="4871" max="4871" width="7.75" style="305" customWidth="1"/>
    <col min="4872" max="4872" width="9.25" style="305" bestFit="1" customWidth="1"/>
    <col min="4873" max="4873" width="14.75" style="305" customWidth="1"/>
    <col min="4874" max="4874" width="30.125" style="305" bestFit="1" customWidth="1"/>
    <col min="4875" max="4875" width="27.375" style="305" bestFit="1" customWidth="1"/>
    <col min="4876" max="4876" width="13.5" style="305" bestFit="1" customWidth="1"/>
    <col min="4877" max="4877" width="13.75" style="305" customWidth="1"/>
    <col min="4878" max="4878" width="14.625" style="305" bestFit="1" customWidth="1"/>
    <col min="4879" max="4879" width="13.25" style="305" customWidth="1"/>
    <col min="4880" max="4880" width="14.5" style="305" customWidth="1"/>
    <col min="4881" max="4881" width="15.625" style="305" customWidth="1"/>
    <col min="4882" max="5120" width="9" style="305"/>
    <col min="5121" max="5121" width="2.625" style="305" customWidth="1"/>
    <col min="5122" max="5122" width="11.625" style="305" customWidth="1"/>
    <col min="5123" max="5124" width="12.5" style="305" bestFit="1" customWidth="1"/>
    <col min="5125" max="5125" width="52.375" style="305" customWidth="1"/>
    <col min="5126" max="5126" width="7.125" style="305" customWidth="1"/>
    <col min="5127" max="5127" width="7.75" style="305" customWidth="1"/>
    <col min="5128" max="5128" width="9.25" style="305" bestFit="1" customWidth="1"/>
    <col min="5129" max="5129" width="14.75" style="305" customWidth="1"/>
    <col min="5130" max="5130" width="30.125" style="305" bestFit="1" customWidth="1"/>
    <col min="5131" max="5131" width="27.375" style="305" bestFit="1" customWidth="1"/>
    <col min="5132" max="5132" width="13.5" style="305" bestFit="1" customWidth="1"/>
    <col min="5133" max="5133" width="13.75" style="305" customWidth="1"/>
    <col min="5134" max="5134" width="14.625" style="305" bestFit="1" customWidth="1"/>
    <col min="5135" max="5135" width="13.25" style="305" customWidth="1"/>
    <col min="5136" max="5136" width="14.5" style="305" customWidth="1"/>
    <col min="5137" max="5137" width="15.625" style="305" customWidth="1"/>
    <col min="5138" max="5376" width="9" style="305"/>
    <col min="5377" max="5377" width="2.625" style="305" customWidth="1"/>
    <col min="5378" max="5378" width="11.625" style="305" customWidth="1"/>
    <col min="5379" max="5380" width="12.5" style="305" bestFit="1" customWidth="1"/>
    <col min="5381" max="5381" width="52.375" style="305" customWidth="1"/>
    <col min="5382" max="5382" width="7.125" style="305" customWidth="1"/>
    <col min="5383" max="5383" width="7.75" style="305" customWidth="1"/>
    <col min="5384" max="5384" width="9.25" style="305" bestFit="1" customWidth="1"/>
    <col min="5385" max="5385" width="14.75" style="305" customWidth="1"/>
    <col min="5386" max="5386" width="30.125" style="305" bestFit="1" customWidth="1"/>
    <col min="5387" max="5387" width="27.375" style="305" bestFit="1" customWidth="1"/>
    <col min="5388" max="5388" width="13.5" style="305" bestFit="1" customWidth="1"/>
    <col min="5389" max="5389" width="13.75" style="305" customWidth="1"/>
    <col min="5390" max="5390" width="14.625" style="305" bestFit="1" customWidth="1"/>
    <col min="5391" max="5391" width="13.25" style="305" customWidth="1"/>
    <col min="5392" max="5392" width="14.5" style="305" customWidth="1"/>
    <col min="5393" max="5393" width="15.625" style="305" customWidth="1"/>
    <col min="5394" max="5632" width="9" style="305"/>
    <col min="5633" max="5633" width="2.625" style="305" customWidth="1"/>
    <col min="5634" max="5634" width="11.625" style="305" customWidth="1"/>
    <col min="5635" max="5636" width="12.5" style="305" bestFit="1" customWidth="1"/>
    <col min="5637" max="5637" width="52.375" style="305" customWidth="1"/>
    <col min="5638" max="5638" width="7.125" style="305" customWidth="1"/>
    <col min="5639" max="5639" width="7.75" style="305" customWidth="1"/>
    <col min="5640" max="5640" width="9.25" style="305" bestFit="1" customWidth="1"/>
    <col min="5641" max="5641" width="14.75" style="305" customWidth="1"/>
    <col min="5642" max="5642" width="30.125" style="305" bestFit="1" customWidth="1"/>
    <col min="5643" max="5643" width="27.375" style="305" bestFit="1" customWidth="1"/>
    <col min="5644" max="5644" width="13.5" style="305" bestFit="1" customWidth="1"/>
    <col min="5645" max="5645" width="13.75" style="305" customWidth="1"/>
    <col min="5646" max="5646" width="14.625" style="305" bestFit="1" customWidth="1"/>
    <col min="5647" max="5647" width="13.25" style="305" customWidth="1"/>
    <col min="5648" max="5648" width="14.5" style="305" customWidth="1"/>
    <col min="5649" max="5649" width="15.625" style="305" customWidth="1"/>
    <col min="5650" max="5888" width="9" style="305"/>
    <col min="5889" max="5889" width="2.625" style="305" customWidth="1"/>
    <col min="5890" max="5890" width="11.625" style="305" customWidth="1"/>
    <col min="5891" max="5892" width="12.5" style="305" bestFit="1" customWidth="1"/>
    <col min="5893" max="5893" width="52.375" style="305" customWidth="1"/>
    <col min="5894" max="5894" width="7.125" style="305" customWidth="1"/>
    <col min="5895" max="5895" width="7.75" style="305" customWidth="1"/>
    <col min="5896" max="5896" width="9.25" style="305" bestFit="1" customWidth="1"/>
    <col min="5897" max="5897" width="14.75" style="305" customWidth="1"/>
    <col min="5898" max="5898" width="30.125" style="305" bestFit="1" customWidth="1"/>
    <col min="5899" max="5899" width="27.375" style="305" bestFit="1" customWidth="1"/>
    <col min="5900" max="5900" width="13.5" style="305" bestFit="1" customWidth="1"/>
    <col min="5901" max="5901" width="13.75" style="305" customWidth="1"/>
    <col min="5902" max="5902" width="14.625" style="305" bestFit="1" customWidth="1"/>
    <col min="5903" max="5903" width="13.25" style="305" customWidth="1"/>
    <col min="5904" max="5904" width="14.5" style="305" customWidth="1"/>
    <col min="5905" max="5905" width="15.625" style="305" customWidth="1"/>
    <col min="5906" max="6144" width="9" style="305"/>
    <col min="6145" max="6145" width="2.625" style="305" customWidth="1"/>
    <col min="6146" max="6146" width="11.625" style="305" customWidth="1"/>
    <col min="6147" max="6148" width="12.5" style="305" bestFit="1" customWidth="1"/>
    <col min="6149" max="6149" width="52.375" style="305" customWidth="1"/>
    <col min="6150" max="6150" width="7.125" style="305" customWidth="1"/>
    <col min="6151" max="6151" width="7.75" style="305" customWidth="1"/>
    <col min="6152" max="6152" width="9.25" style="305" bestFit="1" customWidth="1"/>
    <col min="6153" max="6153" width="14.75" style="305" customWidth="1"/>
    <col min="6154" max="6154" width="30.125" style="305" bestFit="1" customWidth="1"/>
    <col min="6155" max="6155" width="27.375" style="305" bestFit="1" customWidth="1"/>
    <col min="6156" max="6156" width="13.5" style="305" bestFit="1" customWidth="1"/>
    <col min="6157" max="6157" width="13.75" style="305" customWidth="1"/>
    <col min="6158" max="6158" width="14.625" style="305" bestFit="1" customWidth="1"/>
    <col min="6159" max="6159" width="13.25" style="305" customWidth="1"/>
    <col min="6160" max="6160" width="14.5" style="305" customWidth="1"/>
    <col min="6161" max="6161" width="15.625" style="305" customWidth="1"/>
    <col min="6162" max="6400" width="9" style="305"/>
    <col min="6401" max="6401" width="2.625" style="305" customWidth="1"/>
    <col min="6402" max="6402" width="11.625" style="305" customWidth="1"/>
    <col min="6403" max="6404" width="12.5" style="305" bestFit="1" customWidth="1"/>
    <col min="6405" max="6405" width="52.375" style="305" customWidth="1"/>
    <col min="6406" max="6406" width="7.125" style="305" customWidth="1"/>
    <col min="6407" max="6407" width="7.75" style="305" customWidth="1"/>
    <col min="6408" max="6408" width="9.25" style="305" bestFit="1" customWidth="1"/>
    <col min="6409" max="6409" width="14.75" style="305" customWidth="1"/>
    <col min="6410" max="6410" width="30.125" style="305" bestFit="1" customWidth="1"/>
    <col min="6411" max="6411" width="27.375" style="305" bestFit="1" customWidth="1"/>
    <col min="6412" max="6412" width="13.5" style="305" bestFit="1" customWidth="1"/>
    <col min="6413" max="6413" width="13.75" style="305" customWidth="1"/>
    <col min="6414" max="6414" width="14.625" style="305" bestFit="1" customWidth="1"/>
    <col min="6415" max="6415" width="13.25" style="305" customWidth="1"/>
    <col min="6416" max="6416" width="14.5" style="305" customWidth="1"/>
    <col min="6417" max="6417" width="15.625" style="305" customWidth="1"/>
    <col min="6418" max="6656" width="9" style="305"/>
    <col min="6657" max="6657" width="2.625" style="305" customWidth="1"/>
    <col min="6658" max="6658" width="11.625" style="305" customWidth="1"/>
    <col min="6659" max="6660" width="12.5" style="305" bestFit="1" customWidth="1"/>
    <col min="6661" max="6661" width="52.375" style="305" customWidth="1"/>
    <col min="6662" max="6662" width="7.125" style="305" customWidth="1"/>
    <col min="6663" max="6663" width="7.75" style="305" customWidth="1"/>
    <col min="6664" max="6664" width="9.25" style="305" bestFit="1" customWidth="1"/>
    <col min="6665" max="6665" width="14.75" style="305" customWidth="1"/>
    <col min="6666" max="6666" width="30.125" style="305" bestFit="1" customWidth="1"/>
    <col min="6667" max="6667" width="27.375" style="305" bestFit="1" customWidth="1"/>
    <col min="6668" max="6668" width="13.5" style="305" bestFit="1" customWidth="1"/>
    <col min="6669" max="6669" width="13.75" style="305" customWidth="1"/>
    <col min="6670" max="6670" width="14.625" style="305" bestFit="1" customWidth="1"/>
    <col min="6671" max="6671" width="13.25" style="305" customWidth="1"/>
    <col min="6672" max="6672" width="14.5" style="305" customWidth="1"/>
    <col min="6673" max="6673" width="15.625" style="305" customWidth="1"/>
    <col min="6674" max="6912" width="9" style="305"/>
    <col min="6913" max="6913" width="2.625" style="305" customWidth="1"/>
    <col min="6914" max="6914" width="11.625" style="305" customWidth="1"/>
    <col min="6915" max="6916" width="12.5" style="305" bestFit="1" customWidth="1"/>
    <col min="6917" max="6917" width="52.375" style="305" customWidth="1"/>
    <col min="6918" max="6918" width="7.125" style="305" customWidth="1"/>
    <col min="6919" max="6919" width="7.75" style="305" customWidth="1"/>
    <col min="6920" max="6920" width="9.25" style="305" bestFit="1" customWidth="1"/>
    <col min="6921" max="6921" width="14.75" style="305" customWidth="1"/>
    <col min="6922" max="6922" width="30.125" style="305" bestFit="1" customWidth="1"/>
    <col min="6923" max="6923" width="27.375" style="305" bestFit="1" customWidth="1"/>
    <col min="6924" max="6924" width="13.5" style="305" bestFit="1" customWidth="1"/>
    <col min="6925" max="6925" width="13.75" style="305" customWidth="1"/>
    <col min="6926" max="6926" width="14.625" style="305" bestFit="1" customWidth="1"/>
    <col min="6927" max="6927" width="13.25" style="305" customWidth="1"/>
    <col min="6928" max="6928" width="14.5" style="305" customWidth="1"/>
    <col min="6929" max="6929" width="15.625" style="305" customWidth="1"/>
    <col min="6930" max="7168" width="9" style="305"/>
    <col min="7169" max="7169" width="2.625" style="305" customWidth="1"/>
    <col min="7170" max="7170" width="11.625" style="305" customWidth="1"/>
    <col min="7171" max="7172" width="12.5" style="305" bestFit="1" customWidth="1"/>
    <col min="7173" max="7173" width="52.375" style="305" customWidth="1"/>
    <col min="7174" max="7174" width="7.125" style="305" customWidth="1"/>
    <col min="7175" max="7175" width="7.75" style="305" customWidth="1"/>
    <col min="7176" max="7176" width="9.25" style="305" bestFit="1" customWidth="1"/>
    <col min="7177" max="7177" width="14.75" style="305" customWidth="1"/>
    <col min="7178" max="7178" width="30.125" style="305" bestFit="1" customWidth="1"/>
    <col min="7179" max="7179" width="27.375" style="305" bestFit="1" customWidth="1"/>
    <col min="7180" max="7180" width="13.5" style="305" bestFit="1" customWidth="1"/>
    <col min="7181" max="7181" width="13.75" style="305" customWidth="1"/>
    <col min="7182" max="7182" width="14.625" style="305" bestFit="1" customWidth="1"/>
    <col min="7183" max="7183" width="13.25" style="305" customWidth="1"/>
    <col min="7184" max="7184" width="14.5" style="305" customWidth="1"/>
    <col min="7185" max="7185" width="15.625" style="305" customWidth="1"/>
    <col min="7186" max="7424" width="9" style="305"/>
    <col min="7425" max="7425" width="2.625" style="305" customWidth="1"/>
    <col min="7426" max="7426" width="11.625" style="305" customWidth="1"/>
    <col min="7427" max="7428" width="12.5" style="305" bestFit="1" customWidth="1"/>
    <col min="7429" max="7429" width="52.375" style="305" customWidth="1"/>
    <col min="7430" max="7430" width="7.125" style="305" customWidth="1"/>
    <col min="7431" max="7431" width="7.75" style="305" customWidth="1"/>
    <col min="7432" max="7432" width="9.25" style="305" bestFit="1" customWidth="1"/>
    <col min="7433" max="7433" width="14.75" style="305" customWidth="1"/>
    <col min="7434" max="7434" width="30.125" style="305" bestFit="1" customWidth="1"/>
    <col min="7435" max="7435" width="27.375" style="305" bestFit="1" customWidth="1"/>
    <col min="7436" max="7436" width="13.5" style="305" bestFit="1" customWidth="1"/>
    <col min="7437" max="7437" width="13.75" style="305" customWidth="1"/>
    <col min="7438" max="7438" width="14.625" style="305" bestFit="1" customWidth="1"/>
    <col min="7439" max="7439" width="13.25" style="305" customWidth="1"/>
    <col min="7440" max="7440" width="14.5" style="305" customWidth="1"/>
    <col min="7441" max="7441" width="15.625" style="305" customWidth="1"/>
    <col min="7442" max="7680" width="9" style="305"/>
    <col min="7681" max="7681" width="2.625" style="305" customWidth="1"/>
    <col min="7682" max="7682" width="11.625" style="305" customWidth="1"/>
    <col min="7683" max="7684" width="12.5" style="305" bestFit="1" customWidth="1"/>
    <col min="7685" max="7685" width="52.375" style="305" customWidth="1"/>
    <col min="7686" max="7686" width="7.125" style="305" customWidth="1"/>
    <col min="7687" max="7687" width="7.75" style="305" customWidth="1"/>
    <col min="7688" max="7688" width="9.25" style="305" bestFit="1" customWidth="1"/>
    <col min="7689" max="7689" width="14.75" style="305" customWidth="1"/>
    <col min="7690" max="7690" width="30.125" style="305" bestFit="1" customWidth="1"/>
    <col min="7691" max="7691" width="27.375" style="305" bestFit="1" customWidth="1"/>
    <col min="7692" max="7692" width="13.5" style="305" bestFit="1" customWidth="1"/>
    <col min="7693" max="7693" width="13.75" style="305" customWidth="1"/>
    <col min="7694" max="7694" width="14.625" style="305" bestFit="1" customWidth="1"/>
    <col min="7695" max="7695" width="13.25" style="305" customWidth="1"/>
    <col min="7696" max="7696" width="14.5" style="305" customWidth="1"/>
    <col min="7697" max="7697" width="15.625" style="305" customWidth="1"/>
    <col min="7698" max="7936" width="9" style="305"/>
    <col min="7937" max="7937" width="2.625" style="305" customWidth="1"/>
    <col min="7938" max="7938" width="11.625" style="305" customWidth="1"/>
    <col min="7939" max="7940" width="12.5" style="305" bestFit="1" customWidth="1"/>
    <col min="7941" max="7941" width="52.375" style="305" customWidth="1"/>
    <col min="7942" max="7942" width="7.125" style="305" customWidth="1"/>
    <col min="7943" max="7943" width="7.75" style="305" customWidth="1"/>
    <col min="7944" max="7944" width="9.25" style="305" bestFit="1" customWidth="1"/>
    <col min="7945" max="7945" width="14.75" style="305" customWidth="1"/>
    <col min="7946" max="7946" width="30.125" style="305" bestFit="1" customWidth="1"/>
    <col min="7947" max="7947" width="27.375" style="305" bestFit="1" customWidth="1"/>
    <col min="7948" max="7948" width="13.5" style="305" bestFit="1" customWidth="1"/>
    <col min="7949" max="7949" width="13.75" style="305" customWidth="1"/>
    <col min="7950" max="7950" width="14.625" style="305" bestFit="1" customWidth="1"/>
    <col min="7951" max="7951" width="13.25" style="305" customWidth="1"/>
    <col min="7952" max="7952" width="14.5" style="305" customWidth="1"/>
    <col min="7953" max="7953" width="15.625" style="305" customWidth="1"/>
    <col min="7954" max="8192" width="9" style="305"/>
    <col min="8193" max="8193" width="2.625" style="305" customWidth="1"/>
    <col min="8194" max="8194" width="11.625" style="305" customWidth="1"/>
    <col min="8195" max="8196" width="12.5" style="305" bestFit="1" customWidth="1"/>
    <col min="8197" max="8197" width="52.375" style="305" customWidth="1"/>
    <col min="8198" max="8198" width="7.125" style="305" customWidth="1"/>
    <col min="8199" max="8199" width="7.75" style="305" customWidth="1"/>
    <col min="8200" max="8200" width="9.25" style="305" bestFit="1" customWidth="1"/>
    <col min="8201" max="8201" width="14.75" style="305" customWidth="1"/>
    <col min="8202" max="8202" width="30.125" style="305" bestFit="1" customWidth="1"/>
    <col min="8203" max="8203" width="27.375" style="305" bestFit="1" customWidth="1"/>
    <col min="8204" max="8204" width="13.5" style="305" bestFit="1" customWidth="1"/>
    <col min="8205" max="8205" width="13.75" style="305" customWidth="1"/>
    <col min="8206" max="8206" width="14.625" style="305" bestFit="1" customWidth="1"/>
    <col min="8207" max="8207" width="13.25" style="305" customWidth="1"/>
    <col min="8208" max="8208" width="14.5" style="305" customWidth="1"/>
    <col min="8209" max="8209" width="15.625" style="305" customWidth="1"/>
    <col min="8210" max="8448" width="9" style="305"/>
    <col min="8449" max="8449" width="2.625" style="305" customWidth="1"/>
    <col min="8450" max="8450" width="11.625" style="305" customWidth="1"/>
    <col min="8451" max="8452" width="12.5" style="305" bestFit="1" customWidth="1"/>
    <col min="8453" max="8453" width="52.375" style="305" customWidth="1"/>
    <col min="8454" max="8454" width="7.125" style="305" customWidth="1"/>
    <col min="8455" max="8455" width="7.75" style="305" customWidth="1"/>
    <col min="8456" max="8456" width="9.25" style="305" bestFit="1" customWidth="1"/>
    <col min="8457" max="8457" width="14.75" style="305" customWidth="1"/>
    <col min="8458" max="8458" width="30.125" style="305" bestFit="1" customWidth="1"/>
    <col min="8459" max="8459" width="27.375" style="305" bestFit="1" customWidth="1"/>
    <col min="8460" max="8460" width="13.5" style="305" bestFit="1" customWidth="1"/>
    <col min="8461" max="8461" width="13.75" style="305" customWidth="1"/>
    <col min="8462" max="8462" width="14.625" style="305" bestFit="1" customWidth="1"/>
    <col min="8463" max="8463" width="13.25" style="305" customWidth="1"/>
    <col min="8464" max="8464" width="14.5" style="305" customWidth="1"/>
    <col min="8465" max="8465" width="15.625" style="305" customWidth="1"/>
    <col min="8466" max="8704" width="9" style="305"/>
    <col min="8705" max="8705" width="2.625" style="305" customWidth="1"/>
    <col min="8706" max="8706" width="11.625" style="305" customWidth="1"/>
    <col min="8707" max="8708" width="12.5" style="305" bestFit="1" customWidth="1"/>
    <col min="8709" max="8709" width="52.375" style="305" customWidth="1"/>
    <col min="8710" max="8710" width="7.125" style="305" customWidth="1"/>
    <col min="8711" max="8711" width="7.75" style="305" customWidth="1"/>
    <col min="8712" max="8712" width="9.25" style="305" bestFit="1" customWidth="1"/>
    <col min="8713" max="8713" width="14.75" style="305" customWidth="1"/>
    <col min="8714" max="8714" width="30.125" style="305" bestFit="1" customWidth="1"/>
    <col min="8715" max="8715" width="27.375" style="305" bestFit="1" customWidth="1"/>
    <col min="8716" max="8716" width="13.5" style="305" bestFit="1" customWidth="1"/>
    <col min="8717" max="8717" width="13.75" style="305" customWidth="1"/>
    <col min="8718" max="8718" width="14.625" style="305" bestFit="1" customWidth="1"/>
    <col min="8719" max="8719" width="13.25" style="305" customWidth="1"/>
    <col min="8720" max="8720" width="14.5" style="305" customWidth="1"/>
    <col min="8721" max="8721" width="15.625" style="305" customWidth="1"/>
    <col min="8722" max="8960" width="9" style="305"/>
    <col min="8961" max="8961" width="2.625" style="305" customWidth="1"/>
    <col min="8962" max="8962" width="11.625" style="305" customWidth="1"/>
    <col min="8963" max="8964" width="12.5" style="305" bestFit="1" customWidth="1"/>
    <col min="8965" max="8965" width="52.375" style="305" customWidth="1"/>
    <col min="8966" max="8966" width="7.125" style="305" customWidth="1"/>
    <col min="8967" max="8967" width="7.75" style="305" customWidth="1"/>
    <col min="8968" max="8968" width="9.25" style="305" bestFit="1" customWidth="1"/>
    <col min="8969" max="8969" width="14.75" style="305" customWidth="1"/>
    <col min="8970" max="8970" width="30.125" style="305" bestFit="1" customWidth="1"/>
    <col min="8971" max="8971" width="27.375" style="305" bestFit="1" customWidth="1"/>
    <col min="8972" max="8972" width="13.5" style="305" bestFit="1" customWidth="1"/>
    <col min="8973" max="8973" width="13.75" style="305" customWidth="1"/>
    <col min="8974" max="8974" width="14.625" style="305" bestFit="1" customWidth="1"/>
    <col min="8975" max="8975" width="13.25" style="305" customWidth="1"/>
    <col min="8976" max="8976" width="14.5" style="305" customWidth="1"/>
    <col min="8977" max="8977" width="15.625" style="305" customWidth="1"/>
    <col min="8978" max="9216" width="9" style="305"/>
    <col min="9217" max="9217" width="2.625" style="305" customWidth="1"/>
    <col min="9218" max="9218" width="11.625" style="305" customWidth="1"/>
    <col min="9219" max="9220" width="12.5" style="305" bestFit="1" customWidth="1"/>
    <col min="9221" max="9221" width="52.375" style="305" customWidth="1"/>
    <col min="9222" max="9222" width="7.125" style="305" customWidth="1"/>
    <col min="9223" max="9223" width="7.75" style="305" customWidth="1"/>
    <col min="9224" max="9224" width="9.25" style="305" bestFit="1" customWidth="1"/>
    <col min="9225" max="9225" width="14.75" style="305" customWidth="1"/>
    <col min="9226" max="9226" width="30.125" style="305" bestFit="1" customWidth="1"/>
    <col min="9227" max="9227" width="27.375" style="305" bestFit="1" customWidth="1"/>
    <col min="9228" max="9228" width="13.5" style="305" bestFit="1" customWidth="1"/>
    <col min="9229" max="9229" width="13.75" style="305" customWidth="1"/>
    <col min="9230" max="9230" width="14.625" style="305" bestFit="1" customWidth="1"/>
    <col min="9231" max="9231" width="13.25" style="305" customWidth="1"/>
    <col min="9232" max="9232" width="14.5" style="305" customWidth="1"/>
    <col min="9233" max="9233" width="15.625" style="305" customWidth="1"/>
    <col min="9234" max="9472" width="9" style="305"/>
    <col min="9473" max="9473" width="2.625" style="305" customWidth="1"/>
    <col min="9474" max="9474" width="11.625" style="305" customWidth="1"/>
    <col min="9475" max="9476" width="12.5" style="305" bestFit="1" customWidth="1"/>
    <col min="9477" max="9477" width="52.375" style="305" customWidth="1"/>
    <col min="9478" max="9478" width="7.125" style="305" customWidth="1"/>
    <col min="9479" max="9479" width="7.75" style="305" customWidth="1"/>
    <col min="9480" max="9480" width="9.25" style="305" bestFit="1" customWidth="1"/>
    <col min="9481" max="9481" width="14.75" style="305" customWidth="1"/>
    <col min="9482" max="9482" width="30.125" style="305" bestFit="1" customWidth="1"/>
    <col min="9483" max="9483" width="27.375" style="305" bestFit="1" customWidth="1"/>
    <col min="9484" max="9484" width="13.5" style="305" bestFit="1" customWidth="1"/>
    <col min="9485" max="9485" width="13.75" style="305" customWidth="1"/>
    <col min="9486" max="9486" width="14.625" style="305" bestFit="1" customWidth="1"/>
    <col min="9487" max="9487" width="13.25" style="305" customWidth="1"/>
    <col min="9488" max="9488" width="14.5" style="305" customWidth="1"/>
    <col min="9489" max="9489" width="15.625" style="305" customWidth="1"/>
    <col min="9490" max="9728" width="9" style="305"/>
    <col min="9729" max="9729" width="2.625" style="305" customWidth="1"/>
    <col min="9730" max="9730" width="11.625" style="305" customWidth="1"/>
    <col min="9731" max="9732" width="12.5" style="305" bestFit="1" customWidth="1"/>
    <col min="9733" max="9733" width="52.375" style="305" customWidth="1"/>
    <col min="9734" max="9734" width="7.125" style="305" customWidth="1"/>
    <col min="9735" max="9735" width="7.75" style="305" customWidth="1"/>
    <col min="9736" max="9736" width="9.25" style="305" bestFit="1" customWidth="1"/>
    <col min="9737" max="9737" width="14.75" style="305" customWidth="1"/>
    <col min="9738" max="9738" width="30.125" style="305" bestFit="1" customWidth="1"/>
    <col min="9739" max="9739" width="27.375" style="305" bestFit="1" customWidth="1"/>
    <col min="9740" max="9740" width="13.5" style="305" bestFit="1" customWidth="1"/>
    <col min="9741" max="9741" width="13.75" style="305" customWidth="1"/>
    <col min="9742" max="9742" width="14.625" style="305" bestFit="1" customWidth="1"/>
    <col min="9743" max="9743" width="13.25" style="305" customWidth="1"/>
    <col min="9744" max="9744" width="14.5" style="305" customWidth="1"/>
    <col min="9745" max="9745" width="15.625" style="305" customWidth="1"/>
    <col min="9746" max="9984" width="9" style="305"/>
    <col min="9985" max="9985" width="2.625" style="305" customWidth="1"/>
    <col min="9986" max="9986" width="11.625" style="305" customWidth="1"/>
    <col min="9987" max="9988" width="12.5" style="305" bestFit="1" customWidth="1"/>
    <col min="9989" max="9989" width="52.375" style="305" customWidth="1"/>
    <col min="9990" max="9990" width="7.125" style="305" customWidth="1"/>
    <col min="9991" max="9991" width="7.75" style="305" customWidth="1"/>
    <col min="9992" max="9992" width="9.25" style="305" bestFit="1" customWidth="1"/>
    <col min="9993" max="9993" width="14.75" style="305" customWidth="1"/>
    <col min="9994" max="9994" width="30.125" style="305" bestFit="1" customWidth="1"/>
    <col min="9995" max="9995" width="27.375" style="305" bestFit="1" customWidth="1"/>
    <col min="9996" max="9996" width="13.5" style="305" bestFit="1" customWidth="1"/>
    <col min="9997" max="9997" width="13.75" style="305" customWidth="1"/>
    <col min="9998" max="9998" width="14.625" style="305" bestFit="1" customWidth="1"/>
    <col min="9999" max="9999" width="13.25" style="305" customWidth="1"/>
    <col min="10000" max="10000" width="14.5" style="305" customWidth="1"/>
    <col min="10001" max="10001" width="15.625" style="305" customWidth="1"/>
    <col min="10002" max="10240" width="9" style="305"/>
    <col min="10241" max="10241" width="2.625" style="305" customWidth="1"/>
    <col min="10242" max="10242" width="11.625" style="305" customWidth="1"/>
    <col min="10243" max="10244" width="12.5" style="305" bestFit="1" customWidth="1"/>
    <col min="10245" max="10245" width="52.375" style="305" customWidth="1"/>
    <col min="10246" max="10246" width="7.125" style="305" customWidth="1"/>
    <col min="10247" max="10247" width="7.75" style="305" customWidth="1"/>
    <col min="10248" max="10248" width="9.25" style="305" bestFit="1" customWidth="1"/>
    <col min="10249" max="10249" width="14.75" style="305" customWidth="1"/>
    <col min="10250" max="10250" width="30.125" style="305" bestFit="1" customWidth="1"/>
    <col min="10251" max="10251" width="27.375" style="305" bestFit="1" customWidth="1"/>
    <col min="10252" max="10252" width="13.5" style="305" bestFit="1" customWidth="1"/>
    <col min="10253" max="10253" width="13.75" style="305" customWidth="1"/>
    <col min="10254" max="10254" width="14.625" style="305" bestFit="1" customWidth="1"/>
    <col min="10255" max="10255" width="13.25" style="305" customWidth="1"/>
    <col min="10256" max="10256" width="14.5" style="305" customWidth="1"/>
    <col min="10257" max="10257" width="15.625" style="305" customWidth="1"/>
    <col min="10258" max="10496" width="9" style="305"/>
    <col min="10497" max="10497" width="2.625" style="305" customWidth="1"/>
    <col min="10498" max="10498" width="11.625" style="305" customWidth="1"/>
    <col min="10499" max="10500" width="12.5" style="305" bestFit="1" customWidth="1"/>
    <col min="10501" max="10501" width="52.375" style="305" customWidth="1"/>
    <col min="10502" max="10502" width="7.125" style="305" customWidth="1"/>
    <col min="10503" max="10503" width="7.75" style="305" customWidth="1"/>
    <col min="10504" max="10504" width="9.25" style="305" bestFit="1" customWidth="1"/>
    <col min="10505" max="10505" width="14.75" style="305" customWidth="1"/>
    <col min="10506" max="10506" width="30.125" style="305" bestFit="1" customWidth="1"/>
    <col min="10507" max="10507" width="27.375" style="305" bestFit="1" customWidth="1"/>
    <col min="10508" max="10508" width="13.5" style="305" bestFit="1" customWidth="1"/>
    <col min="10509" max="10509" width="13.75" style="305" customWidth="1"/>
    <col min="10510" max="10510" width="14.625" style="305" bestFit="1" customWidth="1"/>
    <col min="10511" max="10511" width="13.25" style="305" customWidth="1"/>
    <col min="10512" max="10512" width="14.5" style="305" customWidth="1"/>
    <col min="10513" max="10513" width="15.625" style="305" customWidth="1"/>
    <col min="10514" max="10752" width="9" style="305"/>
    <col min="10753" max="10753" width="2.625" style="305" customWidth="1"/>
    <col min="10754" max="10754" width="11.625" style="305" customWidth="1"/>
    <col min="10755" max="10756" width="12.5" style="305" bestFit="1" customWidth="1"/>
    <col min="10757" max="10757" width="52.375" style="305" customWidth="1"/>
    <col min="10758" max="10758" width="7.125" style="305" customWidth="1"/>
    <col min="10759" max="10759" width="7.75" style="305" customWidth="1"/>
    <col min="10760" max="10760" width="9.25" style="305" bestFit="1" customWidth="1"/>
    <col min="10761" max="10761" width="14.75" style="305" customWidth="1"/>
    <col min="10762" max="10762" width="30.125" style="305" bestFit="1" customWidth="1"/>
    <col min="10763" max="10763" width="27.375" style="305" bestFit="1" customWidth="1"/>
    <col min="10764" max="10764" width="13.5" style="305" bestFit="1" customWidth="1"/>
    <col min="10765" max="10765" width="13.75" style="305" customWidth="1"/>
    <col min="10766" max="10766" width="14.625" style="305" bestFit="1" customWidth="1"/>
    <col min="10767" max="10767" width="13.25" style="305" customWidth="1"/>
    <col min="10768" max="10768" width="14.5" style="305" customWidth="1"/>
    <col min="10769" max="10769" width="15.625" style="305" customWidth="1"/>
    <col min="10770" max="11008" width="9" style="305"/>
    <col min="11009" max="11009" width="2.625" style="305" customWidth="1"/>
    <col min="11010" max="11010" width="11.625" style="305" customWidth="1"/>
    <col min="11011" max="11012" width="12.5" style="305" bestFit="1" customWidth="1"/>
    <col min="11013" max="11013" width="52.375" style="305" customWidth="1"/>
    <col min="11014" max="11014" width="7.125" style="305" customWidth="1"/>
    <col min="11015" max="11015" width="7.75" style="305" customWidth="1"/>
    <col min="11016" max="11016" width="9.25" style="305" bestFit="1" customWidth="1"/>
    <col min="11017" max="11017" width="14.75" style="305" customWidth="1"/>
    <col min="11018" max="11018" width="30.125" style="305" bestFit="1" customWidth="1"/>
    <col min="11019" max="11019" width="27.375" style="305" bestFit="1" customWidth="1"/>
    <col min="11020" max="11020" width="13.5" style="305" bestFit="1" customWidth="1"/>
    <col min="11021" max="11021" width="13.75" style="305" customWidth="1"/>
    <col min="11022" max="11022" width="14.625" style="305" bestFit="1" customWidth="1"/>
    <col min="11023" max="11023" width="13.25" style="305" customWidth="1"/>
    <col min="11024" max="11024" width="14.5" style="305" customWidth="1"/>
    <col min="11025" max="11025" width="15.625" style="305" customWidth="1"/>
    <col min="11026" max="11264" width="9" style="305"/>
    <col min="11265" max="11265" width="2.625" style="305" customWidth="1"/>
    <col min="11266" max="11266" width="11.625" style="305" customWidth="1"/>
    <col min="11267" max="11268" width="12.5" style="305" bestFit="1" customWidth="1"/>
    <col min="11269" max="11269" width="52.375" style="305" customWidth="1"/>
    <col min="11270" max="11270" width="7.125" style="305" customWidth="1"/>
    <col min="11271" max="11271" width="7.75" style="305" customWidth="1"/>
    <col min="11272" max="11272" width="9.25" style="305" bestFit="1" customWidth="1"/>
    <col min="11273" max="11273" width="14.75" style="305" customWidth="1"/>
    <col min="11274" max="11274" width="30.125" style="305" bestFit="1" customWidth="1"/>
    <col min="11275" max="11275" width="27.375" style="305" bestFit="1" customWidth="1"/>
    <col min="11276" max="11276" width="13.5" style="305" bestFit="1" customWidth="1"/>
    <col min="11277" max="11277" width="13.75" style="305" customWidth="1"/>
    <col min="11278" max="11278" width="14.625" style="305" bestFit="1" customWidth="1"/>
    <col min="11279" max="11279" width="13.25" style="305" customWidth="1"/>
    <col min="11280" max="11280" width="14.5" style="305" customWidth="1"/>
    <col min="11281" max="11281" width="15.625" style="305" customWidth="1"/>
    <col min="11282" max="11520" width="9" style="305"/>
    <col min="11521" max="11521" width="2.625" style="305" customWidth="1"/>
    <col min="11522" max="11522" width="11.625" style="305" customWidth="1"/>
    <col min="11523" max="11524" width="12.5" style="305" bestFit="1" customWidth="1"/>
    <col min="11525" max="11525" width="52.375" style="305" customWidth="1"/>
    <col min="11526" max="11526" width="7.125" style="305" customWidth="1"/>
    <col min="11527" max="11527" width="7.75" style="305" customWidth="1"/>
    <col min="11528" max="11528" width="9.25" style="305" bestFit="1" customWidth="1"/>
    <col min="11529" max="11529" width="14.75" style="305" customWidth="1"/>
    <col min="11530" max="11530" width="30.125" style="305" bestFit="1" customWidth="1"/>
    <col min="11531" max="11531" width="27.375" style="305" bestFit="1" customWidth="1"/>
    <col min="11532" max="11532" width="13.5" style="305" bestFit="1" customWidth="1"/>
    <col min="11533" max="11533" width="13.75" style="305" customWidth="1"/>
    <col min="11534" max="11534" width="14.625" style="305" bestFit="1" customWidth="1"/>
    <col min="11535" max="11535" width="13.25" style="305" customWidth="1"/>
    <col min="11536" max="11536" width="14.5" style="305" customWidth="1"/>
    <col min="11537" max="11537" width="15.625" style="305" customWidth="1"/>
    <col min="11538" max="11776" width="9" style="305"/>
    <col min="11777" max="11777" width="2.625" style="305" customWidth="1"/>
    <col min="11778" max="11778" width="11.625" style="305" customWidth="1"/>
    <col min="11779" max="11780" width="12.5" style="305" bestFit="1" customWidth="1"/>
    <col min="11781" max="11781" width="52.375" style="305" customWidth="1"/>
    <col min="11782" max="11782" width="7.125" style="305" customWidth="1"/>
    <col min="11783" max="11783" width="7.75" style="305" customWidth="1"/>
    <col min="11784" max="11784" width="9.25" style="305" bestFit="1" customWidth="1"/>
    <col min="11785" max="11785" width="14.75" style="305" customWidth="1"/>
    <col min="11786" max="11786" width="30.125" style="305" bestFit="1" customWidth="1"/>
    <col min="11787" max="11787" width="27.375" style="305" bestFit="1" customWidth="1"/>
    <col min="11788" max="11788" width="13.5" style="305" bestFit="1" customWidth="1"/>
    <col min="11789" max="11789" width="13.75" style="305" customWidth="1"/>
    <col min="11790" max="11790" width="14.625" style="305" bestFit="1" customWidth="1"/>
    <col min="11791" max="11791" width="13.25" style="305" customWidth="1"/>
    <col min="11792" max="11792" width="14.5" style="305" customWidth="1"/>
    <col min="11793" max="11793" width="15.625" style="305" customWidth="1"/>
    <col min="11794" max="12032" width="9" style="305"/>
    <col min="12033" max="12033" width="2.625" style="305" customWidth="1"/>
    <col min="12034" max="12034" width="11.625" style="305" customWidth="1"/>
    <col min="12035" max="12036" width="12.5" style="305" bestFit="1" customWidth="1"/>
    <col min="12037" max="12037" width="52.375" style="305" customWidth="1"/>
    <col min="12038" max="12038" width="7.125" style="305" customWidth="1"/>
    <col min="12039" max="12039" width="7.75" style="305" customWidth="1"/>
    <col min="12040" max="12040" width="9.25" style="305" bestFit="1" customWidth="1"/>
    <col min="12041" max="12041" width="14.75" style="305" customWidth="1"/>
    <col min="12042" max="12042" width="30.125" style="305" bestFit="1" customWidth="1"/>
    <col min="12043" max="12043" width="27.375" style="305" bestFit="1" customWidth="1"/>
    <col min="12044" max="12044" width="13.5" style="305" bestFit="1" customWidth="1"/>
    <col min="12045" max="12045" width="13.75" style="305" customWidth="1"/>
    <col min="12046" max="12046" width="14.625" style="305" bestFit="1" customWidth="1"/>
    <col min="12047" max="12047" width="13.25" style="305" customWidth="1"/>
    <col min="12048" max="12048" width="14.5" style="305" customWidth="1"/>
    <col min="12049" max="12049" width="15.625" style="305" customWidth="1"/>
    <col min="12050" max="12288" width="9" style="305"/>
    <col min="12289" max="12289" width="2.625" style="305" customWidth="1"/>
    <col min="12290" max="12290" width="11.625" style="305" customWidth="1"/>
    <col min="12291" max="12292" width="12.5" style="305" bestFit="1" customWidth="1"/>
    <col min="12293" max="12293" width="52.375" style="305" customWidth="1"/>
    <col min="12294" max="12294" width="7.125" style="305" customWidth="1"/>
    <col min="12295" max="12295" width="7.75" style="305" customWidth="1"/>
    <col min="12296" max="12296" width="9.25" style="305" bestFit="1" customWidth="1"/>
    <col min="12297" max="12297" width="14.75" style="305" customWidth="1"/>
    <col min="12298" max="12298" width="30.125" style="305" bestFit="1" customWidth="1"/>
    <col min="12299" max="12299" width="27.375" style="305" bestFit="1" customWidth="1"/>
    <col min="12300" max="12300" width="13.5" style="305" bestFit="1" customWidth="1"/>
    <col min="12301" max="12301" width="13.75" style="305" customWidth="1"/>
    <col min="12302" max="12302" width="14.625" style="305" bestFit="1" customWidth="1"/>
    <col min="12303" max="12303" width="13.25" style="305" customWidth="1"/>
    <col min="12304" max="12304" width="14.5" style="305" customWidth="1"/>
    <col min="12305" max="12305" width="15.625" style="305" customWidth="1"/>
    <col min="12306" max="12544" width="9" style="305"/>
    <col min="12545" max="12545" width="2.625" style="305" customWidth="1"/>
    <col min="12546" max="12546" width="11.625" style="305" customWidth="1"/>
    <col min="12547" max="12548" width="12.5" style="305" bestFit="1" customWidth="1"/>
    <col min="12549" max="12549" width="52.375" style="305" customWidth="1"/>
    <col min="12550" max="12550" width="7.125" style="305" customWidth="1"/>
    <col min="12551" max="12551" width="7.75" style="305" customWidth="1"/>
    <col min="12552" max="12552" width="9.25" style="305" bestFit="1" customWidth="1"/>
    <col min="12553" max="12553" width="14.75" style="305" customWidth="1"/>
    <col min="12554" max="12554" width="30.125" style="305" bestFit="1" customWidth="1"/>
    <col min="12555" max="12555" width="27.375" style="305" bestFit="1" customWidth="1"/>
    <col min="12556" max="12556" width="13.5" style="305" bestFit="1" customWidth="1"/>
    <col min="12557" max="12557" width="13.75" style="305" customWidth="1"/>
    <col min="12558" max="12558" width="14.625" style="305" bestFit="1" customWidth="1"/>
    <col min="12559" max="12559" width="13.25" style="305" customWidth="1"/>
    <col min="12560" max="12560" width="14.5" style="305" customWidth="1"/>
    <col min="12561" max="12561" width="15.625" style="305" customWidth="1"/>
    <col min="12562" max="12800" width="9" style="305"/>
    <col min="12801" max="12801" width="2.625" style="305" customWidth="1"/>
    <col min="12802" max="12802" width="11.625" style="305" customWidth="1"/>
    <col min="12803" max="12804" width="12.5" style="305" bestFit="1" customWidth="1"/>
    <col min="12805" max="12805" width="52.375" style="305" customWidth="1"/>
    <col min="12806" max="12806" width="7.125" style="305" customWidth="1"/>
    <col min="12807" max="12807" width="7.75" style="305" customWidth="1"/>
    <col min="12808" max="12808" width="9.25" style="305" bestFit="1" customWidth="1"/>
    <col min="12809" max="12809" width="14.75" style="305" customWidth="1"/>
    <col min="12810" max="12810" width="30.125" style="305" bestFit="1" customWidth="1"/>
    <col min="12811" max="12811" width="27.375" style="305" bestFit="1" customWidth="1"/>
    <col min="12812" max="12812" width="13.5" style="305" bestFit="1" customWidth="1"/>
    <col min="12813" max="12813" width="13.75" style="305" customWidth="1"/>
    <col min="12814" max="12814" width="14.625" style="305" bestFit="1" customWidth="1"/>
    <col min="12815" max="12815" width="13.25" style="305" customWidth="1"/>
    <col min="12816" max="12816" width="14.5" style="305" customWidth="1"/>
    <col min="12817" max="12817" width="15.625" style="305" customWidth="1"/>
    <col min="12818" max="13056" width="9" style="305"/>
    <col min="13057" max="13057" width="2.625" style="305" customWidth="1"/>
    <col min="13058" max="13058" width="11.625" style="305" customWidth="1"/>
    <col min="13059" max="13060" width="12.5" style="305" bestFit="1" customWidth="1"/>
    <col min="13061" max="13061" width="52.375" style="305" customWidth="1"/>
    <col min="13062" max="13062" width="7.125" style="305" customWidth="1"/>
    <col min="13063" max="13063" width="7.75" style="305" customWidth="1"/>
    <col min="13064" max="13064" width="9.25" style="305" bestFit="1" customWidth="1"/>
    <col min="13065" max="13065" width="14.75" style="305" customWidth="1"/>
    <col min="13066" max="13066" width="30.125" style="305" bestFit="1" customWidth="1"/>
    <col min="13067" max="13067" width="27.375" style="305" bestFit="1" customWidth="1"/>
    <col min="13068" max="13068" width="13.5" style="305" bestFit="1" customWidth="1"/>
    <col min="13069" max="13069" width="13.75" style="305" customWidth="1"/>
    <col min="13070" max="13070" width="14.625" style="305" bestFit="1" customWidth="1"/>
    <col min="13071" max="13071" width="13.25" style="305" customWidth="1"/>
    <col min="13072" max="13072" width="14.5" style="305" customWidth="1"/>
    <col min="13073" max="13073" width="15.625" style="305" customWidth="1"/>
    <col min="13074" max="13312" width="9" style="305"/>
    <col min="13313" max="13313" width="2.625" style="305" customWidth="1"/>
    <col min="13314" max="13314" width="11.625" style="305" customWidth="1"/>
    <col min="13315" max="13316" width="12.5" style="305" bestFit="1" customWidth="1"/>
    <col min="13317" max="13317" width="52.375" style="305" customWidth="1"/>
    <col min="13318" max="13318" width="7.125" style="305" customWidth="1"/>
    <col min="13319" max="13319" width="7.75" style="305" customWidth="1"/>
    <col min="13320" max="13320" width="9.25" style="305" bestFit="1" customWidth="1"/>
    <col min="13321" max="13321" width="14.75" style="305" customWidth="1"/>
    <col min="13322" max="13322" width="30.125" style="305" bestFit="1" customWidth="1"/>
    <col min="13323" max="13323" width="27.375" style="305" bestFit="1" customWidth="1"/>
    <col min="13324" max="13324" width="13.5" style="305" bestFit="1" customWidth="1"/>
    <col min="13325" max="13325" width="13.75" style="305" customWidth="1"/>
    <col min="13326" max="13326" width="14.625" style="305" bestFit="1" customWidth="1"/>
    <col min="13327" max="13327" width="13.25" style="305" customWidth="1"/>
    <col min="13328" max="13328" width="14.5" style="305" customWidth="1"/>
    <col min="13329" max="13329" width="15.625" style="305" customWidth="1"/>
    <col min="13330" max="13568" width="9" style="305"/>
    <col min="13569" max="13569" width="2.625" style="305" customWidth="1"/>
    <col min="13570" max="13570" width="11.625" style="305" customWidth="1"/>
    <col min="13571" max="13572" width="12.5" style="305" bestFit="1" customWidth="1"/>
    <col min="13573" max="13573" width="52.375" style="305" customWidth="1"/>
    <col min="13574" max="13574" width="7.125" style="305" customWidth="1"/>
    <col min="13575" max="13575" width="7.75" style="305" customWidth="1"/>
    <col min="13576" max="13576" width="9.25" style="305" bestFit="1" customWidth="1"/>
    <col min="13577" max="13577" width="14.75" style="305" customWidth="1"/>
    <col min="13578" max="13578" width="30.125" style="305" bestFit="1" customWidth="1"/>
    <col min="13579" max="13579" width="27.375" style="305" bestFit="1" customWidth="1"/>
    <col min="13580" max="13580" width="13.5" style="305" bestFit="1" customWidth="1"/>
    <col min="13581" max="13581" width="13.75" style="305" customWidth="1"/>
    <col min="13582" max="13582" width="14.625" style="305" bestFit="1" customWidth="1"/>
    <col min="13583" max="13583" width="13.25" style="305" customWidth="1"/>
    <col min="13584" max="13584" width="14.5" style="305" customWidth="1"/>
    <col min="13585" max="13585" width="15.625" style="305" customWidth="1"/>
    <col min="13586" max="13824" width="9" style="305"/>
    <col min="13825" max="13825" width="2.625" style="305" customWidth="1"/>
    <col min="13826" max="13826" width="11.625" style="305" customWidth="1"/>
    <col min="13827" max="13828" width="12.5" style="305" bestFit="1" customWidth="1"/>
    <col min="13829" max="13829" width="52.375" style="305" customWidth="1"/>
    <col min="13830" max="13830" width="7.125" style="305" customWidth="1"/>
    <col min="13831" max="13831" width="7.75" style="305" customWidth="1"/>
    <col min="13832" max="13832" width="9.25" style="305" bestFit="1" customWidth="1"/>
    <col min="13833" max="13833" width="14.75" style="305" customWidth="1"/>
    <col min="13834" max="13834" width="30.125" style="305" bestFit="1" customWidth="1"/>
    <col min="13835" max="13835" width="27.375" style="305" bestFit="1" customWidth="1"/>
    <col min="13836" max="13836" width="13.5" style="305" bestFit="1" customWidth="1"/>
    <col min="13837" max="13837" width="13.75" style="305" customWidth="1"/>
    <col min="13838" max="13838" width="14.625" style="305" bestFit="1" customWidth="1"/>
    <col min="13839" max="13839" width="13.25" style="305" customWidth="1"/>
    <col min="13840" max="13840" width="14.5" style="305" customWidth="1"/>
    <col min="13841" max="13841" width="15.625" style="305" customWidth="1"/>
    <col min="13842" max="14080" width="9" style="305"/>
    <col min="14081" max="14081" width="2.625" style="305" customWidth="1"/>
    <col min="14082" max="14082" width="11.625" style="305" customWidth="1"/>
    <col min="14083" max="14084" width="12.5" style="305" bestFit="1" customWidth="1"/>
    <col min="14085" max="14085" width="52.375" style="305" customWidth="1"/>
    <col min="14086" max="14086" width="7.125" style="305" customWidth="1"/>
    <col min="14087" max="14087" width="7.75" style="305" customWidth="1"/>
    <col min="14088" max="14088" width="9.25" style="305" bestFit="1" customWidth="1"/>
    <col min="14089" max="14089" width="14.75" style="305" customWidth="1"/>
    <col min="14090" max="14090" width="30.125" style="305" bestFit="1" customWidth="1"/>
    <col min="14091" max="14091" width="27.375" style="305" bestFit="1" customWidth="1"/>
    <col min="14092" max="14092" width="13.5" style="305" bestFit="1" customWidth="1"/>
    <col min="14093" max="14093" width="13.75" style="305" customWidth="1"/>
    <col min="14094" max="14094" width="14.625" style="305" bestFit="1" customWidth="1"/>
    <col min="14095" max="14095" width="13.25" style="305" customWidth="1"/>
    <col min="14096" max="14096" width="14.5" style="305" customWidth="1"/>
    <col min="14097" max="14097" width="15.625" style="305" customWidth="1"/>
    <col min="14098" max="14336" width="9" style="305"/>
    <col min="14337" max="14337" width="2.625" style="305" customWidth="1"/>
    <col min="14338" max="14338" width="11.625" style="305" customWidth="1"/>
    <col min="14339" max="14340" width="12.5" style="305" bestFit="1" customWidth="1"/>
    <col min="14341" max="14341" width="52.375" style="305" customWidth="1"/>
    <col min="14342" max="14342" width="7.125" style="305" customWidth="1"/>
    <col min="14343" max="14343" width="7.75" style="305" customWidth="1"/>
    <col min="14344" max="14344" width="9.25" style="305" bestFit="1" customWidth="1"/>
    <col min="14345" max="14345" width="14.75" style="305" customWidth="1"/>
    <col min="14346" max="14346" width="30.125" style="305" bestFit="1" customWidth="1"/>
    <col min="14347" max="14347" width="27.375" style="305" bestFit="1" customWidth="1"/>
    <col min="14348" max="14348" width="13.5" style="305" bestFit="1" customWidth="1"/>
    <col min="14349" max="14349" width="13.75" style="305" customWidth="1"/>
    <col min="14350" max="14350" width="14.625" style="305" bestFit="1" customWidth="1"/>
    <col min="14351" max="14351" width="13.25" style="305" customWidth="1"/>
    <col min="14352" max="14352" width="14.5" style="305" customWidth="1"/>
    <col min="14353" max="14353" width="15.625" style="305" customWidth="1"/>
    <col min="14354" max="14592" width="9" style="305"/>
    <col min="14593" max="14593" width="2.625" style="305" customWidth="1"/>
    <col min="14594" max="14594" width="11.625" style="305" customWidth="1"/>
    <col min="14595" max="14596" width="12.5" style="305" bestFit="1" customWidth="1"/>
    <col min="14597" max="14597" width="52.375" style="305" customWidth="1"/>
    <col min="14598" max="14598" width="7.125" style="305" customWidth="1"/>
    <col min="14599" max="14599" width="7.75" style="305" customWidth="1"/>
    <col min="14600" max="14600" width="9.25" style="305" bestFit="1" customWidth="1"/>
    <col min="14601" max="14601" width="14.75" style="305" customWidth="1"/>
    <col min="14602" max="14602" width="30.125" style="305" bestFit="1" customWidth="1"/>
    <col min="14603" max="14603" width="27.375" style="305" bestFit="1" customWidth="1"/>
    <col min="14604" max="14604" width="13.5" style="305" bestFit="1" customWidth="1"/>
    <col min="14605" max="14605" width="13.75" style="305" customWidth="1"/>
    <col min="14606" max="14606" width="14.625" style="305" bestFit="1" customWidth="1"/>
    <col min="14607" max="14607" width="13.25" style="305" customWidth="1"/>
    <col min="14608" max="14608" width="14.5" style="305" customWidth="1"/>
    <col min="14609" max="14609" width="15.625" style="305" customWidth="1"/>
    <col min="14610" max="14848" width="9" style="305"/>
    <col min="14849" max="14849" width="2.625" style="305" customWidth="1"/>
    <col min="14850" max="14850" width="11.625" style="305" customWidth="1"/>
    <col min="14851" max="14852" width="12.5" style="305" bestFit="1" customWidth="1"/>
    <col min="14853" max="14853" width="52.375" style="305" customWidth="1"/>
    <col min="14854" max="14854" width="7.125" style="305" customWidth="1"/>
    <col min="14855" max="14855" width="7.75" style="305" customWidth="1"/>
    <col min="14856" max="14856" width="9.25" style="305" bestFit="1" customWidth="1"/>
    <col min="14857" max="14857" width="14.75" style="305" customWidth="1"/>
    <col min="14858" max="14858" width="30.125" style="305" bestFit="1" customWidth="1"/>
    <col min="14859" max="14859" width="27.375" style="305" bestFit="1" customWidth="1"/>
    <col min="14860" max="14860" width="13.5" style="305" bestFit="1" customWidth="1"/>
    <col min="14861" max="14861" width="13.75" style="305" customWidth="1"/>
    <col min="14862" max="14862" width="14.625" style="305" bestFit="1" customWidth="1"/>
    <col min="14863" max="14863" width="13.25" style="305" customWidth="1"/>
    <col min="14864" max="14864" width="14.5" style="305" customWidth="1"/>
    <col min="14865" max="14865" width="15.625" style="305" customWidth="1"/>
    <col min="14866" max="15104" width="9" style="305"/>
    <col min="15105" max="15105" width="2.625" style="305" customWidth="1"/>
    <col min="15106" max="15106" width="11.625" style="305" customWidth="1"/>
    <col min="15107" max="15108" width="12.5" style="305" bestFit="1" customWidth="1"/>
    <col min="15109" max="15109" width="52.375" style="305" customWidth="1"/>
    <col min="15110" max="15110" width="7.125" style="305" customWidth="1"/>
    <col min="15111" max="15111" width="7.75" style="305" customWidth="1"/>
    <col min="15112" max="15112" width="9.25" style="305" bestFit="1" customWidth="1"/>
    <col min="15113" max="15113" width="14.75" style="305" customWidth="1"/>
    <col min="15114" max="15114" width="30.125" style="305" bestFit="1" customWidth="1"/>
    <col min="15115" max="15115" width="27.375" style="305" bestFit="1" customWidth="1"/>
    <col min="15116" max="15116" width="13.5" style="305" bestFit="1" customWidth="1"/>
    <col min="15117" max="15117" width="13.75" style="305" customWidth="1"/>
    <col min="15118" max="15118" width="14.625" style="305" bestFit="1" customWidth="1"/>
    <col min="15119" max="15119" width="13.25" style="305" customWidth="1"/>
    <col min="15120" max="15120" width="14.5" style="305" customWidth="1"/>
    <col min="15121" max="15121" width="15.625" style="305" customWidth="1"/>
    <col min="15122" max="15360" width="9" style="305"/>
    <col min="15361" max="15361" width="2.625" style="305" customWidth="1"/>
    <col min="15362" max="15362" width="11.625" style="305" customWidth="1"/>
    <col min="15363" max="15364" width="12.5" style="305" bestFit="1" customWidth="1"/>
    <col min="15365" max="15365" width="52.375" style="305" customWidth="1"/>
    <col min="15366" max="15366" width="7.125" style="305" customWidth="1"/>
    <col min="15367" max="15367" width="7.75" style="305" customWidth="1"/>
    <col min="15368" max="15368" width="9.25" style="305" bestFit="1" customWidth="1"/>
    <col min="15369" max="15369" width="14.75" style="305" customWidth="1"/>
    <col min="15370" max="15370" width="30.125" style="305" bestFit="1" customWidth="1"/>
    <col min="15371" max="15371" width="27.375" style="305" bestFit="1" customWidth="1"/>
    <col min="15372" max="15372" width="13.5" style="305" bestFit="1" customWidth="1"/>
    <col min="15373" max="15373" width="13.75" style="305" customWidth="1"/>
    <col min="15374" max="15374" width="14.625" style="305" bestFit="1" customWidth="1"/>
    <col min="15375" max="15375" width="13.25" style="305" customWidth="1"/>
    <col min="15376" max="15376" width="14.5" style="305" customWidth="1"/>
    <col min="15377" max="15377" width="15.625" style="305" customWidth="1"/>
    <col min="15378" max="15616" width="9" style="305"/>
    <col min="15617" max="15617" width="2.625" style="305" customWidth="1"/>
    <col min="15618" max="15618" width="11.625" style="305" customWidth="1"/>
    <col min="15619" max="15620" width="12.5" style="305" bestFit="1" customWidth="1"/>
    <col min="15621" max="15621" width="52.375" style="305" customWidth="1"/>
    <col min="15622" max="15622" width="7.125" style="305" customWidth="1"/>
    <col min="15623" max="15623" width="7.75" style="305" customWidth="1"/>
    <col min="15624" max="15624" width="9.25" style="305" bestFit="1" customWidth="1"/>
    <col min="15625" max="15625" width="14.75" style="305" customWidth="1"/>
    <col min="15626" max="15626" width="30.125" style="305" bestFit="1" customWidth="1"/>
    <col min="15627" max="15627" width="27.375" style="305" bestFit="1" customWidth="1"/>
    <col min="15628" max="15628" width="13.5" style="305" bestFit="1" customWidth="1"/>
    <col min="15629" max="15629" width="13.75" style="305" customWidth="1"/>
    <col min="15630" max="15630" width="14.625" style="305" bestFit="1" customWidth="1"/>
    <col min="15631" max="15631" width="13.25" style="305" customWidth="1"/>
    <col min="15632" max="15632" width="14.5" style="305" customWidth="1"/>
    <col min="15633" max="15633" width="15.625" style="305" customWidth="1"/>
    <col min="15634" max="15872" width="9" style="305"/>
    <col min="15873" max="15873" width="2.625" style="305" customWidth="1"/>
    <col min="15874" max="15874" width="11.625" style="305" customWidth="1"/>
    <col min="15875" max="15876" width="12.5" style="305" bestFit="1" customWidth="1"/>
    <col min="15877" max="15877" width="52.375" style="305" customWidth="1"/>
    <col min="15878" max="15878" width="7.125" style="305" customWidth="1"/>
    <col min="15879" max="15879" width="7.75" style="305" customWidth="1"/>
    <col min="15880" max="15880" width="9.25" style="305" bestFit="1" customWidth="1"/>
    <col min="15881" max="15881" width="14.75" style="305" customWidth="1"/>
    <col min="15882" max="15882" width="30.125" style="305" bestFit="1" customWidth="1"/>
    <col min="15883" max="15883" width="27.375" style="305" bestFit="1" customWidth="1"/>
    <col min="15884" max="15884" width="13.5" style="305" bestFit="1" customWidth="1"/>
    <col min="15885" max="15885" width="13.75" style="305" customWidth="1"/>
    <col min="15886" max="15886" width="14.625" style="305" bestFit="1" customWidth="1"/>
    <col min="15887" max="15887" width="13.25" style="305" customWidth="1"/>
    <col min="15888" max="15888" width="14.5" style="305" customWidth="1"/>
    <col min="15889" max="15889" width="15.625" style="305" customWidth="1"/>
    <col min="15890" max="16128" width="9" style="305"/>
    <col min="16129" max="16129" width="2.625" style="305" customWidth="1"/>
    <col min="16130" max="16130" width="11.625" style="305" customWidth="1"/>
    <col min="16131" max="16132" width="12.5" style="305" bestFit="1" customWidth="1"/>
    <col min="16133" max="16133" width="52.375" style="305" customWidth="1"/>
    <col min="16134" max="16134" width="7.125" style="305" customWidth="1"/>
    <col min="16135" max="16135" width="7.75" style="305" customWidth="1"/>
    <col min="16136" max="16136" width="9.25" style="305" bestFit="1" customWidth="1"/>
    <col min="16137" max="16137" width="14.75" style="305" customWidth="1"/>
    <col min="16138" max="16138" width="30.125" style="305" bestFit="1" customWidth="1"/>
    <col min="16139" max="16139" width="27.375" style="305" bestFit="1" customWidth="1"/>
    <col min="16140" max="16140" width="13.5" style="305" bestFit="1" customWidth="1"/>
    <col min="16141" max="16141" width="13.75" style="305" customWidth="1"/>
    <col min="16142" max="16142" width="14.625" style="305" bestFit="1" customWidth="1"/>
    <col min="16143" max="16143" width="13.25" style="305" customWidth="1"/>
    <col min="16144" max="16144" width="14.5" style="305" customWidth="1"/>
    <col min="16145" max="16145" width="15.625" style="305" customWidth="1"/>
    <col min="16146" max="16384" width="9" style="305"/>
  </cols>
  <sheetData>
    <row r="2" spans="2:18" ht="20.100000000000001" customHeight="1">
      <c r="B2" s="303" t="s">
        <v>0</v>
      </c>
      <c r="C2" s="303"/>
      <c r="D2" s="303"/>
      <c r="E2" s="304" t="s">
        <v>2011</v>
      </c>
      <c r="G2" s="306" t="s">
        <v>2</v>
      </c>
      <c r="H2" s="307"/>
      <c r="I2" s="308"/>
      <c r="J2" s="309">
        <f>SUM(H9:H26)</f>
        <v>807747</v>
      </c>
    </row>
    <row r="3" spans="2:18" ht="20.100000000000001" customHeight="1">
      <c r="B3" s="303" t="s">
        <v>3</v>
      </c>
      <c r="C3" s="303"/>
      <c r="D3" s="303"/>
      <c r="E3" s="304" t="s">
        <v>2012</v>
      </c>
    </row>
    <row r="4" spans="2:18" ht="20.100000000000001" customHeight="1">
      <c r="B4" s="303" t="s">
        <v>5</v>
      </c>
      <c r="C4" s="303"/>
      <c r="D4" s="303"/>
      <c r="E4" s="688" t="s">
        <v>2013</v>
      </c>
      <c r="G4" s="303" t="s">
        <v>6</v>
      </c>
      <c r="H4" s="303"/>
      <c r="I4" s="303"/>
      <c r="J4" s="313"/>
      <c r="K4" s="313"/>
    </row>
    <row r="5" spans="2:18" ht="20.100000000000001" customHeight="1">
      <c r="B5" s="303" t="s">
        <v>7</v>
      </c>
      <c r="C5" s="303"/>
      <c r="D5" s="303"/>
      <c r="E5" s="314"/>
      <c r="G5" s="303"/>
      <c r="H5" s="303"/>
      <c r="I5" s="303"/>
      <c r="J5" s="313"/>
      <c r="K5" s="313"/>
    </row>
    <row r="6" spans="2:18" ht="20.100000000000001" customHeight="1">
      <c r="B6" s="303" t="s">
        <v>8</v>
      </c>
      <c r="C6" s="303"/>
      <c r="D6" s="303"/>
      <c r="E6" s="314"/>
      <c r="G6" s="303"/>
      <c r="H6" s="303"/>
      <c r="I6" s="303"/>
      <c r="J6" s="313"/>
      <c r="K6" s="313"/>
    </row>
    <row r="8" spans="2:18" s="8" customFormat="1" ht="19.5" customHeight="1">
      <c r="B8" s="13" t="s">
        <v>9</v>
      </c>
      <c r="C8" s="13" t="s">
        <v>10</v>
      </c>
      <c r="D8" s="13" t="s">
        <v>11</v>
      </c>
      <c r="E8" s="14" t="s">
        <v>12</v>
      </c>
      <c r="F8" s="14" t="s">
        <v>2014</v>
      </c>
      <c r="G8" s="442" t="s">
        <v>14</v>
      </c>
      <c r="H8" s="442" t="s">
        <v>15</v>
      </c>
      <c r="I8" s="14" t="s">
        <v>16</v>
      </c>
      <c r="J8" s="14" t="s">
        <v>17</v>
      </c>
      <c r="K8" s="14" t="s">
        <v>6</v>
      </c>
      <c r="L8" s="14" t="s">
        <v>18</v>
      </c>
      <c r="M8" s="13" t="s">
        <v>19</v>
      </c>
      <c r="N8" s="13" t="s">
        <v>20</v>
      </c>
      <c r="O8" s="14" t="s">
        <v>21</v>
      </c>
      <c r="P8" s="21" t="s">
        <v>22</v>
      </c>
      <c r="Q8" s="19" t="s">
        <v>23</v>
      </c>
    </row>
    <row r="9" spans="2:18" ht="18" customHeight="1">
      <c r="B9" s="14"/>
      <c r="C9" s="13" t="s">
        <v>727</v>
      </c>
      <c r="D9" s="13" t="s">
        <v>727</v>
      </c>
      <c r="E9" s="45" t="s">
        <v>2015</v>
      </c>
      <c r="F9" s="325">
        <v>2</v>
      </c>
      <c r="G9" s="18">
        <v>6101</v>
      </c>
      <c r="H9" s="18">
        <f>F9*G9</f>
        <v>12202</v>
      </c>
      <c r="I9" s="47"/>
      <c r="J9" s="48" t="s">
        <v>2016</v>
      </c>
      <c r="K9" s="108" t="s">
        <v>2017</v>
      </c>
      <c r="L9" s="14"/>
      <c r="M9" s="21" t="s">
        <v>1653</v>
      </c>
      <c r="N9" s="21"/>
      <c r="O9" s="21"/>
      <c r="P9" s="285"/>
      <c r="Q9" s="19">
        <v>41781</v>
      </c>
    </row>
    <row r="10" spans="2:18" ht="18" customHeight="1">
      <c r="B10" s="14"/>
      <c r="C10" s="13" t="s">
        <v>727</v>
      </c>
      <c r="D10" s="13" t="s">
        <v>727</v>
      </c>
      <c r="E10" s="108" t="s">
        <v>2018</v>
      </c>
      <c r="F10" s="325">
        <v>2</v>
      </c>
      <c r="G10" s="18">
        <v>370</v>
      </c>
      <c r="H10" s="18">
        <f>F10*G10</f>
        <v>740</v>
      </c>
      <c r="I10" s="47"/>
      <c r="J10" s="48" t="s">
        <v>730</v>
      </c>
      <c r="K10" s="108" t="s">
        <v>2019</v>
      </c>
      <c r="L10" s="14"/>
      <c r="M10" s="21" t="s">
        <v>1653</v>
      </c>
      <c r="N10" s="21"/>
      <c r="O10" s="21"/>
      <c r="P10" s="285">
        <v>41767</v>
      </c>
      <c r="Q10" s="19">
        <v>41767</v>
      </c>
    </row>
    <row r="11" spans="2:18" ht="18" customHeight="1">
      <c r="B11" s="14"/>
      <c r="C11" s="13" t="s">
        <v>727</v>
      </c>
      <c r="D11" s="13" t="s">
        <v>727</v>
      </c>
      <c r="E11" s="108" t="s">
        <v>2020</v>
      </c>
      <c r="F11" s="442">
        <v>2</v>
      </c>
      <c r="G11" s="30">
        <v>5100</v>
      </c>
      <c r="H11" s="18">
        <f>F11*G11</f>
        <v>10200</v>
      </c>
      <c r="I11" s="271"/>
      <c r="J11" s="48" t="s">
        <v>730</v>
      </c>
      <c r="K11" s="108" t="s">
        <v>2021</v>
      </c>
      <c r="L11" s="14"/>
      <c r="M11" s="21" t="s">
        <v>1653</v>
      </c>
      <c r="N11" s="21"/>
      <c r="O11" s="21"/>
      <c r="P11" s="285">
        <v>41767</v>
      </c>
      <c r="Q11" s="19">
        <v>41767</v>
      </c>
    </row>
    <row r="12" spans="2:18" ht="18" customHeight="1">
      <c r="B12" s="14"/>
      <c r="C12" s="281" t="s">
        <v>727</v>
      </c>
      <c r="D12" s="281" t="s">
        <v>727</v>
      </c>
      <c r="E12" s="108" t="s">
        <v>2022</v>
      </c>
      <c r="F12" s="442">
        <v>2</v>
      </c>
      <c r="G12" s="30">
        <v>250</v>
      </c>
      <c r="H12" s="18">
        <v>500</v>
      </c>
      <c r="I12" s="271"/>
      <c r="J12" s="48" t="s">
        <v>730</v>
      </c>
      <c r="K12" s="108"/>
      <c r="L12" s="14"/>
      <c r="M12" s="21" t="s">
        <v>1653</v>
      </c>
      <c r="N12" s="21"/>
      <c r="O12" s="21"/>
      <c r="P12" s="285">
        <v>41794</v>
      </c>
      <c r="Q12" s="19">
        <v>41794</v>
      </c>
      <c r="R12" s="689" t="s">
        <v>2023</v>
      </c>
    </row>
    <row r="13" spans="2:18" ht="18" customHeight="1">
      <c r="B13" s="14"/>
      <c r="C13" s="281" t="s">
        <v>727</v>
      </c>
      <c r="D13" s="281" t="s">
        <v>727</v>
      </c>
      <c r="E13" s="108" t="s">
        <v>2024</v>
      </c>
      <c r="F13" s="442">
        <v>2</v>
      </c>
      <c r="G13" s="30">
        <v>35</v>
      </c>
      <c r="H13" s="18">
        <v>70</v>
      </c>
      <c r="I13" s="271"/>
      <c r="J13" s="48" t="s">
        <v>730</v>
      </c>
      <c r="K13" s="108"/>
      <c r="L13" s="14"/>
      <c r="M13" s="21" t="s">
        <v>1653</v>
      </c>
      <c r="N13" s="21"/>
      <c r="O13" s="21"/>
      <c r="P13" s="285">
        <v>41794</v>
      </c>
      <c r="Q13" s="19">
        <v>41794</v>
      </c>
      <c r="R13" s="689" t="s">
        <v>2023</v>
      </c>
    </row>
    <row r="14" spans="2:18" ht="18" customHeight="1">
      <c r="B14" s="14"/>
      <c r="C14" s="13" t="s">
        <v>2025</v>
      </c>
      <c r="D14" s="13" t="s">
        <v>760</v>
      </c>
      <c r="E14" s="17" t="s">
        <v>2026</v>
      </c>
      <c r="F14" s="59">
        <v>1</v>
      </c>
      <c r="G14" s="18">
        <v>935</v>
      </c>
      <c r="H14" s="18">
        <f>F14*G14</f>
        <v>935</v>
      </c>
      <c r="I14" s="442"/>
      <c r="J14" s="690" t="s">
        <v>1909</v>
      </c>
      <c r="K14" s="20" t="s">
        <v>2027</v>
      </c>
      <c r="L14" s="14"/>
      <c r="M14" s="21">
        <v>41746</v>
      </c>
      <c r="N14" s="476"/>
      <c r="O14" s="643"/>
      <c r="P14" s="285">
        <v>41751</v>
      </c>
      <c r="Q14" s="19">
        <v>41753</v>
      </c>
    </row>
    <row r="15" spans="2:18" ht="18" customHeight="1">
      <c r="B15" s="14"/>
      <c r="C15" s="14" t="s">
        <v>24</v>
      </c>
      <c r="D15" s="14" t="s">
        <v>24</v>
      </c>
      <c r="E15" s="17" t="s">
        <v>1613</v>
      </c>
      <c r="F15" s="59">
        <v>1</v>
      </c>
      <c r="G15" s="18">
        <v>707000</v>
      </c>
      <c r="H15" s="18">
        <f>F15*G15</f>
        <v>707000</v>
      </c>
      <c r="I15" s="442"/>
      <c r="J15" s="691" t="s">
        <v>1909</v>
      </c>
      <c r="K15" s="20"/>
      <c r="L15" s="14"/>
      <c r="M15" s="21">
        <v>41753</v>
      </c>
      <c r="N15" s="476"/>
      <c r="O15" s="643"/>
      <c r="P15" s="285"/>
      <c r="Q15" s="19"/>
    </row>
    <row r="16" spans="2:18" s="695" customFormat="1" ht="18" customHeight="1">
      <c r="B16" s="56"/>
      <c r="C16" s="692" t="s">
        <v>24</v>
      </c>
      <c r="D16" s="56" t="s">
        <v>24</v>
      </c>
      <c r="E16" s="274" t="s">
        <v>2028</v>
      </c>
      <c r="F16" s="55">
        <v>2</v>
      </c>
      <c r="G16" s="282">
        <v>1000</v>
      </c>
      <c r="H16" s="282">
        <v>2000</v>
      </c>
      <c r="I16" s="567"/>
      <c r="J16" s="691" t="s">
        <v>2029</v>
      </c>
      <c r="K16" s="691" t="s">
        <v>2030</v>
      </c>
      <c r="L16" s="56"/>
      <c r="M16" s="285">
        <v>41817</v>
      </c>
      <c r="N16" s="693"/>
      <c r="O16" s="694"/>
      <c r="P16" s="285"/>
      <c r="Q16" s="286"/>
    </row>
    <row r="17" spans="2:17" ht="18" customHeight="1">
      <c r="B17" s="14"/>
      <c r="C17" s="14" t="s">
        <v>24</v>
      </c>
      <c r="D17" s="14" t="s">
        <v>24</v>
      </c>
      <c r="E17" s="17" t="s">
        <v>2031</v>
      </c>
      <c r="F17" s="59">
        <v>1</v>
      </c>
      <c r="G17" s="18">
        <v>15300</v>
      </c>
      <c r="H17" s="18">
        <f t="shared" ref="H17:H26" si="0">F17*G17</f>
        <v>15300</v>
      </c>
      <c r="I17" s="478"/>
      <c r="J17" s="691" t="s">
        <v>1909</v>
      </c>
      <c r="K17" s="14" t="s">
        <v>2032</v>
      </c>
      <c r="L17" s="14"/>
      <c r="M17" s="21">
        <v>41753</v>
      </c>
      <c r="N17" s="476"/>
      <c r="O17" s="643"/>
      <c r="P17" s="476"/>
      <c r="Q17" s="19">
        <v>41768</v>
      </c>
    </row>
    <row r="18" spans="2:17" ht="18" customHeight="1">
      <c r="B18" s="14"/>
      <c r="C18" s="14" t="s">
        <v>24</v>
      </c>
      <c r="D18" s="14" t="s">
        <v>24</v>
      </c>
      <c r="E18" s="17" t="s">
        <v>2033</v>
      </c>
      <c r="F18" s="59">
        <v>1</v>
      </c>
      <c r="G18" s="18">
        <v>3000</v>
      </c>
      <c r="H18" s="18">
        <f t="shared" si="0"/>
        <v>3000</v>
      </c>
      <c r="I18" s="478"/>
      <c r="J18" s="691" t="s">
        <v>1909</v>
      </c>
      <c r="K18" s="14" t="s">
        <v>2034</v>
      </c>
      <c r="L18" s="14"/>
      <c r="M18" s="21">
        <v>41753</v>
      </c>
      <c r="N18" s="476"/>
      <c r="O18" s="643"/>
      <c r="P18" s="476"/>
      <c r="Q18" s="19">
        <v>41768</v>
      </c>
    </row>
    <row r="19" spans="2:17" ht="18" customHeight="1">
      <c r="B19" s="14"/>
      <c r="C19" s="14" t="s">
        <v>24</v>
      </c>
      <c r="D19" s="14" t="s">
        <v>24</v>
      </c>
      <c r="E19" s="17" t="s">
        <v>2035</v>
      </c>
      <c r="F19" s="59">
        <v>1</v>
      </c>
      <c r="G19" s="18">
        <v>1600</v>
      </c>
      <c r="H19" s="18">
        <f t="shared" si="0"/>
        <v>1600</v>
      </c>
      <c r="I19" s="478"/>
      <c r="J19" s="691" t="s">
        <v>1909</v>
      </c>
      <c r="K19" s="14" t="s">
        <v>2036</v>
      </c>
      <c r="L19" s="14"/>
      <c r="M19" s="21">
        <v>41753</v>
      </c>
      <c r="N19" s="476"/>
      <c r="O19" s="643"/>
      <c r="P19" s="476"/>
      <c r="Q19" s="19">
        <v>41768</v>
      </c>
    </row>
    <row r="20" spans="2:17" ht="18" customHeight="1">
      <c r="B20" s="14"/>
      <c r="C20" s="14" t="s">
        <v>24</v>
      </c>
      <c r="D20" s="14" t="s">
        <v>24</v>
      </c>
      <c r="E20" s="17" t="s">
        <v>2037</v>
      </c>
      <c r="F20" s="59">
        <v>2</v>
      </c>
      <c r="G20" s="18">
        <v>3000</v>
      </c>
      <c r="H20" s="18">
        <f t="shared" si="0"/>
        <v>6000</v>
      </c>
      <c r="I20" s="478"/>
      <c r="J20" s="691" t="s">
        <v>1909</v>
      </c>
      <c r="K20" s="14" t="s">
        <v>2038</v>
      </c>
      <c r="L20" s="14"/>
      <c r="M20" s="21">
        <v>41753</v>
      </c>
      <c r="N20" s="476"/>
      <c r="O20" s="643"/>
      <c r="P20" s="476"/>
      <c r="Q20" s="19">
        <v>41768</v>
      </c>
    </row>
    <row r="21" spans="2:17" s="695" customFormat="1" ht="18" customHeight="1">
      <c r="B21" s="56"/>
      <c r="C21" s="692" t="s">
        <v>24</v>
      </c>
      <c r="D21" s="56" t="s">
        <v>24</v>
      </c>
      <c r="E21" s="274" t="s">
        <v>2039</v>
      </c>
      <c r="F21" s="55">
        <v>1</v>
      </c>
      <c r="G21" s="282">
        <v>5800</v>
      </c>
      <c r="H21" s="282">
        <v>5800</v>
      </c>
      <c r="I21" s="696"/>
      <c r="J21" s="691" t="s">
        <v>2029</v>
      </c>
      <c r="K21" s="56" t="s">
        <v>2040</v>
      </c>
      <c r="L21" s="56"/>
      <c r="M21" s="285">
        <v>41817</v>
      </c>
      <c r="N21" s="693"/>
      <c r="O21" s="694"/>
      <c r="P21" s="693"/>
      <c r="Q21" s="286"/>
    </row>
    <row r="22" spans="2:17" s="695" customFormat="1" ht="18" customHeight="1">
      <c r="B22" s="56"/>
      <c r="C22" s="692" t="s">
        <v>24</v>
      </c>
      <c r="D22" s="56" t="s">
        <v>24</v>
      </c>
      <c r="E22" s="274" t="s">
        <v>2041</v>
      </c>
      <c r="F22" s="55">
        <v>1</v>
      </c>
      <c r="G22" s="282">
        <v>5000</v>
      </c>
      <c r="H22" s="282">
        <v>5000</v>
      </c>
      <c r="I22" s="696"/>
      <c r="J22" s="691" t="s">
        <v>2029</v>
      </c>
      <c r="K22" s="56" t="s">
        <v>2042</v>
      </c>
      <c r="L22" s="56"/>
      <c r="M22" s="285">
        <v>41817</v>
      </c>
      <c r="N22" s="693"/>
      <c r="O22" s="694"/>
      <c r="P22" s="693"/>
      <c r="Q22" s="286"/>
    </row>
    <row r="23" spans="2:17" s="695" customFormat="1" ht="18" customHeight="1">
      <c r="B23" s="56" t="s">
        <v>1902</v>
      </c>
      <c r="C23" s="692" t="s">
        <v>24</v>
      </c>
      <c r="D23" s="56" t="s">
        <v>24</v>
      </c>
      <c r="E23" s="274" t="s">
        <v>2043</v>
      </c>
      <c r="F23" s="55">
        <v>1</v>
      </c>
      <c r="G23" s="282">
        <v>1100</v>
      </c>
      <c r="H23" s="282">
        <v>1100</v>
      </c>
      <c r="I23" s="696"/>
      <c r="J23" s="691"/>
      <c r="K23" s="56" t="s">
        <v>2044</v>
      </c>
      <c r="L23" s="56"/>
      <c r="M23" s="285">
        <v>41817</v>
      </c>
      <c r="N23" s="693"/>
      <c r="O23" s="694"/>
      <c r="P23" s="693"/>
      <c r="Q23" s="286"/>
    </row>
    <row r="24" spans="2:17" ht="18" customHeight="1">
      <c r="B24" s="14"/>
      <c r="C24" s="14" t="s">
        <v>24</v>
      </c>
      <c r="D24" s="14" t="s">
        <v>24</v>
      </c>
      <c r="E24" s="17" t="s">
        <v>2045</v>
      </c>
      <c r="F24" s="59">
        <v>1</v>
      </c>
      <c r="G24" s="18">
        <v>8300</v>
      </c>
      <c r="H24" s="18">
        <f t="shared" si="0"/>
        <v>8300</v>
      </c>
      <c r="I24" s="478"/>
      <c r="J24" s="691" t="s">
        <v>1909</v>
      </c>
      <c r="K24" s="14" t="s">
        <v>2046</v>
      </c>
      <c r="L24" s="14"/>
      <c r="M24" s="21">
        <v>41753</v>
      </c>
      <c r="N24" s="476"/>
      <c r="O24" s="643"/>
      <c r="P24" s="476"/>
      <c r="Q24" s="19">
        <v>41768</v>
      </c>
    </row>
    <row r="25" spans="2:17" ht="18" customHeight="1">
      <c r="B25" s="14"/>
      <c r="C25" s="14" t="s">
        <v>24</v>
      </c>
      <c r="D25" s="14" t="s">
        <v>24</v>
      </c>
      <c r="E25" s="17" t="s">
        <v>1024</v>
      </c>
      <c r="F25" s="59">
        <v>1</v>
      </c>
      <c r="G25" s="18">
        <v>8200</v>
      </c>
      <c r="H25" s="18">
        <f t="shared" si="0"/>
        <v>8200</v>
      </c>
      <c r="I25" s="478"/>
      <c r="J25" s="691" t="s">
        <v>1909</v>
      </c>
      <c r="K25" s="14" t="s">
        <v>301</v>
      </c>
      <c r="L25" s="14"/>
      <c r="M25" s="21">
        <v>41753</v>
      </c>
      <c r="N25" s="476"/>
      <c r="O25" s="643"/>
      <c r="P25" s="476"/>
      <c r="Q25" s="19">
        <v>41768</v>
      </c>
    </row>
    <row r="26" spans="2:17" ht="18" customHeight="1">
      <c r="B26" s="14"/>
      <c r="C26" s="14" t="s">
        <v>24</v>
      </c>
      <c r="D26" s="14" t="s">
        <v>24</v>
      </c>
      <c r="E26" s="17" t="s">
        <v>1028</v>
      </c>
      <c r="F26" s="59">
        <v>1</v>
      </c>
      <c r="G26" s="18">
        <v>19800</v>
      </c>
      <c r="H26" s="18">
        <f t="shared" si="0"/>
        <v>19800</v>
      </c>
      <c r="I26" s="478"/>
      <c r="J26" s="691" t="s">
        <v>1909</v>
      </c>
      <c r="K26" s="14" t="s">
        <v>2047</v>
      </c>
      <c r="L26" s="14"/>
      <c r="M26" s="21">
        <v>41753</v>
      </c>
      <c r="N26" s="476"/>
      <c r="O26" s="643"/>
      <c r="P26" s="476"/>
      <c r="Q26" s="19">
        <v>41768</v>
      </c>
    </row>
    <row r="27" spans="2:17" ht="18" customHeight="1">
      <c r="B27" s="14"/>
      <c r="C27" s="14" t="s">
        <v>24</v>
      </c>
      <c r="D27" s="14" t="s">
        <v>24</v>
      </c>
      <c r="E27" s="17" t="s">
        <v>2048</v>
      </c>
      <c r="F27" s="59">
        <v>1</v>
      </c>
      <c r="G27" s="18">
        <v>5800</v>
      </c>
      <c r="H27" s="18">
        <f>F27*G27</f>
        <v>5800</v>
      </c>
      <c r="I27" s="478"/>
      <c r="J27" s="691" t="s">
        <v>1909</v>
      </c>
      <c r="K27" s="14" t="s">
        <v>2047</v>
      </c>
      <c r="L27" s="14"/>
      <c r="M27" s="21">
        <v>41753</v>
      </c>
      <c r="N27" s="476"/>
      <c r="O27" s="643"/>
      <c r="P27" s="476"/>
      <c r="Q27" s="19"/>
    </row>
    <row r="28" spans="2:17" s="695" customFormat="1" ht="18" customHeight="1">
      <c r="B28" s="56"/>
      <c r="C28" s="692" t="s">
        <v>24</v>
      </c>
      <c r="D28" s="56" t="s">
        <v>24</v>
      </c>
      <c r="E28" s="274" t="s">
        <v>2049</v>
      </c>
      <c r="F28" s="55">
        <v>1</v>
      </c>
      <c r="G28" s="282">
        <v>4200</v>
      </c>
      <c r="H28" s="282">
        <v>4200</v>
      </c>
      <c r="I28" s="696"/>
      <c r="J28" s="691" t="s">
        <v>2029</v>
      </c>
      <c r="K28" s="56" t="s">
        <v>2050</v>
      </c>
      <c r="L28" s="56"/>
      <c r="M28" s="285">
        <v>41817</v>
      </c>
      <c r="N28" s="693"/>
      <c r="O28" s="694"/>
      <c r="P28" s="693"/>
      <c r="Q28" s="286"/>
    </row>
    <row r="29" spans="2:17" s="695" customFormat="1" ht="18" customHeight="1">
      <c r="B29" s="56"/>
      <c r="C29" s="692" t="s">
        <v>24</v>
      </c>
      <c r="D29" s="56" t="s">
        <v>24</v>
      </c>
      <c r="E29" s="274" t="s">
        <v>2051</v>
      </c>
      <c r="F29" s="55">
        <v>1</v>
      </c>
      <c r="G29" s="282">
        <v>3000</v>
      </c>
      <c r="H29" s="282">
        <v>3000</v>
      </c>
      <c r="I29" s="696"/>
      <c r="J29" s="691" t="s">
        <v>2029</v>
      </c>
      <c r="K29" s="56" t="s">
        <v>2052</v>
      </c>
      <c r="L29" s="56"/>
      <c r="M29" s="285">
        <v>41817</v>
      </c>
      <c r="N29" s="693"/>
      <c r="O29" s="694"/>
      <c r="P29" s="693"/>
      <c r="Q29" s="286"/>
    </row>
    <row r="30" spans="2:17" s="695" customFormat="1" ht="18" customHeight="1">
      <c r="B30" s="56"/>
      <c r="C30" s="692" t="s">
        <v>24</v>
      </c>
      <c r="D30" s="56" t="s">
        <v>24</v>
      </c>
      <c r="E30" s="274" t="s">
        <v>2053</v>
      </c>
      <c r="F30" s="55">
        <v>1</v>
      </c>
      <c r="G30" s="282">
        <v>2100</v>
      </c>
      <c r="H30" s="282">
        <v>2100</v>
      </c>
      <c r="I30" s="696"/>
      <c r="J30" s="691" t="s">
        <v>2029</v>
      </c>
      <c r="K30" s="56" t="s">
        <v>2054</v>
      </c>
      <c r="L30" s="56"/>
      <c r="M30" s="285">
        <v>41817</v>
      </c>
      <c r="N30" s="693"/>
      <c r="O30" s="694"/>
      <c r="P30" s="693"/>
      <c r="Q30" s="286"/>
    </row>
    <row r="31" spans="2:17" s="695" customFormat="1" ht="18" customHeight="1">
      <c r="B31" s="56" t="s">
        <v>1902</v>
      </c>
      <c r="C31" s="692" t="s">
        <v>24</v>
      </c>
      <c r="D31" s="56" t="s">
        <v>24</v>
      </c>
      <c r="E31" s="274" t="s">
        <v>2055</v>
      </c>
      <c r="F31" s="55">
        <v>2</v>
      </c>
      <c r="G31" s="282">
        <v>3000</v>
      </c>
      <c r="H31" s="282">
        <v>6000</v>
      </c>
      <c r="I31" s="696"/>
      <c r="J31" s="691"/>
      <c r="K31" s="56"/>
      <c r="L31" s="56"/>
      <c r="M31" s="285">
        <v>41817</v>
      </c>
      <c r="N31" s="693"/>
      <c r="O31" s="694"/>
      <c r="P31" s="693"/>
      <c r="Q31" s="286"/>
    </row>
    <row r="32" spans="2:17" s="695" customFormat="1" ht="18" customHeight="1">
      <c r="B32" s="56" t="s">
        <v>1902</v>
      </c>
      <c r="C32" s="692" t="s">
        <v>24</v>
      </c>
      <c r="D32" s="56" t="s">
        <v>24</v>
      </c>
      <c r="E32" s="274" t="s">
        <v>2056</v>
      </c>
      <c r="F32" s="55">
        <v>2</v>
      </c>
      <c r="G32" s="282">
        <v>1000</v>
      </c>
      <c r="H32" s="282">
        <v>2000</v>
      </c>
      <c r="I32" s="696"/>
      <c r="J32" s="691"/>
      <c r="K32" s="56" t="s">
        <v>2030</v>
      </c>
      <c r="L32" s="56"/>
      <c r="M32" s="285">
        <v>41817</v>
      </c>
      <c r="N32" s="693"/>
      <c r="O32" s="694"/>
      <c r="P32" s="693"/>
      <c r="Q32" s="286"/>
    </row>
    <row r="33" spans="2:18" s="695" customFormat="1" ht="18" customHeight="1">
      <c r="B33" s="56" t="s">
        <v>1902</v>
      </c>
      <c r="C33" s="692" t="s">
        <v>24</v>
      </c>
      <c r="D33" s="56" t="s">
        <v>24</v>
      </c>
      <c r="E33" s="274" t="s">
        <v>2057</v>
      </c>
      <c r="F33" s="55">
        <v>1</v>
      </c>
      <c r="G33" s="282">
        <v>2500</v>
      </c>
      <c r="H33" s="282">
        <v>2500</v>
      </c>
      <c r="I33" s="696"/>
      <c r="J33" s="691"/>
      <c r="K33" s="56" t="s">
        <v>2058</v>
      </c>
      <c r="L33" s="56"/>
      <c r="M33" s="285">
        <v>41817</v>
      </c>
      <c r="N33" s="693"/>
      <c r="O33" s="694"/>
      <c r="P33" s="693"/>
      <c r="Q33" s="286"/>
    </row>
    <row r="34" spans="2:18" s="695" customFormat="1" ht="18" customHeight="1">
      <c r="B34" s="56" t="s">
        <v>1902</v>
      </c>
      <c r="C34" s="692" t="s">
        <v>24</v>
      </c>
      <c r="D34" s="56" t="s">
        <v>24</v>
      </c>
      <c r="E34" s="274" t="s">
        <v>2059</v>
      </c>
      <c r="F34" s="55">
        <v>1</v>
      </c>
      <c r="G34" s="282">
        <v>10000</v>
      </c>
      <c r="H34" s="282">
        <v>10000</v>
      </c>
      <c r="I34" s="696"/>
      <c r="J34" s="691"/>
      <c r="K34" s="56"/>
      <c r="L34" s="56"/>
      <c r="M34" s="285">
        <v>41817</v>
      </c>
      <c r="N34" s="693"/>
      <c r="O34" s="694"/>
      <c r="P34" s="693"/>
      <c r="Q34" s="286"/>
    </row>
    <row r="35" spans="2:18" s="695" customFormat="1" ht="18" customHeight="1">
      <c r="B35" s="56" t="s">
        <v>1902</v>
      </c>
      <c r="C35" s="697" t="s">
        <v>24</v>
      </c>
      <c r="D35" s="56" t="s">
        <v>24</v>
      </c>
      <c r="E35" s="274" t="s">
        <v>2044</v>
      </c>
      <c r="F35" s="55">
        <v>1</v>
      </c>
      <c r="G35" s="282">
        <v>1100</v>
      </c>
      <c r="H35" s="282">
        <v>1100</v>
      </c>
      <c r="I35" s="696"/>
      <c r="J35" s="691"/>
      <c r="K35" s="56"/>
      <c r="L35" s="56"/>
      <c r="M35" s="285">
        <v>41830</v>
      </c>
      <c r="N35" s="693"/>
      <c r="O35" s="694"/>
      <c r="P35" s="285" t="s">
        <v>1201</v>
      </c>
      <c r="Q35" s="286"/>
    </row>
    <row r="36" spans="2:18" ht="18" customHeight="1">
      <c r="B36" s="363"/>
      <c r="C36" s="363" t="s">
        <v>904</v>
      </c>
      <c r="D36" s="363" t="s">
        <v>1759</v>
      </c>
      <c r="E36" s="698" t="s">
        <v>2060</v>
      </c>
      <c r="F36" s="478">
        <v>1</v>
      </c>
      <c r="G36" s="364">
        <v>6420</v>
      </c>
      <c r="H36" s="364">
        <v>6420</v>
      </c>
      <c r="I36" s="364"/>
      <c r="J36" s="363" t="s">
        <v>2061</v>
      </c>
      <c r="K36" s="363" t="s">
        <v>2062</v>
      </c>
      <c r="L36" s="363"/>
      <c r="M36" s="475">
        <v>41785</v>
      </c>
      <c r="N36" s="478"/>
      <c r="O36" s="364"/>
      <c r="P36" s="699"/>
      <c r="Q36" s="368">
        <v>41788</v>
      </c>
      <c r="R36" s="689" t="s">
        <v>1851</v>
      </c>
    </row>
    <row r="37" spans="2:18" ht="18" customHeight="1">
      <c r="B37" s="363"/>
      <c r="C37" s="363" t="s">
        <v>904</v>
      </c>
      <c r="D37" s="363" t="s">
        <v>1759</v>
      </c>
      <c r="E37" s="698" t="s">
        <v>2063</v>
      </c>
      <c r="F37" s="478">
        <v>1</v>
      </c>
      <c r="G37" s="364">
        <v>4030</v>
      </c>
      <c r="H37" s="364">
        <v>4030</v>
      </c>
      <c r="I37" s="364"/>
      <c r="J37" s="363" t="s">
        <v>2061</v>
      </c>
      <c r="K37" s="363" t="s">
        <v>2050</v>
      </c>
      <c r="L37" s="363"/>
      <c r="M37" s="475">
        <v>41785</v>
      </c>
      <c r="N37" s="478"/>
      <c r="O37" s="364"/>
      <c r="P37" s="699"/>
      <c r="Q37" s="368">
        <v>41788</v>
      </c>
      <c r="R37" s="689" t="s">
        <v>1851</v>
      </c>
    </row>
    <row r="38" spans="2:18" ht="18" customHeight="1">
      <c r="B38" s="363"/>
      <c r="C38" s="700" t="s">
        <v>38</v>
      </c>
      <c r="D38" s="700" t="s">
        <v>39</v>
      </c>
      <c r="E38" s="701" t="s">
        <v>2064</v>
      </c>
      <c r="F38" s="696">
        <v>1</v>
      </c>
      <c r="G38" s="702">
        <v>6850</v>
      </c>
      <c r="H38" s="702">
        <v>6850</v>
      </c>
      <c r="I38" s="702"/>
      <c r="J38" s="700" t="s">
        <v>2061</v>
      </c>
      <c r="K38" s="700" t="s">
        <v>2065</v>
      </c>
      <c r="L38" s="363"/>
      <c r="M38" s="475">
        <v>41788</v>
      </c>
      <c r="N38" s="478"/>
      <c r="O38" s="364"/>
      <c r="P38" s="699"/>
      <c r="Q38" s="368">
        <v>41794</v>
      </c>
      <c r="R38" s="689" t="s">
        <v>2023</v>
      </c>
    </row>
    <row r="39" spans="2:18" ht="18" customHeight="1">
      <c r="B39" s="363"/>
      <c r="C39" s="363" t="s">
        <v>2066</v>
      </c>
      <c r="D39" s="363" t="s">
        <v>2066</v>
      </c>
      <c r="E39" s="698" t="s">
        <v>1854</v>
      </c>
      <c r="F39" s="478">
        <v>1</v>
      </c>
      <c r="G39" s="364">
        <v>6200</v>
      </c>
      <c r="H39" s="364">
        <v>6200</v>
      </c>
      <c r="I39" s="364"/>
      <c r="J39" s="700" t="s">
        <v>2061</v>
      </c>
      <c r="K39" s="363" t="s">
        <v>2067</v>
      </c>
      <c r="L39" s="363"/>
      <c r="M39" s="475">
        <v>41794</v>
      </c>
      <c r="N39" s="478"/>
      <c r="O39" s="364"/>
      <c r="P39" s="699"/>
      <c r="Q39" s="368">
        <v>41795</v>
      </c>
      <c r="R39" s="689" t="s">
        <v>2068</v>
      </c>
    </row>
    <row r="40" spans="2:18" ht="18" customHeight="1">
      <c r="B40" s="363"/>
      <c r="C40" s="363" t="s">
        <v>2066</v>
      </c>
      <c r="D40" s="363" t="s">
        <v>2066</v>
      </c>
      <c r="E40" s="698" t="s">
        <v>2069</v>
      </c>
      <c r="F40" s="478">
        <v>1</v>
      </c>
      <c r="G40" s="478">
        <v>14500</v>
      </c>
      <c r="H40" s="478">
        <v>14500</v>
      </c>
      <c r="I40" s="364"/>
      <c r="J40" s="363" t="s">
        <v>2070</v>
      </c>
      <c r="K40" s="363" t="s">
        <v>2071</v>
      </c>
      <c r="L40" s="363"/>
      <c r="M40" s="475">
        <v>41843</v>
      </c>
      <c r="N40" s="478"/>
      <c r="O40" s="364"/>
      <c r="P40" s="367" t="s">
        <v>2072</v>
      </c>
      <c r="Q40" s="368"/>
    </row>
    <row r="41" spans="2:18" ht="18" customHeight="1">
      <c r="B41" s="363"/>
      <c r="C41" s="363" t="s">
        <v>2066</v>
      </c>
      <c r="D41" s="363" t="s">
        <v>2066</v>
      </c>
      <c r="E41" s="698" t="s">
        <v>2073</v>
      </c>
      <c r="F41" s="478">
        <v>1</v>
      </c>
      <c r="G41" s="478">
        <v>11300</v>
      </c>
      <c r="H41" s="478">
        <v>11300</v>
      </c>
      <c r="I41" s="364"/>
      <c r="J41" s="363" t="s">
        <v>2070</v>
      </c>
      <c r="K41" s="363" t="s">
        <v>2074</v>
      </c>
      <c r="L41" s="363"/>
      <c r="M41" s="475">
        <v>41843</v>
      </c>
      <c r="N41" s="478"/>
      <c r="O41" s="364"/>
      <c r="P41" s="367" t="s">
        <v>2072</v>
      </c>
      <c r="Q41" s="368"/>
    </row>
    <row r="42" spans="2:18" ht="18" customHeight="1"/>
    <row r="43" spans="2:18" ht="18" customHeight="1"/>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1A05C-DFAA-45EE-9CA2-884BD71628E1}">
  <dimension ref="B2:Q90"/>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3" width="20.625" style="161" customWidth="1"/>
    <col min="4" max="4" width="12.625" style="161" customWidth="1"/>
    <col min="5" max="5" width="35.625" style="161" customWidth="1"/>
    <col min="6" max="6" width="6.25" style="161" customWidth="1"/>
    <col min="7" max="7" width="9.875" style="171" bestFit="1" customWidth="1"/>
    <col min="8" max="8" width="9.875" style="161" bestFit="1" customWidth="1"/>
    <col min="9" max="9" width="7.25" style="167" customWidth="1"/>
    <col min="10" max="10" width="35.625" style="161" customWidth="1"/>
    <col min="11" max="11" width="11.375" style="161" customWidth="1"/>
    <col min="12" max="12" width="6.625" style="166" customWidth="1"/>
    <col min="13" max="13" width="22.75" style="166" bestFit="1"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59" width="20.625" style="161" customWidth="1"/>
    <col min="260" max="260" width="12.625" style="161" customWidth="1"/>
    <col min="261" max="261" width="35.625" style="161" customWidth="1"/>
    <col min="262" max="262" width="6.25" style="161" customWidth="1"/>
    <col min="263" max="264" width="9.875" style="161" bestFit="1" customWidth="1"/>
    <col min="265" max="265" width="7.25" style="161" customWidth="1"/>
    <col min="266" max="266" width="35.625" style="161" customWidth="1"/>
    <col min="267" max="267" width="11.375" style="161" customWidth="1"/>
    <col min="268" max="268" width="6.625" style="161" customWidth="1"/>
    <col min="269" max="269" width="22.75" style="161" bestFit="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5" width="20.625" style="161" customWidth="1"/>
    <col min="516" max="516" width="12.625" style="161" customWidth="1"/>
    <col min="517" max="517" width="35.625" style="161" customWidth="1"/>
    <col min="518" max="518" width="6.25" style="161" customWidth="1"/>
    <col min="519" max="520" width="9.875" style="161" bestFit="1" customWidth="1"/>
    <col min="521" max="521" width="7.25" style="161" customWidth="1"/>
    <col min="522" max="522" width="35.625" style="161" customWidth="1"/>
    <col min="523" max="523" width="11.375" style="161" customWidth="1"/>
    <col min="524" max="524" width="6.625" style="161" customWidth="1"/>
    <col min="525" max="525" width="22.75" style="161" bestFit="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1" width="20.625" style="161" customWidth="1"/>
    <col min="772" max="772" width="12.625" style="161" customWidth="1"/>
    <col min="773" max="773" width="35.625" style="161" customWidth="1"/>
    <col min="774" max="774" width="6.25" style="161" customWidth="1"/>
    <col min="775" max="776" width="9.875" style="161" bestFit="1" customWidth="1"/>
    <col min="777" max="777" width="7.25" style="161" customWidth="1"/>
    <col min="778" max="778" width="35.625" style="161" customWidth="1"/>
    <col min="779" max="779" width="11.375" style="161" customWidth="1"/>
    <col min="780" max="780" width="6.625" style="161" customWidth="1"/>
    <col min="781" max="781" width="22.75" style="161" bestFit="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7" width="20.625" style="161" customWidth="1"/>
    <col min="1028" max="1028" width="12.625" style="161" customWidth="1"/>
    <col min="1029" max="1029" width="35.625" style="161" customWidth="1"/>
    <col min="1030" max="1030" width="6.25" style="161" customWidth="1"/>
    <col min="1031" max="1032" width="9.875" style="161" bestFit="1" customWidth="1"/>
    <col min="1033" max="1033" width="7.25" style="161" customWidth="1"/>
    <col min="1034" max="1034" width="35.625" style="161" customWidth="1"/>
    <col min="1035" max="1035" width="11.375" style="161" customWidth="1"/>
    <col min="1036" max="1036" width="6.625" style="161" customWidth="1"/>
    <col min="1037" max="1037" width="22.75" style="161" bestFit="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3" width="20.625" style="161" customWidth="1"/>
    <col min="1284" max="1284" width="12.625" style="161" customWidth="1"/>
    <col min="1285" max="1285" width="35.625" style="161" customWidth="1"/>
    <col min="1286" max="1286" width="6.25" style="161" customWidth="1"/>
    <col min="1287" max="1288" width="9.875" style="161" bestFit="1" customWidth="1"/>
    <col min="1289" max="1289" width="7.25" style="161" customWidth="1"/>
    <col min="1290" max="1290" width="35.625" style="161" customWidth="1"/>
    <col min="1291" max="1291" width="11.375" style="161" customWidth="1"/>
    <col min="1292" max="1292" width="6.625" style="161" customWidth="1"/>
    <col min="1293" max="1293" width="22.75" style="161" bestFit="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39" width="20.625" style="161" customWidth="1"/>
    <col min="1540" max="1540" width="12.625" style="161" customWidth="1"/>
    <col min="1541" max="1541" width="35.625" style="161" customWidth="1"/>
    <col min="1542" max="1542" width="6.25" style="161" customWidth="1"/>
    <col min="1543" max="1544" width="9.875" style="161" bestFit="1" customWidth="1"/>
    <col min="1545" max="1545" width="7.25" style="161" customWidth="1"/>
    <col min="1546" max="1546" width="35.625" style="161" customWidth="1"/>
    <col min="1547" max="1547" width="11.375" style="161" customWidth="1"/>
    <col min="1548" max="1548" width="6.625" style="161" customWidth="1"/>
    <col min="1549" max="1549" width="22.75" style="161" bestFit="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5" width="20.625" style="161" customWidth="1"/>
    <col min="1796" max="1796" width="12.625" style="161" customWidth="1"/>
    <col min="1797" max="1797" width="35.625" style="161" customWidth="1"/>
    <col min="1798" max="1798" width="6.25" style="161" customWidth="1"/>
    <col min="1799" max="1800" width="9.875" style="161" bestFit="1" customWidth="1"/>
    <col min="1801" max="1801" width="7.25" style="161" customWidth="1"/>
    <col min="1802" max="1802" width="35.625" style="161" customWidth="1"/>
    <col min="1803" max="1803" width="11.375" style="161" customWidth="1"/>
    <col min="1804" max="1804" width="6.625" style="161" customWidth="1"/>
    <col min="1805" max="1805" width="22.75" style="161" bestFit="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1" width="20.625" style="161" customWidth="1"/>
    <col min="2052" max="2052" width="12.625" style="161" customWidth="1"/>
    <col min="2053" max="2053" width="35.625" style="161" customWidth="1"/>
    <col min="2054" max="2054" width="6.25" style="161" customWidth="1"/>
    <col min="2055" max="2056" width="9.875" style="161" bestFit="1" customWidth="1"/>
    <col min="2057" max="2057" width="7.25" style="161" customWidth="1"/>
    <col min="2058" max="2058" width="35.625" style="161" customWidth="1"/>
    <col min="2059" max="2059" width="11.375" style="161" customWidth="1"/>
    <col min="2060" max="2060" width="6.625" style="161" customWidth="1"/>
    <col min="2061" max="2061" width="22.75" style="161" bestFit="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7" width="20.625" style="161" customWidth="1"/>
    <col min="2308" max="2308" width="12.625" style="161" customWidth="1"/>
    <col min="2309" max="2309" width="35.625" style="161" customWidth="1"/>
    <col min="2310" max="2310" width="6.25" style="161" customWidth="1"/>
    <col min="2311" max="2312" width="9.875" style="161" bestFit="1" customWidth="1"/>
    <col min="2313" max="2313" width="7.25" style="161" customWidth="1"/>
    <col min="2314" max="2314" width="35.625" style="161" customWidth="1"/>
    <col min="2315" max="2315" width="11.375" style="161" customWidth="1"/>
    <col min="2316" max="2316" width="6.625" style="161" customWidth="1"/>
    <col min="2317" max="2317" width="22.75" style="161" bestFit="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3" width="20.625" style="161" customWidth="1"/>
    <col min="2564" max="2564" width="12.625" style="161" customWidth="1"/>
    <col min="2565" max="2565" width="35.625" style="161" customWidth="1"/>
    <col min="2566" max="2566" width="6.25" style="161" customWidth="1"/>
    <col min="2567" max="2568" width="9.875" style="161" bestFit="1" customWidth="1"/>
    <col min="2569" max="2569" width="7.25" style="161" customWidth="1"/>
    <col min="2570" max="2570" width="35.625" style="161" customWidth="1"/>
    <col min="2571" max="2571" width="11.375" style="161" customWidth="1"/>
    <col min="2572" max="2572" width="6.625" style="161" customWidth="1"/>
    <col min="2573" max="2573" width="22.75" style="161" bestFit="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19" width="20.625" style="161" customWidth="1"/>
    <col min="2820" max="2820" width="12.625" style="161" customWidth="1"/>
    <col min="2821" max="2821" width="35.625" style="161" customWidth="1"/>
    <col min="2822" max="2822" width="6.25" style="161" customWidth="1"/>
    <col min="2823" max="2824" width="9.875" style="161" bestFit="1" customWidth="1"/>
    <col min="2825" max="2825" width="7.25" style="161" customWidth="1"/>
    <col min="2826" max="2826" width="35.625" style="161" customWidth="1"/>
    <col min="2827" max="2827" width="11.375" style="161" customWidth="1"/>
    <col min="2828" max="2828" width="6.625" style="161" customWidth="1"/>
    <col min="2829" max="2829" width="22.75" style="161" bestFit="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5" width="20.625" style="161" customWidth="1"/>
    <col min="3076" max="3076" width="12.625" style="161" customWidth="1"/>
    <col min="3077" max="3077" width="35.625" style="161" customWidth="1"/>
    <col min="3078" max="3078" width="6.25" style="161" customWidth="1"/>
    <col min="3079" max="3080" width="9.875" style="161" bestFit="1" customWidth="1"/>
    <col min="3081" max="3081" width="7.25" style="161" customWidth="1"/>
    <col min="3082" max="3082" width="35.625" style="161" customWidth="1"/>
    <col min="3083" max="3083" width="11.375" style="161" customWidth="1"/>
    <col min="3084" max="3084" width="6.625" style="161" customWidth="1"/>
    <col min="3085" max="3085" width="22.75" style="161" bestFit="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1" width="20.625" style="161" customWidth="1"/>
    <col min="3332" max="3332" width="12.625" style="161" customWidth="1"/>
    <col min="3333" max="3333" width="35.625" style="161" customWidth="1"/>
    <col min="3334" max="3334" width="6.25" style="161" customWidth="1"/>
    <col min="3335" max="3336" width="9.875" style="161" bestFit="1" customWidth="1"/>
    <col min="3337" max="3337" width="7.25" style="161" customWidth="1"/>
    <col min="3338" max="3338" width="35.625" style="161" customWidth="1"/>
    <col min="3339" max="3339" width="11.375" style="161" customWidth="1"/>
    <col min="3340" max="3340" width="6.625" style="161" customWidth="1"/>
    <col min="3341" max="3341" width="22.75" style="161" bestFit="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7" width="20.625" style="161" customWidth="1"/>
    <col min="3588" max="3588" width="12.625" style="161" customWidth="1"/>
    <col min="3589" max="3589" width="35.625" style="161" customWidth="1"/>
    <col min="3590" max="3590" width="6.25" style="161" customWidth="1"/>
    <col min="3591" max="3592" width="9.875" style="161" bestFit="1" customWidth="1"/>
    <col min="3593" max="3593" width="7.25" style="161" customWidth="1"/>
    <col min="3594" max="3594" width="35.625" style="161" customWidth="1"/>
    <col min="3595" max="3595" width="11.375" style="161" customWidth="1"/>
    <col min="3596" max="3596" width="6.625" style="161" customWidth="1"/>
    <col min="3597" max="3597" width="22.75" style="161" bestFit="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3" width="20.625" style="161" customWidth="1"/>
    <col min="3844" max="3844" width="12.625" style="161" customWidth="1"/>
    <col min="3845" max="3845" width="35.625" style="161" customWidth="1"/>
    <col min="3846" max="3846" width="6.25" style="161" customWidth="1"/>
    <col min="3847" max="3848" width="9.875" style="161" bestFit="1" customWidth="1"/>
    <col min="3849" max="3849" width="7.25" style="161" customWidth="1"/>
    <col min="3850" max="3850" width="35.625" style="161" customWidth="1"/>
    <col min="3851" max="3851" width="11.375" style="161" customWidth="1"/>
    <col min="3852" max="3852" width="6.625" style="161" customWidth="1"/>
    <col min="3853" max="3853" width="22.75" style="161" bestFit="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099" width="20.625" style="161" customWidth="1"/>
    <col min="4100" max="4100" width="12.625" style="161" customWidth="1"/>
    <col min="4101" max="4101" width="35.625" style="161" customWidth="1"/>
    <col min="4102" max="4102" width="6.25" style="161" customWidth="1"/>
    <col min="4103" max="4104" width="9.875" style="161" bestFit="1" customWidth="1"/>
    <col min="4105" max="4105" width="7.25" style="161" customWidth="1"/>
    <col min="4106" max="4106" width="35.625" style="161" customWidth="1"/>
    <col min="4107" max="4107" width="11.375" style="161" customWidth="1"/>
    <col min="4108" max="4108" width="6.625" style="161" customWidth="1"/>
    <col min="4109" max="4109" width="22.75" style="161" bestFit="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5" width="20.625" style="161" customWidth="1"/>
    <col min="4356" max="4356" width="12.625" style="161" customWidth="1"/>
    <col min="4357" max="4357" width="35.625" style="161" customWidth="1"/>
    <col min="4358" max="4358" width="6.25" style="161" customWidth="1"/>
    <col min="4359" max="4360" width="9.875" style="161" bestFit="1" customWidth="1"/>
    <col min="4361" max="4361" width="7.25" style="161" customWidth="1"/>
    <col min="4362" max="4362" width="35.625" style="161" customWidth="1"/>
    <col min="4363" max="4363" width="11.375" style="161" customWidth="1"/>
    <col min="4364" max="4364" width="6.625" style="161" customWidth="1"/>
    <col min="4365" max="4365" width="22.75" style="161" bestFit="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1" width="20.625" style="161" customWidth="1"/>
    <col min="4612" max="4612" width="12.625" style="161" customWidth="1"/>
    <col min="4613" max="4613" width="35.625" style="161" customWidth="1"/>
    <col min="4614" max="4614" width="6.25" style="161" customWidth="1"/>
    <col min="4615" max="4616" width="9.875" style="161" bestFit="1" customWidth="1"/>
    <col min="4617" max="4617" width="7.25" style="161" customWidth="1"/>
    <col min="4618" max="4618" width="35.625" style="161" customWidth="1"/>
    <col min="4619" max="4619" width="11.375" style="161" customWidth="1"/>
    <col min="4620" max="4620" width="6.625" style="161" customWidth="1"/>
    <col min="4621" max="4621" width="22.75" style="161" bestFit="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7" width="20.625" style="161" customWidth="1"/>
    <col min="4868" max="4868" width="12.625" style="161" customWidth="1"/>
    <col min="4869" max="4869" width="35.625" style="161" customWidth="1"/>
    <col min="4870" max="4870" width="6.25" style="161" customWidth="1"/>
    <col min="4871" max="4872" width="9.875" style="161" bestFit="1" customWidth="1"/>
    <col min="4873" max="4873" width="7.25" style="161" customWidth="1"/>
    <col min="4874" max="4874" width="35.625" style="161" customWidth="1"/>
    <col min="4875" max="4875" width="11.375" style="161" customWidth="1"/>
    <col min="4876" max="4876" width="6.625" style="161" customWidth="1"/>
    <col min="4877" max="4877" width="22.75" style="161" bestFit="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3" width="20.625" style="161" customWidth="1"/>
    <col min="5124" max="5124" width="12.625" style="161" customWidth="1"/>
    <col min="5125" max="5125" width="35.625" style="161" customWidth="1"/>
    <col min="5126" max="5126" width="6.25" style="161" customWidth="1"/>
    <col min="5127" max="5128" width="9.875" style="161" bestFit="1" customWidth="1"/>
    <col min="5129" max="5129" width="7.25" style="161" customWidth="1"/>
    <col min="5130" max="5130" width="35.625" style="161" customWidth="1"/>
    <col min="5131" max="5131" width="11.375" style="161" customWidth="1"/>
    <col min="5132" max="5132" width="6.625" style="161" customWidth="1"/>
    <col min="5133" max="5133" width="22.75" style="161" bestFit="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79" width="20.625" style="161" customWidth="1"/>
    <col min="5380" max="5380" width="12.625" style="161" customWidth="1"/>
    <col min="5381" max="5381" width="35.625" style="161" customWidth="1"/>
    <col min="5382" max="5382" width="6.25" style="161" customWidth="1"/>
    <col min="5383" max="5384" width="9.875" style="161" bestFit="1" customWidth="1"/>
    <col min="5385" max="5385" width="7.25" style="161" customWidth="1"/>
    <col min="5386" max="5386" width="35.625" style="161" customWidth="1"/>
    <col min="5387" max="5387" width="11.375" style="161" customWidth="1"/>
    <col min="5388" max="5388" width="6.625" style="161" customWidth="1"/>
    <col min="5389" max="5389" width="22.75" style="161" bestFit="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5" width="20.625" style="161" customWidth="1"/>
    <col min="5636" max="5636" width="12.625" style="161" customWidth="1"/>
    <col min="5637" max="5637" width="35.625" style="161" customWidth="1"/>
    <col min="5638" max="5638" width="6.25" style="161" customWidth="1"/>
    <col min="5639" max="5640" width="9.875" style="161" bestFit="1" customWidth="1"/>
    <col min="5641" max="5641" width="7.25" style="161" customWidth="1"/>
    <col min="5642" max="5642" width="35.625" style="161" customWidth="1"/>
    <col min="5643" max="5643" width="11.375" style="161" customWidth="1"/>
    <col min="5644" max="5644" width="6.625" style="161" customWidth="1"/>
    <col min="5645" max="5645" width="22.75" style="161" bestFit="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1" width="20.625" style="161" customWidth="1"/>
    <col min="5892" max="5892" width="12.625" style="161" customWidth="1"/>
    <col min="5893" max="5893" width="35.625" style="161" customWidth="1"/>
    <col min="5894" max="5894" width="6.25" style="161" customWidth="1"/>
    <col min="5895" max="5896" width="9.875" style="161" bestFit="1" customWidth="1"/>
    <col min="5897" max="5897" width="7.25" style="161" customWidth="1"/>
    <col min="5898" max="5898" width="35.625" style="161" customWidth="1"/>
    <col min="5899" max="5899" width="11.375" style="161" customWidth="1"/>
    <col min="5900" max="5900" width="6.625" style="161" customWidth="1"/>
    <col min="5901" max="5901" width="22.75" style="161" bestFit="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7" width="20.625" style="161" customWidth="1"/>
    <col min="6148" max="6148" width="12.625" style="161" customWidth="1"/>
    <col min="6149" max="6149" width="35.625" style="161" customWidth="1"/>
    <col min="6150" max="6150" width="6.25" style="161" customWidth="1"/>
    <col min="6151" max="6152" width="9.875" style="161" bestFit="1" customWidth="1"/>
    <col min="6153" max="6153" width="7.25" style="161" customWidth="1"/>
    <col min="6154" max="6154" width="35.625" style="161" customWidth="1"/>
    <col min="6155" max="6155" width="11.375" style="161" customWidth="1"/>
    <col min="6156" max="6156" width="6.625" style="161" customWidth="1"/>
    <col min="6157" max="6157" width="22.75" style="161" bestFit="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3" width="20.625" style="161" customWidth="1"/>
    <col min="6404" max="6404" width="12.625" style="161" customWidth="1"/>
    <col min="6405" max="6405" width="35.625" style="161" customWidth="1"/>
    <col min="6406" max="6406" width="6.25" style="161" customWidth="1"/>
    <col min="6407" max="6408" width="9.875" style="161" bestFit="1" customWidth="1"/>
    <col min="6409" max="6409" width="7.25" style="161" customWidth="1"/>
    <col min="6410" max="6410" width="35.625" style="161" customWidth="1"/>
    <col min="6411" max="6411" width="11.375" style="161" customWidth="1"/>
    <col min="6412" max="6412" width="6.625" style="161" customWidth="1"/>
    <col min="6413" max="6413" width="22.75" style="161" bestFit="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59" width="20.625" style="161" customWidth="1"/>
    <col min="6660" max="6660" width="12.625" style="161" customWidth="1"/>
    <col min="6661" max="6661" width="35.625" style="161" customWidth="1"/>
    <col min="6662" max="6662" width="6.25" style="161" customWidth="1"/>
    <col min="6663" max="6664" width="9.875" style="161" bestFit="1" customWidth="1"/>
    <col min="6665" max="6665" width="7.25" style="161" customWidth="1"/>
    <col min="6666" max="6666" width="35.625" style="161" customWidth="1"/>
    <col min="6667" max="6667" width="11.375" style="161" customWidth="1"/>
    <col min="6668" max="6668" width="6.625" style="161" customWidth="1"/>
    <col min="6669" max="6669" width="22.75" style="161" bestFit="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5" width="20.625" style="161" customWidth="1"/>
    <col min="6916" max="6916" width="12.625" style="161" customWidth="1"/>
    <col min="6917" max="6917" width="35.625" style="161" customWidth="1"/>
    <col min="6918" max="6918" width="6.25" style="161" customWidth="1"/>
    <col min="6919" max="6920" width="9.875" style="161" bestFit="1" customWidth="1"/>
    <col min="6921" max="6921" width="7.25" style="161" customWidth="1"/>
    <col min="6922" max="6922" width="35.625" style="161" customWidth="1"/>
    <col min="6923" max="6923" width="11.375" style="161" customWidth="1"/>
    <col min="6924" max="6924" width="6.625" style="161" customWidth="1"/>
    <col min="6925" max="6925" width="22.75" style="161" bestFit="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1" width="20.625" style="161" customWidth="1"/>
    <col min="7172" max="7172" width="12.625" style="161" customWidth="1"/>
    <col min="7173" max="7173" width="35.625" style="161" customWidth="1"/>
    <col min="7174" max="7174" width="6.25" style="161" customWidth="1"/>
    <col min="7175" max="7176" width="9.875" style="161" bestFit="1" customWidth="1"/>
    <col min="7177" max="7177" width="7.25" style="161" customWidth="1"/>
    <col min="7178" max="7178" width="35.625" style="161" customWidth="1"/>
    <col min="7179" max="7179" width="11.375" style="161" customWidth="1"/>
    <col min="7180" max="7180" width="6.625" style="161" customWidth="1"/>
    <col min="7181" max="7181" width="22.75" style="161" bestFit="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7" width="20.625" style="161" customWidth="1"/>
    <col min="7428" max="7428" width="12.625" style="161" customWidth="1"/>
    <col min="7429" max="7429" width="35.625" style="161" customWidth="1"/>
    <col min="7430" max="7430" width="6.25" style="161" customWidth="1"/>
    <col min="7431" max="7432" width="9.875" style="161" bestFit="1" customWidth="1"/>
    <col min="7433" max="7433" width="7.25" style="161" customWidth="1"/>
    <col min="7434" max="7434" width="35.625" style="161" customWidth="1"/>
    <col min="7435" max="7435" width="11.375" style="161" customWidth="1"/>
    <col min="7436" max="7436" width="6.625" style="161" customWidth="1"/>
    <col min="7437" max="7437" width="22.75" style="161" bestFit="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3" width="20.625" style="161" customWidth="1"/>
    <col min="7684" max="7684" width="12.625" style="161" customWidth="1"/>
    <col min="7685" max="7685" width="35.625" style="161" customWidth="1"/>
    <col min="7686" max="7686" width="6.25" style="161" customWidth="1"/>
    <col min="7687" max="7688" width="9.875" style="161" bestFit="1" customWidth="1"/>
    <col min="7689" max="7689" width="7.25" style="161" customWidth="1"/>
    <col min="7690" max="7690" width="35.625" style="161" customWidth="1"/>
    <col min="7691" max="7691" width="11.375" style="161" customWidth="1"/>
    <col min="7692" max="7692" width="6.625" style="161" customWidth="1"/>
    <col min="7693" max="7693" width="22.75" style="161" bestFit="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39" width="20.625" style="161" customWidth="1"/>
    <col min="7940" max="7940" width="12.625" style="161" customWidth="1"/>
    <col min="7941" max="7941" width="35.625" style="161" customWidth="1"/>
    <col min="7942" max="7942" width="6.25" style="161" customWidth="1"/>
    <col min="7943" max="7944" width="9.875" style="161" bestFit="1" customWidth="1"/>
    <col min="7945" max="7945" width="7.25" style="161" customWidth="1"/>
    <col min="7946" max="7946" width="35.625" style="161" customWidth="1"/>
    <col min="7947" max="7947" width="11.375" style="161" customWidth="1"/>
    <col min="7948" max="7948" width="6.625" style="161" customWidth="1"/>
    <col min="7949" max="7949" width="22.75" style="161" bestFit="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5" width="20.625" style="161" customWidth="1"/>
    <col min="8196" max="8196" width="12.625" style="161" customWidth="1"/>
    <col min="8197" max="8197" width="35.625" style="161" customWidth="1"/>
    <col min="8198" max="8198" width="6.25" style="161" customWidth="1"/>
    <col min="8199" max="8200" width="9.875" style="161" bestFit="1" customWidth="1"/>
    <col min="8201" max="8201" width="7.25" style="161" customWidth="1"/>
    <col min="8202" max="8202" width="35.625" style="161" customWidth="1"/>
    <col min="8203" max="8203" width="11.375" style="161" customWidth="1"/>
    <col min="8204" max="8204" width="6.625" style="161" customWidth="1"/>
    <col min="8205" max="8205" width="22.75" style="161" bestFit="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1" width="20.625" style="161" customWidth="1"/>
    <col min="8452" max="8452" width="12.625" style="161" customWidth="1"/>
    <col min="8453" max="8453" width="35.625" style="161" customWidth="1"/>
    <col min="8454" max="8454" width="6.25" style="161" customWidth="1"/>
    <col min="8455" max="8456" width="9.875" style="161" bestFit="1" customWidth="1"/>
    <col min="8457" max="8457" width="7.25" style="161" customWidth="1"/>
    <col min="8458" max="8458" width="35.625" style="161" customWidth="1"/>
    <col min="8459" max="8459" width="11.375" style="161" customWidth="1"/>
    <col min="8460" max="8460" width="6.625" style="161" customWidth="1"/>
    <col min="8461" max="8461" width="22.75" style="161" bestFit="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7" width="20.625" style="161" customWidth="1"/>
    <col min="8708" max="8708" width="12.625" style="161" customWidth="1"/>
    <col min="8709" max="8709" width="35.625" style="161" customWidth="1"/>
    <col min="8710" max="8710" width="6.25" style="161" customWidth="1"/>
    <col min="8711" max="8712" width="9.875" style="161" bestFit="1" customWidth="1"/>
    <col min="8713" max="8713" width="7.25" style="161" customWidth="1"/>
    <col min="8714" max="8714" width="35.625" style="161" customWidth="1"/>
    <col min="8715" max="8715" width="11.375" style="161" customWidth="1"/>
    <col min="8716" max="8716" width="6.625" style="161" customWidth="1"/>
    <col min="8717" max="8717" width="22.75" style="161" bestFit="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3" width="20.625" style="161" customWidth="1"/>
    <col min="8964" max="8964" width="12.625" style="161" customWidth="1"/>
    <col min="8965" max="8965" width="35.625" style="161" customWidth="1"/>
    <col min="8966" max="8966" width="6.25" style="161" customWidth="1"/>
    <col min="8967" max="8968" width="9.875" style="161" bestFit="1" customWidth="1"/>
    <col min="8969" max="8969" width="7.25" style="161" customWidth="1"/>
    <col min="8970" max="8970" width="35.625" style="161" customWidth="1"/>
    <col min="8971" max="8971" width="11.375" style="161" customWidth="1"/>
    <col min="8972" max="8972" width="6.625" style="161" customWidth="1"/>
    <col min="8973" max="8973" width="22.75" style="161" bestFit="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19" width="20.625" style="161" customWidth="1"/>
    <col min="9220" max="9220" width="12.625" style="161" customWidth="1"/>
    <col min="9221" max="9221" width="35.625" style="161" customWidth="1"/>
    <col min="9222" max="9222" width="6.25" style="161" customWidth="1"/>
    <col min="9223" max="9224" width="9.875" style="161" bestFit="1" customWidth="1"/>
    <col min="9225" max="9225" width="7.25" style="161" customWidth="1"/>
    <col min="9226" max="9226" width="35.625" style="161" customWidth="1"/>
    <col min="9227" max="9227" width="11.375" style="161" customWidth="1"/>
    <col min="9228" max="9228" width="6.625" style="161" customWidth="1"/>
    <col min="9229" max="9229" width="22.75" style="161" bestFit="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5" width="20.625" style="161" customWidth="1"/>
    <col min="9476" max="9476" width="12.625" style="161" customWidth="1"/>
    <col min="9477" max="9477" width="35.625" style="161" customWidth="1"/>
    <col min="9478" max="9478" width="6.25" style="161" customWidth="1"/>
    <col min="9479" max="9480" width="9.875" style="161" bestFit="1" customWidth="1"/>
    <col min="9481" max="9481" width="7.25" style="161" customWidth="1"/>
    <col min="9482" max="9482" width="35.625" style="161" customWidth="1"/>
    <col min="9483" max="9483" width="11.375" style="161" customWidth="1"/>
    <col min="9484" max="9484" width="6.625" style="161" customWidth="1"/>
    <col min="9485" max="9485" width="22.75" style="161" bestFit="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1" width="20.625" style="161" customWidth="1"/>
    <col min="9732" max="9732" width="12.625" style="161" customWidth="1"/>
    <col min="9733" max="9733" width="35.625" style="161" customWidth="1"/>
    <col min="9734" max="9734" width="6.25" style="161" customWidth="1"/>
    <col min="9735" max="9736" width="9.875" style="161" bestFit="1" customWidth="1"/>
    <col min="9737" max="9737" width="7.25" style="161" customWidth="1"/>
    <col min="9738" max="9738" width="35.625" style="161" customWidth="1"/>
    <col min="9739" max="9739" width="11.375" style="161" customWidth="1"/>
    <col min="9740" max="9740" width="6.625" style="161" customWidth="1"/>
    <col min="9741" max="9741" width="22.75" style="161" bestFit="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7" width="20.625" style="161" customWidth="1"/>
    <col min="9988" max="9988" width="12.625" style="161" customWidth="1"/>
    <col min="9989" max="9989" width="35.625" style="161" customWidth="1"/>
    <col min="9990" max="9990" width="6.25" style="161" customWidth="1"/>
    <col min="9991" max="9992" width="9.875" style="161" bestFit="1" customWidth="1"/>
    <col min="9993" max="9993" width="7.25" style="161" customWidth="1"/>
    <col min="9994" max="9994" width="35.625" style="161" customWidth="1"/>
    <col min="9995" max="9995" width="11.375" style="161" customWidth="1"/>
    <col min="9996" max="9996" width="6.625" style="161" customWidth="1"/>
    <col min="9997" max="9997" width="22.75" style="161" bestFit="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3" width="20.625" style="161" customWidth="1"/>
    <col min="10244" max="10244" width="12.625" style="161" customWidth="1"/>
    <col min="10245" max="10245" width="35.625" style="161" customWidth="1"/>
    <col min="10246" max="10246" width="6.25" style="161" customWidth="1"/>
    <col min="10247" max="10248" width="9.875" style="161" bestFit="1" customWidth="1"/>
    <col min="10249" max="10249" width="7.25" style="161" customWidth="1"/>
    <col min="10250" max="10250" width="35.625" style="161" customWidth="1"/>
    <col min="10251" max="10251" width="11.375" style="161" customWidth="1"/>
    <col min="10252" max="10252" width="6.625" style="161" customWidth="1"/>
    <col min="10253" max="10253" width="22.75" style="161" bestFit="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499" width="20.625" style="161" customWidth="1"/>
    <col min="10500" max="10500" width="12.625" style="161" customWidth="1"/>
    <col min="10501" max="10501" width="35.625" style="161" customWidth="1"/>
    <col min="10502" max="10502" width="6.25" style="161" customWidth="1"/>
    <col min="10503" max="10504" width="9.875" style="161" bestFit="1" customWidth="1"/>
    <col min="10505" max="10505" width="7.25" style="161" customWidth="1"/>
    <col min="10506" max="10506" width="35.625" style="161" customWidth="1"/>
    <col min="10507" max="10507" width="11.375" style="161" customWidth="1"/>
    <col min="10508" max="10508" width="6.625" style="161" customWidth="1"/>
    <col min="10509" max="10509" width="22.75" style="161" bestFit="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5" width="20.625" style="161" customWidth="1"/>
    <col min="10756" max="10756" width="12.625" style="161" customWidth="1"/>
    <col min="10757" max="10757" width="35.625" style="161" customWidth="1"/>
    <col min="10758" max="10758" width="6.25" style="161" customWidth="1"/>
    <col min="10759" max="10760" width="9.875" style="161" bestFit="1" customWidth="1"/>
    <col min="10761" max="10761" width="7.25" style="161" customWidth="1"/>
    <col min="10762" max="10762" width="35.625" style="161" customWidth="1"/>
    <col min="10763" max="10763" width="11.375" style="161" customWidth="1"/>
    <col min="10764" max="10764" width="6.625" style="161" customWidth="1"/>
    <col min="10765" max="10765" width="22.75" style="161" bestFit="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1" width="20.625" style="161" customWidth="1"/>
    <col min="11012" max="11012" width="12.625" style="161" customWidth="1"/>
    <col min="11013" max="11013" width="35.625" style="161" customWidth="1"/>
    <col min="11014" max="11014" width="6.25" style="161" customWidth="1"/>
    <col min="11015" max="11016" width="9.875" style="161" bestFit="1" customWidth="1"/>
    <col min="11017" max="11017" width="7.25" style="161" customWidth="1"/>
    <col min="11018" max="11018" width="35.625" style="161" customWidth="1"/>
    <col min="11019" max="11019" width="11.375" style="161" customWidth="1"/>
    <col min="11020" max="11020" width="6.625" style="161" customWidth="1"/>
    <col min="11021" max="11021" width="22.75" style="161" bestFit="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7" width="20.625" style="161" customWidth="1"/>
    <col min="11268" max="11268" width="12.625" style="161" customWidth="1"/>
    <col min="11269" max="11269" width="35.625" style="161" customWidth="1"/>
    <col min="11270" max="11270" width="6.25" style="161" customWidth="1"/>
    <col min="11271" max="11272" width="9.875" style="161" bestFit="1" customWidth="1"/>
    <col min="11273" max="11273" width="7.25" style="161" customWidth="1"/>
    <col min="11274" max="11274" width="35.625" style="161" customWidth="1"/>
    <col min="11275" max="11275" width="11.375" style="161" customWidth="1"/>
    <col min="11276" max="11276" width="6.625" style="161" customWidth="1"/>
    <col min="11277" max="11277" width="22.75" style="161" bestFit="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3" width="20.625" style="161" customWidth="1"/>
    <col min="11524" max="11524" width="12.625" style="161" customWidth="1"/>
    <col min="11525" max="11525" width="35.625" style="161" customWidth="1"/>
    <col min="11526" max="11526" width="6.25" style="161" customWidth="1"/>
    <col min="11527" max="11528" width="9.875" style="161" bestFit="1" customWidth="1"/>
    <col min="11529" max="11529" width="7.25" style="161" customWidth="1"/>
    <col min="11530" max="11530" width="35.625" style="161" customWidth="1"/>
    <col min="11531" max="11531" width="11.375" style="161" customWidth="1"/>
    <col min="11532" max="11532" width="6.625" style="161" customWidth="1"/>
    <col min="11533" max="11533" width="22.75" style="161" bestFit="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79" width="20.625" style="161" customWidth="1"/>
    <col min="11780" max="11780" width="12.625" style="161" customWidth="1"/>
    <col min="11781" max="11781" width="35.625" style="161" customWidth="1"/>
    <col min="11782" max="11782" width="6.25" style="161" customWidth="1"/>
    <col min="11783" max="11784" width="9.875" style="161" bestFit="1" customWidth="1"/>
    <col min="11785" max="11785" width="7.25" style="161" customWidth="1"/>
    <col min="11786" max="11786" width="35.625" style="161" customWidth="1"/>
    <col min="11787" max="11787" width="11.375" style="161" customWidth="1"/>
    <col min="11788" max="11788" width="6.625" style="161" customWidth="1"/>
    <col min="11789" max="11789" width="22.75" style="161" bestFit="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5" width="20.625" style="161" customWidth="1"/>
    <col min="12036" max="12036" width="12.625" style="161" customWidth="1"/>
    <col min="12037" max="12037" width="35.625" style="161" customWidth="1"/>
    <col min="12038" max="12038" width="6.25" style="161" customWidth="1"/>
    <col min="12039" max="12040" width="9.875" style="161" bestFit="1" customWidth="1"/>
    <col min="12041" max="12041" width="7.25" style="161" customWidth="1"/>
    <col min="12042" max="12042" width="35.625" style="161" customWidth="1"/>
    <col min="12043" max="12043" width="11.375" style="161" customWidth="1"/>
    <col min="12044" max="12044" width="6.625" style="161" customWidth="1"/>
    <col min="12045" max="12045" width="22.75" style="161" bestFit="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1" width="20.625" style="161" customWidth="1"/>
    <col min="12292" max="12292" width="12.625" style="161" customWidth="1"/>
    <col min="12293" max="12293" width="35.625" style="161" customWidth="1"/>
    <col min="12294" max="12294" width="6.25" style="161" customWidth="1"/>
    <col min="12295" max="12296" width="9.875" style="161" bestFit="1" customWidth="1"/>
    <col min="12297" max="12297" width="7.25" style="161" customWidth="1"/>
    <col min="12298" max="12298" width="35.625" style="161" customWidth="1"/>
    <col min="12299" max="12299" width="11.375" style="161" customWidth="1"/>
    <col min="12300" max="12300" width="6.625" style="161" customWidth="1"/>
    <col min="12301" max="12301" width="22.75" style="161" bestFit="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7" width="20.625" style="161" customWidth="1"/>
    <col min="12548" max="12548" width="12.625" style="161" customWidth="1"/>
    <col min="12549" max="12549" width="35.625" style="161" customWidth="1"/>
    <col min="12550" max="12550" width="6.25" style="161" customWidth="1"/>
    <col min="12551" max="12552" width="9.875" style="161" bestFit="1" customWidth="1"/>
    <col min="12553" max="12553" width="7.25" style="161" customWidth="1"/>
    <col min="12554" max="12554" width="35.625" style="161" customWidth="1"/>
    <col min="12555" max="12555" width="11.375" style="161" customWidth="1"/>
    <col min="12556" max="12556" width="6.625" style="161" customWidth="1"/>
    <col min="12557" max="12557" width="22.75" style="161" bestFit="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3" width="20.625" style="161" customWidth="1"/>
    <col min="12804" max="12804" width="12.625" style="161" customWidth="1"/>
    <col min="12805" max="12805" width="35.625" style="161" customWidth="1"/>
    <col min="12806" max="12806" width="6.25" style="161" customWidth="1"/>
    <col min="12807" max="12808" width="9.875" style="161" bestFit="1" customWidth="1"/>
    <col min="12809" max="12809" width="7.25" style="161" customWidth="1"/>
    <col min="12810" max="12810" width="35.625" style="161" customWidth="1"/>
    <col min="12811" max="12811" width="11.375" style="161" customWidth="1"/>
    <col min="12812" max="12812" width="6.625" style="161" customWidth="1"/>
    <col min="12813" max="12813" width="22.75" style="161" bestFit="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59" width="20.625" style="161" customWidth="1"/>
    <col min="13060" max="13060" width="12.625" style="161" customWidth="1"/>
    <col min="13061" max="13061" width="35.625" style="161" customWidth="1"/>
    <col min="13062" max="13062" width="6.25" style="161" customWidth="1"/>
    <col min="13063" max="13064" width="9.875" style="161" bestFit="1" customWidth="1"/>
    <col min="13065" max="13065" width="7.25" style="161" customWidth="1"/>
    <col min="13066" max="13066" width="35.625" style="161" customWidth="1"/>
    <col min="13067" max="13067" width="11.375" style="161" customWidth="1"/>
    <col min="13068" max="13068" width="6.625" style="161" customWidth="1"/>
    <col min="13069" max="13069" width="22.75" style="161" bestFit="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5" width="20.625" style="161" customWidth="1"/>
    <col min="13316" max="13316" width="12.625" style="161" customWidth="1"/>
    <col min="13317" max="13317" width="35.625" style="161" customWidth="1"/>
    <col min="13318" max="13318" width="6.25" style="161" customWidth="1"/>
    <col min="13319" max="13320" width="9.875" style="161" bestFit="1" customWidth="1"/>
    <col min="13321" max="13321" width="7.25" style="161" customWidth="1"/>
    <col min="13322" max="13322" width="35.625" style="161" customWidth="1"/>
    <col min="13323" max="13323" width="11.375" style="161" customWidth="1"/>
    <col min="13324" max="13324" width="6.625" style="161" customWidth="1"/>
    <col min="13325" max="13325" width="22.75" style="161" bestFit="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1" width="20.625" style="161" customWidth="1"/>
    <col min="13572" max="13572" width="12.625" style="161" customWidth="1"/>
    <col min="13573" max="13573" width="35.625" style="161" customWidth="1"/>
    <col min="13574" max="13574" width="6.25" style="161" customWidth="1"/>
    <col min="13575" max="13576" width="9.875" style="161" bestFit="1" customWidth="1"/>
    <col min="13577" max="13577" width="7.25" style="161" customWidth="1"/>
    <col min="13578" max="13578" width="35.625" style="161" customWidth="1"/>
    <col min="13579" max="13579" width="11.375" style="161" customWidth="1"/>
    <col min="13580" max="13580" width="6.625" style="161" customWidth="1"/>
    <col min="13581" max="13581" width="22.75" style="161" bestFit="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7" width="20.625" style="161" customWidth="1"/>
    <col min="13828" max="13828" width="12.625" style="161" customWidth="1"/>
    <col min="13829" max="13829" width="35.625" style="161" customWidth="1"/>
    <col min="13830" max="13830" width="6.25" style="161" customWidth="1"/>
    <col min="13831" max="13832" width="9.875" style="161" bestFit="1" customWidth="1"/>
    <col min="13833" max="13833" width="7.25" style="161" customWidth="1"/>
    <col min="13834" max="13834" width="35.625" style="161" customWidth="1"/>
    <col min="13835" max="13835" width="11.375" style="161" customWidth="1"/>
    <col min="13836" max="13836" width="6.625" style="161" customWidth="1"/>
    <col min="13837" max="13837" width="22.75" style="161" bestFit="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3" width="20.625" style="161" customWidth="1"/>
    <col min="14084" max="14084" width="12.625" style="161" customWidth="1"/>
    <col min="14085" max="14085" width="35.625" style="161" customWidth="1"/>
    <col min="14086" max="14086" width="6.25" style="161" customWidth="1"/>
    <col min="14087" max="14088" width="9.875" style="161" bestFit="1" customWidth="1"/>
    <col min="14089" max="14089" width="7.25" style="161" customWidth="1"/>
    <col min="14090" max="14090" width="35.625" style="161" customWidth="1"/>
    <col min="14091" max="14091" width="11.375" style="161" customWidth="1"/>
    <col min="14092" max="14092" width="6.625" style="161" customWidth="1"/>
    <col min="14093" max="14093" width="22.75" style="161" bestFit="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39" width="20.625" style="161" customWidth="1"/>
    <col min="14340" max="14340" width="12.625" style="161" customWidth="1"/>
    <col min="14341" max="14341" width="35.625" style="161" customWidth="1"/>
    <col min="14342" max="14342" width="6.25" style="161" customWidth="1"/>
    <col min="14343" max="14344" width="9.875" style="161" bestFit="1" customWidth="1"/>
    <col min="14345" max="14345" width="7.25" style="161" customWidth="1"/>
    <col min="14346" max="14346" width="35.625" style="161" customWidth="1"/>
    <col min="14347" max="14347" width="11.375" style="161" customWidth="1"/>
    <col min="14348" max="14348" width="6.625" style="161" customWidth="1"/>
    <col min="14349" max="14349" width="22.75" style="161" bestFit="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5" width="20.625" style="161" customWidth="1"/>
    <col min="14596" max="14596" width="12.625" style="161" customWidth="1"/>
    <col min="14597" max="14597" width="35.625" style="161" customWidth="1"/>
    <col min="14598" max="14598" width="6.25" style="161" customWidth="1"/>
    <col min="14599" max="14600" width="9.875" style="161" bestFit="1" customWidth="1"/>
    <col min="14601" max="14601" width="7.25" style="161" customWidth="1"/>
    <col min="14602" max="14602" width="35.625" style="161" customWidth="1"/>
    <col min="14603" max="14603" width="11.375" style="161" customWidth="1"/>
    <col min="14604" max="14604" width="6.625" style="161" customWidth="1"/>
    <col min="14605" max="14605" width="22.75" style="161" bestFit="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1" width="20.625" style="161" customWidth="1"/>
    <col min="14852" max="14852" width="12.625" style="161" customWidth="1"/>
    <col min="14853" max="14853" width="35.625" style="161" customWidth="1"/>
    <col min="14854" max="14854" width="6.25" style="161" customWidth="1"/>
    <col min="14855" max="14856" width="9.875" style="161" bestFit="1" customWidth="1"/>
    <col min="14857" max="14857" width="7.25" style="161" customWidth="1"/>
    <col min="14858" max="14858" width="35.625" style="161" customWidth="1"/>
    <col min="14859" max="14859" width="11.375" style="161" customWidth="1"/>
    <col min="14860" max="14860" width="6.625" style="161" customWidth="1"/>
    <col min="14861" max="14861" width="22.75" style="161" bestFit="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7" width="20.625" style="161" customWidth="1"/>
    <col min="15108" max="15108" width="12.625" style="161" customWidth="1"/>
    <col min="15109" max="15109" width="35.625" style="161" customWidth="1"/>
    <col min="15110" max="15110" width="6.25" style="161" customWidth="1"/>
    <col min="15111" max="15112" width="9.875" style="161" bestFit="1" customWidth="1"/>
    <col min="15113" max="15113" width="7.25" style="161" customWidth="1"/>
    <col min="15114" max="15114" width="35.625" style="161" customWidth="1"/>
    <col min="15115" max="15115" width="11.375" style="161" customWidth="1"/>
    <col min="15116" max="15116" width="6.625" style="161" customWidth="1"/>
    <col min="15117" max="15117" width="22.75" style="161" bestFit="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3" width="20.625" style="161" customWidth="1"/>
    <col min="15364" max="15364" width="12.625" style="161" customWidth="1"/>
    <col min="15365" max="15365" width="35.625" style="161" customWidth="1"/>
    <col min="15366" max="15366" width="6.25" style="161" customWidth="1"/>
    <col min="15367" max="15368" width="9.875" style="161" bestFit="1" customWidth="1"/>
    <col min="15369" max="15369" width="7.25" style="161" customWidth="1"/>
    <col min="15370" max="15370" width="35.625" style="161" customWidth="1"/>
    <col min="15371" max="15371" width="11.375" style="161" customWidth="1"/>
    <col min="15372" max="15372" width="6.625" style="161" customWidth="1"/>
    <col min="15373" max="15373" width="22.75" style="161" bestFit="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19" width="20.625" style="161" customWidth="1"/>
    <col min="15620" max="15620" width="12.625" style="161" customWidth="1"/>
    <col min="15621" max="15621" width="35.625" style="161" customWidth="1"/>
    <col min="15622" max="15622" width="6.25" style="161" customWidth="1"/>
    <col min="15623" max="15624" width="9.875" style="161" bestFit="1" customWidth="1"/>
    <col min="15625" max="15625" width="7.25" style="161" customWidth="1"/>
    <col min="15626" max="15626" width="35.625" style="161" customWidth="1"/>
    <col min="15627" max="15627" width="11.375" style="161" customWidth="1"/>
    <col min="15628" max="15628" width="6.625" style="161" customWidth="1"/>
    <col min="15629" max="15629" width="22.75" style="161" bestFit="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5" width="20.625" style="161" customWidth="1"/>
    <col min="15876" max="15876" width="12.625" style="161" customWidth="1"/>
    <col min="15877" max="15877" width="35.625" style="161" customWidth="1"/>
    <col min="15878" max="15878" width="6.25" style="161" customWidth="1"/>
    <col min="15879" max="15880" width="9.875" style="161" bestFit="1" customWidth="1"/>
    <col min="15881" max="15881" width="7.25" style="161" customWidth="1"/>
    <col min="15882" max="15882" width="35.625" style="161" customWidth="1"/>
    <col min="15883" max="15883" width="11.375" style="161" customWidth="1"/>
    <col min="15884" max="15884" width="6.625" style="161" customWidth="1"/>
    <col min="15885" max="15885" width="22.75" style="161" bestFit="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1" width="20.625" style="161" customWidth="1"/>
    <col min="16132" max="16132" width="12.625" style="161" customWidth="1"/>
    <col min="16133" max="16133" width="35.625" style="161" customWidth="1"/>
    <col min="16134" max="16134" width="6.25" style="161" customWidth="1"/>
    <col min="16135" max="16136" width="9.875" style="161" bestFit="1" customWidth="1"/>
    <col min="16137" max="16137" width="7.25" style="161" customWidth="1"/>
    <col min="16138" max="16138" width="35.625" style="161" customWidth="1"/>
    <col min="16139" max="16139" width="11.375" style="161" customWidth="1"/>
    <col min="16140" max="16140" width="6.625" style="161" customWidth="1"/>
    <col min="16141" max="16141" width="22.75" style="161" bestFit="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170</v>
      </c>
      <c r="G2" s="162" t="s">
        <v>2</v>
      </c>
      <c r="H2" s="163"/>
      <c r="I2" s="164"/>
      <c r="J2" s="165">
        <f>SUM(H:H)</f>
        <v>1539562</v>
      </c>
    </row>
    <row r="3" spans="2:17" ht="20.100000000000001" customHeight="1">
      <c r="B3" s="159" t="s">
        <v>3</v>
      </c>
      <c r="C3" s="159"/>
      <c r="D3" s="159"/>
      <c r="E3" s="170" t="s">
        <v>171</v>
      </c>
    </row>
    <row r="4" spans="2:17" ht="20.100000000000001" customHeight="1">
      <c r="B4" s="159" t="s">
        <v>5</v>
      </c>
      <c r="C4" s="159"/>
      <c r="D4" s="159"/>
      <c r="E4" s="160">
        <v>118926</v>
      </c>
    </row>
    <row r="5" spans="2:17" ht="20.100000000000001" customHeight="1">
      <c r="B5" s="159" t="s">
        <v>7</v>
      </c>
      <c r="C5" s="159"/>
      <c r="D5" s="159"/>
      <c r="E5" s="172">
        <v>41782</v>
      </c>
    </row>
    <row r="6" spans="2:17" ht="20.100000000000001" customHeight="1">
      <c r="B6" s="159" t="s">
        <v>8</v>
      </c>
      <c r="C6" s="159"/>
      <c r="D6" s="159"/>
      <c r="E6" s="172">
        <v>41808</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1</v>
      </c>
      <c r="C9" s="173" t="s">
        <v>50</v>
      </c>
      <c r="D9" s="173" t="s">
        <v>50</v>
      </c>
      <c r="E9" s="178" t="s">
        <v>2075</v>
      </c>
      <c r="F9" s="178">
        <v>1</v>
      </c>
      <c r="G9" s="703">
        <v>765000</v>
      </c>
      <c r="H9" s="181">
        <f t="shared" ref="H9:H72" si="0">F9*G9</f>
        <v>765000</v>
      </c>
      <c r="I9" s="175"/>
      <c r="J9" s="182" t="s">
        <v>2076</v>
      </c>
      <c r="K9" s="174"/>
      <c r="L9" s="174"/>
      <c r="M9" s="183">
        <v>41754</v>
      </c>
      <c r="N9" s="173"/>
      <c r="O9" s="174"/>
      <c r="P9" s="183">
        <v>41803</v>
      </c>
      <c r="Q9" s="177">
        <v>41803</v>
      </c>
    </row>
    <row r="10" spans="2:17" s="166" customFormat="1" ht="19.5" customHeight="1">
      <c r="B10" s="173">
        <v>1</v>
      </c>
      <c r="C10" s="173" t="s">
        <v>50</v>
      </c>
      <c r="D10" s="173" t="s">
        <v>50</v>
      </c>
      <c r="E10" s="178" t="s">
        <v>2077</v>
      </c>
      <c r="F10" s="178">
        <v>1</v>
      </c>
      <c r="G10" s="703">
        <v>10000</v>
      </c>
      <c r="H10" s="181">
        <f t="shared" si="0"/>
        <v>10000</v>
      </c>
      <c r="I10" s="175"/>
      <c r="J10" s="182" t="s">
        <v>2078</v>
      </c>
      <c r="K10" s="174"/>
      <c r="L10" s="174"/>
      <c r="M10" s="183">
        <v>41754</v>
      </c>
      <c r="N10" s="173"/>
      <c r="O10" s="174"/>
      <c r="P10" s="183"/>
      <c r="Q10" s="177"/>
    </row>
    <row r="11" spans="2:17" s="166" customFormat="1" ht="19.5" customHeight="1">
      <c r="B11" s="173">
        <v>1</v>
      </c>
      <c r="C11" s="173" t="s">
        <v>50</v>
      </c>
      <c r="D11" s="173" t="s">
        <v>50</v>
      </c>
      <c r="E11" s="178" t="s">
        <v>2079</v>
      </c>
      <c r="F11" s="178">
        <v>1</v>
      </c>
      <c r="G11" s="703">
        <v>-45000</v>
      </c>
      <c r="H11" s="494">
        <f t="shared" si="0"/>
        <v>-45000</v>
      </c>
      <c r="I11" s="175"/>
      <c r="J11" s="182" t="s">
        <v>2080</v>
      </c>
      <c r="K11" s="174"/>
      <c r="L11" s="174"/>
      <c r="M11" s="183">
        <v>41754</v>
      </c>
      <c r="N11" s="173"/>
      <c r="O11" s="174"/>
      <c r="P11" s="183"/>
      <c r="Q11" s="177"/>
    </row>
    <row r="12" spans="2:17" s="166" customFormat="1" ht="19.5" customHeight="1">
      <c r="B12" s="173">
        <v>1</v>
      </c>
      <c r="C12" s="173" t="s">
        <v>50</v>
      </c>
      <c r="D12" s="173" t="s">
        <v>50</v>
      </c>
      <c r="E12" s="178" t="s">
        <v>305</v>
      </c>
      <c r="F12" s="178">
        <v>1</v>
      </c>
      <c r="G12" s="703">
        <v>10000</v>
      </c>
      <c r="H12" s="181">
        <f t="shared" si="0"/>
        <v>10000</v>
      </c>
      <c r="I12" s="175"/>
      <c r="J12" s="182" t="s">
        <v>2081</v>
      </c>
      <c r="K12" s="174"/>
      <c r="L12" s="174"/>
      <c r="M12" s="183">
        <v>41754</v>
      </c>
      <c r="N12" s="173"/>
      <c r="O12" s="174"/>
      <c r="P12" s="183"/>
      <c r="Q12" s="177"/>
    </row>
    <row r="13" spans="2:17" s="166" customFormat="1" ht="19.5" customHeight="1">
      <c r="B13" s="173"/>
      <c r="C13" s="173"/>
      <c r="D13" s="173"/>
      <c r="E13" s="178"/>
      <c r="F13" s="174"/>
      <c r="G13" s="703"/>
      <c r="H13" s="181">
        <f t="shared" si="0"/>
        <v>0</v>
      </c>
      <c r="I13" s="175"/>
      <c r="J13" s="174"/>
      <c r="K13" s="174"/>
      <c r="L13" s="174"/>
      <c r="M13" s="183"/>
      <c r="N13" s="173"/>
      <c r="O13" s="174"/>
      <c r="P13" s="183"/>
      <c r="Q13" s="177"/>
    </row>
    <row r="14" spans="2:17" s="166" customFormat="1" ht="19.5" customHeight="1">
      <c r="B14" s="173">
        <v>5</v>
      </c>
      <c r="C14" s="173" t="s">
        <v>28</v>
      </c>
      <c r="D14" s="173" t="s">
        <v>28</v>
      </c>
      <c r="E14" s="178" t="s">
        <v>2082</v>
      </c>
      <c r="F14" s="179">
        <v>1</v>
      </c>
      <c r="G14" s="180">
        <v>2143</v>
      </c>
      <c r="H14" s="181">
        <f t="shared" si="0"/>
        <v>2143</v>
      </c>
      <c r="I14" s="175"/>
      <c r="J14" s="182" t="s">
        <v>1050</v>
      </c>
      <c r="K14" s="174"/>
      <c r="L14" s="174"/>
      <c r="M14" s="183">
        <v>41760</v>
      </c>
      <c r="N14" s="173"/>
      <c r="O14" s="174"/>
      <c r="P14" s="183">
        <v>41771</v>
      </c>
      <c r="Q14" s="177">
        <v>41771</v>
      </c>
    </row>
    <row r="15" spans="2:17" s="166" customFormat="1" ht="19.5" customHeight="1">
      <c r="B15" s="173">
        <v>8</v>
      </c>
      <c r="C15" s="173" t="s">
        <v>28</v>
      </c>
      <c r="D15" s="173" t="s">
        <v>28</v>
      </c>
      <c r="E15" s="178" t="s">
        <v>987</v>
      </c>
      <c r="F15" s="179">
        <v>1</v>
      </c>
      <c r="G15" s="180">
        <v>4100</v>
      </c>
      <c r="H15" s="181">
        <f t="shared" si="0"/>
        <v>4100</v>
      </c>
      <c r="I15" s="175"/>
      <c r="J15" s="182" t="s">
        <v>2083</v>
      </c>
      <c r="K15" s="174"/>
      <c r="L15" s="174"/>
      <c r="M15" s="183">
        <v>41760</v>
      </c>
      <c r="N15" s="173"/>
      <c r="O15" s="174"/>
      <c r="P15" s="183">
        <v>41771</v>
      </c>
      <c r="Q15" s="177">
        <v>41771</v>
      </c>
    </row>
    <row r="16" spans="2:17" s="166" customFormat="1" ht="19.5" customHeight="1">
      <c r="B16" s="173">
        <v>6</v>
      </c>
      <c r="C16" s="173" t="s">
        <v>28</v>
      </c>
      <c r="D16" s="173" t="s">
        <v>28</v>
      </c>
      <c r="E16" s="178" t="s">
        <v>375</v>
      </c>
      <c r="F16" s="179">
        <v>36</v>
      </c>
      <c r="G16" s="180">
        <v>19</v>
      </c>
      <c r="H16" s="181">
        <f t="shared" si="0"/>
        <v>684</v>
      </c>
      <c r="I16" s="175"/>
      <c r="J16" s="182" t="s">
        <v>2084</v>
      </c>
      <c r="K16" s="174"/>
      <c r="L16" s="174"/>
      <c r="M16" s="183">
        <v>41760</v>
      </c>
      <c r="N16" s="173"/>
      <c r="O16" s="174"/>
      <c r="P16" s="183">
        <v>41771</v>
      </c>
      <c r="Q16" s="177">
        <v>41771</v>
      </c>
    </row>
    <row r="17" spans="2:17" s="166" customFormat="1" ht="19.5" customHeight="1">
      <c r="B17" s="173" t="s">
        <v>2085</v>
      </c>
      <c r="C17" s="173" t="s">
        <v>28</v>
      </c>
      <c r="D17" s="173" t="s">
        <v>28</v>
      </c>
      <c r="E17" s="178" t="s">
        <v>403</v>
      </c>
      <c r="F17" s="179">
        <v>4</v>
      </c>
      <c r="G17" s="180">
        <v>151</v>
      </c>
      <c r="H17" s="181">
        <f t="shared" si="0"/>
        <v>604</v>
      </c>
      <c r="I17" s="175"/>
      <c r="J17" s="182" t="s">
        <v>2086</v>
      </c>
      <c r="K17" s="211" t="s">
        <v>2087</v>
      </c>
      <c r="L17" s="174"/>
      <c r="M17" s="183">
        <v>41760</v>
      </c>
      <c r="N17" s="173"/>
      <c r="O17" s="174"/>
      <c r="P17" s="183">
        <v>41771</v>
      </c>
      <c r="Q17" s="177">
        <v>41771</v>
      </c>
    </row>
    <row r="18" spans="2:17" s="166" customFormat="1" ht="19.5" customHeight="1">
      <c r="B18" s="173">
        <v>11</v>
      </c>
      <c r="C18" s="173" t="s">
        <v>28</v>
      </c>
      <c r="D18" s="173" t="s">
        <v>28</v>
      </c>
      <c r="E18" s="178" t="s">
        <v>1298</v>
      </c>
      <c r="F18" s="179">
        <v>4</v>
      </c>
      <c r="G18" s="180">
        <v>2080</v>
      </c>
      <c r="H18" s="181">
        <f t="shared" si="0"/>
        <v>8320</v>
      </c>
      <c r="I18" s="175"/>
      <c r="J18" s="182" t="s">
        <v>1299</v>
      </c>
      <c r="K18" s="182"/>
      <c r="L18" s="174"/>
      <c r="M18" s="183">
        <v>41760</v>
      </c>
      <c r="N18" s="173"/>
      <c r="O18" s="174"/>
      <c r="P18" s="183">
        <v>41771</v>
      </c>
      <c r="Q18" s="177">
        <v>41771</v>
      </c>
    </row>
    <row r="19" spans="2:17" s="166" customFormat="1" ht="19.5" customHeight="1">
      <c r="B19" s="173">
        <v>11</v>
      </c>
      <c r="C19" s="173" t="s">
        <v>28</v>
      </c>
      <c r="D19" s="173" t="s">
        <v>28</v>
      </c>
      <c r="E19" s="178" t="s">
        <v>1300</v>
      </c>
      <c r="F19" s="179">
        <v>6</v>
      </c>
      <c r="G19" s="180">
        <v>176</v>
      </c>
      <c r="H19" s="181">
        <f t="shared" si="0"/>
        <v>1056</v>
      </c>
      <c r="I19" s="175"/>
      <c r="J19" s="182" t="s">
        <v>1301</v>
      </c>
      <c r="K19" s="182"/>
      <c r="L19" s="174"/>
      <c r="M19" s="183">
        <v>41760</v>
      </c>
      <c r="N19" s="173"/>
      <c r="O19" s="174"/>
      <c r="P19" s="183">
        <v>41771</v>
      </c>
      <c r="Q19" s="177">
        <v>41771</v>
      </c>
    </row>
    <row r="20" spans="2:17" s="166" customFormat="1" ht="19.5" customHeight="1">
      <c r="B20" s="173">
        <v>4</v>
      </c>
      <c r="C20" s="173" t="s">
        <v>28</v>
      </c>
      <c r="D20" s="173" t="s">
        <v>28</v>
      </c>
      <c r="E20" s="178" t="s">
        <v>1302</v>
      </c>
      <c r="F20" s="179">
        <v>1</v>
      </c>
      <c r="G20" s="180">
        <v>7510</v>
      </c>
      <c r="H20" s="181">
        <f t="shared" si="0"/>
        <v>7510</v>
      </c>
      <c r="I20" s="175"/>
      <c r="J20" s="182" t="s">
        <v>1303</v>
      </c>
      <c r="K20" s="182"/>
      <c r="L20" s="174"/>
      <c r="M20" s="183">
        <v>41760</v>
      </c>
      <c r="N20" s="173"/>
      <c r="O20" s="174"/>
      <c r="P20" s="183">
        <v>41771</v>
      </c>
      <c r="Q20" s="177">
        <v>41771</v>
      </c>
    </row>
    <row r="21" spans="2:17" s="166" customFormat="1" ht="19.5" customHeight="1">
      <c r="B21" s="173">
        <v>11</v>
      </c>
      <c r="C21" s="173" t="s">
        <v>28</v>
      </c>
      <c r="D21" s="173" t="s">
        <v>28</v>
      </c>
      <c r="E21" s="178" t="s">
        <v>1308</v>
      </c>
      <c r="F21" s="179">
        <v>20</v>
      </c>
      <c r="G21" s="180">
        <v>49</v>
      </c>
      <c r="H21" s="181">
        <f t="shared" si="0"/>
        <v>980</v>
      </c>
      <c r="I21" s="175"/>
      <c r="J21" s="182" t="s">
        <v>175</v>
      </c>
      <c r="K21" s="182"/>
      <c r="L21" s="174"/>
      <c r="M21" s="183">
        <v>41760</v>
      </c>
      <c r="N21" s="173"/>
      <c r="O21" s="174"/>
      <c r="P21" s="183">
        <v>41771</v>
      </c>
      <c r="Q21" s="177">
        <v>41771</v>
      </c>
    </row>
    <row r="22" spans="2:17" s="166" customFormat="1" ht="19.5" customHeight="1">
      <c r="B22" s="173">
        <v>11</v>
      </c>
      <c r="C22" s="173" t="s">
        <v>28</v>
      </c>
      <c r="D22" s="173" t="s">
        <v>28</v>
      </c>
      <c r="E22" s="178" t="s">
        <v>235</v>
      </c>
      <c r="F22" s="179">
        <v>20</v>
      </c>
      <c r="G22" s="180">
        <v>49</v>
      </c>
      <c r="H22" s="181">
        <f t="shared" si="0"/>
        <v>980</v>
      </c>
      <c r="I22" s="175"/>
      <c r="J22" s="182" t="s">
        <v>175</v>
      </c>
      <c r="K22" s="182"/>
      <c r="L22" s="174"/>
      <c r="M22" s="183">
        <v>41760</v>
      </c>
      <c r="N22" s="173"/>
      <c r="O22" s="174"/>
      <c r="P22" s="183">
        <v>41771</v>
      </c>
      <c r="Q22" s="177">
        <v>41771</v>
      </c>
    </row>
    <row r="23" spans="2:17" s="166" customFormat="1" ht="19.5" customHeight="1">
      <c r="B23" s="173">
        <v>11</v>
      </c>
      <c r="C23" s="173" t="s">
        <v>28</v>
      </c>
      <c r="D23" s="173" t="s">
        <v>28</v>
      </c>
      <c r="E23" s="178" t="s">
        <v>1309</v>
      </c>
      <c r="F23" s="179">
        <v>30</v>
      </c>
      <c r="G23" s="180">
        <v>49</v>
      </c>
      <c r="H23" s="181">
        <f t="shared" si="0"/>
        <v>1470</v>
      </c>
      <c r="I23" s="175"/>
      <c r="J23" s="182" t="s">
        <v>175</v>
      </c>
      <c r="K23" s="182"/>
      <c r="L23" s="174"/>
      <c r="M23" s="183">
        <v>41760</v>
      </c>
      <c r="N23" s="173"/>
      <c r="O23" s="174"/>
      <c r="P23" s="183">
        <v>41771</v>
      </c>
      <c r="Q23" s="177">
        <v>41771</v>
      </c>
    </row>
    <row r="24" spans="2:17" s="166" customFormat="1" ht="19.5" customHeight="1">
      <c r="B24" s="173">
        <v>11</v>
      </c>
      <c r="C24" s="173" t="s">
        <v>28</v>
      </c>
      <c r="D24" s="173" t="s">
        <v>28</v>
      </c>
      <c r="E24" s="178" t="s">
        <v>1310</v>
      </c>
      <c r="F24" s="179">
        <v>20</v>
      </c>
      <c r="G24" s="180">
        <v>54</v>
      </c>
      <c r="H24" s="181">
        <f t="shared" si="0"/>
        <v>1080</v>
      </c>
      <c r="I24" s="175"/>
      <c r="J24" s="182" t="s">
        <v>175</v>
      </c>
      <c r="K24" s="182"/>
      <c r="L24" s="174"/>
      <c r="M24" s="183">
        <v>41760</v>
      </c>
      <c r="N24" s="173"/>
      <c r="O24" s="174"/>
      <c r="P24" s="183">
        <v>41771</v>
      </c>
      <c r="Q24" s="177">
        <v>41771</v>
      </c>
    </row>
    <row r="25" spans="2:17" s="166" customFormat="1" ht="19.5" customHeight="1">
      <c r="B25" s="173">
        <v>11</v>
      </c>
      <c r="C25" s="173" t="s">
        <v>28</v>
      </c>
      <c r="D25" s="173" t="s">
        <v>28</v>
      </c>
      <c r="E25" s="178" t="s">
        <v>1311</v>
      </c>
      <c r="F25" s="179">
        <v>20</v>
      </c>
      <c r="G25" s="180">
        <v>54</v>
      </c>
      <c r="H25" s="181">
        <f t="shared" si="0"/>
        <v>1080</v>
      </c>
      <c r="I25" s="175"/>
      <c r="J25" s="182" t="s">
        <v>175</v>
      </c>
      <c r="K25" s="182"/>
      <c r="L25" s="174"/>
      <c r="M25" s="183">
        <v>41760</v>
      </c>
      <c r="N25" s="173"/>
      <c r="O25" s="174"/>
      <c r="P25" s="183">
        <v>41771</v>
      </c>
      <c r="Q25" s="177">
        <v>41771</v>
      </c>
    </row>
    <row r="26" spans="2:17" s="166" customFormat="1" ht="19.5" customHeight="1">
      <c r="B26" s="173">
        <v>11</v>
      </c>
      <c r="C26" s="173" t="s">
        <v>28</v>
      </c>
      <c r="D26" s="173" t="s">
        <v>28</v>
      </c>
      <c r="E26" s="178" t="s">
        <v>1312</v>
      </c>
      <c r="F26" s="179">
        <v>30</v>
      </c>
      <c r="G26" s="180">
        <v>54</v>
      </c>
      <c r="H26" s="181">
        <f t="shared" si="0"/>
        <v>1620</v>
      </c>
      <c r="I26" s="175"/>
      <c r="J26" s="182" t="s">
        <v>175</v>
      </c>
      <c r="K26" s="182"/>
      <c r="L26" s="174"/>
      <c r="M26" s="183">
        <v>41760</v>
      </c>
      <c r="N26" s="173"/>
      <c r="O26" s="174"/>
      <c r="P26" s="183">
        <v>41771</v>
      </c>
      <c r="Q26" s="177">
        <v>41771</v>
      </c>
    </row>
    <row r="27" spans="2:17" s="166" customFormat="1" ht="19.5" customHeight="1">
      <c r="B27" s="173">
        <v>11</v>
      </c>
      <c r="C27" s="173" t="s">
        <v>28</v>
      </c>
      <c r="D27" s="173" t="s">
        <v>28</v>
      </c>
      <c r="E27" s="178" t="s">
        <v>1313</v>
      </c>
      <c r="F27" s="179">
        <v>20</v>
      </c>
      <c r="G27" s="180">
        <v>54</v>
      </c>
      <c r="H27" s="181">
        <f t="shared" si="0"/>
        <v>1080</v>
      </c>
      <c r="I27" s="175"/>
      <c r="J27" s="182" t="s">
        <v>175</v>
      </c>
      <c r="K27" s="182"/>
      <c r="L27" s="174"/>
      <c r="M27" s="183">
        <v>41760</v>
      </c>
      <c r="N27" s="173"/>
      <c r="O27" s="174"/>
      <c r="P27" s="183">
        <v>41771</v>
      </c>
      <c r="Q27" s="177">
        <v>41771</v>
      </c>
    </row>
    <row r="28" spans="2:17" s="166" customFormat="1" ht="19.5" customHeight="1">
      <c r="B28" s="173">
        <v>11</v>
      </c>
      <c r="C28" s="173" t="s">
        <v>28</v>
      </c>
      <c r="D28" s="173" t="s">
        <v>28</v>
      </c>
      <c r="E28" s="184" t="s">
        <v>1318</v>
      </c>
      <c r="F28" s="179">
        <v>30</v>
      </c>
      <c r="G28" s="180">
        <v>18</v>
      </c>
      <c r="H28" s="181">
        <f t="shared" si="0"/>
        <v>540</v>
      </c>
      <c r="I28" s="175"/>
      <c r="J28" s="182" t="s">
        <v>179</v>
      </c>
      <c r="K28" s="182"/>
      <c r="L28" s="174"/>
      <c r="M28" s="183">
        <v>41760</v>
      </c>
      <c r="N28" s="173"/>
      <c r="O28" s="174"/>
      <c r="P28" s="183">
        <v>41771</v>
      </c>
      <c r="Q28" s="177">
        <v>41771</v>
      </c>
    </row>
    <row r="29" spans="2:17" s="166" customFormat="1" ht="19.5" customHeight="1">
      <c r="B29" s="173">
        <v>9</v>
      </c>
      <c r="C29" s="173" t="s">
        <v>28</v>
      </c>
      <c r="D29" s="173" t="s">
        <v>28</v>
      </c>
      <c r="E29" s="184" t="s">
        <v>1319</v>
      </c>
      <c r="F29" s="179">
        <v>1</v>
      </c>
      <c r="G29" s="180">
        <v>1980</v>
      </c>
      <c r="H29" s="181">
        <f t="shared" si="0"/>
        <v>1980</v>
      </c>
      <c r="I29" s="175"/>
      <c r="J29" s="182" t="s">
        <v>1320</v>
      </c>
      <c r="K29" s="182"/>
      <c r="L29" s="174"/>
      <c r="M29" s="183">
        <v>41760</v>
      </c>
      <c r="N29" s="173"/>
      <c r="O29" s="174"/>
      <c r="P29" s="183">
        <v>41771</v>
      </c>
      <c r="Q29" s="177">
        <v>41771</v>
      </c>
    </row>
    <row r="30" spans="2:17" s="166" customFormat="1" ht="19.5" customHeight="1">
      <c r="B30" s="173">
        <v>9</v>
      </c>
      <c r="C30" s="173" t="s">
        <v>28</v>
      </c>
      <c r="D30" s="173" t="s">
        <v>28</v>
      </c>
      <c r="E30" s="184" t="s">
        <v>1324</v>
      </c>
      <c r="F30" s="179">
        <v>1</v>
      </c>
      <c r="G30" s="180">
        <v>13367</v>
      </c>
      <c r="H30" s="181">
        <f t="shared" si="0"/>
        <v>13367</v>
      </c>
      <c r="I30" s="175"/>
      <c r="J30" s="182" t="s">
        <v>1325</v>
      </c>
      <c r="K30" s="182"/>
      <c r="L30" s="174"/>
      <c r="M30" s="183">
        <v>41760</v>
      </c>
      <c r="N30" s="173"/>
      <c r="O30" s="174"/>
      <c r="P30" s="183">
        <v>41775</v>
      </c>
      <c r="Q30" s="177">
        <v>41775</v>
      </c>
    </row>
    <row r="31" spans="2:17" s="166" customFormat="1" ht="19.5" customHeight="1">
      <c r="B31" s="173">
        <v>9</v>
      </c>
      <c r="C31" s="173" t="s">
        <v>28</v>
      </c>
      <c r="D31" s="173" t="s">
        <v>28</v>
      </c>
      <c r="E31" s="184" t="s">
        <v>1329</v>
      </c>
      <c r="F31" s="179">
        <v>1</v>
      </c>
      <c r="G31" s="180">
        <v>524</v>
      </c>
      <c r="H31" s="181">
        <f t="shared" si="0"/>
        <v>524</v>
      </c>
      <c r="I31" s="175"/>
      <c r="J31" s="182" t="s">
        <v>1330</v>
      </c>
      <c r="K31" s="182"/>
      <c r="L31" s="174"/>
      <c r="M31" s="183">
        <v>41760</v>
      </c>
      <c r="N31" s="173"/>
      <c r="O31" s="174"/>
      <c r="P31" s="183">
        <v>41771</v>
      </c>
      <c r="Q31" s="177">
        <v>41771</v>
      </c>
    </row>
    <row r="32" spans="2:17" s="166" customFormat="1" ht="19.5" customHeight="1">
      <c r="B32" s="173">
        <v>9</v>
      </c>
      <c r="C32" s="173" t="s">
        <v>28</v>
      </c>
      <c r="D32" s="173" t="s">
        <v>28</v>
      </c>
      <c r="E32" s="515" t="s">
        <v>1331</v>
      </c>
      <c r="F32" s="179">
        <v>1</v>
      </c>
      <c r="G32" s="180">
        <v>524</v>
      </c>
      <c r="H32" s="181">
        <f t="shared" si="0"/>
        <v>524</v>
      </c>
      <c r="I32" s="175"/>
      <c r="J32" s="182" t="s">
        <v>1330</v>
      </c>
      <c r="K32" s="182"/>
      <c r="L32" s="174"/>
      <c r="M32" s="183">
        <v>41760</v>
      </c>
      <c r="N32" s="173"/>
      <c r="O32" s="174"/>
      <c r="P32" s="183">
        <v>41771</v>
      </c>
      <c r="Q32" s="177">
        <v>41771</v>
      </c>
    </row>
    <row r="33" spans="2:17" s="166" customFormat="1" ht="19.5" customHeight="1">
      <c r="B33" s="173">
        <v>9</v>
      </c>
      <c r="C33" s="173" t="s">
        <v>28</v>
      </c>
      <c r="D33" s="173" t="s">
        <v>28</v>
      </c>
      <c r="E33" s="184" t="s">
        <v>1332</v>
      </c>
      <c r="F33" s="179">
        <v>1</v>
      </c>
      <c r="G33" s="180">
        <v>627</v>
      </c>
      <c r="H33" s="181">
        <f t="shared" si="0"/>
        <v>627</v>
      </c>
      <c r="I33" s="175"/>
      <c r="J33" s="182" t="s">
        <v>1333</v>
      </c>
      <c r="K33" s="182"/>
      <c r="L33" s="174"/>
      <c r="M33" s="183">
        <v>41760</v>
      </c>
      <c r="N33" s="173"/>
      <c r="O33" s="174"/>
      <c r="P33" s="183">
        <v>41771</v>
      </c>
      <c r="Q33" s="177">
        <v>41771</v>
      </c>
    </row>
    <row r="34" spans="2:17" s="166" customFormat="1" ht="19.5" customHeight="1">
      <c r="B34" s="173">
        <v>9</v>
      </c>
      <c r="C34" s="173" t="s">
        <v>28</v>
      </c>
      <c r="D34" s="173" t="s">
        <v>28</v>
      </c>
      <c r="E34" s="184" t="s">
        <v>1334</v>
      </c>
      <c r="F34" s="179">
        <v>2</v>
      </c>
      <c r="G34" s="180">
        <v>667</v>
      </c>
      <c r="H34" s="181">
        <f t="shared" si="0"/>
        <v>1334</v>
      </c>
      <c r="I34" s="175"/>
      <c r="J34" s="182" t="s">
        <v>1333</v>
      </c>
      <c r="K34" s="182"/>
      <c r="L34" s="174"/>
      <c r="M34" s="183">
        <v>41760</v>
      </c>
      <c r="N34" s="173"/>
      <c r="O34" s="174"/>
      <c r="P34" s="183">
        <v>41771</v>
      </c>
      <c r="Q34" s="177">
        <v>41771</v>
      </c>
    </row>
    <row r="35" spans="2:17" s="166" customFormat="1" ht="19.5" customHeight="1">
      <c r="B35" s="173">
        <v>7</v>
      </c>
      <c r="C35" s="173" t="s">
        <v>28</v>
      </c>
      <c r="D35" s="173" t="s">
        <v>28</v>
      </c>
      <c r="E35" s="184" t="s">
        <v>1335</v>
      </c>
      <c r="F35" s="179">
        <v>1</v>
      </c>
      <c r="G35" s="180">
        <v>881</v>
      </c>
      <c r="H35" s="181">
        <f t="shared" si="0"/>
        <v>881</v>
      </c>
      <c r="I35" s="175"/>
      <c r="J35" s="182" t="s">
        <v>1060</v>
      </c>
      <c r="K35" s="182"/>
      <c r="L35" s="174"/>
      <c r="M35" s="183">
        <v>41760</v>
      </c>
      <c r="N35" s="173"/>
      <c r="O35" s="174"/>
      <c r="P35" s="183">
        <v>41771</v>
      </c>
      <c r="Q35" s="177">
        <v>41771</v>
      </c>
    </row>
    <row r="36" spans="2:17" s="166" customFormat="1" ht="19.5" customHeight="1">
      <c r="B36" s="173">
        <v>7</v>
      </c>
      <c r="C36" s="173" t="s">
        <v>28</v>
      </c>
      <c r="D36" s="173" t="s">
        <v>28</v>
      </c>
      <c r="E36" s="184" t="s">
        <v>182</v>
      </c>
      <c r="F36" s="179">
        <v>1</v>
      </c>
      <c r="G36" s="180">
        <v>460</v>
      </c>
      <c r="H36" s="181">
        <f t="shared" si="0"/>
        <v>460</v>
      </c>
      <c r="I36" s="175"/>
      <c r="J36" s="182" t="s">
        <v>183</v>
      </c>
      <c r="K36" s="182"/>
      <c r="L36" s="174"/>
      <c r="M36" s="183">
        <v>41760</v>
      </c>
      <c r="N36" s="173"/>
      <c r="O36" s="174"/>
      <c r="P36" s="183">
        <v>41771</v>
      </c>
      <c r="Q36" s="177">
        <v>41771</v>
      </c>
    </row>
    <row r="37" spans="2:17" s="166" customFormat="1" ht="19.5" customHeight="1">
      <c r="B37" s="173">
        <v>9</v>
      </c>
      <c r="C37" s="173" t="s">
        <v>28</v>
      </c>
      <c r="D37" s="173" t="s">
        <v>28</v>
      </c>
      <c r="E37" s="184" t="s">
        <v>1336</v>
      </c>
      <c r="F37" s="179">
        <v>1</v>
      </c>
      <c r="G37" s="180">
        <v>3920</v>
      </c>
      <c r="H37" s="181">
        <f t="shared" si="0"/>
        <v>3920</v>
      </c>
      <c r="I37" s="175"/>
      <c r="J37" s="182" t="s">
        <v>1337</v>
      </c>
      <c r="K37" s="182"/>
      <c r="L37" s="174"/>
      <c r="M37" s="183">
        <v>41760</v>
      </c>
      <c r="N37" s="173"/>
      <c r="O37" s="174"/>
      <c r="P37" s="183">
        <v>41771</v>
      </c>
      <c r="Q37" s="177">
        <v>41771</v>
      </c>
    </row>
    <row r="38" spans="2:17" s="166" customFormat="1" ht="19.5" customHeight="1">
      <c r="B38" s="173">
        <v>9</v>
      </c>
      <c r="C38" s="173" t="s">
        <v>28</v>
      </c>
      <c r="D38" s="173" t="s">
        <v>28</v>
      </c>
      <c r="E38" s="184" t="s">
        <v>1338</v>
      </c>
      <c r="F38" s="179">
        <v>4</v>
      </c>
      <c r="G38" s="180">
        <v>360</v>
      </c>
      <c r="H38" s="181">
        <f t="shared" si="0"/>
        <v>1440</v>
      </c>
      <c r="I38" s="175"/>
      <c r="J38" s="182" t="s">
        <v>1339</v>
      </c>
      <c r="K38" s="182"/>
      <c r="L38" s="174"/>
      <c r="M38" s="183">
        <v>41760</v>
      </c>
      <c r="N38" s="173"/>
      <c r="O38" s="174"/>
      <c r="P38" s="183">
        <v>41771</v>
      </c>
      <c r="Q38" s="177">
        <v>41771</v>
      </c>
    </row>
    <row r="39" spans="2:17" s="166" customFormat="1" ht="19.5" customHeight="1">
      <c r="B39" s="173">
        <v>11</v>
      </c>
      <c r="C39" s="173" t="s">
        <v>28</v>
      </c>
      <c r="D39" s="173" t="s">
        <v>28</v>
      </c>
      <c r="E39" s="184" t="s">
        <v>1342</v>
      </c>
      <c r="F39" s="179">
        <v>1</v>
      </c>
      <c r="G39" s="180">
        <v>940</v>
      </c>
      <c r="H39" s="181">
        <f t="shared" si="0"/>
        <v>940</v>
      </c>
      <c r="I39" s="175"/>
      <c r="J39" s="182" t="s">
        <v>450</v>
      </c>
      <c r="K39" s="182"/>
      <c r="L39" s="174"/>
      <c r="M39" s="183">
        <v>41760</v>
      </c>
      <c r="N39" s="173"/>
      <c r="O39" s="174"/>
      <c r="P39" s="183">
        <v>41771</v>
      </c>
      <c r="Q39" s="177">
        <v>41771</v>
      </c>
    </row>
    <row r="40" spans="2:17" s="166" customFormat="1" ht="19.5" customHeight="1">
      <c r="B40" s="173">
        <v>11</v>
      </c>
      <c r="C40" s="173" t="s">
        <v>28</v>
      </c>
      <c r="D40" s="173" t="s">
        <v>28</v>
      </c>
      <c r="E40" s="184" t="s">
        <v>1343</v>
      </c>
      <c r="F40" s="179">
        <v>1</v>
      </c>
      <c r="G40" s="180">
        <v>570</v>
      </c>
      <c r="H40" s="181">
        <f t="shared" si="0"/>
        <v>570</v>
      </c>
      <c r="I40" s="175"/>
      <c r="J40" s="182" t="s">
        <v>450</v>
      </c>
      <c r="K40" s="182"/>
      <c r="L40" s="174"/>
      <c r="M40" s="183">
        <v>41760</v>
      </c>
      <c r="N40" s="173"/>
      <c r="O40" s="174"/>
      <c r="P40" s="183">
        <v>41771</v>
      </c>
      <c r="Q40" s="177">
        <v>41771</v>
      </c>
    </row>
    <row r="41" spans="2:17" s="166" customFormat="1" ht="19.5" customHeight="1">
      <c r="B41" s="173">
        <v>10</v>
      </c>
      <c r="C41" s="173" t="s">
        <v>28</v>
      </c>
      <c r="D41" s="173" t="s">
        <v>28</v>
      </c>
      <c r="E41" s="184" t="s">
        <v>1344</v>
      </c>
      <c r="F41" s="179">
        <v>1</v>
      </c>
      <c r="G41" s="180">
        <v>1290</v>
      </c>
      <c r="H41" s="181">
        <f t="shared" si="0"/>
        <v>1290</v>
      </c>
      <c r="I41" s="175"/>
      <c r="J41" s="182" t="s">
        <v>1345</v>
      </c>
      <c r="K41" s="182"/>
      <c r="L41" s="174"/>
      <c r="M41" s="183">
        <v>41760</v>
      </c>
      <c r="N41" s="173"/>
      <c r="O41" s="174"/>
      <c r="P41" s="183">
        <v>41771</v>
      </c>
      <c r="Q41" s="177">
        <v>41771</v>
      </c>
    </row>
    <row r="42" spans="2:17" s="166" customFormat="1" ht="19.5" customHeight="1">
      <c r="B42" s="173">
        <v>11</v>
      </c>
      <c r="C42" s="173" t="s">
        <v>28</v>
      </c>
      <c r="D42" s="173" t="s">
        <v>28</v>
      </c>
      <c r="E42" s="184" t="s">
        <v>1350</v>
      </c>
      <c r="F42" s="179">
        <v>5</v>
      </c>
      <c r="G42" s="180">
        <v>320</v>
      </c>
      <c r="H42" s="181">
        <f t="shared" si="0"/>
        <v>1600</v>
      </c>
      <c r="I42" s="175"/>
      <c r="J42" s="182" t="s">
        <v>1351</v>
      </c>
      <c r="K42" s="182"/>
      <c r="L42" s="174"/>
      <c r="M42" s="183">
        <v>41760</v>
      </c>
      <c r="N42" s="173"/>
      <c r="O42" s="174"/>
      <c r="P42" s="183">
        <v>41771</v>
      </c>
      <c r="Q42" s="177">
        <v>41771</v>
      </c>
    </row>
    <row r="43" spans="2:17" s="166" customFormat="1" ht="19.5" customHeight="1">
      <c r="B43" s="173">
        <v>10</v>
      </c>
      <c r="C43" s="173" t="s">
        <v>28</v>
      </c>
      <c r="D43" s="173" t="s">
        <v>28</v>
      </c>
      <c r="E43" s="184" t="s">
        <v>1355</v>
      </c>
      <c r="F43" s="179">
        <v>1</v>
      </c>
      <c r="G43" s="180">
        <v>683</v>
      </c>
      <c r="H43" s="181">
        <f t="shared" si="0"/>
        <v>683</v>
      </c>
      <c r="I43" s="175"/>
      <c r="J43" s="182" t="s">
        <v>1356</v>
      </c>
      <c r="K43" s="182"/>
      <c r="L43" s="174"/>
      <c r="M43" s="183">
        <v>41760</v>
      </c>
      <c r="N43" s="173"/>
      <c r="O43" s="174"/>
      <c r="P43" s="183">
        <v>41771</v>
      </c>
      <c r="Q43" s="177">
        <v>41771</v>
      </c>
    </row>
    <row r="44" spans="2:17" s="166" customFormat="1" ht="19.5" customHeight="1">
      <c r="B44" s="173">
        <v>5</v>
      </c>
      <c r="C44" s="173" t="s">
        <v>28</v>
      </c>
      <c r="D44" s="173" t="s">
        <v>28</v>
      </c>
      <c r="E44" s="182" t="s">
        <v>325</v>
      </c>
      <c r="F44" s="178">
        <v>1</v>
      </c>
      <c r="G44" s="121">
        <v>5719</v>
      </c>
      <c r="H44" s="181">
        <f t="shared" si="0"/>
        <v>5719</v>
      </c>
      <c r="I44" s="175"/>
      <c r="J44" s="178" t="s">
        <v>1050</v>
      </c>
      <c r="K44" s="182"/>
      <c r="L44" s="174"/>
      <c r="M44" s="183">
        <v>41760</v>
      </c>
      <c r="N44" s="173"/>
      <c r="O44" s="174"/>
      <c r="P44" s="183">
        <v>41771</v>
      </c>
      <c r="Q44" s="177">
        <v>41771</v>
      </c>
    </row>
    <row r="45" spans="2:17" s="166" customFormat="1" ht="19.5" customHeight="1">
      <c r="B45" s="173">
        <v>7</v>
      </c>
      <c r="C45" s="173" t="s">
        <v>28</v>
      </c>
      <c r="D45" s="173" t="s">
        <v>28</v>
      </c>
      <c r="E45" s="182" t="s">
        <v>822</v>
      </c>
      <c r="F45" s="178">
        <v>1</v>
      </c>
      <c r="G45" s="121">
        <v>3350</v>
      </c>
      <c r="H45" s="181">
        <f t="shared" si="0"/>
        <v>3350</v>
      </c>
      <c r="I45" s="175"/>
      <c r="J45" s="178" t="s">
        <v>1359</v>
      </c>
      <c r="K45" s="182"/>
      <c r="L45" s="174"/>
      <c r="M45" s="183">
        <v>41760</v>
      </c>
      <c r="N45" s="173"/>
      <c r="O45" s="174"/>
      <c r="P45" s="183">
        <v>41771</v>
      </c>
      <c r="Q45" s="177">
        <v>41771</v>
      </c>
    </row>
    <row r="46" spans="2:17" s="166" customFormat="1" ht="19.5" customHeight="1">
      <c r="B46" s="173">
        <v>7</v>
      </c>
      <c r="C46" s="173" t="s">
        <v>28</v>
      </c>
      <c r="D46" s="173" t="s">
        <v>28</v>
      </c>
      <c r="E46" s="182" t="s">
        <v>323</v>
      </c>
      <c r="F46" s="178">
        <v>1</v>
      </c>
      <c r="G46" s="121">
        <v>2218</v>
      </c>
      <c r="H46" s="181">
        <f t="shared" si="0"/>
        <v>2218</v>
      </c>
      <c r="I46" s="175"/>
      <c r="J46" s="178" t="s">
        <v>1360</v>
      </c>
      <c r="K46" s="182"/>
      <c r="L46" s="174"/>
      <c r="M46" s="183">
        <v>41760</v>
      </c>
      <c r="N46" s="173"/>
      <c r="O46" s="174"/>
      <c r="P46" s="183">
        <v>41771</v>
      </c>
      <c r="Q46" s="177">
        <v>41771</v>
      </c>
    </row>
    <row r="47" spans="2:17" s="166" customFormat="1" ht="19.5" customHeight="1">
      <c r="B47" s="173">
        <v>7</v>
      </c>
      <c r="C47" s="173" t="s">
        <v>28</v>
      </c>
      <c r="D47" s="173" t="s">
        <v>28</v>
      </c>
      <c r="E47" s="182" t="s">
        <v>1361</v>
      </c>
      <c r="F47" s="178">
        <v>2</v>
      </c>
      <c r="G47" s="121">
        <v>930</v>
      </c>
      <c r="H47" s="181">
        <f t="shared" si="0"/>
        <v>1860</v>
      </c>
      <c r="I47" s="175"/>
      <c r="J47" s="178" t="s">
        <v>328</v>
      </c>
      <c r="K47" s="182"/>
      <c r="L47" s="174"/>
      <c r="M47" s="183">
        <v>41760</v>
      </c>
      <c r="N47" s="173"/>
      <c r="O47" s="174"/>
      <c r="P47" s="183">
        <v>41771</v>
      </c>
      <c r="Q47" s="177">
        <v>41771</v>
      </c>
    </row>
    <row r="48" spans="2:17" s="166" customFormat="1" ht="19.5" customHeight="1">
      <c r="B48" s="173">
        <v>7</v>
      </c>
      <c r="C48" s="173" t="s">
        <v>28</v>
      </c>
      <c r="D48" s="173" t="s">
        <v>28</v>
      </c>
      <c r="E48" s="182" t="s">
        <v>1061</v>
      </c>
      <c r="F48" s="178">
        <v>1</v>
      </c>
      <c r="G48" s="178">
        <v>730</v>
      </c>
      <c r="H48" s="181">
        <f t="shared" si="0"/>
        <v>730</v>
      </c>
      <c r="I48" s="175"/>
      <c r="J48" s="178" t="s">
        <v>1062</v>
      </c>
      <c r="K48" s="182"/>
      <c r="L48" s="174"/>
      <c r="M48" s="183">
        <v>41760</v>
      </c>
      <c r="N48" s="173"/>
      <c r="O48" s="174"/>
      <c r="P48" s="183">
        <v>41771</v>
      </c>
      <c r="Q48" s="177">
        <v>41771</v>
      </c>
    </row>
    <row r="49" spans="2:17" s="166" customFormat="1" ht="19.5" customHeight="1">
      <c r="B49" s="173">
        <v>9</v>
      </c>
      <c r="C49" s="173" t="s">
        <v>28</v>
      </c>
      <c r="D49" s="173" t="s">
        <v>28</v>
      </c>
      <c r="E49" s="182" t="s">
        <v>1362</v>
      </c>
      <c r="F49" s="178">
        <v>1</v>
      </c>
      <c r="G49" s="178">
        <v>2800</v>
      </c>
      <c r="H49" s="181">
        <f t="shared" si="0"/>
        <v>2800</v>
      </c>
      <c r="I49" s="175"/>
      <c r="J49" s="178" t="s">
        <v>1363</v>
      </c>
      <c r="K49" s="182"/>
      <c r="L49" s="174"/>
      <c r="M49" s="183">
        <v>41760</v>
      </c>
      <c r="N49" s="173"/>
      <c r="O49" s="174"/>
      <c r="P49" s="183">
        <v>41771</v>
      </c>
      <c r="Q49" s="177">
        <v>41771</v>
      </c>
    </row>
    <row r="50" spans="2:17" s="166" customFormat="1" ht="19.5" customHeight="1">
      <c r="B50" s="173">
        <v>9</v>
      </c>
      <c r="C50" s="173" t="s">
        <v>28</v>
      </c>
      <c r="D50" s="173" t="s">
        <v>28</v>
      </c>
      <c r="E50" s="184" t="s">
        <v>1376</v>
      </c>
      <c r="F50" s="179">
        <v>2</v>
      </c>
      <c r="G50" s="180">
        <v>1080</v>
      </c>
      <c r="H50" s="181">
        <f t="shared" si="0"/>
        <v>2160</v>
      </c>
      <c r="I50" s="175"/>
      <c r="J50" s="704" t="s">
        <v>1377</v>
      </c>
      <c r="K50" s="211"/>
      <c r="L50" s="174"/>
      <c r="M50" s="183">
        <v>41760</v>
      </c>
      <c r="N50" s="173"/>
      <c r="O50" s="174"/>
      <c r="P50" s="183">
        <v>41771</v>
      </c>
      <c r="Q50" s="177">
        <v>41771</v>
      </c>
    </row>
    <row r="51" spans="2:17" s="166" customFormat="1" ht="19.5" customHeight="1">
      <c r="B51" s="173">
        <v>11</v>
      </c>
      <c r="C51" s="173" t="s">
        <v>28</v>
      </c>
      <c r="D51" s="173" t="s">
        <v>28</v>
      </c>
      <c r="E51" s="184" t="s">
        <v>2088</v>
      </c>
      <c r="F51" s="179">
        <v>1</v>
      </c>
      <c r="G51" s="180">
        <v>53860</v>
      </c>
      <c r="H51" s="181">
        <f t="shared" si="0"/>
        <v>53860</v>
      </c>
      <c r="I51" s="175"/>
      <c r="J51" s="704" t="s">
        <v>173</v>
      </c>
      <c r="K51" s="211"/>
      <c r="L51" s="174"/>
      <c r="M51" s="183">
        <v>41760</v>
      </c>
      <c r="N51" s="173"/>
      <c r="O51" s="174"/>
      <c r="P51" s="183">
        <v>41767</v>
      </c>
      <c r="Q51" s="177">
        <v>41767</v>
      </c>
    </row>
    <row r="52" spans="2:17" s="166" customFormat="1" ht="19.5" customHeight="1">
      <c r="B52" s="173">
        <v>11</v>
      </c>
      <c r="C52" s="173" t="s">
        <v>28</v>
      </c>
      <c r="D52" s="173" t="s">
        <v>28</v>
      </c>
      <c r="E52" s="184" t="s">
        <v>1294</v>
      </c>
      <c r="F52" s="179">
        <v>10</v>
      </c>
      <c r="G52" s="180">
        <v>180</v>
      </c>
      <c r="H52" s="181">
        <f t="shared" si="0"/>
        <v>1800</v>
      </c>
      <c r="I52" s="175"/>
      <c r="J52" s="704" t="s">
        <v>2089</v>
      </c>
      <c r="K52" s="211"/>
      <c r="L52" s="174"/>
      <c r="M52" s="183">
        <v>41760</v>
      </c>
      <c r="N52" s="173"/>
      <c r="O52" s="174"/>
      <c r="P52" s="183">
        <v>41771</v>
      </c>
      <c r="Q52" s="177">
        <v>41771</v>
      </c>
    </row>
    <row r="53" spans="2:17" s="166" customFormat="1" ht="19.5" customHeight="1">
      <c r="B53" s="173">
        <v>11</v>
      </c>
      <c r="C53" s="173" t="s">
        <v>28</v>
      </c>
      <c r="D53" s="173" t="s">
        <v>28</v>
      </c>
      <c r="E53" s="184" t="s">
        <v>180</v>
      </c>
      <c r="F53" s="179">
        <v>1</v>
      </c>
      <c r="G53" s="180">
        <v>270</v>
      </c>
      <c r="H53" s="181">
        <f t="shared" si="0"/>
        <v>270</v>
      </c>
      <c r="I53" s="175"/>
      <c r="J53" s="704" t="s">
        <v>181</v>
      </c>
      <c r="K53" s="211"/>
      <c r="L53" s="174"/>
      <c r="M53" s="183">
        <v>41760</v>
      </c>
      <c r="N53" s="173"/>
      <c r="O53" s="174"/>
      <c r="P53" s="183">
        <v>41771</v>
      </c>
      <c r="Q53" s="177">
        <v>41771</v>
      </c>
    </row>
    <row r="54" spans="2:17" s="166" customFormat="1" ht="19.5" customHeight="1">
      <c r="B54" s="173">
        <v>11</v>
      </c>
      <c r="C54" s="173" t="s">
        <v>28</v>
      </c>
      <c r="D54" s="173" t="s">
        <v>28</v>
      </c>
      <c r="E54" s="515" t="s">
        <v>2090</v>
      </c>
      <c r="F54" s="179">
        <v>1</v>
      </c>
      <c r="G54" s="180">
        <v>251394</v>
      </c>
      <c r="H54" s="181">
        <f t="shared" si="0"/>
        <v>251394</v>
      </c>
      <c r="I54" s="175"/>
      <c r="J54" s="704" t="s">
        <v>2091</v>
      </c>
      <c r="K54" s="211"/>
      <c r="L54" s="174"/>
      <c r="M54" s="183">
        <v>41778</v>
      </c>
      <c r="N54" s="173"/>
      <c r="O54" s="174"/>
      <c r="P54" s="183">
        <v>41789</v>
      </c>
      <c r="Q54" s="177">
        <v>41789</v>
      </c>
    </row>
    <row r="55" spans="2:17" s="166" customFormat="1" ht="19.5" customHeight="1">
      <c r="B55" s="173">
        <v>11</v>
      </c>
      <c r="C55" s="173" t="s">
        <v>28</v>
      </c>
      <c r="D55" s="173" t="s">
        <v>28</v>
      </c>
      <c r="E55" s="515" t="s">
        <v>2092</v>
      </c>
      <c r="F55" s="179">
        <v>8</v>
      </c>
      <c r="G55" s="180">
        <v>3400</v>
      </c>
      <c r="H55" s="181">
        <f t="shared" si="0"/>
        <v>27200</v>
      </c>
      <c r="I55" s="175"/>
      <c r="J55" s="704" t="s">
        <v>2093</v>
      </c>
      <c r="K55" s="211"/>
      <c r="L55" s="174"/>
      <c r="M55" s="183">
        <v>41778</v>
      </c>
      <c r="N55" s="173"/>
      <c r="O55" s="174"/>
      <c r="P55" s="183">
        <v>41789</v>
      </c>
      <c r="Q55" s="177">
        <v>41789</v>
      </c>
    </row>
    <row r="56" spans="2:17" s="166" customFormat="1" ht="19.5" customHeight="1">
      <c r="B56" s="173">
        <v>11</v>
      </c>
      <c r="C56" s="173" t="s">
        <v>28</v>
      </c>
      <c r="D56" s="173" t="s">
        <v>28</v>
      </c>
      <c r="E56" s="515" t="s">
        <v>2094</v>
      </c>
      <c r="F56" s="179">
        <v>1</v>
      </c>
      <c r="G56" s="180">
        <v>17000</v>
      </c>
      <c r="H56" s="181">
        <f t="shared" si="0"/>
        <v>17000</v>
      </c>
      <c r="I56" s="175"/>
      <c r="J56" s="704" t="s">
        <v>2095</v>
      </c>
      <c r="K56" s="211"/>
      <c r="L56" s="174"/>
      <c r="M56" s="183">
        <v>41778</v>
      </c>
      <c r="N56" s="173"/>
      <c r="O56" s="174"/>
      <c r="P56" s="183"/>
      <c r="Q56" s="177"/>
    </row>
    <row r="57" spans="2:17" s="166" customFormat="1" ht="19.5" customHeight="1">
      <c r="B57" s="173">
        <v>11</v>
      </c>
      <c r="C57" s="173" t="s">
        <v>28</v>
      </c>
      <c r="D57" s="173" t="s">
        <v>28</v>
      </c>
      <c r="E57" s="515" t="s">
        <v>2096</v>
      </c>
      <c r="F57" s="179">
        <v>1</v>
      </c>
      <c r="G57" s="180">
        <v>76024</v>
      </c>
      <c r="H57" s="181">
        <f t="shared" si="0"/>
        <v>76024</v>
      </c>
      <c r="I57" s="175"/>
      <c r="J57" s="704" t="s">
        <v>2091</v>
      </c>
      <c r="K57" s="211"/>
      <c r="L57" s="174"/>
      <c r="M57" s="183">
        <v>41778</v>
      </c>
      <c r="N57" s="173"/>
      <c r="O57" s="174"/>
      <c r="P57" s="183">
        <v>41789</v>
      </c>
      <c r="Q57" s="177">
        <v>41789</v>
      </c>
    </row>
    <row r="58" spans="2:17" s="166" customFormat="1" ht="19.5" customHeight="1">
      <c r="B58" s="173">
        <v>11</v>
      </c>
      <c r="C58" s="173" t="s">
        <v>28</v>
      </c>
      <c r="D58" s="173" t="s">
        <v>28</v>
      </c>
      <c r="E58" s="515" t="s">
        <v>2097</v>
      </c>
      <c r="F58" s="179">
        <v>10</v>
      </c>
      <c r="G58" s="180">
        <v>3400</v>
      </c>
      <c r="H58" s="181">
        <f t="shared" si="0"/>
        <v>34000</v>
      </c>
      <c r="I58" s="175"/>
      <c r="J58" s="704" t="s">
        <v>2093</v>
      </c>
      <c r="K58" s="211"/>
      <c r="L58" s="174"/>
      <c r="M58" s="183">
        <v>41778</v>
      </c>
      <c r="N58" s="173"/>
      <c r="O58" s="174"/>
      <c r="P58" s="183">
        <v>41789</v>
      </c>
      <c r="Q58" s="177">
        <v>41789</v>
      </c>
    </row>
    <row r="59" spans="2:17" s="166" customFormat="1" ht="19.5" customHeight="1">
      <c r="B59" s="173">
        <v>11</v>
      </c>
      <c r="C59" s="173" t="s">
        <v>28</v>
      </c>
      <c r="D59" s="173" t="s">
        <v>28</v>
      </c>
      <c r="E59" s="515" t="s">
        <v>2098</v>
      </c>
      <c r="F59" s="179">
        <v>1</v>
      </c>
      <c r="G59" s="180"/>
      <c r="H59" s="181">
        <f t="shared" si="0"/>
        <v>0</v>
      </c>
      <c r="I59" s="175"/>
      <c r="J59" s="704" t="s">
        <v>2099</v>
      </c>
      <c r="K59" s="211"/>
      <c r="L59" s="174"/>
      <c r="M59" s="183">
        <v>41778</v>
      </c>
      <c r="N59" s="173"/>
      <c r="O59" s="174"/>
      <c r="P59" s="183"/>
      <c r="Q59" s="177"/>
    </row>
    <row r="60" spans="2:17" s="166" customFormat="1" ht="19.5" customHeight="1">
      <c r="B60" s="173">
        <v>6</v>
      </c>
      <c r="C60" s="173" t="s">
        <v>28</v>
      </c>
      <c r="D60" s="173" t="s">
        <v>28</v>
      </c>
      <c r="E60" s="515" t="s">
        <v>2100</v>
      </c>
      <c r="F60" s="179">
        <v>2</v>
      </c>
      <c r="G60" s="180">
        <v>180</v>
      </c>
      <c r="H60" s="181">
        <f t="shared" si="0"/>
        <v>360</v>
      </c>
      <c r="I60" s="175"/>
      <c r="J60" s="704" t="s">
        <v>1440</v>
      </c>
      <c r="K60" s="241" t="s">
        <v>2101</v>
      </c>
      <c r="L60" s="174"/>
      <c r="M60" s="183">
        <v>41786</v>
      </c>
      <c r="N60" s="173"/>
      <c r="O60" s="174"/>
      <c r="P60" s="183">
        <v>41787</v>
      </c>
      <c r="Q60" s="177">
        <v>41787</v>
      </c>
    </row>
    <row r="61" spans="2:17" s="166" customFormat="1" ht="19.5" customHeight="1">
      <c r="B61" s="173"/>
      <c r="C61" s="173"/>
      <c r="D61" s="173"/>
      <c r="E61" s="184"/>
      <c r="F61" s="179"/>
      <c r="G61" s="180"/>
      <c r="H61" s="181"/>
      <c r="I61" s="175"/>
      <c r="J61" s="704"/>
      <c r="K61" s="211"/>
      <c r="L61" s="174"/>
      <c r="M61" s="183"/>
      <c r="N61" s="173"/>
      <c r="O61" s="174"/>
      <c r="P61" s="183"/>
      <c r="Q61" s="177"/>
    </row>
    <row r="62" spans="2:17" s="166" customFormat="1" ht="19.5" customHeight="1">
      <c r="B62" s="173">
        <v>10</v>
      </c>
      <c r="C62" s="173" t="s">
        <v>38</v>
      </c>
      <c r="D62" s="173" t="s">
        <v>39</v>
      </c>
      <c r="E62" s="184" t="s">
        <v>2102</v>
      </c>
      <c r="F62" s="179">
        <v>1</v>
      </c>
      <c r="G62" s="180">
        <v>4030</v>
      </c>
      <c r="H62" s="181">
        <v>4030</v>
      </c>
      <c r="I62" s="175"/>
      <c r="J62" s="704" t="s">
        <v>1398</v>
      </c>
      <c r="K62" s="211"/>
      <c r="L62" s="174"/>
      <c r="M62" s="183">
        <v>41760</v>
      </c>
      <c r="N62" s="173"/>
      <c r="O62" s="174"/>
      <c r="P62" s="183">
        <v>41779</v>
      </c>
      <c r="Q62" s="177">
        <v>41779</v>
      </c>
    </row>
    <row r="63" spans="2:17" s="166" customFormat="1" ht="19.5" customHeight="1">
      <c r="B63" s="173">
        <v>8</v>
      </c>
      <c r="C63" s="173" t="s">
        <v>470</v>
      </c>
      <c r="D63" s="173" t="s">
        <v>39</v>
      </c>
      <c r="E63" s="182" t="s">
        <v>2103</v>
      </c>
      <c r="F63" s="178">
        <v>1</v>
      </c>
      <c r="G63" s="178">
        <v>30000</v>
      </c>
      <c r="H63" s="181">
        <f>F63*G63</f>
        <v>30000</v>
      </c>
      <c r="I63" s="504"/>
      <c r="J63" s="178" t="s">
        <v>2104</v>
      </c>
      <c r="K63" s="211"/>
      <c r="L63" s="174"/>
      <c r="M63" s="183">
        <v>41760</v>
      </c>
      <c r="N63" s="173"/>
      <c r="O63" s="174"/>
      <c r="P63" s="183">
        <v>41779</v>
      </c>
      <c r="Q63" s="177">
        <v>41779</v>
      </c>
    </row>
    <row r="64" spans="2:17" s="166" customFormat="1" ht="19.5" customHeight="1">
      <c r="B64" s="173">
        <v>11</v>
      </c>
      <c r="C64" s="173" t="s">
        <v>2105</v>
      </c>
      <c r="D64" s="173" t="s">
        <v>39</v>
      </c>
      <c r="E64" s="182" t="s">
        <v>2106</v>
      </c>
      <c r="F64" s="178">
        <v>4</v>
      </c>
      <c r="G64" s="178">
        <v>595</v>
      </c>
      <c r="H64" s="181">
        <f>F64*G64</f>
        <v>2380</v>
      </c>
      <c r="I64" s="504"/>
      <c r="J64" s="178" t="s">
        <v>2107</v>
      </c>
      <c r="K64" s="237" t="s">
        <v>2108</v>
      </c>
      <c r="L64" s="174"/>
      <c r="M64" s="183">
        <v>41760</v>
      </c>
      <c r="N64" s="173"/>
      <c r="O64" s="174"/>
      <c r="P64" s="183">
        <v>41779</v>
      </c>
      <c r="Q64" s="177">
        <v>41779</v>
      </c>
    </row>
    <row r="65" spans="2:17" s="166" customFormat="1" ht="19.5" customHeight="1">
      <c r="B65" s="173" t="s">
        <v>2085</v>
      </c>
      <c r="C65" s="173" t="s">
        <v>39</v>
      </c>
      <c r="D65" s="173" t="s">
        <v>39</v>
      </c>
      <c r="E65" s="182" t="s">
        <v>2109</v>
      </c>
      <c r="F65" s="178">
        <v>2</v>
      </c>
      <c r="G65" s="178">
        <v>2300</v>
      </c>
      <c r="H65" s="181">
        <f>F65*G65</f>
        <v>4600</v>
      </c>
      <c r="I65" s="504"/>
      <c r="J65" s="178" t="s">
        <v>2110</v>
      </c>
      <c r="K65" s="237" t="s">
        <v>2111</v>
      </c>
      <c r="L65" s="174"/>
      <c r="M65" s="183">
        <v>41760</v>
      </c>
      <c r="N65" s="173"/>
      <c r="O65" s="174"/>
      <c r="P65" s="183">
        <v>41779</v>
      </c>
      <c r="Q65" s="705" t="s">
        <v>2112</v>
      </c>
    </row>
    <row r="66" spans="2:17" s="166" customFormat="1" ht="19.5" customHeight="1">
      <c r="B66" s="240">
        <v>11</v>
      </c>
      <c r="C66" s="240" t="s">
        <v>2113</v>
      </c>
      <c r="D66" s="240" t="s">
        <v>39</v>
      </c>
      <c r="E66" s="241" t="s">
        <v>2114</v>
      </c>
      <c r="F66" s="249">
        <v>2</v>
      </c>
      <c r="G66" s="249">
        <v>4560</v>
      </c>
      <c r="H66" s="251">
        <f>F66*G66</f>
        <v>9120</v>
      </c>
      <c r="I66" s="706"/>
      <c r="J66" s="241" t="s">
        <v>2114</v>
      </c>
      <c r="K66" s="241" t="s">
        <v>2115</v>
      </c>
      <c r="L66" s="174"/>
      <c r="M66" s="183">
        <v>41789</v>
      </c>
      <c r="N66" s="173"/>
      <c r="O66" s="174"/>
      <c r="P66" s="183">
        <v>41799</v>
      </c>
      <c r="Q66" s="705">
        <v>41800</v>
      </c>
    </row>
    <row r="67" spans="2:17" s="166" customFormat="1" ht="19.5" customHeight="1">
      <c r="B67" s="240">
        <v>11</v>
      </c>
      <c r="C67" s="240" t="s">
        <v>2113</v>
      </c>
      <c r="D67" s="240" t="s">
        <v>39</v>
      </c>
      <c r="E67" s="241" t="s">
        <v>276</v>
      </c>
      <c r="F67" s="249">
        <v>1</v>
      </c>
      <c r="G67" s="249">
        <v>1000</v>
      </c>
      <c r="H67" s="251">
        <f>F67*G67</f>
        <v>1000</v>
      </c>
      <c r="I67" s="706"/>
      <c r="J67" s="249"/>
      <c r="K67" s="241" t="s">
        <v>2115</v>
      </c>
      <c r="L67" s="174"/>
      <c r="M67" s="183">
        <v>41789</v>
      </c>
      <c r="N67" s="173"/>
      <c r="O67" s="174"/>
      <c r="P67" s="183"/>
      <c r="Q67" s="705"/>
    </row>
    <row r="68" spans="2:17" s="166" customFormat="1" ht="19.5" customHeight="1">
      <c r="B68" s="173"/>
      <c r="C68" s="173"/>
      <c r="D68" s="173"/>
      <c r="E68" s="182"/>
      <c r="F68" s="178"/>
      <c r="G68" s="178"/>
      <c r="H68" s="181"/>
      <c r="I68" s="504"/>
      <c r="J68" s="178"/>
      <c r="K68" s="237"/>
      <c r="L68" s="174"/>
      <c r="M68" s="183"/>
      <c r="N68" s="173"/>
      <c r="O68" s="174"/>
      <c r="P68" s="183"/>
      <c r="Q68" s="705"/>
    </row>
    <row r="69" spans="2:17" s="166" customFormat="1" ht="19.5" customHeight="1">
      <c r="B69" s="173"/>
      <c r="C69" s="173"/>
      <c r="D69" s="173"/>
      <c r="E69" s="184"/>
      <c r="F69" s="179"/>
      <c r="G69" s="180"/>
      <c r="H69" s="181">
        <f t="shared" si="0"/>
        <v>0</v>
      </c>
      <c r="I69" s="175"/>
      <c r="J69" s="182"/>
      <c r="K69" s="182"/>
      <c r="L69" s="174"/>
      <c r="M69" s="183"/>
      <c r="N69" s="173"/>
      <c r="O69" s="174"/>
      <c r="P69" s="183"/>
      <c r="Q69" s="177"/>
    </row>
    <row r="70" spans="2:17" s="166" customFormat="1" ht="19.5" customHeight="1">
      <c r="B70" s="173">
        <v>7</v>
      </c>
      <c r="C70" s="173" t="s">
        <v>1400</v>
      </c>
      <c r="D70" s="173" t="s">
        <v>1401</v>
      </c>
      <c r="E70" s="182" t="s">
        <v>1402</v>
      </c>
      <c r="F70" s="178">
        <v>1</v>
      </c>
      <c r="G70" s="178">
        <v>15400</v>
      </c>
      <c r="H70" s="181">
        <f t="shared" si="0"/>
        <v>15400</v>
      </c>
      <c r="I70" s="504"/>
      <c r="J70" s="178" t="s">
        <v>1403</v>
      </c>
      <c r="K70" s="182"/>
      <c r="L70" s="174"/>
      <c r="M70" s="183">
        <v>41760</v>
      </c>
      <c r="N70" s="173"/>
      <c r="O70" s="174"/>
      <c r="P70" s="183">
        <v>41779</v>
      </c>
      <c r="Q70" s="177">
        <v>41779</v>
      </c>
    </row>
    <row r="71" spans="2:17" s="166" customFormat="1" ht="19.5" customHeight="1">
      <c r="B71" s="173">
        <v>7</v>
      </c>
      <c r="C71" s="173" t="s">
        <v>1400</v>
      </c>
      <c r="D71" s="173" t="s">
        <v>1401</v>
      </c>
      <c r="E71" s="182" t="s">
        <v>1404</v>
      </c>
      <c r="F71" s="178">
        <v>1</v>
      </c>
      <c r="G71" s="178">
        <v>4800</v>
      </c>
      <c r="H71" s="181">
        <f t="shared" si="0"/>
        <v>4800</v>
      </c>
      <c r="I71" s="504"/>
      <c r="J71" s="178" t="s">
        <v>1405</v>
      </c>
      <c r="K71" s="182"/>
      <c r="L71" s="174"/>
      <c r="M71" s="183">
        <v>41760</v>
      </c>
      <c r="N71" s="173"/>
      <c r="O71" s="174"/>
      <c r="P71" s="183">
        <v>41779</v>
      </c>
      <c r="Q71" s="177">
        <v>41779</v>
      </c>
    </row>
    <row r="72" spans="2:17" s="166" customFormat="1" ht="19.5" customHeight="1">
      <c r="B72" s="173"/>
      <c r="C72" s="173"/>
      <c r="D72" s="173"/>
      <c r="E72" s="182"/>
      <c r="F72" s="178"/>
      <c r="G72" s="178"/>
      <c r="H72" s="181">
        <f t="shared" si="0"/>
        <v>0</v>
      </c>
      <c r="I72" s="504"/>
      <c r="J72" s="178"/>
      <c r="K72" s="182"/>
      <c r="L72" s="174"/>
      <c r="M72" s="183"/>
      <c r="N72" s="173"/>
      <c r="O72" s="174"/>
      <c r="P72" s="183"/>
      <c r="Q72" s="177"/>
    </row>
    <row r="73" spans="2:17" s="166" customFormat="1" ht="19.5" customHeight="1">
      <c r="B73" s="173">
        <v>11</v>
      </c>
      <c r="C73" s="173" t="s">
        <v>184</v>
      </c>
      <c r="D73" s="173" t="s">
        <v>184</v>
      </c>
      <c r="E73" s="182" t="s">
        <v>185</v>
      </c>
      <c r="F73" s="178">
        <v>1</v>
      </c>
      <c r="G73" s="178">
        <v>89800</v>
      </c>
      <c r="H73" s="181">
        <f t="shared" ref="H73:H139" si="1">F73*G73</f>
        <v>89800</v>
      </c>
      <c r="I73" s="504"/>
      <c r="J73" s="178" t="s">
        <v>186</v>
      </c>
      <c r="K73" s="182"/>
      <c r="L73" s="174"/>
      <c r="M73" s="183">
        <v>41760</v>
      </c>
      <c r="N73" s="173"/>
      <c r="O73" s="174"/>
      <c r="P73" s="183">
        <v>41767</v>
      </c>
      <c r="Q73" s="177">
        <v>41767</v>
      </c>
    </row>
    <row r="74" spans="2:17" s="166" customFormat="1" ht="19.5" customHeight="1">
      <c r="B74" s="173">
        <v>11</v>
      </c>
      <c r="C74" s="173" t="s">
        <v>184</v>
      </c>
      <c r="D74" s="173" t="s">
        <v>184</v>
      </c>
      <c r="E74" s="182" t="s">
        <v>187</v>
      </c>
      <c r="F74" s="178">
        <v>2</v>
      </c>
      <c r="G74" s="178"/>
      <c r="H74" s="181">
        <f t="shared" si="1"/>
        <v>0</v>
      </c>
      <c r="I74" s="504"/>
      <c r="J74" s="178" t="s">
        <v>188</v>
      </c>
      <c r="K74" s="182"/>
      <c r="L74" s="174"/>
      <c r="M74" s="183">
        <v>41760</v>
      </c>
      <c r="N74" s="173"/>
      <c r="O74" s="174"/>
      <c r="P74" s="183">
        <v>41767</v>
      </c>
      <c r="Q74" s="177">
        <v>41767</v>
      </c>
    </row>
    <row r="75" spans="2:17" s="166" customFormat="1" ht="19.5" customHeight="1">
      <c r="B75" s="173">
        <v>11</v>
      </c>
      <c r="C75" s="173" t="s">
        <v>184</v>
      </c>
      <c r="D75" s="173" t="s">
        <v>184</v>
      </c>
      <c r="E75" s="182" t="s">
        <v>189</v>
      </c>
      <c r="F75" s="178">
        <v>1</v>
      </c>
      <c r="G75" s="178"/>
      <c r="H75" s="181">
        <f t="shared" si="1"/>
        <v>0</v>
      </c>
      <c r="I75" s="504"/>
      <c r="J75" s="178" t="s">
        <v>190</v>
      </c>
      <c r="K75" s="182"/>
      <c r="L75" s="174"/>
      <c r="M75" s="183">
        <v>41760</v>
      </c>
      <c r="N75" s="173"/>
      <c r="O75" s="174"/>
      <c r="P75" s="183">
        <v>41767</v>
      </c>
      <c r="Q75" s="177">
        <v>41767</v>
      </c>
    </row>
    <row r="76" spans="2:17" s="166" customFormat="1" ht="19.5" customHeight="1">
      <c r="B76" s="173"/>
      <c r="C76" s="173"/>
      <c r="D76" s="173"/>
      <c r="E76" s="182"/>
      <c r="F76" s="178"/>
      <c r="G76" s="178"/>
      <c r="H76" s="181">
        <f t="shared" si="1"/>
        <v>0</v>
      </c>
      <c r="I76" s="504"/>
      <c r="J76" s="178"/>
      <c r="K76" s="182"/>
      <c r="L76" s="174"/>
      <c r="M76" s="183"/>
      <c r="N76" s="173"/>
      <c r="O76" s="174"/>
      <c r="P76" s="183"/>
      <c r="Q76" s="177"/>
    </row>
    <row r="77" spans="2:17" s="166" customFormat="1" ht="19.5" customHeight="1">
      <c r="B77" s="173">
        <v>6</v>
      </c>
      <c r="C77" s="173" t="s">
        <v>2116</v>
      </c>
      <c r="D77" s="173" t="s">
        <v>2116</v>
      </c>
      <c r="E77" s="182" t="s">
        <v>2117</v>
      </c>
      <c r="F77" s="178">
        <v>1</v>
      </c>
      <c r="G77" s="178">
        <v>13000</v>
      </c>
      <c r="H77" s="181">
        <f t="shared" si="1"/>
        <v>13000</v>
      </c>
      <c r="I77" s="504"/>
      <c r="J77" s="178" t="s">
        <v>2118</v>
      </c>
      <c r="K77" s="182"/>
      <c r="L77" s="174"/>
      <c r="M77" s="183">
        <v>41760</v>
      </c>
      <c r="N77" s="173"/>
      <c r="O77" s="174"/>
      <c r="P77" s="183"/>
      <c r="Q77" s="177">
        <v>41772</v>
      </c>
    </row>
    <row r="78" spans="2:17" s="166" customFormat="1" ht="19.5" customHeight="1">
      <c r="B78" s="173"/>
      <c r="C78" s="173"/>
      <c r="D78" s="173"/>
      <c r="E78" s="178"/>
      <c r="F78" s="179"/>
      <c r="G78" s="180"/>
      <c r="H78" s="181">
        <f t="shared" si="1"/>
        <v>0</v>
      </c>
      <c r="I78" s="175"/>
      <c r="J78" s="182"/>
      <c r="K78" s="182"/>
      <c r="L78" s="174"/>
      <c r="M78" s="183"/>
      <c r="N78" s="173"/>
      <c r="O78" s="174"/>
      <c r="P78" s="183"/>
      <c r="Q78" s="177"/>
    </row>
    <row r="79" spans="2:17" s="166" customFormat="1" ht="19.5" customHeight="1">
      <c r="B79" s="173">
        <v>11</v>
      </c>
      <c r="C79" s="173" t="s">
        <v>24</v>
      </c>
      <c r="D79" s="173" t="s">
        <v>24</v>
      </c>
      <c r="E79" s="178" t="s">
        <v>1406</v>
      </c>
      <c r="F79" s="179">
        <v>1</v>
      </c>
      <c r="G79" s="180">
        <v>63800</v>
      </c>
      <c r="H79" s="181">
        <f t="shared" si="1"/>
        <v>63800</v>
      </c>
      <c r="I79" s="175"/>
      <c r="J79" s="182" t="s">
        <v>1407</v>
      </c>
      <c r="K79" s="182"/>
      <c r="L79" s="174"/>
      <c r="M79" s="183">
        <v>41760</v>
      </c>
      <c r="N79" s="173"/>
      <c r="O79" s="174"/>
      <c r="P79" s="183"/>
      <c r="Q79" s="177">
        <v>41778</v>
      </c>
    </row>
    <row r="80" spans="2:17" s="166" customFormat="1" ht="19.5" customHeight="1">
      <c r="B80" s="173">
        <v>4</v>
      </c>
      <c r="C80" s="173" t="s">
        <v>24</v>
      </c>
      <c r="D80" s="173" t="s">
        <v>24</v>
      </c>
      <c r="E80" s="178" t="s">
        <v>1408</v>
      </c>
      <c r="F80" s="179">
        <v>1</v>
      </c>
      <c r="G80" s="180">
        <v>2000</v>
      </c>
      <c r="H80" s="181">
        <f t="shared" si="1"/>
        <v>2000</v>
      </c>
      <c r="I80" s="175"/>
      <c r="J80" s="182" t="s">
        <v>1409</v>
      </c>
      <c r="K80" s="182"/>
      <c r="L80" s="174"/>
      <c r="M80" s="183">
        <v>41760</v>
      </c>
      <c r="N80" s="173"/>
      <c r="O80" s="174"/>
      <c r="P80" s="183"/>
      <c r="Q80" s="177">
        <v>41778</v>
      </c>
    </row>
    <row r="81" spans="2:17" s="166" customFormat="1" ht="19.5" customHeight="1">
      <c r="B81" s="173">
        <v>10</v>
      </c>
      <c r="C81" s="173" t="s">
        <v>24</v>
      </c>
      <c r="D81" s="173" t="s">
        <v>24</v>
      </c>
      <c r="E81" s="707" t="s">
        <v>2119</v>
      </c>
      <c r="F81" s="179">
        <v>1</v>
      </c>
      <c r="G81" s="180">
        <v>8500</v>
      </c>
      <c r="H81" s="181">
        <f t="shared" si="1"/>
        <v>8500</v>
      </c>
      <c r="I81" s="175"/>
      <c r="J81" s="182" t="s">
        <v>2120</v>
      </c>
      <c r="K81" s="182"/>
      <c r="L81" s="174"/>
      <c r="M81" s="183">
        <v>41760</v>
      </c>
      <c r="N81" s="173"/>
      <c r="O81" s="174"/>
      <c r="P81" s="183"/>
      <c r="Q81" s="177">
        <v>41778</v>
      </c>
    </row>
    <row r="82" spans="2:17" s="166" customFormat="1" ht="19.5" customHeight="1">
      <c r="B82" s="173">
        <v>9</v>
      </c>
      <c r="C82" s="173" t="s">
        <v>24</v>
      </c>
      <c r="D82" s="173" t="s">
        <v>24</v>
      </c>
      <c r="E82" s="707" t="s">
        <v>2121</v>
      </c>
      <c r="F82" s="179">
        <v>1</v>
      </c>
      <c r="G82" s="180">
        <v>2800</v>
      </c>
      <c r="H82" s="181">
        <f t="shared" si="1"/>
        <v>2800</v>
      </c>
      <c r="I82" s="175"/>
      <c r="J82" s="182" t="s">
        <v>2122</v>
      </c>
      <c r="K82" s="182"/>
      <c r="L82" s="174"/>
      <c r="M82" s="183">
        <v>41760</v>
      </c>
      <c r="N82" s="173"/>
      <c r="O82" s="174"/>
      <c r="P82" s="183"/>
      <c r="Q82" s="177">
        <v>41778</v>
      </c>
    </row>
    <row r="83" spans="2:17" s="166" customFormat="1" ht="19.5" customHeight="1">
      <c r="B83" s="173">
        <v>11</v>
      </c>
      <c r="C83" s="173" t="s">
        <v>24</v>
      </c>
      <c r="D83" s="173" t="s">
        <v>24</v>
      </c>
      <c r="E83" s="707" t="s">
        <v>191</v>
      </c>
      <c r="F83" s="179">
        <v>1</v>
      </c>
      <c r="G83" s="180">
        <v>4200</v>
      </c>
      <c r="H83" s="181">
        <f t="shared" si="1"/>
        <v>4200</v>
      </c>
      <c r="I83" s="175"/>
      <c r="J83" s="182" t="s">
        <v>192</v>
      </c>
      <c r="K83" s="182"/>
      <c r="L83" s="174"/>
      <c r="M83" s="183">
        <v>41760</v>
      </c>
      <c r="N83" s="173"/>
      <c r="O83" s="174"/>
      <c r="P83" s="183"/>
      <c r="Q83" s="177">
        <v>41778</v>
      </c>
    </row>
    <row r="84" spans="2:17" s="166" customFormat="1" ht="19.5" customHeight="1">
      <c r="B84" s="173"/>
      <c r="C84" s="173"/>
      <c r="D84" s="173"/>
      <c r="E84" s="708"/>
      <c r="F84" s="179"/>
      <c r="G84" s="180"/>
      <c r="H84" s="181">
        <f t="shared" si="1"/>
        <v>0</v>
      </c>
      <c r="I84" s="175"/>
      <c r="J84" s="178"/>
      <c r="K84" s="182"/>
      <c r="L84" s="174"/>
      <c r="M84" s="183"/>
      <c r="N84" s="173"/>
      <c r="O84" s="174"/>
      <c r="P84" s="183"/>
      <c r="Q84" s="177"/>
    </row>
    <row r="85" spans="2:17">
      <c r="M85" s="187"/>
      <c r="P85" s="709"/>
    </row>
    <row r="88" spans="2:17">
      <c r="M88" s="188"/>
    </row>
    <row r="90" spans="2:17">
      <c r="M90" s="188"/>
    </row>
  </sheetData>
  <autoFilter ref="B8:O84" xr:uid="{F983233A-A2F5-466F-89EB-F36A78868524}"/>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697A7-D9F1-4695-89D8-53D8F6B3FBC7}">
  <sheetPr>
    <pageSetUpPr fitToPage="1"/>
  </sheetPr>
  <dimension ref="B2:Q25"/>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3" width="20.625" style="161" customWidth="1"/>
    <col min="4" max="4" width="10.625" style="161" customWidth="1"/>
    <col min="5" max="5" width="30.625" style="161" customWidth="1"/>
    <col min="6" max="6" width="6.25" style="161" customWidth="1"/>
    <col min="7" max="8" width="11.625" style="161" customWidth="1"/>
    <col min="9" max="9" width="5.75" style="167" customWidth="1"/>
    <col min="10" max="10" width="30.625" style="161" customWidth="1"/>
    <col min="11" max="11" width="20.625" style="161" customWidth="1"/>
    <col min="12" max="12" width="6.625" style="166" customWidth="1"/>
    <col min="13" max="13" width="13.75" style="166"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59" width="20.625" style="161" customWidth="1"/>
    <col min="260" max="260" width="10.625" style="161" customWidth="1"/>
    <col min="261" max="261" width="30.625" style="161" customWidth="1"/>
    <col min="262" max="262" width="6.25" style="161" customWidth="1"/>
    <col min="263" max="264" width="11.625" style="161" customWidth="1"/>
    <col min="265" max="265" width="5.75" style="161" customWidth="1"/>
    <col min="266" max="266" width="30.625" style="161" customWidth="1"/>
    <col min="267" max="267" width="20.625" style="161" customWidth="1"/>
    <col min="268" max="268" width="6.625" style="161" customWidth="1"/>
    <col min="269" max="269" width="13.75" style="16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5" width="20.625" style="161" customWidth="1"/>
    <col min="516" max="516" width="10.625" style="161" customWidth="1"/>
    <col min="517" max="517" width="30.625" style="161" customWidth="1"/>
    <col min="518" max="518" width="6.25" style="161" customWidth="1"/>
    <col min="519" max="520" width="11.625" style="161" customWidth="1"/>
    <col min="521" max="521" width="5.75" style="161" customWidth="1"/>
    <col min="522" max="522" width="30.625" style="161" customWidth="1"/>
    <col min="523" max="523" width="20.625" style="161" customWidth="1"/>
    <col min="524" max="524" width="6.625" style="161" customWidth="1"/>
    <col min="525" max="525" width="13.75" style="16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1" width="20.625" style="161" customWidth="1"/>
    <col min="772" max="772" width="10.625" style="161" customWidth="1"/>
    <col min="773" max="773" width="30.625" style="161" customWidth="1"/>
    <col min="774" max="774" width="6.25" style="161" customWidth="1"/>
    <col min="775" max="776" width="11.625" style="161" customWidth="1"/>
    <col min="777" max="777" width="5.75" style="161" customWidth="1"/>
    <col min="778" max="778" width="30.625" style="161" customWidth="1"/>
    <col min="779" max="779" width="20.625" style="161" customWidth="1"/>
    <col min="780" max="780" width="6.625" style="161" customWidth="1"/>
    <col min="781" max="781" width="13.75" style="16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7" width="20.625" style="161" customWidth="1"/>
    <col min="1028" max="1028" width="10.625" style="161" customWidth="1"/>
    <col min="1029" max="1029" width="30.625" style="161" customWidth="1"/>
    <col min="1030" max="1030" width="6.25" style="161" customWidth="1"/>
    <col min="1031" max="1032" width="11.625" style="161" customWidth="1"/>
    <col min="1033" max="1033" width="5.75" style="161" customWidth="1"/>
    <col min="1034" max="1034" width="30.625" style="161" customWidth="1"/>
    <col min="1035" max="1035" width="20.625" style="161" customWidth="1"/>
    <col min="1036" max="1036" width="6.625" style="161" customWidth="1"/>
    <col min="1037" max="1037" width="13.75" style="16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3" width="20.625" style="161" customWidth="1"/>
    <col min="1284" max="1284" width="10.625" style="161" customWidth="1"/>
    <col min="1285" max="1285" width="30.625" style="161" customWidth="1"/>
    <col min="1286" max="1286" width="6.25" style="161" customWidth="1"/>
    <col min="1287" max="1288" width="11.625" style="161" customWidth="1"/>
    <col min="1289" max="1289" width="5.75" style="161" customWidth="1"/>
    <col min="1290" max="1290" width="30.625" style="161" customWidth="1"/>
    <col min="1291" max="1291" width="20.625" style="161" customWidth="1"/>
    <col min="1292" max="1292" width="6.625" style="161" customWidth="1"/>
    <col min="1293" max="1293" width="13.75" style="16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39" width="20.625" style="161" customWidth="1"/>
    <col min="1540" max="1540" width="10.625" style="161" customWidth="1"/>
    <col min="1541" max="1541" width="30.625" style="161" customWidth="1"/>
    <col min="1542" max="1542" width="6.25" style="161" customWidth="1"/>
    <col min="1543" max="1544" width="11.625" style="161" customWidth="1"/>
    <col min="1545" max="1545" width="5.75" style="161" customWidth="1"/>
    <col min="1546" max="1546" width="30.625" style="161" customWidth="1"/>
    <col min="1547" max="1547" width="20.625" style="161" customWidth="1"/>
    <col min="1548" max="1548" width="6.625" style="161" customWidth="1"/>
    <col min="1549" max="1549" width="13.75" style="16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5" width="20.625" style="161" customWidth="1"/>
    <col min="1796" max="1796" width="10.625" style="161" customWidth="1"/>
    <col min="1797" max="1797" width="30.625" style="161" customWidth="1"/>
    <col min="1798" max="1798" width="6.25" style="161" customWidth="1"/>
    <col min="1799" max="1800" width="11.625" style="161" customWidth="1"/>
    <col min="1801" max="1801" width="5.75" style="161" customWidth="1"/>
    <col min="1802" max="1802" width="30.625" style="161" customWidth="1"/>
    <col min="1803" max="1803" width="20.625" style="161" customWidth="1"/>
    <col min="1804" max="1804" width="6.625" style="161" customWidth="1"/>
    <col min="1805" max="1805" width="13.75" style="16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1" width="20.625" style="161" customWidth="1"/>
    <col min="2052" max="2052" width="10.625" style="161" customWidth="1"/>
    <col min="2053" max="2053" width="30.625" style="161" customWidth="1"/>
    <col min="2054" max="2054" width="6.25" style="161" customWidth="1"/>
    <col min="2055" max="2056" width="11.625" style="161" customWidth="1"/>
    <col min="2057" max="2057" width="5.75" style="161" customWidth="1"/>
    <col min="2058" max="2058" width="30.625" style="161" customWidth="1"/>
    <col min="2059" max="2059" width="20.625" style="161" customWidth="1"/>
    <col min="2060" max="2060" width="6.625" style="161" customWidth="1"/>
    <col min="2061" max="2061" width="13.75" style="16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7" width="20.625" style="161" customWidth="1"/>
    <col min="2308" max="2308" width="10.625" style="161" customWidth="1"/>
    <col min="2309" max="2309" width="30.625" style="161" customWidth="1"/>
    <col min="2310" max="2310" width="6.25" style="161" customWidth="1"/>
    <col min="2311" max="2312" width="11.625" style="161" customWidth="1"/>
    <col min="2313" max="2313" width="5.75" style="161" customWidth="1"/>
    <col min="2314" max="2314" width="30.625" style="161" customWidth="1"/>
    <col min="2315" max="2315" width="20.625" style="161" customWidth="1"/>
    <col min="2316" max="2316" width="6.625" style="161" customWidth="1"/>
    <col min="2317" max="2317" width="13.75" style="16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3" width="20.625" style="161" customWidth="1"/>
    <col min="2564" max="2564" width="10.625" style="161" customWidth="1"/>
    <col min="2565" max="2565" width="30.625" style="161" customWidth="1"/>
    <col min="2566" max="2566" width="6.25" style="161" customWidth="1"/>
    <col min="2567" max="2568" width="11.625" style="161" customWidth="1"/>
    <col min="2569" max="2569" width="5.75" style="161" customWidth="1"/>
    <col min="2570" max="2570" width="30.625" style="161" customWidth="1"/>
    <col min="2571" max="2571" width="20.625" style="161" customWidth="1"/>
    <col min="2572" max="2572" width="6.625" style="161" customWidth="1"/>
    <col min="2573" max="2573" width="13.75" style="16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19" width="20.625" style="161" customWidth="1"/>
    <col min="2820" max="2820" width="10.625" style="161" customWidth="1"/>
    <col min="2821" max="2821" width="30.625" style="161" customWidth="1"/>
    <col min="2822" max="2822" width="6.25" style="161" customWidth="1"/>
    <col min="2823" max="2824" width="11.625" style="161" customWidth="1"/>
    <col min="2825" max="2825" width="5.75" style="161" customWidth="1"/>
    <col min="2826" max="2826" width="30.625" style="161" customWidth="1"/>
    <col min="2827" max="2827" width="20.625" style="161" customWidth="1"/>
    <col min="2828" max="2828" width="6.625" style="161" customWidth="1"/>
    <col min="2829" max="2829" width="13.75" style="16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5" width="20.625" style="161" customWidth="1"/>
    <col min="3076" max="3076" width="10.625" style="161" customWidth="1"/>
    <col min="3077" max="3077" width="30.625" style="161" customWidth="1"/>
    <col min="3078" max="3078" width="6.25" style="161" customWidth="1"/>
    <col min="3079" max="3080" width="11.625" style="161" customWidth="1"/>
    <col min="3081" max="3081" width="5.75" style="161" customWidth="1"/>
    <col min="3082" max="3082" width="30.625" style="161" customWidth="1"/>
    <col min="3083" max="3083" width="20.625" style="161" customWidth="1"/>
    <col min="3084" max="3084" width="6.625" style="161" customWidth="1"/>
    <col min="3085" max="3085" width="13.75" style="16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1" width="20.625" style="161" customWidth="1"/>
    <col min="3332" max="3332" width="10.625" style="161" customWidth="1"/>
    <col min="3333" max="3333" width="30.625" style="161" customWidth="1"/>
    <col min="3334" max="3334" width="6.25" style="161" customWidth="1"/>
    <col min="3335" max="3336" width="11.625" style="161" customWidth="1"/>
    <col min="3337" max="3337" width="5.75" style="161" customWidth="1"/>
    <col min="3338" max="3338" width="30.625" style="161" customWidth="1"/>
    <col min="3339" max="3339" width="20.625" style="161" customWidth="1"/>
    <col min="3340" max="3340" width="6.625" style="161" customWidth="1"/>
    <col min="3341" max="3341" width="13.75" style="16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7" width="20.625" style="161" customWidth="1"/>
    <col min="3588" max="3588" width="10.625" style="161" customWidth="1"/>
    <col min="3589" max="3589" width="30.625" style="161" customWidth="1"/>
    <col min="3590" max="3590" width="6.25" style="161" customWidth="1"/>
    <col min="3591" max="3592" width="11.625" style="161" customWidth="1"/>
    <col min="3593" max="3593" width="5.75" style="161" customWidth="1"/>
    <col min="3594" max="3594" width="30.625" style="161" customWidth="1"/>
    <col min="3595" max="3595" width="20.625" style="161" customWidth="1"/>
    <col min="3596" max="3596" width="6.625" style="161" customWidth="1"/>
    <col min="3597" max="3597" width="13.75" style="16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3" width="20.625" style="161" customWidth="1"/>
    <col min="3844" max="3844" width="10.625" style="161" customWidth="1"/>
    <col min="3845" max="3845" width="30.625" style="161" customWidth="1"/>
    <col min="3846" max="3846" width="6.25" style="161" customWidth="1"/>
    <col min="3847" max="3848" width="11.625" style="161" customWidth="1"/>
    <col min="3849" max="3849" width="5.75" style="161" customWidth="1"/>
    <col min="3850" max="3850" width="30.625" style="161" customWidth="1"/>
    <col min="3851" max="3851" width="20.625" style="161" customWidth="1"/>
    <col min="3852" max="3852" width="6.625" style="161" customWidth="1"/>
    <col min="3853" max="3853" width="13.75" style="16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099" width="20.625" style="161" customWidth="1"/>
    <col min="4100" max="4100" width="10.625" style="161" customWidth="1"/>
    <col min="4101" max="4101" width="30.625" style="161" customWidth="1"/>
    <col min="4102" max="4102" width="6.25" style="161" customWidth="1"/>
    <col min="4103" max="4104" width="11.625" style="161" customWidth="1"/>
    <col min="4105" max="4105" width="5.75" style="161" customWidth="1"/>
    <col min="4106" max="4106" width="30.625" style="161" customWidth="1"/>
    <col min="4107" max="4107" width="20.625" style="161" customWidth="1"/>
    <col min="4108" max="4108" width="6.625" style="161" customWidth="1"/>
    <col min="4109" max="4109" width="13.75" style="16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5" width="20.625" style="161" customWidth="1"/>
    <col min="4356" max="4356" width="10.625" style="161" customWidth="1"/>
    <col min="4357" max="4357" width="30.625" style="161" customWidth="1"/>
    <col min="4358" max="4358" width="6.25" style="161" customWidth="1"/>
    <col min="4359" max="4360" width="11.625" style="161" customWidth="1"/>
    <col min="4361" max="4361" width="5.75" style="161" customWidth="1"/>
    <col min="4362" max="4362" width="30.625" style="161" customWidth="1"/>
    <col min="4363" max="4363" width="20.625" style="161" customWidth="1"/>
    <col min="4364" max="4364" width="6.625" style="161" customWidth="1"/>
    <col min="4365" max="4365" width="13.75" style="16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1" width="20.625" style="161" customWidth="1"/>
    <col min="4612" max="4612" width="10.625" style="161" customWidth="1"/>
    <col min="4613" max="4613" width="30.625" style="161" customWidth="1"/>
    <col min="4614" max="4614" width="6.25" style="161" customWidth="1"/>
    <col min="4615" max="4616" width="11.625" style="161" customWidth="1"/>
    <col min="4617" max="4617" width="5.75" style="161" customWidth="1"/>
    <col min="4618" max="4618" width="30.625" style="161" customWidth="1"/>
    <col min="4619" max="4619" width="20.625" style="161" customWidth="1"/>
    <col min="4620" max="4620" width="6.625" style="161" customWidth="1"/>
    <col min="4621" max="4621" width="13.75" style="16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7" width="20.625" style="161" customWidth="1"/>
    <col min="4868" max="4868" width="10.625" style="161" customWidth="1"/>
    <col min="4869" max="4869" width="30.625" style="161" customWidth="1"/>
    <col min="4870" max="4870" width="6.25" style="161" customWidth="1"/>
    <col min="4871" max="4872" width="11.625" style="161" customWidth="1"/>
    <col min="4873" max="4873" width="5.75" style="161" customWidth="1"/>
    <col min="4874" max="4874" width="30.625" style="161" customWidth="1"/>
    <col min="4875" max="4875" width="20.625" style="161" customWidth="1"/>
    <col min="4876" max="4876" width="6.625" style="161" customWidth="1"/>
    <col min="4877" max="4877" width="13.75" style="16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3" width="20.625" style="161" customWidth="1"/>
    <col min="5124" max="5124" width="10.625" style="161" customWidth="1"/>
    <col min="5125" max="5125" width="30.625" style="161" customWidth="1"/>
    <col min="5126" max="5126" width="6.25" style="161" customWidth="1"/>
    <col min="5127" max="5128" width="11.625" style="161" customWidth="1"/>
    <col min="5129" max="5129" width="5.75" style="161" customWidth="1"/>
    <col min="5130" max="5130" width="30.625" style="161" customWidth="1"/>
    <col min="5131" max="5131" width="20.625" style="161" customWidth="1"/>
    <col min="5132" max="5132" width="6.625" style="161" customWidth="1"/>
    <col min="5133" max="5133" width="13.75" style="16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79" width="20.625" style="161" customWidth="1"/>
    <col min="5380" max="5380" width="10.625" style="161" customWidth="1"/>
    <col min="5381" max="5381" width="30.625" style="161" customWidth="1"/>
    <col min="5382" max="5382" width="6.25" style="161" customWidth="1"/>
    <col min="5383" max="5384" width="11.625" style="161" customWidth="1"/>
    <col min="5385" max="5385" width="5.75" style="161" customWidth="1"/>
    <col min="5386" max="5386" width="30.625" style="161" customWidth="1"/>
    <col min="5387" max="5387" width="20.625" style="161" customWidth="1"/>
    <col min="5388" max="5388" width="6.625" style="161" customWidth="1"/>
    <col min="5389" max="5389" width="13.75" style="16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5" width="20.625" style="161" customWidth="1"/>
    <col min="5636" max="5636" width="10.625" style="161" customWidth="1"/>
    <col min="5637" max="5637" width="30.625" style="161" customWidth="1"/>
    <col min="5638" max="5638" width="6.25" style="161" customWidth="1"/>
    <col min="5639" max="5640" width="11.625" style="161" customWidth="1"/>
    <col min="5641" max="5641" width="5.75" style="161" customWidth="1"/>
    <col min="5642" max="5642" width="30.625" style="161" customWidth="1"/>
    <col min="5643" max="5643" width="20.625" style="161" customWidth="1"/>
    <col min="5644" max="5644" width="6.625" style="161" customWidth="1"/>
    <col min="5645" max="5645" width="13.75" style="16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1" width="20.625" style="161" customWidth="1"/>
    <col min="5892" max="5892" width="10.625" style="161" customWidth="1"/>
    <col min="5893" max="5893" width="30.625" style="161" customWidth="1"/>
    <col min="5894" max="5894" width="6.25" style="161" customWidth="1"/>
    <col min="5895" max="5896" width="11.625" style="161" customWidth="1"/>
    <col min="5897" max="5897" width="5.75" style="161" customWidth="1"/>
    <col min="5898" max="5898" width="30.625" style="161" customWidth="1"/>
    <col min="5899" max="5899" width="20.625" style="161" customWidth="1"/>
    <col min="5900" max="5900" width="6.625" style="161" customWidth="1"/>
    <col min="5901" max="5901" width="13.75" style="16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7" width="20.625" style="161" customWidth="1"/>
    <col min="6148" max="6148" width="10.625" style="161" customWidth="1"/>
    <col min="6149" max="6149" width="30.625" style="161" customWidth="1"/>
    <col min="6150" max="6150" width="6.25" style="161" customWidth="1"/>
    <col min="6151" max="6152" width="11.625" style="161" customWidth="1"/>
    <col min="6153" max="6153" width="5.75" style="161" customWidth="1"/>
    <col min="6154" max="6154" width="30.625" style="161" customWidth="1"/>
    <col min="6155" max="6155" width="20.625" style="161" customWidth="1"/>
    <col min="6156" max="6156" width="6.625" style="161" customWidth="1"/>
    <col min="6157" max="6157" width="13.75" style="16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3" width="20.625" style="161" customWidth="1"/>
    <col min="6404" max="6404" width="10.625" style="161" customWidth="1"/>
    <col min="6405" max="6405" width="30.625" style="161" customWidth="1"/>
    <col min="6406" max="6406" width="6.25" style="161" customWidth="1"/>
    <col min="6407" max="6408" width="11.625" style="161" customWidth="1"/>
    <col min="6409" max="6409" width="5.75" style="161" customWidth="1"/>
    <col min="6410" max="6410" width="30.625" style="161" customWidth="1"/>
    <col min="6411" max="6411" width="20.625" style="161" customWidth="1"/>
    <col min="6412" max="6412" width="6.625" style="161" customWidth="1"/>
    <col min="6413" max="6413" width="13.75" style="16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59" width="20.625" style="161" customWidth="1"/>
    <col min="6660" max="6660" width="10.625" style="161" customWidth="1"/>
    <col min="6661" max="6661" width="30.625" style="161" customWidth="1"/>
    <col min="6662" max="6662" width="6.25" style="161" customWidth="1"/>
    <col min="6663" max="6664" width="11.625" style="161" customWidth="1"/>
    <col min="6665" max="6665" width="5.75" style="161" customWidth="1"/>
    <col min="6666" max="6666" width="30.625" style="161" customWidth="1"/>
    <col min="6667" max="6667" width="20.625" style="161" customWidth="1"/>
    <col min="6668" max="6668" width="6.625" style="161" customWidth="1"/>
    <col min="6669" max="6669" width="13.75" style="16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5" width="20.625" style="161" customWidth="1"/>
    <col min="6916" max="6916" width="10.625" style="161" customWidth="1"/>
    <col min="6917" max="6917" width="30.625" style="161" customWidth="1"/>
    <col min="6918" max="6918" width="6.25" style="161" customWidth="1"/>
    <col min="6919" max="6920" width="11.625" style="161" customWidth="1"/>
    <col min="6921" max="6921" width="5.75" style="161" customWidth="1"/>
    <col min="6922" max="6922" width="30.625" style="161" customWidth="1"/>
    <col min="6923" max="6923" width="20.625" style="161" customWidth="1"/>
    <col min="6924" max="6924" width="6.625" style="161" customWidth="1"/>
    <col min="6925" max="6925" width="13.75" style="16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1" width="20.625" style="161" customWidth="1"/>
    <col min="7172" max="7172" width="10.625" style="161" customWidth="1"/>
    <col min="7173" max="7173" width="30.625" style="161" customWidth="1"/>
    <col min="7174" max="7174" width="6.25" style="161" customWidth="1"/>
    <col min="7175" max="7176" width="11.625" style="161" customWidth="1"/>
    <col min="7177" max="7177" width="5.75" style="161" customWidth="1"/>
    <col min="7178" max="7178" width="30.625" style="161" customWidth="1"/>
    <col min="7179" max="7179" width="20.625" style="161" customWidth="1"/>
    <col min="7180" max="7180" width="6.625" style="161" customWidth="1"/>
    <col min="7181" max="7181" width="13.75" style="16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7" width="20.625" style="161" customWidth="1"/>
    <col min="7428" max="7428" width="10.625" style="161" customWidth="1"/>
    <col min="7429" max="7429" width="30.625" style="161" customWidth="1"/>
    <col min="7430" max="7430" width="6.25" style="161" customWidth="1"/>
    <col min="7431" max="7432" width="11.625" style="161" customWidth="1"/>
    <col min="7433" max="7433" width="5.75" style="161" customWidth="1"/>
    <col min="7434" max="7434" width="30.625" style="161" customWidth="1"/>
    <col min="7435" max="7435" width="20.625" style="161" customWidth="1"/>
    <col min="7436" max="7436" width="6.625" style="161" customWidth="1"/>
    <col min="7437" max="7437" width="13.75" style="16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3" width="20.625" style="161" customWidth="1"/>
    <col min="7684" max="7684" width="10.625" style="161" customWidth="1"/>
    <col min="7685" max="7685" width="30.625" style="161" customWidth="1"/>
    <col min="7686" max="7686" width="6.25" style="161" customWidth="1"/>
    <col min="7687" max="7688" width="11.625" style="161" customWidth="1"/>
    <col min="7689" max="7689" width="5.75" style="161" customWidth="1"/>
    <col min="7690" max="7690" width="30.625" style="161" customWidth="1"/>
    <col min="7691" max="7691" width="20.625" style="161" customWidth="1"/>
    <col min="7692" max="7692" width="6.625" style="161" customWidth="1"/>
    <col min="7693" max="7693" width="13.75" style="16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39" width="20.625" style="161" customWidth="1"/>
    <col min="7940" max="7940" width="10.625" style="161" customWidth="1"/>
    <col min="7941" max="7941" width="30.625" style="161" customWidth="1"/>
    <col min="7942" max="7942" width="6.25" style="161" customWidth="1"/>
    <col min="7943" max="7944" width="11.625" style="161" customWidth="1"/>
    <col min="7945" max="7945" width="5.75" style="161" customWidth="1"/>
    <col min="7946" max="7946" width="30.625" style="161" customWidth="1"/>
    <col min="7947" max="7947" width="20.625" style="161" customWidth="1"/>
    <col min="7948" max="7948" width="6.625" style="161" customWidth="1"/>
    <col min="7949" max="7949" width="13.75" style="16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5" width="20.625" style="161" customWidth="1"/>
    <col min="8196" max="8196" width="10.625" style="161" customWidth="1"/>
    <col min="8197" max="8197" width="30.625" style="161" customWidth="1"/>
    <col min="8198" max="8198" width="6.25" style="161" customWidth="1"/>
    <col min="8199" max="8200" width="11.625" style="161" customWidth="1"/>
    <col min="8201" max="8201" width="5.75" style="161" customWidth="1"/>
    <col min="8202" max="8202" width="30.625" style="161" customWidth="1"/>
    <col min="8203" max="8203" width="20.625" style="161" customWidth="1"/>
    <col min="8204" max="8204" width="6.625" style="161" customWidth="1"/>
    <col min="8205" max="8205" width="13.75" style="16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1" width="20.625" style="161" customWidth="1"/>
    <col min="8452" max="8452" width="10.625" style="161" customWidth="1"/>
    <col min="8453" max="8453" width="30.625" style="161" customWidth="1"/>
    <col min="8454" max="8454" width="6.25" style="161" customWidth="1"/>
    <col min="8455" max="8456" width="11.625" style="161" customWidth="1"/>
    <col min="8457" max="8457" width="5.75" style="161" customWidth="1"/>
    <col min="8458" max="8458" width="30.625" style="161" customWidth="1"/>
    <col min="8459" max="8459" width="20.625" style="161" customWidth="1"/>
    <col min="8460" max="8460" width="6.625" style="161" customWidth="1"/>
    <col min="8461" max="8461" width="13.75" style="16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7" width="20.625" style="161" customWidth="1"/>
    <col min="8708" max="8708" width="10.625" style="161" customWidth="1"/>
    <col min="8709" max="8709" width="30.625" style="161" customWidth="1"/>
    <col min="8710" max="8710" width="6.25" style="161" customWidth="1"/>
    <col min="8711" max="8712" width="11.625" style="161" customWidth="1"/>
    <col min="8713" max="8713" width="5.75" style="161" customWidth="1"/>
    <col min="8714" max="8714" width="30.625" style="161" customWidth="1"/>
    <col min="8715" max="8715" width="20.625" style="161" customWidth="1"/>
    <col min="8716" max="8716" width="6.625" style="161" customWidth="1"/>
    <col min="8717" max="8717" width="13.75" style="16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3" width="20.625" style="161" customWidth="1"/>
    <col min="8964" max="8964" width="10.625" style="161" customWidth="1"/>
    <col min="8965" max="8965" width="30.625" style="161" customWidth="1"/>
    <col min="8966" max="8966" width="6.25" style="161" customWidth="1"/>
    <col min="8967" max="8968" width="11.625" style="161" customWidth="1"/>
    <col min="8969" max="8969" width="5.75" style="161" customWidth="1"/>
    <col min="8970" max="8970" width="30.625" style="161" customWidth="1"/>
    <col min="8971" max="8971" width="20.625" style="161" customWidth="1"/>
    <col min="8972" max="8972" width="6.625" style="161" customWidth="1"/>
    <col min="8973" max="8973" width="13.75" style="16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19" width="20.625" style="161" customWidth="1"/>
    <col min="9220" max="9220" width="10.625" style="161" customWidth="1"/>
    <col min="9221" max="9221" width="30.625" style="161" customWidth="1"/>
    <col min="9222" max="9222" width="6.25" style="161" customWidth="1"/>
    <col min="9223" max="9224" width="11.625" style="161" customWidth="1"/>
    <col min="9225" max="9225" width="5.75" style="161" customWidth="1"/>
    <col min="9226" max="9226" width="30.625" style="161" customWidth="1"/>
    <col min="9227" max="9227" width="20.625" style="161" customWidth="1"/>
    <col min="9228" max="9228" width="6.625" style="161" customWidth="1"/>
    <col min="9229" max="9229" width="13.75" style="16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5" width="20.625" style="161" customWidth="1"/>
    <col min="9476" max="9476" width="10.625" style="161" customWidth="1"/>
    <col min="9477" max="9477" width="30.625" style="161" customWidth="1"/>
    <col min="9478" max="9478" width="6.25" style="161" customWidth="1"/>
    <col min="9479" max="9480" width="11.625" style="161" customWidth="1"/>
    <col min="9481" max="9481" width="5.75" style="161" customWidth="1"/>
    <col min="9482" max="9482" width="30.625" style="161" customWidth="1"/>
    <col min="9483" max="9483" width="20.625" style="161" customWidth="1"/>
    <col min="9484" max="9484" width="6.625" style="161" customWidth="1"/>
    <col min="9485" max="9485" width="13.75" style="16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1" width="20.625" style="161" customWidth="1"/>
    <col min="9732" max="9732" width="10.625" style="161" customWidth="1"/>
    <col min="9733" max="9733" width="30.625" style="161" customWidth="1"/>
    <col min="9734" max="9734" width="6.25" style="161" customWidth="1"/>
    <col min="9735" max="9736" width="11.625" style="161" customWidth="1"/>
    <col min="9737" max="9737" width="5.75" style="161" customWidth="1"/>
    <col min="9738" max="9738" width="30.625" style="161" customWidth="1"/>
    <col min="9739" max="9739" width="20.625" style="161" customWidth="1"/>
    <col min="9740" max="9740" width="6.625" style="161" customWidth="1"/>
    <col min="9741" max="9741" width="13.75" style="16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7" width="20.625" style="161" customWidth="1"/>
    <col min="9988" max="9988" width="10.625" style="161" customWidth="1"/>
    <col min="9989" max="9989" width="30.625" style="161" customWidth="1"/>
    <col min="9990" max="9990" width="6.25" style="161" customWidth="1"/>
    <col min="9991" max="9992" width="11.625" style="161" customWidth="1"/>
    <col min="9993" max="9993" width="5.75" style="161" customWidth="1"/>
    <col min="9994" max="9994" width="30.625" style="161" customWidth="1"/>
    <col min="9995" max="9995" width="20.625" style="161" customWidth="1"/>
    <col min="9996" max="9996" width="6.625" style="161" customWidth="1"/>
    <col min="9997" max="9997" width="13.75" style="16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3" width="20.625" style="161" customWidth="1"/>
    <col min="10244" max="10244" width="10.625" style="161" customWidth="1"/>
    <col min="10245" max="10245" width="30.625" style="161" customWidth="1"/>
    <col min="10246" max="10246" width="6.25" style="161" customWidth="1"/>
    <col min="10247" max="10248" width="11.625" style="161" customWidth="1"/>
    <col min="10249" max="10249" width="5.75" style="161" customWidth="1"/>
    <col min="10250" max="10250" width="30.625" style="161" customWidth="1"/>
    <col min="10251" max="10251" width="20.625" style="161" customWidth="1"/>
    <col min="10252" max="10252" width="6.625" style="161" customWidth="1"/>
    <col min="10253" max="10253" width="13.75" style="16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499" width="20.625" style="161" customWidth="1"/>
    <col min="10500" max="10500" width="10.625" style="161" customWidth="1"/>
    <col min="10501" max="10501" width="30.625" style="161" customWidth="1"/>
    <col min="10502" max="10502" width="6.25" style="161" customWidth="1"/>
    <col min="10503" max="10504" width="11.625" style="161" customWidth="1"/>
    <col min="10505" max="10505" width="5.75" style="161" customWidth="1"/>
    <col min="10506" max="10506" width="30.625" style="161" customWidth="1"/>
    <col min="10507" max="10507" width="20.625" style="161" customWidth="1"/>
    <col min="10508" max="10508" width="6.625" style="161" customWidth="1"/>
    <col min="10509" max="10509" width="13.75" style="16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5" width="20.625" style="161" customWidth="1"/>
    <col min="10756" max="10756" width="10.625" style="161" customWidth="1"/>
    <col min="10757" max="10757" width="30.625" style="161" customWidth="1"/>
    <col min="10758" max="10758" width="6.25" style="161" customWidth="1"/>
    <col min="10759" max="10760" width="11.625" style="161" customWidth="1"/>
    <col min="10761" max="10761" width="5.75" style="161" customWidth="1"/>
    <col min="10762" max="10762" width="30.625" style="161" customWidth="1"/>
    <col min="10763" max="10763" width="20.625" style="161" customWidth="1"/>
    <col min="10764" max="10764" width="6.625" style="161" customWidth="1"/>
    <col min="10765" max="10765" width="13.75" style="16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1" width="20.625" style="161" customWidth="1"/>
    <col min="11012" max="11012" width="10.625" style="161" customWidth="1"/>
    <col min="11013" max="11013" width="30.625" style="161" customWidth="1"/>
    <col min="11014" max="11014" width="6.25" style="161" customWidth="1"/>
    <col min="11015" max="11016" width="11.625" style="161" customWidth="1"/>
    <col min="11017" max="11017" width="5.75" style="161" customWidth="1"/>
    <col min="11018" max="11018" width="30.625" style="161" customWidth="1"/>
    <col min="11019" max="11019" width="20.625" style="161" customWidth="1"/>
    <col min="11020" max="11020" width="6.625" style="161" customWidth="1"/>
    <col min="11021" max="11021" width="13.75" style="16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7" width="20.625" style="161" customWidth="1"/>
    <col min="11268" max="11268" width="10.625" style="161" customWidth="1"/>
    <col min="11269" max="11269" width="30.625" style="161" customWidth="1"/>
    <col min="11270" max="11270" width="6.25" style="161" customWidth="1"/>
    <col min="11271" max="11272" width="11.625" style="161" customWidth="1"/>
    <col min="11273" max="11273" width="5.75" style="161" customWidth="1"/>
    <col min="11274" max="11274" width="30.625" style="161" customWidth="1"/>
    <col min="11275" max="11275" width="20.625" style="161" customWidth="1"/>
    <col min="11276" max="11276" width="6.625" style="161" customWidth="1"/>
    <col min="11277" max="11277" width="13.75" style="16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3" width="20.625" style="161" customWidth="1"/>
    <col min="11524" max="11524" width="10.625" style="161" customWidth="1"/>
    <col min="11525" max="11525" width="30.625" style="161" customWidth="1"/>
    <col min="11526" max="11526" width="6.25" style="161" customWidth="1"/>
    <col min="11527" max="11528" width="11.625" style="161" customWidth="1"/>
    <col min="11529" max="11529" width="5.75" style="161" customWidth="1"/>
    <col min="11530" max="11530" width="30.625" style="161" customWidth="1"/>
    <col min="11531" max="11531" width="20.625" style="161" customWidth="1"/>
    <col min="11532" max="11532" width="6.625" style="161" customWidth="1"/>
    <col min="11533" max="11533" width="13.75" style="16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79" width="20.625" style="161" customWidth="1"/>
    <col min="11780" max="11780" width="10.625" style="161" customWidth="1"/>
    <col min="11781" max="11781" width="30.625" style="161" customWidth="1"/>
    <col min="11782" max="11782" width="6.25" style="161" customWidth="1"/>
    <col min="11783" max="11784" width="11.625" style="161" customWidth="1"/>
    <col min="11785" max="11785" width="5.75" style="161" customWidth="1"/>
    <col min="11786" max="11786" width="30.625" style="161" customWidth="1"/>
    <col min="11787" max="11787" width="20.625" style="161" customWidth="1"/>
    <col min="11788" max="11788" width="6.625" style="161" customWidth="1"/>
    <col min="11789" max="11789" width="13.75" style="16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5" width="20.625" style="161" customWidth="1"/>
    <col min="12036" max="12036" width="10.625" style="161" customWidth="1"/>
    <col min="12037" max="12037" width="30.625" style="161" customWidth="1"/>
    <col min="12038" max="12038" width="6.25" style="161" customWidth="1"/>
    <col min="12039" max="12040" width="11.625" style="161" customWidth="1"/>
    <col min="12041" max="12041" width="5.75" style="161" customWidth="1"/>
    <col min="12042" max="12042" width="30.625" style="161" customWidth="1"/>
    <col min="12043" max="12043" width="20.625" style="161" customWidth="1"/>
    <col min="12044" max="12044" width="6.625" style="161" customWidth="1"/>
    <col min="12045" max="12045" width="13.75" style="16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1" width="20.625" style="161" customWidth="1"/>
    <col min="12292" max="12292" width="10.625" style="161" customWidth="1"/>
    <col min="12293" max="12293" width="30.625" style="161" customWidth="1"/>
    <col min="12294" max="12294" width="6.25" style="161" customWidth="1"/>
    <col min="12295" max="12296" width="11.625" style="161" customWidth="1"/>
    <col min="12297" max="12297" width="5.75" style="161" customWidth="1"/>
    <col min="12298" max="12298" width="30.625" style="161" customWidth="1"/>
    <col min="12299" max="12299" width="20.625" style="161" customWidth="1"/>
    <col min="12300" max="12300" width="6.625" style="161" customWidth="1"/>
    <col min="12301" max="12301" width="13.75" style="16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7" width="20.625" style="161" customWidth="1"/>
    <col min="12548" max="12548" width="10.625" style="161" customWidth="1"/>
    <col min="12549" max="12549" width="30.625" style="161" customWidth="1"/>
    <col min="12550" max="12550" width="6.25" style="161" customWidth="1"/>
    <col min="12551" max="12552" width="11.625" style="161" customWidth="1"/>
    <col min="12553" max="12553" width="5.75" style="161" customWidth="1"/>
    <col min="12554" max="12554" width="30.625" style="161" customWidth="1"/>
    <col min="12555" max="12555" width="20.625" style="161" customWidth="1"/>
    <col min="12556" max="12556" width="6.625" style="161" customWidth="1"/>
    <col min="12557" max="12557" width="13.75" style="16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3" width="20.625" style="161" customWidth="1"/>
    <col min="12804" max="12804" width="10.625" style="161" customWidth="1"/>
    <col min="12805" max="12805" width="30.625" style="161" customWidth="1"/>
    <col min="12806" max="12806" width="6.25" style="161" customWidth="1"/>
    <col min="12807" max="12808" width="11.625" style="161" customWidth="1"/>
    <col min="12809" max="12809" width="5.75" style="161" customWidth="1"/>
    <col min="12810" max="12810" width="30.625" style="161" customWidth="1"/>
    <col min="12811" max="12811" width="20.625" style="161" customWidth="1"/>
    <col min="12812" max="12812" width="6.625" style="161" customWidth="1"/>
    <col min="12813" max="12813" width="13.75" style="16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59" width="20.625" style="161" customWidth="1"/>
    <col min="13060" max="13060" width="10.625" style="161" customWidth="1"/>
    <col min="13061" max="13061" width="30.625" style="161" customWidth="1"/>
    <col min="13062" max="13062" width="6.25" style="161" customWidth="1"/>
    <col min="13063" max="13064" width="11.625" style="161" customWidth="1"/>
    <col min="13065" max="13065" width="5.75" style="161" customWidth="1"/>
    <col min="13066" max="13066" width="30.625" style="161" customWidth="1"/>
    <col min="13067" max="13067" width="20.625" style="161" customWidth="1"/>
    <col min="13068" max="13068" width="6.625" style="161" customWidth="1"/>
    <col min="13069" max="13069" width="13.75" style="16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5" width="20.625" style="161" customWidth="1"/>
    <col min="13316" max="13316" width="10.625" style="161" customWidth="1"/>
    <col min="13317" max="13317" width="30.625" style="161" customWidth="1"/>
    <col min="13318" max="13318" width="6.25" style="161" customWidth="1"/>
    <col min="13319" max="13320" width="11.625" style="161" customWidth="1"/>
    <col min="13321" max="13321" width="5.75" style="161" customWidth="1"/>
    <col min="13322" max="13322" width="30.625" style="161" customWidth="1"/>
    <col min="13323" max="13323" width="20.625" style="161" customWidth="1"/>
    <col min="13324" max="13324" width="6.625" style="161" customWidth="1"/>
    <col min="13325" max="13325" width="13.75" style="16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1" width="20.625" style="161" customWidth="1"/>
    <col min="13572" max="13572" width="10.625" style="161" customWidth="1"/>
    <col min="13573" max="13573" width="30.625" style="161" customWidth="1"/>
    <col min="13574" max="13574" width="6.25" style="161" customWidth="1"/>
    <col min="13575" max="13576" width="11.625" style="161" customWidth="1"/>
    <col min="13577" max="13577" width="5.75" style="161" customWidth="1"/>
    <col min="13578" max="13578" width="30.625" style="161" customWidth="1"/>
    <col min="13579" max="13579" width="20.625" style="161" customWidth="1"/>
    <col min="13580" max="13580" width="6.625" style="161" customWidth="1"/>
    <col min="13581" max="13581" width="13.75" style="16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7" width="20.625" style="161" customWidth="1"/>
    <col min="13828" max="13828" width="10.625" style="161" customWidth="1"/>
    <col min="13829" max="13829" width="30.625" style="161" customWidth="1"/>
    <col min="13830" max="13830" width="6.25" style="161" customWidth="1"/>
    <col min="13831" max="13832" width="11.625" style="161" customWidth="1"/>
    <col min="13833" max="13833" width="5.75" style="161" customWidth="1"/>
    <col min="13834" max="13834" width="30.625" style="161" customWidth="1"/>
    <col min="13835" max="13835" width="20.625" style="161" customWidth="1"/>
    <col min="13836" max="13836" width="6.625" style="161" customWidth="1"/>
    <col min="13837" max="13837" width="13.75" style="16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3" width="20.625" style="161" customWidth="1"/>
    <col min="14084" max="14084" width="10.625" style="161" customWidth="1"/>
    <col min="14085" max="14085" width="30.625" style="161" customWidth="1"/>
    <col min="14086" max="14086" width="6.25" style="161" customWidth="1"/>
    <col min="14087" max="14088" width="11.625" style="161" customWidth="1"/>
    <col min="14089" max="14089" width="5.75" style="161" customWidth="1"/>
    <col min="14090" max="14090" width="30.625" style="161" customWidth="1"/>
    <col min="14091" max="14091" width="20.625" style="161" customWidth="1"/>
    <col min="14092" max="14092" width="6.625" style="161" customWidth="1"/>
    <col min="14093" max="14093" width="13.75" style="16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39" width="20.625" style="161" customWidth="1"/>
    <col min="14340" max="14340" width="10.625" style="161" customWidth="1"/>
    <col min="14341" max="14341" width="30.625" style="161" customWidth="1"/>
    <col min="14342" max="14342" width="6.25" style="161" customWidth="1"/>
    <col min="14343" max="14344" width="11.625" style="161" customWidth="1"/>
    <col min="14345" max="14345" width="5.75" style="161" customWidth="1"/>
    <col min="14346" max="14346" width="30.625" style="161" customWidth="1"/>
    <col min="14347" max="14347" width="20.625" style="161" customWidth="1"/>
    <col min="14348" max="14348" width="6.625" style="161" customWidth="1"/>
    <col min="14349" max="14349" width="13.75" style="16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5" width="20.625" style="161" customWidth="1"/>
    <col min="14596" max="14596" width="10.625" style="161" customWidth="1"/>
    <col min="14597" max="14597" width="30.625" style="161" customWidth="1"/>
    <col min="14598" max="14598" width="6.25" style="161" customWidth="1"/>
    <col min="14599" max="14600" width="11.625" style="161" customWidth="1"/>
    <col min="14601" max="14601" width="5.75" style="161" customWidth="1"/>
    <col min="14602" max="14602" width="30.625" style="161" customWidth="1"/>
    <col min="14603" max="14603" width="20.625" style="161" customWidth="1"/>
    <col min="14604" max="14604" width="6.625" style="161" customWidth="1"/>
    <col min="14605" max="14605" width="13.75" style="16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1" width="20.625" style="161" customWidth="1"/>
    <col min="14852" max="14852" width="10.625" style="161" customWidth="1"/>
    <col min="14853" max="14853" width="30.625" style="161" customWidth="1"/>
    <col min="14854" max="14854" width="6.25" style="161" customWidth="1"/>
    <col min="14855" max="14856" width="11.625" style="161" customWidth="1"/>
    <col min="14857" max="14857" width="5.75" style="161" customWidth="1"/>
    <col min="14858" max="14858" width="30.625" style="161" customWidth="1"/>
    <col min="14859" max="14859" width="20.625" style="161" customWidth="1"/>
    <col min="14860" max="14860" width="6.625" style="161" customWidth="1"/>
    <col min="14861" max="14861" width="13.75" style="16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7" width="20.625" style="161" customWidth="1"/>
    <col min="15108" max="15108" width="10.625" style="161" customWidth="1"/>
    <col min="15109" max="15109" width="30.625" style="161" customWidth="1"/>
    <col min="15110" max="15110" width="6.25" style="161" customWidth="1"/>
    <col min="15111" max="15112" width="11.625" style="161" customWidth="1"/>
    <col min="15113" max="15113" width="5.75" style="161" customWidth="1"/>
    <col min="15114" max="15114" width="30.625" style="161" customWidth="1"/>
    <col min="15115" max="15115" width="20.625" style="161" customWidth="1"/>
    <col min="15116" max="15116" width="6.625" style="161" customWidth="1"/>
    <col min="15117" max="15117" width="13.75" style="16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3" width="20.625" style="161" customWidth="1"/>
    <col min="15364" max="15364" width="10.625" style="161" customWidth="1"/>
    <col min="15365" max="15365" width="30.625" style="161" customWidth="1"/>
    <col min="15366" max="15366" width="6.25" style="161" customWidth="1"/>
    <col min="15367" max="15368" width="11.625" style="161" customWidth="1"/>
    <col min="15369" max="15369" width="5.75" style="161" customWidth="1"/>
    <col min="15370" max="15370" width="30.625" style="161" customWidth="1"/>
    <col min="15371" max="15371" width="20.625" style="161" customWidth="1"/>
    <col min="15372" max="15372" width="6.625" style="161" customWidth="1"/>
    <col min="15373" max="15373" width="13.75" style="16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19" width="20.625" style="161" customWidth="1"/>
    <col min="15620" max="15620" width="10.625" style="161" customWidth="1"/>
    <col min="15621" max="15621" width="30.625" style="161" customWidth="1"/>
    <col min="15622" max="15622" width="6.25" style="161" customWidth="1"/>
    <col min="15623" max="15624" width="11.625" style="161" customWidth="1"/>
    <col min="15625" max="15625" width="5.75" style="161" customWidth="1"/>
    <col min="15626" max="15626" width="30.625" style="161" customWidth="1"/>
    <col min="15627" max="15627" width="20.625" style="161" customWidth="1"/>
    <col min="15628" max="15628" width="6.625" style="161" customWidth="1"/>
    <col min="15629" max="15629" width="13.75" style="16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5" width="20.625" style="161" customWidth="1"/>
    <col min="15876" max="15876" width="10.625" style="161" customWidth="1"/>
    <col min="15877" max="15877" width="30.625" style="161" customWidth="1"/>
    <col min="15878" max="15878" width="6.25" style="161" customWidth="1"/>
    <col min="15879" max="15880" width="11.625" style="161" customWidth="1"/>
    <col min="15881" max="15881" width="5.75" style="161" customWidth="1"/>
    <col min="15882" max="15882" width="30.625" style="161" customWidth="1"/>
    <col min="15883" max="15883" width="20.625" style="161" customWidth="1"/>
    <col min="15884" max="15884" width="6.625" style="161" customWidth="1"/>
    <col min="15885" max="15885" width="13.75" style="16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1" width="20.625" style="161" customWidth="1"/>
    <col min="16132" max="16132" width="10.625" style="161" customWidth="1"/>
    <col min="16133" max="16133" width="30.625" style="161" customWidth="1"/>
    <col min="16134" max="16134" width="6.25" style="161" customWidth="1"/>
    <col min="16135" max="16136" width="11.625" style="161" customWidth="1"/>
    <col min="16137" max="16137" width="5.75" style="161" customWidth="1"/>
    <col min="16138" max="16138" width="30.625" style="161" customWidth="1"/>
    <col min="16139" max="16139" width="20.625" style="161" customWidth="1"/>
    <col min="16140" max="16140" width="6.625" style="161" customWidth="1"/>
    <col min="16141" max="16141" width="13.75" style="16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2123</v>
      </c>
      <c r="G2" s="162" t="s">
        <v>2</v>
      </c>
      <c r="H2" s="163"/>
      <c r="I2" s="164"/>
      <c r="J2" s="165">
        <f>SUM(H:H)</f>
        <v>48338</v>
      </c>
    </row>
    <row r="3" spans="2:17" ht="20.100000000000001" customHeight="1">
      <c r="B3" s="159" t="s">
        <v>3</v>
      </c>
      <c r="C3" s="159"/>
      <c r="D3" s="159"/>
      <c r="E3" s="170" t="s">
        <v>1013</v>
      </c>
    </row>
    <row r="4" spans="2:17" ht="20.100000000000001" customHeight="1">
      <c r="B4" s="159" t="s">
        <v>5</v>
      </c>
      <c r="C4" s="159"/>
      <c r="D4" s="159"/>
      <c r="E4" s="170">
        <v>119283</v>
      </c>
    </row>
    <row r="5" spans="2:17" ht="20.100000000000001" customHeight="1">
      <c r="B5" s="159" t="s">
        <v>7</v>
      </c>
      <c r="C5" s="159"/>
      <c r="D5" s="159"/>
      <c r="E5" s="172">
        <v>41792</v>
      </c>
    </row>
    <row r="6" spans="2:17" ht="20.100000000000001" customHeight="1">
      <c r="B6" s="159" t="s">
        <v>8</v>
      </c>
      <c r="C6" s="159"/>
      <c r="D6" s="159"/>
      <c r="E6" s="172">
        <v>41808</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3</v>
      </c>
      <c r="C9" s="173" t="s">
        <v>28</v>
      </c>
      <c r="D9" s="173" t="s">
        <v>28</v>
      </c>
      <c r="E9" s="710" t="s">
        <v>282</v>
      </c>
      <c r="F9" s="490">
        <v>1</v>
      </c>
      <c r="G9" s="180">
        <v>1767</v>
      </c>
      <c r="H9" s="181">
        <f t="shared" ref="H9:H16" si="0">F9*G9</f>
        <v>1767</v>
      </c>
      <c r="I9" s="175"/>
      <c r="J9" s="182" t="s">
        <v>2124</v>
      </c>
      <c r="K9" s="174"/>
      <c r="L9" s="174"/>
      <c r="M9" s="183">
        <v>41779</v>
      </c>
      <c r="N9" s="173"/>
      <c r="O9" s="174"/>
      <c r="P9" s="183">
        <v>41788</v>
      </c>
      <c r="Q9" s="177">
        <v>41788</v>
      </c>
    </row>
    <row r="10" spans="2:17" s="166" customFormat="1" ht="19.5" customHeight="1">
      <c r="B10" s="173">
        <v>4</v>
      </c>
      <c r="C10" s="173" t="s">
        <v>28</v>
      </c>
      <c r="D10" s="173" t="s">
        <v>28</v>
      </c>
      <c r="E10" s="182" t="s">
        <v>2125</v>
      </c>
      <c r="F10" s="490">
        <v>1</v>
      </c>
      <c r="G10" s="711">
        <v>11970</v>
      </c>
      <c r="H10" s="180">
        <f t="shared" si="0"/>
        <v>11970</v>
      </c>
      <c r="I10" s="175"/>
      <c r="J10" s="182" t="s">
        <v>2126</v>
      </c>
      <c r="K10" s="174"/>
      <c r="L10" s="174"/>
      <c r="M10" s="183">
        <v>41779</v>
      </c>
      <c r="N10" s="173"/>
      <c r="O10" s="174"/>
      <c r="P10" s="183">
        <v>41780</v>
      </c>
      <c r="Q10" s="177">
        <v>41781</v>
      </c>
    </row>
    <row r="11" spans="2:17" s="166" customFormat="1" ht="19.5" customHeight="1">
      <c r="B11" s="173">
        <v>4</v>
      </c>
      <c r="C11" s="173" t="s">
        <v>28</v>
      </c>
      <c r="D11" s="173" t="s">
        <v>28</v>
      </c>
      <c r="E11" s="182" t="s">
        <v>2127</v>
      </c>
      <c r="F11" s="490">
        <v>1</v>
      </c>
      <c r="G11" s="711">
        <v>101</v>
      </c>
      <c r="H11" s="180">
        <f t="shared" si="0"/>
        <v>101</v>
      </c>
      <c r="I11" s="175"/>
      <c r="J11" s="182"/>
      <c r="K11" s="174"/>
      <c r="L11" s="174"/>
      <c r="M11" s="183">
        <v>41779</v>
      </c>
      <c r="N11" s="173"/>
      <c r="O11" s="174"/>
      <c r="P11" s="183">
        <v>41780</v>
      </c>
      <c r="Q11" s="177">
        <v>41781</v>
      </c>
    </row>
    <row r="12" spans="2:17" s="166" customFormat="1" ht="19.5" customHeight="1">
      <c r="B12" s="173"/>
      <c r="C12" s="173"/>
      <c r="D12" s="173"/>
      <c r="E12" s="182"/>
      <c r="F12" s="490"/>
      <c r="G12" s="520"/>
      <c r="H12" s="181">
        <f t="shared" si="0"/>
        <v>0</v>
      </c>
      <c r="I12" s="175"/>
      <c r="J12" s="182"/>
      <c r="K12" s="174"/>
      <c r="L12" s="174"/>
      <c r="M12" s="183"/>
      <c r="N12" s="173"/>
      <c r="O12" s="174"/>
      <c r="P12" s="183"/>
      <c r="Q12" s="177"/>
    </row>
    <row r="13" spans="2:17" s="166" customFormat="1" ht="19.5" customHeight="1">
      <c r="B13" s="173">
        <v>4</v>
      </c>
      <c r="C13" s="173" t="s">
        <v>207</v>
      </c>
      <c r="D13" s="173" t="s">
        <v>207</v>
      </c>
      <c r="E13" s="182" t="s">
        <v>2128</v>
      </c>
      <c r="F13" s="490">
        <v>1</v>
      </c>
      <c r="G13" s="711">
        <v>3900</v>
      </c>
      <c r="H13" s="181">
        <f t="shared" si="0"/>
        <v>3900</v>
      </c>
      <c r="I13" s="175"/>
      <c r="J13" s="182" t="s">
        <v>2129</v>
      </c>
      <c r="K13" s="174"/>
      <c r="L13" s="174"/>
      <c r="M13" s="183">
        <v>41779</v>
      </c>
      <c r="N13" s="173"/>
      <c r="O13" s="174"/>
      <c r="P13" s="183">
        <v>41792</v>
      </c>
      <c r="Q13" s="177">
        <v>41792</v>
      </c>
    </row>
    <row r="14" spans="2:17" s="166" customFormat="1" ht="19.5" customHeight="1">
      <c r="B14" s="173">
        <v>4</v>
      </c>
      <c r="C14" s="173" t="s">
        <v>207</v>
      </c>
      <c r="D14" s="173" t="s">
        <v>207</v>
      </c>
      <c r="E14" s="182" t="s">
        <v>2130</v>
      </c>
      <c r="F14" s="490">
        <v>1</v>
      </c>
      <c r="G14" s="711">
        <v>3400</v>
      </c>
      <c r="H14" s="181">
        <f t="shared" si="0"/>
        <v>3400</v>
      </c>
      <c r="I14" s="175"/>
      <c r="J14" s="182" t="s">
        <v>2131</v>
      </c>
      <c r="K14" s="174"/>
      <c r="L14" s="174"/>
      <c r="M14" s="183">
        <v>41779</v>
      </c>
      <c r="N14" s="173"/>
      <c r="O14" s="174"/>
      <c r="P14" s="183">
        <v>41792</v>
      </c>
      <c r="Q14" s="177">
        <v>41792</v>
      </c>
    </row>
    <row r="15" spans="2:17" s="166" customFormat="1" ht="19.5" customHeight="1">
      <c r="B15" s="173">
        <v>4</v>
      </c>
      <c r="C15" s="173" t="s">
        <v>207</v>
      </c>
      <c r="D15" s="173" t="s">
        <v>207</v>
      </c>
      <c r="E15" s="182" t="s">
        <v>2132</v>
      </c>
      <c r="F15" s="490">
        <v>1</v>
      </c>
      <c r="G15" s="711">
        <v>3600</v>
      </c>
      <c r="H15" s="181">
        <f t="shared" si="0"/>
        <v>3600</v>
      </c>
      <c r="I15" s="175"/>
      <c r="J15" s="182" t="s">
        <v>2133</v>
      </c>
      <c r="K15" s="174"/>
      <c r="L15" s="174"/>
      <c r="M15" s="183">
        <v>41779</v>
      </c>
      <c r="N15" s="173"/>
      <c r="O15" s="174"/>
      <c r="P15" s="183">
        <v>41792</v>
      </c>
      <c r="Q15" s="177">
        <v>41792</v>
      </c>
    </row>
    <row r="16" spans="2:17" s="166" customFormat="1" ht="19.5" customHeight="1">
      <c r="B16" s="173">
        <v>4</v>
      </c>
      <c r="C16" s="173" t="s">
        <v>207</v>
      </c>
      <c r="D16" s="173" t="s">
        <v>207</v>
      </c>
      <c r="E16" s="182" t="s">
        <v>2134</v>
      </c>
      <c r="F16" s="490">
        <v>1</v>
      </c>
      <c r="G16" s="711">
        <v>9800</v>
      </c>
      <c r="H16" s="181">
        <f t="shared" si="0"/>
        <v>9800</v>
      </c>
      <c r="I16" s="175"/>
      <c r="J16" s="182" t="s">
        <v>2135</v>
      </c>
      <c r="K16" s="174"/>
      <c r="L16" s="174"/>
      <c r="M16" s="183">
        <v>41779</v>
      </c>
      <c r="N16" s="173"/>
      <c r="O16" s="174"/>
      <c r="P16" s="183">
        <v>41792</v>
      </c>
      <c r="Q16" s="177">
        <v>41792</v>
      </c>
    </row>
    <row r="17" spans="2:17" s="166" customFormat="1" ht="19.5" customHeight="1">
      <c r="B17" s="173">
        <v>4</v>
      </c>
      <c r="C17" s="173" t="s">
        <v>207</v>
      </c>
      <c r="D17" s="173" t="s">
        <v>207</v>
      </c>
      <c r="E17" s="710" t="s">
        <v>1098</v>
      </c>
      <c r="F17" s="712">
        <v>1</v>
      </c>
      <c r="G17" s="197">
        <v>13800</v>
      </c>
      <c r="H17" s="181">
        <f>F17*G17</f>
        <v>13800</v>
      </c>
      <c r="I17" s="175"/>
      <c r="J17" s="230" t="s">
        <v>2136</v>
      </c>
      <c r="K17" s="199"/>
      <c r="L17" s="174"/>
      <c r="M17" s="183">
        <v>41779</v>
      </c>
      <c r="N17" s="173"/>
      <c r="O17" s="174"/>
      <c r="P17" s="183">
        <v>41792</v>
      </c>
      <c r="Q17" s="177">
        <v>41792</v>
      </c>
    </row>
    <row r="18" spans="2:17" s="166" customFormat="1" ht="19.5" customHeight="1">
      <c r="B18" s="173"/>
      <c r="C18" s="173"/>
      <c r="D18" s="173"/>
      <c r="E18" s="713"/>
      <c r="F18" s="712"/>
      <c r="G18" s="197"/>
      <c r="H18" s="181">
        <f>F18*G18</f>
        <v>0</v>
      </c>
      <c r="I18" s="175"/>
      <c r="J18" s="230"/>
      <c r="K18" s="199"/>
      <c r="L18" s="174"/>
      <c r="M18" s="183"/>
      <c r="N18" s="173"/>
      <c r="O18" s="174"/>
      <c r="P18" s="183"/>
      <c r="Q18" s="177"/>
    </row>
    <row r="19" spans="2:17" s="166" customFormat="1" ht="19.5" customHeight="1">
      <c r="B19" s="173"/>
      <c r="C19" s="173"/>
      <c r="D19" s="173"/>
      <c r="E19" s="713"/>
      <c r="F19" s="712"/>
      <c r="G19" s="178"/>
      <c r="H19" s="181">
        <f>F19*G19</f>
        <v>0</v>
      </c>
      <c r="I19" s="175"/>
      <c r="J19" s="230"/>
      <c r="K19" s="199"/>
      <c r="L19" s="174"/>
      <c r="M19" s="183"/>
      <c r="N19" s="173"/>
      <c r="O19" s="174"/>
      <c r="P19" s="183"/>
      <c r="Q19" s="177"/>
    </row>
    <row r="23" spans="2:17">
      <c r="M23" s="188"/>
    </row>
    <row r="25" spans="2:17">
      <c r="M25" s="188"/>
    </row>
  </sheetData>
  <autoFilter ref="B8:O19" xr:uid="{FF577121-25BD-469A-86DB-DC93346D78B1}"/>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4BA60-C103-4962-95E9-8FFFA2BDF112}">
  <dimension ref="B2:R89"/>
  <sheetViews>
    <sheetView zoomScale="85" zoomScaleNormal="85" workbookViewId="0">
      <pane xSplit="10" ySplit="8" topLeftCell="P9" activePane="bottomRight" state="frozen"/>
      <selection pane="topRight" activeCell="K1" sqref="K1"/>
      <selection pane="bottomLeft" activeCell="A9" sqref="A9"/>
      <selection pane="bottomRight"/>
    </sheetView>
  </sheetViews>
  <sheetFormatPr defaultRowHeight="12"/>
  <cols>
    <col min="1" max="1" width="2.625" style="305" customWidth="1"/>
    <col min="2" max="2" width="11.625" style="310" customWidth="1"/>
    <col min="3" max="3" width="10.625" style="305" customWidth="1"/>
    <col min="4" max="4" width="10.375" style="305" customWidth="1"/>
    <col min="5" max="5" width="28.5" style="310" customWidth="1"/>
    <col min="6" max="6" width="7.125" style="305" customWidth="1"/>
    <col min="7" max="7" width="7.75" style="305" customWidth="1"/>
    <col min="8" max="8" width="9.25" style="305" bestFit="1" customWidth="1"/>
    <col min="9" max="9" width="11" style="311" customWidth="1"/>
    <col min="10" max="10" width="35.375" style="310" bestFit="1" customWidth="1"/>
    <col min="11" max="11" width="17.25" style="310" customWidth="1"/>
    <col min="12" max="12" width="43.75" style="310" bestFit="1" customWidth="1"/>
    <col min="13" max="13" width="13.75" style="310" customWidth="1"/>
    <col min="14" max="14" width="10" style="305" bestFit="1" customWidth="1"/>
    <col min="15" max="15" width="13.25" style="311" customWidth="1"/>
    <col min="16" max="16" width="14.5" style="312" customWidth="1"/>
    <col min="17" max="17" width="15.625" style="312" customWidth="1"/>
    <col min="18" max="18" width="15.5" style="305" customWidth="1"/>
    <col min="19" max="256" width="9" style="305"/>
    <col min="257" max="257" width="2.625" style="305" customWidth="1"/>
    <col min="258" max="258" width="11.625" style="305" customWidth="1"/>
    <col min="259" max="259" width="10.625" style="305" customWidth="1"/>
    <col min="260" max="260" width="10.375" style="305" customWidth="1"/>
    <col min="261" max="261" width="28.5" style="305" customWidth="1"/>
    <col min="262" max="262" width="7.125" style="305" customWidth="1"/>
    <col min="263" max="263" width="7.75" style="305" customWidth="1"/>
    <col min="264" max="264" width="9.25" style="305" bestFit="1" customWidth="1"/>
    <col min="265" max="265" width="11" style="305" customWidth="1"/>
    <col min="266" max="266" width="35.375" style="305" bestFit="1" customWidth="1"/>
    <col min="267" max="267" width="17.25" style="305" customWidth="1"/>
    <col min="268" max="268" width="43.75" style="305" bestFit="1" customWidth="1"/>
    <col min="269" max="269" width="13.75" style="305" customWidth="1"/>
    <col min="270" max="270" width="10" style="305" bestFit="1" customWidth="1"/>
    <col min="271" max="271" width="13.25" style="305" customWidth="1"/>
    <col min="272" max="272" width="14.5" style="305" customWidth="1"/>
    <col min="273" max="273" width="15.625" style="305" customWidth="1"/>
    <col min="274" max="274" width="15.5" style="305" customWidth="1"/>
    <col min="275" max="512" width="9" style="305"/>
    <col min="513" max="513" width="2.625" style="305" customWidth="1"/>
    <col min="514" max="514" width="11.625" style="305" customWidth="1"/>
    <col min="515" max="515" width="10.625" style="305" customWidth="1"/>
    <col min="516" max="516" width="10.375" style="305" customWidth="1"/>
    <col min="517" max="517" width="28.5" style="305" customWidth="1"/>
    <col min="518" max="518" width="7.125" style="305" customWidth="1"/>
    <col min="519" max="519" width="7.75" style="305" customWidth="1"/>
    <col min="520" max="520" width="9.25" style="305" bestFit="1" customWidth="1"/>
    <col min="521" max="521" width="11" style="305" customWidth="1"/>
    <col min="522" max="522" width="35.375" style="305" bestFit="1" customWidth="1"/>
    <col min="523" max="523" width="17.25" style="305" customWidth="1"/>
    <col min="524" max="524" width="43.75" style="305" bestFit="1" customWidth="1"/>
    <col min="525" max="525" width="13.75" style="305" customWidth="1"/>
    <col min="526" max="526" width="10" style="305" bestFit="1" customWidth="1"/>
    <col min="527" max="527" width="13.25" style="305" customWidth="1"/>
    <col min="528" max="528" width="14.5" style="305" customWidth="1"/>
    <col min="529" max="529" width="15.625" style="305" customWidth="1"/>
    <col min="530" max="530" width="15.5" style="305" customWidth="1"/>
    <col min="531" max="768" width="9" style="305"/>
    <col min="769" max="769" width="2.625" style="305" customWidth="1"/>
    <col min="770" max="770" width="11.625" style="305" customWidth="1"/>
    <col min="771" max="771" width="10.625" style="305" customWidth="1"/>
    <col min="772" max="772" width="10.375" style="305" customWidth="1"/>
    <col min="773" max="773" width="28.5" style="305" customWidth="1"/>
    <col min="774" max="774" width="7.125" style="305" customWidth="1"/>
    <col min="775" max="775" width="7.75" style="305" customWidth="1"/>
    <col min="776" max="776" width="9.25" style="305" bestFit="1" customWidth="1"/>
    <col min="777" max="777" width="11" style="305" customWidth="1"/>
    <col min="778" max="778" width="35.375" style="305" bestFit="1" customWidth="1"/>
    <col min="779" max="779" width="17.25" style="305" customWidth="1"/>
    <col min="780" max="780" width="43.75" style="305" bestFit="1" customWidth="1"/>
    <col min="781" max="781" width="13.75" style="305" customWidth="1"/>
    <col min="782" max="782" width="10" style="305" bestFit="1" customWidth="1"/>
    <col min="783" max="783" width="13.25" style="305" customWidth="1"/>
    <col min="784" max="784" width="14.5" style="305" customWidth="1"/>
    <col min="785" max="785" width="15.625" style="305" customWidth="1"/>
    <col min="786" max="786" width="15.5" style="305" customWidth="1"/>
    <col min="787" max="1024" width="9" style="305"/>
    <col min="1025" max="1025" width="2.625" style="305" customWidth="1"/>
    <col min="1026" max="1026" width="11.625" style="305" customWidth="1"/>
    <col min="1027" max="1027" width="10.625" style="305" customWidth="1"/>
    <col min="1028" max="1028" width="10.375" style="305" customWidth="1"/>
    <col min="1029" max="1029" width="28.5" style="305" customWidth="1"/>
    <col min="1030" max="1030" width="7.125" style="305" customWidth="1"/>
    <col min="1031" max="1031" width="7.75" style="305" customWidth="1"/>
    <col min="1032" max="1032" width="9.25" style="305" bestFit="1" customWidth="1"/>
    <col min="1033" max="1033" width="11" style="305" customWidth="1"/>
    <col min="1034" max="1034" width="35.375" style="305" bestFit="1" customWidth="1"/>
    <col min="1035" max="1035" width="17.25" style="305" customWidth="1"/>
    <col min="1036" max="1036" width="43.75" style="305" bestFit="1" customWidth="1"/>
    <col min="1037" max="1037" width="13.75" style="305" customWidth="1"/>
    <col min="1038" max="1038" width="10" style="305" bestFit="1" customWidth="1"/>
    <col min="1039" max="1039" width="13.25" style="305" customWidth="1"/>
    <col min="1040" max="1040" width="14.5" style="305" customWidth="1"/>
    <col min="1041" max="1041" width="15.625" style="305" customWidth="1"/>
    <col min="1042" max="1042" width="15.5" style="305" customWidth="1"/>
    <col min="1043" max="1280" width="9" style="305"/>
    <col min="1281" max="1281" width="2.625" style="305" customWidth="1"/>
    <col min="1282" max="1282" width="11.625" style="305" customWidth="1"/>
    <col min="1283" max="1283" width="10.625" style="305" customWidth="1"/>
    <col min="1284" max="1284" width="10.375" style="305" customWidth="1"/>
    <col min="1285" max="1285" width="28.5" style="305" customWidth="1"/>
    <col min="1286" max="1286" width="7.125" style="305" customWidth="1"/>
    <col min="1287" max="1287" width="7.75" style="305" customWidth="1"/>
    <col min="1288" max="1288" width="9.25" style="305" bestFit="1" customWidth="1"/>
    <col min="1289" max="1289" width="11" style="305" customWidth="1"/>
    <col min="1290" max="1290" width="35.375" style="305" bestFit="1" customWidth="1"/>
    <col min="1291" max="1291" width="17.25" style="305" customWidth="1"/>
    <col min="1292" max="1292" width="43.75" style="305" bestFit="1" customWidth="1"/>
    <col min="1293" max="1293" width="13.75" style="305" customWidth="1"/>
    <col min="1294" max="1294" width="10" style="305" bestFit="1" customWidth="1"/>
    <col min="1295" max="1295" width="13.25" style="305" customWidth="1"/>
    <col min="1296" max="1296" width="14.5" style="305" customWidth="1"/>
    <col min="1297" max="1297" width="15.625" style="305" customWidth="1"/>
    <col min="1298" max="1298" width="15.5" style="305" customWidth="1"/>
    <col min="1299" max="1536" width="9" style="305"/>
    <col min="1537" max="1537" width="2.625" style="305" customWidth="1"/>
    <col min="1538" max="1538" width="11.625" style="305" customWidth="1"/>
    <col min="1539" max="1539" width="10.625" style="305" customWidth="1"/>
    <col min="1540" max="1540" width="10.375" style="305" customWidth="1"/>
    <col min="1541" max="1541" width="28.5" style="305" customWidth="1"/>
    <col min="1542" max="1542" width="7.125" style="305" customWidth="1"/>
    <col min="1543" max="1543" width="7.75" style="305" customWidth="1"/>
    <col min="1544" max="1544" width="9.25" style="305" bestFit="1" customWidth="1"/>
    <col min="1545" max="1545" width="11" style="305" customWidth="1"/>
    <col min="1546" max="1546" width="35.375" style="305" bestFit="1" customWidth="1"/>
    <col min="1547" max="1547" width="17.25" style="305" customWidth="1"/>
    <col min="1548" max="1548" width="43.75" style="305" bestFit="1" customWidth="1"/>
    <col min="1549" max="1549" width="13.75" style="305" customWidth="1"/>
    <col min="1550" max="1550" width="10" style="305" bestFit="1" customWidth="1"/>
    <col min="1551" max="1551" width="13.25" style="305" customWidth="1"/>
    <col min="1552" max="1552" width="14.5" style="305" customWidth="1"/>
    <col min="1553" max="1553" width="15.625" style="305" customWidth="1"/>
    <col min="1554" max="1554" width="15.5" style="305" customWidth="1"/>
    <col min="1555" max="1792" width="9" style="305"/>
    <col min="1793" max="1793" width="2.625" style="305" customWidth="1"/>
    <col min="1794" max="1794" width="11.625" style="305" customWidth="1"/>
    <col min="1795" max="1795" width="10.625" style="305" customWidth="1"/>
    <col min="1796" max="1796" width="10.375" style="305" customWidth="1"/>
    <col min="1797" max="1797" width="28.5" style="305" customWidth="1"/>
    <col min="1798" max="1798" width="7.125" style="305" customWidth="1"/>
    <col min="1799" max="1799" width="7.75" style="305" customWidth="1"/>
    <col min="1800" max="1800" width="9.25" style="305" bestFit="1" customWidth="1"/>
    <col min="1801" max="1801" width="11" style="305" customWidth="1"/>
    <col min="1802" max="1802" width="35.375" style="305" bestFit="1" customWidth="1"/>
    <col min="1803" max="1803" width="17.25" style="305" customWidth="1"/>
    <col min="1804" max="1804" width="43.75" style="305" bestFit="1" customWidth="1"/>
    <col min="1805" max="1805" width="13.75" style="305" customWidth="1"/>
    <col min="1806" max="1806" width="10" style="305" bestFit="1" customWidth="1"/>
    <col min="1807" max="1807" width="13.25" style="305" customWidth="1"/>
    <col min="1808" max="1808" width="14.5" style="305" customWidth="1"/>
    <col min="1809" max="1809" width="15.625" style="305" customWidth="1"/>
    <col min="1810" max="1810" width="15.5" style="305" customWidth="1"/>
    <col min="1811" max="2048" width="9" style="305"/>
    <col min="2049" max="2049" width="2.625" style="305" customWidth="1"/>
    <col min="2050" max="2050" width="11.625" style="305" customWidth="1"/>
    <col min="2051" max="2051" width="10.625" style="305" customWidth="1"/>
    <col min="2052" max="2052" width="10.375" style="305" customWidth="1"/>
    <col min="2053" max="2053" width="28.5" style="305" customWidth="1"/>
    <col min="2054" max="2054" width="7.125" style="305" customWidth="1"/>
    <col min="2055" max="2055" width="7.75" style="305" customWidth="1"/>
    <col min="2056" max="2056" width="9.25" style="305" bestFit="1" customWidth="1"/>
    <col min="2057" max="2057" width="11" style="305" customWidth="1"/>
    <col min="2058" max="2058" width="35.375" style="305" bestFit="1" customWidth="1"/>
    <col min="2059" max="2059" width="17.25" style="305" customWidth="1"/>
    <col min="2060" max="2060" width="43.75" style="305" bestFit="1" customWidth="1"/>
    <col min="2061" max="2061" width="13.75" style="305" customWidth="1"/>
    <col min="2062" max="2062" width="10" style="305" bestFit="1" customWidth="1"/>
    <col min="2063" max="2063" width="13.25" style="305" customWidth="1"/>
    <col min="2064" max="2064" width="14.5" style="305" customWidth="1"/>
    <col min="2065" max="2065" width="15.625" style="305" customWidth="1"/>
    <col min="2066" max="2066" width="15.5" style="305" customWidth="1"/>
    <col min="2067" max="2304" width="9" style="305"/>
    <col min="2305" max="2305" width="2.625" style="305" customWidth="1"/>
    <col min="2306" max="2306" width="11.625" style="305" customWidth="1"/>
    <col min="2307" max="2307" width="10.625" style="305" customWidth="1"/>
    <col min="2308" max="2308" width="10.375" style="305" customWidth="1"/>
    <col min="2309" max="2309" width="28.5" style="305" customWidth="1"/>
    <col min="2310" max="2310" width="7.125" style="305" customWidth="1"/>
    <col min="2311" max="2311" width="7.75" style="305" customWidth="1"/>
    <col min="2312" max="2312" width="9.25" style="305" bestFit="1" customWidth="1"/>
    <col min="2313" max="2313" width="11" style="305" customWidth="1"/>
    <col min="2314" max="2314" width="35.375" style="305" bestFit="1" customWidth="1"/>
    <col min="2315" max="2315" width="17.25" style="305" customWidth="1"/>
    <col min="2316" max="2316" width="43.75" style="305" bestFit="1" customWidth="1"/>
    <col min="2317" max="2317" width="13.75" style="305" customWidth="1"/>
    <col min="2318" max="2318" width="10" style="305" bestFit="1" customWidth="1"/>
    <col min="2319" max="2319" width="13.25" style="305" customWidth="1"/>
    <col min="2320" max="2320" width="14.5" style="305" customWidth="1"/>
    <col min="2321" max="2321" width="15.625" style="305" customWidth="1"/>
    <col min="2322" max="2322" width="15.5" style="305" customWidth="1"/>
    <col min="2323" max="2560" width="9" style="305"/>
    <col min="2561" max="2561" width="2.625" style="305" customWidth="1"/>
    <col min="2562" max="2562" width="11.625" style="305" customWidth="1"/>
    <col min="2563" max="2563" width="10.625" style="305" customWidth="1"/>
    <col min="2564" max="2564" width="10.375" style="305" customWidth="1"/>
    <col min="2565" max="2565" width="28.5" style="305" customWidth="1"/>
    <col min="2566" max="2566" width="7.125" style="305" customWidth="1"/>
    <col min="2567" max="2567" width="7.75" style="305" customWidth="1"/>
    <col min="2568" max="2568" width="9.25" style="305" bestFit="1" customWidth="1"/>
    <col min="2569" max="2569" width="11" style="305" customWidth="1"/>
    <col min="2570" max="2570" width="35.375" style="305" bestFit="1" customWidth="1"/>
    <col min="2571" max="2571" width="17.25" style="305" customWidth="1"/>
    <col min="2572" max="2572" width="43.75" style="305" bestFit="1" customWidth="1"/>
    <col min="2573" max="2573" width="13.75" style="305" customWidth="1"/>
    <col min="2574" max="2574" width="10" style="305" bestFit="1" customWidth="1"/>
    <col min="2575" max="2575" width="13.25" style="305" customWidth="1"/>
    <col min="2576" max="2576" width="14.5" style="305" customWidth="1"/>
    <col min="2577" max="2577" width="15.625" style="305" customWidth="1"/>
    <col min="2578" max="2578" width="15.5" style="305" customWidth="1"/>
    <col min="2579" max="2816" width="9" style="305"/>
    <col min="2817" max="2817" width="2.625" style="305" customWidth="1"/>
    <col min="2818" max="2818" width="11.625" style="305" customWidth="1"/>
    <col min="2819" max="2819" width="10.625" style="305" customWidth="1"/>
    <col min="2820" max="2820" width="10.375" style="305" customWidth="1"/>
    <col min="2821" max="2821" width="28.5" style="305" customWidth="1"/>
    <col min="2822" max="2822" width="7.125" style="305" customWidth="1"/>
    <col min="2823" max="2823" width="7.75" style="305" customWidth="1"/>
    <col min="2824" max="2824" width="9.25" style="305" bestFit="1" customWidth="1"/>
    <col min="2825" max="2825" width="11" style="305" customWidth="1"/>
    <col min="2826" max="2826" width="35.375" style="305" bestFit="1" customWidth="1"/>
    <col min="2827" max="2827" width="17.25" style="305" customWidth="1"/>
    <col min="2828" max="2828" width="43.75" style="305" bestFit="1" customWidth="1"/>
    <col min="2829" max="2829" width="13.75" style="305" customWidth="1"/>
    <col min="2830" max="2830" width="10" style="305" bestFit="1" customWidth="1"/>
    <col min="2831" max="2831" width="13.25" style="305" customWidth="1"/>
    <col min="2832" max="2832" width="14.5" style="305" customWidth="1"/>
    <col min="2833" max="2833" width="15.625" style="305" customWidth="1"/>
    <col min="2834" max="2834" width="15.5" style="305" customWidth="1"/>
    <col min="2835" max="3072" width="9" style="305"/>
    <col min="3073" max="3073" width="2.625" style="305" customWidth="1"/>
    <col min="3074" max="3074" width="11.625" style="305" customWidth="1"/>
    <col min="3075" max="3075" width="10.625" style="305" customWidth="1"/>
    <col min="3076" max="3076" width="10.375" style="305" customWidth="1"/>
    <col min="3077" max="3077" width="28.5" style="305" customWidth="1"/>
    <col min="3078" max="3078" width="7.125" style="305" customWidth="1"/>
    <col min="3079" max="3079" width="7.75" style="305" customWidth="1"/>
    <col min="3080" max="3080" width="9.25" style="305" bestFit="1" customWidth="1"/>
    <col min="3081" max="3081" width="11" style="305" customWidth="1"/>
    <col min="3082" max="3082" width="35.375" style="305" bestFit="1" customWidth="1"/>
    <col min="3083" max="3083" width="17.25" style="305" customWidth="1"/>
    <col min="3084" max="3084" width="43.75" style="305" bestFit="1" customWidth="1"/>
    <col min="3085" max="3085" width="13.75" style="305" customWidth="1"/>
    <col min="3086" max="3086" width="10" style="305" bestFit="1" customWidth="1"/>
    <col min="3087" max="3087" width="13.25" style="305" customWidth="1"/>
    <col min="3088" max="3088" width="14.5" style="305" customWidth="1"/>
    <col min="3089" max="3089" width="15.625" style="305" customWidth="1"/>
    <col min="3090" max="3090" width="15.5" style="305" customWidth="1"/>
    <col min="3091" max="3328" width="9" style="305"/>
    <col min="3329" max="3329" width="2.625" style="305" customWidth="1"/>
    <col min="3330" max="3330" width="11.625" style="305" customWidth="1"/>
    <col min="3331" max="3331" width="10.625" style="305" customWidth="1"/>
    <col min="3332" max="3332" width="10.375" style="305" customWidth="1"/>
    <col min="3333" max="3333" width="28.5" style="305" customWidth="1"/>
    <col min="3334" max="3334" width="7.125" style="305" customWidth="1"/>
    <col min="3335" max="3335" width="7.75" style="305" customWidth="1"/>
    <col min="3336" max="3336" width="9.25" style="305" bestFit="1" customWidth="1"/>
    <col min="3337" max="3337" width="11" style="305" customWidth="1"/>
    <col min="3338" max="3338" width="35.375" style="305" bestFit="1" customWidth="1"/>
    <col min="3339" max="3339" width="17.25" style="305" customWidth="1"/>
    <col min="3340" max="3340" width="43.75" style="305" bestFit="1" customWidth="1"/>
    <col min="3341" max="3341" width="13.75" style="305" customWidth="1"/>
    <col min="3342" max="3342" width="10" style="305" bestFit="1" customWidth="1"/>
    <col min="3343" max="3343" width="13.25" style="305" customWidth="1"/>
    <col min="3344" max="3344" width="14.5" style="305" customWidth="1"/>
    <col min="3345" max="3345" width="15.625" style="305" customWidth="1"/>
    <col min="3346" max="3346" width="15.5" style="305" customWidth="1"/>
    <col min="3347" max="3584" width="9" style="305"/>
    <col min="3585" max="3585" width="2.625" style="305" customWidth="1"/>
    <col min="3586" max="3586" width="11.625" style="305" customWidth="1"/>
    <col min="3587" max="3587" width="10.625" style="305" customWidth="1"/>
    <col min="3588" max="3588" width="10.375" style="305" customWidth="1"/>
    <col min="3589" max="3589" width="28.5" style="305" customWidth="1"/>
    <col min="3590" max="3590" width="7.125" style="305" customWidth="1"/>
    <col min="3591" max="3591" width="7.75" style="305" customWidth="1"/>
    <col min="3592" max="3592" width="9.25" style="305" bestFit="1" customWidth="1"/>
    <col min="3593" max="3593" width="11" style="305" customWidth="1"/>
    <col min="3594" max="3594" width="35.375" style="305" bestFit="1" customWidth="1"/>
    <col min="3595" max="3595" width="17.25" style="305" customWidth="1"/>
    <col min="3596" max="3596" width="43.75" style="305" bestFit="1" customWidth="1"/>
    <col min="3597" max="3597" width="13.75" style="305" customWidth="1"/>
    <col min="3598" max="3598" width="10" style="305" bestFit="1" customWidth="1"/>
    <col min="3599" max="3599" width="13.25" style="305" customWidth="1"/>
    <col min="3600" max="3600" width="14.5" style="305" customWidth="1"/>
    <col min="3601" max="3601" width="15.625" style="305" customWidth="1"/>
    <col min="3602" max="3602" width="15.5" style="305" customWidth="1"/>
    <col min="3603" max="3840" width="9" style="305"/>
    <col min="3841" max="3841" width="2.625" style="305" customWidth="1"/>
    <col min="3842" max="3842" width="11.625" style="305" customWidth="1"/>
    <col min="3843" max="3843" width="10.625" style="305" customWidth="1"/>
    <col min="3844" max="3844" width="10.375" style="305" customWidth="1"/>
    <col min="3845" max="3845" width="28.5" style="305" customWidth="1"/>
    <col min="3846" max="3846" width="7.125" style="305" customWidth="1"/>
    <col min="3847" max="3847" width="7.75" style="305" customWidth="1"/>
    <col min="3848" max="3848" width="9.25" style="305" bestFit="1" customWidth="1"/>
    <col min="3849" max="3849" width="11" style="305" customWidth="1"/>
    <col min="3850" max="3850" width="35.375" style="305" bestFit="1" customWidth="1"/>
    <col min="3851" max="3851" width="17.25" style="305" customWidth="1"/>
    <col min="3852" max="3852" width="43.75" style="305" bestFit="1" customWidth="1"/>
    <col min="3853" max="3853" width="13.75" style="305" customWidth="1"/>
    <col min="3854" max="3854" width="10" style="305" bestFit="1" customWidth="1"/>
    <col min="3855" max="3855" width="13.25" style="305" customWidth="1"/>
    <col min="3856" max="3856" width="14.5" style="305" customWidth="1"/>
    <col min="3857" max="3857" width="15.625" style="305" customWidth="1"/>
    <col min="3858" max="3858" width="15.5" style="305" customWidth="1"/>
    <col min="3859" max="4096" width="9" style="305"/>
    <col min="4097" max="4097" width="2.625" style="305" customWidth="1"/>
    <col min="4098" max="4098" width="11.625" style="305" customWidth="1"/>
    <col min="4099" max="4099" width="10.625" style="305" customWidth="1"/>
    <col min="4100" max="4100" width="10.375" style="305" customWidth="1"/>
    <col min="4101" max="4101" width="28.5" style="305" customWidth="1"/>
    <col min="4102" max="4102" width="7.125" style="305" customWidth="1"/>
    <col min="4103" max="4103" width="7.75" style="305" customWidth="1"/>
    <col min="4104" max="4104" width="9.25" style="305" bestFit="1" customWidth="1"/>
    <col min="4105" max="4105" width="11" style="305" customWidth="1"/>
    <col min="4106" max="4106" width="35.375" style="305" bestFit="1" customWidth="1"/>
    <col min="4107" max="4107" width="17.25" style="305" customWidth="1"/>
    <col min="4108" max="4108" width="43.75" style="305" bestFit="1" customWidth="1"/>
    <col min="4109" max="4109" width="13.75" style="305" customWidth="1"/>
    <col min="4110" max="4110" width="10" style="305" bestFit="1" customWidth="1"/>
    <col min="4111" max="4111" width="13.25" style="305" customWidth="1"/>
    <col min="4112" max="4112" width="14.5" style="305" customWidth="1"/>
    <col min="4113" max="4113" width="15.625" style="305" customWidth="1"/>
    <col min="4114" max="4114" width="15.5" style="305" customWidth="1"/>
    <col min="4115" max="4352" width="9" style="305"/>
    <col min="4353" max="4353" width="2.625" style="305" customWidth="1"/>
    <col min="4354" max="4354" width="11.625" style="305" customWidth="1"/>
    <col min="4355" max="4355" width="10.625" style="305" customWidth="1"/>
    <col min="4356" max="4356" width="10.375" style="305" customWidth="1"/>
    <col min="4357" max="4357" width="28.5" style="305" customWidth="1"/>
    <col min="4358" max="4358" width="7.125" style="305" customWidth="1"/>
    <col min="4359" max="4359" width="7.75" style="305" customWidth="1"/>
    <col min="4360" max="4360" width="9.25" style="305" bestFit="1" customWidth="1"/>
    <col min="4361" max="4361" width="11" style="305" customWidth="1"/>
    <col min="4362" max="4362" width="35.375" style="305" bestFit="1" customWidth="1"/>
    <col min="4363" max="4363" width="17.25" style="305" customWidth="1"/>
    <col min="4364" max="4364" width="43.75" style="305" bestFit="1" customWidth="1"/>
    <col min="4365" max="4365" width="13.75" style="305" customWidth="1"/>
    <col min="4366" max="4366" width="10" style="305" bestFit="1" customWidth="1"/>
    <col min="4367" max="4367" width="13.25" style="305" customWidth="1"/>
    <col min="4368" max="4368" width="14.5" style="305" customWidth="1"/>
    <col min="4369" max="4369" width="15.625" style="305" customWidth="1"/>
    <col min="4370" max="4370" width="15.5" style="305" customWidth="1"/>
    <col min="4371" max="4608" width="9" style="305"/>
    <col min="4609" max="4609" width="2.625" style="305" customWidth="1"/>
    <col min="4610" max="4610" width="11.625" style="305" customWidth="1"/>
    <col min="4611" max="4611" width="10.625" style="305" customWidth="1"/>
    <col min="4612" max="4612" width="10.375" style="305" customWidth="1"/>
    <col min="4613" max="4613" width="28.5" style="305" customWidth="1"/>
    <col min="4614" max="4614" width="7.125" style="305" customWidth="1"/>
    <col min="4615" max="4615" width="7.75" style="305" customWidth="1"/>
    <col min="4616" max="4616" width="9.25" style="305" bestFit="1" customWidth="1"/>
    <col min="4617" max="4617" width="11" style="305" customWidth="1"/>
    <col min="4618" max="4618" width="35.375" style="305" bestFit="1" customWidth="1"/>
    <col min="4619" max="4619" width="17.25" style="305" customWidth="1"/>
    <col min="4620" max="4620" width="43.75" style="305" bestFit="1" customWidth="1"/>
    <col min="4621" max="4621" width="13.75" style="305" customWidth="1"/>
    <col min="4622" max="4622" width="10" style="305" bestFit="1" customWidth="1"/>
    <col min="4623" max="4623" width="13.25" style="305" customWidth="1"/>
    <col min="4624" max="4624" width="14.5" style="305" customWidth="1"/>
    <col min="4625" max="4625" width="15.625" style="305" customWidth="1"/>
    <col min="4626" max="4626" width="15.5" style="305" customWidth="1"/>
    <col min="4627" max="4864" width="9" style="305"/>
    <col min="4865" max="4865" width="2.625" style="305" customWidth="1"/>
    <col min="4866" max="4866" width="11.625" style="305" customWidth="1"/>
    <col min="4867" max="4867" width="10.625" style="305" customWidth="1"/>
    <col min="4868" max="4868" width="10.375" style="305" customWidth="1"/>
    <col min="4869" max="4869" width="28.5" style="305" customWidth="1"/>
    <col min="4870" max="4870" width="7.125" style="305" customWidth="1"/>
    <col min="4871" max="4871" width="7.75" style="305" customWidth="1"/>
    <col min="4872" max="4872" width="9.25" style="305" bestFit="1" customWidth="1"/>
    <col min="4873" max="4873" width="11" style="305" customWidth="1"/>
    <col min="4874" max="4874" width="35.375" style="305" bestFit="1" customWidth="1"/>
    <col min="4875" max="4875" width="17.25" style="305" customWidth="1"/>
    <col min="4876" max="4876" width="43.75" style="305" bestFit="1" customWidth="1"/>
    <col min="4877" max="4877" width="13.75" style="305" customWidth="1"/>
    <col min="4878" max="4878" width="10" style="305" bestFit="1" customWidth="1"/>
    <col min="4879" max="4879" width="13.25" style="305" customWidth="1"/>
    <col min="4880" max="4880" width="14.5" style="305" customWidth="1"/>
    <col min="4881" max="4881" width="15.625" style="305" customWidth="1"/>
    <col min="4882" max="4882" width="15.5" style="305" customWidth="1"/>
    <col min="4883" max="5120" width="9" style="305"/>
    <col min="5121" max="5121" width="2.625" style="305" customWidth="1"/>
    <col min="5122" max="5122" width="11.625" style="305" customWidth="1"/>
    <col min="5123" max="5123" width="10.625" style="305" customWidth="1"/>
    <col min="5124" max="5124" width="10.375" style="305" customWidth="1"/>
    <col min="5125" max="5125" width="28.5" style="305" customWidth="1"/>
    <col min="5126" max="5126" width="7.125" style="305" customWidth="1"/>
    <col min="5127" max="5127" width="7.75" style="305" customWidth="1"/>
    <col min="5128" max="5128" width="9.25" style="305" bestFit="1" customWidth="1"/>
    <col min="5129" max="5129" width="11" style="305" customWidth="1"/>
    <col min="5130" max="5130" width="35.375" style="305" bestFit="1" customWidth="1"/>
    <col min="5131" max="5131" width="17.25" style="305" customWidth="1"/>
    <col min="5132" max="5132" width="43.75" style="305" bestFit="1" customWidth="1"/>
    <col min="5133" max="5133" width="13.75" style="305" customWidth="1"/>
    <col min="5134" max="5134" width="10" style="305" bestFit="1" customWidth="1"/>
    <col min="5135" max="5135" width="13.25" style="305" customWidth="1"/>
    <col min="5136" max="5136" width="14.5" style="305" customWidth="1"/>
    <col min="5137" max="5137" width="15.625" style="305" customWidth="1"/>
    <col min="5138" max="5138" width="15.5" style="305" customWidth="1"/>
    <col min="5139" max="5376" width="9" style="305"/>
    <col min="5377" max="5377" width="2.625" style="305" customWidth="1"/>
    <col min="5378" max="5378" width="11.625" style="305" customWidth="1"/>
    <col min="5379" max="5379" width="10.625" style="305" customWidth="1"/>
    <col min="5380" max="5380" width="10.375" style="305" customWidth="1"/>
    <col min="5381" max="5381" width="28.5" style="305" customWidth="1"/>
    <col min="5382" max="5382" width="7.125" style="305" customWidth="1"/>
    <col min="5383" max="5383" width="7.75" style="305" customWidth="1"/>
    <col min="5384" max="5384" width="9.25" style="305" bestFit="1" customWidth="1"/>
    <col min="5385" max="5385" width="11" style="305" customWidth="1"/>
    <col min="5386" max="5386" width="35.375" style="305" bestFit="1" customWidth="1"/>
    <col min="5387" max="5387" width="17.25" style="305" customWidth="1"/>
    <col min="5388" max="5388" width="43.75" style="305" bestFit="1" customWidth="1"/>
    <col min="5389" max="5389" width="13.75" style="305" customWidth="1"/>
    <col min="5390" max="5390" width="10" style="305" bestFit="1" customWidth="1"/>
    <col min="5391" max="5391" width="13.25" style="305" customWidth="1"/>
    <col min="5392" max="5392" width="14.5" style="305" customWidth="1"/>
    <col min="5393" max="5393" width="15.625" style="305" customWidth="1"/>
    <col min="5394" max="5394" width="15.5" style="305" customWidth="1"/>
    <col min="5395" max="5632" width="9" style="305"/>
    <col min="5633" max="5633" width="2.625" style="305" customWidth="1"/>
    <col min="5634" max="5634" width="11.625" style="305" customWidth="1"/>
    <col min="5635" max="5635" width="10.625" style="305" customWidth="1"/>
    <col min="5636" max="5636" width="10.375" style="305" customWidth="1"/>
    <col min="5637" max="5637" width="28.5" style="305" customWidth="1"/>
    <col min="5638" max="5638" width="7.125" style="305" customWidth="1"/>
    <col min="5639" max="5639" width="7.75" style="305" customWidth="1"/>
    <col min="5640" max="5640" width="9.25" style="305" bestFit="1" customWidth="1"/>
    <col min="5641" max="5641" width="11" style="305" customWidth="1"/>
    <col min="5642" max="5642" width="35.375" style="305" bestFit="1" customWidth="1"/>
    <col min="5643" max="5643" width="17.25" style="305" customWidth="1"/>
    <col min="5644" max="5644" width="43.75" style="305" bestFit="1" customWidth="1"/>
    <col min="5645" max="5645" width="13.75" style="305" customWidth="1"/>
    <col min="5646" max="5646" width="10" style="305" bestFit="1" customWidth="1"/>
    <col min="5647" max="5647" width="13.25" style="305" customWidth="1"/>
    <col min="5648" max="5648" width="14.5" style="305" customWidth="1"/>
    <col min="5649" max="5649" width="15.625" style="305" customWidth="1"/>
    <col min="5650" max="5650" width="15.5" style="305" customWidth="1"/>
    <col min="5651" max="5888" width="9" style="305"/>
    <col min="5889" max="5889" width="2.625" style="305" customWidth="1"/>
    <col min="5890" max="5890" width="11.625" style="305" customWidth="1"/>
    <col min="5891" max="5891" width="10.625" style="305" customWidth="1"/>
    <col min="5892" max="5892" width="10.375" style="305" customWidth="1"/>
    <col min="5893" max="5893" width="28.5" style="305" customWidth="1"/>
    <col min="5894" max="5894" width="7.125" style="305" customWidth="1"/>
    <col min="5895" max="5895" width="7.75" style="305" customWidth="1"/>
    <col min="5896" max="5896" width="9.25" style="305" bestFit="1" customWidth="1"/>
    <col min="5897" max="5897" width="11" style="305" customWidth="1"/>
    <col min="5898" max="5898" width="35.375" style="305" bestFit="1" customWidth="1"/>
    <col min="5899" max="5899" width="17.25" style="305" customWidth="1"/>
    <col min="5900" max="5900" width="43.75" style="305" bestFit="1" customWidth="1"/>
    <col min="5901" max="5901" width="13.75" style="305" customWidth="1"/>
    <col min="5902" max="5902" width="10" style="305" bestFit="1" customWidth="1"/>
    <col min="5903" max="5903" width="13.25" style="305" customWidth="1"/>
    <col min="5904" max="5904" width="14.5" style="305" customWidth="1"/>
    <col min="5905" max="5905" width="15.625" style="305" customWidth="1"/>
    <col min="5906" max="5906" width="15.5" style="305" customWidth="1"/>
    <col min="5907" max="6144" width="9" style="305"/>
    <col min="6145" max="6145" width="2.625" style="305" customWidth="1"/>
    <col min="6146" max="6146" width="11.625" style="305" customWidth="1"/>
    <col min="6147" max="6147" width="10.625" style="305" customWidth="1"/>
    <col min="6148" max="6148" width="10.375" style="305" customWidth="1"/>
    <col min="6149" max="6149" width="28.5" style="305" customWidth="1"/>
    <col min="6150" max="6150" width="7.125" style="305" customWidth="1"/>
    <col min="6151" max="6151" width="7.75" style="305" customWidth="1"/>
    <col min="6152" max="6152" width="9.25" style="305" bestFit="1" customWidth="1"/>
    <col min="6153" max="6153" width="11" style="305" customWidth="1"/>
    <col min="6154" max="6154" width="35.375" style="305" bestFit="1" customWidth="1"/>
    <col min="6155" max="6155" width="17.25" style="305" customWidth="1"/>
    <col min="6156" max="6156" width="43.75" style="305" bestFit="1" customWidth="1"/>
    <col min="6157" max="6157" width="13.75" style="305" customWidth="1"/>
    <col min="6158" max="6158" width="10" style="305" bestFit="1" customWidth="1"/>
    <col min="6159" max="6159" width="13.25" style="305" customWidth="1"/>
    <col min="6160" max="6160" width="14.5" style="305" customWidth="1"/>
    <col min="6161" max="6161" width="15.625" style="305" customWidth="1"/>
    <col min="6162" max="6162" width="15.5" style="305" customWidth="1"/>
    <col min="6163" max="6400" width="9" style="305"/>
    <col min="6401" max="6401" width="2.625" style="305" customWidth="1"/>
    <col min="6402" max="6402" width="11.625" style="305" customWidth="1"/>
    <col min="6403" max="6403" width="10.625" style="305" customWidth="1"/>
    <col min="6404" max="6404" width="10.375" style="305" customWidth="1"/>
    <col min="6405" max="6405" width="28.5" style="305" customWidth="1"/>
    <col min="6406" max="6406" width="7.125" style="305" customWidth="1"/>
    <col min="6407" max="6407" width="7.75" style="305" customWidth="1"/>
    <col min="6408" max="6408" width="9.25" style="305" bestFit="1" customWidth="1"/>
    <col min="6409" max="6409" width="11" style="305" customWidth="1"/>
    <col min="6410" max="6410" width="35.375" style="305" bestFit="1" customWidth="1"/>
    <col min="6411" max="6411" width="17.25" style="305" customWidth="1"/>
    <col min="6412" max="6412" width="43.75" style="305" bestFit="1" customWidth="1"/>
    <col min="6413" max="6413" width="13.75" style="305" customWidth="1"/>
    <col min="6414" max="6414" width="10" style="305" bestFit="1" customWidth="1"/>
    <col min="6415" max="6415" width="13.25" style="305" customWidth="1"/>
    <col min="6416" max="6416" width="14.5" style="305" customWidth="1"/>
    <col min="6417" max="6417" width="15.625" style="305" customWidth="1"/>
    <col min="6418" max="6418" width="15.5" style="305" customWidth="1"/>
    <col min="6419" max="6656" width="9" style="305"/>
    <col min="6657" max="6657" width="2.625" style="305" customWidth="1"/>
    <col min="6658" max="6658" width="11.625" style="305" customWidth="1"/>
    <col min="6659" max="6659" width="10.625" style="305" customWidth="1"/>
    <col min="6660" max="6660" width="10.375" style="305" customWidth="1"/>
    <col min="6661" max="6661" width="28.5" style="305" customWidth="1"/>
    <col min="6662" max="6662" width="7.125" style="305" customWidth="1"/>
    <col min="6663" max="6663" width="7.75" style="305" customWidth="1"/>
    <col min="6664" max="6664" width="9.25" style="305" bestFit="1" customWidth="1"/>
    <col min="6665" max="6665" width="11" style="305" customWidth="1"/>
    <col min="6666" max="6666" width="35.375" style="305" bestFit="1" customWidth="1"/>
    <col min="6667" max="6667" width="17.25" style="305" customWidth="1"/>
    <col min="6668" max="6668" width="43.75" style="305" bestFit="1" customWidth="1"/>
    <col min="6669" max="6669" width="13.75" style="305" customWidth="1"/>
    <col min="6670" max="6670" width="10" style="305" bestFit="1" customWidth="1"/>
    <col min="6671" max="6671" width="13.25" style="305" customWidth="1"/>
    <col min="6672" max="6672" width="14.5" style="305" customWidth="1"/>
    <col min="6673" max="6673" width="15.625" style="305" customWidth="1"/>
    <col min="6674" max="6674" width="15.5" style="305" customWidth="1"/>
    <col min="6675" max="6912" width="9" style="305"/>
    <col min="6913" max="6913" width="2.625" style="305" customWidth="1"/>
    <col min="6914" max="6914" width="11.625" style="305" customWidth="1"/>
    <col min="6915" max="6915" width="10.625" style="305" customWidth="1"/>
    <col min="6916" max="6916" width="10.375" style="305" customWidth="1"/>
    <col min="6917" max="6917" width="28.5" style="305" customWidth="1"/>
    <col min="6918" max="6918" width="7.125" style="305" customWidth="1"/>
    <col min="6919" max="6919" width="7.75" style="305" customWidth="1"/>
    <col min="6920" max="6920" width="9.25" style="305" bestFit="1" customWidth="1"/>
    <col min="6921" max="6921" width="11" style="305" customWidth="1"/>
    <col min="6922" max="6922" width="35.375" style="305" bestFit="1" customWidth="1"/>
    <col min="6923" max="6923" width="17.25" style="305" customWidth="1"/>
    <col min="6924" max="6924" width="43.75" style="305" bestFit="1" customWidth="1"/>
    <col min="6925" max="6925" width="13.75" style="305" customWidth="1"/>
    <col min="6926" max="6926" width="10" style="305" bestFit="1" customWidth="1"/>
    <col min="6927" max="6927" width="13.25" style="305" customWidth="1"/>
    <col min="6928" max="6928" width="14.5" style="305" customWidth="1"/>
    <col min="6929" max="6929" width="15.625" style="305" customWidth="1"/>
    <col min="6930" max="6930" width="15.5" style="305" customWidth="1"/>
    <col min="6931" max="7168" width="9" style="305"/>
    <col min="7169" max="7169" width="2.625" style="305" customWidth="1"/>
    <col min="7170" max="7170" width="11.625" style="305" customWidth="1"/>
    <col min="7171" max="7171" width="10.625" style="305" customWidth="1"/>
    <col min="7172" max="7172" width="10.375" style="305" customWidth="1"/>
    <col min="7173" max="7173" width="28.5" style="305" customWidth="1"/>
    <col min="7174" max="7174" width="7.125" style="305" customWidth="1"/>
    <col min="7175" max="7175" width="7.75" style="305" customWidth="1"/>
    <col min="7176" max="7176" width="9.25" style="305" bestFit="1" customWidth="1"/>
    <col min="7177" max="7177" width="11" style="305" customWidth="1"/>
    <col min="7178" max="7178" width="35.375" style="305" bestFit="1" customWidth="1"/>
    <col min="7179" max="7179" width="17.25" style="305" customWidth="1"/>
    <col min="7180" max="7180" width="43.75" style="305" bestFit="1" customWidth="1"/>
    <col min="7181" max="7181" width="13.75" style="305" customWidth="1"/>
    <col min="7182" max="7182" width="10" style="305" bestFit="1" customWidth="1"/>
    <col min="7183" max="7183" width="13.25" style="305" customWidth="1"/>
    <col min="7184" max="7184" width="14.5" style="305" customWidth="1"/>
    <col min="7185" max="7185" width="15.625" style="305" customWidth="1"/>
    <col min="7186" max="7186" width="15.5" style="305" customWidth="1"/>
    <col min="7187" max="7424" width="9" style="305"/>
    <col min="7425" max="7425" width="2.625" style="305" customWidth="1"/>
    <col min="7426" max="7426" width="11.625" style="305" customWidth="1"/>
    <col min="7427" max="7427" width="10.625" style="305" customWidth="1"/>
    <col min="7428" max="7428" width="10.375" style="305" customWidth="1"/>
    <col min="7429" max="7429" width="28.5" style="305" customWidth="1"/>
    <col min="7430" max="7430" width="7.125" style="305" customWidth="1"/>
    <col min="7431" max="7431" width="7.75" style="305" customWidth="1"/>
    <col min="7432" max="7432" width="9.25" style="305" bestFit="1" customWidth="1"/>
    <col min="7433" max="7433" width="11" style="305" customWidth="1"/>
    <col min="7434" max="7434" width="35.375" style="305" bestFit="1" customWidth="1"/>
    <col min="7435" max="7435" width="17.25" style="305" customWidth="1"/>
    <col min="7436" max="7436" width="43.75" style="305" bestFit="1" customWidth="1"/>
    <col min="7437" max="7437" width="13.75" style="305" customWidth="1"/>
    <col min="7438" max="7438" width="10" style="305" bestFit="1" customWidth="1"/>
    <col min="7439" max="7439" width="13.25" style="305" customWidth="1"/>
    <col min="7440" max="7440" width="14.5" style="305" customWidth="1"/>
    <col min="7441" max="7441" width="15.625" style="305" customWidth="1"/>
    <col min="7442" max="7442" width="15.5" style="305" customWidth="1"/>
    <col min="7443" max="7680" width="9" style="305"/>
    <col min="7681" max="7681" width="2.625" style="305" customWidth="1"/>
    <col min="7682" max="7682" width="11.625" style="305" customWidth="1"/>
    <col min="7683" max="7683" width="10.625" style="305" customWidth="1"/>
    <col min="7684" max="7684" width="10.375" style="305" customWidth="1"/>
    <col min="7685" max="7685" width="28.5" style="305" customWidth="1"/>
    <col min="7686" max="7686" width="7.125" style="305" customWidth="1"/>
    <col min="7687" max="7687" width="7.75" style="305" customWidth="1"/>
    <col min="7688" max="7688" width="9.25" style="305" bestFit="1" customWidth="1"/>
    <col min="7689" max="7689" width="11" style="305" customWidth="1"/>
    <col min="7690" max="7690" width="35.375" style="305" bestFit="1" customWidth="1"/>
    <col min="7691" max="7691" width="17.25" style="305" customWidth="1"/>
    <col min="7692" max="7692" width="43.75" style="305" bestFit="1" customWidth="1"/>
    <col min="7693" max="7693" width="13.75" style="305" customWidth="1"/>
    <col min="7694" max="7694" width="10" style="305" bestFit="1" customWidth="1"/>
    <col min="7695" max="7695" width="13.25" style="305" customWidth="1"/>
    <col min="7696" max="7696" width="14.5" style="305" customWidth="1"/>
    <col min="7697" max="7697" width="15.625" style="305" customWidth="1"/>
    <col min="7698" max="7698" width="15.5" style="305" customWidth="1"/>
    <col min="7699" max="7936" width="9" style="305"/>
    <col min="7937" max="7937" width="2.625" style="305" customWidth="1"/>
    <col min="7938" max="7938" width="11.625" style="305" customWidth="1"/>
    <col min="7939" max="7939" width="10.625" style="305" customWidth="1"/>
    <col min="7940" max="7940" width="10.375" style="305" customWidth="1"/>
    <col min="7941" max="7941" width="28.5" style="305" customWidth="1"/>
    <col min="7942" max="7942" width="7.125" style="305" customWidth="1"/>
    <col min="7943" max="7943" width="7.75" style="305" customWidth="1"/>
    <col min="7944" max="7944" width="9.25" style="305" bestFit="1" customWidth="1"/>
    <col min="7945" max="7945" width="11" style="305" customWidth="1"/>
    <col min="7946" max="7946" width="35.375" style="305" bestFit="1" customWidth="1"/>
    <col min="7947" max="7947" width="17.25" style="305" customWidth="1"/>
    <col min="7948" max="7948" width="43.75" style="305" bestFit="1" customWidth="1"/>
    <col min="7949" max="7949" width="13.75" style="305" customWidth="1"/>
    <col min="7950" max="7950" width="10" style="305" bestFit="1" customWidth="1"/>
    <col min="7951" max="7951" width="13.25" style="305" customWidth="1"/>
    <col min="7952" max="7952" width="14.5" style="305" customWidth="1"/>
    <col min="7953" max="7953" width="15.625" style="305" customWidth="1"/>
    <col min="7954" max="7954" width="15.5" style="305" customWidth="1"/>
    <col min="7955" max="8192" width="9" style="305"/>
    <col min="8193" max="8193" width="2.625" style="305" customWidth="1"/>
    <col min="8194" max="8194" width="11.625" style="305" customWidth="1"/>
    <col min="8195" max="8195" width="10.625" style="305" customWidth="1"/>
    <col min="8196" max="8196" width="10.375" style="305" customWidth="1"/>
    <col min="8197" max="8197" width="28.5" style="305" customWidth="1"/>
    <col min="8198" max="8198" width="7.125" style="305" customWidth="1"/>
    <col min="8199" max="8199" width="7.75" style="305" customWidth="1"/>
    <col min="8200" max="8200" width="9.25" style="305" bestFit="1" customWidth="1"/>
    <col min="8201" max="8201" width="11" style="305" customWidth="1"/>
    <col min="8202" max="8202" width="35.375" style="305" bestFit="1" customWidth="1"/>
    <col min="8203" max="8203" width="17.25" style="305" customWidth="1"/>
    <col min="8204" max="8204" width="43.75" style="305" bestFit="1" customWidth="1"/>
    <col min="8205" max="8205" width="13.75" style="305" customWidth="1"/>
    <col min="8206" max="8206" width="10" style="305" bestFit="1" customWidth="1"/>
    <col min="8207" max="8207" width="13.25" style="305" customWidth="1"/>
    <col min="8208" max="8208" width="14.5" style="305" customWidth="1"/>
    <col min="8209" max="8209" width="15.625" style="305" customWidth="1"/>
    <col min="8210" max="8210" width="15.5" style="305" customWidth="1"/>
    <col min="8211" max="8448" width="9" style="305"/>
    <col min="8449" max="8449" width="2.625" style="305" customWidth="1"/>
    <col min="8450" max="8450" width="11.625" style="305" customWidth="1"/>
    <col min="8451" max="8451" width="10.625" style="305" customWidth="1"/>
    <col min="8452" max="8452" width="10.375" style="305" customWidth="1"/>
    <col min="8453" max="8453" width="28.5" style="305" customWidth="1"/>
    <col min="8454" max="8454" width="7.125" style="305" customWidth="1"/>
    <col min="8455" max="8455" width="7.75" style="305" customWidth="1"/>
    <col min="8456" max="8456" width="9.25" style="305" bestFit="1" customWidth="1"/>
    <col min="8457" max="8457" width="11" style="305" customWidth="1"/>
    <col min="8458" max="8458" width="35.375" style="305" bestFit="1" customWidth="1"/>
    <col min="8459" max="8459" width="17.25" style="305" customWidth="1"/>
    <col min="8460" max="8460" width="43.75" style="305" bestFit="1" customWidth="1"/>
    <col min="8461" max="8461" width="13.75" style="305" customWidth="1"/>
    <col min="8462" max="8462" width="10" style="305" bestFit="1" customWidth="1"/>
    <col min="8463" max="8463" width="13.25" style="305" customWidth="1"/>
    <col min="8464" max="8464" width="14.5" style="305" customWidth="1"/>
    <col min="8465" max="8465" width="15.625" style="305" customWidth="1"/>
    <col min="8466" max="8466" width="15.5" style="305" customWidth="1"/>
    <col min="8467" max="8704" width="9" style="305"/>
    <col min="8705" max="8705" width="2.625" style="305" customWidth="1"/>
    <col min="8706" max="8706" width="11.625" style="305" customWidth="1"/>
    <col min="8707" max="8707" width="10.625" style="305" customWidth="1"/>
    <col min="8708" max="8708" width="10.375" style="305" customWidth="1"/>
    <col min="8709" max="8709" width="28.5" style="305" customWidth="1"/>
    <col min="8710" max="8710" width="7.125" style="305" customWidth="1"/>
    <col min="8711" max="8711" width="7.75" style="305" customWidth="1"/>
    <col min="8712" max="8712" width="9.25" style="305" bestFit="1" customWidth="1"/>
    <col min="8713" max="8713" width="11" style="305" customWidth="1"/>
    <col min="8714" max="8714" width="35.375" style="305" bestFit="1" customWidth="1"/>
    <col min="8715" max="8715" width="17.25" style="305" customWidth="1"/>
    <col min="8716" max="8716" width="43.75" style="305" bestFit="1" customWidth="1"/>
    <col min="8717" max="8717" width="13.75" style="305" customWidth="1"/>
    <col min="8718" max="8718" width="10" style="305" bestFit="1" customWidth="1"/>
    <col min="8719" max="8719" width="13.25" style="305" customWidth="1"/>
    <col min="8720" max="8720" width="14.5" style="305" customWidth="1"/>
    <col min="8721" max="8721" width="15.625" style="305" customWidth="1"/>
    <col min="8722" max="8722" width="15.5" style="305" customWidth="1"/>
    <col min="8723" max="8960" width="9" style="305"/>
    <col min="8961" max="8961" width="2.625" style="305" customWidth="1"/>
    <col min="8962" max="8962" width="11.625" style="305" customWidth="1"/>
    <col min="8963" max="8963" width="10.625" style="305" customWidth="1"/>
    <col min="8964" max="8964" width="10.375" style="305" customWidth="1"/>
    <col min="8965" max="8965" width="28.5" style="305" customWidth="1"/>
    <col min="8966" max="8966" width="7.125" style="305" customWidth="1"/>
    <col min="8967" max="8967" width="7.75" style="305" customWidth="1"/>
    <col min="8968" max="8968" width="9.25" style="305" bestFit="1" customWidth="1"/>
    <col min="8969" max="8969" width="11" style="305" customWidth="1"/>
    <col min="8970" max="8970" width="35.375" style="305" bestFit="1" customWidth="1"/>
    <col min="8971" max="8971" width="17.25" style="305" customWidth="1"/>
    <col min="8972" max="8972" width="43.75" style="305" bestFit="1" customWidth="1"/>
    <col min="8973" max="8973" width="13.75" style="305" customWidth="1"/>
    <col min="8974" max="8974" width="10" style="305" bestFit="1" customWidth="1"/>
    <col min="8975" max="8975" width="13.25" style="305" customWidth="1"/>
    <col min="8976" max="8976" width="14.5" style="305" customWidth="1"/>
    <col min="8977" max="8977" width="15.625" style="305" customWidth="1"/>
    <col min="8978" max="8978" width="15.5" style="305" customWidth="1"/>
    <col min="8979" max="9216" width="9" style="305"/>
    <col min="9217" max="9217" width="2.625" style="305" customWidth="1"/>
    <col min="9218" max="9218" width="11.625" style="305" customWidth="1"/>
    <col min="9219" max="9219" width="10.625" style="305" customWidth="1"/>
    <col min="9220" max="9220" width="10.375" style="305" customWidth="1"/>
    <col min="9221" max="9221" width="28.5" style="305" customWidth="1"/>
    <col min="9222" max="9222" width="7.125" style="305" customWidth="1"/>
    <col min="9223" max="9223" width="7.75" style="305" customWidth="1"/>
    <col min="9224" max="9224" width="9.25" style="305" bestFit="1" customWidth="1"/>
    <col min="9225" max="9225" width="11" style="305" customWidth="1"/>
    <col min="9226" max="9226" width="35.375" style="305" bestFit="1" customWidth="1"/>
    <col min="9227" max="9227" width="17.25" style="305" customWidth="1"/>
    <col min="9228" max="9228" width="43.75" style="305" bestFit="1" customWidth="1"/>
    <col min="9229" max="9229" width="13.75" style="305" customWidth="1"/>
    <col min="9230" max="9230" width="10" style="305" bestFit="1" customWidth="1"/>
    <col min="9231" max="9231" width="13.25" style="305" customWidth="1"/>
    <col min="9232" max="9232" width="14.5" style="305" customWidth="1"/>
    <col min="9233" max="9233" width="15.625" style="305" customWidth="1"/>
    <col min="9234" max="9234" width="15.5" style="305" customWidth="1"/>
    <col min="9235" max="9472" width="9" style="305"/>
    <col min="9473" max="9473" width="2.625" style="305" customWidth="1"/>
    <col min="9474" max="9474" width="11.625" style="305" customWidth="1"/>
    <col min="9475" max="9475" width="10.625" style="305" customWidth="1"/>
    <col min="9476" max="9476" width="10.375" style="305" customWidth="1"/>
    <col min="9477" max="9477" width="28.5" style="305" customWidth="1"/>
    <col min="9478" max="9478" width="7.125" style="305" customWidth="1"/>
    <col min="9479" max="9479" width="7.75" style="305" customWidth="1"/>
    <col min="9480" max="9480" width="9.25" style="305" bestFit="1" customWidth="1"/>
    <col min="9481" max="9481" width="11" style="305" customWidth="1"/>
    <col min="9482" max="9482" width="35.375" style="305" bestFit="1" customWidth="1"/>
    <col min="9483" max="9483" width="17.25" style="305" customWidth="1"/>
    <col min="9484" max="9484" width="43.75" style="305" bestFit="1" customWidth="1"/>
    <col min="9485" max="9485" width="13.75" style="305" customWidth="1"/>
    <col min="9486" max="9486" width="10" style="305" bestFit="1" customWidth="1"/>
    <col min="9487" max="9487" width="13.25" style="305" customWidth="1"/>
    <col min="9488" max="9488" width="14.5" style="305" customWidth="1"/>
    <col min="9489" max="9489" width="15.625" style="305" customWidth="1"/>
    <col min="9490" max="9490" width="15.5" style="305" customWidth="1"/>
    <col min="9491" max="9728" width="9" style="305"/>
    <col min="9729" max="9729" width="2.625" style="305" customWidth="1"/>
    <col min="9730" max="9730" width="11.625" style="305" customWidth="1"/>
    <col min="9731" max="9731" width="10.625" style="305" customWidth="1"/>
    <col min="9732" max="9732" width="10.375" style="305" customWidth="1"/>
    <col min="9733" max="9733" width="28.5" style="305" customWidth="1"/>
    <col min="9734" max="9734" width="7.125" style="305" customWidth="1"/>
    <col min="9735" max="9735" width="7.75" style="305" customWidth="1"/>
    <col min="9736" max="9736" width="9.25" style="305" bestFit="1" customWidth="1"/>
    <col min="9737" max="9737" width="11" style="305" customWidth="1"/>
    <col min="9738" max="9738" width="35.375" style="305" bestFit="1" customWidth="1"/>
    <col min="9739" max="9739" width="17.25" style="305" customWidth="1"/>
    <col min="9740" max="9740" width="43.75" style="305" bestFit="1" customWidth="1"/>
    <col min="9741" max="9741" width="13.75" style="305" customWidth="1"/>
    <col min="9742" max="9742" width="10" style="305" bestFit="1" customWidth="1"/>
    <col min="9743" max="9743" width="13.25" style="305" customWidth="1"/>
    <col min="9744" max="9744" width="14.5" style="305" customWidth="1"/>
    <col min="9745" max="9745" width="15.625" style="305" customWidth="1"/>
    <col min="9746" max="9746" width="15.5" style="305" customWidth="1"/>
    <col min="9747" max="9984" width="9" style="305"/>
    <col min="9985" max="9985" width="2.625" style="305" customWidth="1"/>
    <col min="9986" max="9986" width="11.625" style="305" customWidth="1"/>
    <col min="9987" max="9987" width="10.625" style="305" customWidth="1"/>
    <col min="9988" max="9988" width="10.375" style="305" customWidth="1"/>
    <col min="9989" max="9989" width="28.5" style="305" customWidth="1"/>
    <col min="9990" max="9990" width="7.125" style="305" customWidth="1"/>
    <col min="9991" max="9991" width="7.75" style="305" customWidth="1"/>
    <col min="9992" max="9992" width="9.25" style="305" bestFit="1" customWidth="1"/>
    <col min="9993" max="9993" width="11" style="305" customWidth="1"/>
    <col min="9994" max="9994" width="35.375" style="305" bestFit="1" customWidth="1"/>
    <col min="9995" max="9995" width="17.25" style="305" customWidth="1"/>
    <col min="9996" max="9996" width="43.75" style="305" bestFit="1" customWidth="1"/>
    <col min="9997" max="9997" width="13.75" style="305" customWidth="1"/>
    <col min="9998" max="9998" width="10" style="305" bestFit="1" customWidth="1"/>
    <col min="9999" max="9999" width="13.25" style="305" customWidth="1"/>
    <col min="10000" max="10000" width="14.5" style="305" customWidth="1"/>
    <col min="10001" max="10001" width="15.625" style="305" customWidth="1"/>
    <col min="10002" max="10002" width="15.5" style="305" customWidth="1"/>
    <col min="10003" max="10240" width="9" style="305"/>
    <col min="10241" max="10241" width="2.625" style="305" customWidth="1"/>
    <col min="10242" max="10242" width="11.625" style="305" customWidth="1"/>
    <col min="10243" max="10243" width="10.625" style="305" customWidth="1"/>
    <col min="10244" max="10244" width="10.375" style="305" customWidth="1"/>
    <col min="10245" max="10245" width="28.5" style="305" customWidth="1"/>
    <col min="10246" max="10246" width="7.125" style="305" customWidth="1"/>
    <col min="10247" max="10247" width="7.75" style="305" customWidth="1"/>
    <col min="10248" max="10248" width="9.25" style="305" bestFit="1" customWidth="1"/>
    <col min="10249" max="10249" width="11" style="305" customWidth="1"/>
    <col min="10250" max="10250" width="35.375" style="305" bestFit="1" customWidth="1"/>
    <col min="10251" max="10251" width="17.25" style="305" customWidth="1"/>
    <col min="10252" max="10252" width="43.75" style="305" bestFit="1" customWidth="1"/>
    <col min="10253" max="10253" width="13.75" style="305" customWidth="1"/>
    <col min="10254" max="10254" width="10" style="305" bestFit="1" customWidth="1"/>
    <col min="10255" max="10255" width="13.25" style="305" customWidth="1"/>
    <col min="10256" max="10256" width="14.5" style="305" customWidth="1"/>
    <col min="10257" max="10257" width="15.625" style="305" customWidth="1"/>
    <col min="10258" max="10258" width="15.5" style="305" customWidth="1"/>
    <col min="10259" max="10496" width="9" style="305"/>
    <col min="10497" max="10497" width="2.625" style="305" customWidth="1"/>
    <col min="10498" max="10498" width="11.625" style="305" customWidth="1"/>
    <col min="10499" max="10499" width="10.625" style="305" customWidth="1"/>
    <col min="10500" max="10500" width="10.375" style="305" customWidth="1"/>
    <col min="10501" max="10501" width="28.5" style="305" customWidth="1"/>
    <col min="10502" max="10502" width="7.125" style="305" customWidth="1"/>
    <col min="10503" max="10503" width="7.75" style="305" customWidth="1"/>
    <col min="10504" max="10504" width="9.25" style="305" bestFit="1" customWidth="1"/>
    <col min="10505" max="10505" width="11" style="305" customWidth="1"/>
    <col min="10506" max="10506" width="35.375" style="305" bestFit="1" customWidth="1"/>
    <col min="10507" max="10507" width="17.25" style="305" customWidth="1"/>
    <col min="10508" max="10508" width="43.75" style="305" bestFit="1" customWidth="1"/>
    <col min="10509" max="10509" width="13.75" style="305" customWidth="1"/>
    <col min="10510" max="10510" width="10" style="305" bestFit="1" customWidth="1"/>
    <col min="10511" max="10511" width="13.25" style="305" customWidth="1"/>
    <col min="10512" max="10512" width="14.5" style="305" customWidth="1"/>
    <col min="10513" max="10513" width="15.625" style="305" customWidth="1"/>
    <col min="10514" max="10514" width="15.5" style="305" customWidth="1"/>
    <col min="10515" max="10752" width="9" style="305"/>
    <col min="10753" max="10753" width="2.625" style="305" customWidth="1"/>
    <col min="10754" max="10754" width="11.625" style="305" customWidth="1"/>
    <col min="10755" max="10755" width="10.625" style="305" customWidth="1"/>
    <col min="10756" max="10756" width="10.375" style="305" customWidth="1"/>
    <col min="10757" max="10757" width="28.5" style="305" customWidth="1"/>
    <col min="10758" max="10758" width="7.125" style="305" customWidth="1"/>
    <col min="10759" max="10759" width="7.75" style="305" customWidth="1"/>
    <col min="10760" max="10760" width="9.25" style="305" bestFit="1" customWidth="1"/>
    <col min="10761" max="10761" width="11" style="305" customWidth="1"/>
    <col min="10762" max="10762" width="35.375" style="305" bestFit="1" customWidth="1"/>
    <col min="10763" max="10763" width="17.25" style="305" customWidth="1"/>
    <col min="10764" max="10764" width="43.75" style="305" bestFit="1" customWidth="1"/>
    <col min="10765" max="10765" width="13.75" style="305" customWidth="1"/>
    <col min="10766" max="10766" width="10" style="305" bestFit="1" customWidth="1"/>
    <col min="10767" max="10767" width="13.25" style="305" customWidth="1"/>
    <col min="10768" max="10768" width="14.5" style="305" customWidth="1"/>
    <col min="10769" max="10769" width="15.625" style="305" customWidth="1"/>
    <col min="10770" max="10770" width="15.5" style="305" customWidth="1"/>
    <col min="10771" max="11008" width="9" style="305"/>
    <col min="11009" max="11009" width="2.625" style="305" customWidth="1"/>
    <col min="11010" max="11010" width="11.625" style="305" customWidth="1"/>
    <col min="11011" max="11011" width="10.625" style="305" customWidth="1"/>
    <col min="11012" max="11012" width="10.375" style="305" customWidth="1"/>
    <col min="11013" max="11013" width="28.5" style="305" customWidth="1"/>
    <col min="11014" max="11014" width="7.125" style="305" customWidth="1"/>
    <col min="11015" max="11015" width="7.75" style="305" customWidth="1"/>
    <col min="11016" max="11016" width="9.25" style="305" bestFit="1" customWidth="1"/>
    <col min="11017" max="11017" width="11" style="305" customWidth="1"/>
    <col min="11018" max="11018" width="35.375" style="305" bestFit="1" customWidth="1"/>
    <col min="11019" max="11019" width="17.25" style="305" customWidth="1"/>
    <col min="11020" max="11020" width="43.75" style="305" bestFit="1" customWidth="1"/>
    <col min="11021" max="11021" width="13.75" style="305" customWidth="1"/>
    <col min="11022" max="11022" width="10" style="305" bestFit="1" customWidth="1"/>
    <col min="11023" max="11023" width="13.25" style="305" customWidth="1"/>
    <col min="11024" max="11024" width="14.5" style="305" customWidth="1"/>
    <col min="11025" max="11025" width="15.625" style="305" customWidth="1"/>
    <col min="11026" max="11026" width="15.5" style="305" customWidth="1"/>
    <col min="11027" max="11264" width="9" style="305"/>
    <col min="11265" max="11265" width="2.625" style="305" customWidth="1"/>
    <col min="11266" max="11266" width="11.625" style="305" customWidth="1"/>
    <col min="11267" max="11267" width="10.625" style="305" customWidth="1"/>
    <col min="11268" max="11268" width="10.375" style="305" customWidth="1"/>
    <col min="11269" max="11269" width="28.5" style="305" customWidth="1"/>
    <col min="11270" max="11270" width="7.125" style="305" customWidth="1"/>
    <col min="11271" max="11271" width="7.75" style="305" customWidth="1"/>
    <col min="11272" max="11272" width="9.25" style="305" bestFit="1" customWidth="1"/>
    <col min="11273" max="11273" width="11" style="305" customWidth="1"/>
    <col min="11274" max="11274" width="35.375" style="305" bestFit="1" customWidth="1"/>
    <col min="11275" max="11275" width="17.25" style="305" customWidth="1"/>
    <col min="11276" max="11276" width="43.75" style="305" bestFit="1" customWidth="1"/>
    <col min="11277" max="11277" width="13.75" style="305" customWidth="1"/>
    <col min="11278" max="11278" width="10" style="305" bestFit="1" customWidth="1"/>
    <col min="11279" max="11279" width="13.25" style="305" customWidth="1"/>
    <col min="11280" max="11280" width="14.5" style="305" customWidth="1"/>
    <col min="11281" max="11281" width="15.625" style="305" customWidth="1"/>
    <col min="11282" max="11282" width="15.5" style="305" customWidth="1"/>
    <col min="11283" max="11520" width="9" style="305"/>
    <col min="11521" max="11521" width="2.625" style="305" customWidth="1"/>
    <col min="11522" max="11522" width="11.625" style="305" customWidth="1"/>
    <col min="11523" max="11523" width="10.625" style="305" customWidth="1"/>
    <col min="11524" max="11524" width="10.375" style="305" customWidth="1"/>
    <col min="11525" max="11525" width="28.5" style="305" customWidth="1"/>
    <col min="11526" max="11526" width="7.125" style="305" customWidth="1"/>
    <col min="11527" max="11527" width="7.75" style="305" customWidth="1"/>
    <col min="11528" max="11528" width="9.25" style="305" bestFit="1" customWidth="1"/>
    <col min="11529" max="11529" width="11" style="305" customWidth="1"/>
    <col min="11530" max="11530" width="35.375" style="305" bestFit="1" customWidth="1"/>
    <col min="11531" max="11531" width="17.25" style="305" customWidth="1"/>
    <col min="11532" max="11532" width="43.75" style="305" bestFit="1" customWidth="1"/>
    <col min="11533" max="11533" width="13.75" style="305" customWidth="1"/>
    <col min="11534" max="11534" width="10" style="305" bestFit="1" customWidth="1"/>
    <col min="11535" max="11535" width="13.25" style="305" customWidth="1"/>
    <col min="11536" max="11536" width="14.5" style="305" customWidth="1"/>
    <col min="11537" max="11537" width="15.625" style="305" customWidth="1"/>
    <col min="11538" max="11538" width="15.5" style="305" customWidth="1"/>
    <col min="11539" max="11776" width="9" style="305"/>
    <col min="11777" max="11777" width="2.625" style="305" customWidth="1"/>
    <col min="11778" max="11778" width="11.625" style="305" customWidth="1"/>
    <col min="11779" max="11779" width="10.625" style="305" customWidth="1"/>
    <col min="11780" max="11780" width="10.375" style="305" customWidth="1"/>
    <col min="11781" max="11781" width="28.5" style="305" customWidth="1"/>
    <col min="11782" max="11782" width="7.125" style="305" customWidth="1"/>
    <col min="11783" max="11783" width="7.75" style="305" customWidth="1"/>
    <col min="11784" max="11784" width="9.25" style="305" bestFit="1" customWidth="1"/>
    <col min="11785" max="11785" width="11" style="305" customWidth="1"/>
    <col min="11786" max="11786" width="35.375" style="305" bestFit="1" customWidth="1"/>
    <col min="11787" max="11787" width="17.25" style="305" customWidth="1"/>
    <col min="11788" max="11788" width="43.75" style="305" bestFit="1" customWidth="1"/>
    <col min="11789" max="11789" width="13.75" style="305" customWidth="1"/>
    <col min="11790" max="11790" width="10" style="305" bestFit="1" customWidth="1"/>
    <col min="11791" max="11791" width="13.25" style="305" customWidth="1"/>
    <col min="11792" max="11792" width="14.5" style="305" customWidth="1"/>
    <col min="11793" max="11793" width="15.625" style="305" customWidth="1"/>
    <col min="11794" max="11794" width="15.5" style="305" customWidth="1"/>
    <col min="11795" max="12032" width="9" style="305"/>
    <col min="12033" max="12033" width="2.625" style="305" customWidth="1"/>
    <col min="12034" max="12034" width="11.625" style="305" customWidth="1"/>
    <col min="12035" max="12035" width="10.625" style="305" customWidth="1"/>
    <col min="12036" max="12036" width="10.375" style="305" customWidth="1"/>
    <col min="12037" max="12037" width="28.5" style="305" customWidth="1"/>
    <col min="12038" max="12038" width="7.125" style="305" customWidth="1"/>
    <col min="12039" max="12039" width="7.75" style="305" customWidth="1"/>
    <col min="12040" max="12040" width="9.25" style="305" bestFit="1" customWidth="1"/>
    <col min="12041" max="12041" width="11" style="305" customWidth="1"/>
    <col min="12042" max="12042" width="35.375" style="305" bestFit="1" customWidth="1"/>
    <col min="12043" max="12043" width="17.25" style="305" customWidth="1"/>
    <col min="12044" max="12044" width="43.75" style="305" bestFit="1" customWidth="1"/>
    <col min="12045" max="12045" width="13.75" style="305" customWidth="1"/>
    <col min="12046" max="12046" width="10" style="305" bestFit="1" customWidth="1"/>
    <col min="12047" max="12047" width="13.25" style="305" customWidth="1"/>
    <col min="12048" max="12048" width="14.5" style="305" customWidth="1"/>
    <col min="12049" max="12049" width="15.625" style="305" customWidth="1"/>
    <col min="12050" max="12050" width="15.5" style="305" customWidth="1"/>
    <col min="12051" max="12288" width="9" style="305"/>
    <col min="12289" max="12289" width="2.625" style="305" customWidth="1"/>
    <col min="12290" max="12290" width="11.625" style="305" customWidth="1"/>
    <col min="12291" max="12291" width="10.625" style="305" customWidth="1"/>
    <col min="12292" max="12292" width="10.375" style="305" customWidth="1"/>
    <col min="12293" max="12293" width="28.5" style="305" customWidth="1"/>
    <col min="12294" max="12294" width="7.125" style="305" customWidth="1"/>
    <col min="12295" max="12295" width="7.75" style="305" customWidth="1"/>
    <col min="12296" max="12296" width="9.25" style="305" bestFit="1" customWidth="1"/>
    <col min="12297" max="12297" width="11" style="305" customWidth="1"/>
    <col min="12298" max="12298" width="35.375" style="305" bestFit="1" customWidth="1"/>
    <col min="12299" max="12299" width="17.25" style="305" customWidth="1"/>
    <col min="12300" max="12300" width="43.75" style="305" bestFit="1" customWidth="1"/>
    <col min="12301" max="12301" width="13.75" style="305" customWidth="1"/>
    <col min="12302" max="12302" width="10" style="305" bestFit="1" customWidth="1"/>
    <col min="12303" max="12303" width="13.25" style="305" customWidth="1"/>
    <col min="12304" max="12304" width="14.5" style="305" customWidth="1"/>
    <col min="12305" max="12305" width="15.625" style="305" customWidth="1"/>
    <col min="12306" max="12306" width="15.5" style="305" customWidth="1"/>
    <col min="12307" max="12544" width="9" style="305"/>
    <col min="12545" max="12545" width="2.625" style="305" customWidth="1"/>
    <col min="12546" max="12546" width="11.625" style="305" customWidth="1"/>
    <col min="12547" max="12547" width="10.625" style="305" customWidth="1"/>
    <col min="12548" max="12548" width="10.375" style="305" customWidth="1"/>
    <col min="12549" max="12549" width="28.5" style="305" customWidth="1"/>
    <col min="12550" max="12550" width="7.125" style="305" customWidth="1"/>
    <col min="12551" max="12551" width="7.75" style="305" customWidth="1"/>
    <col min="12552" max="12552" width="9.25" style="305" bestFit="1" customWidth="1"/>
    <col min="12553" max="12553" width="11" style="305" customWidth="1"/>
    <col min="12554" max="12554" width="35.375" style="305" bestFit="1" customWidth="1"/>
    <col min="12555" max="12555" width="17.25" style="305" customWidth="1"/>
    <col min="12556" max="12556" width="43.75" style="305" bestFit="1" customWidth="1"/>
    <col min="12557" max="12557" width="13.75" style="305" customWidth="1"/>
    <col min="12558" max="12558" width="10" style="305" bestFit="1" customWidth="1"/>
    <col min="12559" max="12559" width="13.25" style="305" customWidth="1"/>
    <col min="12560" max="12560" width="14.5" style="305" customWidth="1"/>
    <col min="12561" max="12561" width="15.625" style="305" customWidth="1"/>
    <col min="12562" max="12562" width="15.5" style="305" customWidth="1"/>
    <col min="12563" max="12800" width="9" style="305"/>
    <col min="12801" max="12801" width="2.625" style="305" customWidth="1"/>
    <col min="12802" max="12802" width="11.625" style="305" customWidth="1"/>
    <col min="12803" max="12803" width="10.625" style="305" customWidth="1"/>
    <col min="12804" max="12804" width="10.375" style="305" customWidth="1"/>
    <col min="12805" max="12805" width="28.5" style="305" customWidth="1"/>
    <col min="12806" max="12806" width="7.125" style="305" customWidth="1"/>
    <col min="12807" max="12807" width="7.75" style="305" customWidth="1"/>
    <col min="12808" max="12808" width="9.25" style="305" bestFit="1" customWidth="1"/>
    <col min="12809" max="12809" width="11" style="305" customWidth="1"/>
    <col min="12810" max="12810" width="35.375" style="305" bestFit="1" customWidth="1"/>
    <col min="12811" max="12811" width="17.25" style="305" customWidth="1"/>
    <col min="12812" max="12812" width="43.75" style="305" bestFit="1" customWidth="1"/>
    <col min="12813" max="12813" width="13.75" style="305" customWidth="1"/>
    <col min="12814" max="12814" width="10" style="305" bestFit="1" customWidth="1"/>
    <col min="12815" max="12815" width="13.25" style="305" customWidth="1"/>
    <col min="12816" max="12816" width="14.5" style="305" customWidth="1"/>
    <col min="12817" max="12817" width="15.625" style="305" customWidth="1"/>
    <col min="12818" max="12818" width="15.5" style="305" customWidth="1"/>
    <col min="12819" max="13056" width="9" style="305"/>
    <col min="13057" max="13057" width="2.625" style="305" customWidth="1"/>
    <col min="13058" max="13058" width="11.625" style="305" customWidth="1"/>
    <col min="13059" max="13059" width="10.625" style="305" customWidth="1"/>
    <col min="13060" max="13060" width="10.375" style="305" customWidth="1"/>
    <col min="13061" max="13061" width="28.5" style="305" customWidth="1"/>
    <col min="13062" max="13062" width="7.125" style="305" customWidth="1"/>
    <col min="13063" max="13063" width="7.75" style="305" customWidth="1"/>
    <col min="13064" max="13064" width="9.25" style="305" bestFit="1" customWidth="1"/>
    <col min="13065" max="13065" width="11" style="305" customWidth="1"/>
    <col min="13066" max="13066" width="35.375" style="305" bestFit="1" customWidth="1"/>
    <col min="13067" max="13067" width="17.25" style="305" customWidth="1"/>
    <col min="13068" max="13068" width="43.75" style="305" bestFit="1" customWidth="1"/>
    <col min="13069" max="13069" width="13.75" style="305" customWidth="1"/>
    <col min="13070" max="13070" width="10" style="305" bestFit="1" customWidth="1"/>
    <col min="13071" max="13071" width="13.25" style="305" customWidth="1"/>
    <col min="13072" max="13072" width="14.5" style="305" customWidth="1"/>
    <col min="13073" max="13073" width="15.625" style="305" customWidth="1"/>
    <col min="13074" max="13074" width="15.5" style="305" customWidth="1"/>
    <col min="13075" max="13312" width="9" style="305"/>
    <col min="13313" max="13313" width="2.625" style="305" customWidth="1"/>
    <col min="13314" max="13314" width="11.625" style="305" customWidth="1"/>
    <col min="13315" max="13315" width="10.625" style="305" customWidth="1"/>
    <col min="13316" max="13316" width="10.375" style="305" customWidth="1"/>
    <col min="13317" max="13317" width="28.5" style="305" customWidth="1"/>
    <col min="13318" max="13318" width="7.125" style="305" customWidth="1"/>
    <col min="13319" max="13319" width="7.75" style="305" customWidth="1"/>
    <col min="13320" max="13320" width="9.25" style="305" bestFit="1" customWidth="1"/>
    <col min="13321" max="13321" width="11" style="305" customWidth="1"/>
    <col min="13322" max="13322" width="35.375" style="305" bestFit="1" customWidth="1"/>
    <col min="13323" max="13323" width="17.25" style="305" customWidth="1"/>
    <col min="13324" max="13324" width="43.75" style="305" bestFit="1" customWidth="1"/>
    <col min="13325" max="13325" width="13.75" style="305" customWidth="1"/>
    <col min="13326" max="13326" width="10" style="305" bestFit="1" customWidth="1"/>
    <col min="13327" max="13327" width="13.25" style="305" customWidth="1"/>
    <col min="13328" max="13328" width="14.5" style="305" customWidth="1"/>
    <col min="13329" max="13329" width="15.625" style="305" customWidth="1"/>
    <col min="13330" max="13330" width="15.5" style="305" customWidth="1"/>
    <col min="13331" max="13568" width="9" style="305"/>
    <col min="13569" max="13569" width="2.625" style="305" customWidth="1"/>
    <col min="13570" max="13570" width="11.625" style="305" customWidth="1"/>
    <col min="13571" max="13571" width="10.625" style="305" customWidth="1"/>
    <col min="13572" max="13572" width="10.375" style="305" customWidth="1"/>
    <col min="13573" max="13573" width="28.5" style="305" customWidth="1"/>
    <col min="13574" max="13574" width="7.125" style="305" customWidth="1"/>
    <col min="13575" max="13575" width="7.75" style="305" customWidth="1"/>
    <col min="13576" max="13576" width="9.25" style="305" bestFit="1" customWidth="1"/>
    <col min="13577" max="13577" width="11" style="305" customWidth="1"/>
    <col min="13578" max="13578" width="35.375" style="305" bestFit="1" customWidth="1"/>
    <col min="13579" max="13579" width="17.25" style="305" customWidth="1"/>
    <col min="13580" max="13580" width="43.75" style="305" bestFit="1" customWidth="1"/>
    <col min="13581" max="13581" width="13.75" style="305" customWidth="1"/>
    <col min="13582" max="13582" width="10" style="305" bestFit="1" customWidth="1"/>
    <col min="13583" max="13583" width="13.25" style="305" customWidth="1"/>
    <col min="13584" max="13584" width="14.5" style="305" customWidth="1"/>
    <col min="13585" max="13585" width="15.625" style="305" customWidth="1"/>
    <col min="13586" max="13586" width="15.5" style="305" customWidth="1"/>
    <col min="13587" max="13824" width="9" style="305"/>
    <col min="13825" max="13825" width="2.625" style="305" customWidth="1"/>
    <col min="13826" max="13826" width="11.625" style="305" customWidth="1"/>
    <col min="13827" max="13827" width="10.625" style="305" customWidth="1"/>
    <col min="13828" max="13828" width="10.375" style="305" customWidth="1"/>
    <col min="13829" max="13829" width="28.5" style="305" customWidth="1"/>
    <col min="13830" max="13830" width="7.125" style="305" customWidth="1"/>
    <col min="13831" max="13831" width="7.75" style="305" customWidth="1"/>
    <col min="13832" max="13832" width="9.25" style="305" bestFit="1" customWidth="1"/>
    <col min="13833" max="13833" width="11" style="305" customWidth="1"/>
    <col min="13834" max="13834" width="35.375" style="305" bestFit="1" customWidth="1"/>
    <col min="13835" max="13835" width="17.25" style="305" customWidth="1"/>
    <col min="13836" max="13836" width="43.75" style="305" bestFit="1" customWidth="1"/>
    <col min="13837" max="13837" width="13.75" style="305" customWidth="1"/>
    <col min="13838" max="13838" width="10" style="305" bestFit="1" customWidth="1"/>
    <col min="13839" max="13839" width="13.25" style="305" customWidth="1"/>
    <col min="13840" max="13840" width="14.5" style="305" customWidth="1"/>
    <col min="13841" max="13841" width="15.625" style="305" customWidth="1"/>
    <col min="13842" max="13842" width="15.5" style="305" customWidth="1"/>
    <col min="13843" max="14080" width="9" style="305"/>
    <col min="14081" max="14081" width="2.625" style="305" customWidth="1"/>
    <col min="14082" max="14082" width="11.625" style="305" customWidth="1"/>
    <col min="14083" max="14083" width="10.625" style="305" customWidth="1"/>
    <col min="14084" max="14084" width="10.375" style="305" customWidth="1"/>
    <col min="14085" max="14085" width="28.5" style="305" customWidth="1"/>
    <col min="14086" max="14086" width="7.125" style="305" customWidth="1"/>
    <col min="14087" max="14087" width="7.75" style="305" customWidth="1"/>
    <col min="14088" max="14088" width="9.25" style="305" bestFit="1" customWidth="1"/>
    <col min="14089" max="14089" width="11" style="305" customWidth="1"/>
    <col min="14090" max="14090" width="35.375" style="305" bestFit="1" customWidth="1"/>
    <col min="14091" max="14091" width="17.25" style="305" customWidth="1"/>
    <col min="14092" max="14092" width="43.75" style="305" bestFit="1" customWidth="1"/>
    <col min="14093" max="14093" width="13.75" style="305" customWidth="1"/>
    <col min="14094" max="14094" width="10" style="305" bestFit="1" customWidth="1"/>
    <col min="14095" max="14095" width="13.25" style="305" customWidth="1"/>
    <col min="14096" max="14096" width="14.5" style="305" customWidth="1"/>
    <col min="14097" max="14097" width="15.625" style="305" customWidth="1"/>
    <col min="14098" max="14098" width="15.5" style="305" customWidth="1"/>
    <col min="14099" max="14336" width="9" style="305"/>
    <col min="14337" max="14337" width="2.625" style="305" customWidth="1"/>
    <col min="14338" max="14338" width="11.625" style="305" customWidth="1"/>
    <col min="14339" max="14339" width="10.625" style="305" customWidth="1"/>
    <col min="14340" max="14340" width="10.375" style="305" customWidth="1"/>
    <col min="14341" max="14341" width="28.5" style="305" customWidth="1"/>
    <col min="14342" max="14342" width="7.125" style="305" customWidth="1"/>
    <col min="14343" max="14343" width="7.75" style="305" customWidth="1"/>
    <col min="14344" max="14344" width="9.25" style="305" bestFit="1" customWidth="1"/>
    <col min="14345" max="14345" width="11" style="305" customWidth="1"/>
    <col min="14346" max="14346" width="35.375" style="305" bestFit="1" customWidth="1"/>
    <col min="14347" max="14347" width="17.25" style="305" customWidth="1"/>
    <col min="14348" max="14348" width="43.75" style="305" bestFit="1" customWidth="1"/>
    <col min="14349" max="14349" width="13.75" style="305" customWidth="1"/>
    <col min="14350" max="14350" width="10" style="305" bestFit="1" customWidth="1"/>
    <col min="14351" max="14351" width="13.25" style="305" customWidth="1"/>
    <col min="14352" max="14352" width="14.5" style="305" customWidth="1"/>
    <col min="14353" max="14353" width="15.625" style="305" customWidth="1"/>
    <col min="14354" max="14354" width="15.5" style="305" customWidth="1"/>
    <col min="14355" max="14592" width="9" style="305"/>
    <col min="14593" max="14593" width="2.625" style="305" customWidth="1"/>
    <col min="14594" max="14594" width="11.625" style="305" customWidth="1"/>
    <col min="14595" max="14595" width="10.625" style="305" customWidth="1"/>
    <col min="14596" max="14596" width="10.375" style="305" customWidth="1"/>
    <col min="14597" max="14597" width="28.5" style="305" customWidth="1"/>
    <col min="14598" max="14598" width="7.125" style="305" customWidth="1"/>
    <col min="14599" max="14599" width="7.75" style="305" customWidth="1"/>
    <col min="14600" max="14600" width="9.25" style="305" bestFit="1" customWidth="1"/>
    <col min="14601" max="14601" width="11" style="305" customWidth="1"/>
    <col min="14602" max="14602" width="35.375" style="305" bestFit="1" customWidth="1"/>
    <col min="14603" max="14603" width="17.25" style="305" customWidth="1"/>
    <col min="14604" max="14604" width="43.75" style="305" bestFit="1" customWidth="1"/>
    <col min="14605" max="14605" width="13.75" style="305" customWidth="1"/>
    <col min="14606" max="14606" width="10" style="305" bestFit="1" customWidth="1"/>
    <col min="14607" max="14607" width="13.25" style="305" customWidth="1"/>
    <col min="14608" max="14608" width="14.5" style="305" customWidth="1"/>
    <col min="14609" max="14609" width="15.625" style="305" customWidth="1"/>
    <col min="14610" max="14610" width="15.5" style="305" customWidth="1"/>
    <col min="14611" max="14848" width="9" style="305"/>
    <col min="14849" max="14849" width="2.625" style="305" customWidth="1"/>
    <col min="14850" max="14850" width="11.625" style="305" customWidth="1"/>
    <col min="14851" max="14851" width="10.625" style="305" customWidth="1"/>
    <col min="14852" max="14852" width="10.375" style="305" customWidth="1"/>
    <col min="14853" max="14853" width="28.5" style="305" customWidth="1"/>
    <col min="14854" max="14854" width="7.125" style="305" customWidth="1"/>
    <col min="14855" max="14855" width="7.75" style="305" customWidth="1"/>
    <col min="14856" max="14856" width="9.25" style="305" bestFit="1" customWidth="1"/>
    <col min="14857" max="14857" width="11" style="305" customWidth="1"/>
    <col min="14858" max="14858" width="35.375" style="305" bestFit="1" customWidth="1"/>
    <col min="14859" max="14859" width="17.25" style="305" customWidth="1"/>
    <col min="14860" max="14860" width="43.75" style="305" bestFit="1" customWidth="1"/>
    <col min="14861" max="14861" width="13.75" style="305" customWidth="1"/>
    <col min="14862" max="14862" width="10" style="305" bestFit="1" customWidth="1"/>
    <col min="14863" max="14863" width="13.25" style="305" customWidth="1"/>
    <col min="14864" max="14864" width="14.5" style="305" customWidth="1"/>
    <col min="14865" max="14865" width="15.625" style="305" customWidth="1"/>
    <col min="14866" max="14866" width="15.5" style="305" customWidth="1"/>
    <col min="14867" max="15104" width="9" style="305"/>
    <col min="15105" max="15105" width="2.625" style="305" customWidth="1"/>
    <col min="15106" max="15106" width="11.625" style="305" customWidth="1"/>
    <col min="15107" max="15107" width="10.625" style="305" customWidth="1"/>
    <col min="15108" max="15108" width="10.375" style="305" customWidth="1"/>
    <col min="15109" max="15109" width="28.5" style="305" customWidth="1"/>
    <col min="15110" max="15110" width="7.125" style="305" customWidth="1"/>
    <col min="15111" max="15111" width="7.75" style="305" customWidth="1"/>
    <col min="15112" max="15112" width="9.25" style="305" bestFit="1" customWidth="1"/>
    <col min="15113" max="15113" width="11" style="305" customWidth="1"/>
    <col min="15114" max="15114" width="35.375" style="305" bestFit="1" customWidth="1"/>
    <col min="15115" max="15115" width="17.25" style="305" customWidth="1"/>
    <col min="15116" max="15116" width="43.75" style="305" bestFit="1" customWidth="1"/>
    <col min="15117" max="15117" width="13.75" style="305" customWidth="1"/>
    <col min="15118" max="15118" width="10" style="305" bestFit="1" customWidth="1"/>
    <col min="15119" max="15119" width="13.25" style="305" customWidth="1"/>
    <col min="15120" max="15120" width="14.5" style="305" customWidth="1"/>
    <col min="15121" max="15121" width="15.625" style="305" customWidth="1"/>
    <col min="15122" max="15122" width="15.5" style="305" customWidth="1"/>
    <col min="15123" max="15360" width="9" style="305"/>
    <col min="15361" max="15361" width="2.625" style="305" customWidth="1"/>
    <col min="15362" max="15362" width="11.625" style="305" customWidth="1"/>
    <col min="15363" max="15363" width="10.625" style="305" customWidth="1"/>
    <col min="15364" max="15364" width="10.375" style="305" customWidth="1"/>
    <col min="15365" max="15365" width="28.5" style="305" customWidth="1"/>
    <col min="15366" max="15366" width="7.125" style="305" customWidth="1"/>
    <col min="15367" max="15367" width="7.75" style="305" customWidth="1"/>
    <col min="15368" max="15368" width="9.25" style="305" bestFit="1" customWidth="1"/>
    <col min="15369" max="15369" width="11" style="305" customWidth="1"/>
    <col min="15370" max="15370" width="35.375" style="305" bestFit="1" customWidth="1"/>
    <col min="15371" max="15371" width="17.25" style="305" customWidth="1"/>
    <col min="15372" max="15372" width="43.75" style="305" bestFit="1" customWidth="1"/>
    <col min="15373" max="15373" width="13.75" style="305" customWidth="1"/>
    <col min="15374" max="15374" width="10" style="305" bestFit="1" customWidth="1"/>
    <col min="15375" max="15375" width="13.25" style="305" customWidth="1"/>
    <col min="15376" max="15376" width="14.5" style="305" customWidth="1"/>
    <col min="15377" max="15377" width="15.625" style="305" customWidth="1"/>
    <col min="15378" max="15378" width="15.5" style="305" customWidth="1"/>
    <col min="15379" max="15616" width="9" style="305"/>
    <col min="15617" max="15617" width="2.625" style="305" customWidth="1"/>
    <col min="15618" max="15618" width="11.625" style="305" customWidth="1"/>
    <col min="15619" max="15619" width="10.625" style="305" customWidth="1"/>
    <col min="15620" max="15620" width="10.375" style="305" customWidth="1"/>
    <col min="15621" max="15621" width="28.5" style="305" customWidth="1"/>
    <col min="15622" max="15622" width="7.125" style="305" customWidth="1"/>
    <col min="15623" max="15623" width="7.75" style="305" customWidth="1"/>
    <col min="15624" max="15624" width="9.25" style="305" bestFit="1" customWidth="1"/>
    <col min="15625" max="15625" width="11" style="305" customWidth="1"/>
    <col min="15626" max="15626" width="35.375" style="305" bestFit="1" customWidth="1"/>
    <col min="15627" max="15627" width="17.25" style="305" customWidth="1"/>
    <col min="15628" max="15628" width="43.75" style="305" bestFit="1" customWidth="1"/>
    <col min="15629" max="15629" width="13.75" style="305" customWidth="1"/>
    <col min="15630" max="15630" width="10" style="305" bestFit="1" customWidth="1"/>
    <col min="15631" max="15631" width="13.25" style="305" customWidth="1"/>
    <col min="15632" max="15632" width="14.5" style="305" customWidth="1"/>
    <col min="15633" max="15633" width="15.625" style="305" customWidth="1"/>
    <col min="15634" max="15634" width="15.5" style="305" customWidth="1"/>
    <col min="15635" max="15872" width="9" style="305"/>
    <col min="15873" max="15873" width="2.625" style="305" customWidth="1"/>
    <col min="15874" max="15874" width="11.625" style="305" customWidth="1"/>
    <col min="15875" max="15875" width="10.625" style="305" customWidth="1"/>
    <col min="15876" max="15876" width="10.375" style="305" customWidth="1"/>
    <col min="15877" max="15877" width="28.5" style="305" customWidth="1"/>
    <col min="15878" max="15878" width="7.125" style="305" customWidth="1"/>
    <col min="15879" max="15879" width="7.75" style="305" customWidth="1"/>
    <col min="15880" max="15880" width="9.25" style="305" bestFit="1" customWidth="1"/>
    <col min="15881" max="15881" width="11" style="305" customWidth="1"/>
    <col min="15882" max="15882" width="35.375" style="305" bestFit="1" customWidth="1"/>
    <col min="15883" max="15883" width="17.25" style="305" customWidth="1"/>
    <col min="15884" max="15884" width="43.75" style="305" bestFit="1" customWidth="1"/>
    <col min="15885" max="15885" width="13.75" style="305" customWidth="1"/>
    <col min="15886" max="15886" width="10" style="305" bestFit="1" customWidth="1"/>
    <col min="15887" max="15887" width="13.25" style="305" customWidth="1"/>
    <col min="15888" max="15888" width="14.5" style="305" customWidth="1"/>
    <col min="15889" max="15889" width="15.625" style="305" customWidth="1"/>
    <col min="15890" max="15890" width="15.5" style="305" customWidth="1"/>
    <col min="15891" max="16128" width="9" style="305"/>
    <col min="16129" max="16129" width="2.625" style="305" customWidth="1"/>
    <col min="16130" max="16130" width="11.625" style="305" customWidth="1"/>
    <col min="16131" max="16131" width="10.625" style="305" customWidth="1"/>
    <col min="16132" max="16132" width="10.375" style="305" customWidth="1"/>
    <col min="16133" max="16133" width="28.5" style="305" customWidth="1"/>
    <col min="16134" max="16134" width="7.125" style="305" customWidth="1"/>
    <col min="16135" max="16135" width="7.75" style="305" customWidth="1"/>
    <col min="16136" max="16136" width="9.25" style="305" bestFit="1" customWidth="1"/>
    <col min="16137" max="16137" width="11" style="305" customWidth="1"/>
    <col min="16138" max="16138" width="35.375" style="305" bestFit="1" customWidth="1"/>
    <col min="16139" max="16139" width="17.25" style="305" customWidth="1"/>
    <col min="16140" max="16140" width="43.75" style="305" bestFit="1" customWidth="1"/>
    <col min="16141" max="16141" width="13.75" style="305" customWidth="1"/>
    <col min="16142" max="16142" width="10" style="305" bestFit="1" customWidth="1"/>
    <col min="16143" max="16143" width="13.25" style="305" customWidth="1"/>
    <col min="16144" max="16144" width="14.5" style="305" customWidth="1"/>
    <col min="16145" max="16145" width="15.625" style="305" customWidth="1"/>
    <col min="16146" max="16146" width="15.5" style="305" customWidth="1"/>
    <col min="16147" max="16384" width="9" style="305"/>
  </cols>
  <sheetData>
    <row r="2" spans="2:18" ht="20.100000000000001" customHeight="1">
      <c r="B2" s="303" t="s">
        <v>0</v>
      </c>
      <c r="C2" s="303"/>
      <c r="D2" s="303"/>
      <c r="E2" s="304" t="s">
        <v>785</v>
      </c>
      <c r="G2" s="306" t="s">
        <v>2</v>
      </c>
      <c r="H2" s="307"/>
      <c r="I2" s="308"/>
      <c r="J2" s="309">
        <f>SUM(H:H)</f>
        <v>1332180</v>
      </c>
    </row>
    <row r="3" spans="2:18" ht="20.100000000000001" customHeight="1">
      <c r="B3" s="303" t="s">
        <v>3</v>
      </c>
      <c r="C3" s="303"/>
      <c r="D3" s="303"/>
      <c r="E3" s="304" t="s">
        <v>786</v>
      </c>
    </row>
    <row r="4" spans="2:18" ht="20.100000000000001" customHeight="1">
      <c r="B4" s="303" t="s">
        <v>5</v>
      </c>
      <c r="C4" s="303"/>
      <c r="D4" s="303"/>
      <c r="E4" s="304">
        <v>116588</v>
      </c>
      <c r="G4" s="303" t="s">
        <v>6</v>
      </c>
      <c r="H4" s="303"/>
      <c r="I4" s="303"/>
      <c r="J4" s="348"/>
      <c r="K4" s="348"/>
    </row>
    <row r="5" spans="2:18" ht="20.100000000000001" customHeight="1">
      <c r="B5" s="303" t="s">
        <v>7</v>
      </c>
      <c r="C5" s="303"/>
      <c r="D5" s="303"/>
      <c r="E5" s="314"/>
      <c r="G5" s="303"/>
      <c r="H5" s="303"/>
      <c r="I5" s="303"/>
      <c r="J5" s="348"/>
      <c r="K5" s="348"/>
    </row>
    <row r="6" spans="2:18" ht="20.100000000000001" customHeight="1">
      <c r="B6" s="303" t="s">
        <v>8</v>
      </c>
      <c r="C6" s="303"/>
      <c r="D6" s="303"/>
      <c r="E6" s="314"/>
      <c r="G6" s="303"/>
      <c r="H6" s="303"/>
      <c r="I6" s="303"/>
      <c r="J6" s="348"/>
      <c r="K6" s="348"/>
    </row>
    <row r="7" spans="2:18" ht="5.25" customHeight="1"/>
    <row r="8" spans="2:18" s="310"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8" s="310" customFormat="1" ht="18" customHeight="1">
      <c r="B9" s="13"/>
      <c r="C9" s="24" t="s">
        <v>787</v>
      </c>
      <c r="D9" s="24" t="s">
        <v>787</v>
      </c>
      <c r="E9" s="24" t="s">
        <v>788</v>
      </c>
      <c r="F9" s="349">
        <v>6</v>
      </c>
      <c r="G9" s="350">
        <v>58000</v>
      </c>
      <c r="H9" s="350">
        <f>F9*G9</f>
        <v>348000</v>
      </c>
      <c r="I9" s="47"/>
      <c r="J9" s="24" t="s">
        <v>789</v>
      </c>
      <c r="K9" s="14" t="s">
        <v>790</v>
      </c>
      <c r="L9" s="48"/>
      <c r="M9" s="21">
        <v>41670</v>
      </c>
      <c r="N9" s="16"/>
      <c r="O9" s="61"/>
      <c r="P9" s="21">
        <v>41675</v>
      </c>
      <c r="Q9" s="19">
        <v>41675</v>
      </c>
      <c r="R9" s="310" t="s">
        <v>791</v>
      </c>
    </row>
    <row r="10" spans="2:18" s="310" customFormat="1" ht="18" customHeight="1">
      <c r="B10" s="14"/>
      <c r="C10" s="24" t="s">
        <v>787</v>
      </c>
      <c r="D10" s="24" t="s">
        <v>787</v>
      </c>
      <c r="E10" s="24" t="s">
        <v>792</v>
      </c>
      <c r="F10" s="351"/>
      <c r="G10" s="352"/>
      <c r="H10" s="352"/>
      <c r="I10" s="47"/>
      <c r="J10" s="24" t="s">
        <v>793</v>
      </c>
      <c r="K10" s="14" t="s">
        <v>790</v>
      </c>
      <c r="L10" s="48"/>
      <c r="M10" s="21">
        <v>41670</v>
      </c>
      <c r="N10" s="16"/>
      <c r="O10" s="61"/>
      <c r="P10" s="21">
        <v>41675</v>
      </c>
      <c r="Q10" s="19">
        <v>41675</v>
      </c>
      <c r="R10" s="310" t="s">
        <v>791</v>
      </c>
    </row>
    <row r="11" spans="2:18" s="310" customFormat="1" ht="18" customHeight="1">
      <c r="B11" s="14"/>
      <c r="C11" s="24" t="s">
        <v>787</v>
      </c>
      <c r="D11" s="24" t="s">
        <v>787</v>
      </c>
      <c r="E11" s="24" t="s">
        <v>794</v>
      </c>
      <c r="F11" s="349">
        <v>3</v>
      </c>
      <c r="G11" s="350">
        <v>60000</v>
      </c>
      <c r="H11" s="350">
        <f>F11*G11</f>
        <v>180000</v>
      </c>
      <c r="I11" s="59"/>
      <c r="J11" s="24" t="s">
        <v>795</v>
      </c>
      <c r="K11" s="14" t="s">
        <v>790</v>
      </c>
      <c r="L11" s="48"/>
      <c r="M11" s="21">
        <v>41670</v>
      </c>
      <c r="N11" s="16"/>
      <c r="O11" s="61"/>
      <c r="P11" s="21">
        <v>41675</v>
      </c>
      <c r="Q11" s="19">
        <v>41675</v>
      </c>
      <c r="R11" s="310" t="s">
        <v>791</v>
      </c>
    </row>
    <row r="12" spans="2:18" s="310" customFormat="1" ht="18" customHeight="1">
      <c r="B12" s="14"/>
      <c r="C12" s="24" t="s">
        <v>787</v>
      </c>
      <c r="D12" s="24" t="s">
        <v>787</v>
      </c>
      <c r="E12" s="24" t="s">
        <v>796</v>
      </c>
      <c r="F12" s="351"/>
      <c r="G12" s="352"/>
      <c r="H12" s="352"/>
      <c r="I12" s="47"/>
      <c r="J12" s="24" t="s">
        <v>797</v>
      </c>
      <c r="K12" s="14" t="s">
        <v>790</v>
      </c>
      <c r="L12" s="48"/>
      <c r="M12" s="21">
        <v>41670</v>
      </c>
      <c r="N12" s="16"/>
      <c r="O12" s="61"/>
      <c r="P12" s="21">
        <v>41675</v>
      </c>
      <c r="Q12" s="19">
        <v>41675</v>
      </c>
      <c r="R12" s="310" t="s">
        <v>791</v>
      </c>
    </row>
    <row r="13" spans="2:18" s="310" customFormat="1" ht="18" customHeight="1">
      <c r="B13" s="14"/>
      <c r="C13" s="24" t="s">
        <v>760</v>
      </c>
      <c r="D13" s="24" t="s">
        <v>798</v>
      </c>
      <c r="E13" s="24" t="s">
        <v>799</v>
      </c>
      <c r="F13" s="353">
        <v>6</v>
      </c>
      <c r="G13" s="354">
        <v>21000</v>
      </c>
      <c r="H13" s="108">
        <f t="shared" ref="H13:H19" si="0">F13*G13</f>
        <v>126000</v>
      </c>
      <c r="I13" s="47"/>
      <c r="J13" s="24" t="s">
        <v>800</v>
      </c>
      <c r="K13" s="14" t="s">
        <v>801</v>
      </c>
      <c r="L13" s="48"/>
      <c r="M13" s="21">
        <v>41675</v>
      </c>
      <c r="N13" s="16"/>
      <c r="O13" s="61"/>
      <c r="P13" s="21"/>
      <c r="Q13" s="19">
        <v>41675</v>
      </c>
      <c r="R13" s="310" t="s">
        <v>791</v>
      </c>
    </row>
    <row r="14" spans="2:18" s="310" customFormat="1" ht="18" customHeight="1">
      <c r="B14" s="14"/>
      <c r="C14" s="24" t="s">
        <v>760</v>
      </c>
      <c r="D14" s="24" t="s">
        <v>798</v>
      </c>
      <c r="E14" s="24" t="s">
        <v>802</v>
      </c>
      <c r="F14" s="353">
        <v>6</v>
      </c>
      <c r="G14" s="354">
        <v>2820</v>
      </c>
      <c r="H14" s="108">
        <f>F14*G14</f>
        <v>16920</v>
      </c>
      <c r="I14" s="47"/>
      <c r="J14" s="24" t="s">
        <v>800</v>
      </c>
      <c r="K14" s="14" t="s">
        <v>801</v>
      </c>
      <c r="L14" s="48"/>
      <c r="M14" s="21">
        <v>41675</v>
      </c>
      <c r="N14" s="16"/>
      <c r="O14" s="61"/>
      <c r="P14" s="21"/>
      <c r="Q14" s="19">
        <v>41675</v>
      </c>
      <c r="R14" s="310" t="s">
        <v>791</v>
      </c>
    </row>
    <row r="15" spans="2:18" s="310" customFormat="1" ht="18" customHeight="1">
      <c r="B15" s="14"/>
      <c r="C15" s="24" t="s">
        <v>760</v>
      </c>
      <c r="D15" s="24" t="s">
        <v>798</v>
      </c>
      <c r="E15" s="24" t="s">
        <v>803</v>
      </c>
      <c r="F15" s="353">
        <v>3</v>
      </c>
      <c r="G15" s="354">
        <v>3000</v>
      </c>
      <c r="H15" s="108">
        <f>F15*G15</f>
        <v>9000</v>
      </c>
      <c r="I15" s="47"/>
      <c r="J15" s="24" t="s">
        <v>800</v>
      </c>
      <c r="K15" s="14" t="s">
        <v>801</v>
      </c>
      <c r="L15" s="14"/>
      <c r="M15" s="21">
        <v>41675</v>
      </c>
      <c r="N15" s="16"/>
      <c r="O15" s="61"/>
      <c r="P15" s="21"/>
      <c r="Q15" s="19">
        <v>41675</v>
      </c>
      <c r="R15" s="310" t="s">
        <v>791</v>
      </c>
    </row>
    <row r="16" spans="2:18" s="310" customFormat="1" ht="18" customHeight="1">
      <c r="B16" s="14"/>
      <c r="C16" s="24" t="s">
        <v>760</v>
      </c>
      <c r="D16" s="13" t="s">
        <v>38</v>
      </c>
      <c r="E16" s="24" t="s">
        <v>804</v>
      </c>
      <c r="F16" s="108">
        <v>18</v>
      </c>
      <c r="G16" s="354">
        <v>6550</v>
      </c>
      <c r="H16" s="108">
        <f t="shared" si="0"/>
        <v>117900</v>
      </c>
      <c r="I16" s="47"/>
      <c r="J16" s="24" t="s">
        <v>805</v>
      </c>
      <c r="K16" s="14" t="s">
        <v>801</v>
      </c>
      <c r="L16" s="48"/>
      <c r="M16" s="21">
        <v>41675</v>
      </c>
      <c r="N16" s="16"/>
      <c r="O16" s="61"/>
      <c r="P16" s="21"/>
      <c r="Q16" s="19">
        <v>41675</v>
      </c>
      <c r="R16" s="310" t="s">
        <v>791</v>
      </c>
    </row>
    <row r="17" spans="2:18" s="310" customFormat="1" ht="18" customHeight="1">
      <c r="B17" s="14"/>
      <c r="C17" s="24" t="s">
        <v>760</v>
      </c>
      <c r="D17" s="13" t="s">
        <v>38</v>
      </c>
      <c r="E17" s="24" t="s">
        <v>806</v>
      </c>
      <c r="F17" s="108">
        <v>6</v>
      </c>
      <c r="G17" s="108">
        <v>3690</v>
      </c>
      <c r="H17" s="108">
        <f t="shared" si="0"/>
        <v>22140</v>
      </c>
      <c r="I17" s="57"/>
      <c r="J17" s="24" t="s">
        <v>807</v>
      </c>
      <c r="K17" s="14" t="s">
        <v>801</v>
      </c>
      <c r="L17" s="48"/>
      <c r="M17" s="21">
        <v>41675</v>
      </c>
      <c r="N17" s="16"/>
      <c r="O17" s="61"/>
      <c r="P17" s="21"/>
      <c r="Q17" s="19">
        <v>41674</v>
      </c>
      <c r="R17" s="343" t="s">
        <v>808</v>
      </c>
    </row>
    <row r="18" spans="2:18" s="310" customFormat="1" ht="18" customHeight="1">
      <c r="B18" s="14"/>
      <c r="C18" s="24" t="s">
        <v>760</v>
      </c>
      <c r="D18" s="13" t="s">
        <v>38</v>
      </c>
      <c r="E18" s="24" t="s">
        <v>809</v>
      </c>
      <c r="F18" s="108">
        <v>18</v>
      </c>
      <c r="G18" s="108">
        <v>2420</v>
      </c>
      <c r="H18" s="108">
        <f t="shared" si="0"/>
        <v>43560</v>
      </c>
      <c r="I18" s="24"/>
      <c r="J18" s="24" t="s">
        <v>532</v>
      </c>
      <c r="K18" s="14" t="s">
        <v>801</v>
      </c>
      <c r="L18" s="48"/>
      <c r="M18" s="21">
        <v>41675</v>
      </c>
      <c r="N18" s="16"/>
      <c r="O18" s="61"/>
      <c r="P18" s="21">
        <v>41676</v>
      </c>
      <c r="Q18" s="19">
        <v>41677</v>
      </c>
      <c r="R18" s="310" t="s">
        <v>810</v>
      </c>
    </row>
    <row r="19" spans="2:18" s="310" customFormat="1" ht="18" customHeight="1">
      <c r="B19" s="14"/>
      <c r="C19" s="24" t="s">
        <v>760</v>
      </c>
      <c r="D19" s="13" t="s">
        <v>38</v>
      </c>
      <c r="E19" s="24" t="s">
        <v>811</v>
      </c>
      <c r="F19" s="108">
        <v>10</v>
      </c>
      <c r="G19" s="355">
        <v>225</v>
      </c>
      <c r="H19" s="108">
        <f t="shared" si="0"/>
        <v>2250</v>
      </c>
      <c r="I19" s="24"/>
      <c r="J19" s="24" t="s">
        <v>812</v>
      </c>
      <c r="K19" s="14" t="s">
        <v>801</v>
      </c>
      <c r="L19" s="48"/>
      <c r="M19" s="21">
        <v>41675</v>
      </c>
      <c r="N19" s="16"/>
      <c r="O19" s="61"/>
      <c r="P19" s="21"/>
      <c r="Q19" s="19">
        <v>41674</v>
      </c>
      <c r="R19" s="343" t="s">
        <v>808</v>
      </c>
    </row>
    <row r="20" spans="2:18" s="310" customFormat="1" ht="18" customHeight="1">
      <c r="B20" s="14"/>
      <c r="C20" s="24" t="s">
        <v>760</v>
      </c>
      <c r="D20" s="13" t="s">
        <v>38</v>
      </c>
      <c r="E20" s="14" t="s">
        <v>813</v>
      </c>
      <c r="F20" s="353">
        <v>10</v>
      </c>
      <c r="G20" s="356">
        <v>133</v>
      </c>
      <c r="H20" s="108">
        <f>F20*G20</f>
        <v>1330</v>
      </c>
      <c r="I20" s="319"/>
      <c r="J20" s="24" t="s">
        <v>812</v>
      </c>
      <c r="K20" s="14" t="s">
        <v>801</v>
      </c>
      <c r="L20" s="119"/>
      <c r="M20" s="21">
        <v>41675</v>
      </c>
      <c r="N20" s="16"/>
      <c r="O20" s="61"/>
      <c r="P20" s="21"/>
      <c r="Q20" s="19">
        <v>41674</v>
      </c>
      <c r="R20" s="343" t="s">
        <v>808</v>
      </c>
    </row>
    <row r="21" spans="2:18" s="310" customFormat="1" ht="18" customHeight="1">
      <c r="B21" s="14"/>
      <c r="C21" s="24" t="s">
        <v>760</v>
      </c>
      <c r="D21" s="13" t="s">
        <v>38</v>
      </c>
      <c r="E21" s="24" t="s">
        <v>814</v>
      </c>
      <c r="F21" s="353">
        <v>30</v>
      </c>
      <c r="G21" s="354">
        <v>225</v>
      </c>
      <c r="H21" s="108">
        <f>F21*G21</f>
        <v>6750</v>
      </c>
      <c r="I21" s="319"/>
      <c r="J21" s="24" t="s">
        <v>815</v>
      </c>
      <c r="K21" s="14"/>
      <c r="L21" s="119"/>
      <c r="M21" s="21">
        <v>41687</v>
      </c>
      <c r="N21" s="16"/>
      <c r="O21" s="61"/>
      <c r="P21" s="21"/>
      <c r="Q21" s="19">
        <v>41687</v>
      </c>
      <c r="R21" s="343" t="s">
        <v>816</v>
      </c>
    </row>
    <row r="22" spans="2:18" s="310" customFormat="1" ht="18" customHeight="1">
      <c r="B22" s="14"/>
      <c r="C22" s="24" t="s">
        <v>760</v>
      </c>
      <c r="D22" s="13" t="s">
        <v>38</v>
      </c>
      <c r="E22" s="14" t="s">
        <v>813</v>
      </c>
      <c r="F22" s="353">
        <v>50</v>
      </c>
      <c r="G22" s="354">
        <v>133</v>
      </c>
      <c r="H22" s="108">
        <v>6650</v>
      </c>
      <c r="I22" s="319"/>
      <c r="J22" s="24" t="s">
        <v>815</v>
      </c>
      <c r="K22" s="14"/>
      <c r="L22" s="119"/>
      <c r="M22" s="21">
        <v>41687</v>
      </c>
      <c r="N22" s="16"/>
      <c r="O22" s="61"/>
      <c r="P22" s="21"/>
      <c r="Q22" s="19">
        <v>41687</v>
      </c>
      <c r="R22" s="343" t="s">
        <v>816</v>
      </c>
    </row>
    <row r="23" spans="2:18" s="310" customFormat="1" ht="18" customHeight="1">
      <c r="B23" s="14"/>
      <c r="C23" s="24" t="s">
        <v>760</v>
      </c>
      <c r="D23" s="24" t="s">
        <v>817</v>
      </c>
      <c r="E23" s="24" t="s">
        <v>818</v>
      </c>
      <c r="F23" s="353">
        <v>3</v>
      </c>
      <c r="G23" s="354">
        <v>48</v>
      </c>
      <c r="H23" s="108">
        <f t="shared" ref="H23:H36" si="1">F23*G23</f>
        <v>144</v>
      </c>
      <c r="I23" s="47"/>
      <c r="J23" s="357" t="s">
        <v>819</v>
      </c>
      <c r="K23" s="14" t="s">
        <v>801</v>
      </c>
      <c r="L23" s="48"/>
      <c r="M23" s="21">
        <v>41675</v>
      </c>
      <c r="N23" s="16"/>
      <c r="O23" s="61"/>
      <c r="P23" s="21"/>
      <c r="Q23" s="19">
        <v>41674</v>
      </c>
      <c r="R23" s="343" t="s">
        <v>808</v>
      </c>
    </row>
    <row r="24" spans="2:18" s="310" customFormat="1" ht="18" customHeight="1">
      <c r="B24" s="14"/>
      <c r="C24" s="24" t="s">
        <v>760</v>
      </c>
      <c r="D24" s="24" t="s">
        <v>817</v>
      </c>
      <c r="E24" s="24" t="s">
        <v>820</v>
      </c>
      <c r="F24" s="353">
        <v>3</v>
      </c>
      <c r="G24" s="354">
        <v>900</v>
      </c>
      <c r="H24" s="108">
        <f t="shared" si="1"/>
        <v>2700</v>
      </c>
      <c r="I24" s="47"/>
      <c r="J24" s="358" t="s">
        <v>821</v>
      </c>
      <c r="K24" s="14" t="s">
        <v>801</v>
      </c>
      <c r="L24" s="48"/>
      <c r="M24" s="21">
        <v>41675</v>
      </c>
      <c r="N24" s="16"/>
      <c r="O24" s="61"/>
      <c r="P24" s="21"/>
      <c r="Q24" s="19">
        <v>41674</v>
      </c>
      <c r="R24" s="343" t="s">
        <v>808</v>
      </c>
    </row>
    <row r="25" spans="2:18" s="310" customFormat="1" ht="18" customHeight="1">
      <c r="B25" s="14"/>
      <c r="C25" s="13" t="s">
        <v>727</v>
      </c>
      <c r="D25" s="13" t="s">
        <v>727</v>
      </c>
      <c r="E25" s="24" t="s">
        <v>822</v>
      </c>
      <c r="F25" s="108">
        <v>6</v>
      </c>
      <c r="G25" s="108">
        <v>3350</v>
      </c>
      <c r="H25" s="108">
        <f>F25*G25</f>
        <v>20100</v>
      </c>
      <c r="I25" s="47"/>
      <c r="J25" s="24" t="s">
        <v>823</v>
      </c>
      <c r="K25" s="48" t="s">
        <v>824</v>
      </c>
      <c r="L25" s="48"/>
      <c r="M25" s="21">
        <v>41668</v>
      </c>
      <c r="N25" s="16"/>
      <c r="O25" s="61"/>
      <c r="P25" s="21">
        <v>41674</v>
      </c>
      <c r="Q25" s="19">
        <v>41674</v>
      </c>
      <c r="R25" s="343" t="s">
        <v>808</v>
      </c>
    </row>
    <row r="26" spans="2:18" s="310" customFormat="1" ht="18" customHeight="1">
      <c r="B26" s="14"/>
      <c r="C26" s="13" t="s">
        <v>727</v>
      </c>
      <c r="D26" s="13" t="s">
        <v>727</v>
      </c>
      <c r="E26" s="24" t="s">
        <v>825</v>
      </c>
      <c r="F26" s="108">
        <v>6</v>
      </c>
      <c r="G26" s="108">
        <v>6169</v>
      </c>
      <c r="H26" s="108">
        <f>F26*G26</f>
        <v>37014</v>
      </c>
      <c r="I26" s="47"/>
      <c r="J26" s="24" t="s">
        <v>826</v>
      </c>
      <c r="K26" s="48" t="s">
        <v>824</v>
      </c>
      <c r="L26" s="48"/>
      <c r="M26" s="21">
        <v>41668</v>
      </c>
      <c r="N26" s="16"/>
      <c r="O26" s="61"/>
      <c r="P26" s="21">
        <v>41674</v>
      </c>
      <c r="Q26" s="19">
        <v>41674</v>
      </c>
      <c r="R26" s="343" t="s">
        <v>808</v>
      </c>
    </row>
    <row r="27" spans="2:18" s="310" customFormat="1" ht="18" customHeight="1">
      <c r="B27" s="14"/>
      <c r="C27" s="13" t="s">
        <v>727</v>
      </c>
      <c r="D27" s="13" t="s">
        <v>727</v>
      </c>
      <c r="E27" s="48" t="s">
        <v>827</v>
      </c>
      <c r="F27" s="353">
        <v>9</v>
      </c>
      <c r="G27" s="354">
        <v>600</v>
      </c>
      <c r="H27" s="108">
        <f t="shared" si="1"/>
        <v>5400</v>
      </c>
      <c r="I27" s="47"/>
      <c r="J27" s="48" t="s">
        <v>828</v>
      </c>
      <c r="K27" s="48" t="s">
        <v>824</v>
      </c>
      <c r="L27" s="48"/>
      <c r="M27" s="21">
        <v>41668</v>
      </c>
      <c r="N27" s="16"/>
      <c r="O27" s="61"/>
      <c r="P27" s="21">
        <v>41674</v>
      </c>
      <c r="Q27" s="19">
        <v>41674</v>
      </c>
      <c r="R27" s="343" t="s">
        <v>808</v>
      </c>
    </row>
    <row r="28" spans="2:18" s="310" customFormat="1" ht="18" customHeight="1">
      <c r="B28" s="14"/>
      <c r="C28" s="13" t="s">
        <v>727</v>
      </c>
      <c r="D28" s="13" t="s">
        <v>727</v>
      </c>
      <c r="E28" s="48" t="s">
        <v>829</v>
      </c>
      <c r="F28" s="353">
        <v>9</v>
      </c>
      <c r="G28" s="354">
        <v>600</v>
      </c>
      <c r="H28" s="108">
        <f t="shared" si="1"/>
        <v>5400</v>
      </c>
      <c r="I28" s="47"/>
      <c r="J28" s="48" t="s">
        <v>828</v>
      </c>
      <c r="K28" s="48" t="s">
        <v>824</v>
      </c>
      <c r="L28" s="48"/>
      <c r="M28" s="21">
        <v>41668</v>
      </c>
      <c r="N28" s="16"/>
      <c r="O28" s="61"/>
      <c r="P28" s="21">
        <v>41675</v>
      </c>
      <c r="Q28" s="19">
        <v>41675</v>
      </c>
      <c r="R28" s="359" t="s">
        <v>791</v>
      </c>
    </row>
    <row r="29" spans="2:18" s="310" customFormat="1" ht="18" customHeight="1">
      <c r="B29" s="14"/>
      <c r="C29" s="13" t="s">
        <v>727</v>
      </c>
      <c r="D29" s="13" t="s">
        <v>727</v>
      </c>
      <c r="E29" s="14" t="s">
        <v>830</v>
      </c>
      <c r="F29" s="353">
        <v>6</v>
      </c>
      <c r="G29" s="356">
        <v>2884</v>
      </c>
      <c r="H29" s="108">
        <f t="shared" si="1"/>
        <v>17304</v>
      </c>
      <c r="I29" s="47"/>
      <c r="J29" s="48" t="s">
        <v>831</v>
      </c>
      <c r="K29" s="48" t="s">
        <v>824</v>
      </c>
      <c r="L29" s="48"/>
      <c r="M29" s="21">
        <v>41668</v>
      </c>
      <c r="N29" s="16"/>
      <c r="O29" s="61"/>
      <c r="P29" s="21">
        <v>41674</v>
      </c>
      <c r="Q29" s="19">
        <v>41674</v>
      </c>
      <c r="R29" s="343" t="s">
        <v>808</v>
      </c>
    </row>
    <row r="30" spans="2:18" s="310" customFormat="1" ht="18" customHeight="1">
      <c r="B30" s="14"/>
      <c r="C30" s="13" t="s">
        <v>727</v>
      </c>
      <c r="D30" s="13" t="s">
        <v>727</v>
      </c>
      <c r="E30" s="14" t="s">
        <v>832</v>
      </c>
      <c r="F30" s="353">
        <v>36</v>
      </c>
      <c r="G30" s="356">
        <v>210</v>
      </c>
      <c r="H30" s="108">
        <f t="shared" si="1"/>
        <v>7560</v>
      </c>
      <c r="I30" s="47"/>
      <c r="J30" s="48" t="s">
        <v>833</v>
      </c>
      <c r="K30" s="48" t="s">
        <v>824</v>
      </c>
      <c r="L30" s="119"/>
      <c r="M30" s="21">
        <v>41668</v>
      </c>
      <c r="N30" s="16"/>
      <c r="O30" s="61"/>
      <c r="P30" s="21">
        <v>41674</v>
      </c>
      <c r="Q30" s="19">
        <v>41674</v>
      </c>
      <c r="R30" s="343" t="s">
        <v>808</v>
      </c>
    </row>
    <row r="31" spans="2:18" s="310" customFormat="1" ht="18" customHeight="1">
      <c r="B31" s="14"/>
      <c r="C31" s="13" t="s">
        <v>727</v>
      </c>
      <c r="D31" s="13" t="s">
        <v>727</v>
      </c>
      <c r="E31" s="14" t="s">
        <v>834</v>
      </c>
      <c r="F31" s="353">
        <v>36</v>
      </c>
      <c r="G31" s="356">
        <v>170</v>
      </c>
      <c r="H31" s="108">
        <f t="shared" si="1"/>
        <v>6120</v>
      </c>
      <c r="I31" s="47"/>
      <c r="J31" s="48" t="s">
        <v>833</v>
      </c>
      <c r="K31" s="48" t="s">
        <v>824</v>
      </c>
      <c r="L31" s="119"/>
      <c r="M31" s="21">
        <v>41668</v>
      </c>
      <c r="N31" s="16"/>
      <c r="O31" s="61"/>
      <c r="P31" s="21">
        <v>41674</v>
      </c>
      <c r="Q31" s="19">
        <v>41674</v>
      </c>
      <c r="R31" s="343" t="s">
        <v>808</v>
      </c>
    </row>
    <row r="32" spans="2:18" s="310" customFormat="1" ht="18" customHeight="1">
      <c r="B32" s="14"/>
      <c r="C32" s="13" t="s">
        <v>727</v>
      </c>
      <c r="D32" s="13" t="s">
        <v>727</v>
      </c>
      <c r="E32" s="14" t="s">
        <v>835</v>
      </c>
      <c r="F32" s="353">
        <v>12</v>
      </c>
      <c r="G32" s="356">
        <v>180</v>
      </c>
      <c r="H32" s="108">
        <f t="shared" si="1"/>
        <v>2160</v>
      </c>
      <c r="I32" s="47"/>
      <c r="J32" s="48" t="s">
        <v>833</v>
      </c>
      <c r="K32" s="48" t="s">
        <v>824</v>
      </c>
      <c r="L32" s="119"/>
      <c r="M32" s="21">
        <v>41668</v>
      </c>
      <c r="N32" s="16"/>
      <c r="O32" s="61"/>
      <c r="P32" s="21">
        <v>41674</v>
      </c>
      <c r="Q32" s="19">
        <v>41674</v>
      </c>
      <c r="R32" s="343" t="s">
        <v>808</v>
      </c>
    </row>
    <row r="33" spans="2:18" s="310" customFormat="1" ht="18" customHeight="1">
      <c r="B33" s="14"/>
      <c r="C33" s="13" t="s">
        <v>727</v>
      </c>
      <c r="D33" s="13" t="s">
        <v>727</v>
      </c>
      <c r="E33" s="14" t="s">
        <v>836</v>
      </c>
      <c r="F33" s="353">
        <v>6</v>
      </c>
      <c r="G33" s="356">
        <v>2384</v>
      </c>
      <c r="H33" s="108">
        <f t="shared" si="1"/>
        <v>14304</v>
      </c>
      <c r="I33" s="47"/>
      <c r="J33" s="48" t="s">
        <v>831</v>
      </c>
      <c r="K33" s="48"/>
      <c r="L33" s="119"/>
      <c r="M33" s="21">
        <v>41694</v>
      </c>
      <c r="N33" s="16"/>
      <c r="O33" s="61"/>
      <c r="P33" s="21">
        <v>41696</v>
      </c>
      <c r="Q33" s="19">
        <v>41696</v>
      </c>
      <c r="R33" s="343"/>
    </row>
    <row r="34" spans="2:18" s="310" customFormat="1" ht="18" customHeight="1">
      <c r="B34" s="14"/>
      <c r="C34" s="13" t="s">
        <v>727</v>
      </c>
      <c r="D34" s="13" t="s">
        <v>727</v>
      </c>
      <c r="E34" s="14" t="s">
        <v>837</v>
      </c>
      <c r="F34" s="353">
        <v>6</v>
      </c>
      <c r="G34" s="356">
        <v>3079</v>
      </c>
      <c r="H34" s="108">
        <f t="shared" si="1"/>
        <v>18474</v>
      </c>
      <c r="I34" s="47"/>
      <c r="J34" s="48" t="s">
        <v>831</v>
      </c>
      <c r="K34" s="48"/>
      <c r="L34" s="119"/>
      <c r="M34" s="21">
        <v>41694</v>
      </c>
      <c r="N34" s="16"/>
      <c r="O34" s="61"/>
      <c r="P34" s="21">
        <v>41697</v>
      </c>
      <c r="Q34" s="19">
        <v>41697</v>
      </c>
      <c r="R34" s="343"/>
    </row>
    <row r="35" spans="2:18" s="310" customFormat="1" ht="18" customHeight="1">
      <c r="B35" s="14"/>
      <c r="C35" s="13" t="s">
        <v>24</v>
      </c>
      <c r="D35" s="13" t="s">
        <v>24</v>
      </c>
      <c r="E35" s="24" t="s">
        <v>838</v>
      </c>
      <c r="F35" s="353">
        <v>6</v>
      </c>
      <c r="G35" s="108">
        <v>42000</v>
      </c>
      <c r="H35" s="108">
        <f t="shared" si="1"/>
        <v>252000</v>
      </c>
      <c r="I35" s="47"/>
      <c r="J35" s="24" t="s">
        <v>839</v>
      </c>
      <c r="K35" s="14" t="s">
        <v>801</v>
      </c>
      <c r="L35" s="48"/>
      <c r="M35" s="21">
        <v>41675</v>
      </c>
      <c r="N35" s="16"/>
      <c r="O35" s="61"/>
      <c r="P35" s="21"/>
      <c r="Q35" s="19">
        <v>41698</v>
      </c>
    </row>
    <row r="36" spans="2:18" ht="18" customHeight="1">
      <c r="B36" s="14"/>
      <c r="C36" s="13" t="s">
        <v>24</v>
      </c>
      <c r="D36" s="13" t="s">
        <v>24</v>
      </c>
      <c r="E36" s="24" t="s">
        <v>840</v>
      </c>
      <c r="F36" s="353">
        <v>3</v>
      </c>
      <c r="G36" s="108">
        <v>21000</v>
      </c>
      <c r="H36" s="108">
        <f t="shared" si="1"/>
        <v>63000</v>
      </c>
      <c r="I36" s="47"/>
      <c r="J36" s="24" t="s">
        <v>839</v>
      </c>
      <c r="K36" s="14" t="s">
        <v>801</v>
      </c>
      <c r="L36" s="48"/>
      <c r="M36" s="21">
        <v>41675</v>
      </c>
      <c r="N36" s="16"/>
      <c r="O36" s="61"/>
      <c r="P36" s="21"/>
      <c r="Q36" s="19">
        <v>41698</v>
      </c>
    </row>
    <row r="37" spans="2:18" ht="18" customHeight="1">
      <c r="C37" s="340"/>
      <c r="D37" s="340"/>
      <c r="F37" s="341"/>
      <c r="H37" s="342"/>
      <c r="M37" s="343"/>
      <c r="O37" s="344"/>
      <c r="Q37" s="345"/>
    </row>
    <row r="38" spans="2:18" ht="18" customHeight="1">
      <c r="C38" s="340"/>
      <c r="D38" s="340"/>
      <c r="F38" s="341"/>
      <c r="H38" s="342"/>
      <c r="M38" s="360"/>
      <c r="O38" s="344"/>
      <c r="Q38" s="345"/>
    </row>
    <row r="39" spans="2:18" ht="18" customHeight="1">
      <c r="C39" s="340"/>
      <c r="D39" s="340"/>
      <c r="F39" s="341"/>
      <c r="H39" s="342"/>
      <c r="M39" s="343"/>
      <c r="O39" s="344"/>
      <c r="Q39" s="345"/>
    </row>
    <row r="40" spans="2:18" ht="18" customHeight="1">
      <c r="C40" s="340"/>
      <c r="D40" s="340"/>
      <c r="F40" s="341"/>
      <c r="H40" s="342"/>
      <c r="M40" s="343"/>
      <c r="O40" s="344"/>
      <c r="Q40" s="345"/>
    </row>
    <row r="41" spans="2:18" ht="18" customHeight="1">
      <c r="C41" s="340"/>
      <c r="D41" s="340"/>
      <c r="F41" s="341"/>
      <c r="H41" s="342"/>
      <c r="K41" s="361"/>
      <c r="M41" s="343"/>
      <c r="O41" s="344"/>
      <c r="Q41" s="345"/>
    </row>
    <row r="42" spans="2:18" ht="18" customHeight="1">
      <c r="C42" s="340"/>
      <c r="D42" s="340"/>
      <c r="F42" s="341"/>
      <c r="H42" s="342"/>
      <c r="M42" s="343"/>
      <c r="O42" s="344"/>
      <c r="Q42" s="345"/>
    </row>
    <row r="43" spans="2:18" ht="18" customHeight="1">
      <c r="C43" s="340"/>
      <c r="D43" s="340"/>
      <c r="F43" s="341"/>
      <c r="H43" s="342"/>
      <c r="M43" s="343"/>
      <c r="O43" s="344"/>
      <c r="Q43" s="345"/>
    </row>
    <row r="44" spans="2:18" ht="18" customHeight="1">
      <c r="C44" s="340"/>
      <c r="D44" s="340"/>
      <c r="F44" s="341"/>
      <c r="H44" s="342"/>
      <c r="M44" s="343"/>
      <c r="O44" s="344"/>
      <c r="Q44" s="345"/>
    </row>
    <row r="45" spans="2:18" ht="18" customHeight="1">
      <c r="C45" s="340"/>
      <c r="D45" s="340"/>
      <c r="F45" s="341"/>
      <c r="H45" s="342"/>
      <c r="M45" s="343"/>
      <c r="O45" s="344"/>
      <c r="Q45" s="345"/>
    </row>
    <row r="46" spans="2:18" ht="18" customHeight="1">
      <c r="C46" s="340"/>
      <c r="D46" s="340"/>
      <c r="I46" s="305"/>
      <c r="M46" s="343"/>
      <c r="N46" s="310"/>
      <c r="O46" s="343"/>
      <c r="P46" s="343"/>
      <c r="Q46" s="345"/>
    </row>
    <row r="47" spans="2:18" ht="18" customHeight="1">
      <c r="C47" s="340"/>
      <c r="D47" s="340"/>
      <c r="I47" s="305"/>
      <c r="M47" s="343"/>
      <c r="N47" s="310"/>
      <c r="O47" s="343"/>
      <c r="P47" s="343"/>
      <c r="Q47" s="345"/>
    </row>
    <row r="48" spans="2:18" ht="18" customHeight="1">
      <c r="C48" s="340"/>
      <c r="D48" s="340"/>
      <c r="I48" s="305"/>
      <c r="M48" s="343"/>
      <c r="N48" s="310"/>
      <c r="O48" s="343"/>
      <c r="P48" s="343"/>
      <c r="Q48" s="345"/>
    </row>
    <row r="49" spans="3:17" ht="18" customHeight="1">
      <c r="C49" s="340"/>
      <c r="D49" s="340"/>
      <c r="I49" s="305"/>
      <c r="M49" s="343"/>
      <c r="N49" s="310"/>
      <c r="O49" s="343"/>
      <c r="P49" s="343"/>
      <c r="Q49" s="345"/>
    </row>
    <row r="50" spans="3:17" ht="18" customHeight="1">
      <c r="C50" s="340"/>
      <c r="D50" s="340"/>
      <c r="I50" s="305"/>
      <c r="M50" s="343"/>
      <c r="N50" s="310"/>
      <c r="O50" s="343"/>
      <c r="P50" s="343"/>
      <c r="Q50" s="345"/>
    </row>
    <row r="51" spans="3:17" ht="18" customHeight="1">
      <c r="C51" s="340"/>
      <c r="D51" s="340"/>
      <c r="I51" s="305"/>
      <c r="M51" s="343"/>
      <c r="N51" s="310"/>
      <c r="O51" s="343"/>
      <c r="P51" s="343"/>
      <c r="Q51" s="345"/>
    </row>
    <row r="52" spans="3:17" ht="18" customHeight="1">
      <c r="C52" s="340"/>
      <c r="D52" s="340"/>
      <c r="I52" s="305"/>
      <c r="M52" s="343"/>
      <c r="N52" s="310"/>
      <c r="O52" s="343"/>
      <c r="P52" s="343"/>
      <c r="Q52" s="345"/>
    </row>
    <row r="53" spans="3:17" ht="18" customHeight="1">
      <c r="C53" s="340"/>
      <c r="D53" s="340"/>
      <c r="I53" s="305"/>
      <c r="M53" s="343"/>
      <c r="N53" s="310"/>
      <c r="O53" s="343"/>
      <c r="P53" s="343"/>
      <c r="Q53" s="345"/>
    </row>
    <row r="54" spans="3:17" ht="18" customHeight="1">
      <c r="C54" s="340"/>
      <c r="D54" s="340"/>
      <c r="I54" s="305"/>
      <c r="M54" s="343"/>
      <c r="N54" s="310"/>
      <c r="O54" s="343"/>
      <c r="P54" s="343"/>
      <c r="Q54" s="345"/>
    </row>
    <row r="55" spans="3:17" ht="18" customHeight="1">
      <c r="C55" s="340"/>
      <c r="D55" s="340"/>
      <c r="I55" s="305"/>
      <c r="M55" s="343"/>
      <c r="N55" s="310"/>
      <c r="O55" s="343"/>
      <c r="P55" s="343"/>
      <c r="Q55" s="345"/>
    </row>
    <row r="56" spans="3:17" ht="18" customHeight="1">
      <c r="C56" s="340"/>
      <c r="D56" s="340"/>
      <c r="I56" s="305"/>
      <c r="M56" s="343"/>
      <c r="N56" s="310"/>
      <c r="O56" s="343"/>
      <c r="P56" s="343"/>
      <c r="Q56" s="345"/>
    </row>
    <row r="57" spans="3:17" ht="18" customHeight="1">
      <c r="C57" s="340"/>
      <c r="D57" s="340"/>
      <c r="I57" s="305"/>
      <c r="M57" s="343"/>
      <c r="N57" s="310"/>
      <c r="O57" s="343"/>
      <c r="P57" s="343"/>
      <c r="Q57" s="345"/>
    </row>
    <row r="58" spans="3:17" ht="18" customHeight="1">
      <c r="C58" s="340"/>
      <c r="D58" s="340"/>
      <c r="I58" s="305"/>
      <c r="M58" s="343"/>
      <c r="N58" s="310"/>
      <c r="O58" s="343"/>
      <c r="P58" s="343"/>
      <c r="Q58" s="345"/>
    </row>
    <row r="59" spans="3:17" ht="18" customHeight="1">
      <c r="C59" s="340"/>
      <c r="D59" s="340"/>
      <c r="I59" s="305"/>
      <c r="M59" s="343"/>
      <c r="N59" s="310"/>
      <c r="O59" s="343"/>
      <c r="P59" s="343"/>
      <c r="Q59" s="345"/>
    </row>
    <row r="60" spans="3:17" ht="18" customHeight="1">
      <c r="C60" s="340"/>
      <c r="D60" s="340"/>
      <c r="I60" s="305"/>
      <c r="M60" s="343"/>
      <c r="N60" s="310"/>
      <c r="O60" s="343"/>
      <c r="P60" s="343"/>
      <c r="Q60" s="345"/>
    </row>
    <row r="61" spans="3:17" ht="18" customHeight="1">
      <c r="C61" s="340"/>
      <c r="D61" s="340"/>
      <c r="I61" s="305"/>
      <c r="M61" s="343"/>
      <c r="N61" s="310"/>
      <c r="O61" s="343"/>
      <c r="P61" s="343"/>
      <c r="Q61" s="345"/>
    </row>
    <row r="62" spans="3:17" ht="18" customHeight="1">
      <c r="C62" s="340"/>
      <c r="D62" s="340"/>
      <c r="I62" s="305"/>
      <c r="M62" s="343"/>
      <c r="N62" s="310"/>
      <c r="O62" s="343"/>
      <c r="P62" s="343"/>
      <c r="Q62" s="345"/>
    </row>
    <row r="63" spans="3:17" ht="18" customHeight="1">
      <c r="C63" s="340"/>
      <c r="D63" s="340"/>
      <c r="I63" s="305"/>
      <c r="M63" s="343"/>
      <c r="N63" s="310"/>
      <c r="O63" s="343"/>
      <c r="P63" s="343"/>
      <c r="Q63" s="345"/>
    </row>
    <row r="64" spans="3:17" ht="18" customHeight="1">
      <c r="C64" s="340"/>
      <c r="D64" s="340"/>
      <c r="I64" s="305"/>
      <c r="M64" s="343"/>
      <c r="N64" s="310"/>
      <c r="O64" s="343"/>
      <c r="P64" s="343"/>
      <c r="Q64" s="345"/>
    </row>
    <row r="65" spans="3:17" ht="18" customHeight="1">
      <c r="C65" s="340"/>
      <c r="D65" s="340"/>
      <c r="I65" s="305"/>
      <c r="M65" s="343"/>
      <c r="N65" s="310"/>
      <c r="O65" s="343"/>
      <c r="P65" s="343"/>
      <c r="Q65" s="345"/>
    </row>
    <row r="66" spans="3:17" ht="18" customHeight="1">
      <c r="C66" s="340"/>
      <c r="D66" s="340"/>
      <c r="I66" s="305"/>
      <c r="M66" s="343"/>
      <c r="N66" s="310"/>
      <c r="O66" s="343"/>
      <c r="P66" s="343"/>
      <c r="Q66" s="345"/>
    </row>
    <row r="67" spans="3:17" ht="18" customHeight="1">
      <c r="C67" s="340"/>
      <c r="D67" s="340"/>
      <c r="I67" s="305"/>
      <c r="M67" s="343"/>
      <c r="N67" s="310"/>
      <c r="O67" s="343"/>
      <c r="P67" s="343"/>
      <c r="Q67" s="345"/>
    </row>
    <row r="68" spans="3:17" ht="18" customHeight="1">
      <c r="C68" s="340"/>
      <c r="D68" s="340"/>
      <c r="I68" s="305"/>
      <c r="M68" s="343"/>
      <c r="N68" s="310"/>
      <c r="O68" s="343"/>
      <c r="P68" s="343"/>
      <c r="Q68" s="345"/>
    </row>
    <row r="89" spans="8:8">
      <c r="H89" s="347"/>
    </row>
  </sheetData>
  <mergeCells count="14">
    <mergeCell ref="F9:F10"/>
    <mergeCell ref="G9:G10"/>
    <mergeCell ref="H9:H10"/>
    <mergeCell ref="F11:F12"/>
    <mergeCell ref="G11:G12"/>
    <mergeCell ref="H11:H12"/>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05638-8A83-42A9-8CFE-0B0EA04635F5}">
  <sheetPr>
    <pageSetUpPr fitToPage="1"/>
  </sheetPr>
  <dimension ref="B2:R48"/>
  <sheetViews>
    <sheetView topLeftCell="D1" zoomScale="85" zoomScaleNormal="85" workbookViewId="0">
      <selection activeCell="K24" sqref="K24"/>
    </sheetView>
  </sheetViews>
  <sheetFormatPr defaultRowHeight="12"/>
  <cols>
    <col min="1" max="1" width="2.625" style="305" customWidth="1"/>
    <col min="2" max="2" width="11.625" style="310" customWidth="1"/>
    <col min="3" max="3" width="10.625" style="305" customWidth="1"/>
    <col min="4" max="4" width="10.375" style="305" customWidth="1"/>
    <col min="5" max="5" width="28.5" style="310" customWidth="1"/>
    <col min="6" max="6" width="7.125" style="305" customWidth="1"/>
    <col min="7" max="7" width="7.75" style="305" customWidth="1"/>
    <col min="8" max="8" width="9.25" style="305" bestFit="1" customWidth="1"/>
    <col min="9" max="9" width="11" style="311" customWidth="1"/>
    <col min="10" max="10" width="35.375" style="310" bestFit="1" customWidth="1"/>
    <col min="11" max="11" width="13.875" style="305" bestFit="1" customWidth="1"/>
    <col min="12" max="12" width="9" style="305" bestFit="1" customWidth="1"/>
    <col min="13" max="13" width="13.625" style="305" customWidth="1"/>
    <col min="14" max="14" width="8" style="305" hidden="1" customWidth="1"/>
    <col min="15" max="15" width="20.625" style="305" hidden="1" customWidth="1"/>
    <col min="16" max="16" width="15.75" style="305" customWidth="1"/>
    <col min="17" max="17" width="12.625" style="305" customWidth="1"/>
    <col min="18" max="18" width="19.625" style="305" customWidth="1"/>
    <col min="19" max="256" width="9" style="305"/>
    <col min="257" max="257" width="2.625" style="305" customWidth="1"/>
    <col min="258" max="258" width="11.625" style="305" customWidth="1"/>
    <col min="259" max="259" width="10.625" style="305" customWidth="1"/>
    <col min="260" max="260" width="10.375" style="305" customWidth="1"/>
    <col min="261" max="261" width="28.5" style="305" customWidth="1"/>
    <col min="262" max="262" width="7.125" style="305" customWidth="1"/>
    <col min="263" max="263" width="7.75" style="305" customWidth="1"/>
    <col min="264" max="264" width="9.25" style="305" bestFit="1" customWidth="1"/>
    <col min="265" max="265" width="11" style="305" customWidth="1"/>
    <col min="266" max="266" width="35.375" style="305" bestFit="1" customWidth="1"/>
    <col min="267" max="267" width="13.875" style="305" bestFit="1" customWidth="1"/>
    <col min="268" max="268" width="9" style="305" bestFit="1"/>
    <col min="269" max="269" width="13.625" style="305" customWidth="1"/>
    <col min="270" max="271" width="0" style="305" hidden="1" customWidth="1"/>
    <col min="272" max="272" width="15.75" style="305" customWidth="1"/>
    <col min="273" max="273" width="12.625" style="305" customWidth="1"/>
    <col min="274" max="274" width="19.625" style="305" customWidth="1"/>
    <col min="275" max="512" width="9" style="305"/>
    <col min="513" max="513" width="2.625" style="305" customWidth="1"/>
    <col min="514" max="514" width="11.625" style="305" customWidth="1"/>
    <col min="515" max="515" width="10.625" style="305" customWidth="1"/>
    <col min="516" max="516" width="10.375" style="305" customWidth="1"/>
    <col min="517" max="517" width="28.5" style="305" customWidth="1"/>
    <col min="518" max="518" width="7.125" style="305" customWidth="1"/>
    <col min="519" max="519" width="7.75" style="305" customWidth="1"/>
    <col min="520" max="520" width="9.25" style="305" bestFit="1" customWidth="1"/>
    <col min="521" max="521" width="11" style="305" customWidth="1"/>
    <col min="522" max="522" width="35.375" style="305" bestFit="1" customWidth="1"/>
    <col min="523" max="523" width="13.875" style="305" bestFit="1" customWidth="1"/>
    <col min="524" max="524" width="9" style="305" bestFit="1"/>
    <col min="525" max="525" width="13.625" style="305" customWidth="1"/>
    <col min="526" max="527" width="0" style="305" hidden="1" customWidth="1"/>
    <col min="528" max="528" width="15.75" style="305" customWidth="1"/>
    <col min="529" max="529" width="12.625" style="305" customWidth="1"/>
    <col min="530" max="530" width="19.625" style="305" customWidth="1"/>
    <col min="531" max="768" width="9" style="305"/>
    <col min="769" max="769" width="2.625" style="305" customWidth="1"/>
    <col min="770" max="770" width="11.625" style="305" customWidth="1"/>
    <col min="771" max="771" width="10.625" style="305" customWidth="1"/>
    <col min="772" max="772" width="10.375" style="305" customWidth="1"/>
    <col min="773" max="773" width="28.5" style="305" customWidth="1"/>
    <col min="774" max="774" width="7.125" style="305" customWidth="1"/>
    <col min="775" max="775" width="7.75" style="305" customWidth="1"/>
    <col min="776" max="776" width="9.25" style="305" bestFit="1" customWidth="1"/>
    <col min="777" max="777" width="11" style="305" customWidth="1"/>
    <col min="778" max="778" width="35.375" style="305" bestFit="1" customWidth="1"/>
    <col min="779" max="779" width="13.875" style="305" bestFit="1" customWidth="1"/>
    <col min="780" max="780" width="9" style="305" bestFit="1"/>
    <col min="781" max="781" width="13.625" style="305" customWidth="1"/>
    <col min="782" max="783" width="0" style="305" hidden="1" customWidth="1"/>
    <col min="784" max="784" width="15.75" style="305" customWidth="1"/>
    <col min="785" max="785" width="12.625" style="305" customWidth="1"/>
    <col min="786" max="786" width="19.625" style="305" customWidth="1"/>
    <col min="787" max="1024" width="9" style="305"/>
    <col min="1025" max="1025" width="2.625" style="305" customWidth="1"/>
    <col min="1026" max="1026" width="11.625" style="305" customWidth="1"/>
    <col min="1027" max="1027" width="10.625" style="305" customWidth="1"/>
    <col min="1028" max="1028" width="10.375" style="305" customWidth="1"/>
    <col min="1029" max="1029" width="28.5" style="305" customWidth="1"/>
    <col min="1030" max="1030" width="7.125" style="305" customWidth="1"/>
    <col min="1031" max="1031" width="7.75" style="305" customWidth="1"/>
    <col min="1032" max="1032" width="9.25" style="305" bestFit="1" customWidth="1"/>
    <col min="1033" max="1033" width="11" style="305" customWidth="1"/>
    <col min="1034" max="1034" width="35.375" style="305" bestFit="1" customWidth="1"/>
    <col min="1035" max="1035" width="13.875" style="305" bestFit="1" customWidth="1"/>
    <col min="1036" max="1036" width="9" style="305" bestFit="1"/>
    <col min="1037" max="1037" width="13.625" style="305" customWidth="1"/>
    <col min="1038" max="1039" width="0" style="305" hidden="1" customWidth="1"/>
    <col min="1040" max="1040" width="15.75" style="305" customWidth="1"/>
    <col min="1041" max="1041" width="12.625" style="305" customWidth="1"/>
    <col min="1042" max="1042" width="19.625" style="305" customWidth="1"/>
    <col min="1043" max="1280" width="9" style="305"/>
    <col min="1281" max="1281" width="2.625" style="305" customWidth="1"/>
    <col min="1282" max="1282" width="11.625" style="305" customWidth="1"/>
    <col min="1283" max="1283" width="10.625" style="305" customWidth="1"/>
    <col min="1284" max="1284" width="10.375" style="305" customWidth="1"/>
    <col min="1285" max="1285" width="28.5" style="305" customWidth="1"/>
    <col min="1286" max="1286" width="7.125" style="305" customWidth="1"/>
    <col min="1287" max="1287" width="7.75" style="305" customWidth="1"/>
    <col min="1288" max="1288" width="9.25" style="305" bestFit="1" customWidth="1"/>
    <col min="1289" max="1289" width="11" style="305" customWidth="1"/>
    <col min="1290" max="1290" width="35.375" style="305" bestFit="1" customWidth="1"/>
    <col min="1291" max="1291" width="13.875" style="305" bestFit="1" customWidth="1"/>
    <col min="1292" max="1292" width="9" style="305" bestFit="1"/>
    <col min="1293" max="1293" width="13.625" style="305" customWidth="1"/>
    <col min="1294" max="1295" width="0" style="305" hidden="1" customWidth="1"/>
    <col min="1296" max="1296" width="15.75" style="305" customWidth="1"/>
    <col min="1297" max="1297" width="12.625" style="305" customWidth="1"/>
    <col min="1298" max="1298" width="19.625" style="305" customWidth="1"/>
    <col min="1299" max="1536" width="9" style="305"/>
    <col min="1537" max="1537" width="2.625" style="305" customWidth="1"/>
    <col min="1538" max="1538" width="11.625" style="305" customWidth="1"/>
    <col min="1539" max="1539" width="10.625" style="305" customWidth="1"/>
    <col min="1540" max="1540" width="10.375" style="305" customWidth="1"/>
    <col min="1541" max="1541" width="28.5" style="305" customWidth="1"/>
    <col min="1542" max="1542" width="7.125" style="305" customWidth="1"/>
    <col min="1543" max="1543" width="7.75" style="305" customWidth="1"/>
    <col min="1544" max="1544" width="9.25" style="305" bestFit="1" customWidth="1"/>
    <col min="1545" max="1545" width="11" style="305" customWidth="1"/>
    <col min="1546" max="1546" width="35.375" style="305" bestFit="1" customWidth="1"/>
    <col min="1547" max="1547" width="13.875" style="305" bestFit="1" customWidth="1"/>
    <col min="1548" max="1548" width="9" style="305" bestFit="1"/>
    <col min="1549" max="1549" width="13.625" style="305" customWidth="1"/>
    <col min="1550" max="1551" width="0" style="305" hidden="1" customWidth="1"/>
    <col min="1552" max="1552" width="15.75" style="305" customWidth="1"/>
    <col min="1553" max="1553" width="12.625" style="305" customWidth="1"/>
    <col min="1554" max="1554" width="19.625" style="305" customWidth="1"/>
    <col min="1555" max="1792" width="9" style="305"/>
    <col min="1793" max="1793" width="2.625" style="305" customWidth="1"/>
    <col min="1794" max="1794" width="11.625" style="305" customWidth="1"/>
    <col min="1795" max="1795" width="10.625" style="305" customWidth="1"/>
    <col min="1796" max="1796" width="10.375" style="305" customWidth="1"/>
    <col min="1797" max="1797" width="28.5" style="305" customWidth="1"/>
    <col min="1798" max="1798" width="7.125" style="305" customWidth="1"/>
    <col min="1799" max="1799" width="7.75" style="305" customWidth="1"/>
    <col min="1800" max="1800" width="9.25" style="305" bestFit="1" customWidth="1"/>
    <col min="1801" max="1801" width="11" style="305" customWidth="1"/>
    <col min="1802" max="1802" width="35.375" style="305" bestFit="1" customWidth="1"/>
    <col min="1803" max="1803" width="13.875" style="305" bestFit="1" customWidth="1"/>
    <col min="1804" max="1804" width="9" style="305" bestFit="1"/>
    <col min="1805" max="1805" width="13.625" style="305" customWidth="1"/>
    <col min="1806" max="1807" width="0" style="305" hidden="1" customWidth="1"/>
    <col min="1808" max="1808" width="15.75" style="305" customWidth="1"/>
    <col min="1809" max="1809" width="12.625" style="305" customWidth="1"/>
    <col min="1810" max="1810" width="19.625" style="305" customWidth="1"/>
    <col min="1811" max="2048" width="9" style="305"/>
    <col min="2049" max="2049" width="2.625" style="305" customWidth="1"/>
    <col min="2050" max="2050" width="11.625" style="305" customWidth="1"/>
    <col min="2051" max="2051" width="10.625" style="305" customWidth="1"/>
    <col min="2052" max="2052" width="10.375" style="305" customWidth="1"/>
    <col min="2053" max="2053" width="28.5" style="305" customWidth="1"/>
    <col min="2054" max="2054" width="7.125" style="305" customWidth="1"/>
    <col min="2055" max="2055" width="7.75" style="305" customWidth="1"/>
    <col min="2056" max="2056" width="9.25" style="305" bestFit="1" customWidth="1"/>
    <col min="2057" max="2057" width="11" style="305" customWidth="1"/>
    <col min="2058" max="2058" width="35.375" style="305" bestFit="1" customWidth="1"/>
    <col min="2059" max="2059" width="13.875" style="305" bestFit="1" customWidth="1"/>
    <col min="2060" max="2060" width="9" style="305" bestFit="1"/>
    <col min="2061" max="2061" width="13.625" style="305" customWidth="1"/>
    <col min="2062" max="2063" width="0" style="305" hidden="1" customWidth="1"/>
    <col min="2064" max="2064" width="15.75" style="305" customWidth="1"/>
    <col min="2065" max="2065" width="12.625" style="305" customWidth="1"/>
    <col min="2066" max="2066" width="19.625" style="305" customWidth="1"/>
    <col min="2067" max="2304" width="9" style="305"/>
    <col min="2305" max="2305" width="2.625" style="305" customWidth="1"/>
    <col min="2306" max="2306" width="11.625" style="305" customWidth="1"/>
    <col min="2307" max="2307" width="10.625" style="305" customWidth="1"/>
    <col min="2308" max="2308" width="10.375" style="305" customWidth="1"/>
    <col min="2309" max="2309" width="28.5" style="305" customWidth="1"/>
    <col min="2310" max="2310" width="7.125" style="305" customWidth="1"/>
    <col min="2311" max="2311" width="7.75" style="305" customWidth="1"/>
    <col min="2312" max="2312" width="9.25" style="305" bestFit="1" customWidth="1"/>
    <col min="2313" max="2313" width="11" style="305" customWidth="1"/>
    <col min="2314" max="2314" width="35.375" style="305" bestFit="1" customWidth="1"/>
    <col min="2315" max="2315" width="13.875" style="305" bestFit="1" customWidth="1"/>
    <col min="2316" max="2316" width="9" style="305" bestFit="1"/>
    <col min="2317" max="2317" width="13.625" style="305" customWidth="1"/>
    <col min="2318" max="2319" width="0" style="305" hidden="1" customWidth="1"/>
    <col min="2320" max="2320" width="15.75" style="305" customWidth="1"/>
    <col min="2321" max="2321" width="12.625" style="305" customWidth="1"/>
    <col min="2322" max="2322" width="19.625" style="305" customWidth="1"/>
    <col min="2323" max="2560" width="9" style="305"/>
    <col min="2561" max="2561" width="2.625" style="305" customWidth="1"/>
    <col min="2562" max="2562" width="11.625" style="305" customWidth="1"/>
    <col min="2563" max="2563" width="10.625" style="305" customWidth="1"/>
    <col min="2564" max="2564" width="10.375" style="305" customWidth="1"/>
    <col min="2565" max="2565" width="28.5" style="305" customWidth="1"/>
    <col min="2566" max="2566" width="7.125" style="305" customWidth="1"/>
    <col min="2567" max="2567" width="7.75" style="305" customWidth="1"/>
    <col min="2568" max="2568" width="9.25" style="305" bestFit="1" customWidth="1"/>
    <col min="2569" max="2569" width="11" style="305" customWidth="1"/>
    <col min="2570" max="2570" width="35.375" style="305" bestFit="1" customWidth="1"/>
    <col min="2571" max="2571" width="13.875" style="305" bestFit="1" customWidth="1"/>
    <col min="2572" max="2572" width="9" style="305" bestFit="1"/>
    <col min="2573" max="2573" width="13.625" style="305" customWidth="1"/>
    <col min="2574" max="2575" width="0" style="305" hidden="1" customWidth="1"/>
    <col min="2576" max="2576" width="15.75" style="305" customWidth="1"/>
    <col min="2577" max="2577" width="12.625" style="305" customWidth="1"/>
    <col min="2578" max="2578" width="19.625" style="305" customWidth="1"/>
    <col min="2579" max="2816" width="9" style="305"/>
    <col min="2817" max="2817" width="2.625" style="305" customWidth="1"/>
    <col min="2818" max="2818" width="11.625" style="305" customWidth="1"/>
    <col min="2819" max="2819" width="10.625" style="305" customWidth="1"/>
    <col min="2820" max="2820" width="10.375" style="305" customWidth="1"/>
    <col min="2821" max="2821" width="28.5" style="305" customWidth="1"/>
    <col min="2822" max="2822" width="7.125" style="305" customWidth="1"/>
    <col min="2823" max="2823" width="7.75" style="305" customWidth="1"/>
    <col min="2824" max="2824" width="9.25" style="305" bestFit="1" customWidth="1"/>
    <col min="2825" max="2825" width="11" style="305" customWidth="1"/>
    <col min="2826" max="2826" width="35.375" style="305" bestFit="1" customWidth="1"/>
    <col min="2827" max="2827" width="13.875" style="305" bestFit="1" customWidth="1"/>
    <col min="2828" max="2828" width="9" style="305" bestFit="1"/>
    <col min="2829" max="2829" width="13.625" style="305" customWidth="1"/>
    <col min="2830" max="2831" width="0" style="305" hidden="1" customWidth="1"/>
    <col min="2832" max="2832" width="15.75" style="305" customWidth="1"/>
    <col min="2833" max="2833" width="12.625" style="305" customWidth="1"/>
    <col min="2834" max="2834" width="19.625" style="305" customWidth="1"/>
    <col min="2835" max="3072" width="9" style="305"/>
    <col min="3073" max="3073" width="2.625" style="305" customWidth="1"/>
    <col min="3074" max="3074" width="11.625" style="305" customWidth="1"/>
    <col min="3075" max="3075" width="10.625" style="305" customWidth="1"/>
    <col min="3076" max="3076" width="10.375" style="305" customWidth="1"/>
    <col min="3077" max="3077" width="28.5" style="305" customWidth="1"/>
    <col min="3078" max="3078" width="7.125" style="305" customWidth="1"/>
    <col min="3079" max="3079" width="7.75" style="305" customWidth="1"/>
    <col min="3080" max="3080" width="9.25" style="305" bestFit="1" customWidth="1"/>
    <col min="3081" max="3081" width="11" style="305" customWidth="1"/>
    <col min="3082" max="3082" width="35.375" style="305" bestFit="1" customWidth="1"/>
    <col min="3083" max="3083" width="13.875" style="305" bestFit="1" customWidth="1"/>
    <col min="3084" max="3084" width="9" style="305" bestFit="1"/>
    <col min="3085" max="3085" width="13.625" style="305" customWidth="1"/>
    <col min="3086" max="3087" width="0" style="305" hidden="1" customWidth="1"/>
    <col min="3088" max="3088" width="15.75" style="305" customWidth="1"/>
    <col min="3089" max="3089" width="12.625" style="305" customWidth="1"/>
    <col min="3090" max="3090" width="19.625" style="305" customWidth="1"/>
    <col min="3091" max="3328" width="9" style="305"/>
    <col min="3329" max="3329" width="2.625" style="305" customWidth="1"/>
    <col min="3330" max="3330" width="11.625" style="305" customWidth="1"/>
    <col min="3331" max="3331" width="10.625" style="305" customWidth="1"/>
    <col min="3332" max="3332" width="10.375" style="305" customWidth="1"/>
    <col min="3333" max="3333" width="28.5" style="305" customWidth="1"/>
    <col min="3334" max="3334" width="7.125" style="305" customWidth="1"/>
    <col min="3335" max="3335" width="7.75" style="305" customWidth="1"/>
    <col min="3336" max="3336" width="9.25" style="305" bestFit="1" customWidth="1"/>
    <col min="3337" max="3337" width="11" style="305" customWidth="1"/>
    <col min="3338" max="3338" width="35.375" style="305" bestFit="1" customWidth="1"/>
    <col min="3339" max="3339" width="13.875" style="305" bestFit="1" customWidth="1"/>
    <col min="3340" max="3340" width="9" style="305" bestFit="1"/>
    <col min="3341" max="3341" width="13.625" style="305" customWidth="1"/>
    <col min="3342" max="3343" width="0" style="305" hidden="1" customWidth="1"/>
    <col min="3344" max="3344" width="15.75" style="305" customWidth="1"/>
    <col min="3345" max="3345" width="12.625" style="305" customWidth="1"/>
    <col min="3346" max="3346" width="19.625" style="305" customWidth="1"/>
    <col min="3347" max="3584" width="9" style="305"/>
    <col min="3585" max="3585" width="2.625" style="305" customWidth="1"/>
    <col min="3586" max="3586" width="11.625" style="305" customWidth="1"/>
    <col min="3587" max="3587" width="10.625" style="305" customWidth="1"/>
    <col min="3588" max="3588" width="10.375" style="305" customWidth="1"/>
    <col min="3589" max="3589" width="28.5" style="305" customWidth="1"/>
    <col min="3590" max="3590" width="7.125" style="305" customWidth="1"/>
    <col min="3591" max="3591" width="7.75" style="305" customWidth="1"/>
    <col min="3592" max="3592" width="9.25" style="305" bestFit="1" customWidth="1"/>
    <col min="3593" max="3593" width="11" style="305" customWidth="1"/>
    <col min="3594" max="3594" width="35.375" style="305" bestFit="1" customWidth="1"/>
    <col min="3595" max="3595" width="13.875" style="305" bestFit="1" customWidth="1"/>
    <col min="3596" max="3596" width="9" style="305" bestFit="1"/>
    <col min="3597" max="3597" width="13.625" style="305" customWidth="1"/>
    <col min="3598" max="3599" width="0" style="305" hidden="1" customWidth="1"/>
    <col min="3600" max="3600" width="15.75" style="305" customWidth="1"/>
    <col min="3601" max="3601" width="12.625" style="305" customWidth="1"/>
    <col min="3602" max="3602" width="19.625" style="305" customWidth="1"/>
    <col min="3603" max="3840" width="9" style="305"/>
    <col min="3841" max="3841" width="2.625" style="305" customWidth="1"/>
    <col min="3842" max="3842" width="11.625" style="305" customWidth="1"/>
    <col min="3843" max="3843" width="10.625" style="305" customWidth="1"/>
    <col min="3844" max="3844" width="10.375" style="305" customWidth="1"/>
    <col min="3845" max="3845" width="28.5" style="305" customWidth="1"/>
    <col min="3846" max="3846" width="7.125" style="305" customWidth="1"/>
    <col min="3847" max="3847" width="7.75" style="305" customWidth="1"/>
    <col min="3848" max="3848" width="9.25" style="305" bestFit="1" customWidth="1"/>
    <col min="3849" max="3849" width="11" style="305" customWidth="1"/>
    <col min="3850" max="3850" width="35.375" style="305" bestFit="1" customWidth="1"/>
    <col min="3851" max="3851" width="13.875" style="305" bestFit="1" customWidth="1"/>
    <col min="3852" max="3852" width="9" style="305" bestFit="1"/>
    <col min="3853" max="3853" width="13.625" style="305" customWidth="1"/>
    <col min="3854" max="3855" width="0" style="305" hidden="1" customWidth="1"/>
    <col min="3856" max="3856" width="15.75" style="305" customWidth="1"/>
    <col min="3857" max="3857" width="12.625" style="305" customWidth="1"/>
    <col min="3858" max="3858" width="19.625" style="305" customWidth="1"/>
    <col min="3859" max="4096" width="9" style="305"/>
    <col min="4097" max="4097" width="2.625" style="305" customWidth="1"/>
    <col min="4098" max="4098" width="11.625" style="305" customWidth="1"/>
    <col min="4099" max="4099" width="10.625" style="305" customWidth="1"/>
    <col min="4100" max="4100" width="10.375" style="305" customWidth="1"/>
    <col min="4101" max="4101" width="28.5" style="305" customWidth="1"/>
    <col min="4102" max="4102" width="7.125" style="305" customWidth="1"/>
    <col min="4103" max="4103" width="7.75" style="305" customWidth="1"/>
    <col min="4104" max="4104" width="9.25" style="305" bestFit="1" customWidth="1"/>
    <col min="4105" max="4105" width="11" style="305" customWidth="1"/>
    <col min="4106" max="4106" width="35.375" style="305" bestFit="1" customWidth="1"/>
    <col min="4107" max="4107" width="13.875" style="305" bestFit="1" customWidth="1"/>
    <col min="4108" max="4108" width="9" style="305" bestFit="1"/>
    <col min="4109" max="4109" width="13.625" style="305" customWidth="1"/>
    <col min="4110" max="4111" width="0" style="305" hidden="1" customWidth="1"/>
    <col min="4112" max="4112" width="15.75" style="305" customWidth="1"/>
    <col min="4113" max="4113" width="12.625" style="305" customWidth="1"/>
    <col min="4114" max="4114" width="19.625" style="305" customWidth="1"/>
    <col min="4115" max="4352" width="9" style="305"/>
    <col min="4353" max="4353" width="2.625" style="305" customWidth="1"/>
    <col min="4354" max="4354" width="11.625" style="305" customWidth="1"/>
    <col min="4355" max="4355" width="10.625" style="305" customWidth="1"/>
    <col min="4356" max="4356" width="10.375" style="305" customWidth="1"/>
    <col min="4357" max="4357" width="28.5" style="305" customWidth="1"/>
    <col min="4358" max="4358" width="7.125" style="305" customWidth="1"/>
    <col min="4359" max="4359" width="7.75" style="305" customWidth="1"/>
    <col min="4360" max="4360" width="9.25" style="305" bestFit="1" customWidth="1"/>
    <col min="4361" max="4361" width="11" style="305" customWidth="1"/>
    <col min="4362" max="4362" width="35.375" style="305" bestFit="1" customWidth="1"/>
    <col min="4363" max="4363" width="13.875" style="305" bestFit="1" customWidth="1"/>
    <col min="4364" max="4364" width="9" style="305" bestFit="1"/>
    <col min="4365" max="4365" width="13.625" style="305" customWidth="1"/>
    <col min="4366" max="4367" width="0" style="305" hidden="1" customWidth="1"/>
    <col min="4368" max="4368" width="15.75" style="305" customWidth="1"/>
    <col min="4369" max="4369" width="12.625" style="305" customWidth="1"/>
    <col min="4370" max="4370" width="19.625" style="305" customWidth="1"/>
    <col min="4371" max="4608" width="9" style="305"/>
    <col min="4609" max="4609" width="2.625" style="305" customWidth="1"/>
    <col min="4610" max="4610" width="11.625" style="305" customWidth="1"/>
    <col min="4611" max="4611" width="10.625" style="305" customWidth="1"/>
    <col min="4612" max="4612" width="10.375" style="305" customWidth="1"/>
    <col min="4613" max="4613" width="28.5" style="305" customWidth="1"/>
    <col min="4614" max="4614" width="7.125" style="305" customWidth="1"/>
    <col min="4615" max="4615" width="7.75" style="305" customWidth="1"/>
    <col min="4616" max="4616" width="9.25" style="305" bestFit="1" customWidth="1"/>
    <col min="4617" max="4617" width="11" style="305" customWidth="1"/>
    <col min="4618" max="4618" width="35.375" style="305" bestFit="1" customWidth="1"/>
    <col min="4619" max="4619" width="13.875" style="305" bestFit="1" customWidth="1"/>
    <col min="4620" max="4620" width="9" style="305" bestFit="1"/>
    <col min="4621" max="4621" width="13.625" style="305" customWidth="1"/>
    <col min="4622" max="4623" width="0" style="305" hidden="1" customWidth="1"/>
    <col min="4624" max="4624" width="15.75" style="305" customWidth="1"/>
    <col min="4625" max="4625" width="12.625" style="305" customWidth="1"/>
    <col min="4626" max="4626" width="19.625" style="305" customWidth="1"/>
    <col min="4627" max="4864" width="9" style="305"/>
    <col min="4865" max="4865" width="2.625" style="305" customWidth="1"/>
    <col min="4866" max="4866" width="11.625" style="305" customWidth="1"/>
    <col min="4867" max="4867" width="10.625" style="305" customWidth="1"/>
    <col min="4868" max="4868" width="10.375" style="305" customWidth="1"/>
    <col min="4869" max="4869" width="28.5" style="305" customWidth="1"/>
    <col min="4870" max="4870" width="7.125" style="305" customWidth="1"/>
    <col min="4871" max="4871" width="7.75" style="305" customWidth="1"/>
    <col min="4872" max="4872" width="9.25" style="305" bestFit="1" customWidth="1"/>
    <col min="4873" max="4873" width="11" style="305" customWidth="1"/>
    <col min="4874" max="4874" width="35.375" style="305" bestFit="1" customWidth="1"/>
    <col min="4875" max="4875" width="13.875" style="305" bestFit="1" customWidth="1"/>
    <col min="4876" max="4876" width="9" style="305" bestFit="1"/>
    <col min="4877" max="4877" width="13.625" style="305" customWidth="1"/>
    <col min="4878" max="4879" width="0" style="305" hidden="1" customWidth="1"/>
    <col min="4880" max="4880" width="15.75" style="305" customWidth="1"/>
    <col min="4881" max="4881" width="12.625" style="305" customWidth="1"/>
    <col min="4882" max="4882" width="19.625" style="305" customWidth="1"/>
    <col min="4883" max="5120" width="9" style="305"/>
    <col min="5121" max="5121" width="2.625" style="305" customWidth="1"/>
    <col min="5122" max="5122" width="11.625" style="305" customWidth="1"/>
    <col min="5123" max="5123" width="10.625" style="305" customWidth="1"/>
    <col min="5124" max="5124" width="10.375" style="305" customWidth="1"/>
    <col min="5125" max="5125" width="28.5" style="305" customWidth="1"/>
    <col min="5126" max="5126" width="7.125" style="305" customWidth="1"/>
    <col min="5127" max="5127" width="7.75" style="305" customWidth="1"/>
    <col min="5128" max="5128" width="9.25" style="305" bestFit="1" customWidth="1"/>
    <col min="5129" max="5129" width="11" style="305" customWidth="1"/>
    <col min="5130" max="5130" width="35.375" style="305" bestFit="1" customWidth="1"/>
    <col min="5131" max="5131" width="13.875" style="305" bestFit="1" customWidth="1"/>
    <col min="5132" max="5132" width="9" style="305" bestFit="1"/>
    <col min="5133" max="5133" width="13.625" style="305" customWidth="1"/>
    <col min="5134" max="5135" width="0" style="305" hidden="1" customWidth="1"/>
    <col min="5136" max="5136" width="15.75" style="305" customWidth="1"/>
    <col min="5137" max="5137" width="12.625" style="305" customWidth="1"/>
    <col min="5138" max="5138" width="19.625" style="305" customWidth="1"/>
    <col min="5139" max="5376" width="9" style="305"/>
    <col min="5377" max="5377" width="2.625" style="305" customWidth="1"/>
    <col min="5378" max="5378" width="11.625" style="305" customWidth="1"/>
    <col min="5379" max="5379" width="10.625" style="305" customWidth="1"/>
    <col min="5380" max="5380" width="10.375" style="305" customWidth="1"/>
    <col min="5381" max="5381" width="28.5" style="305" customWidth="1"/>
    <col min="5382" max="5382" width="7.125" style="305" customWidth="1"/>
    <col min="5383" max="5383" width="7.75" style="305" customWidth="1"/>
    <col min="5384" max="5384" width="9.25" style="305" bestFit="1" customWidth="1"/>
    <col min="5385" max="5385" width="11" style="305" customWidth="1"/>
    <col min="5386" max="5386" width="35.375" style="305" bestFit="1" customWidth="1"/>
    <col min="5387" max="5387" width="13.875" style="305" bestFit="1" customWidth="1"/>
    <col min="5388" max="5388" width="9" style="305" bestFit="1"/>
    <col min="5389" max="5389" width="13.625" style="305" customWidth="1"/>
    <col min="5390" max="5391" width="0" style="305" hidden="1" customWidth="1"/>
    <col min="5392" max="5392" width="15.75" style="305" customWidth="1"/>
    <col min="5393" max="5393" width="12.625" style="305" customWidth="1"/>
    <col min="5394" max="5394" width="19.625" style="305" customWidth="1"/>
    <col min="5395" max="5632" width="9" style="305"/>
    <col min="5633" max="5633" width="2.625" style="305" customWidth="1"/>
    <col min="5634" max="5634" width="11.625" style="305" customWidth="1"/>
    <col min="5635" max="5635" width="10.625" style="305" customWidth="1"/>
    <col min="5636" max="5636" width="10.375" style="305" customWidth="1"/>
    <col min="5637" max="5637" width="28.5" style="305" customWidth="1"/>
    <col min="5638" max="5638" width="7.125" style="305" customWidth="1"/>
    <col min="5639" max="5639" width="7.75" style="305" customWidth="1"/>
    <col min="5640" max="5640" width="9.25" style="305" bestFit="1" customWidth="1"/>
    <col min="5641" max="5641" width="11" style="305" customWidth="1"/>
    <col min="5642" max="5642" width="35.375" style="305" bestFit="1" customWidth="1"/>
    <col min="5643" max="5643" width="13.875" style="305" bestFit="1" customWidth="1"/>
    <col min="5644" max="5644" width="9" style="305" bestFit="1"/>
    <col min="5645" max="5645" width="13.625" style="305" customWidth="1"/>
    <col min="5646" max="5647" width="0" style="305" hidden="1" customWidth="1"/>
    <col min="5648" max="5648" width="15.75" style="305" customWidth="1"/>
    <col min="5649" max="5649" width="12.625" style="305" customWidth="1"/>
    <col min="5650" max="5650" width="19.625" style="305" customWidth="1"/>
    <col min="5651" max="5888" width="9" style="305"/>
    <col min="5889" max="5889" width="2.625" style="305" customWidth="1"/>
    <col min="5890" max="5890" width="11.625" style="305" customWidth="1"/>
    <col min="5891" max="5891" width="10.625" style="305" customWidth="1"/>
    <col min="5892" max="5892" width="10.375" style="305" customWidth="1"/>
    <col min="5893" max="5893" width="28.5" style="305" customWidth="1"/>
    <col min="5894" max="5894" width="7.125" style="305" customWidth="1"/>
    <col min="5895" max="5895" width="7.75" style="305" customWidth="1"/>
    <col min="5896" max="5896" width="9.25" style="305" bestFit="1" customWidth="1"/>
    <col min="5897" max="5897" width="11" style="305" customWidth="1"/>
    <col min="5898" max="5898" width="35.375" style="305" bestFit="1" customWidth="1"/>
    <col min="5899" max="5899" width="13.875" style="305" bestFit="1" customWidth="1"/>
    <col min="5900" max="5900" width="9" style="305" bestFit="1"/>
    <col min="5901" max="5901" width="13.625" style="305" customWidth="1"/>
    <col min="5902" max="5903" width="0" style="305" hidden="1" customWidth="1"/>
    <col min="5904" max="5904" width="15.75" style="305" customWidth="1"/>
    <col min="5905" max="5905" width="12.625" style="305" customWidth="1"/>
    <col min="5906" max="5906" width="19.625" style="305" customWidth="1"/>
    <col min="5907" max="6144" width="9" style="305"/>
    <col min="6145" max="6145" width="2.625" style="305" customWidth="1"/>
    <col min="6146" max="6146" width="11.625" style="305" customWidth="1"/>
    <col min="6147" max="6147" width="10.625" style="305" customWidth="1"/>
    <col min="6148" max="6148" width="10.375" style="305" customWidth="1"/>
    <col min="6149" max="6149" width="28.5" style="305" customWidth="1"/>
    <col min="6150" max="6150" width="7.125" style="305" customWidth="1"/>
    <col min="6151" max="6151" width="7.75" style="305" customWidth="1"/>
    <col min="6152" max="6152" width="9.25" style="305" bestFit="1" customWidth="1"/>
    <col min="6153" max="6153" width="11" style="305" customWidth="1"/>
    <col min="6154" max="6154" width="35.375" style="305" bestFit="1" customWidth="1"/>
    <col min="6155" max="6155" width="13.875" style="305" bestFit="1" customWidth="1"/>
    <col min="6156" max="6156" width="9" style="305" bestFit="1"/>
    <col min="6157" max="6157" width="13.625" style="305" customWidth="1"/>
    <col min="6158" max="6159" width="0" style="305" hidden="1" customWidth="1"/>
    <col min="6160" max="6160" width="15.75" style="305" customWidth="1"/>
    <col min="6161" max="6161" width="12.625" style="305" customWidth="1"/>
    <col min="6162" max="6162" width="19.625" style="305" customWidth="1"/>
    <col min="6163" max="6400" width="9" style="305"/>
    <col min="6401" max="6401" width="2.625" style="305" customWidth="1"/>
    <col min="6402" max="6402" width="11.625" style="305" customWidth="1"/>
    <col min="6403" max="6403" width="10.625" style="305" customWidth="1"/>
    <col min="6404" max="6404" width="10.375" style="305" customWidth="1"/>
    <col min="6405" max="6405" width="28.5" style="305" customWidth="1"/>
    <col min="6406" max="6406" width="7.125" style="305" customWidth="1"/>
    <col min="6407" max="6407" width="7.75" style="305" customWidth="1"/>
    <col min="6408" max="6408" width="9.25" style="305" bestFit="1" customWidth="1"/>
    <col min="6409" max="6409" width="11" style="305" customWidth="1"/>
    <col min="6410" max="6410" width="35.375" style="305" bestFit="1" customWidth="1"/>
    <col min="6411" max="6411" width="13.875" style="305" bestFit="1" customWidth="1"/>
    <col min="6412" max="6412" width="9" style="305" bestFit="1"/>
    <col min="6413" max="6413" width="13.625" style="305" customWidth="1"/>
    <col min="6414" max="6415" width="0" style="305" hidden="1" customWidth="1"/>
    <col min="6416" max="6416" width="15.75" style="305" customWidth="1"/>
    <col min="6417" max="6417" width="12.625" style="305" customWidth="1"/>
    <col min="6418" max="6418" width="19.625" style="305" customWidth="1"/>
    <col min="6419" max="6656" width="9" style="305"/>
    <col min="6657" max="6657" width="2.625" style="305" customWidth="1"/>
    <col min="6658" max="6658" width="11.625" style="305" customWidth="1"/>
    <col min="6659" max="6659" width="10.625" style="305" customWidth="1"/>
    <col min="6660" max="6660" width="10.375" style="305" customWidth="1"/>
    <col min="6661" max="6661" width="28.5" style="305" customWidth="1"/>
    <col min="6662" max="6662" width="7.125" style="305" customWidth="1"/>
    <col min="6663" max="6663" width="7.75" style="305" customWidth="1"/>
    <col min="6664" max="6664" width="9.25" style="305" bestFit="1" customWidth="1"/>
    <col min="6665" max="6665" width="11" style="305" customWidth="1"/>
    <col min="6666" max="6666" width="35.375" style="305" bestFit="1" customWidth="1"/>
    <col min="6667" max="6667" width="13.875" style="305" bestFit="1" customWidth="1"/>
    <col min="6668" max="6668" width="9" style="305" bestFit="1"/>
    <col min="6669" max="6669" width="13.625" style="305" customWidth="1"/>
    <col min="6670" max="6671" width="0" style="305" hidden="1" customWidth="1"/>
    <col min="6672" max="6672" width="15.75" style="305" customWidth="1"/>
    <col min="6673" max="6673" width="12.625" style="305" customWidth="1"/>
    <col min="6674" max="6674" width="19.625" style="305" customWidth="1"/>
    <col min="6675" max="6912" width="9" style="305"/>
    <col min="6913" max="6913" width="2.625" style="305" customWidth="1"/>
    <col min="6914" max="6914" width="11.625" style="305" customWidth="1"/>
    <col min="6915" max="6915" width="10.625" style="305" customWidth="1"/>
    <col min="6916" max="6916" width="10.375" style="305" customWidth="1"/>
    <col min="6917" max="6917" width="28.5" style="305" customWidth="1"/>
    <col min="6918" max="6918" width="7.125" style="305" customWidth="1"/>
    <col min="6919" max="6919" width="7.75" style="305" customWidth="1"/>
    <col min="6920" max="6920" width="9.25" style="305" bestFit="1" customWidth="1"/>
    <col min="6921" max="6921" width="11" style="305" customWidth="1"/>
    <col min="6922" max="6922" width="35.375" style="305" bestFit="1" customWidth="1"/>
    <col min="6923" max="6923" width="13.875" style="305" bestFit="1" customWidth="1"/>
    <col min="6924" max="6924" width="9" style="305" bestFit="1"/>
    <col min="6925" max="6925" width="13.625" style="305" customWidth="1"/>
    <col min="6926" max="6927" width="0" style="305" hidden="1" customWidth="1"/>
    <col min="6928" max="6928" width="15.75" style="305" customWidth="1"/>
    <col min="6929" max="6929" width="12.625" style="305" customWidth="1"/>
    <col min="6930" max="6930" width="19.625" style="305" customWidth="1"/>
    <col min="6931" max="7168" width="9" style="305"/>
    <col min="7169" max="7169" width="2.625" style="305" customWidth="1"/>
    <col min="7170" max="7170" width="11.625" style="305" customWidth="1"/>
    <col min="7171" max="7171" width="10.625" style="305" customWidth="1"/>
    <col min="7172" max="7172" width="10.375" style="305" customWidth="1"/>
    <col min="7173" max="7173" width="28.5" style="305" customWidth="1"/>
    <col min="7174" max="7174" width="7.125" style="305" customWidth="1"/>
    <col min="7175" max="7175" width="7.75" style="305" customWidth="1"/>
    <col min="7176" max="7176" width="9.25" style="305" bestFit="1" customWidth="1"/>
    <col min="7177" max="7177" width="11" style="305" customWidth="1"/>
    <col min="7178" max="7178" width="35.375" style="305" bestFit="1" customWidth="1"/>
    <col min="7179" max="7179" width="13.875" style="305" bestFit="1" customWidth="1"/>
    <col min="7180" max="7180" width="9" style="305" bestFit="1"/>
    <col min="7181" max="7181" width="13.625" style="305" customWidth="1"/>
    <col min="7182" max="7183" width="0" style="305" hidden="1" customWidth="1"/>
    <col min="7184" max="7184" width="15.75" style="305" customWidth="1"/>
    <col min="7185" max="7185" width="12.625" style="305" customWidth="1"/>
    <col min="7186" max="7186" width="19.625" style="305" customWidth="1"/>
    <col min="7187" max="7424" width="9" style="305"/>
    <col min="7425" max="7425" width="2.625" style="305" customWidth="1"/>
    <col min="7426" max="7426" width="11.625" style="305" customWidth="1"/>
    <col min="7427" max="7427" width="10.625" style="305" customWidth="1"/>
    <col min="7428" max="7428" width="10.375" style="305" customWidth="1"/>
    <col min="7429" max="7429" width="28.5" style="305" customWidth="1"/>
    <col min="7430" max="7430" width="7.125" style="305" customWidth="1"/>
    <col min="7431" max="7431" width="7.75" style="305" customWidth="1"/>
    <col min="7432" max="7432" width="9.25" style="305" bestFit="1" customWidth="1"/>
    <col min="7433" max="7433" width="11" style="305" customWidth="1"/>
    <col min="7434" max="7434" width="35.375" style="305" bestFit="1" customWidth="1"/>
    <col min="7435" max="7435" width="13.875" style="305" bestFit="1" customWidth="1"/>
    <col min="7436" max="7436" width="9" style="305" bestFit="1"/>
    <col min="7437" max="7437" width="13.625" style="305" customWidth="1"/>
    <col min="7438" max="7439" width="0" style="305" hidden="1" customWidth="1"/>
    <col min="7440" max="7440" width="15.75" style="305" customWidth="1"/>
    <col min="7441" max="7441" width="12.625" style="305" customWidth="1"/>
    <col min="7442" max="7442" width="19.625" style="305" customWidth="1"/>
    <col min="7443" max="7680" width="9" style="305"/>
    <col min="7681" max="7681" width="2.625" style="305" customWidth="1"/>
    <col min="7682" max="7682" width="11.625" style="305" customWidth="1"/>
    <col min="7683" max="7683" width="10.625" style="305" customWidth="1"/>
    <col min="7684" max="7684" width="10.375" style="305" customWidth="1"/>
    <col min="7685" max="7685" width="28.5" style="305" customWidth="1"/>
    <col min="7686" max="7686" width="7.125" style="305" customWidth="1"/>
    <col min="7687" max="7687" width="7.75" style="305" customWidth="1"/>
    <col min="7688" max="7688" width="9.25" style="305" bestFit="1" customWidth="1"/>
    <col min="7689" max="7689" width="11" style="305" customWidth="1"/>
    <col min="7690" max="7690" width="35.375" style="305" bestFit="1" customWidth="1"/>
    <col min="7691" max="7691" width="13.875" style="305" bestFit="1" customWidth="1"/>
    <col min="7692" max="7692" width="9" style="305" bestFit="1"/>
    <col min="7693" max="7693" width="13.625" style="305" customWidth="1"/>
    <col min="7694" max="7695" width="0" style="305" hidden="1" customWidth="1"/>
    <col min="7696" max="7696" width="15.75" style="305" customWidth="1"/>
    <col min="7697" max="7697" width="12.625" style="305" customWidth="1"/>
    <col min="7698" max="7698" width="19.625" style="305" customWidth="1"/>
    <col min="7699" max="7936" width="9" style="305"/>
    <col min="7937" max="7937" width="2.625" style="305" customWidth="1"/>
    <col min="7938" max="7938" width="11.625" style="305" customWidth="1"/>
    <col min="7939" max="7939" width="10.625" style="305" customWidth="1"/>
    <col min="7940" max="7940" width="10.375" style="305" customWidth="1"/>
    <col min="7941" max="7941" width="28.5" style="305" customWidth="1"/>
    <col min="7942" max="7942" width="7.125" style="305" customWidth="1"/>
    <col min="7943" max="7943" width="7.75" style="305" customWidth="1"/>
    <col min="7944" max="7944" width="9.25" style="305" bestFit="1" customWidth="1"/>
    <col min="7945" max="7945" width="11" style="305" customWidth="1"/>
    <col min="7946" max="7946" width="35.375" style="305" bestFit="1" customWidth="1"/>
    <col min="7947" max="7947" width="13.875" style="305" bestFit="1" customWidth="1"/>
    <col min="7948" max="7948" width="9" style="305" bestFit="1"/>
    <col min="7949" max="7949" width="13.625" style="305" customWidth="1"/>
    <col min="7950" max="7951" width="0" style="305" hidden="1" customWidth="1"/>
    <col min="7952" max="7952" width="15.75" style="305" customWidth="1"/>
    <col min="7953" max="7953" width="12.625" style="305" customWidth="1"/>
    <col min="7954" max="7954" width="19.625" style="305" customWidth="1"/>
    <col min="7955" max="8192" width="9" style="305"/>
    <col min="8193" max="8193" width="2.625" style="305" customWidth="1"/>
    <col min="8194" max="8194" width="11.625" style="305" customWidth="1"/>
    <col min="8195" max="8195" width="10.625" style="305" customWidth="1"/>
    <col min="8196" max="8196" width="10.375" style="305" customWidth="1"/>
    <col min="8197" max="8197" width="28.5" style="305" customWidth="1"/>
    <col min="8198" max="8198" width="7.125" style="305" customWidth="1"/>
    <col min="8199" max="8199" width="7.75" style="305" customWidth="1"/>
    <col min="8200" max="8200" width="9.25" style="305" bestFit="1" customWidth="1"/>
    <col min="8201" max="8201" width="11" style="305" customWidth="1"/>
    <col min="8202" max="8202" width="35.375" style="305" bestFit="1" customWidth="1"/>
    <col min="8203" max="8203" width="13.875" style="305" bestFit="1" customWidth="1"/>
    <col min="8204" max="8204" width="9" style="305" bestFit="1"/>
    <col min="8205" max="8205" width="13.625" style="305" customWidth="1"/>
    <col min="8206" max="8207" width="0" style="305" hidden="1" customWidth="1"/>
    <col min="8208" max="8208" width="15.75" style="305" customWidth="1"/>
    <col min="8209" max="8209" width="12.625" style="305" customWidth="1"/>
    <col min="8210" max="8210" width="19.625" style="305" customWidth="1"/>
    <col min="8211" max="8448" width="9" style="305"/>
    <col min="8449" max="8449" width="2.625" style="305" customWidth="1"/>
    <col min="8450" max="8450" width="11.625" style="305" customWidth="1"/>
    <col min="8451" max="8451" width="10.625" style="305" customWidth="1"/>
    <col min="8452" max="8452" width="10.375" style="305" customWidth="1"/>
    <col min="8453" max="8453" width="28.5" style="305" customWidth="1"/>
    <col min="8454" max="8454" width="7.125" style="305" customWidth="1"/>
    <col min="8455" max="8455" width="7.75" style="305" customWidth="1"/>
    <col min="8456" max="8456" width="9.25" style="305" bestFit="1" customWidth="1"/>
    <col min="8457" max="8457" width="11" style="305" customWidth="1"/>
    <col min="8458" max="8458" width="35.375" style="305" bestFit="1" customWidth="1"/>
    <col min="8459" max="8459" width="13.875" style="305" bestFit="1" customWidth="1"/>
    <col min="8460" max="8460" width="9" style="305" bestFit="1"/>
    <col min="8461" max="8461" width="13.625" style="305" customWidth="1"/>
    <col min="8462" max="8463" width="0" style="305" hidden="1" customWidth="1"/>
    <col min="8464" max="8464" width="15.75" style="305" customWidth="1"/>
    <col min="8465" max="8465" width="12.625" style="305" customWidth="1"/>
    <col min="8466" max="8466" width="19.625" style="305" customWidth="1"/>
    <col min="8467" max="8704" width="9" style="305"/>
    <col min="8705" max="8705" width="2.625" style="305" customWidth="1"/>
    <col min="8706" max="8706" width="11.625" style="305" customWidth="1"/>
    <col min="8707" max="8707" width="10.625" style="305" customWidth="1"/>
    <col min="8708" max="8708" width="10.375" style="305" customWidth="1"/>
    <col min="8709" max="8709" width="28.5" style="305" customWidth="1"/>
    <col min="8710" max="8710" width="7.125" style="305" customWidth="1"/>
    <col min="8711" max="8711" width="7.75" style="305" customWidth="1"/>
    <col min="8712" max="8712" width="9.25" style="305" bestFit="1" customWidth="1"/>
    <col min="8713" max="8713" width="11" style="305" customWidth="1"/>
    <col min="8714" max="8714" width="35.375" style="305" bestFit="1" customWidth="1"/>
    <col min="8715" max="8715" width="13.875" style="305" bestFit="1" customWidth="1"/>
    <col min="8716" max="8716" width="9" style="305" bestFit="1"/>
    <col min="8717" max="8717" width="13.625" style="305" customWidth="1"/>
    <col min="8718" max="8719" width="0" style="305" hidden="1" customWidth="1"/>
    <col min="8720" max="8720" width="15.75" style="305" customWidth="1"/>
    <col min="8721" max="8721" width="12.625" style="305" customWidth="1"/>
    <col min="8722" max="8722" width="19.625" style="305" customWidth="1"/>
    <col min="8723" max="8960" width="9" style="305"/>
    <col min="8961" max="8961" width="2.625" style="305" customWidth="1"/>
    <col min="8962" max="8962" width="11.625" style="305" customWidth="1"/>
    <col min="8963" max="8963" width="10.625" style="305" customWidth="1"/>
    <col min="8964" max="8964" width="10.375" style="305" customWidth="1"/>
    <col min="8965" max="8965" width="28.5" style="305" customWidth="1"/>
    <col min="8966" max="8966" width="7.125" style="305" customWidth="1"/>
    <col min="8967" max="8967" width="7.75" style="305" customWidth="1"/>
    <col min="8968" max="8968" width="9.25" style="305" bestFit="1" customWidth="1"/>
    <col min="8969" max="8969" width="11" style="305" customWidth="1"/>
    <col min="8970" max="8970" width="35.375" style="305" bestFit="1" customWidth="1"/>
    <col min="8971" max="8971" width="13.875" style="305" bestFit="1" customWidth="1"/>
    <col min="8972" max="8972" width="9" style="305" bestFit="1"/>
    <col min="8973" max="8973" width="13.625" style="305" customWidth="1"/>
    <col min="8974" max="8975" width="0" style="305" hidden="1" customWidth="1"/>
    <col min="8976" max="8976" width="15.75" style="305" customWidth="1"/>
    <col min="8977" max="8977" width="12.625" style="305" customWidth="1"/>
    <col min="8978" max="8978" width="19.625" style="305" customWidth="1"/>
    <col min="8979" max="9216" width="9" style="305"/>
    <col min="9217" max="9217" width="2.625" style="305" customWidth="1"/>
    <col min="9218" max="9218" width="11.625" style="305" customWidth="1"/>
    <col min="9219" max="9219" width="10.625" style="305" customWidth="1"/>
    <col min="9220" max="9220" width="10.375" style="305" customWidth="1"/>
    <col min="9221" max="9221" width="28.5" style="305" customWidth="1"/>
    <col min="9222" max="9222" width="7.125" style="305" customWidth="1"/>
    <col min="9223" max="9223" width="7.75" style="305" customWidth="1"/>
    <col min="9224" max="9224" width="9.25" style="305" bestFit="1" customWidth="1"/>
    <col min="9225" max="9225" width="11" style="305" customWidth="1"/>
    <col min="9226" max="9226" width="35.375" style="305" bestFit="1" customWidth="1"/>
    <col min="9227" max="9227" width="13.875" style="305" bestFit="1" customWidth="1"/>
    <col min="9228" max="9228" width="9" style="305" bestFit="1"/>
    <col min="9229" max="9229" width="13.625" style="305" customWidth="1"/>
    <col min="9230" max="9231" width="0" style="305" hidden="1" customWidth="1"/>
    <col min="9232" max="9232" width="15.75" style="305" customWidth="1"/>
    <col min="9233" max="9233" width="12.625" style="305" customWidth="1"/>
    <col min="9234" max="9234" width="19.625" style="305" customWidth="1"/>
    <col min="9235" max="9472" width="9" style="305"/>
    <col min="9473" max="9473" width="2.625" style="305" customWidth="1"/>
    <col min="9474" max="9474" width="11.625" style="305" customWidth="1"/>
    <col min="9475" max="9475" width="10.625" style="305" customWidth="1"/>
    <col min="9476" max="9476" width="10.375" style="305" customWidth="1"/>
    <col min="9477" max="9477" width="28.5" style="305" customWidth="1"/>
    <col min="9478" max="9478" width="7.125" style="305" customWidth="1"/>
    <col min="9479" max="9479" width="7.75" style="305" customWidth="1"/>
    <col min="9480" max="9480" width="9.25" style="305" bestFit="1" customWidth="1"/>
    <col min="9481" max="9481" width="11" style="305" customWidth="1"/>
    <col min="9482" max="9482" width="35.375" style="305" bestFit="1" customWidth="1"/>
    <col min="9483" max="9483" width="13.875" style="305" bestFit="1" customWidth="1"/>
    <col min="9484" max="9484" width="9" style="305" bestFit="1"/>
    <col min="9485" max="9485" width="13.625" style="305" customWidth="1"/>
    <col min="9486" max="9487" width="0" style="305" hidden="1" customWidth="1"/>
    <col min="9488" max="9488" width="15.75" style="305" customWidth="1"/>
    <col min="9489" max="9489" width="12.625" style="305" customWidth="1"/>
    <col min="9490" max="9490" width="19.625" style="305" customWidth="1"/>
    <col min="9491" max="9728" width="9" style="305"/>
    <col min="9729" max="9729" width="2.625" style="305" customWidth="1"/>
    <col min="9730" max="9730" width="11.625" style="305" customWidth="1"/>
    <col min="9731" max="9731" width="10.625" style="305" customWidth="1"/>
    <col min="9732" max="9732" width="10.375" style="305" customWidth="1"/>
    <col min="9733" max="9733" width="28.5" style="305" customWidth="1"/>
    <col min="9734" max="9734" width="7.125" style="305" customWidth="1"/>
    <col min="9735" max="9735" width="7.75" style="305" customWidth="1"/>
    <col min="9736" max="9736" width="9.25" style="305" bestFit="1" customWidth="1"/>
    <col min="9737" max="9737" width="11" style="305" customWidth="1"/>
    <col min="9738" max="9738" width="35.375" style="305" bestFit="1" customWidth="1"/>
    <col min="9739" max="9739" width="13.875" style="305" bestFit="1" customWidth="1"/>
    <col min="9740" max="9740" width="9" style="305" bestFit="1"/>
    <col min="9741" max="9741" width="13.625" style="305" customWidth="1"/>
    <col min="9742" max="9743" width="0" style="305" hidden="1" customWidth="1"/>
    <col min="9744" max="9744" width="15.75" style="305" customWidth="1"/>
    <col min="9745" max="9745" width="12.625" style="305" customWidth="1"/>
    <col min="9746" max="9746" width="19.625" style="305" customWidth="1"/>
    <col min="9747" max="9984" width="9" style="305"/>
    <col min="9985" max="9985" width="2.625" style="305" customWidth="1"/>
    <col min="9986" max="9986" width="11.625" style="305" customWidth="1"/>
    <col min="9987" max="9987" width="10.625" style="305" customWidth="1"/>
    <col min="9988" max="9988" width="10.375" style="305" customWidth="1"/>
    <col min="9989" max="9989" width="28.5" style="305" customWidth="1"/>
    <col min="9990" max="9990" width="7.125" style="305" customWidth="1"/>
    <col min="9991" max="9991" width="7.75" style="305" customWidth="1"/>
    <col min="9992" max="9992" width="9.25" style="305" bestFit="1" customWidth="1"/>
    <col min="9993" max="9993" width="11" style="305" customWidth="1"/>
    <col min="9994" max="9994" width="35.375" style="305" bestFit="1" customWidth="1"/>
    <col min="9995" max="9995" width="13.875" style="305" bestFit="1" customWidth="1"/>
    <col min="9996" max="9996" width="9" style="305" bestFit="1"/>
    <col min="9997" max="9997" width="13.625" style="305" customWidth="1"/>
    <col min="9998" max="9999" width="0" style="305" hidden="1" customWidth="1"/>
    <col min="10000" max="10000" width="15.75" style="305" customWidth="1"/>
    <col min="10001" max="10001" width="12.625" style="305" customWidth="1"/>
    <col min="10002" max="10002" width="19.625" style="305" customWidth="1"/>
    <col min="10003" max="10240" width="9" style="305"/>
    <col min="10241" max="10241" width="2.625" style="305" customWidth="1"/>
    <col min="10242" max="10242" width="11.625" style="305" customWidth="1"/>
    <col min="10243" max="10243" width="10.625" style="305" customWidth="1"/>
    <col min="10244" max="10244" width="10.375" style="305" customWidth="1"/>
    <col min="10245" max="10245" width="28.5" style="305" customWidth="1"/>
    <col min="10246" max="10246" width="7.125" style="305" customWidth="1"/>
    <col min="10247" max="10247" width="7.75" style="305" customWidth="1"/>
    <col min="10248" max="10248" width="9.25" style="305" bestFit="1" customWidth="1"/>
    <col min="10249" max="10249" width="11" style="305" customWidth="1"/>
    <col min="10250" max="10250" width="35.375" style="305" bestFit="1" customWidth="1"/>
    <col min="10251" max="10251" width="13.875" style="305" bestFit="1" customWidth="1"/>
    <col min="10252" max="10252" width="9" style="305" bestFit="1"/>
    <col min="10253" max="10253" width="13.625" style="305" customWidth="1"/>
    <col min="10254" max="10255" width="0" style="305" hidden="1" customWidth="1"/>
    <col min="10256" max="10256" width="15.75" style="305" customWidth="1"/>
    <col min="10257" max="10257" width="12.625" style="305" customWidth="1"/>
    <col min="10258" max="10258" width="19.625" style="305" customWidth="1"/>
    <col min="10259" max="10496" width="9" style="305"/>
    <col min="10497" max="10497" width="2.625" style="305" customWidth="1"/>
    <col min="10498" max="10498" width="11.625" style="305" customWidth="1"/>
    <col min="10499" max="10499" width="10.625" style="305" customWidth="1"/>
    <col min="10500" max="10500" width="10.375" style="305" customWidth="1"/>
    <col min="10501" max="10501" width="28.5" style="305" customWidth="1"/>
    <col min="10502" max="10502" width="7.125" style="305" customWidth="1"/>
    <col min="10503" max="10503" width="7.75" style="305" customWidth="1"/>
    <col min="10504" max="10504" width="9.25" style="305" bestFit="1" customWidth="1"/>
    <col min="10505" max="10505" width="11" style="305" customWidth="1"/>
    <col min="10506" max="10506" width="35.375" style="305" bestFit="1" customWidth="1"/>
    <col min="10507" max="10507" width="13.875" style="305" bestFit="1" customWidth="1"/>
    <col min="10508" max="10508" width="9" style="305" bestFit="1"/>
    <col min="10509" max="10509" width="13.625" style="305" customWidth="1"/>
    <col min="10510" max="10511" width="0" style="305" hidden="1" customWidth="1"/>
    <col min="10512" max="10512" width="15.75" style="305" customWidth="1"/>
    <col min="10513" max="10513" width="12.625" style="305" customWidth="1"/>
    <col min="10514" max="10514" width="19.625" style="305" customWidth="1"/>
    <col min="10515" max="10752" width="9" style="305"/>
    <col min="10753" max="10753" width="2.625" style="305" customWidth="1"/>
    <col min="10754" max="10754" width="11.625" style="305" customWidth="1"/>
    <col min="10755" max="10755" width="10.625" style="305" customWidth="1"/>
    <col min="10756" max="10756" width="10.375" style="305" customWidth="1"/>
    <col min="10757" max="10757" width="28.5" style="305" customWidth="1"/>
    <col min="10758" max="10758" width="7.125" style="305" customWidth="1"/>
    <col min="10759" max="10759" width="7.75" style="305" customWidth="1"/>
    <col min="10760" max="10760" width="9.25" style="305" bestFit="1" customWidth="1"/>
    <col min="10761" max="10761" width="11" style="305" customWidth="1"/>
    <col min="10762" max="10762" width="35.375" style="305" bestFit="1" customWidth="1"/>
    <col min="10763" max="10763" width="13.875" style="305" bestFit="1" customWidth="1"/>
    <col min="10764" max="10764" width="9" style="305" bestFit="1"/>
    <col min="10765" max="10765" width="13.625" style="305" customWidth="1"/>
    <col min="10766" max="10767" width="0" style="305" hidden="1" customWidth="1"/>
    <col min="10768" max="10768" width="15.75" style="305" customWidth="1"/>
    <col min="10769" max="10769" width="12.625" style="305" customWidth="1"/>
    <col min="10770" max="10770" width="19.625" style="305" customWidth="1"/>
    <col min="10771" max="11008" width="9" style="305"/>
    <col min="11009" max="11009" width="2.625" style="305" customWidth="1"/>
    <col min="11010" max="11010" width="11.625" style="305" customWidth="1"/>
    <col min="11011" max="11011" width="10.625" style="305" customWidth="1"/>
    <col min="11012" max="11012" width="10.375" style="305" customWidth="1"/>
    <col min="11013" max="11013" width="28.5" style="305" customWidth="1"/>
    <col min="11014" max="11014" width="7.125" style="305" customWidth="1"/>
    <col min="11015" max="11015" width="7.75" style="305" customWidth="1"/>
    <col min="11016" max="11016" width="9.25" style="305" bestFit="1" customWidth="1"/>
    <col min="11017" max="11017" width="11" style="305" customWidth="1"/>
    <col min="11018" max="11018" width="35.375" style="305" bestFit="1" customWidth="1"/>
    <col min="11019" max="11019" width="13.875" style="305" bestFit="1" customWidth="1"/>
    <col min="11020" max="11020" width="9" style="305" bestFit="1"/>
    <col min="11021" max="11021" width="13.625" style="305" customWidth="1"/>
    <col min="11022" max="11023" width="0" style="305" hidden="1" customWidth="1"/>
    <col min="11024" max="11024" width="15.75" style="305" customWidth="1"/>
    <col min="11025" max="11025" width="12.625" style="305" customWidth="1"/>
    <col min="11026" max="11026" width="19.625" style="305" customWidth="1"/>
    <col min="11027" max="11264" width="9" style="305"/>
    <col min="11265" max="11265" width="2.625" style="305" customWidth="1"/>
    <col min="11266" max="11266" width="11.625" style="305" customWidth="1"/>
    <col min="11267" max="11267" width="10.625" style="305" customWidth="1"/>
    <col min="11268" max="11268" width="10.375" style="305" customWidth="1"/>
    <col min="11269" max="11269" width="28.5" style="305" customWidth="1"/>
    <col min="11270" max="11270" width="7.125" style="305" customWidth="1"/>
    <col min="11271" max="11271" width="7.75" style="305" customWidth="1"/>
    <col min="11272" max="11272" width="9.25" style="305" bestFit="1" customWidth="1"/>
    <col min="11273" max="11273" width="11" style="305" customWidth="1"/>
    <col min="11274" max="11274" width="35.375" style="305" bestFit="1" customWidth="1"/>
    <col min="11275" max="11275" width="13.875" style="305" bestFit="1" customWidth="1"/>
    <col min="11276" max="11276" width="9" style="305" bestFit="1"/>
    <col min="11277" max="11277" width="13.625" style="305" customWidth="1"/>
    <col min="11278" max="11279" width="0" style="305" hidden="1" customWidth="1"/>
    <col min="11280" max="11280" width="15.75" style="305" customWidth="1"/>
    <col min="11281" max="11281" width="12.625" style="305" customWidth="1"/>
    <col min="11282" max="11282" width="19.625" style="305" customWidth="1"/>
    <col min="11283" max="11520" width="9" style="305"/>
    <col min="11521" max="11521" width="2.625" style="305" customWidth="1"/>
    <col min="11522" max="11522" width="11.625" style="305" customWidth="1"/>
    <col min="11523" max="11523" width="10.625" style="305" customWidth="1"/>
    <col min="11524" max="11524" width="10.375" style="305" customWidth="1"/>
    <col min="11525" max="11525" width="28.5" style="305" customWidth="1"/>
    <col min="11526" max="11526" width="7.125" style="305" customWidth="1"/>
    <col min="11527" max="11527" width="7.75" style="305" customWidth="1"/>
    <col min="11528" max="11528" width="9.25" style="305" bestFit="1" customWidth="1"/>
    <col min="11529" max="11529" width="11" style="305" customWidth="1"/>
    <col min="11530" max="11530" width="35.375" style="305" bestFit="1" customWidth="1"/>
    <col min="11531" max="11531" width="13.875" style="305" bestFit="1" customWidth="1"/>
    <col min="11532" max="11532" width="9" style="305" bestFit="1"/>
    <col min="11533" max="11533" width="13.625" style="305" customWidth="1"/>
    <col min="11534" max="11535" width="0" style="305" hidden="1" customWidth="1"/>
    <col min="11536" max="11536" width="15.75" style="305" customWidth="1"/>
    <col min="11537" max="11537" width="12.625" style="305" customWidth="1"/>
    <col min="11538" max="11538" width="19.625" style="305" customWidth="1"/>
    <col min="11539" max="11776" width="9" style="305"/>
    <col min="11777" max="11777" width="2.625" style="305" customWidth="1"/>
    <col min="11778" max="11778" width="11.625" style="305" customWidth="1"/>
    <col min="11779" max="11779" width="10.625" style="305" customWidth="1"/>
    <col min="11780" max="11780" width="10.375" style="305" customWidth="1"/>
    <col min="11781" max="11781" width="28.5" style="305" customWidth="1"/>
    <col min="11782" max="11782" width="7.125" style="305" customWidth="1"/>
    <col min="11783" max="11783" width="7.75" style="305" customWidth="1"/>
    <col min="11784" max="11784" width="9.25" style="305" bestFit="1" customWidth="1"/>
    <col min="11785" max="11785" width="11" style="305" customWidth="1"/>
    <col min="11786" max="11786" width="35.375" style="305" bestFit="1" customWidth="1"/>
    <col min="11787" max="11787" width="13.875" style="305" bestFit="1" customWidth="1"/>
    <col min="11788" max="11788" width="9" style="305" bestFit="1"/>
    <col min="11789" max="11789" width="13.625" style="305" customWidth="1"/>
    <col min="11790" max="11791" width="0" style="305" hidden="1" customWidth="1"/>
    <col min="11792" max="11792" width="15.75" style="305" customWidth="1"/>
    <col min="11793" max="11793" width="12.625" style="305" customWidth="1"/>
    <col min="11794" max="11794" width="19.625" style="305" customWidth="1"/>
    <col min="11795" max="12032" width="9" style="305"/>
    <col min="12033" max="12033" width="2.625" style="305" customWidth="1"/>
    <col min="12034" max="12034" width="11.625" style="305" customWidth="1"/>
    <col min="12035" max="12035" width="10.625" style="305" customWidth="1"/>
    <col min="12036" max="12036" width="10.375" style="305" customWidth="1"/>
    <col min="12037" max="12037" width="28.5" style="305" customWidth="1"/>
    <col min="12038" max="12038" width="7.125" style="305" customWidth="1"/>
    <col min="12039" max="12039" width="7.75" style="305" customWidth="1"/>
    <col min="12040" max="12040" width="9.25" style="305" bestFit="1" customWidth="1"/>
    <col min="12041" max="12041" width="11" style="305" customWidth="1"/>
    <col min="12042" max="12042" width="35.375" style="305" bestFit="1" customWidth="1"/>
    <col min="12043" max="12043" width="13.875" style="305" bestFit="1" customWidth="1"/>
    <col min="12044" max="12044" width="9" style="305" bestFit="1"/>
    <col min="12045" max="12045" width="13.625" style="305" customWidth="1"/>
    <col min="12046" max="12047" width="0" style="305" hidden="1" customWidth="1"/>
    <col min="12048" max="12048" width="15.75" style="305" customWidth="1"/>
    <col min="12049" max="12049" width="12.625" style="305" customWidth="1"/>
    <col min="12050" max="12050" width="19.625" style="305" customWidth="1"/>
    <col min="12051" max="12288" width="9" style="305"/>
    <col min="12289" max="12289" width="2.625" style="305" customWidth="1"/>
    <col min="12290" max="12290" width="11.625" style="305" customWidth="1"/>
    <col min="12291" max="12291" width="10.625" style="305" customWidth="1"/>
    <col min="12292" max="12292" width="10.375" style="305" customWidth="1"/>
    <col min="12293" max="12293" width="28.5" style="305" customWidth="1"/>
    <col min="12294" max="12294" width="7.125" style="305" customWidth="1"/>
    <col min="12295" max="12295" width="7.75" style="305" customWidth="1"/>
    <col min="12296" max="12296" width="9.25" style="305" bestFit="1" customWidth="1"/>
    <col min="12297" max="12297" width="11" style="305" customWidth="1"/>
    <col min="12298" max="12298" width="35.375" style="305" bestFit="1" customWidth="1"/>
    <col min="12299" max="12299" width="13.875" style="305" bestFit="1" customWidth="1"/>
    <col min="12300" max="12300" width="9" style="305" bestFit="1"/>
    <col min="12301" max="12301" width="13.625" style="305" customWidth="1"/>
    <col min="12302" max="12303" width="0" style="305" hidden="1" customWidth="1"/>
    <col min="12304" max="12304" width="15.75" style="305" customWidth="1"/>
    <col min="12305" max="12305" width="12.625" style="305" customWidth="1"/>
    <col min="12306" max="12306" width="19.625" style="305" customWidth="1"/>
    <col min="12307" max="12544" width="9" style="305"/>
    <col min="12545" max="12545" width="2.625" style="305" customWidth="1"/>
    <col min="12546" max="12546" width="11.625" style="305" customWidth="1"/>
    <col min="12547" max="12547" width="10.625" style="305" customWidth="1"/>
    <col min="12548" max="12548" width="10.375" style="305" customWidth="1"/>
    <col min="12549" max="12549" width="28.5" style="305" customWidth="1"/>
    <col min="12550" max="12550" width="7.125" style="305" customWidth="1"/>
    <col min="12551" max="12551" width="7.75" style="305" customWidth="1"/>
    <col min="12552" max="12552" width="9.25" style="305" bestFit="1" customWidth="1"/>
    <col min="12553" max="12553" width="11" style="305" customWidth="1"/>
    <col min="12554" max="12554" width="35.375" style="305" bestFit="1" customWidth="1"/>
    <col min="12555" max="12555" width="13.875" style="305" bestFit="1" customWidth="1"/>
    <col min="12556" max="12556" width="9" style="305" bestFit="1"/>
    <col min="12557" max="12557" width="13.625" style="305" customWidth="1"/>
    <col min="12558" max="12559" width="0" style="305" hidden="1" customWidth="1"/>
    <col min="12560" max="12560" width="15.75" style="305" customWidth="1"/>
    <col min="12561" max="12561" width="12.625" style="305" customWidth="1"/>
    <col min="12562" max="12562" width="19.625" style="305" customWidth="1"/>
    <col min="12563" max="12800" width="9" style="305"/>
    <col min="12801" max="12801" width="2.625" style="305" customWidth="1"/>
    <col min="12802" max="12802" width="11.625" style="305" customWidth="1"/>
    <col min="12803" max="12803" width="10.625" style="305" customWidth="1"/>
    <col min="12804" max="12804" width="10.375" style="305" customWidth="1"/>
    <col min="12805" max="12805" width="28.5" style="305" customWidth="1"/>
    <col min="12806" max="12806" width="7.125" style="305" customWidth="1"/>
    <col min="12807" max="12807" width="7.75" style="305" customWidth="1"/>
    <col min="12808" max="12808" width="9.25" style="305" bestFit="1" customWidth="1"/>
    <col min="12809" max="12809" width="11" style="305" customWidth="1"/>
    <col min="12810" max="12810" width="35.375" style="305" bestFit="1" customWidth="1"/>
    <col min="12811" max="12811" width="13.875" style="305" bestFit="1" customWidth="1"/>
    <col min="12812" max="12812" width="9" style="305" bestFit="1"/>
    <col min="12813" max="12813" width="13.625" style="305" customWidth="1"/>
    <col min="12814" max="12815" width="0" style="305" hidden="1" customWidth="1"/>
    <col min="12816" max="12816" width="15.75" style="305" customWidth="1"/>
    <col min="12817" max="12817" width="12.625" style="305" customWidth="1"/>
    <col min="12818" max="12818" width="19.625" style="305" customWidth="1"/>
    <col min="12819" max="13056" width="9" style="305"/>
    <col min="13057" max="13057" width="2.625" style="305" customWidth="1"/>
    <col min="13058" max="13058" width="11.625" style="305" customWidth="1"/>
    <col min="13059" max="13059" width="10.625" style="305" customWidth="1"/>
    <col min="13060" max="13060" width="10.375" style="305" customWidth="1"/>
    <col min="13061" max="13061" width="28.5" style="305" customWidth="1"/>
    <col min="13062" max="13062" width="7.125" style="305" customWidth="1"/>
    <col min="13063" max="13063" width="7.75" style="305" customWidth="1"/>
    <col min="13064" max="13064" width="9.25" style="305" bestFit="1" customWidth="1"/>
    <col min="13065" max="13065" width="11" style="305" customWidth="1"/>
    <col min="13066" max="13066" width="35.375" style="305" bestFit="1" customWidth="1"/>
    <col min="13067" max="13067" width="13.875" style="305" bestFit="1" customWidth="1"/>
    <col min="13068" max="13068" width="9" style="305" bestFit="1"/>
    <col min="13069" max="13069" width="13.625" style="305" customWidth="1"/>
    <col min="13070" max="13071" width="0" style="305" hidden="1" customWidth="1"/>
    <col min="13072" max="13072" width="15.75" style="305" customWidth="1"/>
    <col min="13073" max="13073" width="12.625" style="305" customWidth="1"/>
    <col min="13074" max="13074" width="19.625" style="305" customWidth="1"/>
    <col min="13075" max="13312" width="9" style="305"/>
    <col min="13313" max="13313" width="2.625" style="305" customWidth="1"/>
    <col min="13314" max="13314" width="11.625" style="305" customWidth="1"/>
    <col min="13315" max="13315" width="10.625" style="305" customWidth="1"/>
    <col min="13316" max="13316" width="10.375" style="305" customWidth="1"/>
    <col min="13317" max="13317" width="28.5" style="305" customWidth="1"/>
    <col min="13318" max="13318" width="7.125" style="305" customWidth="1"/>
    <col min="13319" max="13319" width="7.75" style="305" customWidth="1"/>
    <col min="13320" max="13320" width="9.25" style="305" bestFit="1" customWidth="1"/>
    <col min="13321" max="13321" width="11" style="305" customWidth="1"/>
    <col min="13322" max="13322" width="35.375" style="305" bestFit="1" customWidth="1"/>
    <col min="13323" max="13323" width="13.875" style="305" bestFit="1" customWidth="1"/>
    <col min="13324" max="13324" width="9" style="305" bestFit="1"/>
    <col min="13325" max="13325" width="13.625" style="305" customWidth="1"/>
    <col min="13326" max="13327" width="0" style="305" hidden="1" customWidth="1"/>
    <col min="13328" max="13328" width="15.75" style="305" customWidth="1"/>
    <col min="13329" max="13329" width="12.625" style="305" customWidth="1"/>
    <col min="13330" max="13330" width="19.625" style="305" customWidth="1"/>
    <col min="13331" max="13568" width="9" style="305"/>
    <col min="13569" max="13569" width="2.625" style="305" customWidth="1"/>
    <col min="13570" max="13570" width="11.625" style="305" customWidth="1"/>
    <col min="13571" max="13571" width="10.625" style="305" customWidth="1"/>
    <col min="13572" max="13572" width="10.375" style="305" customWidth="1"/>
    <col min="13573" max="13573" width="28.5" style="305" customWidth="1"/>
    <col min="13574" max="13574" width="7.125" style="305" customWidth="1"/>
    <col min="13575" max="13575" width="7.75" style="305" customWidth="1"/>
    <col min="13576" max="13576" width="9.25" style="305" bestFit="1" customWidth="1"/>
    <col min="13577" max="13577" width="11" style="305" customWidth="1"/>
    <col min="13578" max="13578" width="35.375" style="305" bestFit="1" customWidth="1"/>
    <col min="13579" max="13579" width="13.875" style="305" bestFit="1" customWidth="1"/>
    <col min="13580" max="13580" width="9" style="305" bestFit="1"/>
    <col min="13581" max="13581" width="13.625" style="305" customWidth="1"/>
    <col min="13582" max="13583" width="0" style="305" hidden="1" customWidth="1"/>
    <col min="13584" max="13584" width="15.75" style="305" customWidth="1"/>
    <col min="13585" max="13585" width="12.625" style="305" customWidth="1"/>
    <col min="13586" max="13586" width="19.625" style="305" customWidth="1"/>
    <col min="13587" max="13824" width="9" style="305"/>
    <col min="13825" max="13825" width="2.625" style="305" customWidth="1"/>
    <col min="13826" max="13826" width="11.625" style="305" customWidth="1"/>
    <col min="13827" max="13827" width="10.625" style="305" customWidth="1"/>
    <col min="13828" max="13828" width="10.375" style="305" customWidth="1"/>
    <col min="13829" max="13829" width="28.5" style="305" customWidth="1"/>
    <col min="13830" max="13830" width="7.125" style="305" customWidth="1"/>
    <col min="13831" max="13831" width="7.75" style="305" customWidth="1"/>
    <col min="13832" max="13832" width="9.25" style="305" bestFit="1" customWidth="1"/>
    <col min="13833" max="13833" width="11" style="305" customWidth="1"/>
    <col min="13834" max="13834" width="35.375" style="305" bestFit="1" customWidth="1"/>
    <col min="13835" max="13835" width="13.875" style="305" bestFit="1" customWidth="1"/>
    <col min="13836" max="13836" width="9" style="305" bestFit="1"/>
    <col min="13837" max="13837" width="13.625" style="305" customWidth="1"/>
    <col min="13838" max="13839" width="0" style="305" hidden="1" customWidth="1"/>
    <col min="13840" max="13840" width="15.75" style="305" customWidth="1"/>
    <col min="13841" max="13841" width="12.625" style="305" customWidth="1"/>
    <col min="13842" max="13842" width="19.625" style="305" customWidth="1"/>
    <col min="13843" max="14080" width="9" style="305"/>
    <col min="14081" max="14081" width="2.625" style="305" customWidth="1"/>
    <col min="14082" max="14082" width="11.625" style="305" customWidth="1"/>
    <col min="14083" max="14083" width="10.625" style="305" customWidth="1"/>
    <col min="14084" max="14084" width="10.375" style="305" customWidth="1"/>
    <col min="14085" max="14085" width="28.5" style="305" customWidth="1"/>
    <col min="14086" max="14086" width="7.125" style="305" customWidth="1"/>
    <col min="14087" max="14087" width="7.75" style="305" customWidth="1"/>
    <col min="14088" max="14088" width="9.25" style="305" bestFit="1" customWidth="1"/>
    <col min="14089" max="14089" width="11" style="305" customWidth="1"/>
    <col min="14090" max="14090" width="35.375" style="305" bestFit="1" customWidth="1"/>
    <col min="14091" max="14091" width="13.875" style="305" bestFit="1" customWidth="1"/>
    <col min="14092" max="14092" width="9" style="305" bestFit="1"/>
    <col min="14093" max="14093" width="13.625" style="305" customWidth="1"/>
    <col min="14094" max="14095" width="0" style="305" hidden="1" customWidth="1"/>
    <col min="14096" max="14096" width="15.75" style="305" customWidth="1"/>
    <col min="14097" max="14097" width="12.625" style="305" customWidth="1"/>
    <col min="14098" max="14098" width="19.625" style="305" customWidth="1"/>
    <col min="14099" max="14336" width="9" style="305"/>
    <col min="14337" max="14337" width="2.625" style="305" customWidth="1"/>
    <col min="14338" max="14338" width="11.625" style="305" customWidth="1"/>
    <col min="14339" max="14339" width="10.625" style="305" customWidth="1"/>
    <col min="14340" max="14340" width="10.375" style="305" customWidth="1"/>
    <col min="14341" max="14341" width="28.5" style="305" customWidth="1"/>
    <col min="14342" max="14342" width="7.125" style="305" customWidth="1"/>
    <col min="14343" max="14343" width="7.75" style="305" customWidth="1"/>
    <col min="14344" max="14344" width="9.25" style="305" bestFit="1" customWidth="1"/>
    <col min="14345" max="14345" width="11" style="305" customWidth="1"/>
    <col min="14346" max="14346" width="35.375" style="305" bestFit="1" customWidth="1"/>
    <col min="14347" max="14347" width="13.875" style="305" bestFit="1" customWidth="1"/>
    <col min="14348" max="14348" width="9" style="305" bestFit="1"/>
    <col min="14349" max="14349" width="13.625" style="305" customWidth="1"/>
    <col min="14350" max="14351" width="0" style="305" hidden="1" customWidth="1"/>
    <col min="14352" max="14352" width="15.75" style="305" customWidth="1"/>
    <col min="14353" max="14353" width="12.625" style="305" customWidth="1"/>
    <col min="14354" max="14354" width="19.625" style="305" customWidth="1"/>
    <col min="14355" max="14592" width="9" style="305"/>
    <col min="14593" max="14593" width="2.625" style="305" customWidth="1"/>
    <col min="14594" max="14594" width="11.625" style="305" customWidth="1"/>
    <col min="14595" max="14595" width="10.625" style="305" customWidth="1"/>
    <col min="14596" max="14596" width="10.375" style="305" customWidth="1"/>
    <col min="14597" max="14597" width="28.5" style="305" customWidth="1"/>
    <col min="14598" max="14598" width="7.125" style="305" customWidth="1"/>
    <col min="14599" max="14599" width="7.75" style="305" customWidth="1"/>
    <col min="14600" max="14600" width="9.25" style="305" bestFit="1" customWidth="1"/>
    <col min="14601" max="14601" width="11" style="305" customWidth="1"/>
    <col min="14602" max="14602" width="35.375" style="305" bestFit="1" customWidth="1"/>
    <col min="14603" max="14603" width="13.875" style="305" bestFit="1" customWidth="1"/>
    <col min="14604" max="14604" width="9" style="305" bestFit="1"/>
    <col min="14605" max="14605" width="13.625" style="305" customWidth="1"/>
    <col min="14606" max="14607" width="0" style="305" hidden="1" customWidth="1"/>
    <col min="14608" max="14608" width="15.75" style="305" customWidth="1"/>
    <col min="14609" max="14609" width="12.625" style="305" customWidth="1"/>
    <col min="14610" max="14610" width="19.625" style="305" customWidth="1"/>
    <col min="14611" max="14848" width="9" style="305"/>
    <col min="14849" max="14849" width="2.625" style="305" customWidth="1"/>
    <col min="14850" max="14850" width="11.625" style="305" customWidth="1"/>
    <col min="14851" max="14851" width="10.625" style="305" customWidth="1"/>
    <col min="14852" max="14852" width="10.375" style="305" customWidth="1"/>
    <col min="14853" max="14853" width="28.5" style="305" customWidth="1"/>
    <col min="14854" max="14854" width="7.125" style="305" customWidth="1"/>
    <col min="14855" max="14855" width="7.75" style="305" customWidth="1"/>
    <col min="14856" max="14856" width="9.25" style="305" bestFit="1" customWidth="1"/>
    <col min="14857" max="14857" width="11" style="305" customWidth="1"/>
    <col min="14858" max="14858" width="35.375" style="305" bestFit="1" customWidth="1"/>
    <col min="14859" max="14859" width="13.875" style="305" bestFit="1" customWidth="1"/>
    <col min="14860" max="14860" width="9" style="305" bestFit="1"/>
    <col min="14861" max="14861" width="13.625" style="305" customWidth="1"/>
    <col min="14862" max="14863" width="0" style="305" hidden="1" customWidth="1"/>
    <col min="14864" max="14864" width="15.75" style="305" customWidth="1"/>
    <col min="14865" max="14865" width="12.625" style="305" customWidth="1"/>
    <col min="14866" max="14866" width="19.625" style="305" customWidth="1"/>
    <col min="14867" max="15104" width="9" style="305"/>
    <col min="15105" max="15105" width="2.625" style="305" customWidth="1"/>
    <col min="15106" max="15106" width="11.625" style="305" customWidth="1"/>
    <col min="15107" max="15107" width="10.625" style="305" customWidth="1"/>
    <col min="15108" max="15108" width="10.375" style="305" customWidth="1"/>
    <col min="15109" max="15109" width="28.5" style="305" customWidth="1"/>
    <col min="15110" max="15110" width="7.125" style="305" customWidth="1"/>
    <col min="15111" max="15111" width="7.75" style="305" customWidth="1"/>
    <col min="15112" max="15112" width="9.25" style="305" bestFit="1" customWidth="1"/>
    <col min="15113" max="15113" width="11" style="305" customWidth="1"/>
    <col min="15114" max="15114" width="35.375" style="305" bestFit="1" customWidth="1"/>
    <col min="15115" max="15115" width="13.875" style="305" bestFit="1" customWidth="1"/>
    <col min="15116" max="15116" width="9" style="305" bestFit="1"/>
    <col min="15117" max="15117" width="13.625" style="305" customWidth="1"/>
    <col min="15118" max="15119" width="0" style="305" hidden="1" customWidth="1"/>
    <col min="15120" max="15120" width="15.75" style="305" customWidth="1"/>
    <col min="15121" max="15121" width="12.625" style="305" customWidth="1"/>
    <col min="15122" max="15122" width="19.625" style="305" customWidth="1"/>
    <col min="15123" max="15360" width="9" style="305"/>
    <col min="15361" max="15361" width="2.625" style="305" customWidth="1"/>
    <col min="15362" max="15362" width="11.625" style="305" customWidth="1"/>
    <col min="15363" max="15363" width="10.625" style="305" customWidth="1"/>
    <col min="15364" max="15364" width="10.375" style="305" customWidth="1"/>
    <col min="15365" max="15365" width="28.5" style="305" customWidth="1"/>
    <col min="15366" max="15366" width="7.125" style="305" customWidth="1"/>
    <col min="15367" max="15367" width="7.75" style="305" customWidth="1"/>
    <col min="15368" max="15368" width="9.25" style="305" bestFit="1" customWidth="1"/>
    <col min="15369" max="15369" width="11" style="305" customWidth="1"/>
    <col min="15370" max="15370" width="35.375" style="305" bestFit="1" customWidth="1"/>
    <col min="15371" max="15371" width="13.875" style="305" bestFit="1" customWidth="1"/>
    <col min="15372" max="15372" width="9" style="305" bestFit="1"/>
    <col min="15373" max="15373" width="13.625" style="305" customWidth="1"/>
    <col min="15374" max="15375" width="0" style="305" hidden="1" customWidth="1"/>
    <col min="15376" max="15376" width="15.75" style="305" customWidth="1"/>
    <col min="15377" max="15377" width="12.625" style="305" customWidth="1"/>
    <col min="15378" max="15378" width="19.625" style="305" customWidth="1"/>
    <col min="15379" max="15616" width="9" style="305"/>
    <col min="15617" max="15617" width="2.625" style="305" customWidth="1"/>
    <col min="15618" max="15618" width="11.625" style="305" customWidth="1"/>
    <col min="15619" max="15619" width="10.625" style="305" customWidth="1"/>
    <col min="15620" max="15620" width="10.375" style="305" customWidth="1"/>
    <col min="15621" max="15621" width="28.5" style="305" customWidth="1"/>
    <col min="15622" max="15622" width="7.125" style="305" customWidth="1"/>
    <col min="15623" max="15623" width="7.75" style="305" customWidth="1"/>
    <col min="15624" max="15624" width="9.25" style="305" bestFit="1" customWidth="1"/>
    <col min="15625" max="15625" width="11" style="305" customWidth="1"/>
    <col min="15626" max="15626" width="35.375" style="305" bestFit="1" customWidth="1"/>
    <col min="15627" max="15627" width="13.875" style="305" bestFit="1" customWidth="1"/>
    <col min="15628" max="15628" width="9" style="305" bestFit="1"/>
    <col min="15629" max="15629" width="13.625" style="305" customWidth="1"/>
    <col min="15630" max="15631" width="0" style="305" hidden="1" customWidth="1"/>
    <col min="15632" max="15632" width="15.75" style="305" customWidth="1"/>
    <col min="15633" max="15633" width="12.625" style="305" customWidth="1"/>
    <col min="15634" max="15634" width="19.625" style="305" customWidth="1"/>
    <col min="15635" max="15872" width="9" style="305"/>
    <col min="15873" max="15873" width="2.625" style="305" customWidth="1"/>
    <col min="15874" max="15874" width="11.625" style="305" customWidth="1"/>
    <col min="15875" max="15875" width="10.625" style="305" customWidth="1"/>
    <col min="15876" max="15876" width="10.375" style="305" customWidth="1"/>
    <col min="15877" max="15877" width="28.5" style="305" customWidth="1"/>
    <col min="15878" max="15878" width="7.125" style="305" customWidth="1"/>
    <col min="15879" max="15879" width="7.75" style="305" customWidth="1"/>
    <col min="15880" max="15880" width="9.25" style="305" bestFit="1" customWidth="1"/>
    <col min="15881" max="15881" width="11" style="305" customWidth="1"/>
    <col min="15882" max="15882" width="35.375" style="305" bestFit="1" customWidth="1"/>
    <col min="15883" max="15883" width="13.875" style="305" bestFit="1" customWidth="1"/>
    <col min="15884" max="15884" width="9" style="305" bestFit="1"/>
    <col min="15885" max="15885" width="13.625" style="305" customWidth="1"/>
    <col min="15886" max="15887" width="0" style="305" hidden="1" customWidth="1"/>
    <col min="15888" max="15888" width="15.75" style="305" customWidth="1"/>
    <col min="15889" max="15889" width="12.625" style="305" customWidth="1"/>
    <col min="15890" max="15890" width="19.625" style="305" customWidth="1"/>
    <col min="15891" max="16128" width="9" style="305"/>
    <col min="16129" max="16129" width="2.625" style="305" customWidth="1"/>
    <col min="16130" max="16130" width="11.625" style="305" customWidth="1"/>
    <col min="16131" max="16131" width="10.625" style="305" customWidth="1"/>
    <col min="16132" max="16132" width="10.375" style="305" customWidth="1"/>
    <col min="16133" max="16133" width="28.5" style="305" customWidth="1"/>
    <col min="16134" max="16134" width="7.125" style="305" customWidth="1"/>
    <col min="16135" max="16135" width="7.75" style="305" customWidth="1"/>
    <col min="16136" max="16136" width="9.25" style="305" bestFit="1" customWidth="1"/>
    <col min="16137" max="16137" width="11" style="305" customWidth="1"/>
    <col min="16138" max="16138" width="35.375" style="305" bestFit="1" customWidth="1"/>
    <col min="16139" max="16139" width="13.875" style="305" bestFit="1" customWidth="1"/>
    <col min="16140" max="16140" width="9" style="305" bestFit="1"/>
    <col min="16141" max="16141" width="13.625" style="305" customWidth="1"/>
    <col min="16142" max="16143" width="0" style="305" hidden="1" customWidth="1"/>
    <col min="16144" max="16144" width="15.75" style="305" customWidth="1"/>
    <col min="16145" max="16145" width="12.625" style="305" customWidth="1"/>
    <col min="16146" max="16146" width="19.625" style="305" customWidth="1"/>
    <col min="16147" max="16384" width="9" style="305"/>
  </cols>
  <sheetData>
    <row r="2" spans="2:18" ht="20.100000000000001" customHeight="1">
      <c r="B2" s="303" t="s">
        <v>0</v>
      </c>
      <c r="C2" s="303"/>
      <c r="D2" s="303"/>
      <c r="E2" s="304" t="s">
        <v>1612</v>
      </c>
      <c r="G2" s="306" t="s">
        <v>2</v>
      </c>
      <c r="H2" s="307"/>
      <c r="I2" s="308"/>
      <c r="J2" s="587">
        <f>SUM(H:H)</f>
        <v>345712</v>
      </c>
    </row>
    <row r="3" spans="2:18" ht="20.100000000000001" customHeight="1">
      <c r="B3" s="303" t="s">
        <v>3</v>
      </c>
      <c r="C3" s="303"/>
      <c r="D3" s="303"/>
      <c r="E3" s="304" t="s">
        <v>786</v>
      </c>
      <c r="G3" s="306" t="s">
        <v>1613</v>
      </c>
      <c r="H3" s="307"/>
      <c r="I3" s="308"/>
      <c r="J3" s="587"/>
    </row>
    <row r="4" spans="2:18" ht="20.100000000000001" customHeight="1">
      <c r="B4" s="303" t="s">
        <v>5</v>
      </c>
      <c r="C4" s="303"/>
      <c r="D4" s="303"/>
      <c r="E4" s="304">
        <v>119340</v>
      </c>
      <c r="G4" s="306" t="s">
        <v>1614</v>
      </c>
      <c r="H4" s="307"/>
      <c r="I4" s="308"/>
      <c r="J4" s="587">
        <f>SUM(H9:H16)/4</f>
        <v>86428</v>
      </c>
    </row>
    <row r="5" spans="2:18" ht="20.100000000000001" customHeight="1">
      <c r="B5" s="303" t="s">
        <v>7</v>
      </c>
      <c r="C5" s="303"/>
      <c r="D5" s="303"/>
      <c r="E5" s="314"/>
      <c r="G5" s="588"/>
      <c r="H5" s="588"/>
      <c r="I5" s="588"/>
      <c r="J5" s="589"/>
    </row>
    <row r="6" spans="2:18" ht="20.100000000000001" customHeight="1">
      <c r="B6" s="303" t="s">
        <v>8</v>
      </c>
      <c r="C6" s="303"/>
      <c r="D6" s="303"/>
      <c r="E6" s="314"/>
      <c r="G6" s="588"/>
      <c r="H6" s="588"/>
      <c r="I6" s="588"/>
      <c r="J6" s="589"/>
    </row>
    <row r="7" spans="2:18" ht="5.25" customHeight="1"/>
    <row r="8" spans="2:18" s="310"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8" s="310" customFormat="1" ht="18" customHeight="1">
      <c r="B9" s="599" t="s">
        <v>795</v>
      </c>
      <c r="C9" s="24" t="s">
        <v>787</v>
      </c>
      <c r="D9" s="24" t="s">
        <v>787</v>
      </c>
      <c r="E9" s="24" t="s">
        <v>794</v>
      </c>
      <c r="F9" s="350">
        <v>4</v>
      </c>
      <c r="G9" s="591">
        <v>60000</v>
      </c>
      <c r="H9" s="591">
        <f>F9*G9</f>
        <v>240000</v>
      </c>
      <c r="I9" s="59"/>
      <c r="J9" s="24" t="s">
        <v>795</v>
      </c>
      <c r="K9" s="14" t="s">
        <v>699</v>
      </c>
      <c r="L9" s="48"/>
      <c r="M9" s="21">
        <v>41778</v>
      </c>
      <c r="N9" s="16"/>
      <c r="O9" s="61"/>
      <c r="P9" s="21">
        <v>41779</v>
      </c>
      <c r="Q9" s="19">
        <v>41779</v>
      </c>
      <c r="R9" s="592"/>
    </row>
    <row r="10" spans="2:18" s="310" customFormat="1" ht="18" customHeight="1">
      <c r="B10" s="600"/>
      <c r="C10" s="24" t="s">
        <v>787</v>
      </c>
      <c r="D10" s="24" t="s">
        <v>787</v>
      </c>
      <c r="E10" s="24" t="s">
        <v>796</v>
      </c>
      <c r="F10" s="352"/>
      <c r="G10" s="594"/>
      <c r="H10" s="594"/>
      <c r="I10" s="47"/>
      <c r="J10" s="24" t="s">
        <v>797</v>
      </c>
      <c r="K10" s="14" t="s">
        <v>699</v>
      </c>
      <c r="L10" s="48"/>
      <c r="M10" s="21">
        <v>41778</v>
      </c>
      <c r="N10" s="16"/>
      <c r="O10" s="61"/>
      <c r="P10" s="21">
        <v>41779</v>
      </c>
      <c r="Q10" s="19">
        <v>41779</v>
      </c>
      <c r="R10" s="592"/>
    </row>
    <row r="11" spans="2:18" s="310" customFormat="1" ht="18" customHeight="1">
      <c r="B11" s="600"/>
      <c r="C11" s="24" t="s">
        <v>760</v>
      </c>
      <c r="D11" s="24" t="s">
        <v>798</v>
      </c>
      <c r="E11" s="24" t="s">
        <v>803</v>
      </c>
      <c r="F11" s="353">
        <v>4</v>
      </c>
      <c r="G11" s="354">
        <v>3000</v>
      </c>
      <c r="H11" s="57">
        <f t="shared" ref="H11:H16" si="0">F11*G11</f>
        <v>12000</v>
      </c>
      <c r="I11" s="47"/>
      <c r="J11" s="24" t="s">
        <v>800</v>
      </c>
      <c r="K11" s="14" t="s">
        <v>699</v>
      </c>
      <c r="L11" s="48"/>
      <c r="M11" s="21">
        <v>41778</v>
      </c>
      <c r="N11" s="16"/>
      <c r="O11" s="61"/>
      <c r="P11" s="21">
        <v>41782</v>
      </c>
      <c r="Q11" s="19">
        <v>41782</v>
      </c>
      <c r="R11" s="592"/>
    </row>
    <row r="12" spans="2:18" s="310" customFormat="1" ht="18" customHeight="1">
      <c r="B12" s="600"/>
      <c r="C12" s="24" t="s">
        <v>760</v>
      </c>
      <c r="D12" s="24" t="s">
        <v>817</v>
      </c>
      <c r="E12" s="24" t="s">
        <v>818</v>
      </c>
      <c r="F12" s="353">
        <v>4</v>
      </c>
      <c r="G12" s="354">
        <v>48</v>
      </c>
      <c r="H12" s="57">
        <f t="shared" si="0"/>
        <v>192</v>
      </c>
      <c r="I12" s="47"/>
      <c r="J12" s="357" t="s">
        <v>819</v>
      </c>
      <c r="K12" s="14" t="s">
        <v>699</v>
      </c>
      <c r="L12" s="48"/>
      <c r="M12" s="21">
        <v>41778</v>
      </c>
      <c r="N12" s="16"/>
      <c r="O12" s="61"/>
      <c r="P12" s="21">
        <v>41782</v>
      </c>
      <c r="Q12" s="19">
        <v>41782</v>
      </c>
      <c r="R12" s="592"/>
    </row>
    <row r="13" spans="2:18" s="310" customFormat="1" ht="18" customHeight="1">
      <c r="B13" s="600"/>
      <c r="C13" s="24" t="s">
        <v>760</v>
      </c>
      <c r="D13" s="24" t="s">
        <v>817</v>
      </c>
      <c r="E13" s="24" t="s">
        <v>820</v>
      </c>
      <c r="F13" s="353">
        <v>4</v>
      </c>
      <c r="G13" s="354">
        <v>900</v>
      </c>
      <c r="H13" s="57">
        <f t="shared" si="0"/>
        <v>3600</v>
      </c>
      <c r="I13" s="47"/>
      <c r="J13" s="601" t="s">
        <v>821</v>
      </c>
      <c r="K13" s="14" t="s">
        <v>699</v>
      </c>
      <c r="L13" s="48"/>
      <c r="M13" s="21">
        <v>41778</v>
      </c>
      <c r="N13" s="16"/>
      <c r="O13" s="61"/>
      <c r="P13" s="21">
        <v>41782</v>
      </c>
      <c r="Q13" s="19">
        <v>41782</v>
      </c>
      <c r="R13" s="592"/>
    </row>
    <row r="14" spans="2:18" s="310" customFormat="1" ht="18" customHeight="1">
      <c r="B14" s="600"/>
      <c r="C14" s="13" t="s">
        <v>727</v>
      </c>
      <c r="D14" s="13" t="s">
        <v>727</v>
      </c>
      <c r="E14" s="48" t="s">
        <v>829</v>
      </c>
      <c r="F14" s="353">
        <v>8</v>
      </c>
      <c r="G14" s="354">
        <v>440</v>
      </c>
      <c r="H14" s="57">
        <f t="shared" si="0"/>
        <v>3520</v>
      </c>
      <c r="I14" s="47"/>
      <c r="J14" s="48" t="s">
        <v>828</v>
      </c>
      <c r="K14" s="48" t="s">
        <v>730</v>
      </c>
      <c r="L14" s="48"/>
      <c r="M14" s="21" t="s">
        <v>357</v>
      </c>
      <c r="N14" s="16"/>
      <c r="O14" s="61"/>
      <c r="P14" s="21">
        <v>41779</v>
      </c>
      <c r="Q14" s="19">
        <v>41779</v>
      </c>
      <c r="R14" s="592"/>
    </row>
    <row r="15" spans="2:18" s="310" customFormat="1" ht="18" customHeight="1">
      <c r="B15" s="600"/>
      <c r="C15" s="13" t="s">
        <v>727</v>
      </c>
      <c r="D15" s="13" t="s">
        <v>727</v>
      </c>
      <c r="E15" s="48" t="s">
        <v>827</v>
      </c>
      <c r="F15" s="353">
        <v>4</v>
      </c>
      <c r="G15" s="354">
        <v>600</v>
      </c>
      <c r="H15" s="57">
        <f t="shared" si="0"/>
        <v>2400</v>
      </c>
      <c r="I15" s="47"/>
      <c r="J15" s="48" t="s">
        <v>828</v>
      </c>
      <c r="K15" s="48" t="s">
        <v>730</v>
      </c>
      <c r="L15" s="48"/>
      <c r="M15" s="21" t="s">
        <v>357</v>
      </c>
      <c r="N15" s="16"/>
      <c r="O15" s="61"/>
      <c r="P15" s="21">
        <v>41779</v>
      </c>
      <c r="Q15" s="19">
        <v>41779</v>
      </c>
      <c r="R15" s="592"/>
    </row>
    <row r="16" spans="2:18" ht="18" customHeight="1">
      <c r="B16" s="602"/>
      <c r="C16" s="13"/>
      <c r="D16" s="13" t="s">
        <v>1654</v>
      </c>
      <c r="E16" s="685" t="s">
        <v>840</v>
      </c>
      <c r="F16" s="714">
        <v>4</v>
      </c>
      <c r="G16" s="715">
        <v>21000</v>
      </c>
      <c r="H16" s="715">
        <f t="shared" si="0"/>
        <v>84000</v>
      </c>
      <c r="I16" s="332"/>
      <c r="J16" s="685" t="s">
        <v>839</v>
      </c>
      <c r="K16" s="56"/>
      <c r="L16" s="48"/>
      <c r="M16" s="21">
        <v>41792</v>
      </c>
      <c r="N16" s="16"/>
      <c r="O16" s="61"/>
      <c r="P16" s="21"/>
      <c r="Q16" s="19">
        <v>41795</v>
      </c>
    </row>
    <row r="17" spans="3:9" ht="18" customHeight="1">
      <c r="C17" s="340"/>
      <c r="D17" s="340"/>
      <c r="I17" s="305"/>
    </row>
    <row r="18" spans="3:9" ht="18" customHeight="1">
      <c r="C18" s="340"/>
      <c r="D18" s="340"/>
      <c r="I18" s="305"/>
    </row>
    <row r="19" spans="3:9" ht="18" customHeight="1">
      <c r="C19" s="340"/>
      <c r="D19" s="340"/>
      <c r="I19" s="305"/>
    </row>
    <row r="20" spans="3:9" ht="18" customHeight="1">
      <c r="C20" s="340"/>
      <c r="D20" s="340"/>
      <c r="I20" s="305"/>
    </row>
    <row r="21" spans="3:9" ht="18" customHeight="1">
      <c r="C21" s="340"/>
      <c r="D21" s="340"/>
      <c r="I21" s="305"/>
    </row>
    <row r="22" spans="3:9" ht="18" customHeight="1">
      <c r="C22" s="340"/>
      <c r="D22" s="340"/>
      <c r="I22" s="305"/>
    </row>
    <row r="23" spans="3:9" ht="18" customHeight="1">
      <c r="C23" s="340"/>
      <c r="D23" s="340"/>
      <c r="I23" s="305"/>
    </row>
    <row r="24" spans="3:9" ht="18" customHeight="1">
      <c r="C24" s="340"/>
      <c r="D24" s="340"/>
      <c r="I24" s="305"/>
    </row>
    <row r="25" spans="3:9" ht="18" customHeight="1">
      <c r="C25" s="340"/>
      <c r="D25" s="340"/>
      <c r="I25" s="305"/>
    </row>
    <row r="26" spans="3:9" ht="18" customHeight="1">
      <c r="C26" s="340"/>
      <c r="D26" s="340"/>
      <c r="I26" s="305"/>
    </row>
    <row r="27" spans="3:9" ht="18" customHeight="1">
      <c r="C27" s="340"/>
      <c r="D27" s="340"/>
      <c r="I27" s="305"/>
    </row>
    <row r="48" spans="8:8">
      <c r="H48" s="347"/>
    </row>
  </sheetData>
  <mergeCells count="12">
    <mergeCell ref="B5:D5"/>
    <mergeCell ref="B6:D6"/>
    <mergeCell ref="B9:B16"/>
    <mergeCell ref="F9:F10"/>
    <mergeCell ref="G9:G10"/>
    <mergeCell ref="H9:H10"/>
    <mergeCell ref="B2:D2"/>
    <mergeCell ref="G2:I2"/>
    <mergeCell ref="B3:D3"/>
    <mergeCell ref="G3:I3"/>
    <mergeCell ref="B4:D4"/>
    <mergeCell ref="G4:I4"/>
  </mergeCells>
  <phoneticPr fontId="3"/>
  <pageMargins left="0" right="0" top="0" bottom="0" header="0.31496062992125984" footer="0.31496062992125984"/>
  <pageSetup paperSize="9" scale="81" orientation="landscape"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1609-8A2C-4E52-9376-350467B51F63}">
  <dimension ref="B2:Q27"/>
  <sheetViews>
    <sheetView zoomScale="85" zoomScaleNormal="85" workbookViewId="0">
      <pane xSplit="10" ySplit="8" topLeftCell="P9" activePane="bottomRight" state="frozen"/>
      <selection pane="topRight" activeCell="K1" sqref="K1"/>
      <selection pane="bottomLeft" activeCell="A9" sqref="A9"/>
      <selection pane="bottomRight" activeCell="Q10" sqref="Q10"/>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1100</v>
      </c>
      <c r="G2" s="4" t="s">
        <v>2</v>
      </c>
      <c r="H2" s="5"/>
      <c r="I2" s="6"/>
      <c r="J2" s="77">
        <f>SUM(H:H)</f>
        <v>17400</v>
      </c>
    </row>
    <row r="3" spans="2:17" ht="20.100000000000001" customHeight="1">
      <c r="B3" s="74" t="s">
        <v>3</v>
      </c>
      <c r="C3" s="74"/>
      <c r="D3" s="74"/>
      <c r="E3" s="82" t="s">
        <v>1101</v>
      </c>
    </row>
    <row r="4" spans="2:17" ht="20.100000000000001" customHeight="1">
      <c r="B4" s="74" t="s">
        <v>5</v>
      </c>
      <c r="C4" s="74"/>
      <c r="D4" s="74"/>
      <c r="E4" s="75">
        <v>119351</v>
      </c>
    </row>
    <row r="5" spans="2:17" ht="20.100000000000001" customHeight="1">
      <c r="B5" s="74" t="s">
        <v>7</v>
      </c>
      <c r="C5" s="74"/>
      <c r="D5" s="74"/>
      <c r="E5" s="84">
        <v>41793</v>
      </c>
    </row>
    <row r="6" spans="2:17" ht="20.100000000000001" customHeight="1">
      <c r="B6" s="74" t="s">
        <v>8</v>
      </c>
      <c r="C6" s="74"/>
      <c r="D6" s="74"/>
      <c r="E6" s="84">
        <v>41793</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c r="C9" s="716" t="s">
        <v>2137</v>
      </c>
      <c r="D9" s="716" t="s">
        <v>2137</v>
      </c>
      <c r="E9" s="717" t="s">
        <v>2138</v>
      </c>
      <c r="F9" s="716">
        <v>3</v>
      </c>
      <c r="G9" s="718">
        <v>5800</v>
      </c>
      <c r="H9" s="719">
        <f>F9*G9</f>
        <v>17400</v>
      </c>
      <c r="I9" s="26"/>
      <c r="J9" s="23" t="s">
        <v>2139</v>
      </c>
      <c r="K9" s="24"/>
      <c r="L9" s="24"/>
      <c r="M9" s="216">
        <v>41778</v>
      </c>
      <c r="N9" s="27"/>
      <c r="O9" s="216">
        <v>41793</v>
      </c>
      <c r="P9" s="86">
        <v>41793</v>
      </c>
      <c r="Q9" s="87">
        <v>41793</v>
      </c>
    </row>
    <row r="10" spans="2:17" s="78" customFormat="1" ht="19.5" customHeight="1">
      <c r="B10" s="27"/>
      <c r="C10" s="60"/>
      <c r="D10" s="60"/>
      <c r="E10" s="720"/>
      <c r="F10" s="24"/>
      <c r="G10" s="121"/>
      <c r="H10" s="541"/>
      <c r="I10" s="26"/>
      <c r="J10" s="24"/>
      <c r="K10" s="24"/>
      <c r="L10" s="24"/>
      <c r="M10" s="27"/>
      <c r="N10" s="27"/>
      <c r="O10" s="24"/>
      <c r="P10" s="86"/>
      <c r="Q10" s="87"/>
    </row>
    <row r="11" spans="2:17" s="78" customFormat="1" ht="19.5" customHeight="1">
      <c r="B11" s="27"/>
      <c r="C11" s="60"/>
      <c r="D11" s="60"/>
      <c r="E11" s="720"/>
      <c r="F11" s="24"/>
      <c r="G11" s="121"/>
      <c r="H11" s="541"/>
      <c r="I11" s="26"/>
      <c r="J11" s="24"/>
      <c r="K11" s="24"/>
      <c r="L11" s="24"/>
      <c r="M11" s="27"/>
      <c r="N11" s="27"/>
      <c r="O11" s="24"/>
      <c r="P11" s="86"/>
      <c r="Q11" s="87"/>
    </row>
    <row r="12" spans="2:17" s="78" customFormat="1" ht="19.5" customHeight="1">
      <c r="B12" s="27"/>
      <c r="C12" s="60"/>
      <c r="D12" s="60"/>
      <c r="E12" s="720"/>
      <c r="F12" s="24"/>
      <c r="G12" s="121"/>
      <c r="H12" s="541"/>
      <c r="I12" s="26"/>
      <c r="J12" s="24"/>
      <c r="K12" s="24"/>
      <c r="L12" s="24"/>
      <c r="M12" s="27"/>
      <c r="N12" s="27"/>
      <c r="O12" s="24"/>
      <c r="P12" s="86"/>
      <c r="Q12" s="87"/>
    </row>
    <row r="13" spans="2:17" s="78" customFormat="1" ht="19.5" customHeight="1">
      <c r="B13" s="27"/>
      <c r="C13" s="60"/>
      <c r="D13" s="60"/>
      <c r="E13" s="121"/>
      <c r="F13" s="60"/>
      <c r="G13" s="108"/>
      <c r="H13" s="541"/>
      <c r="I13" s="26"/>
      <c r="J13" s="24"/>
      <c r="K13" s="24"/>
      <c r="L13" s="24"/>
      <c r="M13" s="27"/>
      <c r="N13" s="27"/>
      <c r="O13" s="24"/>
      <c r="P13" s="86"/>
      <c r="Q13" s="87"/>
    </row>
    <row r="14" spans="2:17" s="78" customFormat="1" ht="19.5" customHeight="1">
      <c r="B14" s="27"/>
      <c r="C14" s="60"/>
      <c r="D14" s="60"/>
      <c r="E14" s="121"/>
      <c r="F14" s="24"/>
      <c r="G14" s="57"/>
      <c r="H14" s="541"/>
      <c r="I14" s="26"/>
      <c r="J14" s="24"/>
      <c r="K14" s="24"/>
      <c r="L14" s="24"/>
      <c r="M14" s="27"/>
      <c r="N14" s="27"/>
      <c r="O14" s="24"/>
      <c r="P14" s="86"/>
      <c r="Q14" s="87"/>
    </row>
    <row r="15" spans="2:17" s="78" customFormat="1" ht="19.5" customHeight="1">
      <c r="B15" s="27"/>
      <c r="C15" s="60"/>
      <c r="D15" s="60"/>
      <c r="E15" s="121"/>
      <c r="F15" s="24"/>
      <c r="G15" s="57"/>
      <c r="H15" s="541"/>
      <c r="I15" s="26"/>
      <c r="J15" s="24"/>
      <c r="K15" s="24"/>
      <c r="L15" s="24"/>
      <c r="M15" s="27"/>
      <c r="N15" s="27"/>
      <c r="O15" s="24"/>
      <c r="P15" s="86"/>
      <c r="Q15" s="87"/>
    </row>
    <row r="16" spans="2:17" s="78" customFormat="1" ht="19.5" customHeight="1">
      <c r="B16" s="27"/>
      <c r="C16" s="27"/>
      <c r="D16" s="27"/>
      <c r="E16" s="24"/>
      <c r="F16" s="24"/>
      <c r="G16" s="24"/>
      <c r="H16" s="541"/>
      <c r="I16" s="26"/>
      <c r="J16" s="24"/>
      <c r="K16" s="24"/>
      <c r="L16" s="24"/>
      <c r="M16" s="27"/>
      <c r="N16" s="27"/>
      <c r="O16" s="24"/>
      <c r="P16" s="86"/>
      <c r="Q16" s="87"/>
    </row>
    <row r="17" spans="2:17" s="78" customFormat="1" ht="19.5" customHeight="1">
      <c r="B17" s="27"/>
      <c r="C17" s="27"/>
      <c r="D17" s="27"/>
      <c r="E17" s="52"/>
      <c r="F17" s="24"/>
      <c r="G17" s="100"/>
      <c r="H17" s="541"/>
      <c r="I17" s="26"/>
      <c r="J17" s="24"/>
      <c r="K17" s="24"/>
      <c r="L17" s="24"/>
      <c r="M17" s="27"/>
      <c r="N17" s="27"/>
      <c r="O17" s="24"/>
      <c r="P17" s="86"/>
      <c r="Q17" s="87"/>
    </row>
    <row r="18" spans="2:17" s="78" customFormat="1" ht="19.5" customHeight="1">
      <c r="B18" s="27"/>
      <c r="C18" s="27"/>
      <c r="D18" s="27"/>
      <c r="E18" s="275"/>
      <c r="F18" s="60"/>
      <c r="G18" s="100"/>
      <c r="H18" s="541"/>
      <c r="I18" s="26"/>
      <c r="J18" s="24"/>
      <c r="K18" s="24"/>
      <c r="L18" s="24"/>
      <c r="M18" s="27"/>
      <c r="N18" s="27"/>
      <c r="O18" s="24"/>
      <c r="P18" s="86"/>
      <c r="Q18" s="87"/>
    </row>
    <row r="19" spans="2:17" s="78" customFormat="1" ht="19.5" customHeight="1">
      <c r="B19" s="27"/>
      <c r="C19" s="27"/>
      <c r="D19" s="27"/>
      <c r="E19" s="24"/>
      <c r="F19" s="24"/>
      <c r="G19" s="24"/>
      <c r="H19" s="541"/>
      <c r="I19" s="26"/>
      <c r="J19" s="24"/>
      <c r="K19" s="24"/>
      <c r="L19" s="24"/>
      <c r="M19" s="27"/>
      <c r="N19" s="27"/>
      <c r="O19" s="24"/>
      <c r="P19" s="86"/>
      <c r="Q19" s="87"/>
    </row>
    <row r="20" spans="2:17" s="78" customFormat="1" ht="19.5" customHeight="1">
      <c r="B20" s="27"/>
      <c r="C20" s="27"/>
      <c r="D20" s="27"/>
      <c r="E20" s="24"/>
      <c r="F20" s="24"/>
      <c r="G20" s="24"/>
      <c r="H20" s="26"/>
      <c r="I20" s="26"/>
      <c r="J20" s="24"/>
      <c r="K20" s="24"/>
      <c r="L20" s="24"/>
      <c r="M20" s="27"/>
      <c r="N20" s="27"/>
      <c r="O20" s="24"/>
      <c r="P20" s="86"/>
      <c r="Q20" s="87"/>
    </row>
    <row r="21" spans="2:17" s="78" customFormat="1" ht="19.5" customHeight="1">
      <c r="B21" s="27"/>
      <c r="C21" s="27"/>
      <c r="D21" s="27"/>
      <c r="E21" s="108"/>
      <c r="F21" s="100"/>
      <c r="G21" s="30"/>
      <c r="H21" s="57"/>
      <c r="I21" s="26"/>
      <c r="J21" s="52"/>
      <c r="K21" s="52"/>
      <c r="L21" s="24"/>
      <c r="M21" s="101"/>
      <c r="N21" s="27"/>
      <c r="O21" s="24"/>
      <c r="P21" s="101"/>
      <c r="Q21" s="87"/>
    </row>
    <row r="22" spans="2:17">
      <c r="M22" s="229"/>
    </row>
    <row r="25" spans="2:17">
      <c r="M25" s="158"/>
    </row>
    <row r="27" spans="2:17">
      <c r="M27" s="158"/>
    </row>
  </sheetData>
  <autoFilter ref="B8:O21" xr:uid="{F43925EA-E7BF-48B2-9341-9088927EFA39}"/>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B6DA1-9A4F-4DD2-89F2-0A8B3F33371F}">
  <dimension ref="B2:Q110"/>
  <sheetViews>
    <sheetView zoomScale="70" zoomScaleNormal="85" workbookViewId="0">
      <pane xSplit="10" ySplit="8" topLeftCell="K9" activePane="bottomRight" state="frozen"/>
      <selection pane="topRight" activeCell="K1" sqref="K1"/>
      <selection pane="bottomLeft" activeCell="A9" sqref="A9"/>
      <selection pane="bottomRight" activeCell="Q10" sqref="Q10:Q11"/>
    </sheetView>
  </sheetViews>
  <sheetFormatPr defaultRowHeight="12"/>
  <cols>
    <col min="1" max="1" width="2.625" style="305" customWidth="1"/>
    <col min="2" max="2" width="11.625" style="310" customWidth="1"/>
    <col min="3" max="3" width="10.625" style="305" customWidth="1"/>
    <col min="4" max="4" width="10.375" style="305" customWidth="1"/>
    <col min="5" max="5" width="28.5" style="310" customWidth="1"/>
    <col min="6" max="6" width="7.125" style="305" customWidth="1"/>
    <col min="7" max="7" width="7.75" style="305" customWidth="1"/>
    <col min="8" max="8" width="9.25" style="305" bestFit="1" customWidth="1"/>
    <col min="9" max="9" width="11" style="311" customWidth="1"/>
    <col min="10" max="10" width="23" style="310" customWidth="1"/>
    <col min="11" max="11" width="17.25" style="310" customWidth="1"/>
    <col min="12" max="12" width="13.5" style="310" bestFit="1" customWidth="1"/>
    <col min="13" max="13" width="13.75" style="310" customWidth="1"/>
    <col min="14" max="14" width="10" style="305" bestFit="1" customWidth="1"/>
    <col min="15" max="15" width="13.25" style="311" customWidth="1"/>
    <col min="16" max="16" width="14.5" style="312" customWidth="1"/>
    <col min="17" max="17" width="15.625" style="312" customWidth="1"/>
    <col min="18" max="256" width="9" style="305"/>
    <col min="257" max="257" width="2.625" style="305" customWidth="1"/>
    <col min="258" max="258" width="11.625" style="305" customWidth="1"/>
    <col min="259" max="259" width="10.625" style="305" customWidth="1"/>
    <col min="260" max="260" width="10.375" style="305" customWidth="1"/>
    <col min="261" max="261" width="28.5" style="305" customWidth="1"/>
    <col min="262" max="262" width="7.125" style="305" customWidth="1"/>
    <col min="263" max="263" width="7.75" style="305" customWidth="1"/>
    <col min="264" max="264" width="9.25" style="305" bestFit="1" customWidth="1"/>
    <col min="265" max="265" width="11" style="305" customWidth="1"/>
    <col min="266" max="266" width="23" style="305" customWidth="1"/>
    <col min="267" max="267" width="17.25" style="305" customWidth="1"/>
    <col min="268" max="268" width="13.5" style="305" bestFit="1" customWidth="1"/>
    <col min="269" max="269" width="13.75" style="305" customWidth="1"/>
    <col min="270" max="270" width="10" style="305" bestFit="1" customWidth="1"/>
    <col min="271" max="271" width="13.25" style="305" customWidth="1"/>
    <col min="272" max="272" width="14.5" style="305" customWidth="1"/>
    <col min="273" max="273" width="15.625" style="305" customWidth="1"/>
    <col min="274" max="512" width="9" style="305"/>
    <col min="513" max="513" width="2.625" style="305" customWidth="1"/>
    <col min="514" max="514" width="11.625" style="305" customWidth="1"/>
    <col min="515" max="515" width="10.625" style="305" customWidth="1"/>
    <col min="516" max="516" width="10.375" style="305" customWidth="1"/>
    <col min="517" max="517" width="28.5" style="305" customWidth="1"/>
    <col min="518" max="518" width="7.125" style="305" customWidth="1"/>
    <col min="519" max="519" width="7.75" style="305" customWidth="1"/>
    <col min="520" max="520" width="9.25" style="305" bestFit="1" customWidth="1"/>
    <col min="521" max="521" width="11" style="305" customWidth="1"/>
    <col min="522" max="522" width="23" style="305" customWidth="1"/>
    <col min="523" max="523" width="17.25" style="305" customWidth="1"/>
    <col min="524" max="524" width="13.5" style="305" bestFit="1" customWidth="1"/>
    <col min="525" max="525" width="13.75" style="305" customWidth="1"/>
    <col min="526" max="526" width="10" style="305" bestFit="1" customWidth="1"/>
    <col min="527" max="527" width="13.25" style="305" customWidth="1"/>
    <col min="528" max="528" width="14.5" style="305" customWidth="1"/>
    <col min="529" max="529" width="15.625" style="305" customWidth="1"/>
    <col min="530" max="768" width="9" style="305"/>
    <col min="769" max="769" width="2.625" style="305" customWidth="1"/>
    <col min="770" max="770" width="11.625" style="305" customWidth="1"/>
    <col min="771" max="771" width="10.625" style="305" customWidth="1"/>
    <col min="772" max="772" width="10.375" style="305" customWidth="1"/>
    <col min="773" max="773" width="28.5" style="305" customWidth="1"/>
    <col min="774" max="774" width="7.125" style="305" customWidth="1"/>
    <col min="775" max="775" width="7.75" style="305" customWidth="1"/>
    <col min="776" max="776" width="9.25" style="305" bestFit="1" customWidth="1"/>
    <col min="777" max="777" width="11" style="305" customWidth="1"/>
    <col min="778" max="778" width="23" style="305" customWidth="1"/>
    <col min="779" max="779" width="17.25" style="305" customWidth="1"/>
    <col min="780" max="780" width="13.5" style="305" bestFit="1" customWidth="1"/>
    <col min="781" max="781" width="13.75" style="305" customWidth="1"/>
    <col min="782" max="782" width="10" style="305" bestFit="1" customWidth="1"/>
    <col min="783" max="783" width="13.25" style="305" customWidth="1"/>
    <col min="784" max="784" width="14.5" style="305" customWidth="1"/>
    <col min="785" max="785" width="15.625" style="305" customWidth="1"/>
    <col min="786" max="1024" width="9" style="305"/>
    <col min="1025" max="1025" width="2.625" style="305" customWidth="1"/>
    <col min="1026" max="1026" width="11.625" style="305" customWidth="1"/>
    <col min="1027" max="1027" width="10.625" style="305" customWidth="1"/>
    <col min="1028" max="1028" width="10.375" style="305" customWidth="1"/>
    <col min="1029" max="1029" width="28.5" style="305" customWidth="1"/>
    <col min="1030" max="1030" width="7.125" style="305" customWidth="1"/>
    <col min="1031" max="1031" width="7.75" style="305" customWidth="1"/>
    <col min="1032" max="1032" width="9.25" style="305" bestFit="1" customWidth="1"/>
    <col min="1033" max="1033" width="11" style="305" customWidth="1"/>
    <col min="1034" max="1034" width="23" style="305" customWidth="1"/>
    <col min="1035" max="1035" width="17.25" style="305" customWidth="1"/>
    <col min="1036" max="1036" width="13.5" style="305" bestFit="1" customWidth="1"/>
    <col min="1037" max="1037" width="13.75" style="305" customWidth="1"/>
    <col min="1038" max="1038" width="10" style="305" bestFit="1" customWidth="1"/>
    <col min="1039" max="1039" width="13.25" style="305" customWidth="1"/>
    <col min="1040" max="1040" width="14.5" style="305" customWidth="1"/>
    <col min="1041" max="1041" width="15.625" style="305" customWidth="1"/>
    <col min="1042" max="1280" width="9" style="305"/>
    <col min="1281" max="1281" width="2.625" style="305" customWidth="1"/>
    <col min="1282" max="1282" width="11.625" style="305" customWidth="1"/>
    <col min="1283" max="1283" width="10.625" style="305" customWidth="1"/>
    <col min="1284" max="1284" width="10.375" style="305" customWidth="1"/>
    <col min="1285" max="1285" width="28.5" style="305" customWidth="1"/>
    <col min="1286" max="1286" width="7.125" style="305" customWidth="1"/>
    <col min="1287" max="1287" width="7.75" style="305" customWidth="1"/>
    <col min="1288" max="1288" width="9.25" style="305" bestFit="1" customWidth="1"/>
    <col min="1289" max="1289" width="11" style="305" customWidth="1"/>
    <col min="1290" max="1290" width="23" style="305" customWidth="1"/>
    <col min="1291" max="1291" width="17.25" style="305" customWidth="1"/>
    <col min="1292" max="1292" width="13.5" style="305" bestFit="1" customWidth="1"/>
    <col min="1293" max="1293" width="13.75" style="305" customWidth="1"/>
    <col min="1294" max="1294" width="10" style="305" bestFit="1" customWidth="1"/>
    <col min="1295" max="1295" width="13.25" style="305" customWidth="1"/>
    <col min="1296" max="1296" width="14.5" style="305" customWidth="1"/>
    <col min="1297" max="1297" width="15.625" style="305" customWidth="1"/>
    <col min="1298" max="1536" width="9" style="305"/>
    <col min="1537" max="1537" width="2.625" style="305" customWidth="1"/>
    <col min="1538" max="1538" width="11.625" style="305" customWidth="1"/>
    <col min="1539" max="1539" width="10.625" style="305" customWidth="1"/>
    <col min="1540" max="1540" width="10.375" style="305" customWidth="1"/>
    <col min="1541" max="1541" width="28.5" style="305" customWidth="1"/>
    <col min="1542" max="1542" width="7.125" style="305" customWidth="1"/>
    <col min="1543" max="1543" width="7.75" style="305" customWidth="1"/>
    <col min="1544" max="1544" width="9.25" style="305" bestFit="1" customWidth="1"/>
    <col min="1545" max="1545" width="11" style="305" customWidth="1"/>
    <col min="1546" max="1546" width="23" style="305" customWidth="1"/>
    <col min="1547" max="1547" width="17.25" style="305" customWidth="1"/>
    <col min="1548" max="1548" width="13.5" style="305" bestFit="1" customWidth="1"/>
    <col min="1549" max="1549" width="13.75" style="305" customWidth="1"/>
    <col min="1550" max="1550" width="10" style="305" bestFit="1" customWidth="1"/>
    <col min="1551" max="1551" width="13.25" style="305" customWidth="1"/>
    <col min="1552" max="1552" width="14.5" style="305" customWidth="1"/>
    <col min="1553" max="1553" width="15.625" style="305" customWidth="1"/>
    <col min="1554" max="1792" width="9" style="305"/>
    <col min="1793" max="1793" width="2.625" style="305" customWidth="1"/>
    <col min="1794" max="1794" width="11.625" style="305" customWidth="1"/>
    <col min="1795" max="1795" width="10.625" style="305" customWidth="1"/>
    <col min="1796" max="1796" width="10.375" style="305" customWidth="1"/>
    <col min="1797" max="1797" width="28.5" style="305" customWidth="1"/>
    <col min="1798" max="1798" width="7.125" style="305" customWidth="1"/>
    <col min="1799" max="1799" width="7.75" style="305" customWidth="1"/>
    <col min="1800" max="1800" width="9.25" style="305" bestFit="1" customWidth="1"/>
    <col min="1801" max="1801" width="11" style="305" customWidth="1"/>
    <col min="1802" max="1802" width="23" style="305" customWidth="1"/>
    <col min="1803" max="1803" width="17.25" style="305" customWidth="1"/>
    <col min="1804" max="1804" width="13.5" style="305" bestFit="1" customWidth="1"/>
    <col min="1805" max="1805" width="13.75" style="305" customWidth="1"/>
    <col min="1806" max="1806" width="10" style="305" bestFit="1" customWidth="1"/>
    <col min="1807" max="1807" width="13.25" style="305" customWidth="1"/>
    <col min="1808" max="1808" width="14.5" style="305" customWidth="1"/>
    <col min="1809" max="1809" width="15.625" style="305" customWidth="1"/>
    <col min="1810" max="2048" width="9" style="305"/>
    <col min="2049" max="2049" width="2.625" style="305" customWidth="1"/>
    <col min="2050" max="2050" width="11.625" style="305" customWidth="1"/>
    <col min="2051" max="2051" width="10.625" style="305" customWidth="1"/>
    <col min="2052" max="2052" width="10.375" style="305" customWidth="1"/>
    <col min="2053" max="2053" width="28.5" style="305" customWidth="1"/>
    <col min="2054" max="2054" width="7.125" style="305" customWidth="1"/>
    <col min="2055" max="2055" width="7.75" style="305" customWidth="1"/>
    <col min="2056" max="2056" width="9.25" style="305" bestFit="1" customWidth="1"/>
    <col min="2057" max="2057" width="11" style="305" customWidth="1"/>
    <col min="2058" max="2058" width="23" style="305" customWidth="1"/>
    <col min="2059" max="2059" width="17.25" style="305" customWidth="1"/>
    <col min="2060" max="2060" width="13.5" style="305" bestFit="1" customWidth="1"/>
    <col min="2061" max="2061" width="13.75" style="305" customWidth="1"/>
    <col min="2062" max="2062" width="10" style="305" bestFit="1" customWidth="1"/>
    <col min="2063" max="2063" width="13.25" style="305" customWidth="1"/>
    <col min="2064" max="2064" width="14.5" style="305" customWidth="1"/>
    <col min="2065" max="2065" width="15.625" style="305" customWidth="1"/>
    <col min="2066" max="2304" width="9" style="305"/>
    <col min="2305" max="2305" width="2.625" style="305" customWidth="1"/>
    <col min="2306" max="2306" width="11.625" style="305" customWidth="1"/>
    <col min="2307" max="2307" width="10.625" style="305" customWidth="1"/>
    <col min="2308" max="2308" width="10.375" style="305" customWidth="1"/>
    <col min="2309" max="2309" width="28.5" style="305" customWidth="1"/>
    <col min="2310" max="2310" width="7.125" style="305" customWidth="1"/>
    <col min="2311" max="2311" width="7.75" style="305" customWidth="1"/>
    <col min="2312" max="2312" width="9.25" style="305" bestFit="1" customWidth="1"/>
    <col min="2313" max="2313" width="11" style="305" customWidth="1"/>
    <col min="2314" max="2314" width="23" style="305" customWidth="1"/>
    <col min="2315" max="2315" width="17.25" style="305" customWidth="1"/>
    <col min="2316" max="2316" width="13.5" style="305" bestFit="1" customWidth="1"/>
    <col min="2317" max="2317" width="13.75" style="305" customWidth="1"/>
    <col min="2318" max="2318" width="10" style="305" bestFit="1" customWidth="1"/>
    <col min="2319" max="2319" width="13.25" style="305" customWidth="1"/>
    <col min="2320" max="2320" width="14.5" style="305" customWidth="1"/>
    <col min="2321" max="2321" width="15.625" style="305" customWidth="1"/>
    <col min="2322" max="2560" width="9" style="305"/>
    <col min="2561" max="2561" width="2.625" style="305" customWidth="1"/>
    <col min="2562" max="2562" width="11.625" style="305" customWidth="1"/>
    <col min="2563" max="2563" width="10.625" style="305" customWidth="1"/>
    <col min="2564" max="2564" width="10.375" style="305" customWidth="1"/>
    <col min="2565" max="2565" width="28.5" style="305" customWidth="1"/>
    <col min="2566" max="2566" width="7.125" style="305" customWidth="1"/>
    <col min="2567" max="2567" width="7.75" style="305" customWidth="1"/>
    <col min="2568" max="2568" width="9.25" style="305" bestFit="1" customWidth="1"/>
    <col min="2569" max="2569" width="11" style="305" customWidth="1"/>
    <col min="2570" max="2570" width="23" style="305" customWidth="1"/>
    <col min="2571" max="2571" width="17.25" style="305" customWidth="1"/>
    <col min="2572" max="2572" width="13.5" style="305" bestFit="1" customWidth="1"/>
    <col min="2573" max="2573" width="13.75" style="305" customWidth="1"/>
    <col min="2574" max="2574" width="10" style="305" bestFit="1" customWidth="1"/>
    <col min="2575" max="2575" width="13.25" style="305" customWidth="1"/>
    <col min="2576" max="2576" width="14.5" style="305" customWidth="1"/>
    <col min="2577" max="2577" width="15.625" style="305" customWidth="1"/>
    <col min="2578" max="2816" width="9" style="305"/>
    <col min="2817" max="2817" width="2.625" style="305" customWidth="1"/>
    <col min="2818" max="2818" width="11.625" style="305" customWidth="1"/>
    <col min="2819" max="2819" width="10.625" style="305" customWidth="1"/>
    <col min="2820" max="2820" width="10.375" style="305" customWidth="1"/>
    <col min="2821" max="2821" width="28.5" style="305" customWidth="1"/>
    <col min="2822" max="2822" width="7.125" style="305" customWidth="1"/>
    <col min="2823" max="2823" width="7.75" style="305" customWidth="1"/>
    <col min="2824" max="2824" width="9.25" style="305" bestFit="1" customWidth="1"/>
    <col min="2825" max="2825" width="11" style="305" customWidth="1"/>
    <col min="2826" max="2826" width="23" style="305" customWidth="1"/>
    <col min="2827" max="2827" width="17.25" style="305" customWidth="1"/>
    <col min="2828" max="2828" width="13.5" style="305" bestFit="1" customWidth="1"/>
    <col min="2829" max="2829" width="13.75" style="305" customWidth="1"/>
    <col min="2830" max="2830" width="10" style="305" bestFit="1" customWidth="1"/>
    <col min="2831" max="2831" width="13.25" style="305" customWidth="1"/>
    <col min="2832" max="2832" width="14.5" style="305" customWidth="1"/>
    <col min="2833" max="2833" width="15.625" style="305" customWidth="1"/>
    <col min="2834" max="3072" width="9" style="305"/>
    <col min="3073" max="3073" width="2.625" style="305" customWidth="1"/>
    <col min="3074" max="3074" width="11.625" style="305" customWidth="1"/>
    <col min="3075" max="3075" width="10.625" style="305" customWidth="1"/>
    <col min="3076" max="3076" width="10.375" style="305" customWidth="1"/>
    <col min="3077" max="3077" width="28.5" style="305" customWidth="1"/>
    <col min="3078" max="3078" width="7.125" style="305" customWidth="1"/>
    <col min="3079" max="3079" width="7.75" style="305" customWidth="1"/>
    <col min="3080" max="3080" width="9.25" style="305" bestFit="1" customWidth="1"/>
    <col min="3081" max="3081" width="11" style="305" customWidth="1"/>
    <col min="3082" max="3082" width="23" style="305" customWidth="1"/>
    <col min="3083" max="3083" width="17.25" style="305" customWidth="1"/>
    <col min="3084" max="3084" width="13.5" style="305" bestFit="1" customWidth="1"/>
    <col min="3085" max="3085" width="13.75" style="305" customWidth="1"/>
    <col min="3086" max="3086" width="10" style="305" bestFit="1" customWidth="1"/>
    <col min="3087" max="3087" width="13.25" style="305" customWidth="1"/>
    <col min="3088" max="3088" width="14.5" style="305" customWidth="1"/>
    <col min="3089" max="3089" width="15.625" style="305" customWidth="1"/>
    <col min="3090" max="3328" width="9" style="305"/>
    <col min="3329" max="3329" width="2.625" style="305" customWidth="1"/>
    <col min="3330" max="3330" width="11.625" style="305" customWidth="1"/>
    <col min="3331" max="3331" width="10.625" style="305" customWidth="1"/>
    <col min="3332" max="3332" width="10.375" style="305" customWidth="1"/>
    <col min="3333" max="3333" width="28.5" style="305" customWidth="1"/>
    <col min="3334" max="3334" width="7.125" style="305" customWidth="1"/>
    <col min="3335" max="3335" width="7.75" style="305" customWidth="1"/>
    <col min="3336" max="3336" width="9.25" style="305" bestFit="1" customWidth="1"/>
    <col min="3337" max="3337" width="11" style="305" customWidth="1"/>
    <col min="3338" max="3338" width="23" style="305" customWidth="1"/>
    <col min="3339" max="3339" width="17.25" style="305" customWidth="1"/>
    <col min="3340" max="3340" width="13.5" style="305" bestFit="1" customWidth="1"/>
    <col min="3341" max="3341" width="13.75" style="305" customWidth="1"/>
    <col min="3342" max="3342" width="10" style="305" bestFit="1" customWidth="1"/>
    <col min="3343" max="3343" width="13.25" style="305" customWidth="1"/>
    <col min="3344" max="3344" width="14.5" style="305" customWidth="1"/>
    <col min="3345" max="3345" width="15.625" style="305" customWidth="1"/>
    <col min="3346" max="3584" width="9" style="305"/>
    <col min="3585" max="3585" width="2.625" style="305" customWidth="1"/>
    <col min="3586" max="3586" width="11.625" style="305" customWidth="1"/>
    <col min="3587" max="3587" width="10.625" style="305" customWidth="1"/>
    <col min="3588" max="3588" width="10.375" style="305" customWidth="1"/>
    <col min="3589" max="3589" width="28.5" style="305" customWidth="1"/>
    <col min="3590" max="3590" width="7.125" style="305" customWidth="1"/>
    <col min="3591" max="3591" width="7.75" style="305" customWidth="1"/>
    <col min="3592" max="3592" width="9.25" style="305" bestFit="1" customWidth="1"/>
    <col min="3593" max="3593" width="11" style="305" customWidth="1"/>
    <col min="3594" max="3594" width="23" style="305" customWidth="1"/>
    <col min="3595" max="3595" width="17.25" style="305" customWidth="1"/>
    <col min="3596" max="3596" width="13.5" style="305" bestFit="1" customWidth="1"/>
    <col min="3597" max="3597" width="13.75" style="305" customWidth="1"/>
    <col min="3598" max="3598" width="10" style="305" bestFit="1" customWidth="1"/>
    <col min="3599" max="3599" width="13.25" style="305" customWidth="1"/>
    <col min="3600" max="3600" width="14.5" style="305" customWidth="1"/>
    <col min="3601" max="3601" width="15.625" style="305" customWidth="1"/>
    <col min="3602" max="3840" width="9" style="305"/>
    <col min="3841" max="3841" width="2.625" style="305" customWidth="1"/>
    <col min="3842" max="3842" width="11.625" style="305" customWidth="1"/>
    <col min="3843" max="3843" width="10.625" style="305" customWidth="1"/>
    <col min="3844" max="3844" width="10.375" style="305" customWidth="1"/>
    <col min="3845" max="3845" width="28.5" style="305" customWidth="1"/>
    <col min="3846" max="3846" width="7.125" style="305" customWidth="1"/>
    <col min="3847" max="3847" width="7.75" style="305" customWidth="1"/>
    <col min="3848" max="3848" width="9.25" style="305" bestFit="1" customWidth="1"/>
    <col min="3849" max="3849" width="11" style="305" customWidth="1"/>
    <col min="3850" max="3850" width="23" style="305" customWidth="1"/>
    <col min="3851" max="3851" width="17.25" style="305" customWidth="1"/>
    <col min="3852" max="3852" width="13.5" style="305" bestFit="1" customWidth="1"/>
    <col min="3853" max="3853" width="13.75" style="305" customWidth="1"/>
    <col min="3854" max="3854" width="10" style="305" bestFit="1" customWidth="1"/>
    <col min="3855" max="3855" width="13.25" style="305" customWidth="1"/>
    <col min="3856" max="3856" width="14.5" style="305" customWidth="1"/>
    <col min="3857" max="3857" width="15.625" style="305" customWidth="1"/>
    <col min="3858" max="4096" width="9" style="305"/>
    <col min="4097" max="4097" width="2.625" style="305" customWidth="1"/>
    <col min="4098" max="4098" width="11.625" style="305" customWidth="1"/>
    <col min="4099" max="4099" width="10.625" style="305" customWidth="1"/>
    <col min="4100" max="4100" width="10.375" style="305" customWidth="1"/>
    <col min="4101" max="4101" width="28.5" style="305" customWidth="1"/>
    <col min="4102" max="4102" width="7.125" style="305" customWidth="1"/>
    <col min="4103" max="4103" width="7.75" style="305" customWidth="1"/>
    <col min="4104" max="4104" width="9.25" style="305" bestFit="1" customWidth="1"/>
    <col min="4105" max="4105" width="11" style="305" customWidth="1"/>
    <col min="4106" max="4106" width="23" style="305" customWidth="1"/>
    <col min="4107" max="4107" width="17.25" style="305" customWidth="1"/>
    <col min="4108" max="4108" width="13.5" style="305" bestFit="1" customWidth="1"/>
    <col min="4109" max="4109" width="13.75" style="305" customWidth="1"/>
    <col min="4110" max="4110" width="10" style="305" bestFit="1" customWidth="1"/>
    <col min="4111" max="4111" width="13.25" style="305" customWidth="1"/>
    <col min="4112" max="4112" width="14.5" style="305" customWidth="1"/>
    <col min="4113" max="4113" width="15.625" style="305" customWidth="1"/>
    <col min="4114" max="4352" width="9" style="305"/>
    <col min="4353" max="4353" width="2.625" style="305" customWidth="1"/>
    <col min="4354" max="4354" width="11.625" style="305" customWidth="1"/>
    <col min="4355" max="4355" width="10.625" style="305" customWidth="1"/>
    <col min="4356" max="4356" width="10.375" style="305" customWidth="1"/>
    <col min="4357" max="4357" width="28.5" style="305" customWidth="1"/>
    <col min="4358" max="4358" width="7.125" style="305" customWidth="1"/>
    <col min="4359" max="4359" width="7.75" style="305" customWidth="1"/>
    <col min="4360" max="4360" width="9.25" style="305" bestFit="1" customWidth="1"/>
    <col min="4361" max="4361" width="11" style="305" customWidth="1"/>
    <col min="4362" max="4362" width="23" style="305" customWidth="1"/>
    <col min="4363" max="4363" width="17.25" style="305" customWidth="1"/>
    <col min="4364" max="4364" width="13.5" style="305" bestFit="1" customWidth="1"/>
    <col min="4365" max="4365" width="13.75" style="305" customWidth="1"/>
    <col min="4366" max="4366" width="10" style="305" bestFit="1" customWidth="1"/>
    <col min="4367" max="4367" width="13.25" style="305" customWidth="1"/>
    <col min="4368" max="4368" width="14.5" style="305" customWidth="1"/>
    <col min="4369" max="4369" width="15.625" style="305" customWidth="1"/>
    <col min="4370" max="4608" width="9" style="305"/>
    <col min="4609" max="4609" width="2.625" style="305" customWidth="1"/>
    <col min="4610" max="4610" width="11.625" style="305" customWidth="1"/>
    <col min="4611" max="4611" width="10.625" style="305" customWidth="1"/>
    <col min="4612" max="4612" width="10.375" style="305" customWidth="1"/>
    <col min="4613" max="4613" width="28.5" style="305" customWidth="1"/>
    <col min="4614" max="4614" width="7.125" style="305" customWidth="1"/>
    <col min="4615" max="4615" width="7.75" style="305" customWidth="1"/>
    <col min="4616" max="4616" width="9.25" style="305" bestFit="1" customWidth="1"/>
    <col min="4617" max="4617" width="11" style="305" customWidth="1"/>
    <col min="4618" max="4618" width="23" style="305" customWidth="1"/>
    <col min="4619" max="4619" width="17.25" style="305" customWidth="1"/>
    <col min="4620" max="4620" width="13.5" style="305" bestFit="1" customWidth="1"/>
    <col min="4621" max="4621" width="13.75" style="305" customWidth="1"/>
    <col min="4622" max="4622" width="10" style="305" bestFit="1" customWidth="1"/>
    <col min="4623" max="4623" width="13.25" style="305" customWidth="1"/>
    <col min="4624" max="4624" width="14.5" style="305" customWidth="1"/>
    <col min="4625" max="4625" width="15.625" style="305" customWidth="1"/>
    <col min="4626" max="4864" width="9" style="305"/>
    <col min="4865" max="4865" width="2.625" style="305" customWidth="1"/>
    <col min="4866" max="4866" width="11.625" style="305" customWidth="1"/>
    <col min="4867" max="4867" width="10.625" style="305" customWidth="1"/>
    <col min="4868" max="4868" width="10.375" style="305" customWidth="1"/>
    <col min="4869" max="4869" width="28.5" style="305" customWidth="1"/>
    <col min="4870" max="4870" width="7.125" style="305" customWidth="1"/>
    <col min="4871" max="4871" width="7.75" style="305" customWidth="1"/>
    <col min="4872" max="4872" width="9.25" style="305" bestFit="1" customWidth="1"/>
    <col min="4873" max="4873" width="11" style="305" customWidth="1"/>
    <col min="4874" max="4874" width="23" style="305" customWidth="1"/>
    <col min="4875" max="4875" width="17.25" style="305" customWidth="1"/>
    <col min="4876" max="4876" width="13.5" style="305" bestFit="1" customWidth="1"/>
    <col min="4877" max="4877" width="13.75" style="305" customWidth="1"/>
    <col min="4878" max="4878" width="10" style="305" bestFit="1" customWidth="1"/>
    <col min="4879" max="4879" width="13.25" style="305" customWidth="1"/>
    <col min="4880" max="4880" width="14.5" style="305" customWidth="1"/>
    <col min="4881" max="4881" width="15.625" style="305" customWidth="1"/>
    <col min="4882" max="5120" width="9" style="305"/>
    <col min="5121" max="5121" width="2.625" style="305" customWidth="1"/>
    <col min="5122" max="5122" width="11.625" style="305" customWidth="1"/>
    <col min="5123" max="5123" width="10.625" style="305" customWidth="1"/>
    <col min="5124" max="5124" width="10.375" style="305" customWidth="1"/>
    <col min="5125" max="5125" width="28.5" style="305" customWidth="1"/>
    <col min="5126" max="5126" width="7.125" style="305" customWidth="1"/>
    <col min="5127" max="5127" width="7.75" style="305" customWidth="1"/>
    <col min="5128" max="5128" width="9.25" style="305" bestFit="1" customWidth="1"/>
    <col min="5129" max="5129" width="11" style="305" customWidth="1"/>
    <col min="5130" max="5130" width="23" style="305" customWidth="1"/>
    <col min="5131" max="5131" width="17.25" style="305" customWidth="1"/>
    <col min="5132" max="5132" width="13.5" style="305" bestFit="1" customWidth="1"/>
    <col min="5133" max="5133" width="13.75" style="305" customWidth="1"/>
    <col min="5134" max="5134" width="10" style="305" bestFit="1" customWidth="1"/>
    <col min="5135" max="5135" width="13.25" style="305" customWidth="1"/>
    <col min="5136" max="5136" width="14.5" style="305" customWidth="1"/>
    <col min="5137" max="5137" width="15.625" style="305" customWidth="1"/>
    <col min="5138" max="5376" width="9" style="305"/>
    <col min="5377" max="5377" width="2.625" style="305" customWidth="1"/>
    <col min="5378" max="5378" width="11.625" style="305" customWidth="1"/>
    <col min="5379" max="5379" width="10.625" style="305" customWidth="1"/>
    <col min="5380" max="5380" width="10.375" style="305" customWidth="1"/>
    <col min="5381" max="5381" width="28.5" style="305" customWidth="1"/>
    <col min="5382" max="5382" width="7.125" style="305" customWidth="1"/>
    <col min="5383" max="5383" width="7.75" style="305" customWidth="1"/>
    <col min="5384" max="5384" width="9.25" style="305" bestFit="1" customWidth="1"/>
    <col min="5385" max="5385" width="11" style="305" customWidth="1"/>
    <col min="5386" max="5386" width="23" style="305" customWidth="1"/>
    <col min="5387" max="5387" width="17.25" style="305" customWidth="1"/>
    <col min="5388" max="5388" width="13.5" style="305" bestFit="1" customWidth="1"/>
    <col min="5389" max="5389" width="13.75" style="305" customWidth="1"/>
    <col min="5390" max="5390" width="10" style="305" bestFit="1" customWidth="1"/>
    <col min="5391" max="5391" width="13.25" style="305" customWidth="1"/>
    <col min="5392" max="5392" width="14.5" style="305" customWidth="1"/>
    <col min="5393" max="5393" width="15.625" style="305" customWidth="1"/>
    <col min="5394" max="5632" width="9" style="305"/>
    <col min="5633" max="5633" width="2.625" style="305" customWidth="1"/>
    <col min="5634" max="5634" width="11.625" style="305" customWidth="1"/>
    <col min="5635" max="5635" width="10.625" style="305" customWidth="1"/>
    <col min="5636" max="5636" width="10.375" style="305" customWidth="1"/>
    <col min="5637" max="5637" width="28.5" style="305" customWidth="1"/>
    <col min="5638" max="5638" width="7.125" style="305" customWidth="1"/>
    <col min="5639" max="5639" width="7.75" style="305" customWidth="1"/>
    <col min="5640" max="5640" width="9.25" style="305" bestFit="1" customWidth="1"/>
    <col min="5641" max="5641" width="11" style="305" customWidth="1"/>
    <col min="5642" max="5642" width="23" style="305" customWidth="1"/>
    <col min="5643" max="5643" width="17.25" style="305" customWidth="1"/>
    <col min="5644" max="5644" width="13.5" style="305" bestFit="1" customWidth="1"/>
    <col min="5645" max="5645" width="13.75" style="305" customWidth="1"/>
    <col min="5646" max="5646" width="10" style="305" bestFit="1" customWidth="1"/>
    <col min="5647" max="5647" width="13.25" style="305" customWidth="1"/>
    <col min="5648" max="5648" width="14.5" style="305" customWidth="1"/>
    <col min="5649" max="5649" width="15.625" style="305" customWidth="1"/>
    <col min="5650" max="5888" width="9" style="305"/>
    <col min="5889" max="5889" width="2.625" style="305" customWidth="1"/>
    <col min="5890" max="5890" width="11.625" style="305" customWidth="1"/>
    <col min="5891" max="5891" width="10.625" style="305" customWidth="1"/>
    <col min="5892" max="5892" width="10.375" style="305" customWidth="1"/>
    <col min="5893" max="5893" width="28.5" style="305" customWidth="1"/>
    <col min="5894" max="5894" width="7.125" style="305" customWidth="1"/>
    <col min="5895" max="5895" width="7.75" style="305" customWidth="1"/>
    <col min="5896" max="5896" width="9.25" style="305" bestFit="1" customWidth="1"/>
    <col min="5897" max="5897" width="11" style="305" customWidth="1"/>
    <col min="5898" max="5898" width="23" style="305" customWidth="1"/>
    <col min="5899" max="5899" width="17.25" style="305" customWidth="1"/>
    <col min="5900" max="5900" width="13.5" style="305" bestFit="1" customWidth="1"/>
    <col min="5901" max="5901" width="13.75" style="305" customWidth="1"/>
    <col min="5902" max="5902" width="10" style="305" bestFit="1" customWidth="1"/>
    <col min="5903" max="5903" width="13.25" style="305" customWidth="1"/>
    <col min="5904" max="5904" width="14.5" style="305" customWidth="1"/>
    <col min="5905" max="5905" width="15.625" style="305" customWidth="1"/>
    <col min="5906" max="6144" width="9" style="305"/>
    <col min="6145" max="6145" width="2.625" style="305" customWidth="1"/>
    <col min="6146" max="6146" width="11.625" style="305" customWidth="1"/>
    <col min="6147" max="6147" width="10.625" style="305" customWidth="1"/>
    <col min="6148" max="6148" width="10.375" style="305" customWidth="1"/>
    <col min="6149" max="6149" width="28.5" style="305" customWidth="1"/>
    <col min="6150" max="6150" width="7.125" style="305" customWidth="1"/>
    <col min="6151" max="6151" width="7.75" style="305" customWidth="1"/>
    <col min="6152" max="6152" width="9.25" style="305" bestFit="1" customWidth="1"/>
    <col min="6153" max="6153" width="11" style="305" customWidth="1"/>
    <col min="6154" max="6154" width="23" style="305" customWidth="1"/>
    <col min="6155" max="6155" width="17.25" style="305" customWidth="1"/>
    <col min="6156" max="6156" width="13.5" style="305" bestFit="1" customWidth="1"/>
    <col min="6157" max="6157" width="13.75" style="305" customWidth="1"/>
    <col min="6158" max="6158" width="10" style="305" bestFit="1" customWidth="1"/>
    <col min="6159" max="6159" width="13.25" style="305" customWidth="1"/>
    <col min="6160" max="6160" width="14.5" style="305" customWidth="1"/>
    <col min="6161" max="6161" width="15.625" style="305" customWidth="1"/>
    <col min="6162" max="6400" width="9" style="305"/>
    <col min="6401" max="6401" width="2.625" style="305" customWidth="1"/>
    <col min="6402" max="6402" width="11.625" style="305" customWidth="1"/>
    <col min="6403" max="6403" width="10.625" style="305" customWidth="1"/>
    <col min="6404" max="6404" width="10.375" style="305" customWidth="1"/>
    <col min="6405" max="6405" width="28.5" style="305" customWidth="1"/>
    <col min="6406" max="6406" width="7.125" style="305" customWidth="1"/>
    <col min="6407" max="6407" width="7.75" style="305" customWidth="1"/>
    <col min="6408" max="6408" width="9.25" style="305" bestFit="1" customWidth="1"/>
    <col min="6409" max="6409" width="11" style="305" customWidth="1"/>
    <col min="6410" max="6410" width="23" style="305" customWidth="1"/>
    <col min="6411" max="6411" width="17.25" style="305" customWidth="1"/>
    <col min="6412" max="6412" width="13.5" style="305" bestFit="1" customWidth="1"/>
    <col min="6413" max="6413" width="13.75" style="305" customWidth="1"/>
    <col min="6414" max="6414" width="10" style="305" bestFit="1" customWidth="1"/>
    <col min="6415" max="6415" width="13.25" style="305" customWidth="1"/>
    <col min="6416" max="6416" width="14.5" style="305" customWidth="1"/>
    <col min="6417" max="6417" width="15.625" style="305" customWidth="1"/>
    <col min="6418" max="6656" width="9" style="305"/>
    <col min="6657" max="6657" width="2.625" style="305" customWidth="1"/>
    <col min="6658" max="6658" width="11.625" style="305" customWidth="1"/>
    <col min="6659" max="6659" width="10.625" style="305" customWidth="1"/>
    <col min="6660" max="6660" width="10.375" style="305" customWidth="1"/>
    <col min="6661" max="6661" width="28.5" style="305" customWidth="1"/>
    <col min="6662" max="6662" width="7.125" style="305" customWidth="1"/>
    <col min="6663" max="6663" width="7.75" style="305" customWidth="1"/>
    <col min="6664" max="6664" width="9.25" style="305" bestFit="1" customWidth="1"/>
    <col min="6665" max="6665" width="11" style="305" customWidth="1"/>
    <col min="6666" max="6666" width="23" style="305" customWidth="1"/>
    <col min="6667" max="6667" width="17.25" style="305" customWidth="1"/>
    <col min="6668" max="6668" width="13.5" style="305" bestFit="1" customWidth="1"/>
    <col min="6669" max="6669" width="13.75" style="305" customWidth="1"/>
    <col min="6670" max="6670" width="10" style="305" bestFit="1" customWidth="1"/>
    <col min="6671" max="6671" width="13.25" style="305" customWidth="1"/>
    <col min="6672" max="6672" width="14.5" style="305" customWidth="1"/>
    <col min="6673" max="6673" width="15.625" style="305" customWidth="1"/>
    <col min="6674" max="6912" width="9" style="305"/>
    <col min="6913" max="6913" width="2.625" style="305" customWidth="1"/>
    <col min="6914" max="6914" width="11.625" style="305" customWidth="1"/>
    <col min="6915" max="6915" width="10.625" style="305" customWidth="1"/>
    <col min="6916" max="6916" width="10.375" style="305" customWidth="1"/>
    <col min="6917" max="6917" width="28.5" style="305" customWidth="1"/>
    <col min="6918" max="6918" width="7.125" style="305" customWidth="1"/>
    <col min="6919" max="6919" width="7.75" style="305" customWidth="1"/>
    <col min="6920" max="6920" width="9.25" style="305" bestFit="1" customWidth="1"/>
    <col min="6921" max="6921" width="11" style="305" customWidth="1"/>
    <col min="6922" max="6922" width="23" style="305" customWidth="1"/>
    <col min="6923" max="6923" width="17.25" style="305" customWidth="1"/>
    <col min="6924" max="6924" width="13.5" style="305" bestFit="1" customWidth="1"/>
    <col min="6925" max="6925" width="13.75" style="305" customWidth="1"/>
    <col min="6926" max="6926" width="10" style="305" bestFit="1" customWidth="1"/>
    <col min="6927" max="6927" width="13.25" style="305" customWidth="1"/>
    <col min="6928" max="6928" width="14.5" style="305" customWidth="1"/>
    <col min="6929" max="6929" width="15.625" style="305" customWidth="1"/>
    <col min="6930" max="7168" width="9" style="305"/>
    <col min="7169" max="7169" width="2.625" style="305" customWidth="1"/>
    <col min="7170" max="7170" width="11.625" style="305" customWidth="1"/>
    <col min="7171" max="7171" width="10.625" style="305" customWidth="1"/>
    <col min="7172" max="7172" width="10.375" style="305" customWidth="1"/>
    <col min="7173" max="7173" width="28.5" style="305" customWidth="1"/>
    <col min="7174" max="7174" width="7.125" style="305" customWidth="1"/>
    <col min="7175" max="7175" width="7.75" style="305" customWidth="1"/>
    <col min="7176" max="7176" width="9.25" style="305" bestFit="1" customWidth="1"/>
    <col min="7177" max="7177" width="11" style="305" customWidth="1"/>
    <col min="7178" max="7178" width="23" style="305" customWidth="1"/>
    <col min="7179" max="7179" width="17.25" style="305" customWidth="1"/>
    <col min="7180" max="7180" width="13.5" style="305" bestFit="1" customWidth="1"/>
    <col min="7181" max="7181" width="13.75" style="305" customWidth="1"/>
    <col min="7182" max="7182" width="10" style="305" bestFit="1" customWidth="1"/>
    <col min="7183" max="7183" width="13.25" style="305" customWidth="1"/>
    <col min="7184" max="7184" width="14.5" style="305" customWidth="1"/>
    <col min="7185" max="7185" width="15.625" style="305" customWidth="1"/>
    <col min="7186" max="7424" width="9" style="305"/>
    <col min="7425" max="7425" width="2.625" style="305" customWidth="1"/>
    <col min="7426" max="7426" width="11.625" style="305" customWidth="1"/>
    <col min="7427" max="7427" width="10.625" style="305" customWidth="1"/>
    <col min="7428" max="7428" width="10.375" style="305" customWidth="1"/>
    <col min="7429" max="7429" width="28.5" style="305" customWidth="1"/>
    <col min="7430" max="7430" width="7.125" style="305" customWidth="1"/>
    <col min="7431" max="7431" width="7.75" style="305" customWidth="1"/>
    <col min="7432" max="7432" width="9.25" style="305" bestFit="1" customWidth="1"/>
    <col min="7433" max="7433" width="11" style="305" customWidth="1"/>
    <col min="7434" max="7434" width="23" style="305" customWidth="1"/>
    <col min="7435" max="7435" width="17.25" style="305" customWidth="1"/>
    <col min="7436" max="7436" width="13.5" style="305" bestFit="1" customWidth="1"/>
    <col min="7437" max="7437" width="13.75" style="305" customWidth="1"/>
    <col min="7438" max="7438" width="10" style="305" bestFit="1" customWidth="1"/>
    <col min="7439" max="7439" width="13.25" style="305" customWidth="1"/>
    <col min="7440" max="7440" width="14.5" style="305" customWidth="1"/>
    <col min="7441" max="7441" width="15.625" style="305" customWidth="1"/>
    <col min="7442" max="7680" width="9" style="305"/>
    <col min="7681" max="7681" width="2.625" style="305" customWidth="1"/>
    <col min="7682" max="7682" width="11.625" style="305" customWidth="1"/>
    <col min="7683" max="7683" width="10.625" style="305" customWidth="1"/>
    <col min="7684" max="7684" width="10.375" style="305" customWidth="1"/>
    <col min="7685" max="7685" width="28.5" style="305" customWidth="1"/>
    <col min="7686" max="7686" width="7.125" style="305" customWidth="1"/>
    <col min="7687" max="7687" width="7.75" style="305" customWidth="1"/>
    <col min="7688" max="7688" width="9.25" style="305" bestFit="1" customWidth="1"/>
    <col min="7689" max="7689" width="11" style="305" customWidth="1"/>
    <col min="7690" max="7690" width="23" style="305" customWidth="1"/>
    <col min="7691" max="7691" width="17.25" style="305" customWidth="1"/>
    <col min="7692" max="7692" width="13.5" style="305" bestFit="1" customWidth="1"/>
    <col min="7693" max="7693" width="13.75" style="305" customWidth="1"/>
    <col min="7694" max="7694" width="10" style="305" bestFit="1" customWidth="1"/>
    <col min="7695" max="7695" width="13.25" style="305" customWidth="1"/>
    <col min="7696" max="7696" width="14.5" style="305" customWidth="1"/>
    <col min="7697" max="7697" width="15.625" style="305" customWidth="1"/>
    <col min="7698" max="7936" width="9" style="305"/>
    <col min="7937" max="7937" width="2.625" style="305" customWidth="1"/>
    <col min="7938" max="7938" width="11.625" style="305" customWidth="1"/>
    <col min="7939" max="7939" width="10.625" style="305" customWidth="1"/>
    <col min="7940" max="7940" width="10.375" style="305" customWidth="1"/>
    <col min="7941" max="7941" width="28.5" style="305" customWidth="1"/>
    <col min="7942" max="7942" width="7.125" style="305" customWidth="1"/>
    <col min="7943" max="7943" width="7.75" style="305" customWidth="1"/>
    <col min="7944" max="7944" width="9.25" style="305" bestFit="1" customWidth="1"/>
    <col min="7945" max="7945" width="11" style="305" customWidth="1"/>
    <col min="7946" max="7946" width="23" style="305" customWidth="1"/>
    <col min="7947" max="7947" width="17.25" style="305" customWidth="1"/>
    <col min="7948" max="7948" width="13.5" style="305" bestFit="1" customWidth="1"/>
    <col min="7949" max="7949" width="13.75" style="305" customWidth="1"/>
    <col min="7950" max="7950" width="10" style="305" bestFit="1" customWidth="1"/>
    <col min="7951" max="7951" width="13.25" style="305" customWidth="1"/>
    <col min="7952" max="7952" width="14.5" style="305" customWidth="1"/>
    <col min="7953" max="7953" width="15.625" style="305" customWidth="1"/>
    <col min="7954" max="8192" width="9" style="305"/>
    <col min="8193" max="8193" width="2.625" style="305" customWidth="1"/>
    <col min="8194" max="8194" width="11.625" style="305" customWidth="1"/>
    <col min="8195" max="8195" width="10.625" style="305" customWidth="1"/>
    <col min="8196" max="8196" width="10.375" style="305" customWidth="1"/>
    <col min="8197" max="8197" width="28.5" style="305" customWidth="1"/>
    <col min="8198" max="8198" width="7.125" style="305" customWidth="1"/>
    <col min="8199" max="8199" width="7.75" style="305" customWidth="1"/>
    <col min="8200" max="8200" width="9.25" style="305" bestFit="1" customWidth="1"/>
    <col min="8201" max="8201" width="11" style="305" customWidth="1"/>
    <col min="8202" max="8202" width="23" style="305" customWidth="1"/>
    <col min="8203" max="8203" width="17.25" style="305" customWidth="1"/>
    <col min="8204" max="8204" width="13.5" style="305" bestFit="1" customWidth="1"/>
    <col min="8205" max="8205" width="13.75" style="305" customWidth="1"/>
    <col min="8206" max="8206" width="10" style="305" bestFit="1" customWidth="1"/>
    <col min="8207" max="8207" width="13.25" style="305" customWidth="1"/>
    <col min="8208" max="8208" width="14.5" style="305" customWidth="1"/>
    <col min="8209" max="8209" width="15.625" style="305" customWidth="1"/>
    <col min="8210" max="8448" width="9" style="305"/>
    <col min="8449" max="8449" width="2.625" style="305" customWidth="1"/>
    <col min="8450" max="8450" width="11.625" style="305" customWidth="1"/>
    <col min="8451" max="8451" width="10.625" style="305" customWidth="1"/>
    <col min="8452" max="8452" width="10.375" style="305" customWidth="1"/>
    <col min="8453" max="8453" width="28.5" style="305" customWidth="1"/>
    <col min="8454" max="8454" width="7.125" style="305" customWidth="1"/>
    <col min="8455" max="8455" width="7.75" style="305" customWidth="1"/>
    <col min="8456" max="8456" width="9.25" style="305" bestFit="1" customWidth="1"/>
    <col min="8457" max="8457" width="11" style="305" customWidth="1"/>
    <col min="8458" max="8458" width="23" style="305" customWidth="1"/>
    <col min="8459" max="8459" width="17.25" style="305" customWidth="1"/>
    <col min="8460" max="8460" width="13.5" style="305" bestFit="1" customWidth="1"/>
    <col min="8461" max="8461" width="13.75" style="305" customWidth="1"/>
    <col min="8462" max="8462" width="10" style="305" bestFit="1" customWidth="1"/>
    <col min="8463" max="8463" width="13.25" style="305" customWidth="1"/>
    <col min="8464" max="8464" width="14.5" style="305" customWidth="1"/>
    <col min="8465" max="8465" width="15.625" style="305" customWidth="1"/>
    <col min="8466" max="8704" width="9" style="305"/>
    <col min="8705" max="8705" width="2.625" style="305" customWidth="1"/>
    <col min="8706" max="8706" width="11.625" style="305" customWidth="1"/>
    <col min="8707" max="8707" width="10.625" style="305" customWidth="1"/>
    <col min="8708" max="8708" width="10.375" style="305" customWidth="1"/>
    <col min="8709" max="8709" width="28.5" style="305" customWidth="1"/>
    <col min="8710" max="8710" width="7.125" style="305" customWidth="1"/>
    <col min="8711" max="8711" width="7.75" style="305" customWidth="1"/>
    <col min="8712" max="8712" width="9.25" style="305" bestFit="1" customWidth="1"/>
    <col min="8713" max="8713" width="11" style="305" customWidth="1"/>
    <col min="8714" max="8714" width="23" style="305" customWidth="1"/>
    <col min="8715" max="8715" width="17.25" style="305" customWidth="1"/>
    <col min="8716" max="8716" width="13.5" style="305" bestFit="1" customWidth="1"/>
    <col min="8717" max="8717" width="13.75" style="305" customWidth="1"/>
    <col min="8718" max="8718" width="10" style="305" bestFit="1" customWidth="1"/>
    <col min="8719" max="8719" width="13.25" style="305" customWidth="1"/>
    <col min="8720" max="8720" width="14.5" style="305" customWidth="1"/>
    <col min="8721" max="8721" width="15.625" style="305" customWidth="1"/>
    <col min="8722" max="8960" width="9" style="305"/>
    <col min="8961" max="8961" width="2.625" style="305" customWidth="1"/>
    <col min="8962" max="8962" width="11.625" style="305" customWidth="1"/>
    <col min="8963" max="8963" width="10.625" style="305" customWidth="1"/>
    <col min="8964" max="8964" width="10.375" style="305" customWidth="1"/>
    <col min="8965" max="8965" width="28.5" style="305" customWidth="1"/>
    <col min="8966" max="8966" width="7.125" style="305" customWidth="1"/>
    <col min="8967" max="8967" width="7.75" style="305" customWidth="1"/>
    <col min="8968" max="8968" width="9.25" style="305" bestFit="1" customWidth="1"/>
    <col min="8969" max="8969" width="11" style="305" customWidth="1"/>
    <col min="8970" max="8970" width="23" style="305" customWidth="1"/>
    <col min="8971" max="8971" width="17.25" style="305" customWidth="1"/>
    <col min="8972" max="8972" width="13.5" style="305" bestFit="1" customWidth="1"/>
    <col min="8973" max="8973" width="13.75" style="305" customWidth="1"/>
    <col min="8974" max="8974" width="10" style="305" bestFit="1" customWidth="1"/>
    <col min="8975" max="8975" width="13.25" style="305" customWidth="1"/>
    <col min="8976" max="8976" width="14.5" style="305" customWidth="1"/>
    <col min="8977" max="8977" width="15.625" style="305" customWidth="1"/>
    <col min="8978" max="9216" width="9" style="305"/>
    <col min="9217" max="9217" width="2.625" style="305" customWidth="1"/>
    <col min="9218" max="9218" width="11.625" style="305" customWidth="1"/>
    <col min="9219" max="9219" width="10.625" style="305" customWidth="1"/>
    <col min="9220" max="9220" width="10.375" style="305" customWidth="1"/>
    <col min="9221" max="9221" width="28.5" style="305" customWidth="1"/>
    <col min="9222" max="9222" width="7.125" style="305" customWidth="1"/>
    <col min="9223" max="9223" width="7.75" style="305" customWidth="1"/>
    <col min="9224" max="9224" width="9.25" style="305" bestFit="1" customWidth="1"/>
    <col min="9225" max="9225" width="11" style="305" customWidth="1"/>
    <col min="9226" max="9226" width="23" style="305" customWidth="1"/>
    <col min="9227" max="9227" width="17.25" style="305" customWidth="1"/>
    <col min="9228" max="9228" width="13.5" style="305" bestFit="1" customWidth="1"/>
    <col min="9229" max="9229" width="13.75" style="305" customWidth="1"/>
    <col min="9230" max="9230" width="10" style="305" bestFit="1" customWidth="1"/>
    <col min="9231" max="9231" width="13.25" style="305" customWidth="1"/>
    <col min="9232" max="9232" width="14.5" style="305" customWidth="1"/>
    <col min="9233" max="9233" width="15.625" style="305" customWidth="1"/>
    <col min="9234" max="9472" width="9" style="305"/>
    <col min="9473" max="9473" width="2.625" style="305" customWidth="1"/>
    <col min="9474" max="9474" width="11.625" style="305" customWidth="1"/>
    <col min="9475" max="9475" width="10.625" style="305" customWidth="1"/>
    <col min="9476" max="9476" width="10.375" style="305" customWidth="1"/>
    <col min="9477" max="9477" width="28.5" style="305" customWidth="1"/>
    <col min="9478" max="9478" width="7.125" style="305" customWidth="1"/>
    <col min="9479" max="9479" width="7.75" style="305" customWidth="1"/>
    <col min="9480" max="9480" width="9.25" style="305" bestFit="1" customWidth="1"/>
    <col min="9481" max="9481" width="11" style="305" customWidth="1"/>
    <col min="9482" max="9482" width="23" style="305" customWidth="1"/>
    <col min="9483" max="9483" width="17.25" style="305" customWidth="1"/>
    <col min="9484" max="9484" width="13.5" style="305" bestFit="1" customWidth="1"/>
    <col min="9485" max="9485" width="13.75" style="305" customWidth="1"/>
    <col min="9486" max="9486" width="10" style="305" bestFit="1" customWidth="1"/>
    <col min="9487" max="9487" width="13.25" style="305" customWidth="1"/>
    <col min="9488" max="9488" width="14.5" style="305" customWidth="1"/>
    <col min="9489" max="9489" width="15.625" style="305" customWidth="1"/>
    <col min="9490" max="9728" width="9" style="305"/>
    <col min="9729" max="9729" width="2.625" style="305" customWidth="1"/>
    <col min="9730" max="9730" width="11.625" style="305" customWidth="1"/>
    <col min="9731" max="9731" width="10.625" style="305" customWidth="1"/>
    <col min="9732" max="9732" width="10.375" style="305" customWidth="1"/>
    <col min="9733" max="9733" width="28.5" style="305" customWidth="1"/>
    <col min="9734" max="9734" width="7.125" style="305" customWidth="1"/>
    <col min="9735" max="9735" width="7.75" style="305" customWidth="1"/>
    <col min="9736" max="9736" width="9.25" style="305" bestFit="1" customWidth="1"/>
    <col min="9737" max="9737" width="11" style="305" customWidth="1"/>
    <col min="9738" max="9738" width="23" style="305" customWidth="1"/>
    <col min="9739" max="9739" width="17.25" style="305" customWidth="1"/>
    <col min="9740" max="9740" width="13.5" style="305" bestFit="1" customWidth="1"/>
    <col min="9741" max="9741" width="13.75" style="305" customWidth="1"/>
    <col min="9742" max="9742" width="10" style="305" bestFit="1" customWidth="1"/>
    <col min="9743" max="9743" width="13.25" style="305" customWidth="1"/>
    <col min="9744" max="9744" width="14.5" style="305" customWidth="1"/>
    <col min="9745" max="9745" width="15.625" style="305" customWidth="1"/>
    <col min="9746" max="9984" width="9" style="305"/>
    <col min="9985" max="9985" width="2.625" style="305" customWidth="1"/>
    <col min="9986" max="9986" width="11.625" style="305" customWidth="1"/>
    <col min="9987" max="9987" width="10.625" style="305" customWidth="1"/>
    <col min="9988" max="9988" width="10.375" style="305" customWidth="1"/>
    <col min="9989" max="9989" width="28.5" style="305" customWidth="1"/>
    <col min="9990" max="9990" width="7.125" style="305" customWidth="1"/>
    <col min="9991" max="9991" width="7.75" style="305" customWidth="1"/>
    <col min="9992" max="9992" width="9.25" style="305" bestFit="1" customWidth="1"/>
    <col min="9993" max="9993" width="11" style="305" customWidth="1"/>
    <col min="9994" max="9994" width="23" style="305" customWidth="1"/>
    <col min="9995" max="9995" width="17.25" style="305" customWidth="1"/>
    <col min="9996" max="9996" width="13.5" style="305" bestFit="1" customWidth="1"/>
    <col min="9997" max="9997" width="13.75" style="305" customWidth="1"/>
    <col min="9998" max="9998" width="10" style="305" bestFit="1" customWidth="1"/>
    <col min="9999" max="9999" width="13.25" style="305" customWidth="1"/>
    <col min="10000" max="10000" width="14.5" style="305" customWidth="1"/>
    <col min="10001" max="10001" width="15.625" style="305" customWidth="1"/>
    <col min="10002" max="10240" width="9" style="305"/>
    <col min="10241" max="10241" width="2.625" style="305" customWidth="1"/>
    <col min="10242" max="10242" width="11.625" style="305" customWidth="1"/>
    <col min="10243" max="10243" width="10.625" style="305" customWidth="1"/>
    <col min="10244" max="10244" width="10.375" style="305" customWidth="1"/>
    <col min="10245" max="10245" width="28.5" style="305" customWidth="1"/>
    <col min="10246" max="10246" width="7.125" style="305" customWidth="1"/>
    <col min="10247" max="10247" width="7.75" style="305" customWidth="1"/>
    <col min="10248" max="10248" width="9.25" style="305" bestFit="1" customWidth="1"/>
    <col min="10249" max="10249" width="11" style="305" customWidth="1"/>
    <col min="10250" max="10250" width="23" style="305" customWidth="1"/>
    <col min="10251" max="10251" width="17.25" style="305" customWidth="1"/>
    <col min="10252" max="10252" width="13.5" style="305" bestFit="1" customWidth="1"/>
    <col min="10253" max="10253" width="13.75" style="305" customWidth="1"/>
    <col min="10254" max="10254" width="10" style="305" bestFit="1" customWidth="1"/>
    <col min="10255" max="10255" width="13.25" style="305" customWidth="1"/>
    <col min="10256" max="10256" width="14.5" style="305" customWidth="1"/>
    <col min="10257" max="10257" width="15.625" style="305" customWidth="1"/>
    <col min="10258" max="10496" width="9" style="305"/>
    <col min="10497" max="10497" width="2.625" style="305" customWidth="1"/>
    <col min="10498" max="10498" width="11.625" style="305" customWidth="1"/>
    <col min="10499" max="10499" width="10.625" style="305" customWidth="1"/>
    <col min="10500" max="10500" width="10.375" style="305" customWidth="1"/>
    <col min="10501" max="10501" width="28.5" style="305" customWidth="1"/>
    <col min="10502" max="10502" width="7.125" style="305" customWidth="1"/>
    <col min="10503" max="10503" width="7.75" style="305" customWidth="1"/>
    <col min="10504" max="10504" width="9.25" style="305" bestFit="1" customWidth="1"/>
    <col min="10505" max="10505" width="11" style="305" customWidth="1"/>
    <col min="10506" max="10506" width="23" style="305" customWidth="1"/>
    <col min="10507" max="10507" width="17.25" style="305" customWidth="1"/>
    <col min="10508" max="10508" width="13.5" style="305" bestFit="1" customWidth="1"/>
    <col min="10509" max="10509" width="13.75" style="305" customWidth="1"/>
    <col min="10510" max="10510" width="10" style="305" bestFit="1" customWidth="1"/>
    <col min="10511" max="10511" width="13.25" style="305" customWidth="1"/>
    <col min="10512" max="10512" width="14.5" style="305" customWidth="1"/>
    <col min="10513" max="10513" width="15.625" style="305" customWidth="1"/>
    <col min="10514" max="10752" width="9" style="305"/>
    <col min="10753" max="10753" width="2.625" style="305" customWidth="1"/>
    <col min="10754" max="10754" width="11.625" style="305" customWidth="1"/>
    <col min="10755" max="10755" width="10.625" style="305" customWidth="1"/>
    <col min="10756" max="10756" width="10.375" style="305" customWidth="1"/>
    <col min="10757" max="10757" width="28.5" style="305" customWidth="1"/>
    <col min="10758" max="10758" width="7.125" style="305" customWidth="1"/>
    <col min="10759" max="10759" width="7.75" style="305" customWidth="1"/>
    <col min="10760" max="10760" width="9.25" style="305" bestFit="1" customWidth="1"/>
    <col min="10761" max="10761" width="11" style="305" customWidth="1"/>
    <col min="10762" max="10762" width="23" style="305" customWidth="1"/>
    <col min="10763" max="10763" width="17.25" style="305" customWidth="1"/>
    <col min="10764" max="10764" width="13.5" style="305" bestFit="1" customWidth="1"/>
    <col min="10765" max="10765" width="13.75" style="305" customWidth="1"/>
    <col min="10766" max="10766" width="10" style="305" bestFit="1" customWidth="1"/>
    <col min="10767" max="10767" width="13.25" style="305" customWidth="1"/>
    <col min="10768" max="10768" width="14.5" style="305" customWidth="1"/>
    <col min="10769" max="10769" width="15.625" style="305" customWidth="1"/>
    <col min="10770" max="11008" width="9" style="305"/>
    <col min="11009" max="11009" width="2.625" style="305" customWidth="1"/>
    <col min="11010" max="11010" width="11.625" style="305" customWidth="1"/>
    <col min="11011" max="11011" width="10.625" style="305" customWidth="1"/>
    <col min="11012" max="11012" width="10.375" style="305" customWidth="1"/>
    <col min="11013" max="11013" width="28.5" style="305" customWidth="1"/>
    <col min="11014" max="11014" width="7.125" style="305" customWidth="1"/>
    <col min="11015" max="11015" width="7.75" style="305" customWidth="1"/>
    <col min="11016" max="11016" width="9.25" style="305" bestFit="1" customWidth="1"/>
    <col min="11017" max="11017" width="11" style="305" customWidth="1"/>
    <col min="11018" max="11018" width="23" style="305" customWidth="1"/>
    <col min="11019" max="11019" width="17.25" style="305" customWidth="1"/>
    <col min="11020" max="11020" width="13.5" style="305" bestFit="1" customWidth="1"/>
    <col min="11021" max="11021" width="13.75" style="305" customWidth="1"/>
    <col min="11022" max="11022" width="10" style="305" bestFit="1" customWidth="1"/>
    <col min="11023" max="11023" width="13.25" style="305" customWidth="1"/>
    <col min="11024" max="11024" width="14.5" style="305" customWidth="1"/>
    <col min="11025" max="11025" width="15.625" style="305" customWidth="1"/>
    <col min="11026" max="11264" width="9" style="305"/>
    <col min="11265" max="11265" width="2.625" style="305" customWidth="1"/>
    <col min="11266" max="11266" width="11.625" style="305" customWidth="1"/>
    <col min="11267" max="11267" width="10.625" style="305" customWidth="1"/>
    <col min="11268" max="11268" width="10.375" style="305" customWidth="1"/>
    <col min="11269" max="11269" width="28.5" style="305" customWidth="1"/>
    <col min="11270" max="11270" width="7.125" style="305" customWidth="1"/>
    <col min="11271" max="11271" width="7.75" style="305" customWidth="1"/>
    <col min="11272" max="11272" width="9.25" style="305" bestFit="1" customWidth="1"/>
    <col min="11273" max="11273" width="11" style="305" customWidth="1"/>
    <col min="11274" max="11274" width="23" style="305" customWidth="1"/>
    <col min="11275" max="11275" width="17.25" style="305" customWidth="1"/>
    <col min="11276" max="11276" width="13.5" style="305" bestFit="1" customWidth="1"/>
    <col min="11277" max="11277" width="13.75" style="305" customWidth="1"/>
    <col min="11278" max="11278" width="10" style="305" bestFit="1" customWidth="1"/>
    <col min="11279" max="11279" width="13.25" style="305" customWidth="1"/>
    <col min="11280" max="11280" width="14.5" style="305" customWidth="1"/>
    <col min="11281" max="11281" width="15.625" style="305" customWidth="1"/>
    <col min="11282" max="11520" width="9" style="305"/>
    <col min="11521" max="11521" width="2.625" style="305" customWidth="1"/>
    <col min="11522" max="11522" width="11.625" style="305" customWidth="1"/>
    <col min="11523" max="11523" width="10.625" style="305" customWidth="1"/>
    <col min="11524" max="11524" width="10.375" style="305" customWidth="1"/>
    <col min="11525" max="11525" width="28.5" style="305" customWidth="1"/>
    <col min="11526" max="11526" width="7.125" style="305" customWidth="1"/>
    <col min="11527" max="11527" width="7.75" style="305" customWidth="1"/>
    <col min="11528" max="11528" width="9.25" style="305" bestFit="1" customWidth="1"/>
    <col min="11529" max="11529" width="11" style="305" customWidth="1"/>
    <col min="11530" max="11530" width="23" style="305" customWidth="1"/>
    <col min="11531" max="11531" width="17.25" style="305" customWidth="1"/>
    <col min="11532" max="11532" width="13.5" style="305" bestFit="1" customWidth="1"/>
    <col min="11533" max="11533" width="13.75" style="305" customWidth="1"/>
    <col min="11534" max="11534" width="10" style="305" bestFit="1" customWidth="1"/>
    <col min="11535" max="11535" width="13.25" style="305" customWidth="1"/>
    <col min="11536" max="11536" width="14.5" style="305" customWidth="1"/>
    <col min="11537" max="11537" width="15.625" style="305" customWidth="1"/>
    <col min="11538" max="11776" width="9" style="305"/>
    <col min="11777" max="11777" width="2.625" style="305" customWidth="1"/>
    <col min="11778" max="11778" width="11.625" style="305" customWidth="1"/>
    <col min="11779" max="11779" width="10.625" style="305" customWidth="1"/>
    <col min="11780" max="11780" width="10.375" style="305" customWidth="1"/>
    <col min="11781" max="11781" width="28.5" style="305" customWidth="1"/>
    <col min="11782" max="11782" width="7.125" style="305" customWidth="1"/>
    <col min="11783" max="11783" width="7.75" style="305" customWidth="1"/>
    <col min="11784" max="11784" width="9.25" style="305" bestFit="1" customWidth="1"/>
    <col min="11785" max="11785" width="11" style="305" customWidth="1"/>
    <col min="11786" max="11786" width="23" style="305" customWidth="1"/>
    <col min="11787" max="11787" width="17.25" style="305" customWidth="1"/>
    <col min="11788" max="11788" width="13.5" style="305" bestFit="1" customWidth="1"/>
    <col min="11789" max="11789" width="13.75" style="305" customWidth="1"/>
    <col min="11790" max="11790" width="10" style="305" bestFit="1" customWidth="1"/>
    <col min="11791" max="11791" width="13.25" style="305" customWidth="1"/>
    <col min="11792" max="11792" width="14.5" style="305" customWidth="1"/>
    <col min="11793" max="11793" width="15.625" style="305" customWidth="1"/>
    <col min="11794" max="12032" width="9" style="305"/>
    <col min="12033" max="12033" width="2.625" style="305" customWidth="1"/>
    <col min="12034" max="12034" width="11.625" style="305" customWidth="1"/>
    <col min="12035" max="12035" width="10.625" style="305" customWidth="1"/>
    <col min="12036" max="12036" width="10.375" style="305" customWidth="1"/>
    <col min="12037" max="12037" width="28.5" style="305" customWidth="1"/>
    <col min="12038" max="12038" width="7.125" style="305" customWidth="1"/>
    <col min="12039" max="12039" width="7.75" style="305" customWidth="1"/>
    <col min="12040" max="12040" width="9.25" style="305" bestFit="1" customWidth="1"/>
    <col min="12041" max="12041" width="11" style="305" customWidth="1"/>
    <col min="12042" max="12042" width="23" style="305" customWidth="1"/>
    <col min="12043" max="12043" width="17.25" style="305" customWidth="1"/>
    <col min="12044" max="12044" width="13.5" style="305" bestFit="1" customWidth="1"/>
    <col min="12045" max="12045" width="13.75" style="305" customWidth="1"/>
    <col min="12046" max="12046" width="10" style="305" bestFit="1" customWidth="1"/>
    <col min="12047" max="12047" width="13.25" style="305" customWidth="1"/>
    <col min="12048" max="12048" width="14.5" style="305" customWidth="1"/>
    <col min="12049" max="12049" width="15.625" style="305" customWidth="1"/>
    <col min="12050" max="12288" width="9" style="305"/>
    <col min="12289" max="12289" width="2.625" style="305" customWidth="1"/>
    <col min="12290" max="12290" width="11.625" style="305" customWidth="1"/>
    <col min="12291" max="12291" width="10.625" style="305" customWidth="1"/>
    <col min="12292" max="12292" width="10.375" style="305" customWidth="1"/>
    <col min="12293" max="12293" width="28.5" style="305" customWidth="1"/>
    <col min="12294" max="12294" width="7.125" style="305" customWidth="1"/>
    <col min="12295" max="12295" width="7.75" style="305" customWidth="1"/>
    <col min="12296" max="12296" width="9.25" style="305" bestFit="1" customWidth="1"/>
    <col min="12297" max="12297" width="11" style="305" customWidth="1"/>
    <col min="12298" max="12298" width="23" style="305" customWidth="1"/>
    <col min="12299" max="12299" width="17.25" style="305" customWidth="1"/>
    <col min="12300" max="12300" width="13.5" style="305" bestFit="1" customWidth="1"/>
    <col min="12301" max="12301" width="13.75" style="305" customWidth="1"/>
    <col min="12302" max="12302" width="10" style="305" bestFit="1" customWidth="1"/>
    <col min="12303" max="12303" width="13.25" style="305" customWidth="1"/>
    <col min="12304" max="12304" width="14.5" style="305" customWidth="1"/>
    <col min="12305" max="12305" width="15.625" style="305" customWidth="1"/>
    <col min="12306" max="12544" width="9" style="305"/>
    <col min="12545" max="12545" width="2.625" style="305" customWidth="1"/>
    <col min="12546" max="12546" width="11.625" style="305" customWidth="1"/>
    <col min="12547" max="12547" width="10.625" style="305" customWidth="1"/>
    <col min="12548" max="12548" width="10.375" style="305" customWidth="1"/>
    <col min="12549" max="12549" width="28.5" style="305" customWidth="1"/>
    <col min="12550" max="12550" width="7.125" style="305" customWidth="1"/>
    <col min="12551" max="12551" width="7.75" style="305" customWidth="1"/>
    <col min="12552" max="12552" width="9.25" style="305" bestFit="1" customWidth="1"/>
    <col min="12553" max="12553" width="11" style="305" customWidth="1"/>
    <col min="12554" max="12554" width="23" style="305" customWidth="1"/>
    <col min="12555" max="12555" width="17.25" style="305" customWidth="1"/>
    <col min="12556" max="12556" width="13.5" style="305" bestFit="1" customWidth="1"/>
    <col min="12557" max="12557" width="13.75" style="305" customWidth="1"/>
    <col min="12558" max="12558" width="10" style="305" bestFit="1" customWidth="1"/>
    <col min="12559" max="12559" width="13.25" style="305" customWidth="1"/>
    <col min="12560" max="12560" width="14.5" style="305" customWidth="1"/>
    <col min="12561" max="12561" width="15.625" style="305" customWidth="1"/>
    <col min="12562" max="12800" width="9" style="305"/>
    <col min="12801" max="12801" width="2.625" style="305" customWidth="1"/>
    <col min="12802" max="12802" width="11.625" style="305" customWidth="1"/>
    <col min="12803" max="12803" width="10.625" style="305" customWidth="1"/>
    <col min="12804" max="12804" width="10.375" style="305" customWidth="1"/>
    <col min="12805" max="12805" width="28.5" style="305" customWidth="1"/>
    <col min="12806" max="12806" width="7.125" style="305" customWidth="1"/>
    <col min="12807" max="12807" width="7.75" style="305" customWidth="1"/>
    <col min="12808" max="12808" width="9.25" style="305" bestFit="1" customWidth="1"/>
    <col min="12809" max="12809" width="11" style="305" customWidth="1"/>
    <col min="12810" max="12810" width="23" style="305" customWidth="1"/>
    <col min="12811" max="12811" width="17.25" style="305" customWidth="1"/>
    <col min="12812" max="12812" width="13.5" style="305" bestFit="1" customWidth="1"/>
    <col min="12813" max="12813" width="13.75" style="305" customWidth="1"/>
    <col min="12814" max="12814" width="10" style="305" bestFit="1" customWidth="1"/>
    <col min="12815" max="12815" width="13.25" style="305" customWidth="1"/>
    <col min="12816" max="12816" width="14.5" style="305" customWidth="1"/>
    <col min="12817" max="12817" width="15.625" style="305" customWidth="1"/>
    <col min="12818" max="13056" width="9" style="305"/>
    <col min="13057" max="13057" width="2.625" style="305" customWidth="1"/>
    <col min="13058" max="13058" width="11.625" style="305" customWidth="1"/>
    <col min="13059" max="13059" width="10.625" style="305" customWidth="1"/>
    <col min="13060" max="13060" width="10.375" style="305" customWidth="1"/>
    <col min="13061" max="13061" width="28.5" style="305" customWidth="1"/>
    <col min="13062" max="13062" width="7.125" style="305" customWidth="1"/>
    <col min="13063" max="13063" width="7.75" style="305" customWidth="1"/>
    <col min="13064" max="13064" width="9.25" style="305" bestFit="1" customWidth="1"/>
    <col min="13065" max="13065" width="11" style="305" customWidth="1"/>
    <col min="13066" max="13066" width="23" style="305" customWidth="1"/>
    <col min="13067" max="13067" width="17.25" style="305" customWidth="1"/>
    <col min="13068" max="13068" width="13.5" style="305" bestFit="1" customWidth="1"/>
    <col min="13069" max="13069" width="13.75" style="305" customWidth="1"/>
    <col min="13070" max="13070" width="10" style="305" bestFit="1" customWidth="1"/>
    <col min="13071" max="13071" width="13.25" style="305" customWidth="1"/>
    <col min="13072" max="13072" width="14.5" style="305" customWidth="1"/>
    <col min="13073" max="13073" width="15.625" style="305" customWidth="1"/>
    <col min="13074" max="13312" width="9" style="305"/>
    <col min="13313" max="13313" width="2.625" style="305" customWidth="1"/>
    <col min="13314" max="13314" width="11.625" style="305" customWidth="1"/>
    <col min="13315" max="13315" width="10.625" style="305" customWidth="1"/>
    <col min="13316" max="13316" width="10.375" style="305" customWidth="1"/>
    <col min="13317" max="13317" width="28.5" style="305" customWidth="1"/>
    <col min="13318" max="13318" width="7.125" style="305" customWidth="1"/>
    <col min="13319" max="13319" width="7.75" style="305" customWidth="1"/>
    <col min="13320" max="13320" width="9.25" style="305" bestFit="1" customWidth="1"/>
    <col min="13321" max="13321" width="11" style="305" customWidth="1"/>
    <col min="13322" max="13322" width="23" style="305" customWidth="1"/>
    <col min="13323" max="13323" width="17.25" style="305" customWidth="1"/>
    <col min="13324" max="13324" width="13.5" style="305" bestFit="1" customWidth="1"/>
    <col min="13325" max="13325" width="13.75" style="305" customWidth="1"/>
    <col min="13326" max="13326" width="10" style="305" bestFit="1" customWidth="1"/>
    <col min="13327" max="13327" width="13.25" style="305" customWidth="1"/>
    <col min="13328" max="13328" width="14.5" style="305" customWidth="1"/>
    <col min="13329" max="13329" width="15.625" style="305" customWidth="1"/>
    <col min="13330" max="13568" width="9" style="305"/>
    <col min="13569" max="13569" width="2.625" style="305" customWidth="1"/>
    <col min="13570" max="13570" width="11.625" style="305" customWidth="1"/>
    <col min="13571" max="13571" width="10.625" style="305" customWidth="1"/>
    <col min="13572" max="13572" width="10.375" style="305" customWidth="1"/>
    <col min="13573" max="13573" width="28.5" style="305" customWidth="1"/>
    <col min="13574" max="13574" width="7.125" style="305" customWidth="1"/>
    <col min="13575" max="13575" width="7.75" style="305" customWidth="1"/>
    <col min="13576" max="13576" width="9.25" style="305" bestFit="1" customWidth="1"/>
    <col min="13577" max="13577" width="11" style="305" customWidth="1"/>
    <col min="13578" max="13578" width="23" style="305" customWidth="1"/>
    <col min="13579" max="13579" width="17.25" style="305" customWidth="1"/>
    <col min="13580" max="13580" width="13.5" style="305" bestFit="1" customWidth="1"/>
    <col min="13581" max="13581" width="13.75" style="305" customWidth="1"/>
    <col min="13582" max="13582" width="10" style="305" bestFit="1" customWidth="1"/>
    <col min="13583" max="13583" width="13.25" style="305" customWidth="1"/>
    <col min="13584" max="13584" width="14.5" style="305" customWidth="1"/>
    <col min="13585" max="13585" width="15.625" style="305" customWidth="1"/>
    <col min="13586" max="13824" width="9" style="305"/>
    <col min="13825" max="13825" width="2.625" style="305" customWidth="1"/>
    <col min="13826" max="13826" width="11.625" style="305" customWidth="1"/>
    <col min="13827" max="13827" width="10.625" style="305" customWidth="1"/>
    <col min="13828" max="13828" width="10.375" style="305" customWidth="1"/>
    <col min="13829" max="13829" width="28.5" style="305" customWidth="1"/>
    <col min="13830" max="13830" width="7.125" style="305" customWidth="1"/>
    <col min="13831" max="13831" width="7.75" style="305" customWidth="1"/>
    <col min="13832" max="13832" width="9.25" style="305" bestFit="1" customWidth="1"/>
    <col min="13833" max="13833" width="11" style="305" customWidth="1"/>
    <col min="13834" max="13834" width="23" style="305" customWidth="1"/>
    <col min="13835" max="13835" width="17.25" style="305" customWidth="1"/>
    <col min="13836" max="13836" width="13.5" style="305" bestFit="1" customWidth="1"/>
    <col min="13837" max="13837" width="13.75" style="305" customWidth="1"/>
    <col min="13838" max="13838" width="10" style="305" bestFit="1" customWidth="1"/>
    <col min="13839" max="13839" width="13.25" style="305" customWidth="1"/>
    <col min="13840" max="13840" width="14.5" style="305" customWidth="1"/>
    <col min="13841" max="13841" width="15.625" style="305" customWidth="1"/>
    <col min="13842" max="14080" width="9" style="305"/>
    <col min="14081" max="14081" width="2.625" style="305" customWidth="1"/>
    <col min="14082" max="14082" width="11.625" style="305" customWidth="1"/>
    <col min="14083" max="14083" width="10.625" style="305" customWidth="1"/>
    <col min="14084" max="14084" width="10.375" style="305" customWidth="1"/>
    <col min="14085" max="14085" width="28.5" style="305" customWidth="1"/>
    <col min="14086" max="14086" width="7.125" style="305" customWidth="1"/>
    <col min="14087" max="14087" width="7.75" style="305" customWidth="1"/>
    <col min="14088" max="14088" width="9.25" style="305" bestFit="1" customWidth="1"/>
    <col min="14089" max="14089" width="11" style="305" customWidth="1"/>
    <col min="14090" max="14090" width="23" style="305" customWidth="1"/>
    <col min="14091" max="14091" width="17.25" style="305" customWidth="1"/>
    <col min="14092" max="14092" width="13.5" style="305" bestFit="1" customWidth="1"/>
    <col min="14093" max="14093" width="13.75" style="305" customWidth="1"/>
    <col min="14094" max="14094" width="10" style="305" bestFit="1" customWidth="1"/>
    <col min="14095" max="14095" width="13.25" style="305" customWidth="1"/>
    <col min="14096" max="14096" width="14.5" style="305" customWidth="1"/>
    <col min="14097" max="14097" width="15.625" style="305" customWidth="1"/>
    <col min="14098" max="14336" width="9" style="305"/>
    <col min="14337" max="14337" width="2.625" style="305" customWidth="1"/>
    <col min="14338" max="14338" width="11.625" style="305" customWidth="1"/>
    <col min="14339" max="14339" width="10.625" style="305" customWidth="1"/>
    <col min="14340" max="14340" width="10.375" style="305" customWidth="1"/>
    <col min="14341" max="14341" width="28.5" style="305" customWidth="1"/>
    <col min="14342" max="14342" width="7.125" style="305" customWidth="1"/>
    <col min="14343" max="14343" width="7.75" style="305" customWidth="1"/>
    <col min="14344" max="14344" width="9.25" style="305" bestFit="1" customWidth="1"/>
    <col min="14345" max="14345" width="11" style="305" customWidth="1"/>
    <col min="14346" max="14346" width="23" style="305" customWidth="1"/>
    <col min="14347" max="14347" width="17.25" style="305" customWidth="1"/>
    <col min="14348" max="14348" width="13.5" style="305" bestFit="1" customWidth="1"/>
    <col min="14349" max="14349" width="13.75" style="305" customWidth="1"/>
    <col min="14350" max="14350" width="10" style="305" bestFit="1" customWidth="1"/>
    <col min="14351" max="14351" width="13.25" style="305" customWidth="1"/>
    <col min="14352" max="14352" width="14.5" style="305" customWidth="1"/>
    <col min="14353" max="14353" width="15.625" style="305" customWidth="1"/>
    <col min="14354" max="14592" width="9" style="305"/>
    <col min="14593" max="14593" width="2.625" style="305" customWidth="1"/>
    <col min="14594" max="14594" width="11.625" style="305" customWidth="1"/>
    <col min="14595" max="14595" width="10.625" style="305" customWidth="1"/>
    <col min="14596" max="14596" width="10.375" style="305" customWidth="1"/>
    <col min="14597" max="14597" width="28.5" style="305" customWidth="1"/>
    <col min="14598" max="14598" width="7.125" style="305" customWidth="1"/>
    <col min="14599" max="14599" width="7.75" style="305" customWidth="1"/>
    <col min="14600" max="14600" width="9.25" style="305" bestFit="1" customWidth="1"/>
    <col min="14601" max="14601" width="11" style="305" customWidth="1"/>
    <col min="14602" max="14602" width="23" style="305" customWidth="1"/>
    <col min="14603" max="14603" width="17.25" style="305" customWidth="1"/>
    <col min="14604" max="14604" width="13.5" style="305" bestFit="1" customWidth="1"/>
    <col min="14605" max="14605" width="13.75" style="305" customWidth="1"/>
    <col min="14606" max="14606" width="10" style="305" bestFit="1" customWidth="1"/>
    <col min="14607" max="14607" width="13.25" style="305" customWidth="1"/>
    <col min="14608" max="14608" width="14.5" style="305" customWidth="1"/>
    <col min="14609" max="14609" width="15.625" style="305" customWidth="1"/>
    <col min="14610" max="14848" width="9" style="305"/>
    <col min="14849" max="14849" width="2.625" style="305" customWidth="1"/>
    <col min="14850" max="14850" width="11.625" style="305" customWidth="1"/>
    <col min="14851" max="14851" width="10.625" style="305" customWidth="1"/>
    <col min="14852" max="14852" width="10.375" style="305" customWidth="1"/>
    <col min="14853" max="14853" width="28.5" style="305" customWidth="1"/>
    <col min="14854" max="14854" width="7.125" style="305" customWidth="1"/>
    <col min="14855" max="14855" width="7.75" style="305" customWidth="1"/>
    <col min="14856" max="14856" width="9.25" style="305" bestFit="1" customWidth="1"/>
    <col min="14857" max="14857" width="11" style="305" customWidth="1"/>
    <col min="14858" max="14858" width="23" style="305" customWidth="1"/>
    <col min="14859" max="14859" width="17.25" style="305" customWidth="1"/>
    <col min="14860" max="14860" width="13.5" style="305" bestFit="1" customWidth="1"/>
    <col min="14861" max="14861" width="13.75" style="305" customWidth="1"/>
    <col min="14862" max="14862" width="10" style="305" bestFit="1" customWidth="1"/>
    <col min="14863" max="14863" width="13.25" style="305" customWidth="1"/>
    <col min="14864" max="14864" width="14.5" style="305" customWidth="1"/>
    <col min="14865" max="14865" width="15.625" style="305" customWidth="1"/>
    <col min="14866" max="15104" width="9" style="305"/>
    <col min="15105" max="15105" width="2.625" style="305" customWidth="1"/>
    <col min="15106" max="15106" width="11.625" style="305" customWidth="1"/>
    <col min="15107" max="15107" width="10.625" style="305" customWidth="1"/>
    <col min="15108" max="15108" width="10.375" style="305" customWidth="1"/>
    <col min="15109" max="15109" width="28.5" style="305" customWidth="1"/>
    <col min="15110" max="15110" width="7.125" style="305" customWidth="1"/>
    <col min="15111" max="15111" width="7.75" style="305" customWidth="1"/>
    <col min="15112" max="15112" width="9.25" style="305" bestFit="1" customWidth="1"/>
    <col min="15113" max="15113" width="11" style="305" customWidth="1"/>
    <col min="15114" max="15114" width="23" style="305" customWidth="1"/>
    <col min="15115" max="15115" width="17.25" style="305" customWidth="1"/>
    <col min="15116" max="15116" width="13.5" style="305" bestFit="1" customWidth="1"/>
    <col min="15117" max="15117" width="13.75" style="305" customWidth="1"/>
    <col min="15118" max="15118" width="10" style="305" bestFit="1" customWidth="1"/>
    <col min="15119" max="15119" width="13.25" style="305" customWidth="1"/>
    <col min="15120" max="15120" width="14.5" style="305" customWidth="1"/>
    <col min="15121" max="15121" width="15.625" style="305" customWidth="1"/>
    <col min="15122" max="15360" width="9" style="305"/>
    <col min="15361" max="15361" width="2.625" style="305" customWidth="1"/>
    <col min="15362" max="15362" width="11.625" style="305" customWidth="1"/>
    <col min="15363" max="15363" width="10.625" style="305" customWidth="1"/>
    <col min="15364" max="15364" width="10.375" style="305" customWidth="1"/>
    <col min="15365" max="15365" width="28.5" style="305" customWidth="1"/>
    <col min="15366" max="15366" width="7.125" style="305" customWidth="1"/>
    <col min="15367" max="15367" width="7.75" style="305" customWidth="1"/>
    <col min="15368" max="15368" width="9.25" style="305" bestFit="1" customWidth="1"/>
    <col min="15369" max="15369" width="11" style="305" customWidth="1"/>
    <col min="15370" max="15370" width="23" style="305" customWidth="1"/>
    <col min="15371" max="15371" width="17.25" style="305" customWidth="1"/>
    <col min="15372" max="15372" width="13.5" style="305" bestFit="1" customWidth="1"/>
    <col min="15373" max="15373" width="13.75" style="305" customWidth="1"/>
    <col min="15374" max="15374" width="10" style="305" bestFit="1" customWidth="1"/>
    <col min="15375" max="15375" width="13.25" style="305" customWidth="1"/>
    <col min="15376" max="15376" width="14.5" style="305" customWidth="1"/>
    <col min="15377" max="15377" width="15.625" style="305" customWidth="1"/>
    <col min="15378" max="15616" width="9" style="305"/>
    <col min="15617" max="15617" width="2.625" style="305" customWidth="1"/>
    <col min="15618" max="15618" width="11.625" style="305" customWidth="1"/>
    <col min="15619" max="15619" width="10.625" style="305" customWidth="1"/>
    <col min="15620" max="15620" width="10.375" style="305" customWidth="1"/>
    <col min="15621" max="15621" width="28.5" style="305" customWidth="1"/>
    <col min="15622" max="15622" width="7.125" style="305" customWidth="1"/>
    <col min="15623" max="15623" width="7.75" style="305" customWidth="1"/>
    <col min="15624" max="15624" width="9.25" style="305" bestFit="1" customWidth="1"/>
    <col min="15625" max="15625" width="11" style="305" customWidth="1"/>
    <col min="15626" max="15626" width="23" style="305" customWidth="1"/>
    <col min="15627" max="15627" width="17.25" style="305" customWidth="1"/>
    <col min="15628" max="15628" width="13.5" style="305" bestFit="1" customWidth="1"/>
    <col min="15629" max="15629" width="13.75" style="305" customWidth="1"/>
    <col min="15630" max="15630" width="10" style="305" bestFit="1" customWidth="1"/>
    <col min="15631" max="15631" width="13.25" style="305" customWidth="1"/>
    <col min="15632" max="15632" width="14.5" style="305" customWidth="1"/>
    <col min="15633" max="15633" width="15.625" style="305" customWidth="1"/>
    <col min="15634" max="15872" width="9" style="305"/>
    <col min="15873" max="15873" width="2.625" style="305" customWidth="1"/>
    <col min="15874" max="15874" width="11.625" style="305" customWidth="1"/>
    <col min="15875" max="15875" width="10.625" style="305" customWidth="1"/>
    <col min="15876" max="15876" width="10.375" style="305" customWidth="1"/>
    <col min="15877" max="15877" width="28.5" style="305" customWidth="1"/>
    <col min="15878" max="15878" width="7.125" style="305" customWidth="1"/>
    <col min="15879" max="15879" width="7.75" style="305" customWidth="1"/>
    <col min="15880" max="15880" width="9.25" style="305" bestFit="1" customWidth="1"/>
    <col min="15881" max="15881" width="11" style="305" customWidth="1"/>
    <col min="15882" max="15882" width="23" style="305" customWidth="1"/>
    <col min="15883" max="15883" width="17.25" style="305" customWidth="1"/>
    <col min="15884" max="15884" width="13.5" style="305" bestFit="1" customWidth="1"/>
    <col min="15885" max="15885" width="13.75" style="305" customWidth="1"/>
    <col min="15886" max="15886" width="10" style="305" bestFit="1" customWidth="1"/>
    <col min="15887" max="15887" width="13.25" style="305" customWidth="1"/>
    <col min="15888" max="15888" width="14.5" style="305" customWidth="1"/>
    <col min="15889" max="15889" width="15.625" style="305" customWidth="1"/>
    <col min="15890" max="16128" width="9" style="305"/>
    <col min="16129" max="16129" width="2.625" style="305" customWidth="1"/>
    <col min="16130" max="16130" width="11.625" style="305" customWidth="1"/>
    <col min="16131" max="16131" width="10.625" style="305" customWidth="1"/>
    <col min="16132" max="16132" width="10.375" style="305" customWidth="1"/>
    <col min="16133" max="16133" width="28.5" style="305" customWidth="1"/>
    <col min="16134" max="16134" width="7.125" style="305" customWidth="1"/>
    <col min="16135" max="16135" width="7.75" style="305" customWidth="1"/>
    <col min="16136" max="16136" width="9.25" style="305" bestFit="1" customWidth="1"/>
    <col min="16137" max="16137" width="11" style="305" customWidth="1"/>
    <col min="16138" max="16138" width="23" style="305" customWidth="1"/>
    <col min="16139" max="16139" width="17.25" style="305" customWidth="1"/>
    <col min="16140" max="16140" width="13.5" style="305" bestFit="1" customWidth="1"/>
    <col min="16141" max="16141" width="13.75" style="305" customWidth="1"/>
    <col min="16142" max="16142" width="10" style="305" bestFit="1" customWidth="1"/>
    <col min="16143" max="16143" width="13.25" style="305" customWidth="1"/>
    <col min="16144" max="16144" width="14.5" style="305" customWidth="1"/>
    <col min="16145" max="16145" width="15.625" style="305" customWidth="1"/>
    <col min="16146" max="16384" width="9" style="305"/>
  </cols>
  <sheetData>
    <row r="2" spans="2:17" ht="20.100000000000001" customHeight="1">
      <c r="B2" s="303" t="s">
        <v>0</v>
      </c>
      <c r="C2" s="303"/>
      <c r="D2" s="303"/>
      <c r="E2" s="304" t="s">
        <v>2140</v>
      </c>
      <c r="G2" s="306" t="s">
        <v>2</v>
      </c>
      <c r="H2" s="307"/>
      <c r="I2" s="308"/>
      <c r="J2" s="309">
        <f>SUM(H:H)</f>
        <v>449400</v>
      </c>
    </row>
    <row r="3" spans="2:17" ht="20.100000000000001" customHeight="1">
      <c r="B3" s="303" t="s">
        <v>3</v>
      </c>
      <c r="C3" s="303"/>
      <c r="D3" s="303"/>
      <c r="E3" s="304" t="s">
        <v>1198</v>
      </c>
    </row>
    <row r="4" spans="2:17" ht="20.100000000000001" customHeight="1">
      <c r="B4" s="303" t="s">
        <v>5</v>
      </c>
      <c r="C4" s="303"/>
      <c r="D4" s="303"/>
      <c r="E4" s="304">
        <v>119367</v>
      </c>
      <c r="G4" s="303" t="s">
        <v>6</v>
      </c>
      <c r="H4" s="303"/>
      <c r="I4" s="303"/>
      <c r="J4" s="348"/>
      <c r="K4" s="348"/>
    </row>
    <row r="5" spans="2:17" ht="20.100000000000001" customHeight="1">
      <c r="B5" s="303" t="s">
        <v>7</v>
      </c>
      <c r="C5" s="303"/>
      <c r="D5" s="303"/>
      <c r="E5" s="314">
        <v>41802</v>
      </c>
      <c r="G5" s="303"/>
      <c r="H5" s="303"/>
      <c r="I5" s="303"/>
      <c r="J5" s="348"/>
      <c r="K5" s="348"/>
    </row>
    <row r="6" spans="2:17" ht="20.100000000000001" customHeight="1">
      <c r="B6" s="303" t="s">
        <v>8</v>
      </c>
      <c r="C6" s="303"/>
      <c r="D6" s="303"/>
      <c r="E6" s="314"/>
      <c r="G6" s="303"/>
      <c r="H6" s="303"/>
      <c r="I6" s="303"/>
      <c r="J6" s="348"/>
      <c r="K6" s="348"/>
    </row>
    <row r="8" spans="2:17" s="310"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7" s="310" customFormat="1" ht="18" customHeight="1">
      <c r="B9" s="13"/>
      <c r="C9" s="13" t="s">
        <v>24</v>
      </c>
      <c r="D9" s="13" t="s">
        <v>24</v>
      </c>
      <c r="E9" s="48" t="s">
        <v>2141</v>
      </c>
      <c r="F9" s="336">
        <v>2</v>
      </c>
      <c r="G9" s="46">
        <v>220000</v>
      </c>
      <c r="H9" s="46">
        <f>F9*G9</f>
        <v>440000</v>
      </c>
      <c r="I9" s="18"/>
      <c r="J9" s="513"/>
      <c r="K9" s="14"/>
      <c r="L9" s="48"/>
      <c r="M9" s="21">
        <v>41786</v>
      </c>
      <c r="N9" s="21"/>
      <c r="O9" s="643"/>
      <c r="P9" s="21"/>
      <c r="Q9" s="19" t="s">
        <v>2142</v>
      </c>
    </row>
    <row r="10" spans="2:17" s="310" customFormat="1" ht="18" customHeight="1">
      <c r="B10" s="13"/>
      <c r="C10" s="13" t="s">
        <v>24</v>
      </c>
      <c r="D10" s="13" t="s">
        <v>24</v>
      </c>
      <c r="E10" s="109" t="s">
        <v>2143</v>
      </c>
      <c r="F10" s="336">
        <v>2</v>
      </c>
      <c r="G10" s="46">
        <v>3700</v>
      </c>
      <c r="H10" s="46">
        <f t="shared" ref="H10:H49" si="0">F10*G10</f>
        <v>7400</v>
      </c>
      <c r="I10" s="18"/>
      <c r="J10" s="14"/>
      <c r="K10" s="14"/>
      <c r="L10" s="48"/>
      <c r="M10" s="21">
        <v>41786</v>
      </c>
      <c r="N10" s="21"/>
      <c r="O10" s="643"/>
      <c r="P10" s="21"/>
      <c r="Q10" s="19" t="s">
        <v>2142</v>
      </c>
    </row>
    <row r="11" spans="2:17" s="310" customFormat="1" ht="18" customHeight="1">
      <c r="B11" s="14"/>
      <c r="C11" s="13" t="s">
        <v>24</v>
      </c>
      <c r="D11" s="13" t="s">
        <v>24</v>
      </c>
      <c r="E11" s="109" t="s">
        <v>2144</v>
      </c>
      <c r="F11" s="336">
        <v>2</v>
      </c>
      <c r="G11" s="46">
        <v>1000</v>
      </c>
      <c r="H11" s="46">
        <f t="shared" si="0"/>
        <v>2000</v>
      </c>
      <c r="I11" s="47"/>
      <c r="J11" s="14"/>
      <c r="K11" s="48"/>
      <c r="L11" s="48"/>
      <c r="M11" s="21">
        <v>41786</v>
      </c>
      <c r="N11" s="21"/>
      <c r="O11" s="643"/>
      <c r="P11" s="21"/>
      <c r="Q11" s="19" t="s">
        <v>2142</v>
      </c>
    </row>
    <row r="12" spans="2:17" s="310" customFormat="1" ht="18" customHeight="1">
      <c r="B12" s="13"/>
      <c r="C12" s="13"/>
      <c r="D12" s="13"/>
      <c r="E12" s="109"/>
      <c r="F12" s="336"/>
      <c r="G12" s="46"/>
      <c r="H12" s="46">
        <f>F12*G12</f>
        <v>0</v>
      </c>
      <c r="I12" s="47"/>
      <c r="J12" s="48"/>
      <c r="K12" s="48"/>
      <c r="L12" s="48"/>
      <c r="M12" s="21"/>
      <c r="N12" s="21"/>
      <c r="O12" s="643"/>
      <c r="P12" s="21"/>
      <c r="Q12" s="19"/>
    </row>
    <row r="13" spans="2:17" s="310" customFormat="1" ht="18" customHeight="1">
      <c r="B13" s="14"/>
      <c r="C13" s="13"/>
      <c r="D13" s="13"/>
      <c r="E13" s="14"/>
      <c r="F13" s="336"/>
      <c r="G13" s="46"/>
      <c r="H13" s="46">
        <f t="shared" si="0"/>
        <v>0</v>
      </c>
      <c r="I13" s="47"/>
      <c r="J13" s="48"/>
      <c r="K13" s="48"/>
      <c r="L13" s="48"/>
      <c r="M13" s="21"/>
      <c r="N13" s="21"/>
      <c r="O13" s="643"/>
      <c r="P13" s="21"/>
      <c r="Q13" s="19"/>
    </row>
    <row r="14" spans="2:17" s="310" customFormat="1" ht="18" customHeight="1">
      <c r="B14" s="14"/>
      <c r="C14" s="13"/>
      <c r="D14" s="13"/>
      <c r="E14" s="14"/>
      <c r="F14" s="336"/>
      <c r="G14" s="59"/>
      <c r="H14" s="46">
        <f t="shared" si="0"/>
        <v>0</v>
      </c>
      <c r="I14" s="59"/>
      <c r="J14" s="14"/>
      <c r="K14" s="48"/>
      <c r="L14" s="48"/>
      <c r="M14" s="21"/>
      <c r="N14" s="21"/>
      <c r="O14" s="643"/>
      <c r="P14" s="21"/>
      <c r="Q14" s="19"/>
    </row>
    <row r="15" spans="2:17" s="310" customFormat="1" ht="18" customHeight="1">
      <c r="B15" s="14"/>
      <c r="C15" s="13"/>
      <c r="D15" s="13"/>
      <c r="E15" s="14"/>
      <c r="F15" s="336"/>
      <c r="G15" s="59"/>
      <c r="H15" s="46">
        <f t="shared" si="0"/>
        <v>0</v>
      </c>
      <c r="I15" s="59"/>
      <c r="J15" s="48"/>
      <c r="K15" s="48"/>
      <c r="L15" s="48"/>
      <c r="M15" s="21"/>
      <c r="N15" s="21"/>
      <c r="O15" s="643"/>
      <c r="P15" s="21"/>
      <c r="Q15" s="19"/>
    </row>
    <row r="16" spans="2:17" s="310" customFormat="1" ht="18" customHeight="1">
      <c r="B16" s="14"/>
      <c r="C16" s="13"/>
      <c r="D16" s="13"/>
      <c r="E16" s="14"/>
      <c r="F16" s="336"/>
      <c r="G16" s="46"/>
      <c r="H16" s="46">
        <f t="shared" si="0"/>
        <v>0</v>
      </c>
      <c r="I16" s="47"/>
      <c r="J16" s="48"/>
      <c r="K16" s="48"/>
      <c r="L16" s="48"/>
      <c r="M16" s="21"/>
      <c r="N16" s="21"/>
      <c r="O16" s="643"/>
      <c r="P16" s="21"/>
      <c r="Q16" s="19"/>
    </row>
    <row r="17" spans="2:17" s="310" customFormat="1" ht="18" customHeight="1">
      <c r="B17" s="14"/>
      <c r="C17" s="13"/>
      <c r="D17" s="13"/>
      <c r="E17" s="14"/>
      <c r="F17" s="336"/>
      <c r="G17" s="46"/>
      <c r="H17" s="46">
        <f t="shared" si="0"/>
        <v>0</v>
      </c>
      <c r="I17" s="47"/>
      <c r="J17" s="48"/>
      <c r="K17" s="48"/>
      <c r="L17" s="48"/>
      <c r="M17" s="21"/>
      <c r="N17" s="21"/>
      <c r="O17" s="643"/>
      <c r="P17" s="21"/>
      <c r="Q17" s="19"/>
    </row>
    <row r="18" spans="2:17" s="310" customFormat="1" ht="18" customHeight="1">
      <c r="B18" s="14"/>
      <c r="C18" s="13"/>
      <c r="D18" s="13"/>
      <c r="E18" s="14"/>
      <c r="F18" s="336"/>
      <c r="G18" s="46"/>
      <c r="H18" s="46">
        <f t="shared" si="0"/>
        <v>0</v>
      </c>
      <c r="I18" s="47"/>
      <c r="J18" s="48"/>
      <c r="K18" s="48"/>
      <c r="L18" s="48"/>
      <c r="M18" s="21"/>
      <c r="N18" s="21"/>
      <c r="O18" s="643"/>
      <c r="P18" s="21"/>
      <c r="Q18" s="19"/>
    </row>
    <row r="19" spans="2:17" s="310" customFormat="1" ht="18" customHeight="1">
      <c r="B19" s="14"/>
      <c r="C19" s="13"/>
      <c r="D19" s="13"/>
      <c r="E19" s="13"/>
      <c r="F19" s="336"/>
      <c r="G19" s="46"/>
      <c r="H19" s="46">
        <f t="shared" si="0"/>
        <v>0</v>
      </c>
      <c r="I19" s="47"/>
      <c r="J19" s="48"/>
      <c r="K19" s="48"/>
      <c r="L19" s="48"/>
      <c r="M19" s="21"/>
      <c r="N19" s="21"/>
      <c r="O19" s="643"/>
      <c r="P19" s="21"/>
      <c r="Q19" s="19"/>
    </row>
    <row r="20" spans="2:17" s="310" customFormat="1" ht="18" customHeight="1">
      <c r="B20" s="14"/>
      <c r="C20" s="13"/>
      <c r="D20" s="13"/>
      <c r="E20" s="14"/>
      <c r="F20" s="336"/>
      <c r="G20" s="46"/>
      <c r="H20" s="46">
        <f t="shared" si="0"/>
        <v>0</v>
      </c>
      <c r="I20" s="47"/>
      <c r="J20" s="48"/>
      <c r="K20" s="48"/>
      <c r="L20" s="48"/>
      <c r="M20" s="21"/>
      <c r="N20" s="21"/>
      <c r="O20" s="643"/>
      <c r="P20" s="21"/>
      <c r="Q20" s="19"/>
    </row>
    <row r="21" spans="2:17" s="310" customFormat="1" ht="18" customHeight="1">
      <c r="B21" s="14"/>
      <c r="C21" s="13"/>
      <c r="D21" s="13"/>
      <c r="E21" s="48"/>
      <c r="F21" s="336"/>
      <c r="G21" s="46"/>
      <c r="H21" s="46">
        <f t="shared" si="0"/>
        <v>0</v>
      </c>
      <c r="I21" s="47"/>
      <c r="J21" s="48"/>
      <c r="K21" s="48"/>
      <c r="L21" s="48"/>
      <c r="M21" s="21"/>
      <c r="N21" s="21"/>
      <c r="O21" s="643"/>
      <c r="P21" s="21"/>
      <c r="Q21" s="19"/>
    </row>
    <row r="22" spans="2:17" s="310" customFormat="1" ht="18" customHeight="1">
      <c r="B22" s="14"/>
      <c r="C22" s="13"/>
      <c r="D22" s="13"/>
      <c r="E22" s="48"/>
      <c r="F22" s="336"/>
      <c r="G22" s="46"/>
      <c r="H22" s="46">
        <f t="shared" si="0"/>
        <v>0</v>
      </c>
      <c r="I22" s="47"/>
      <c r="J22" s="48"/>
      <c r="K22" s="48"/>
      <c r="L22" s="48"/>
      <c r="M22" s="21"/>
      <c r="N22" s="21"/>
      <c r="O22" s="643"/>
      <c r="P22" s="21"/>
      <c r="Q22" s="19"/>
    </row>
    <row r="23" spans="2:17" s="310" customFormat="1" ht="18" customHeight="1">
      <c r="B23" s="14"/>
      <c r="C23" s="13"/>
      <c r="D23" s="13"/>
      <c r="E23" s="48"/>
      <c r="F23" s="336"/>
      <c r="G23" s="46"/>
      <c r="H23" s="46">
        <f t="shared" si="0"/>
        <v>0</v>
      </c>
      <c r="I23" s="47"/>
      <c r="J23" s="48"/>
      <c r="K23" s="48"/>
      <c r="L23" s="48"/>
      <c r="M23" s="21"/>
      <c r="N23" s="21"/>
      <c r="O23" s="643"/>
      <c r="P23" s="21"/>
      <c r="Q23" s="19"/>
    </row>
    <row r="24" spans="2:17" s="310" customFormat="1" ht="18" customHeight="1">
      <c r="B24" s="14"/>
      <c r="C24" s="13"/>
      <c r="D24" s="13"/>
      <c r="E24" s="48"/>
      <c r="F24" s="336"/>
      <c r="G24" s="46"/>
      <c r="H24" s="46">
        <f t="shared" si="0"/>
        <v>0</v>
      </c>
      <c r="I24" s="47"/>
      <c r="J24" s="48"/>
      <c r="K24" s="48"/>
      <c r="L24" s="48"/>
      <c r="M24" s="21"/>
      <c r="N24" s="21"/>
      <c r="O24" s="643"/>
      <c r="P24" s="21"/>
      <c r="Q24" s="19"/>
    </row>
    <row r="25" spans="2:17" s="310" customFormat="1" ht="18" customHeight="1">
      <c r="B25" s="14"/>
      <c r="C25" s="13"/>
      <c r="D25" s="13"/>
      <c r="E25" s="48"/>
      <c r="F25" s="336"/>
      <c r="G25" s="46"/>
      <c r="H25" s="46">
        <f t="shared" si="0"/>
        <v>0</v>
      </c>
      <c r="I25" s="47"/>
      <c r="J25" s="48"/>
      <c r="K25" s="48"/>
      <c r="L25" s="48"/>
      <c r="M25" s="21"/>
      <c r="N25" s="21"/>
      <c r="O25" s="643"/>
      <c r="P25" s="21"/>
      <c r="Q25" s="19"/>
    </row>
    <row r="26" spans="2:17" s="310" customFormat="1" ht="18" customHeight="1">
      <c r="B26" s="14"/>
      <c r="C26" s="13"/>
      <c r="D26" s="13"/>
      <c r="E26" s="48"/>
      <c r="F26" s="336"/>
      <c r="G26" s="46"/>
      <c r="H26" s="46">
        <f t="shared" si="0"/>
        <v>0</v>
      </c>
      <c r="I26" s="47"/>
      <c r="J26" s="48"/>
      <c r="K26" s="48"/>
      <c r="L26" s="48"/>
      <c r="M26" s="21"/>
      <c r="N26" s="21"/>
      <c r="O26" s="643"/>
      <c r="P26" s="21"/>
      <c r="Q26" s="19"/>
    </row>
    <row r="27" spans="2:17" s="310" customFormat="1" ht="18" customHeight="1">
      <c r="B27" s="14"/>
      <c r="C27" s="13"/>
      <c r="D27" s="13"/>
      <c r="E27" s="60"/>
      <c r="F27" s="336"/>
      <c r="G27" s="57"/>
      <c r="H27" s="46">
        <f t="shared" si="0"/>
        <v>0</v>
      </c>
      <c r="I27" s="57"/>
      <c r="J27" s="52"/>
      <c r="K27" s="48"/>
      <c r="L27" s="48"/>
      <c r="M27" s="21"/>
      <c r="N27" s="21"/>
      <c r="O27" s="643"/>
      <c r="P27" s="21"/>
      <c r="Q27" s="19"/>
    </row>
    <row r="28" spans="2:17" s="310" customFormat="1" ht="18" customHeight="1">
      <c r="B28" s="14"/>
      <c r="C28" s="13"/>
      <c r="D28" s="13"/>
      <c r="E28" s="60"/>
      <c r="F28" s="336"/>
      <c r="G28" s="496"/>
      <c r="H28" s="46">
        <f t="shared" si="0"/>
        <v>0</v>
      </c>
      <c r="I28" s="26"/>
      <c r="J28" s="23"/>
      <c r="K28" s="48"/>
      <c r="L28" s="48"/>
      <c r="M28" s="21"/>
      <c r="N28" s="21"/>
      <c r="O28" s="643"/>
      <c r="P28" s="21"/>
      <c r="Q28" s="19"/>
    </row>
    <row r="29" spans="2:17" s="310" customFormat="1" ht="18" customHeight="1">
      <c r="B29" s="14"/>
      <c r="C29" s="13"/>
      <c r="D29" s="13"/>
      <c r="E29" s="60"/>
      <c r="F29" s="336"/>
      <c r="G29" s="57"/>
      <c r="H29" s="46">
        <f t="shared" si="0"/>
        <v>0</v>
      </c>
      <c r="I29" s="57"/>
      <c r="J29" s="52"/>
      <c r="K29" s="48"/>
      <c r="L29" s="48"/>
      <c r="M29" s="21"/>
      <c r="N29" s="21"/>
      <c r="O29" s="643"/>
      <c r="P29" s="21"/>
      <c r="Q29" s="19"/>
    </row>
    <row r="30" spans="2:17" s="310" customFormat="1" ht="18" customHeight="1">
      <c r="B30" s="14"/>
      <c r="C30" s="13"/>
      <c r="D30" s="13"/>
      <c r="E30" s="60"/>
      <c r="F30" s="336"/>
      <c r="G30" s="57"/>
      <c r="H30" s="46">
        <f t="shared" si="0"/>
        <v>0</v>
      </c>
      <c r="I30" s="57"/>
      <c r="J30" s="52"/>
      <c r="K30" s="48"/>
      <c r="L30" s="48"/>
      <c r="M30" s="21"/>
      <c r="N30" s="21"/>
      <c r="O30" s="643"/>
      <c r="P30" s="21"/>
      <c r="Q30" s="19"/>
    </row>
    <row r="31" spans="2:17" s="310" customFormat="1" ht="18" customHeight="1">
      <c r="B31" s="14"/>
      <c r="C31" s="13"/>
      <c r="D31" s="13"/>
      <c r="E31" s="48"/>
      <c r="F31" s="336"/>
      <c r="G31" s="46"/>
      <c r="H31" s="46">
        <f t="shared" si="0"/>
        <v>0</v>
      </c>
      <c r="I31" s="47"/>
      <c r="J31" s="52"/>
      <c r="K31" s="48"/>
      <c r="L31" s="48"/>
      <c r="M31" s="21"/>
      <c r="N31" s="21"/>
      <c r="O31" s="643"/>
      <c r="P31" s="21"/>
      <c r="Q31" s="19"/>
    </row>
    <row r="32" spans="2:17" s="310" customFormat="1" ht="18" customHeight="1">
      <c r="B32" s="14"/>
      <c r="C32" s="13"/>
      <c r="D32" s="13"/>
      <c r="E32" s="48"/>
      <c r="F32" s="336"/>
      <c r="G32" s="46"/>
      <c r="H32" s="46">
        <f t="shared" si="0"/>
        <v>0</v>
      </c>
      <c r="I32" s="47"/>
      <c r="J32" s="48"/>
      <c r="K32" s="48"/>
      <c r="L32" s="48"/>
      <c r="M32" s="21"/>
      <c r="N32" s="21"/>
      <c r="O32" s="643"/>
      <c r="P32" s="21"/>
      <c r="Q32" s="19"/>
    </row>
    <row r="33" spans="2:17" s="310" customFormat="1" ht="18" customHeight="1">
      <c r="B33" s="14"/>
      <c r="C33" s="13"/>
      <c r="D33" s="13"/>
      <c r="E33" s="48"/>
      <c r="F33" s="336"/>
      <c r="G33" s="46"/>
      <c r="H33" s="46">
        <f t="shared" si="0"/>
        <v>0</v>
      </c>
      <c r="I33" s="47"/>
      <c r="J33" s="48"/>
      <c r="K33" s="48"/>
      <c r="L33" s="48"/>
      <c r="M33" s="21"/>
      <c r="N33" s="21"/>
      <c r="O33" s="643"/>
      <c r="P33" s="21"/>
      <c r="Q33" s="19"/>
    </row>
    <row r="34" spans="2:17" s="310" customFormat="1" ht="18" customHeight="1">
      <c r="B34" s="14"/>
      <c r="C34" s="13"/>
      <c r="D34" s="13"/>
      <c r="E34" s="48"/>
      <c r="F34" s="336"/>
      <c r="G34" s="46"/>
      <c r="H34" s="46">
        <f t="shared" si="0"/>
        <v>0</v>
      </c>
      <c r="I34" s="47"/>
      <c r="J34" s="48"/>
      <c r="K34" s="48"/>
      <c r="L34" s="48"/>
      <c r="M34" s="21"/>
      <c r="N34" s="21"/>
      <c r="O34" s="643"/>
      <c r="P34" s="21"/>
      <c r="Q34" s="19"/>
    </row>
    <row r="35" spans="2:17" s="310" customFormat="1" ht="18" customHeight="1">
      <c r="B35" s="14"/>
      <c r="C35" s="13"/>
      <c r="D35" s="13"/>
      <c r="E35" s="48"/>
      <c r="F35" s="336"/>
      <c r="G35" s="46"/>
      <c r="H35" s="46">
        <f t="shared" si="0"/>
        <v>0</v>
      </c>
      <c r="I35" s="47"/>
      <c r="J35" s="48"/>
      <c r="K35" s="48"/>
      <c r="L35" s="48"/>
      <c r="M35" s="21"/>
      <c r="N35" s="21"/>
      <c r="O35" s="643"/>
      <c r="P35" s="21"/>
      <c r="Q35" s="19"/>
    </row>
    <row r="36" spans="2:17" s="310" customFormat="1" ht="18" customHeight="1">
      <c r="B36" s="14"/>
      <c r="C36" s="13"/>
      <c r="D36" s="13"/>
      <c r="E36" s="48"/>
      <c r="F36" s="336"/>
      <c r="G36" s="46"/>
      <c r="H36" s="46">
        <f t="shared" si="0"/>
        <v>0</v>
      </c>
      <c r="I36" s="47"/>
      <c r="J36" s="48"/>
      <c r="K36" s="48"/>
      <c r="L36" s="48"/>
      <c r="M36" s="21"/>
      <c r="N36" s="21"/>
      <c r="O36" s="643"/>
      <c r="P36" s="21"/>
      <c r="Q36" s="19"/>
    </row>
    <row r="37" spans="2:17" s="310" customFormat="1" ht="18" customHeight="1">
      <c r="B37" s="14"/>
      <c r="C37" s="13"/>
      <c r="D37" s="13"/>
      <c r="E37" s="48"/>
      <c r="F37" s="336"/>
      <c r="G37" s="46"/>
      <c r="H37" s="46">
        <f t="shared" si="0"/>
        <v>0</v>
      </c>
      <c r="I37" s="47"/>
      <c r="J37" s="48"/>
      <c r="K37" s="48"/>
      <c r="L37" s="48"/>
      <c r="M37" s="16"/>
      <c r="N37" s="16"/>
      <c r="O37" s="61"/>
      <c r="P37" s="16"/>
      <c r="Q37" s="19"/>
    </row>
    <row r="38" spans="2:17" s="310" customFormat="1" ht="18" customHeight="1">
      <c r="B38" s="14"/>
      <c r="C38" s="13"/>
      <c r="D38" s="13"/>
      <c r="E38" s="48"/>
      <c r="F38" s="336"/>
      <c r="G38" s="46"/>
      <c r="H38" s="46">
        <f t="shared" si="0"/>
        <v>0</v>
      </c>
      <c r="I38" s="47"/>
      <c r="J38" s="48"/>
      <c r="K38" s="48"/>
      <c r="L38" s="48"/>
      <c r="M38" s="16"/>
      <c r="N38" s="16"/>
      <c r="O38" s="61"/>
      <c r="P38" s="16"/>
      <c r="Q38" s="19"/>
    </row>
    <row r="39" spans="2:17" s="310" customFormat="1" ht="18" customHeight="1">
      <c r="B39" s="14"/>
      <c r="C39" s="13"/>
      <c r="D39" s="13"/>
      <c r="E39" s="48"/>
      <c r="F39" s="336"/>
      <c r="G39" s="46"/>
      <c r="H39" s="46">
        <f t="shared" si="0"/>
        <v>0</v>
      </c>
      <c r="I39" s="47"/>
      <c r="J39" s="48"/>
      <c r="K39" s="48"/>
      <c r="L39" s="48"/>
      <c r="M39" s="16"/>
      <c r="N39" s="16"/>
      <c r="O39" s="61"/>
      <c r="P39" s="16"/>
      <c r="Q39" s="19"/>
    </row>
    <row r="40" spans="2:17" s="310" customFormat="1" ht="18" customHeight="1">
      <c r="B40" s="14"/>
      <c r="C40" s="13"/>
      <c r="D40" s="13"/>
      <c r="E40" s="48"/>
      <c r="F40" s="336"/>
      <c r="G40" s="46"/>
      <c r="H40" s="46">
        <f t="shared" si="0"/>
        <v>0</v>
      </c>
      <c r="I40" s="47"/>
      <c r="J40" s="48"/>
      <c r="K40" s="48"/>
      <c r="L40" s="48"/>
      <c r="M40" s="16"/>
      <c r="N40" s="16"/>
      <c r="O40" s="61"/>
      <c r="P40" s="16"/>
      <c r="Q40" s="19"/>
    </row>
    <row r="41" spans="2:17" s="310" customFormat="1" ht="18" customHeight="1">
      <c r="B41" s="14"/>
      <c r="C41" s="13"/>
      <c r="D41" s="13"/>
      <c r="E41" s="48"/>
      <c r="F41" s="336"/>
      <c r="G41" s="46"/>
      <c r="H41" s="46">
        <f t="shared" si="0"/>
        <v>0</v>
      </c>
      <c r="I41" s="47"/>
      <c r="J41" s="48"/>
      <c r="K41" s="48"/>
      <c r="L41" s="48"/>
      <c r="M41" s="16"/>
      <c r="N41" s="16"/>
      <c r="O41" s="61"/>
      <c r="P41" s="16"/>
      <c r="Q41" s="19"/>
    </row>
    <row r="42" spans="2:17" s="310" customFormat="1" ht="18" customHeight="1">
      <c r="B42" s="14"/>
      <c r="C42" s="13"/>
      <c r="D42" s="13"/>
      <c r="E42" s="48"/>
      <c r="F42" s="336"/>
      <c r="G42" s="46"/>
      <c r="H42" s="46">
        <f t="shared" si="0"/>
        <v>0</v>
      </c>
      <c r="I42" s="47"/>
      <c r="J42" s="48"/>
      <c r="K42" s="48"/>
      <c r="L42" s="48"/>
      <c r="M42" s="16"/>
      <c r="N42" s="16"/>
      <c r="O42" s="61"/>
      <c r="P42" s="16"/>
      <c r="Q42" s="19"/>
    </row>
    <row r="43" spans="2:17" s="310" customFormat="1" ht="18" customHeight="1">
      <c r="B43" s="13"/>
      <c r="C43" s="13"/>
      <c r="D43" s="13"/>
      <c r="E43" s="48"/>
      <c r="F43" s="336"/>
      <c r="G43" s="46"/>
      <c r="H43" s="46">
        <f t="shared" si="0"/>
        <v>0</v>
      </c>
      <c r="I43" s="47"/>
      <c r="J43" s="48"/>
      <c r="K43" s="48"/>
      <c r="L43" s="48"/>
      <c r="M43" s="16"/>
      <c r="N43" s="16"/>
      <c r="O43" s="61"/>
      <c r="P43" s="16"/>
      <c r="Q43" s="19"/>
    </row>
    <row r="44" spans="2:17" s="310" customFormat="1" ht="18" customHeight="1">
      <c r="B44" s="13"/>
      <c r="C44" s="13"/>
      <c r="D44" s="13"/>
      <c r="E44" s="48"/>
      <c r="F44" s="336"/>
      <c r="G44" s="46"/>
      <c r="H44" s="46">
        <f t="shared" si="0"/>
        <v>0</v>
      </c>
      <c r="I44" s="47"/>
      <c r="J44" s="48"/>
      <c r="K44" s="48"/>
      <c r="L44" s="48"/>
      <c r="M44" s="16"/>
      <c r="N44" s="16"/>
      <c r="O44" s="61"/>
      <c r="P44" s="16"/>
      <c r="Q44" s="19"/>
    </row>
    <row r="45" spans="2:17" s="310" customFormat="1" ht="18" customHeight="1">
      <c r="B45" s="13"/>
      <c r="C45" s="13"/>
      <c r="D45" s="13"/>
      <c r="E45" s="62"/>
      <c r="F45" s="336"/>
      <c r="G45" s="46"/>
      <c r="H45" s="46">
        <f t="shared" si="0"/>
        <v>0</v>
      </c>
      <c r="I45" s="47"/>
      <c r="J45" s="48"/>
      <c r="K45" s="48"/>
      <c r="L45" s="48"/>
      <c r="M45" s="16"/>
      <c r="N45" s="16"/>
      <c r="O45" s="61"/>
      <c r="P45" s="16"/>
      <c r="Q45" s="19"/>
    </row>
    <row r="46" spans="2:17" s="310" customFormat="1" ht="18" customHeight="1">
      <c r="B46" s="13"/>
      <c r="C46" s="13"/>
      <c r="D46" s="13"/>
      <c r="E46" s="48"/>
      <c r="F46" s="336"/>
      <c r="G46" s="46"/>
      <c r="H46" s="46">
        <f t="shared" si="0"/>
        <v>0</v>
      </c>
      <c r="I46" s="47"/>
      <c r="J46" s="48"/>
      <c r="K46" s="48"/>
      <c r="L46" s="48"/>
      <c r="M46" s="16"/>
      <c r="N46" s="16"/>
      <c r="O46" s="61"/>
      <c r="P46" s="16"/>
      <c r="Q46" s="19"/>
    </row>
    <row r="47" spans="2:17" s="310" customFormat="1" ht="18" customHeight="1">
      <c r="B47" s="13"/>
      <c r="C47" s="13"/>
      <c r="D47" s="13"/>
      <c r="E47" s="48"/>
      <c r="F47" s="336"/>
      <c r="G47" s="46"/>
      <c r="H47" s="46">
        <f t="shared" si="0"/>
        <v>0</v>
      </c>
      <c r="I47" s="47"/>
      <c r="J47" s="48"/>
      <c r="K47" s="48"/>
      <c r="L47" s="48"/>
      <c r="M47" s="16"/>
      <c r="N47" s="16"/>
      <c r="O47" s="61"/>
      <c r="P47" s="16"/>
      <c r="Q47" s="19"/>
    </row>
    <row r="48" spans="2:17" s="310" customFormat="1" ht="18" customHeight="1">
      <c r="B48" s="13"/>
      <c r="C48" s="13"/>
      <c r="D48" s="13"/>
      <c r="E48" s="48"/>
      <c r="F48" s="336"/>
      <c r="G48" s="46"/>
      <c r="H48" s="46">
        <f t="shared" si="0"/>
        <v>0</v>
      </c>
      <c r="I48" s="47"/>
      <c r="J48" s="48"/>
      <c r="K48" s="48"/>
      <c r="L48" s="48"/>
      <c r="M48" s="16"/>
      <c r="N48" s="16"/>
      <c r="O48" s="61"/>
      <c r="P48" s="16"/>
      <c r="Q48" s="19"/>
    </row>
    <row r="49" spans="2:17" s="310" customFormat="1" ht="18" customHeight="1">
      <c r="B49" s="13"/>
      <c r="C49" s="334"/>
      <c r="D49" s="334"/>
      <c r="E49" s="335"/>
      <c r="F49" s="336"/>
      <c r="G49" s="337"/>
      <c r="H49" s="46">
        <f t="shared" si="0"/>
        <v>0</v>
      </c>
      <c r="I49" s="338"/>
      <c r="J49" s="335"/>
      <c r="K49" s="335"/>
      <c r="L49" s="335"/>
      <c r="M49" s="339"/>
      <c r="N49" s="339"/>
      <c r="O49" s="339"/>
      <c r="P49" s="339"/>
      <c r="Q49" s="339"/>
    </row>
    <row r="50" spans="2:17" s="310" customFormat="1" ht="18" customHeight="1">
      <c r="B50" s="340"/>
      <c r="C50" s="340"/>
      <c r="D50" s="340"/>
      <c r="E50" s="514"/>
      <c r="F50" s="341"/>
      <c r="G50" s="342"/>
      <c r="H50" s="342"/>
      <c r="I50" s="341"/>
      <c r="J50" s="514"/>
      <c r="K50" s="514"/>
      <c r="L50" s="514"/>
      <c r="M50" s="360"/>
      <c r="N50" s="360"/>
      <c r="O50" s="344"/>
      <c r="P50" s="360"/>
      <c r="Q50" s="345"/>
    </row>
    <row r="51" spans="2:17" s="310" customFormat="1" ht="18" customHeight="1">
      <c r="C51" s="340"/>
      <c r="D51" s="340"/>
      <c r="E51" s="514"/>
      <c r="F51" s="341"/>
      <c r="G51" s="342"/>
      <c r="H51" s="342"/>
      <c r="I51" s="341"/>
      <c r="J51" s="514"/>
      <c r="K51" s="514"/>
      <c r="M51" s="360"/>
      <c r="N51" s="360"/>
      <c r="O51" s="344"/>
      <c r="P51" s="360"/>
      <c r="Q51" s="345"/>
    </row>
    <row r="52" spans="2:17" s="310" customFormat="1" ht="18" customHeight="1">
      <c r="B52" s="340"/>
      <c r="C52" s="340"/>
      <c r="D52" s="340"/>
      <c r="E52" s="514"/>
      <c r="F52" s="341"/>
      <c r="G52" s="342"/>
      <c r="H52" s="342"/>
      <c r="I52" s="341"/>
      <c r="J52" s="514"/>
      <c r="K52" s="514"/>
      <c r="M52" s="360"/>
      <c r="N52" s="360"/>
      <c r="O52" s="344"/>
      <c r="P52" s="360"/>
      <c r="Q52" s="345"/>
    </row>
    <row r="53" spans="2:17" ht="18" customHeight="1">
      <c r="C53" s="340"/>
      <c r="D53" s="340"/>
      <c r="E53" s="514"/>
      <c r="F53" s="341"/>
      <c r="G53" s="342"/>
      <c r="H53" s="342"/>
      <c r="I53" s="341"/>
      <c r="J53" s="514"/>
      <c r="K53" s="514"/>
      <c r="M53" s="360"/>
      <c r="N53" s="360"/>
      <c r="O53" s="344"/>
      <c r="Q53" s="345"/>
    </row>
    <row r="54" spans="2:17" ht="18" customHeight="1">
      <c r="C54" s="340"/>
      <c r="D54" s="340"/>
      <c r="F54" s="341"/>
      <c r="H54" s="342"/>
      <c r="M54" s="343"/>
      <c r="O54" s="344"/>
      <c r="Q54" s="345"/>
    </row>
    <row r="55" spans="2:17" ht="18" customHeight="1">
      <c r="C55" s="340"/>
      <c r="D55" s="340"/>
      <c r="F55" s="341"/>
      <c r="H55" s="342"/>
      <c r="M55" s="343"/>
      <c r="O55" s="344"/>
      <c r="Q55" s="345"/>
    </row>
    <row r="56" spans="2:17" ht="18" customHeight="1">
      <c r="C56" s="340"/>
      <c r="D56" s="340"/>
      <c r="E56" s="64"/>
      <c r="F56" s="68"/>
      <c r="G56" s="69"/>
      <c r="H56" s="69"/>
      <c r="I56" s="71"/>
      <c r="J56" s="64"/>
      <c r="K56" s="64"/>
      <c r="L56" s="64"/>
      <c r="M56" s="65"/>
      <c r="O56" s="344"/>
      <c r="Q56" s="345"/>
    </row>
    <row r="57" spans="2:17" ht="18" customHeight="1">
      <c r="C57" s="340"/>
      <c r="D57" s="340"/>
      <c r="F57" s="341"/>
      <c r="H57" s="342"/>
      <c r="M57" s="343"/>
      <c r="O57" s="344"/>
      <c r="Q57" s="345"/>
    </row>
    <row r="58" spans="2:17" ht="18" customHeight="1">
      <c r="C58" s="340"/>
      <c r="D58" s="340"/>
      <c r="F58" s="341"/>
      <c r="H58" s="342"/>
      <c r="M58" s="343"/>
      <c r="O58" s="344"/>
      <c r="Q58" s="345"/>
    </row>
    <row r="59" spans="2:17" ht="18" customHeight="1">
      <c r="C59" s="340"/>
      <c r="D59" s="340"/>
      <c r="F59" s="341"/>
      <c r="H59" s="342"/>
      <c r="M59" s="360"/>
      <c r="O59" s="344"/>
      <c r="Q59" s="345"/>
    </row>
    <row r="60" spans="2:17" ht="18" customHeight="1">
      <c r="C60" s="340"/>
      <c r="D60" s="340"/>
      <c r="F60" s="341"/>
      <c r="H60" s="342"/>
      <c r="M60" s="343"/>
      <c r="O60" s="344"/>
      <c r="Q60" s="345"/>
    </row>
    <row r="61" spans="2:17" ht="18" customHeight="1">
      <c r="C61" s="340"/>
      <c r="D61" s="340"/>
      <c r="F61" s="341"/>
      <c r="H61" s="342"/>
      <c r="M61" s="343"/>
      <c r="O61" s="344"/>
      <c r="Q61" s="345"/>
    </row>
    <row r="62" spans="2:17" ht="18" customHeight="1">
      <c r="C62" s="340"/>
      <c r="D62" s="340"/>
      <c r="F62" s="341"/>
      <c r="H62" s="342"/>
      <c r="K62" s="361"/>
      <c r="M62" s="343"/>
      <c r="O62" s="344"/>
      <c r="Q62" s="345"/>
    </row>
    <row r="63" spans="2:17" ht="18" customHeight="1">
      <c r="C63" s="340"/>
      <c r="D63" s="340"/>
      <c r="F63" s="341"/>
      <c r="H63" s="342"/>
      <c r="M63" s="343"/>
      <c r="O63" s="344"/>
      <c r="Q63" s="345"/>
    </row>
    <row r="64" spans="2:17" ht="18" customHeight="1">
      <c r="C64" s="340"/>
      <c r="D64" s="340"/>
      <c r="F64" s="341"/>
      <c r="H64" s="342"/>
      <c r="M64" s="343"/>
      <c r="O64" s="344"/>
      <c r="Q64" s="345"/>
    </row>
    <row r="65" spans="3:17" ht="18" customHeight="1">
      <c r="C65" s="340"/>
      <c r="D65" s="340"/>
      <c r="F65" s="341"/>
      <c r="H65" s="342"/>
      <c r="M65" s="343"/>
      <c r="O65" s="344"/>
      <c r="Q65" s="345"/>
    </row>
    <row r="66" spans="3:17" ht="18" customHeight="1">
      <c r="C66" s="340"/>
      <c r="D66" s="340"/>
      <c r="F66" s="341"/>
      <c r="H66" s="342"/>
      <c r="M66" s="343"/>
      <c r="O66" s="344"/>
      <c r="Q66" s="345"/>
    </row>
    <row r="67" spans="3:17" ht="18" customHeight="1">
      <c r="C67" s="340"/>
      <c r="D67" s="340"/>
      <c r="I67" s="305"/>
      <c r="M67" s="343"/>
      <c r="N67" s="310"/>
      <c r="O67" s="343"/>
      <c r="P67" s="343"/>
      <c r="Q67" s="345"/>
    </row>
    <row r="68" spans="3:17" ht="18" customHeight="1">
      <c r="C68" s="340"/>
      <c r="D68" s="340"/>
      <c r="I68" s="305"/>
      <c r="M68" s="343"/>
      <c r="N68" s="310"/>
      <c r="O68" s="343"/>
      <c r="P68" s="343"/>
      <c r="Q68" s="345"/>
    </row>
    <row r="69" spans="3:17" ht="18" customHeight="1">
      <c r="C69" s="340"/>
      <c r="D69" s="340"/>
      <c r="I69" s="305"/>
      <c r="M69" s="343"/>
      <c r="N69" s="310"/>
      <c r="O69" s="343"/>
      <c r="P69" s="343"/>
      <c r="Q69" s="345"/>
    </row>
    <row r="70" spans="3:17" ht="18" customHeight="1">
      <c r="C70" s="340"/>
      <c r="D70" s="340"/>
      <c r="I70" s="305"/>
      <c r="M70" s="343"/>
      <c r="N70" s="310"/>
      <c r="O70" s="343"/>
      <c r="P70" s="343"/>
      <c r="Q70" s="345"/>
    </row>
    <row r="71" spans="3:17" ht="18" customHeight="1">
      <c r="C71" s="340"/>
      <c r="D71" s="340"/>
      <c r="I71" s="305"/>
      <c r="M71" s="343"/>
      <c r="N71" s="310"/>
      <c r="O71" s="343"/>
      <c r="P71" s="343"/>
      <c r="Q71" s="345"/>
    </row>
    <row r="72" spans="3:17" ht="18" customHeight="1">
      <c r="C72" s="340"/>
      <c r="D72" s="340"/>
      <c r="I72" s="305"/>
      <c r="M72" s="343"/>
      <c r="N72" s="310"/>
      <c r="O72" s="343"/>
      <c r="P72" s="343"/>
      <c r="Q72" s="345"/>
    </row>
    <row r="73" spans="3:17" ht="18" customHeight="1">
      <c r="C73" s="340"/>
      <c r="D73" s="340"/>
      <c r="I73" s="305"/>
      <c r="M73" s="343"/>
      <c r="N73" s="310"/>
      <c r="O73" s="343"/>
      <c r="P73" s="343"/>
      <c r="Q73" s="345"/>
    </row>
    <row r="74" spans="3:17" ht="18" customHeight="1">
      <c r="C74" s="340"/>
      <c r="D74" s="340"/>
      <c r="I74" s="305"/>
      <c r="M74" s="343"/>
      <c r="N74" s="310"/>
      <c r="O74" s="343"/>
      <c r="P74" s="343"/>
      <c r="Q74" s="345"/>
    </row>
    <row r="75" spans="3:17" ht="18" customHeight="1">
      <c r="C75" s="340"/>
      <c r="D75" s="340"/>
      <c r="I75" s="305"/>
      <c r="M75" s="343"/>
      <c r="N75" s="310"/>
      <c r="O75" s="343"/>
      <c r="P75" s="343"/>
      <c r="Q75" s="345"/>
    </row>
    <row r="76" spans="3:17" ht="18" customHeight="1">
      <c r="C76" s="340"/>
      <c r="D76" s="340"/>
      <c r="I76" s="305"/>
      <c r="M76" s="343"/>
      <c r="N76" s="310"/>
      <c r="O76" s="343"/>
      <c r="P76" s="343"/>
      <c r="Q76" s="345"/>
    </row>
    <row r="77" spans="3:17" ht="18" customHeight="1">
      <c r="C77" s="340"/>
      <c r="D77" s="340"/>
      <c r="I77" s="305"/>
      <c r="M77" s="343"/>
      <c r="N77" s="310"/>
      <c r="O77" s="343"/>
      <c r="P77" s="343"/>
      <c r="Q77" s="345"/>
    </row>
    <row r="78" spans="3:17" ht="18" customHeight="1">
      <c r="C78" s="340"/>
      <c r="D78" s="340"/>
      <c r="I78" s="305"/>
      <c r="M78" s="343"/>
      <c r="N78" s="310"/>
      <c r="O78" s="343"/>
      <c r="P78" s="343"/>
      <c r="Q78" s="345"/>
    </row>
    <row r="79" spans="3:17" ht="18" customHeight="1">
      <c r="C79" s="340"/>
      <c r="D79" s="340"/>
      <c r="I79" s="305"/>
      <c r="M79" s="343"/>
      <c r="N79" s="310"/>
      <c r="O79" s="343"/>
      <c r="P79" s="343"/>
      <c r="Q79" s="345"/>
    </row>
    <row r="80" spans="3:17" ht="18" customHeight="1">
      <c r="C80" s="340"/>
      <c r="D80" s="340"/>
      <c r="I80" s="305"/>
      <c r="M80" s="343"/>
      <c r="N80" s="310"/>
      <c r="O80" s="343"/>
      <c r="P80" s="343"/>
      <c r="Q80" s="345"/>
    </row>
    <row r="81" spans="3:17" ht="18" customHeight="1">
      <c r="C81" s="340"/>
      <c r="D81" s="340"/>
      <c r="I81" s="305"/>
      <c r="M81" s="343"/>
      <c r="N81" s="310"/>
      <c r="O81" s="343"/>
      <c r="P81" s="343"/>
      <c r="Q81" s="345"/>
    </row>
    <row r="82" spans="3:17" ht="18" customHeight="1">
      <c r="C82" s="340"/>
      <c r="D82" s="340"/>
      <c r="I82" s="305"/>
      <c r="M82" s="343"/>
      <c r="N82" s="310"/>
      <c r="O82" s="343"/>
      <c r="P82" s="343"/>
      <c r="Q82" s="345"/>
    </row>
    <row r="83" spans="3:17" ht="18" customHeight="1">
      <c r="C83" s="340"/>
      <c r="D83" s="340"/>
      <c r="I83" s="305"/>
      <c r="M83" s="343"/>
      <c r="N83" s="310"/>
      <c r="O83" s="343"/>
      <c r="P83" s="343"/>
      <c r="Q83" s="345"/>
    </row>
    <row r="84" spans="3:17" ht="18" customHeight="1">
      <c r="C84" s="340"/>
      <c r="D84" s="340"/>
      <c r="I84" s="305"/>
      <c r="M84" s="343"/>
      <c r="N84" s="310"/>
      <c r="O84" s="343"/>
      <c r="P84" s="343"/>
      <c r="Q84" s="345"/>
    </row>
    <row r="85" spans="3:17" ht="18" customHeight="1">
      <c r="C85" s="340"/>
      <c r="D85" s="340"/>
      <c r="I85" s="305"/>
      <c r="M85" s="343"/>
      <c r="N85" s="310"/>
      <c r="O85" s="343"/>
      <c r="P85" s="343"/>
      <c r="Q85" s="345"/>
    </row>
    <row r="86" spans="3:17" ht="18" customHeight="1">
      <c r="C86" s="340"/>
      <c r="D86" s="340"/>
      <c r="I86" s="305"/>
      <c r="M86" s="343"/>
      <c r="N86" s="310"/>
      <c r="O86" s="343"/>
      <c r="P86" s="343"/>
      <c r="Q86" s="345"/>
    </row>
    <row r="87" spans="3:17" ht="18" customHeight="1">
      <c r="C87" s="340"/>
      <c r="D87" s="340"/>
      <c r="I87" s="305"/>
      <c r="M87" s="343"/>
      <c r="N87" s="310"/>
      <c r="O87" s="343"/>
      <c r="P87" s="343"/>
      <c r="Q87" s="345"/>
    </row>
    <row r="88" spans="3:17" ht="18" customHeight="1">
      <c r="C88" s="340"/>
      <c r="D88" s="340"/>
      <c r="I88" s="305"/>
      <c r="M88" s="343"/>
      <c r="N88" s="310"/>
      <c r="O88" s="343"/>
      <c r="P88" s="343"/>
      <c r="Q88" s="345"/>
    </row>
    <row r="89" spans="3:17" ht="18" customHeight="1">
      <c r="C89" s="340"/>
      <c r="D89" s="340"/>
      <c r="I89" s="305"/>
      <c r="M89" s="343"/>
      <c r="N89" s="310"/>
      <c r="O89" s="343"/>
      <c r="P89" s="343"/>
      <c r="Q89" s="345"/>
    </row>
    <row r="110" spans="8:8">
      <c r="H110" s="347"/>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0327A-E549-491F-89A6-06C70FE0F388}">
  <dimension ref="B2:V87"/>
  <sheetViews>
    <sheetView zoomScale="70" zoomScaleNormal="70" workbookViewId="0">
      <pane xSplit="10" ySplit="8" topLeftCell="M9" activePane="bottomRight" state="frozen"/>
      <selection pane="topRight" activeCell="K1" sqref="K1"/>
      <selection pane="bottomLeft" activeCell="A9" sqref="A9"/>
      <selection pane="bottomRight" activeCell="Q22" sqref="Q22"/>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9.25" style="79" bestFit="1" customWidth="1"/>
    <col min="10" max="10" width="30.625" style="76" customWidth="1"/>
    <col min="11" max="11" width="14.375" style="76" bestFit="1"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18" width="9" style="76"/>
    <col min="19" max="19" width="18.125" style="76" customWidth="1"/>
    <col min="20"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9.25" style="76" bestFit="1" customWidth="1"/>
    <col min="266" max="266" width="30.625" style="76" customWidth="1"/>
    <col min="267" max="267" width="14.375" style="76" bestFit="1"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274" width="9" style="76"/>
    <col min="275" max="275" width="18.125" style="76" customWidth="1"/>
    <col min="276"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9.25" style="76" bestFit="1" customWidth="1"/>
    <col min="522" max="522" width="30.625" style="76" customWidth="1"/>
    <col min="523" max="523" width="14.375" style="76" bestFit="1"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530" width="9" style="76"/>
    <col min="531" max="531" width="18.125" style="76" customWidth="1"/>
    <col min="532"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9.25" style="76" bestFit="1" customWidth="1"/>
    <col min="778" max="778" width="30.625" style="76" customWidth="1"/>
    <col min="779" max="779" width="14.375" style="76" bestFit="1"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786" width="9" style="76"/>
    <col min="787" max="787" width="18.125" style="76" customWidth="1"/>
    <col min="788"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9.25" style="76" bestFit="1" customWidth="1"/>
    <col min="1034" max="1034" width="30.625" style="76" customWidth="1"/>
    <col min="1035" max="1035" width="14.375" style="76" bestFit="1"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042" width="9" style="76"/>
    <col min="1043" max="1043" width="18.125" style="76" customWidth="1"/>
    <col min="1044"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9.25" style="76" bestFit="1" customWidth="1"/>
    <col min="1290" max="1290" width="30.625" style="76" customWidth="1"/>
    <col min="1291" max="1291" width="14.375" style="76" bestFit="1"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298" width="9" style="76"/>
    <col min="1299" max="1299" width="18.125" style="76" customWidth="1"/>
    <col min="1300"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9.25" style="76" bestFit="1" customWidth="1"/>
    <col min="1546" max="1546" width="30.625" style="76" customWidth="1"/>
    <col min="1547" max="1547" width="14.375" style="76" bestFit="1"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554" width="9" style="76"/>
    <col min="1555" max="1555" width="18.125" style="76" customWidth="1"/>
    <col min="1556"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9.25" style="76" bestFit="1" customWidth="1"/>
    <col min="1802" max="1802" width="30.625" style="76" customWidth="1"/>
    <col min="1803" max="1803" width="14.375" style="76" bestFit="1"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1810" width="9" style="76"/>
    <col min="1811" max="1811" width="18.125" style="76" customWidth="1"/>
    <col min="1812"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9.25" style="76" bestFit="1" customWidth="1"/>
    <col min="2058" max="2058" width="30.625" style="76" customWidth="1"/>
    <col min="2059" max="2059" width="14.375" style="76" bestFit="1"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066" width="9" style="76"/>
    <col min="2067" max="2067" width="18.125" style="76" customWidth="1"/>
    <col min="2068"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9.25" style="76" bestFit="1" customWidth="1"/>
    <col min="2314" max="2314" width="30.625" style="76" customWidth="1"/>
    <col min="2315" max="2315" width="14.375" style="76" bestFit="1"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322" width="9" style="76"/>
    <col min="2323" max="2323" width="18.125" style="76" customWidth="1"/>
    <col min="2324"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9.25" style="76" bestFit="1" customWidth="1"/>
    <col min="2570" max="2570" width="30.625" style="76" customWidth="1"/>
    <col min="2571" max="2571" width="14.375" style="76" bestFit="1"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578" width="9" style="76"/>
    <col min="2579" max="2579" width="18.125" style="76" customWidth="1"/>
    <col min="2580"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9.25" style="76" bestFit="1" customWidth="1"/>
    <col min="2826" max="2826" width="30.625" style="76" customWidth="1"/>
    <col min="2827" max="2827" width="14.375" style="76" bestFit="1"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2834" width="9" style="76"/>
    <col min="2835" max="2835" width="18.125" style="76" customWidth="1"/>
    <col min="2836"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9.25" style="76" bestFit="1" customWidth="1"/>
    <col min="3082" max="3082" width="30.625" style="76" customWidth="1"/>
    <col min="3083" max="3083" width="14.375" style="76" bestFit="1"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090" width="9" style="76"/>
    <col min="3091" max="3091" width="18.125" style="76" customWidth="1"/>
    <col min="3092"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9.25" style="76" bestFit="1" customWidth="1"/>
    <col min="3338" max="3338" width="30.625" style="76" customWidth="1"/>
    <col min="3339" max="3339" width="14.375" style="76" bestFit="1"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346" width="9" style="76"/>
    <col min="3347" max="3347" width="18.125" style="76" customWidth="1"/>
    <col min="3348"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9.25" style="76" bestFit="1" customWidth="1"/>
    <col min="3594" max="3594" width="30.625" style="76" customWidth="1"/>
    <col min="3595" max="3595" width="14.375" style="76" bestFit="1"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602" width="9" style="76"/>
    <col min="3603" max="3603" width="18.125" style="76" customWidth="1"/>
    <col min="3604"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9.25" style="76" bestFit="1" customWidth="1"/>
    <col min="3850" max="3850" width="30.625" style="76" customWidth="1"/>
    <col min="3851" max="3851" width="14.375" style="76" bestFit="1"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3858" width="9" style="76"/>
    <col min="3859" max="3859" width="18.125" style="76" customWidth="1"/>
    <col min="3860"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9.25" style="76" bestFit="1" customWidth="1"/>
    <col min="4106" max="4106" width="30.625" style="76" customWidth="1"/>
    <col min="4107" max="4107" width="14.375" style="76" bestFit="1"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114" width="9" style="76"/>
    <col min="4115" max="4115" width="18.125" style="76" customWidth="1"/>
    <col min="4116"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9.25" style="76" bestFit="1" customWidth="1"/>
    <col min="4362" max="4362" width="30.625" style="76" customWidth="1"/>
    <col min="4363" max="4363" width="14.375" style="76" bestFit="1"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370" width="9" style="76"/>
    <col min="4371" max="4371" width="18.125" style="76" customWidth="1"/>
    <col min="4372"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9.25" style="76" bestFit="1" customWidth="1"/>
    <col min="4618" max="4618" width="30.625" style="76" customWidth="1"/>
    <col min="4619" max="4619" width="14.375" style="76" bestFit="1"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626" width="9" style="76"/>
    <col min="4627" max="4627" width="18.125" style="76" customWidth="1"/>
    <col min="4628"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9.25" style="76" bestFit="1" customWidth="1"/>
    <col min="4874" max="4874" width="30.625" style="76" customWidth="1"/>
    <col min="4875" max="4875" width="14.375" style="76" bestFit="1"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4882" width="9" style="76"/>
    <col min="4883" max="4883" width="18.125" style="76" customWidth="1"/>
    <col min="4884"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9.25" style="76" bestFit="1" customWidth="1"/>
    <col min="5130" max="5130" width="30.625" style="76" customWidth="1"/>
    <col min="5131" max="5131" width="14.375" style="76" bestFit="1"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138" width="9" style="76"/>
    <col min="5139" max="5139" width="18.125" style="76" customWidth="1"/>
    <col min="5140"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9.25" style="76" bestFit="1" customWidth="1"/>
    <col min="5386" max="5386" width="30.625" style="76" customWidth="1"/>
    <col min="5387" max="5387" width="14.375" style="76" bestFit="1"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394" width="9" style="76"/>
    <col min="5395" max="5395" width="18.125" style="76" customWidth="1"/>
    <col min="5396"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9.25" style="76" bestFit="1" customWidth="1"/>
    <col min="5642" max="5642" width="30.625" style="76" customWidth="1"/>
    <col min="5643" max="5643" width="14.375" style="76" bestFit="1"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650" width="9" style="76"/>
    <col min="5651" max="5651" width="18.125" style="76" customWidth="1"/>
    <col min="5652"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9.25" style="76" bestFit="1" customWidth="1"/>
    <col min="5898" max="5898" width="30.625" style="76" customWidth="1"/>
    <col min="5899" max="5899" width="14.375" style="76" bestFit="1"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5906" width="9" style="76"/>
    <col min="5907" max="5907" width="18.125" style="76" customWidth="1"/>
    <col min="5908"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9.25" style="76" bestFit="1" customWidth="1"/>
    <col min="6154" max="6154" width="30.625" style="76" customWidth="1"/>
    <col min="6155" max="6155" width="14.375" style="76" bestFit="1"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162" width="9" style="76"/>
    <col min="6163" max="6163" width="18.125" style="76" customWidth="1"/>
    <col min="6164"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9.25" style="76" bestFit="1" customWidth="1"/>
    <col min="6410" max="6410" width="30.625" style="76" customWidth="1"/>
    <col min="6411" max="6411" width="14.375" style="76" bestFit="1"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418" width="9" style="76"/>
    <col min="6419" max="6419" width="18.125" style="76" customWidth="1"/>
    <col min="6420"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9.25" style="76" bestFit="1" customWidth="1"/>
    <col min="6666" max="6666" width="30.625" style="76" customWidth="1"/>
    <col min="6667" max="6667" width="14.375" style="76" bestFit="1"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674" width="9" style="76"/>
    <col min="6675" max="6675" width="18.125" style="76" customWidth="1"/>
    <col min="6676"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9.25" style="76" bestFit="1" customWidth="1"/>
    <col min="6922" max="6922" width="30.625" style="76" customWidth="1"/>
    <col min="6923" max="6923" width="14.375" style="76" bestFit="1"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6930" width="9" style="76"/>
    <col min="6931" max="6931" width="18.125" style="76" customWidth="1"/>
    <col min="6932"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9.25" style="76" bestFit="1" customWidth="1"/>
    <col min="7178" max="7178" width="30.625" style="76" customWidth="1"/>
    <col min="7179" max="7179" width="14.375" style="76" bestFit="1"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186" width="9" style="76"/>
    <col min="7187" max="7187" width="18.125" style="76" customWidth="1"/>
    <col min="7188"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9.25" style="76" bestFit="1" customWidth="1"/>
    <col min="7434" max="7434" width="30.625" style="76" customWidth="1"/>
    <col min="7435" max="7435" width="14.375" style="76" bestFit="1"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442" width="9" style="76"/>
    <col min="7443" max="7443" width="18.125" style="76" customWidth="1"/>
    <col min="7444"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9.25" style="76" bestFit="1" customWidth="1"/>
    <col min="7690" max="7690" width="30.625" style="76" customWidth="1"/>
    <col min="7691" max="7691" width="14.375" style="76" bestFit="1"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698" width="9" style="76"/>
    <col min="7699" max="7699" width="18.125" style="76" customWidth="1"/>
    <col min="7700"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9.25" style="76" bestFit="1" customWidth="1"/>
    <col min="7946" max="7946" width="30.625" style="76" customWidth="1"/>
    <col min="7947" max="7947" width="14.375" style="76" bestFit="1"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7954" width="9" style="76"/>
    <col min="7955" max="7955" width="18.125" style="76" customWidth="1"/>
    <col min="7956"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9.25" style="76" bestFit="1" customWidth="1"/>
    <col min="8202" max="8202" width="30.625" style="76" customWidth="1"/>
    <col min="8203" max="8203" width="14.375" style="76" bestFit="1"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210" width="9" style="76"/>
    <col min="8211" max="8211" width="18.125" style="76" customWidth="1"/>
    <col min="8212"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9.25" style="76" bestFit="1" customWidth="1"/>
    <col min="8458" max="8458" width="30.625" style="76" customWidth="1"/>
    <col min="8459" max="8459" width="14.375" style="76" bestFit="1"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466" width="9" style="76"/>
    <col min="8467" max="8467" width="18.125" style="76" customWidth="1"/>
    <col min="8468"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9.25" style="76" bestFit="1" customWidth="1"/>
    <col min="8714" max="8714" width="30.625" style="76" customWidth="1"/>
    <col min="8715" max="8715" width="14.375" style="76" bestFit="1"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722" width="9" style="76"/>
    <col min="8723" max="8723" width="18.125" style="76" customWidth="1"/>
    <col min="8724"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9.25" style="76" bestFit="1" customWidth="1"/>
    <col min="8970" max="8970" width="30.625" style="76" customWidth="1"/>
    <col min="8971" max="8971" width="14.375" style="76" bestFit="1"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8978" width="9" style="76"/>
    <col min="8979" max="8979" width="18.125" style="76" customWidth="1"/>
    <col min="8980"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9.25" style="76" bestFit="1" customWidth="1"/>
    <col min="9226" max="9226" width="30.625" style="76" customWidth="1"/>
    <col min="9227" max="9227" width="14.375" style="76" bestFit="1"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234" width="9" style="76"/>
    <col min="9235" max="9235" width="18.125" style="76" customWidth="1"/>
    <col min="9236"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9.25" style="76" bestFit="1" customWidth="1"/>
    <col min="9482" max="9482" width="30.625" style="76" customWidth="1"/>
    <col min="9483" max="9483" width="14.375" style="76" bestFit="1"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490" width="9" style="76"/>
    <col min="9491" max="9491" width="18.125" style="76" customWidth="1"/>
    <col min="9492"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9.25" style="76" bestFit="1" customWidth="1"/>
    <col min="9738" max="9738" width="30.625" style="76" customWidth="1"/>
    <col min="9739" max="9739" width="14.375" style="76" bestFit="1"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746" width="9" style="76"/>
    <col min="9747" max="9747" width="18.125" style="76" customWidth="1"/>
    <col min="9748"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9.25" style="76" bestFit="1" customWidth="1"/>
    <col min="9994" max="9994" width="30.625" style="76" customWidth="1"/>
    <col min="9995" max="9995" width="14.375" style="76" bestFit="1"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002" width="9" style="76"/>
    <col min="10003" max="10003" width="18.125" style="76" customWidth="1"/>
    <col min="10004"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9.25" style="76" bestFit="1" customWidth="1"/>
    <col min="10250" max="10250" width="30.625" style="76" customWidth="1"/>
    <col min="10251" max="10251" width="14.375" style="76" bestFit="1"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258" width="9" style="76"/>
    <col min="10259" max="10259" width="18.125" style="76" customWidth="1"/>
    <col min="10260"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9.25" style="76" bestFit="1" customWidth="1"/>
    <col min="10506" max="10506" width="30.625" style="76" customWidth="1"/>
    <col min="10507" max="10507" width="14.375" style="76" bestFit="1"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514" width="9" style="76"/>
    <col min="10515" max="10515" width="18.125" style="76" customWidth="1"/>
    <col min="10516"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9.25" style="76" bestFit="1" customWidth="1"/>
    <col min="10762" max="10762" width="30.625" style="76" customWidth="1"/>
    <col min="10763" max="10763" width="14.375" style="76" bestFit="1"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0770" width="9" style="76"/>
    <col min="10771" max="10771" width="18.125" style="76" customWidth="1"/>
    <col min="10772"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9.25" style="76" bestFit="1" customWidth="1"/>
    <col min="11018" max="11018" width="30.625" style="76" customWidth="1"/>
    <col min="11019" max="11019" width="14.375" style="76" bestFit="1"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026" width="9" style="76"/>
    <col min="11027" max="11027" width="18.125" style="76" customWidth="1"/>
    <col min="11028"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9.25" style="76" bestFit="1" customWidth="1"/>
    <col min="11274" max="11274" width="30.625" style="76" customWidth="1"/>
    <col min="11275" max="11275" width="14.375" style="76" bestFit="1"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282" width="9" style="76"/>
    <col min="11283" max="11283" width="18.125" style="76" customWidth="1"/>
    <col min="11284"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9.25" style="76" bestFit="1" customWidth="1"/>
    <col min="11530" max="11530" width="30.625" style="76" customWidth="1"/>
    <col min="11531" max="11531" width="14.375" style="76" bestFit="1"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538" width="9" style="76"/>
    <col min="11539" max="11539" width="18.125" style="76" customWidth="1"/>
    <col min="11540"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9.25" style="76" bestFit="1" customWidth="1"/>
    <col min="11786" max="11786" width="30.625" style="76" customWidth="1"/>
    <col min="11787" max="11787" width="14.375" style="76" bestFit="1"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1794" width="9" style="76"/>
    <col min="11795" max="11795" width="18.125" style="76" customWidth="1"/>
    <col min="11796"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9.25" style="76" bestFit="1" customWidth="1"/>
    <col min="12042" max="12042" width="30.625" style="76" customWidth="1"/>
    <col min="12043" max="12043" width="14.375" style="76" bestFit="1"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050" width="9" style="76"/>
    <col min="12051" max="12051" width="18.125" style="76" customWidth="1"/>
    <col min="12052"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9.25" style="76" bestFit="1" customWidth="1"/>
    <col min="12298" max="12298" width="30.625" style="76" customWidth="1"/>
    <col min="12299" max="12299" width="14.375" style="76" bestFit="1"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306" width="9" style="76"/>
    <col min="12307" max="12307" width="18.125" style="76" customWidth="1"/>
    <col min="12308"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9.25" style="76" bestFit="1" customWidth="1"/>
    <col min="12554" max="12554" width="30.625" style="76" customWidth="1"/>
    <col min="12555" max="12555" width="14.375" style="76" bestFit="1"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562" width="9" style="76"/>
    <col min="12563" max="12563" width="18.125" style="76" customWidth="1"/>
    <col min="12564"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9.25" style="76" bestFit="1" customWidth="1"/>
    <col min="12810" max="12810" width="30.625" style="76" customWidth="1"/>
    <col min="12811" max="12811" width="14.375" style="76" bestFit="1"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2818" width="9" style="76"/>
    <col min="12819" max="12819" width="18.125" style="76" customWidth="1"/>
    <col min="12820"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9.25" style="76" bestFit="1" customWidth="1"/>
    <col min="13066" max="13066" width="30.625" style="76" customWidth="1"/>
    <col min="13067" max="13067" width="14.375" style="76" bestFit="1"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074" width="9" style="76"/>
    <col min="13075" max="13075" width="18.125" style="76" customWidth="1"/>
    <col min="13076"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9.25" style="76" bestFit="1" customWidth="1"/>
    <col min="13322" max="13322" width="30.625" style="76" customWidth="1"/>
    <col min="13323" max="13323" width="14.375" style="76" bestFit="1"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330" width="9" style="76"/>
    <col min="13331" max="13331" width="18.125" style="76" customWidth="1"/>
    <col min="13332"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9.25" style="76" bestFit="1" customWidth="1"/>
    <col min="13578" max="13578" width="30.625" style="76" customWidth="1"/>
    <col min="13579" max="13579" width="14.375" style="76" bestFit="1"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586" width="9" style="76"/>
    <col min="13587" max="13587" width="18.125" style="76" customWidth="1"/>
    <col min="13588"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9.25" style="76" bestFit="1" customWidth="1"/>
    <col min="13834" max="13834" width="30.625" style="76" customWidth="1"/>
    <col min="13835" max="13835" width="14.375" style="76" bestFit="1"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3842" width="9" style="76"/>
    <col min="13843" max="13843" width="18.125" style="76" customWidth="1"/>
    <col min="13844"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9.25" style="76" bestFit="1" customWidth="1"/>
    <col min="14090" max="14090" width="30.625" style="76" customWidth="1"/>
    <col min="14091" max="14091" width="14.375" style="76" bestFit="1"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098" width="9" style="76"/>
    <col min="14099" max="14099" width="18.125" style="76" customWidth="1"/>
    <col min="14100"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9.25" style="76" bestFit="1" customWidth="1"/>
    <col min="14346" max="14346" width="30.625" style="76" customWidth="1"/>
    <col min="14347" max="14347" width="14.375" style="76" bestFit="1"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354" width="9" style="76"/>
    <col min="14355" max="14355" width="18.125" style="76" customWidth="1"/>
    <col min="14356"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9.25" style="76" bestFit="1" customWidth="1"/>
    <col min="14602" max="14602" width="30.625" style="76" customWidth="1"/>
    <col min="14603" max="14603" width="14.375" style="76" bestFit="1"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610" width="9" style="76"/>
    <col min="14611" max="14611" width="18.125" style="76" customWidth="1"/>
    <col min="14612"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9.25" style="76" bestFit="1" customWidth="1"/>
    <col min="14858" max="14858" width="30.625" style="76" customWidth="1"/>
    <col min="14859" max="14859" width="14.375" style="76" bestFit="1"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4866" width="9" style="76"/>
    <col min="14867" max="14867" width="18.125" style="76" customWidth="1"/>
    <col min="14868"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9.25" style="76" bestFit="1" customWidth="1"/>
    <col min="15114" max="15114" width="30.625" style="76" customWidth="1"/>
    <col min="15115" max="15115" width="14.375" style="76" bestFit="1"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122" width="9" style="76"/>
    <col min="15123" max="15123" width="18.125" style="76" customWidth="1"/>
    <col min="15124"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9.25" style="76" bestFit="1" customWidth="1"/>
    <col min="15370" max="15370" width="30.625" style="76" customWidth="1"/>
    <col min="15371" max="15371" width="14.375" style="76" bestFit="1"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378" width="9" style="76"/>
    <col min="15379" max="15379" width="18.125" style="76" customWidth="1"/>
    <col min="15380"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9.25" style="76" bestFit="1" customWidth="1"/>
    <col min="15626" max="15626" width="30.625" style="76" customWidth="1"/>
    <col min="15627" max="15627" width="14.375" style="76" bestFit="1"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634" width="9" style="76"/>
    <col min="15635" max="15635" width="18.125" style="76" customWidth="1"/>
    <col min="15636"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9.25" style="76" bestFit="1" customWidth="1"/>
    <col min="15882" max="15882" width="30.625" style="76" customWidth="1"/>
    <col min="15883" max="15883" width="14.375" style="76" bestFit="1"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5890" width="9" style="76"/>
    <col min="15891" max="15891" width="18.125" style="76" customWidth="1"/>
    <col min="15892"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9.25" style="76" bestFit="1" customWidth="1"/>
    <col min="16138" max="16138" width="30.625" style="76" customWidth="1"/>
    <col min="16139" max="16139" width="14.375" style="76" bestFit="1"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146" width="9" style="76"/>
    <col min="16147" max="16147" width="18.125" style="76" customWidth="1"/>
    <col min="16148" max="16384" width="9" style="76"/>
  </cols>
  <sheetData>
    <row r="2" spans="2:22" ht="20.100000000000001" customHeight="1">
      <c r="B2" s="74" t="s">
        <v>0</v>
      </c>
      <c r="C2" s="74"/>
      <c r="D2" s="74"/>
      <c r="E2" s="75" t="s">
        <v>2145</v>
      </c>
      <c r="G2" s="4" t="s">
        <v>2</v>
      </c>
      <c r="H2" s="5"/>
      <c r="I2" s="6"/>
      <c r="J2" s="77">
        <f>SUM(H:H)</f>
        <v>135769</v>
      </c>
    </row>
    <row r="3" spans="2:22" ht="20.100000000000001" customHeight="1">
      <c r="B3" s="74" t="s">
        <v>3</v>
      </c>
      <c r="C3" s="74"/>
      <c r="D3" s="74"/>
      <c r="E3" s="82" t="s">
        <v>2146</v>
      </c>
    </row>
    <row r="4" spans="2:22" ht="20.100000000000001" customHeight="1">
      <c r="B4" s="74" t="s">
        <v>5</v>
      </c>
      <c r="C4" s="74"/>
      <c r="D4" s="74"/>
      <c r="E4" s="82">
        <v>119486</v>
      </c>
    </row>
    <row r="5" spans="2:22" ht="20.100000000000001" customHeight="1">
      <c r="B5" s="74" t="s">
        <v>7</v>
      </c>
      <c r="C5" s="74"/>
      <c r="D5" s="74"/>
      <c r="E5" s="84">
        <v>41803</v>
      </c>
    </row>
    <row r="6" spans="2:22" ht="20.100000000000001" customHeight="1">
      <c r="B6" s="74" t="s">
        <v>8</v>
      </c>
      <c r="C6" s="74"/>
      <c r="D6" s="74"/>
      <c r="E6" s="84"/>
    </row>
    <row r="8" spans="2:22"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22" s="78" customFormat="1" ht="19.5" customHeight="1">
      <c r="B9" s="27"/>
      <c r="C9" s="27" t="s">
        <v>697</v>
      </c>
      <c r="D9" s="27" t="s">
        <v>697</v>
      </c>
      <c r="E9" s="108" t="s">
        <v>2147</v>
      </c>
      <c r="F9" s="100">
        <v>1</v>
      </c>
      <c r="G9" s="30"/>
      <c r="H9" s="57"/>
      <c r="I9" s="26"/>
      <c r="J9" s="52" t="s">
        <v>1682</v>
      </c>
      <c r="K9" s="24"/>
      <c r="L9" s="24"/>
      <c r="M9" s="101"/>
      <c r="N9" s="101"/>
      <c r="O9" s="101"/>
      <c r="P9" s="101"/>
      <c r="Q9" s="87"/>
    </row>
    <row r="10" spans="2:22" s="78" customFormat="1" ht="19.5" customHeight="1">
      <c r="B10" s="721"/>
      <c r="C10" s="27" t="s">
        <v>727</v>
      </c>
      <c r="D10" s="27" t="s">
        <v>727</v>
      </c>
      <c r="E10" s="652" t="s">
        <v>2148</v>
      </c>
      <c r="F10" s="100">
        <v>1</v>
      </c>
      <c r="G10" s="30">
        <v>94</v>
      </c>
      <c r="H10" s="57">
        <f>F10*G10</f>
        <v>94</v>
      </c>
      <c r="I10" s="26"/>
      <c r="J10" s="52" t="s">
        <v>94</v>
      </c>
      <c r="K10" s="24" t="s">
        <v>730</v>
      </c>
      <c r="L10" s="24"/>
      <c r="M10" s="101" t="s">
        <v>364</v>
      </c>
      <c r="N10" s="101"/>
      <c r="O10" s="101"/>
      <c r="P10" s="101"/>
      <c r="Q10" s="87">
        <v>41793</v>
      </c>
    </row>
    <row r="11" spans="2:22" s="78" customFormat="1" ht="19.5" customHeight="1">
      <c r="B11" s="721"/>
      <c r="C11" s="27" t="s">
        <v>727</v>
      </c>
      <c r="D11" s="27" t="s">
        <v>727</v>
      </c>
      <c r="E11" s="652" t="s">
        <v>2149</v>
      </c>
      <c r="F11" s="30">
        <v>4</v>
      </c>
      <c r="G11" s="57">
        <v>1230</v>
      </c>
      <c r="H11" s="57">
        <f>F11*G11</f>
        <v>4920</v>
      </c>
      <c r="I11" s="26"/>
      <c r="J11" s="108" t="s">
        <v>2150</v>
      </c>
      <c r="K11" s="24" t="s">
        <v>730</v>
      </c>
      <c r="L11" s="24"/>
      <c r="M11" s="101" t="s">
        <v>364</v>
      </c>
      <c r="N11" s="101"/>
      <c r="O11" s="101"/>
      <c r="P11" s="101"/>
      <c r="Q11" s="87">
        <v>41793</v>
      </c>
      <c r="S11" s="76"/>
      <c r="T11" s="76"/>
      <c r="U11" s="76"/>
      <c r="V11" s="76"/>
    </row>
    <row r="12" spans="2:22" s="78" customFormat="1" ht="19.5" customHeight="1">
      <c r="B12" s="721"/>
      <c r="C12" s="27" t="s">
        <v>727</v>
      </c>
      <c r="D12" s="27" t="s">
        <v>727</v>
      </c>
      <c r="E12" s="652" t="s">
        <v>2151</v>
      </c>
      <c r="F12" s="30">
        <v>4</v>
      </c>
      <c r="G12" s="57">
        <v>490</v>
      </c>
      <c r="H12" s="57">
        <f t="shared" ref="H12:H21" si="0">F12*G12</f>
        <v>1960</v>
      </c>
      <c r="I12" s="26"/>
      <c r="J12" s="108" t="s">
        <v>2152</v>
      </c>
      <c r="K12" s="24" t="s">
        <v>730</v>
      </c>
      <c r="L12" s="24"/>
      <c r="M12" s="101" t="s">
        <v>364</v>
      </c>
      <c r="N12" s="101"/>
      <c r="O12" s="101"/>
      <c r="P12" s="101"/>
      <c r="Q12" s="87">
        <v>41793</v>
      </c>
      <c r="S12" s="76"/>
      <c r="T12" s="76"/>
      <c r="U12" s="76"/>
      <c r="V12" s="76">
        <v>7640</v>
      </c>
    </row>
    <row r="13" spans="2:22" s="78" customFormat="1" ht="19.5" customHeight="1">
      <c r="B13" s="721"/>
      <c r="C13" s="27" t="s">
        <v>727</v>
      </c>
      <c r="D13" s="27" t="s">
        <v>727</v>
      </c>
      <c r="E13" s="652" t="s">
        <v>2153</v>
      </c>
      <c r="F13" s="30">
        <v>1</v>
      </c>
      <c r="G13" s="57">
        <v>7800</v>
      </c>
      <c r="H13" s="57">
        <f t="shared" si="0"/>
        <v>7800</v>
      </c>
      <c r="I13" s="26"/>
      <c r="J13" s="108" t="s">
        <v>2154</v>
      </c>
      <c r="K13" s="24" t="s">
        <v>730</v>
      </c>
      <c r="L13" s="24"/>
      <c r="M13" s="101" t="s">
        <v>364</v>
      </c>
      <c r="N13" s="101"/>
      <c r="O13" s="101"/>
      <c r="P13" s="101"/>
      <c r="Q13" s="87">
        <v>41793</v>
      </c>
      <c r="S13" s="76"/>
      <c r="T13" s="76"/>
      <c r="U13" s="76"/>
      <c r="V13" s="76">
        <v>460</v>
      </c>
    </row>
    <row r="14" spans="2:22" s="78" customFormat="1" ht="19.5" customHeight="1">
      <c r="B14" s="721"/>
      <c r="C14" s="27" t="s">
        <v>727</v>
      </c>
      <c r="D14" s="27" t="s">
        <v>727</v>
      </c>
      <c r="E14" s="652" t="s">
        <v>2155</v>
      </c>
      <c r="F14" s="30">
        <v>1</v>
      </c>
      <c r="G14" s="57">
        <v>3710</v>
      </c>
      <c r="H14" s="57">
        <f t="shared" si="0"/>
        <v>3710</v>
      </c>
      <c r="I14" s="26"/>
      <c r="J14" s="108" t="s">
        <v>2156</v>
      </c>
      <c r="K14" s="24" t="s">
        <v>730</v>
      </c>
      <c r="L14" s="24"/>
      <c r="M14" s="101" t="s">
        <v>364</v>
      </c>
      <c r="N14" s="101"/>
      <c r="O14" s="101"/>
      <c r="P14" s="101"/>
      <c r="Q14" s="87">
        <v>41793</v>
      </c>
      <c r="S14" s="76"/>
      <c r="T14" s="76"/>
      <c r="U14" s="76"/>
      <c r="V14" s="76">
        <v>230</v>
      </c>
    </row>
    <row r="15" spans="2:22" s="78" customFormat="1" ht="19.5" customHeight="1">
      <c r="B15" s="721"/>
      <c r="C15" s="27" t="s">
        <v>727</v>
      </c>
      <c r="D15" s="27" t="s">
        <v>727</v>
      </c>
      <c r="E15" s="652" t="s">
        <v>2157</v>
      </c>
      <c r="F15" s="108">
        <v>1</v>
      </c>
      <c r="G15" s="108">
        <v>32000</v>
      </c>
      <c r="H15" s="57">
        <f t="shared" si="0"/>
        <v>32000</v>
      </c>
      <c r="I15" s="24"/>
      <c r="J15" s="108" t="s">
        <v>2158</v>
      </c>
      <c r="K15" s="24" t="s">
        <v>730</v>
      </c>
      <c r="L15" s="24"/>
      <c r="M15" s="101" t="s">
        <v>364</v>
      </c>
      <c r="N15" s="101"/>
      <c r="O15" s="101"/>
      <c r="P15" s="101"/>
      <c r="Q15" s="87">
        <v>41793</v>
      </c>
      <c r="S15" s="76"/>
      <c r="T15" s="76"/>
      <c r="U15" s="76"/>
      <c r="V15" s="76">
        <v>1200</v>
      </c>
    </row>
    <row r="16" spans="2:22" s="78" customFormat="1" ht="19.5" customHeight="1">
      <c r="B16" s="721"/>
      <c r="C16" s="27" t="s">
        <v>727</v>
      </c>
      <c r="D16" s="27" t="s">
        <v>727</v>
      </c>
      <c r="E16" s="652" t="s">
        <v>2159</v>
      </c>
      <c r="F16" s="108">
        <v>1</v>
      </c>
      <c r="G16" s="108">
        <v>370</v>
      </c>
      <c r="H16" s="57">
        <f t="shared" si="0"/>
        <v>370</v>
      </c>
      <c r="I16" s="24"/>
      <c r="J16" s="108" t="s">
        <v>2160</v>
      </c>
      <c r="K16" s="24" t="s">
        <v>730</v>
      </c>
      <c r="L16" s="24"/>
      <c r="M16" s="101" t="s">
        <v>364</v>
      </c>
      <c r="N16" s="101"/>
      <c r="O16" s="101"/>
      <c r="P16" s="101"/>
      <c r="Q16" s="87">
        <v>41793</v>
      </c>
      <c r="S16" s="76"/>
      <c r="T16" s="76"/>
      <c r="U16" s="76"/>
      <c r="V16" s="76">
        <v>1280</v>
      </c>
    </row>
    <row r="17" spans="2:22" s="78" customFormat="1" ht="19.5" customHeight="1">
      <c r="B17" s="721"/>
      <c r="C17" s="27" t="s">
        <v>727</v>
      </c>
      <c r="D17" s="27" t="s">
        <v>727</v>
      </c>
      <c r="E17" s="52" t="s">
        <v>2161</v>
      </c>
      <c r="F17" s="108">
        <v>1</v>
      </c>
      <c r="G17" s="57">
        <v>5840</v>
      </c>
      <c r="H17" s="57">
        <f t="shared" si="0"/>
        <v>5840</v>
      </c>
      <c r="I17" s="24"/>
      <c r="J17" s="108" t="s">
        <v>2162</v>
      </c>
      <c r="K17" s="24" t="s">
        <v>730</v>
      </c>
      <c r="L17" s="24"/>
      <c r="M17" s="101" t="s">
        <v>364</v>
      </c>
      <c r="N17" s="101"/>
      <c r="O17" s="101"/>
      <c r="P17" s="101"/>
      <c r="Q17" s="87">
        <v>41793</v>
      </c>
      <c r="S17" s="76"/>
      <c r="T17" s="76"/>
      <c r="U17" s="76"/>
      <c r="V17" s="76">
        <v>1280</v>
      </c>
    </row>
    <row r="18" spans="2:22" s="78" customFormat="1" ht="19.5" customHeight="1">
      <c r="B18" s="721"/>
      <c r="C18" s="27" t="s">
        <v>727</v>
      </c>
      <c r="D18" s="27" t="s">
        <v>727</v>
      </c>
      <c r="E18" s="52" t="s">
        <v>2163</v>
      </c>
      <c r="F18" s="108">
        <v>1</v>
      </c>
      <c r="G18" s="57">
        <v>2340</v>
      </c>
      <c r="H18" s="57">
        <f t="shared" si="0"/>
        <v>2340</v>
      </c>
      <c r="I18" s="24"/>
      <c r="J18" s="108" t="s">
        <v>2164</v>
      </c>
      <c r="K18" s="24" t="s">
        <v>730</v>
      </c>
      <c r="L18" s="24"/>
      <c r="M18" s="101" t="s">
        <v>364</v>
      </c>
      <c r="N18" s="101"/>
      <c r="O18" s="101"/>
      <c r="P18" s="101"/>
      <c r="Q18" s="87">
        <v>41793</v>
      </c>
      <c r="S18" s="76"/>
      <c r="T18" s="76"/>
      <c r="U18" s="76"/>
      <c r="V18" s="76">
        <v>3720</v>
      </c>
    </row>
    <row r="19" spans="2:22" s="78" customFormat="1" ht="19.5" customHeight="1">
      <c r="B19" s="721"/>
      <c r="C19" s="27" t="s">
        <v>727</v>
      </c>
      <c r="D19" s="27" t="s">
        <v>727</v>
      </c>
      <c r="E19" s="52" t="s">
        <v>2165</v>
      </c>
      <c r="F19" s="108">
        <v>5</v>
      </c>
      <c r="G19" s="57">
        <v>40</v>
      </c>
      <c r="H19" s="57">
        <f t="shared" si="0"/>
        <v>200</v>
      </c>
      <c r="I19" s="24"/>
      <c r="J19" s="108" t="s">
        <v>2166</v>
      </c>
      <c r="K19" s="24" t="s">
        <v>730</v>
      </c>
      <c r="L19" s="24"/>
      <c r="M19" s="101" t="s">
        <v>364</v>
      </c>
      <c r="N19" s="101"/>
      <c r="O19" s="101"/>
      <c r="P19" s="101"/>
      <c r="Q19" s="87">
        <v>41793</v>
      </c>
      <c r="S19" s="76"/>
      <c r="T19" s="76"/>
      <c r="U19" s="76"/>
      <c r="V19" s="76">
        <v>180</v>
      </c>
    </row>
    <row r="20" spans="2:22" s="78" customFormat="1" ht="19.5" customHeight="1">
      <c r="B20" s="721"/>
      <c r="C20" s="27" t="s">
        <v>727</v>
      </c>
      <c r="D20" s="27" t="s">
        <v>727</v>
      </c>
      <c r="E20" s="52" t="s">
        <v>2167</v>
      </c>
      <c r="F20" s="108">
        <v>1</v>
      </c>
      <c r="G20" s="57">
        <v>6615</v>
      </c>
      <c r="H20" s="57">
        <f t="shared" si="0"/>
        <v>6615</v>
      </c>
      <c r="I20" s="24"/>
      <c r="J20" s="108" t="s">
        <v>2168</v>
      </c>
      <c r="K20" s="24" t="s">
        <v>730</v>
      </c>
      <c r="L20" s="24"/>
      <c r="M20" s="101" t="s">
        <v>364</v>
      </c>
      <c r="N20" s="101"/>
      <c r="O20" s="101"/>
      <c r="P20" s="101"/>
      <c r="Q20" s="87">
        <v>41793</v>
      </c>
      <c r="S20" s="76"/>
      <c r="T20" s="76"/>
      <c r="U20" s="76"/>
      <c r="V20" s="76"/>
    </row>
    <row r="21" spans="2:22" s="78" customFormat="1" ht="19.5" customHeight="1">
      <c r="B21" s="721"/>
      <c r="C21" s="27" t="s">
        <v>2169</v>
      </c>
      <c r="D21" s="27" t="s">
        <v>727</v>
      </c>
      <c r="E21" s="52" t="s">
        <v>2170</v>
      </c>
      <c r="F21" s="108">
        <v>1</v>
      </c>
      <c r="G21" s="57">
        <v>3080</v>
      </c>
      <c r="H21" s="57">
        <f t="shared" si="0"/>
        <v>3080</v>
      </c>
      <c r="I21" s="24"/>
      <c r="J21" s="108" t="s">
        <v>2171</v>
      </c>
      <c r="K21" s="24"/>
      <c r="L21" s="24"/>
      <c r="M21" s="101" t="s">
        <v>364</v>
      </c>
      <c r="N21" s="101"/>
      <c r="O21" s="101"/>
      <c r="P21" s="101">
        <v>41827</v>
      </c>
      <c r="Q21" s="87">
        <v>41827</v>
      </c>
      <c r="S21" s="76"/>
      <c r="T21" s="76"/>
      <c r="U21" s="76"/>
      <c r="V21" s="76"/>
    </row>
    <row r="22" spans="2:22" s="727" customFormat="1" ht="19.5" customHeight="1">
      <c r="B22" s="722"/>
      <c r="C22" s="723" t="s">
        <v>2137</v>
      </c>
      <c r="D22" s="723" t="s">
        <v>2137</v>
      </c>
      <c r="E22" s="724" t="s">
        <v>2172</v>
      </c>
      <c r="F22" s="724">
        <v>1</v>
      </c>
      <c r="G22" s="724">
        <v>8200</v>
      </c>
      <c r="H22" s="725">
        <f t="shared" ref="H22:H30" si="1">G22*F22</f>
        <v>8200</v>
      </c>
      <c r="I22" s="725"/>
      <c r="J22" s="663" t="s">
        <v>2173</v>
      </c>
      <c r="K22" s="663" t="s">
        <v>707</v>
      </c>
      <c r="L22" s="661"/>
      <c r="M22" s="726">
        <v>41807</v>
      </c>
      <c r="N22" s="726"/>
      <c r="O22" s="726"/>
      <c r="P22" s="726"/>
      <c r="Q22" s="672">
        <v>41800</v>
      </c>
      <c r="S22" s="673"/>
      <c r="T22" s="673"/>
      <c r="U22" s="673"/>
      <c r="V22" s="673">
        <v>120</v>
      </c>
    </row>
    <row r="23" spans="2:22" s="727" customFormat="1" ht="19.5" customHeight="1">
      <c r="B23" s="722"/>
      <c r="C23" s="723" t="s">
        <v>2137</v>
      </c>
      <c r="D23" s="723" t="s">
        <v>2137</v>
      </c>
      <c r="E23" s="724" t="s">
        <v>2174</v>
      </c>
      <c r="F23" s="724">
        <v>1</v>
      </c>
      <c r="G23" s="724">
        <v>9300</v>
      </c>
      <c r="H23" s="725">
        <f>G23*F23</f>
        <v>9300</v>
      </c>
      <c r="I23" s="725"/>
      <c r="J23" s="728" t="s">
        <v>2175</v>
      </c>
      <c r="K23" s="663" t="s">
        <v>707</v>
      </c>
      <c r="L23" s="661"/>
      <c r="M23" s="726">
        <v>41807</v>
      </c>
      <c r="N23" s="726"/>
      <c r="O23" s="726"/>
      <c r="P23" s="726"/>
      <c r="Q23" s="672">
        <v>41800</v>
      </c>
      <c r="S23" s="673"/>
      <c r="T23" s="673"/>
      <c r="U23" s="673"/>
      <c r="V23" s="673">
        <v>3350</v>
      </c>
    </row>
    <row r="24" spans="2:22" s="727" customFormat="1" ht="19.5" customHeight="1">
      <c r="B24" s="722"/>
      <c r="C24" s="723" t="s">
        <v>2137</v>
      </c>
      <c r="D24" s="723" t="s">
        <v>2137</v>
      </c>
      <c r="E24" s="663" t="s">
        <v>2176</v>
      </c>
      <c r="F24" s="724">
        <v>1</v>
      </c>
      <c r="G24" s="724">
        <v>9100</v>
      </c>
      <c r="H24" s="725">
        <f t="shared" si="1"/>
        <v>9100</v>
      </c>
      <c r="I24" s="725"/>
      <c r="J24" s="663" t="s">
        <v>151</v>
      </c>
      <c r="K24" s="663" t="s">
        <v>707</v>
      </c>
      <c r="L24" s="661"/>
      <c r="M24" s="726">
        <v>41807</v>
      </c>
      <c r="N24" s="726"/>
      <c r="O24" s="726"/>
      <c r="P24" s="726"/>
      <c r="Q24" s="672">
        <v>41800</v>
      </c>
      <c r="S24" s="673"/>
      <c r="T24" s="673"/>
      <c r="U24" s="673"/>
      <c r="V24" s="673">
        <v>2640</v>
      </c>
    </row>
    <row r="25" spans="2:22" s="727" customFormat="1" ht="19.5" customHeight="1">
      <c r="B25" s="722"/>
      <c r="C25" s="723" t="s">
        <v>2137</v>
      </c>
      <c r="D25" s="723" t="s">
        <v>2137</v>
      </c>
      <c r="E25" s="663" t="s">
        <v>2177</v>
      </c>
      <c r="F25" s="724">
        <v>1</v>
      </c>
      <c r="G25" s="724">
        <v>16500</v>
      </c>
      <c r="H25" s="725">
        <f t="shared" si="1"/>
        <v>16500</v>
      </c>
      <c r="I25" s="725"/>
      <c r="J25" s="663" t="s">
        <v>2178</v>
      </c>
      <c r="K25" s="663" t="s">
        <v>707</v>
      </c>
      <c r="L25" s="661"/>
      <c r="M25" s="726">
        <v>41807</v>
      </c>
      <c r="N25" s="726"/>
      <c r="O25" s="726"/>
      <c r="P25" s="726"/>
      <c r="Q25" s="672">
        <v>41800</v>
      </c>
      <c r="S25" s="673"/>
      <c r="T25" s="673"/>
      <c r="U25" s="673"/>
      <c r="V25" s="673">
        <v>3720</v>
      </c>
    </row>
    <row r="26" spans="2:22" s="727" customFormat="1" ht="19.5" customHeight="1">
      <c r="B26" s="722"/>
      <c r="C26" s="723" t="s">
        <v>2137</v>
      </c>
      <c r="D26" s="723" t="s">
        <v>2137</v>
      </c>
      <c r="E26" s="663" t="s">
        <v>2179</v>
      </c>
      <c r="F26" s="724">
        <v>1</v>
      </c>
      <c r="G26" s="724">
        <v>6200</v>
      </c>
      <c r="H26" s="725">
        <f t="shared" si="1"/>
        <v>6200</v>
      </c>
      <c r="I26" s="725"/>
      <c r="J26" s="663" t="s">
        <v>2180</v>
      </c>
      <c r="K26" s="663" t="s">
        <v>707</v>
      </c>
      <c r="L26" s="661"/>
      <c r="M26" s="726">
        <v>41807</v>
      </c>
      <c r="N26" s="726"/>
      <c r="O26" s="726"/>
      <c r="P26" s="726"/>
      <c r="Q26" s="672">
        <v>41800</v>
      </c>
      <c r="S26" s="673"/>
      <c r="T26" s="673"/>
      <c r="U26" s="673"/>
      <c r="V26" s="673">
        <v>180</v>
      </c>
    </row>
    <row r="27" spans="2:22" s="727" customFormat="1" ht="19.5" customHeight="1">
      <c r="B27" s="722"/>
      <c r="C27" s="723" t="s">
        <v>2137</v>
      </c>
      <c r="D27" s="723" t="s">
        <v>2137</v>
      </c>
      <c r="E27" s="724" t="s">
        <v>2181</v>
      </c>
      <c r="F27" s="724">
        <v>1</v>
      </c>
      <c r="G27" s="724">
        <v>5900</v>
      </c>
      <c r="H27" s="725">
        <f t="shared" si="1"/>
        <v>5900</v>
      </c>
      <c r="I27" s="725"/>
      <c r="J27" s="728" t="s">
        <v>2182</v>
      </c>
      <c r="K27" s="663" t="s">
        <v>707</v>
      </c>
      <c r="L27" s="661"/>
      <c r="M27" s="726">
        <v>41807</v>
      </c>
      <c r="N27" s="726"/>
      <c r="O27" s="726"/>
      <c r="P27" s="726"/>
      <c r="Q27" s="672">
        <v>41800</v>
      </c>
      <c r="S27" s="673"/>
      <c r="T27" s="673"/>
      <c r="U27" s="673"/>
      <c r="V27" s="673">
        <v>2650</v>
      </c>
    </row>
    <row r="28" spans="2:22" s="727" customFormat="1" ht="19.5" customHeight="1">
      <c r="B28" s="722"/>
      <c r="C28" s="723" t="s">
        <v>2137</v>
      </c>
      <c r="D28" s="723" t="s">
        <v>2137</v>
      </c>
      <c r="E28" s="724" t="s">
        <v>2183</v>
      </c>
      <c r="F28" s="724">
        <v>1</v>
      </c>
      <c r="G28" s="724">
        <v>3000</v>
      </c>
      <c r="H28" s="725">
        <f t="shared" si="1"/>
        <v>3000</v>
      </c>
      <c r="I28" s="725"/>
      <c r="J28" s="728" t="s">
        <v>2184</v>
      </c>
      <c r="K28" s="663" t="s">
        <v>707</v>
      </c>
      <c r="L28" s="661"/>
      <c r="M28" s="726">
        <v>41807</v>
      </c>
      <c r="N28" s="726"/>
      <c r="O28" s="726"/>
      <c r="P28" s="726"/>
      <c r="Q28" s="672">
        <v>41800</v>
      </c>
      <c r="S28" s="673"/>
      <c r="T28" s="673"/>
      <c r="U28" s="673"/>
      <c r="V28" s="673">
        <v>5869</v>
      </c>
    </row>
    <row r="29" spans="2:22" s="727" customFormat="1" ht="19.5" customHeight="1">
      <c r="B29" s="722"/>
      <c r="C29" s="723" t="s">
        <v>2137</v>
      </c>
      <c r="D29" s="723" t="s">
        <v>2137</v>
      </c>
      <c r="E29" s="724" t="s">
        <v>2185</v>
      </c>
      <c r="F29" s="724">
        <v>1</v>
      </c>
      <c r="G29" s="724">
        <v>4300</v>
      </c>
      <c r="H29" s="725">
        <f t="shared" si="1"/>
        <v>4300</v>
      </c>
      <c r="I29" s="725"/>
      <c r="J29" s="728" t="s">
        <v>2186</v>
      </c>
      <c r="K29" s="663" t="s">
        <v>707</v>
      </c>
      <c r="L29" s="661"/>
      <c r="M29" s="726">
        <v>41807</v>
      </c>
      <c r="N29" s="726"/>
      <c r="O29" s="726"/>
      <c r="P29" s="726"/>
      <c r="Q29" s="672">
        <v>41800</v>
      </c>
      <c r="S29" s="673"/>
      <c r="T29" s="673"/>
      <c r="U29" s="673"/>
      <c r="V29" s="673">
        <v>4395</v>
      </c>
    </row>
    <row r="30" spans="2:22" s="78" customFormat="1" ht="19.5" customHeight="1">
      <c r="B30" s="721"/>
      <c r="C30" s="729" t="s">
        <v>38</v>
      </c>
      <c r="D30" s="729" t="s">
        <v>760</v>
      </c>
      <c r="E30" s="730" t="s">
        <v>2187</v>
      </c>
      <c r="F30" s="731">
        <v>1</v>
      </c>
      <c r="G30" s="732">
        <v>4340</v>
      </c>
      <c r="H30" s="733">
        <f t="shared" si="1"/>
        <v>4340</v>
      </c>
      <c r="I30" s="734"/>
      <c r="J30" s="735" t="s">
        <v>2188</v>
      </c>
      <c r="K30" s="684" t="s">
        <v>1909</v>
      </c>
      <c r="L30" s="24"/>
      <c r="M30" s="101">
        <v>41787</v>
      </c>
      <c r="N30" s="101"/>
      <c r="O30" s="101"/>
      <c r="P30" s="101">
        <v>41796</v>
      </c>
      <c r="Q30" s="87">
        <v>41794</v>
      </c>
      <c r="S30" s="76"/>
      <c r="T30" s="76"/>
      <c r="U30" s="76"/>
      <c r="V30" s="76">
        <v>3718</v>
      </c>
    </row>
    <row r="31" spans="2:22" s="78" customFormat="1" ht="19.5" customHeight="1">
      <c r="B31" s="721"/>
      <c r="C31" s="27"/>
      <c r="D31" s="27"/>
      <c r="E31" s="561"/>
      <c r="F31" s="108"/>
      <c r="G31" s="30"/>
      <c r="H31" s="57"/>
      <c r="I31" s="26"/>
      <c r="J31" s="24"/>
      <c r="K31" s="24"/>
      <c r="L31" s="24"/>
      <c r="M31" s="101"/>
      <c r="N31" s="101"/>
      <c r="O31" s="101"/>
      <c r="P31" s="101"/>
      <c r="Q31" s="87"/>
    </row>
    <row r="32" spans="2:22" s="78" customFormat="1" ht="19.5" customHeight="1">
      <c r="B32" s="721"/>
      <c r="C32" s="27"/>
      <c r="D32" s="27"/>
      <c r="E32" s="561"/>
      <c r="F32" s="108"/>
      <c r="G32" s="30"/>
      <c r="H32" s="57"/>
      <c r="I32" s="26"/>
      <c r="J32" s="24"/>
      <c r="K32" s="24"/>
      <c r="L32" s="24"/>
      <c r="M32" s="101"/>
      <c r="N32" s="101"/>
      <c r="O32" s="101"/>
      <c r="P32" s="101"/>
      <c r="Q32" s="87"/>
    </row>
    <row r="33" spans="2:19" s="78" customFormat="1" ht="19.5" customHeight="1">
      <c r="B33" s="721"/>
      <c r="C33" s="27"/>
      <c r="D33" s="27"/>
      <c r="E33" s="561"/>
      <c r="F33" s="108"/>
      <c r="G33" s="108"/>
      <c r="H33" s="57"/>
      <c r="I33" s="26"/>
      <c r="J33" s="24"/>
      <c r="K33" s="24"/>
      <c r="L33" s="24"/>
      <c r="M33" s="101"/>
      <c r="N33" s="101"/>
      <c r="O33" s="101"/>
      <c r="P33" s="101"/>
      <c r="Q33" s="87"/>
    </row>
    <row r="34" spans="2:19" s="78" customFormat="1" ht="19.5" customHeight="1">
      <c r="B34" s="721"/>
      <c r="C34" s="27"/>
      <c r="D34" s="27"/>
      <c r="E34" s="108"/>
      <c r="F34" s="108"/>
      <c r="G34" s="30"/>
      <c r="H34" s="57"/>
      <c r="I34" s="26"/>
      <c r="J34" s="24"/>
      <c r="K34" s="24"/>
      <c r="L34" s="24"/>
      <c r="M34" s="101"/>
      <c r="N34" s="101"/>
      <c r="O34" s="101"/>
      <c r="P34" s="101"/>
      <c r="Q34" s="87"/>
    </row>
    <row r="35" spans="2:19" s="78" customFormat="1" ht="19.5" customHeight="1">
      <c r="B35" s="721"/>
      <c r="C35" s="27"/>
      <c r="D35" s="27"/>
      <c r="E35" s="108"/>
      <c r="F35" s="108"/>
      <c r="G35" s="30"/>
      <c r="H35" s="57"/>
      <c r="I35" s="26"/>
      <c r="J35" s="24"/>
      <c r="K35" s="24"/>
      <c r="L35" s="24"/>
      <c r="M35" s="101"/>
      <c r="N35" s="101"/>
      <c r="O35" s="101"/>
      <c r="P35" s="101"/>
      <c r="Q35" s="87"/>
      <c r="S35" s="76"/>
    </row>
    <row r="36" spans="2:19" s="78" customFormat="1" ht="19.5" customHeight="1">
      <c r="B36" s="721"/>
      <c r="C36" s="27"/>
      <c r="D36" s="27"/>
      <c r="E36" s="52"/>
      <c r="F36" s="108"/>
      <c r="G36" s="30"/>
      <c r="H36" s="57"/>
      <c r="I36" s="26"/>
      <c r="J36" s="24"/>
      <c r="K36" s="24"/>
      <c r="L36" s="24"/>
      <c r="M36" s="101"/>
      <c r="N36" s="101"/>
      <c r="O36" s="101"/>
      <c r="P36" s="101"/>
      <c r="Q36" s="87"/>
      <c r="S36" s="76"/>
    </row>
    <row r="37" spans="2:19" s="78" customFormat="1" ht="19.5" customHeight="1">
      <c r="B37" s="721"/>
      <c r="C37" s="27"/>
      <c r="D37" s="27"/>
      <c r="E37" s="52"/>
      <c r="F37" s="108"/>
      <c r="G37" s="30"/>
      <c r="H37" s="57"/>
      <c r="I37" s="26"/>
      <c r="J37" s="24"/>
      <c r="K37" s="24"/>
      <c r="L37" s="24"/>
      <c r="M37" s="101"/>
      <c r="N37" s="101"/>
      <c r="O37" s="101"/>
      <c r="P37" s="101"/>
      <c r="Q37" s="87"/>
      <c r="S37" s="76"/>
    </row>
    <row r="38" spans="2:19" ht="19.5" customHeight="1">
      <c r="B38" s="721"/>
      <c r="C38" s="729"/>
      <c r="D38" s="729"/>
      <c r="E38" s="731"/>
      <c r="F38" s="731"/>
      <c r="G38" s="736"/>
      <c r="H38" s="731"/>
      <c r="I38" s="737"/>
      <c r="J38" s="684"/>
      <c r="K38" s="684"/>
      <c r="L38" s="684"/>
      <c r="M38" s="738"/>
      <c r="N38" s="739"/>
      <c r="O38" s="740"/>
      <c r="P38" s="739"/>
    </row>
    <row r="39" spans="2:19" ht="19.5" customHeight="1">
      <c r="B39" s="721"/>
      <c r="C39" s="729"/>
      <c r="D39" s="729"/>
      <c r="E39" s="731"/>
      <c r="F39" s="731"/>
      <c r="G39" s="736"/>
      <c r="H39" s="731"/>
      <c r="I39" s="737"/>
      <c r="J39" s="684"/>
      <c r="K39" s="684"/>
      <c r="L39" s="684"/>
      <c r="M39" s="738"/>
      <c r="N39" s="739"/>
      <c r="O39" s="740"/>
      <c r="P39" s="739"/>
    </row>
    <row r="40" spans="2:19" s="78" customFormat="1" ht="19.5" customHeight="1">
      <c r="B40" s="721"/>
      <c r="C40" s="543"/>
      <c r="D40" s="543"/>
      <c r="E40" s="23"/>
      <c r="F40" s="454"/>
      <c r="G40" s="155"/>
      <c r="H40" s="57"/>
      <c r="I40" s="26"/>
      <c r="J40" s="109"/>
      <c r="K40" s="24"/>
      <c r="L40" s="24"/>
      <c r="M40" s="101"/>
      <c r="N40" s="101"/>
      <c r="O40" s="101"/>
      <c r="P40" s="101"/>
      <c r="Q40" s="87"/>
      <c r="S40" s="76"/>
    </row>
    <row r="41" spans="2:19" s="78" customFormat="1" ht="19.5" customHeight="1">
      <c r="B41" s="721"/>
      <c r="C41" s="543"/>
      <c r="D41" s="543"/>
      <c r="E41" s="23"/>
      <c r="F41" s="454"/>
      <c r="G41" s="155"/>
      <c r="H41" s="57"/>
      <c r="I41" s="24"/>
      <c r="J41" s="109"/>
      <c r="K41" s="24"/>
      <c r="L41" s="24"/>
      <c r="M41" s="101"/>
      <c r="N41" s="101"/>
      <c r="O41" s="101"/>
      <c r="P41" s="101"/>
      <c r="Q41" s="87"/>
      <c r="S41" s="76"/>
    </row>
    <row r="42" spans="2:19" s="78" customFormat="1" ht="19.5" customHeight="1">
      <c r="B42" s="721"/>
      <c r="C42" s="543"/>
      <c r="D42" s="543"/>
      <c r="E42" s="23"/>
      <c r="F42" s="454"/>
      <c r="G42" s="155"/>
      <c r="H42" s="57"/>
      <c r="I42" s="26"/>
      <c r="J42" s="109"/>
      <c r="K42" s="24"/>
      <c r="L42" s="24"/>
      <c r="M42" s="101"/>
      <c r="N42" s="101"/>
      <c r="O42" s="101"/>
      <c r="P42" s="101"/>
      <c r="Q42" s="87"/>
      <c r="S42" s="76"/>
    </row>
    <row r="43" spans="2:19" s="78" customFormat="1" ht="19.5" customHeight="1">
      <c r="B43" s="721"/>
      <c r="C43" s="27"/>
      <c r="D43" s="27"/>
      <c r="E43" s="108"/>
      <c r="F43" s="108"/>
      <c r="G43" s="108"/>
      <c r="H43" s="108"/>
      <c r="I43" s="26"/>
      <c r="J43" s="24"/>
      <c r="K43" s="24"/>
      <c r="L43" s="24"/>
      <c r="M43" s="27"/>
      <c r="N43" s="27"/>
      <c r="O43" s="24"/>
      <c r="P43" s="86"/>
      <c r="Q43" s="87"/>
      <c r="S43" s="76"/>
    </row>
    <row r="44" spans="2:19" s="78" customFormat="1" ht="19.5" customHeight="1">
      <c r="B44" s="721"/>
      <c r="C44" s="27"/>
      <c r="D44" s="27"/>
      <c r="E44" s="108"/>
      <c r="F44" s="108"/>
      <c r="G44" s="108"/>
      <c r="H44" s="108"/>
      <c r="I44" s="26"/>
      <c r="J44" s="24"/>
      <c r="K44" s="24"/>
      <c r="L44" s="24"/>
      <c r="M44" s="27"/>
      <c r="N44" s="27"/>
      <c r="O44" s="24"/>
      <c r="P44" s="86"/>
      <c r="Q44" s="87"/>
      <c r="S44" s="76"/>
    </row>
    <row r="45" spans="2:19" s="78" customFormat="1" ht="19.5" customHeight="1">
      <c r="B45" s="721"/>
      <c r="C45" s="27"/>
      <c r="D45" s="27"/>
      <c r="E45" s="108"/>
      <c r="F45" s="108"/>
      <c r="G45" s="108"/>
      <c r="H45" s="108"/>
      <c r="I45" s="26"/>
      <c r="J45" s="24"/>
      <c r="K45" s="24"/>
      <c r="L45" s="24"/>
      <c r="M45" s="27"/>
      <c r="N45" s="27"/>
      <c r="O45" s="24"/>
      <c r="P45" s="86"/>
      <c r="Q45" s="87"/>
      <c r="S45" s="76"/>
    </row>
    <row r="46" spans="2:19" s="78" customFormat="1" ht="19.5" customHeight="1">
      <c r="B46" s="721"/>
      <c r="C46" s="27"/>
      <c r="D46" s="27"/>
      <c r="E46" s="108"/>
      <c r="F46" s="108"/>
      <c r="G46" s="108"/>
      <c r="H46" s="108"/>
      <c r="I46" s="26"/>
      <c r="J46" s="24"/>
      <c r="K46" s="24"/>
      <c r="L46" s="24"/>
      <c r="M46" s="27"/>
      <c r="N46" s="27"/>
      <c r="O46" s="24"/>
      <c r="P46" s="86"/>
      <c r="Q46" s="87"/>
      <c r="S46" s="76"/>
    </row>
    <row r="47" spans="2:19" s="78" customFormat="1" ht="19.5" customHeight="1">
      <c r="B47" s="721"/>
      <c r="C47" s="27"/>
      <c r="D47" s="27"/>
      <c r="E47" s="108"/>
      <c r="F47" s="108"/>
      <c r="G47" s="108"/>
      <c r="H47" s="108"/>
      <c r="I47" s="26"/>
      <c r="J47" s="24"/>
      <c r="K47" s="24"/>
      <c r="L47" s="24"/>
      <c r="M47" s="27"/>
      <c r="N47" s="27"/>
      <c r="O47" s="24"/>
      <c r="P47" s="86"/>
      <c r="Q47" s="87"/>
      <c r="S47" s="76"/>
    </row>
    <row r="48" spans="2:19" s="78" customFormat="1" ht="19.5" customHeight="1">
      <c r="B48" s="721"/>
      <c r="C48" s="27"/>
      <c r="D48" s="27"/>
      <c r="E48" s="108"/>
      <c r="F48" s="108"/>
      <c r="G48" s="108"/>
      <c r="H48" s="108"/>
      <c r="I48" s="26"/>
      <c r="J48" s="24"/>
      <c r="K48" s="24"/>
      <c r="L48" s="24"/>
      <c r="M48" s="27"/>
      <c r="N48" s="27"/>
      <c r="O48" s="24"/>
      <c r="P48" s="86"/>
      <c r="Q48" s="87"/>
      <c r="S48" s="76"/>
    </row>
    <row r="49" spans="2:19" s="78" customFormat="1" ht="19.5" customHeight="1">
      <c r="B49" s="721"/>
      <c r="C49" s="27"/>
      <c r="D49" s="27"/>
      <c r="E49" s="108"/>
      <c r="F49" s="108"/>
      <c r="G49" s="108"/>
      <c r="H49" s="108"/>
      <c r="I49" s="26"/>
      <c r="J49" s="24"/>
      <c r="K49" s="24"/>
      <c r="L49" s="24"/>
      <c r="M49" s="27"/>
      <c r="N49" s="27"/>
      <c r="O49" s="24"/>
      <c r="P49" s="86"/>
      <c r="Q49" s="87"/>
      <c r="S49" s="76"/>
    </row>
    <row r="50" spans="2:19" s="78" customFormat="1" ht="19.5" customHeight="1">
      <c r="B50" s="721"/>
      <c r="C50" s="27"/>
      <c r="D50" s="27"/>
      <c r="E50" s="108"/>
      <c r="F50" s="108"/>
      <c r="G50" s="108"/>
      <c r="H50" s="108"/>
      <c r="I50" s="26"/>
      <c r="J50" s="24"/>
      <c r="K50" s="24"/>
      <c r="L50" s="24"/>
      <c r="M50" s="27"/>
      <c r="N50" s="27"/>
      <c r="O50" s="24"/>
      <c r="P50" s="86"/>
      <c r="Q50" s="87"/>
      <c r="S50" s="76"/>
    </row>
    <row r="51" spans="2:19" s="78" customFormat="1" ht="19.5" customHeight="1">
      <c r="B51" s="721"/>
      <c r="C51" s="27"/>
      <c r="D51" s="27"/>
      <c r="E51" s="108"/>
      <c r="F51" s="108"/>
      <c r="G51" s="108"/>
      <c r="H51" s="108"/>
      <c r="I51" s="26"/>
      <c r="J51" s="24"/>
      <c r="K51" s="24"/>
      <c r="L51" s="24"/>
      <c r="M51" s="27"/>
      <c r="N51" s="27"/>
      <c r="O51" s="24"/>
      <c r="P51" s="86"/>
      <c r="Q51" s="87"/>
      <c r="S51" s="76"/>
    </row>
    <row r="52" spans="2:19" s="78" customFormat="1" ht="19.5" customHeight="1">
      <c r="B52" s="721"/>
      <c r="C52" s="27"/>
      <c r="D52" s="27"/>
      <c r="E52" s="108"/>
      <c r="F52" s="108"/>
      <c r="G52" s="108"/>
      <c r="H52" s="108"/>
      <c r="I52" s="26"/>
      <c r="J52" s="24"/>
      <c r="K52" s="24"/>
      <c r="L52" s="24"/>
      <c r="M52" s="27"/>
      <c r="N52" s="27"/>
      <c r="O52" s="24"/>
      <c r="P52" s="86"/>
      <c r="Q52" s="87"/>
      <c r="S52" s="76"/>
    </row>
    <row r="53" spans="2:19" s="78" customFormat="1" ht="19.5" customHeight="1">
      <c r="B53" s="721"/>
      <c r="C53" s="27"/>
      <c r="D53" s="27"/>
      <c r="E53" s="108"/>
      <c r="F53" s="108"/>
      <c r="G53" s="108"/>
      <c r="H53" s="108"/>
      <c r="I53" s="26"/>
      <c r="J53" s="24"/>
      <c r="K53" s="24"/>
      <c r="L53" s="24"/>
      <c r="M53" s="27"/>
      <c r="N53" s="27"/>
      <c r="O53" s="24"/>
      <c r="P53" s="86"/>
      <c r="Q53" s="87"/>
      <c r="S53" s="76"/>
    </row>
    <row r="54" spans="2:19" s="78" customFormat="1" ht="19.5" customHeight="1">
      <c r="B54" s="721"/>
      <c r="C54" s="27"/>
      <c r="D54" s="27"/>
      <c r="E54" s="652"/>
      <c r="F54" s="108"/>
      <c r="G54" s="108"/>
      <c r="H54" s="57"/>
      <c r="I54" s="26"/>
      <c r="J54" s="27"/>
      <c r="K54" s="24"/>
      <c r="L54" s="24"/>
      <c r="M54" s="27"/>
      <c r="N54" s="27"/>
      <c r="O54" s="24"/>
      <c r="P54" s="86"/>
      <c r="Q54" s="87"/>
      <c r="S54" s="76"/>
    </row>
    <row r="55" spans="2:19" s="78" customFormat="1" ht="19.5" customHeight="1">
      <c r="B55" s="721"/>
      <c r="C55" s="27"/>
      <c r="D55" s="27"/>
      <c r="E55" s="108"/>
      <c r="F55" s="108"/>
      <c r="G55" s="30"/>
      <c r="H55" s="57"/>
      <c r="I55" s="26"/>
      <c r="J55" s="24"/>
      <c r="K55" s="24"/>
      <c r="L55" s="24"/>
      <c r="M55" s="27"/>
      <c r="N55" s="27"/>
      <c r="O55" s="24"/>
      <c r="P55" s="86"/>
      <c r="Q55" s="87"/>
      <c r="S55" s="76"/>
    </row>
    <row r="56" spans="2:19" s="78" customFormat="1" ht="19.5" customHeight="1">
      <c r="B56" s="721"/>
      <c r="C56" s="27"/>
      <c r="D56" s="27"/>
      <c r="E56" s="108"/>
      <c r="F56" s="108"/>
      <c r="G56" s="30"/>
      <c r="H56" s="57"/>
      <c r="I56" s="26"/>
      <c r="J56" s="24"/>
      <c r="K56" s="24"/>
      <c r="L56" s="24"/>
      <c r="M56" s="27"/>
      <c r="N56" s="27"/>
      <c r="O56" s="24"/>
      <c r="P56" s="86"/>
      <c r="Q56" s="87"/>
    </row>
    <row r="57" spans="2:19" s="78" customFormat="1" ht="19.5" customHeight="1">
      <c r="B57" s="721"/>
      <c r="C57" s="27"/>
      <c r="D57" s="27"/>
      <c r="E57" s="108"/>
      <c r="F57" s="108"/>
      <c r="G57" s="30"/>
      <c r="H57" s="57"/>
      <c r="I57" s="26"/>
      <c r="J57" s="24"/>
      <c r="K57" s="24"/>
      <c r="L57" s="24"/>
      <c r="M57" s="27"/>
      <c r="N57" s="27"/>
      <c r="O57" s="24"/>
      <c r="P57" s="86"/>
      <c r="Q57" s="87"/>
    </row>
    <row r="58" spans="2:19" s="78" customFormat="1" ht="19.5" customHeight="1">
      <c r="B58" s="721"/>
      <c r="C58" s="27"/>
      <c r="D58" s="27"/>
      <c r="E58" s="108"/>
      <c r="F58" s="108"/>
      <c r="G58" s="30"/>
      <c r="H58" s="57"/>
      <c r="I58" s="26"/>
      <c r="J58" s="24"/>
      <c r="K58" s="24"/>
      <c r="L58" s="24"/>
      <c r="M58" s="27"/>
      <c r="N58" s="27"/>
      <c r="O58" s="24"/>
      <c r="P58" s="86"/>
      <c r="Q58" s="87"/>
    </row>
    <row r="59" spans="2:19" s="78" customFormat="1" ht="19.5" customHeight="1">
      <c r="B59" s="721"/>
      <c r="C59" s="27"/>
      <c r="D59" s="27"/>
      <c r="E59" s="108"/>
      <c r="F59" s="108"/>
      <c r="G59" s="30"/>
      <c r="H59" s="57"/>
      <c r="I59" s="26"/>
      <c r="J59" s="24"/>
      <c r="K59" s="24"/>
      <c r="L59" s="24"/>
      <c r="M59" s="27"/>
      <c r="N59" s="27"/>
      <c r="O59" s="24"/>
      <c r="P59" s="86"/>
      <c r="Q59" s="87"/>
    </row>
    <row r="60" spans="2:19" s="78" customFormat="1" ht="19.5" customHeight="1">
      <c r="B60" s="721"/>
      <c r="C60" s="27"/>
      <c r="D60" s="27"/>
      <c r="E60" s="52"/>
      <c r="F60" s="108"/>
      <c r="G60" s="30"/>
      <c r="H60" s="57"/>
      <c r="I60" s="26"/>
      <c r="J60" s="24"/>
      <c r="K60" s="24"/>
      <c r="L60" s="24"/>
      <c r="M60" s="27"/>
      <c r="N60" s="27"/>
      <c r="O60" s="24"/>
      <c r="P60" s="86"/>
      <c r="Q60" s="87"/>
    </row>
    <row r="61" spans="2:19" s="78" customFormat="1" ht="19.5" customHeight="1">
      <c r="B61" s="721"/>
      <c r="C61" s="27"/>
      <c r="D61" s="27"/>
      <c r="E61" s="52"/>
      <c r="F61" s="108"/>
      <c r="G61" s="30"/>
      <c r="H61" s="57"/>
      <c r="I61" s="26"/>
      <c r="J61" s="24"/>
      <c r="K61" s="24"/>
      <c r="L61" s="24"/>
      <c r="M61" s="27"/>
      <c r="N61" s="27"/>
      <c r="O61" s="24"/>
      <c r="P61" s="86"/>
      <c r="Q61" s="87"/>
    </row>
    <row r="62" spans="2:19" s="78" customFormat="1" ht="19.5" customHeight="1">
      <c r="B62" s="721"/>
      <c r="C62" s="27"/>
      <c r="D62" s="27"/>
      <c r="E62" s="52"/>
      <c r="F62" s="108"/>
      <c r="G62" s="30"/>
      <c r="H62" s="57"/>
      <c r="I62" s="26"/>
      <c r="J62" s="24"/>
      <c r="K62" s="24"/>
      <c r="L62" s="24"/>
      <c r="M62" s="27"/>
      <c r="N62" s="27"/>
      <c r="O62" s="24"/>
      <c r="P62" s="86"/>
      <c r="Q62" s="87"/>
    </row>
    <row r="63" spans="2:19" s="78" customFormat="1" ht="19.5" customHeight="1">
      <c r="B63" s="721"/>
      <c r="C63" s="543"/>
      <c r="D63" s="543"/>
      <c r="E63" s="23"/>
      <c r="F63" s="454"/>
      <c r="G63" s="155"/>
      <c r="H63" s="57"/>
      <c r="I63" s="26"/>
      <c r="J63" s="109"/>
      <c r="K63" s="24"/>
      <c r="L63" s="24"/>
      <c r="M63" s="27"/>
      <c r="N63" s="27"/>
      <c r="O63" s="24"/>
      <c r="P63" s="86"/>
      <c r="Q63" s="87"/>
    </row>
    <row r="64" spans="2:19" s="78" customFormat="1" ht="19.5" customHeight="1">
      <c r="B64" s="721"/>
      <c r="C64" s="543"/>
      <c r="D64" s="543"/>
      <c r="E64" s="23"/>
      <c r="F64" s="454"/>
      <c r="G64" s="155"/>
      <c r="H64" s="57"/>
      <c r="I64" s="26"/>
      <c r="J64" s="109"/>
      <c r="K64" s="24"/>
      <c r="L64" s="24"/>
      <c r="M64" s="27"/>
      <c r="N64" s="27"/>
      <c r="O64" s="24"/>
      <c r="P64" s="86"/>
      <c r="Q64" s="87"/>
    </row>
    <row r="65" spans="2:17" ht="19.5" customHeight="1">
      <c r="B65" s="721"/>
      <c r="C65" s="543"/>
      <c r="D65" s="543"/>
      <c r="E65" s="23"/>
      <c r="F65" s="454"/>
      <c r="G65" s="155"/>
      <c r="H65" s="108"/>
      <c r="I65" s="100"/>
      <c r="J65" s="109"/>
      <c r="K65" s="24"/>
      <c r="L65" s="24"/>
      <c r="M65" s="86"/>
      <c r="N65" s="108"/>
      <c r="O65" s="100"/>
      <c r="P65" s="156"/>
      <c r="Q65" s="157"/>
    </row>
    <row r="66" spans="2:17" ht="19.5" customHeight="1">
      <c r="B66" s="721"/>
      <c r="C66" s="27"/>
      <c r="D66" s="27"/>
      <c r="E66" s="108"/>
      <c r="F66" s="108"/>
      <c r="G66" s="108"/>
      <c r="H66" s="108"/>
      <c r="I66" s="100"/>
      <c r="J66" s="24"/>
      <c r="K66" s="24"/>
      <c r="L66" s="24"/>
      <c r="M66" s="24"/>
      <c r="N66" s="108"/>
      <c r="O66" s="100"/>
      <c r="P66" s="156"/>
      <c r="Q66" s="157"/>
    </row>
    <row r="67" spans="2:17" ht="19.5" customHeight="1">
      <c r="B67" s="721"/>
      <c r="C67" s="27"/>
      <c r="D67" s="27"/>
      <c r="E67" s="108"/>
      <c r="F67" s="108"/>
      <c r="G67" s="108"/>
      <c r="H67" s="108"/>
      <c r="I67" s="100"/>
      <c r="J67" s="24"/>
      <c r="K67" s="24"/>
      <c r="L67" s="24"/>
      <c r="M67" s="86"/>
      <c r="N67" s="108"/>
      <c r="O67" s="100"/>
      <c r="P67" s="156"/>
      <c r="Q67" s="157"/>
    </row>
    <row r="68" spans="2:17" ht="19.5" customHeight="1">
      <c r="B68" s="741"/>
      <c r="C68" s="27"/>
      <c r="D68" s="27"/>
      <c r="E68" s="108"/>
      <c r="F68" s="108"/>
      <c r="G68" s="108"/>
      <c r="H68" s="108"/>
      <c r="I68" s="100"/>
      <c r="J68" s="24"/>
      <c r="K68" s="24"/>
      <c r="L68" s="24"/>
      <c r="M68" s="24"/>
      <c r="N68" s="108"/>
      <c r="O68" s="100"/>
      <c r="P68" s="156"/>
      <c r="Q68" s="157"/>
    </row>
    <row r="69" spans="2:17" ht="19.5" customHeight="1">
      <c r="B69" s="741"/>
      <c r="C69" s="27"/>
      <c r="D69" s="27"/>
      <c r="E69" s="108"/>
      <c r="F69" s="108"/>
      <c r="G69" s="108"/>
      <c r="H69" s="108"/>
      <c r="I69" s="100"/>
      <c r="J69" s="24"/>
      <c r="K69" s="24"/>
      <c r="L69" s="24"/>
      <c r="M69" s="24"/>
      <c r="N69" s="108"/>
      <c r="O69" s="100"/>
      <c r="P69" s="156"/>
      <c r="Q69" s="157"/>
    </row>
    <row r="70" spans="2:17" ht="19.5" customHeight="1">
      <c r="B70" s="741"/>
      <c r="C70" s="27"/>
      <c r="D70" s="27"/>
      <c r="E70" s="108"/>
      <c r="F70" s="108"/>
      <c r="G70" s="108"/>
      <c r="H70" s="108"/>
      <c r="I70" s="100"/>
      <c r="J70" s="24"/>
      <c r="K70" s="24"/>
      <c r="L70" s="24"/>
      <c r="M70" s="24"/>
      <c r="N70" s="108"/>
      <c r="O70" s="100"/>
      <c r="P70" s="156"/>
      <c r="Q70" s="157"/>
    </row>
    <row r="71" spans="2:17" ht="19.5" customHeight="1">
      <c r="B71" s="741"/>
      <c r="C71" s="27"/>
      <c r="D71" s="27"/>
      <c r="E71" s="108"/>
      <c r="F71" s="108"/>
      <c r="G71" s="108"/>
      <c r="H71" s="108"/>
      <c r="I71" s="100"/>
      <c r="J71" s="24"/>
      <c r="K71" s="24"/>
      <c r="L71" s="24"/>
      <c r="M71" s="24"/>
      <c r="N71" s="108"/>
      <c r="O71" s="100"/>
      <c r="P71" s="156"/>
      <c r="Q71" s="157"/>
    </row>
    <row r="72" spans="2:17" ht="19.5" customHeight="1">
      <c r="B72" s="741"/>
      <c r="C72" s="27"/>
      <c r="D72" s="27"/>
      <c r="E72" s="108"/>
      <c r="F72" s="108"/>
      <c r="G72" s="108"/>
      <c r="H72" s="108"/>
      <c r="I72" s="100"/>
      <c r="J72" s="24"/>
      <c r="K72" s="24"/>
      <c r="L72" s="24"/>
      <c r="M72" s="24"/>
      <c r="N72" s="108"/>
      <c r="O72" s="100"/>
      <c r="P72" s="156"/>
      <c r="Q72" s="157"/>
    </row>
    <row r="73" spans="2:17" ht="19.5" customHeight="1">
      <c r="B73" s="741"/>
      <c r="C73" s="729"/>
      <c r="D73" s="729"/>
      <c r="E73" s="731"/>
      <c r="F73" s="731"/>
      <c r="G73" s="736"/>
      <c r="H73" s="731"/>
      <c r="I73" s="737"/>
      <c r="J73" s="684"/>
      <c r="K73" s="684"/>
      <c r="L73" s="684"/>
      <c r="M73" s="684"/>
      <c r="N73" s="731"/>
      <c r="O73" s="737"/>
      <c r="P73" s="742"/>
      <c r="Q73" s="157"/>
    </row>
    <row r="74" spans="2:17" ht="19.5" customHeight="1">
      <c r="B74" s="741"/>
      <c r="C74" s="729"/>
      <c r="D74" s="729"/>
      <c r="E74" s="731"/>
      <c r="F74" s="731"/>
      <c r="G74" s="736"/>
      <c r="H74" s="731"/>
      <c r="I74" s="737"/>
      <c r="J74" s="684"/>
      <c r="K74" s="684"/>
      <c r="L74" s="684"/>
      <c r="M74" s="684"/>
      <c r="N74" s="731"/>
      <c r="O74" s="737"/>
      <c r="P74" s="742"/>
      <c r="Q74" s="157"/>
    </row>
    <row r="75" spans="2:17" ht="19.5" customHeight="1">
      <c r="B75" s="741"/>
      <c r="C75" s="729"/>
      <c r="D75" s="729"/>
      <c r="E75" s="731"/>
      <c r="F75" s="731"/>
      <c r="G75" s="736"/>
      <c r="H75" s="731"/>
      <c r="I75" s="737"/>
      <c r="J75" s="684"/>
      <c r="K75" s="684"/>
      <c r="L75" s="684"/>
      <c r="M75" s="684"/>
      <c r="N75" s="731"/>
      <c r="O75" s="737"/>
      <c r="P75" s="742"/>
      <c r="Q75" s="157"/>
    </row>
    <row r="76" spans="2:17" ht="19.5" customHeight="1">
      <c r="B76" s="741"/>
      <c r="C76" s="729"/>
      <c r="D76" s="729"/>
      <c r="E76" s="731"/>
      <c r="F76" s="731"/>
      <c r="G76" s="736"/>
      <c r="H76" s="731"/>
      <c r="I76" s="737"/>
      <c r="J76" s="684"/>
      <c r="K76" s="684"/>
      <c r="L76" s="684"/>
      <c r="M76" s="684"/>
      <c r="N76" s="731"/>
      <c r="O76" s="737"/>
      <c r="P76" s="742"/>
      <c r="Q76" s="157"/>
    </row>
    <row r="77" spans="2:17" ht="19.5" customHeight="1">
      <c r="B77" s="741"/>
      <c r="C77" s="729"/>
      <c r="D77" s="729"/>
      <c r="E77" s="731"/>
      <c r="F77" s="731"/>
      <c r="G77" s="736"/>
      <c r="H77" s="731"/>
      <c r="I77" s="737"/>
      <c r="J77" s="684"/>
      <c r="K77" s="684"/>
      <c r="L77" s="684"/>
      <c r="M77" s="684"/>
      <c r="N77" s="731"/>
      <c r="O77" s="737"/>
      <c r="P77" s="742"/>
      <c r="Q77" s="157"/>
    </row>
    <row r="78" spans="2:17" ht="19.5" customHeight="1">
      <c r="B78" s="741"/>
      <c r="C78" s="729"/>
      <c r="D78" s="729"/>
      <c r="E78" s="731"/>
      <c r="F78" s="731"/>
      <c r="G78" s="736"/>
      <c r="H78" s="731"/>
      <c r="I78" s="737"/>
      <c r="J78" s="684"/>
      <c r="K78" s="684"/>
      <c r="L78" s="684"/>
      <c r="M78" s="684"/>
      <c r="N78" s="731"/>
      <c r="O78" s="737"/>
      <c r="P78" s="742"/>
      <c r="Q78" s="157"/>
    </row>
    <row r="79" spans="2:17" ht="19.5" customHeight="1">
      <c r="B79" s="741"/>
      <c r="C79" s="729"/>
      <c r="D79" s="729"/>
      <c r="E79" s="731"/>
      <c r="F79" s="731"/>
      <c r="G79" s="676"/>
      <c r="H79" s="108"/>
      <c r="I79" s="100"/>
      <c r="J79" s="684"/>
      <c r="K79" s="684"/>
      <c r="L79" s="24"/>
      <c r="M79" s="24"/>
      <c r="N79" s="108"/>
      <c r="O79" s="100"/>
      <c r="P79" s="156"/>
      <c r="Q79" s="157"/>
    </row>
    <row r="80" spans="2:17" ht="19.5" customHeight="1"/>
    <row r="81" ht="19.5" customHeight="1"/>
    <row r="82" ht="19.5" customHeight="1"/>
    <row r="83" ht="19.5" customHeight="1"/>
    <row r="84" ht="19.5" customHeight="1"/>
    <row r="85" ht="19.5" customHeight="1"/>
    <row r="86" ht="19.5" customHeight="1"/>
    <row r="87" ht="19.5" customHeight="1"/>
  </sheetData>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97D7D-18B1-483E-BBA5-3DE70EF179F1}">
  <sheetPr>
    <pageSetUpPr fitToPage="1"/>
  </sheetPr>
  <dimension ref="B2:Q23"/>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3.5"/>
  <cols>
    <col min="1" max="1" width="2.625" style="161" customWidth="1"/>
    <col min="2" max="2" width="5.125" style="166" customWidth="1"/>
    <col min="3" max="3" width="20.625" style="161" customWidth="1"/>
    <col min="4" max="4" width="10.625" style="161" customWidth="1"/>
    <col min="5" max="5" width="30.625" style="161" customWidth="1"/>
    <col min="6" max="6" width="6.25" style="161" customWidth="1"/>
    <col min="7" max="8" width="11.625" style="161" customWidth="1"/>
    <col min="9" max="9" width="5.75" style="167" customWidth="1"/>
    <col min="10" max="10" width="30.625" style="161" customWidth="1"/>
    <col min="11" max="11" width="20.625" style="161" customWidth="1"/>
    <col min="12" max="12" width="6.625" style="166" customWidth="1"/>
    <col min="13" max="13" width="13.75" style="166" customWidth="1"/>
    <col min="14" max="14" width="6.375" style="161" customWidth="1"/>
    <col min="15" max="15" width="13.25" style="167" customWidth="1"/>
    <col min="16" max="16" width="14.5" style="168" customWidth="1"/>
    <col min="17" max="17" width="15.625" style="169" customWidth="1"/>
    <col min="18" max="256" width="9" style="161"/>
    <col min="257" max="257" width="2.625" style="161" customWidth="1"/>
    <col min="258" max="258" width="5.125" style="161" customWidth="1"/>
    <col min="259" max="259" width="20.625" style="161" customWidth="1"/>
    <col min="260" max="260" width="10.625" style="161" customWidth="1"/>
    <col min="261" max="261" width="30.625" style="161" customWidth="1"/>
    <col min="262" max="262" width="6.25" style="161" customWidth="1"/>
    <col min="263" max="264" width="11.625" style="161" customWidth="1"/>
    <col min="265" max="265" width="5.75" style="161" customWidth="1"/>
    <col min="266" max="266" width="30.625" style="161" customWidth="1"/>
    <col min="267" max="267" width="20.625" style="161" customWidth="1"/>
    <col min="268" max="268" width="6.625" style="161" customWidth="1"/>
    <col min="269" max="269" width="13.75" style="161" customWidth="1"/>
    <col min="270" max="270" width="6.375" style="161" customWidth="1"/>
    <col min="271" max="271" width="13.25" style="161" customWidth="1"/>
    <col min="272" max="272" width="14.5" style="161" customWidth="1"/>
    <col min="273" max="273" width="15.625" style="161" customWidth="1"/>
    <col min="274" max="512" width="9" style="161"/>
    <col min="513" max="513" width="2.625" style="161" customWidth="1"/>
    <col min="514" max="514" width="5.125" style="161" customWidth="1"/>
    <col min="515" max="515" width="20.625" style="161" customWidth="1"/>
    <col min="516" max="516" width="10.625" style="161" customWidth="1"/>
    <col min="517" max="517" width="30.625" style="161" customWidth="1"/>
    <col min="518" max="518" width="6.25" style="161" customWidth="1"/>
    <col min="519" max="520" width="11.625" style="161" customWidth="1"/>
    <col min="521" max="521" width="5.75" style="161" customWidth="1"/>
    <col min="522" max="522" width="30.625" style="161" customWidth="1"/>
    <col min="523" max="523" width="20.625" style="161" customWidth="1"/>
    <col min="524" max="524" width="6.625" style="161" customWidth="1"/>
    <col min="525" max="525" width="13.75" style="161" customWidth="1"/>
    <col min="526" max="526" width="6.375" style="161" customWidth="1"/>
    <col min="527" max="527" width="13.25" style="161" customWidth="1"/>
    <col min="528" max="528" width="14.5" style="161" customWidth="1"/>
    <col min="529" max="529" width="15.625" style="161" customWidth="1"/>
    <col min="530" max="768" width="9" style="161"/>
    <col min="769" max="769" width="2.625" style="161" customWidth="1"/>
    <col min="770" max="770" width="5.125" style="161" customWidth="1"/>
    <col min="771" max="771" width="20.625" style="161" customWidth="1"/>
    <col min="772" max="772" width="10.625" style="161" customWidth="1"/>
    <col min="773" max="773" width="30.625" style="161" customWidth="1"/>
    <col min="774" max="774" width="6.25" style="161" customWidth="1"/>
    <col min="775" max="776" width="11.625" style="161" customWidth="1"/>
    <col min="777" max="777" width="5.75" style="161" customWidth="1"/>
    <col min="778" max="778" width="30.625" style="161" customWidth="1"/>
    <col min="779" max="779" width="20.625" style="161" customWidth="1"/>
    <col min="780" max="780" width="6.625" style="161" customWidth="1"/>
    <col min="781" max="781" width="13.75" style="161" customWidth="1"/>
    <col min="782" max="782" width="6.375" style="161" customWidth="1"/>
    <col min="783" max="783" width="13.25" style="161" customWidth="1"/>
    <col min="784" max="784" width="14.5" style="161" customWidth="1"/>
    <col min="785" max="785" width="15.625" style="161" customWidth="1"/>
    <col min="786" max="1024" width="9" style="161"/>
    <col min="1025" max="1025" width="2.625" style="161" customWidth="1"/>
    <col min="1026" max="1026" width="5.125" style="161" customWidth="1"/>
    <col min="1027" max="1027" width="20.625" style="161" customWidth="1"/>
    <col min="1028" max="1028" width="10.625" style="161" customWidth="1"/>
    <col min="1029" max="1029" width="30.625" style="161" customWidth="1"/>
    <col min="1030" max="1030" width="6.25" style="161" customWidth="1"/>
    <col min="1031" max="1032" width="11.625" style="161" customWidth="1"/>
    <col min="1033" max="1033" width="5.75" style="161" customWidth="1"/>
    <col min="1034" max="1034" width="30.625" style="161" customWidth="1"/>
    <col min="1035" max="1035" width="20.625" style="161" customWidth="1"/>
    <col min="1036" max="1036" width="6.625" style="161" customWidth="1"/>
    <col min="1037" max="1037" width="13.75" style="161" customWidth="1"/>
    <col min="1038" max="1038" width="6.375" style="161" customWidth="1"/>
    <col min="1039" max="1039" width="13.25" style="161" customWidth="1"/>
    <col min="1040" max="1040" width="14.5" style="161" customWidth="1"/>
    <col min="1041" max="1041" width="15.625" style="161" customWidth="1"/>
    <col min="1042" max="1280" width="9" style="161"/>
    <col min="1281" max="1281" width="2.625" style="161" customWidth="1"/>
    <col min="1282" max="1282" width="5.125" style="161" customWidth="1"/>
    <col min="1283" max="1283" width="20.625" style="161" customWidth="1"/>
    <col min="1284" max="1284" width="10.625" style="161" customWidth="1"/>
    <col min="1285" max="1285" width="30.625" style="161" customWidth="1"/>
    <col min="1286" max="1286" width="6.25" style="161" customWidth="1"/>
    <col min="1287" max="1288" width="11.625" style="161" customWidth="1"/>
    <col min="1289" max="1289" width="5.75" style="161" customWidth="1"/>
    <col min="1290" max="1290" width="30.625" style="161" customWidth="1"/>
    <col min="1291" max="1291" width="20.625" style="161" customWidth="1"/>
    <col min="1292" max="1292" width="6.625" style="161" customWidth="1"/>
    <col min="1293" max="1293" width="13.75" style="161" customWidth="1"/>
    <col min="1294" max="1294" width="6.375" style="161" customWidth="1"/>
    <col min="1295" max="1295" width="13.25" style="161" customWidth="1"/>
    <col min="1296" max="1296" width="14.5" style="161" customWidth="1"/>
    <col min="1297" max="1297" width="15.625" style="161" customWidth="1"/>
    <col min="1298" max="1536" width="9" style="161"/>
    <col min="1537" max="1537" width="2.625" style="161" customWidth="1"/>
    <col min="1538" max="1538" width="5.125" style="161" customWidth="1"/>
    <col min="1539" max="1539" width="20.625" style="161" customWidth="1"/>
    <col min="1540" max="1540" width="10.625" style="161" customWidth="1"/>
    <col min="1541" max="1541" width="30.625" style="161" customWidth="1"/>
    <col min="1542" max="1542" width="6.25" style="161" customWidth="1"/>
    <col min="1543" max="1544" width="11.625" style="161" customWidth="1"/>
    <col min="1545" max="1545" width="5.75" style="161" customWidth="1"/>
    <col min="1546" max="1546" width="30.625" style="161" customWidth="1"/>
    <col min="1547" max="1547" width="20.625" style="161" customWidth="1"/>
    <col min="1548" max="1548" width="6.625" style="161" customWidth="1"/>
    <col min="1549" max="1549" width="13.75" style="161" customWidth="1"/>
    <col min="1550" max="1550" width="6.375" style="161" customWidth="1"/>
    <col min="1551" max="1551" width="13.25" style="161" customWidth="1"/>
    <col min="1552" max="1552" width="14.5" style="161" customWidth="1"/>
    <col min="1553" max="1553" width="15.625" style="161" customWidth="1"/>
    <col min="1554" max="1792" width="9" style="161"/>
    <col min="1793" max="1793" width="2.625" style="161" customWidth="1"/>
    <col min="1794" max="1794" width="5.125" style="161" customWidth="1"/>
    <col min="1795" max="1795" width="20.625" style="161" customWidth="1"/>
    <col min="1796" max="1796" width="10.625" style="161" customWidth="1"/>
    <col min="1797" max="1797" width="30.625" style="161" customWidth="1"/>
    <col min="1798" max="1798" width="6.25" style="161" customWidth="1"/>
    <col min="1799" max="1800" width="11.625" style="161" customWidth="1"/>
    <col min="1801" max="1801" width="5.75" style="161" customWidth="1"/>
    <col min="1802" max="1802" width="30.625" style="161" customWidth="1"/>
    <col min="1803" max="1803" width="20.625" style="161" customWidth="1"/>
    <col min="1804" max="1804" width="6.625" style="161" customWidth="1"/>
    <col min="1805" max="1805" width="13.75" style="161" customWidth="1"/>
    <col min="1806" max="1806" width="6.375" style="161" customWidth="1"/>
    <col min="1807" max="1807" width="13.25" style="161" customWidth="1"/>
    <col min="1808" max="1808" width="14.5" style="161" customWidth="1"/>
    <col min="1809" max="1809" width="15.625" style="161" customWidth="1"/>
    <col min="1810" max="2048" width="9" style="161"/>
    <col min="2049" max="2049" width="2.625" style="161" customWidth="1"/>
    <col min="2050" max="2050" width="5.125" style="161" customWidth="1"/>
    <col min="2051" max="2051" width="20.625" style="161" customWidth="1"/>
    <col min="2052" max="2052" width="10.625" style="161" customWidth="1"/>
    <col min="2053" max="2053" width="30.625" style="161" customWidth="1"/>
    <col min="2054" max="2054" width="6.25" style="161" customWidth="1"/>
    <col min="2055" max="2056" width="11.625" style="161" customWidth="1"/>
    <col min="2057" max="2057" width="5.75" style="161" customWidth="1"/>
    <col min="2058" max="2058" width="30.625" style="161" customWidth="1"/>
    <col min="2059" max="2059" width="20.625" style="161" customWidth="1"/>
    <col min="2060" max="2060" width="6.625" style="161" customWidth="1"/>
    <col min="2061" max="2061" width="13.75" style="161" customWidth="1"/>
    <col min="2062" max="2062" width="6.375" style="161" customWidth="1"/>
    <col min="2063" max="2063" width="13.25" style="161" customWidth="1"/>
    <col min="2064" max="2064" width="14.5" style="161" customWidth="1"/>
    <col min="2065" max="2065" width="15.625" style="161" customWidth="1"/>
    <col min="2066" max="2304" width="9" style="161"/>
    <col min="2305" max="2305" width="2.625" style="161" customWidth="1"/>
    <col min="2306" max="2306" width="5.125" style="161" customWidth="1"/>
    <col min="2307" max="2307" width="20.625" style="161" customWidth="1"/>
    <col min="2308" max="2308" width="10.625" style="161" customWidth="1"/>
    <col min="2309" max="2309" width="30.625" style="161" customWidth="1"/>
    <col min="2310" max="2310" width="6.25" style="161" customWidth="1"/>
    <col min="2311" max="2312" width="11.625" style="161" customWidth="1"/>
    <col min="2313" max="2313" width="5.75" style="161" customWidth="1"/>
    <col min="2314" max="2314" width="30.625" style="161" customWidth="1"/>
    <col min="2315" max="2315" width="20.625" style="161" customWidth="1"/>
    <col min="2316" max="2316" width="6.625" style="161" customWidth="1"/>
    <col min="2317" max="2317" width="13.75" style="161" customWidth="1"/>
    <col min="2318" max="2318" width="6.375" style="161" customWidth="1"/>
    <col min="2319" max="2319" width="13.25" style="161" customWidth="1"/>
    <col min="2320" max="2320" width="14.5" style="161" customWidth="1"/>
    <col min="2321" max="2321" width="15.625" style="161" customWidth="1"/>
    <col min="2322" max="2560" width="9" style="161"/>
    <col min="2561" max="2561" width="2.625" style="161" customWidth="1"/>
    <col min="2562" max="2562" width="5.125" style="161" customWidth="1"/>
    <col min="2563" max="2563" width="20.625" style="161" customWidth="1"/>
    <col min="2564" max="2564" width="10.625" style="161" customWidth="1"/>
    <col min="2565" max="2565" width="30.625" style="161" customWidth="1"/>
    <col min="2566" max="2566" width="6.25" style="161" customWidth="1"/>
    <col min="2567" max="2568" width="11.625" style="161" customWidth="1"/>
    <col min="2569" max="2569" width="5.75" style="161" customWidth="1"/>
    <col min="2570" max="2570" width="30.625" style="161" customWidth="1"/>
    <col min="2571" max="2571" width="20.625" style="161" customWidth="1"/>
    <col min="2572" max="2572" width="6.625" style="161" customWidth="1"/>
    <col min="2573" max="2573" width="13.75" style="161" customWidth="1"/>
    <col min="2574" max="2574" width="6.375" style="161" customWidth="1"/>
    <col min="2575" max="2575" width="13.25" style="161" customWidth="1"/>
    <col min="2576" max="2576" width="14.5" style="161" customWidth="1"/>
    <col min="2577" max="2577" width="15.625" style="161" customWidth="1"/>
    <col min="2578" max="2816" width="9" style="161"/>
    <col min="2817" max="2817" width="2.625" style="161" customWidth="1"/>
    <col min="2818" max="2818" width="5.125" style="161" customWidth="1"/>
    <col min="2819" max="2819" width="20.625" style="161" customWidth="1"/>
    <col min="2820" max="2820" width="10.625" style="161" customWidth="1"/>
    <col min="2821" max="2821" width="30.625" style="161" customWidth="1"/>
    <col min="2822" max="2822" width="6.25" style="161" customWidth="1"/>
    <col min="2823" max="2824" width="11.625" style="161" customWidth="1"/>
    <col min="2825" max="2825" width="5.75" style="161" customWidth="1"/>
    <col min="2826" max="2826" width="30.625" style="161" customWidth="1"/>
    <col min="2827" max="2827" width="20.625" style="161" customWidth="1"/>
    <col min="2828" max="2828" width="6.625" style="161" customWidth="1"/>
    <col min="2829" max="2829" width="13.75" style="161" customWidth="1"/>
    <col min="2830" max="2830" width="6.375" style="161" customWidth="1"/>
    <col min="2831" max="2831" width="13.25" style="161" customWidth="1"/>
    <col min="2832" max="2832" width="14.5" style="161" customWidth="1"/>
    <col min="2833" max="2833" width="15.625" style="161" customWidth="1"/>
    <col min="2834" max="3072" width="9" style="161"/>
    <col min="3073" max="3073" width="2.625" style="161" customWidth="1"/>
    <col min="3074" max="3074" width="5.125" style="161" customWidth="1"/>
    <col min="3075" max="3075" width="20.625" style="161" customWidth="1"/>
    <col min="3076" max="3076" width="10.625" style="161" customWidth="1"/>
    <col min="3077" max="3077" width="30.625" style="161" customWidth="1"/>
    <col min="3078" max="3078" width="6.25" style="161" customWidth="1"/>
    <col min="3079" max="3080" width="11.625" style="161" customWidth="1"/>
    <col min="3081" max="3081" width="5.75" style="161" customWidth="1"/>
    <col min="3082" max="3082" width="30.625" style="161" customWidth="1"/>
    <col min="3083" max="3083" width="20.625" style="161" customWidth="1"/>
    <col min="3084" max="3084" width="6.625" style="161" customWidth="1"/>
    <col min="3085" max="3085" width="13.75" style="161" customWidth="1"/>
    <col min="3086" max="3086" width="6.375" style="161" customWidth="1"/>
    <col min="3087" max="3087" width="13.25" style="161" customWidth="1"/>
    <col min="3088" max="3088" width="14.5" style="161" customWidth="1"/>
    <col min="3089" max="3089" width="15.625" style="161" customWidth="1"/>
    <col min="3090" max="3328" width="9" style="161"/>
    <col min="3329" max="3329" width="2.625" style="161" customWidth="1"/>
    <col min="3330" max="3330" width="5.125" style="161" customWidth="1"/>
    <col min="3331" max="3331" width="20.625" style="161" customWidth="1"/>
    <col min="3332" max="3332" width="10.625" style="161" customWidth="1"/>
    <col min="3333" max="3333" width="30.625" style="161" customWidth="1"/>
    <col min="3334" max="3334" width="6.25" style="161" customWidth="1"/>
    <col min="3335" max="3336" width="11.625" style="161" customWidth="1"/>
    <col min="3337" max="3337" width="5.75" style="161" customWidth="1"/>
    <col min="3338" max="3338" width="30.625" style="161" customWidth="1"/>
    <col min="3339" max="3339" width="20.625" style="161" customWidth="1"/>
    <col min="3340" max="3340" width="6.625" style="161" customWidth="1"/>
    <col min="3341" max="3341" width="13.75" style="161" customWidth="1"/>
    <col min="3342" max="3342" width="6.375" style="161" customWidth="1"/>
    <col min="3343" max="3343" width="13.25" style="161" customWidth="1"/>
    <col min="3344" max="3344" width="14.5" style="161" customWidth="1"/>
    <col min="3345" max="3345" width="15.625" style="161" customWidth="1"/>
    <col min="3346" max="3584" width="9" style="161"/>
    <col min="3585" max="3585" width="2.625" style="161" customWidth="1"/>
    <col min="3586" max="3586" width="5.125" style="161" customWidth="1"/>
    <col min="3587" max="3587" width="20.625" style="161" customWidth="1"/>
    <col min="3588" max="3588" width="10.625" style="161" customWidth="1"/>
    <col min="3589" max="3589" width="30.625" style="161" customWidth="1"/>
    <col min="3590" max="3590" width="6.25" style="161" customWidth="1"/>
    <col min="3591" max="3592" width="11.625" style="161" customWidth="1"/>
    <col min="3593" max="3593" width="5.75" style="161" customWidth="1"/>
    <col min="3594" max="3594" width="30.625" style="161" customWidth="1"/>
    <col min="3595" max="3595" width="20.625" style="161" customWidth="1"/>
    <col min="3596" max="3596" width="6.625" style="161" customWidth="1"/>
    <col min="3597" max="3597" width="13.75" style="161" customWidth="1"/>
    <col min="3598" max="3598" width="6.375" style="161" customWidth="1"/>
    <col min="3599" max="3599" width="13.25" style="161" customWidth="1"/>
    <col min="3600" max="3600" width="14.5" style="161" customWidth="1"/>
    <col min="3601" max="3601" width="15.625" style="161" customWidth="1"/>
    <col min="3602" max="3840" width="9" style="161"/>
    <col min="3841" max="3841" width="2.625" style="161" customWidth="1"/>
    <col min="3842" max="3842" width="5.125" style="161" customWidth="1"/>
    <col min="3843" max="3843" width="20.625" style="161" customWidth="1"/>
    <col min="3844" max="3844" width="10.625" style="161" customWidth="1"/>
    <col min="3845" max="3845" width="30.625" style="161" customWidth="1"/>
    <col min="3846" max="3846" width="6.25" style="161" customWidth="1"/>
    <col min="3847" max="3848" width="11.625" style="161" customWidth="1"/>
    <col min="3849" max="3849" width="5.75" style="161" customWidth="1"/>
    <col min="3850" max="3850" width="30.625" style="161" customWidth="1"/>
    <col min="3851" max="3851" width="20.625" style="161" customWidth="1"/>
    <col min="3852" max="3852" width="6.625" style="161" customWidth="1"/>
    <col min="3853" max="3853" width="13.75" style="161" customWidth="1"/>
    <col min="3854" max="3854" width="6.375" style="161" customWidth="1"/>
    <col min="3855" max="3855" width="13.25" style="161" customWidth="1"/>
    <col min="3856" max="3856" width="14.5" style="161" customWidth="1"/>
    <col min="3857" max="3857" width="15.625" style="161" customWidth="1"/>
    <col min="3858" max="4096" width="9" style="161"/>
    <col min="4097" max="4097" width="2.625" style="161" customWidth="1"/>
    <col min="4098" max="4098" width="5.125" style="161" customWidth="1"/>
    <col min="4099" max="4099" width="20.625" style="161" customWidth="1"/>
    <col min="4100" max="4100" width="10.625" style="161" customWidth="1"/>
    <col min="4101" max="4101" width="30.625" style="161" customWidth="1"/>
    <col min="4102" max="4102" width="6.25" style="161" customWidth="1"/>
    <col min="4103" max="4104" width="11.625" style="161" customWidth="1"/>
    <col min="4105" max="4105" width="5.75" style="161" customWidth="1"/>
    <col min="4106" max="4106" width="30.625" style="161" customWidth="1"/>
    <col min="4107" max="4107" width="20.625" style="161" customWidth="1"/>
    <col min="4108" max="4108" width="6.625" style="161" customWidth="1"/>
    <col min="4109" max="4109" width="13.75" style="161" customWidth="1"/>
    <col min="4110" max="4110" width="6.375" style="161" customWidth="1"/>
    <col min="4111" max="4111" width="13.25" style="161" customWidth="1"/>
    <col min="4112" max="4112" width="14.5" style="161" customWidth="1"/>
    <col min="4113" max="4113" width="15.625" style="161" customWidth="1"/>
    <col min="4114" max="4352" width="9" style="161"/>
    <col min="4353" max="4353" width="2.625" style="161" customWidth="1"/>
    <col min="4354" max="4354" width="5.125" style="161" customWidth="1"/>
    <col min="4355" max="4355" width="20.625" style="161" customWidth="1"/>
    <col min="4356" max="4356" width="10.625" style="161" customWidth="1"/>
    <col min="4357" max="4357" width="30.625" style="161" customWidth="1"/>
    <col min="4358" max="4358" width="6.25" style="161" customWidth="1"/>
    <col min="4359" max="4360" width="11.625" style="161" customWidth="1"/>
    <col min="4361" max="4361" width="5.75" style="161" customWidth="1"/>
    <col min="4362" max="4362" width="30.625" style="161" customWidth="1"/>
    <col min="4363" max="4363" width="20.625" style="161" customWidth="1"/>
    <col min="4364" max="4364" width="6.625" style="161" customWidth="1"/>
    <col min="4365" max="4365" width="13.75" style="161" customWidth="1"/>
    <col min="4366" max="4366" width="6.375" style="161" customWidth="1"/>
    <col min="4367" max="4367" width="13.25" style="161" customWidth="1"/>
    <col min="4368" max="4368" width="14.5" style="161" customWidth="1"/>
    <col min="4369" max="4369" width="15.625" style="161" customWidth="1"/>
    <col min="4370" max="4608" width="9" style="161"/>
    <col min="4609" max="4609" width="2.625" style="161" customWidth="1"/>
    <col min="4610" max="4610" width="5.125" style="161" customWidth="1"/>
    <col min="4611" max="4611" width="20.625" style="161" customWidth="1"/>
    <col min="4612" max="4612" width="10.625" style="161" customWidth="1"/>
    <col min="4613" max="4613" width="30.625" style="161" customWidth="1"/>
    <col min="4614" max="4614" width="6.25" style="161" customWidth="1"/>
    <col min="4615" max="4616" width="11.625" style="161" customWidth="1"/>
    <col min="4617" max="4617" width="5.75" style="161" customWidth="1"/>
    <col min="4618" max="4618" width="30.625" style="161" customWidth="1"/>
    <col min="4619" max="4619" width="20.625" style="161" customWidth="1"/>
    <col min="4620" max="4620" width="6.625" style="161" customWidth="1"/>
    <col min="4621" max="4621" width="13.75" style="161" customWidth="1"/>
    <col min="4622" max="4622" width="6.375" style="161" customWidth="1"/>
    <col min="4623" max="4623" width="13.25" style="161" customWidth="1"/>
    <col min="4624" max="4624" width="14.5" style="161" customWidth="1"/>
    <col min="4625" max="4625" width="15.625" style="161" customWidth="1"/>
    <col min="4626" max="4864" width="9" style="161"/>
    <col min="4865" max="4865" width="2.625" style="161" customWidth="1"/>
    <col min="4866" max="4866" width="5.125" style="161" customWidth="1"/>
    <col min="4867" max="4867" width="20.625" style="161" customWidth="1"/>
    <col min="4868" max="4868" width="10.625" style="161" customWidth="1"/>
    <col min="4869" max="4869" width="30.625" style="161" customWidth="1"/>
    <col min="4870" max="4870" width="6.25" style="161" customWidth="1"/>
    <col min="4871" max="4872" width="11.625" style="161" customWidth="1"/>
    <col min="4873" max="4873" width="5.75" style="161" customWidth="1"/>
    <col min="4874" max="4874" width="30.625" style="161" customWidth="1"/>
    <col min="4875" max="4875" width="20.625" style="161" customWidth="1"/>
    <col min="4876" max="4876" width="6.625" style="161" customWidth="1"/>
    <col min="4877" max="4877" width="13.75" style="161" customWidth="1"/>
    <col min="4878" max="4878" width="6.375" style="161" customWidth="1"/>
    <col min="4879" max="4879" width="13.25" style="161" customWidth="1"/>
    <col min="4880" max="4880" width="14.5" style="161" customWidth="1"/>
    <col min="4881" max="4881" width="15.625" style="161" customWidth="1"/>
    <col min="4882" max="5120" width="9" style="161"/>
    <col min="5121" max="5121" width="2.625" style="161" customWidth="1"/>
    <col min="5122" max="5122" width="5.125" style="161" customWidth="1"/>
    <col min="5123" max="5123" width="20.625" style="161" customWidth="1"/>
    <col min="5124" max="5124" width="10.625" style="161" customWidth="1"/>
    <col min="5125" max="5125" width="30.625" style="161" customWidth="1"/>
    <col min="5126" max="5126" width="6.25" style="161" customWidth="1"/>
    <col min="5127" max="5128" width="11.625" style="161" customWidth="1"/>
    <col min="5129" max="5129" width="5.75" style="161" customWidth="1"/>
    <col min="5130" max="5130" width="30.625" style="161" customWidth="1"/>
    <col min="5131" max="5131" width="20.625" style="161" customWidth="1"/>
    <col min="5132" max="5132" width="6.625" style="161" customWidth="1"/>
    <col min="5133" max="5133" width="13.75" style="161" customWidth="1"/>
    <col min="5134" max="5134" width="6.375" style="161" customWidth="1"/>
    <col min="5135" max="5135" width="13.25" style="161" customWidth="1"/>
    <col min="5136" max="5136" width="14.5" style="161" customWidth="1"/>
    <col min="5137" max="5137" width="15.625" style="161" customWidth="1"/>
    <col min="5138" max="5376" width="9" style="161"/>
    <col min="5377" max="5377" width="2.625" style="161" customWidth="1"/>
    <col min="5378" max="5378" width="5.125" style="161" customWidth="1"/>
    <col min="5379" max="5379" width="20.625" style="161" customWidth="1"/>
    <col min="5380" max="5380" width="10.625" style="161" customWidth="1"/>
    <col min="5381" max="5381" width="30.625" style="161" customWidth="1"/>
    <col min="5382" max="5382" width="6.25" style="161" customWidth="1"/>
    <col min="5383" max="5384" width="11.625" style="161" customWidth="1"/>
    <col min="5385" max="5385" width="5.75" style="161" customWidth="1"/>
    <col min="5386" max="5386" width="30.625" style="161" customWidth="1"/>
    <col min="5387" max="5387" width="20.625" style="161" customWidth="1"/>
    <col min="5388" max="5388" width="6.625" style="161" customWidth="1"/>
    <col min="5389" max="5389" width="13.75" style="161" customWidth="1"/>
    <col min="5390" max="5390" width="6.375" style="161" customWidth="1"/>
    <col min="5391" max="5391" width="13.25" style="161" customWidth="1"/>
    <col min="5392" max="5392" width="14.5" style="161" customWidth="1"/>
    <col min="5393" max="5393" width="15.625" style="161" customWidth="1"/>
    <col min="5394" max="5632" width="9" style="161"/>
    <col min="5633" max="5633" width="2.625" style="161" customWidth="1"/>
    <col min="5634" max="5634" width="5.125" style="161" customWidth="1"/>
    <col min="5635" max="5635" width="20.625" style="161" customWidth="1"/>
    <col min="5636" max="5636" width="10.625" style="161" customWidth="1"/>
    <col min="5637" max="5637" width="30.625" style="161" customWidth="1"/>
    <col min="5638" max="5638" width="6.25" style="161" customWidth="1"/>
    <col min="5639" max="5640" width="11.625" style="161" customWidth="1"/>
    <col min="5641" max="5641" width="5.75" style="161" customWidth="1"/>
    <col min="5642" max="5642" width="30.625" style="161" customWidth="1"/>
    <col min="5643" max="5643" width="20.625" style="161" customWidth="1"/>
    <col min="5644" max="5644" width="6.625" style="161" customWidth="1"/>
    <col min="5645" max="5645" width="13.75" style="161" customWidth="1"/>
    <col min="5646" max="5646" width="6.375" style="161" customWidth="1"/>
    <col min="5647" max="5647" width="13.25" style="161" customWidth="1"/>
    <col min="5648" max="5648" width="14.5" style="161" customWidth="1"/>
    <col min="5649" max="5649" width="15.625" style="161" customWidth="1"/>
    <col min="5650" max="5888" width="9" style="161"/>
    <col min="5889" max="5889" width="2.625" style="161" customWidth="1"/>
    <col min="5890" max="5890" width="5.125" style="161" customWidth="1"/>
    <col min="5891" max="5891" width="20.625" style="161" customWidth="1"/>
    <col min="5892" max="5892" width="10.625" style="161" customWidth="1"/>
    <col min="5893" max="5893" width="30.625" style="161" customWidth="1"/>
    <col min="5894" max="5894" width="6.25" style="161" customWidth="1"/>
    <col min="5895" max="5896" width="11.625" style="161" customWidth="1"/>
    <col min="5897" max="5897" width="5.75" style="161" customWidth="1"/>
    <col min="5898" max="5898" width="30.625" style="161" customWidth="1"/>
    <col min="5899" max="5899" width="20.625" style="161" customWidth="1"/>
    <col min="5900" max="5900" width="6.625" style="161" customWidth="1"/>
    <col min="5901" max="5901" width="13.75" style="161" customWidth="1"/>
    <col min="5902" max="5902" width="6.375" style="161" customWidth="1"/>
    <col min="5903" max="5903" width="13.25" style="161" customWidth="1"/>
    <col min="5904" max="5904" width="14.5" style="161" customWidth="1"/>
    <col min="5905" max="5905" width="15.625" style="161" customWidth="1"/>
    <col min="5906" max="6144" width="9" style="161"/>
    <col min="6145" max="6145" width="2.625" style="161" customWidth="1"/>
    <col min="6146" max="6146" width="5.125" style="161" customWidth="1"/>
    <col min="6147" max="6147" width="20.625" style="161" customWidth="1"/>
    <col min="6148" max="6148" width="10.625" style="161" customWidth="1"/>
    <col min="6149" max="6149" width="30.625" style="161" customWidth="1"/>
    <col min="6150" max="6150" width="6.25" style="161" customWidth="1"/>
    <col min="6151" max="6152" width="11.625" style="161" customWidth="1"/>
    <col min="6153" max="6153" width="5.75" style="161" customWidth="1"/>
    <col min="6154" max="6154" width="30.625" style="161" customWidth="1"/>
    <col min="6155" max="6155" width="20.625" style="161" customWidth="1"/>
    <col min="6156" max="6156" width="6.625" style="161" customWidth="1"/>
    <col min="6157" max="6157" width="13.75" style="161" customWidth="1"/>
    <col min="6158" max="6158" width="6.375" style="161" customWidth="1"/>
    <col min="6159" max="6159" width="13.25" style="161" customWidth="1"/>
    <col min="6160" max="6160" width="14.5" style="161" customWidth="1"/>
    <col min="6161" max="6161" width="15.625" style="161" customWidth="1"/>
    <col min="6162" max="6400" width="9" style="161"/>
    <col min="6401" max="6401" width="2.625" style="161" customWidth="1"/>
    <col min="6402" max="6402" width="5.125" style="161" customWidth="1"/>
    <col min="6403" max="6403" width="20.625" style="161" customWidth="1"/>
    <col min="6404" max="6404" width="10.625" style="161" customWidth="1"/>
    <col min="6405" max="6405" width="30.625" style="161" customWidth="1"/>
    <col min="6406" max="6406" width="6.25" style="161" customWidth="1"/>
    <col min="6407" max="6408" width="11.625" style="161" customWidth="1"/>
    <col min="6409" max="6409" width="5.75" style="161" customWidth="1"/>
    <col min="6410" max="6410" width="30.625" style="161" customWidth="1"/>
    <col min="6411" max="6411" width="20.625" style="161" customWidth="1"/>
    <col min="6412" max="6412" width="6.625" style="161" customWidth="1"/>
    <col min="6413" max="6413" width="13.75" style="161" customWidth="1"/>
    <col min="6414" max="6414" width="6.375" style="161" customWidth="1"/>
    <col min="6415" max="6415" width="13.25" style="161" customWidth="1"/>
    <col min="6416" max="6416" width="14.5" style="161" customWidth="1"/>
    <col min="6417" max="6417" width="15.625" style="161" customWidth="1"/>
    <col min="6418" max="6656" width="9" style="161"/>
    <col min="6657" max="6657" width="2.625" style="161" customWidth="1"/>
    <col min="6658" max="6658" width="5.125" style="161" customWidth="1"/>
    <col min="6659" max="6659" width="20.625" style="161" customWidth="1"/>
    <col min="6660" max="6660" width="10.625" style="161" customWidth="1"/>
    <col min="6661" max="6661" width="30.625" style="161" customWidth="1"/>
    <col min="6662" max="6662" width="6.25" style="161" customWidth="1"/>
    <col min="6663" max="6664" width="11.625" style="161" customWidth="1"/>
    <col min="6665" max="6665" width="5.75" style="161" customWidth="1"/>
    <col min="6666" max="6666" width="30.625" style="161" customWidth="1"/>
    <col min="6667" max="6667" width="20.625" style="161" customWidth="1"/>
    <col min="6668" max="6668" width="6.625" style="161" customWidth="1"/>
    <col min="6669" max="6669" width="13.75" style="161" customWidth="1"/>
    <col min="6670" max="6670" width="6.375" style="161" customWidth="1"/>
    <col min="6671" max="6671" width="13.25" style="161" customWidth="1"/>
    <col min="6672" max="6672" width="14.5" style="161" customWidth="1"/>
    <col min="6673" max="6673" width="15.625" style="161" customWidth="1"/>
    <col min="6674" max="6912" width="9" style="161"/>
    <col min="6913" max="6913" width="2.625" style="161" customWidth="1"/>
    <col min="6914" max="6914" width="5.125" style="161" customWidth="1"/>
    <col min="6915" max="6915" width="20.625" style="161" customWidth="1"/>
    <col min="6916" max="6916" width="10.625" style="161" customWidth="1"/>
    <col min="6917" max="6917" width="30.625" style="161" customWidth="1"/>
    <col min="6918" max="6918" width="6.25" style="161" customWidth="1"/>
    <col min="6919" max="6920" width="11.625" style="161" customWidth="1"/>
    <col min="6921" max="6921" width="5.75" style="161" customWidth="1"/>
    <col min="6922" max="6922" width="30.625" style="161" customWidth="1"/>
    <col min="6923" max="6923" width="20.625" style="161" customWidth="1"/>
    <col min="6924" max="6924" width="6.625" style="161" customWidth="1"/>
    <col min="6925" max="6925" width="13.75" style="161" customWidth="1"/>
    <col min="6926" max="6926" width="6.375" style="161" customWidth="1"/>
    <col min="6927" max="6927" width="13.25" style="161" customWidth="1"/>
    <col min="6928" max="6928" width="14.5" style="161" customWidth="1"/>
    <col min="6929" max="6929" width="15.625" style="161" customWidth="1"/>
    <col min="6930" max="7168" width="9" style="161"/>
    <col min="7169" max="7169" width="2.625" style="161" customWidth="1"/>
    <col min="7170" max="7170" width="5.125" style="161" customWidth="1"/>
    <col min="7171" max="7171" width="20.625" style="161" customWidth="1"/>
    <col min="7172" max="7172" width="10.625" style="161" customWidth="1"/>
    <col min="7173" max="7173" width="30.625" style="161" customWidth="1"/>
    <col min="7174" max="7174" width="6.25" style="161" customWidth="1"/>
    <col min="7175" max="7176" width="11.625" style="161" customWidth="1"/>
    <col min="7177" max="7177" width="5.75" style="161" customWidth="1"/>
    <col min="7178" max="7178" width="30.625" style="161" customWidth="1"/>
    <col min="7179" max="7179" width="20.625" style="161" customWidth="1"/>
    <col min="7180" max="7180" width="6.625" style="161" customWidth="1"/>
    <col min="7181" max="7181" width="13.75" style="161" customWidth="1"/>
    <col min="7182" max="7182" width="6.375" style="161" customWidth="1"/>
    <col min="7183" max="7183" width="13.25" style="161" customWidth="1"/>
    <col min="7184" max="7184" width="14.5" style="161" customWidth="1"/>
    <col min="7185" max="7185" width="15.625" style="161" customWidth="1"/>
    <col min="7186" max="7424" width="9" style="161"/>
    <col min="7425" max="7425" width="2.625" style="161" customWidth="1"/>
    <col min="7426" max="7426" width="5.125" style="161" customWidth="1"/>
    <col min="7427" max="7427" width="20.625" style="161" customWidth="1"/>
    <col min="7428" max="7428" width="10.625" style="161" customWidth="1"/>
    <col min="7429" max="7429" width="30.625" style="161" customWidth="1"/>
    <col min="7430" max="7430" width="6.25" style="161" customWidth="1"/>
    <col min="7431" max="7432" width="11.625" style="161" customWidth="1"/>
    <col min="7433" max="7433" width="5.75" style="161" customWidth="1"/>
    <col min="7434" max="7434" width="30.625" style="161" customWidth="1"/>
    <col min="7435" max="7435" width="20.625" style="161" customWidth="1"/>
    <col min="7436" max="7436" width="6.625" style="161" customWidth="1"/>
    <col min="7437" max="7437" width="13.75" style="161" customWidth="1"/>
    <col min="7438" max="7438" width="6.375" style="161" customWidth="1"/>
    <col min="7439" max="7439" width="13.25" style="161" customWidth="1"/>
    <col min="7440" max="7440" width="14.5" style="161" customWidth="1"/>
    <col min="7441" max="7441" width="15.625" style="161" customWidth="1"/>
    <col min="7442" max="7680" width="9" style="161"/>
    <col min="7681" max="7681" width="2.625" style="161" customWidth="1"/>
    <col min="7682" max="7682" width="5.125" style="161" customWidth="1"/>
    <col min="7683" max="7683" width="20.625" style="161" customWidth="1"/>
    <col min="7684" max="7684" width="10.625" style="161" customWidth="1"/>
    <col min="7685" max="7685" width="30.625" style="161" customWidth="1"/>
    <col min="7686" max="7686" width="6.25" style="161" customWidth="1"/>
    <col min="7687" max="7688" width="11.625" style="161" customWidth="1"/>
    <col min="7689" max="7689" width="5.75" style="161" customWidth="1"/>
    <col min="7690" max="7690" width="30.625" style="161" customWidth="1"/>
    <col min="7691" max="7691" width="20.625" style="161" customWidth="1"/>
    <col min="7692" max="7692" width="6.625" style="161" customWidth="1"/>
    <col min="7693" max="7693" width="13.75" style="161" customWidth="1"/>
    <col min="7694" max="7694" width="6.375" style="161" customWidth="1"/>
    <col min="7695" max="7695" width="13.25" style="161" customWidth="1"/>
    <col min="7696" max="7696" width="14.5" style="161" customWidth="1"/>
    <col min="7697" max="7697" width="15.625" style="161" customWidth="1"/>
    <col min="7698" max="7936" width="9" style="161"/>
    <col min="7937" max="7937" width="2.625" style="161" customWidth="1"/>
    <col min="7938" max="7938" width="5.125" style="161" customWidth="1"/>
    <col min="7939" max="7939" width="20.625" style="161" customWidth="1"/>
    <col min="7940" max="7940" width="10.625" style="161" customWidth="1"/>
    <col min="7941" max="7941" width="30.625" style="161" customWidth="1"/>
    <col min="7942" max="7942" width="6.25" style="161" customWidth="1"/>
    <col min="7943" max="7944" width="11.625" style="161" customWidth="1"/>
    <col min="7945" max="7945" width="5.75" style="161" customWidth="1"/>
    <col min="7946" max="7946" width="30.625" style="161" customWidth="1"/>
    <col min="7947" max="7947" width="20.625" style="161" customWidth="1"/>
    <col min="7948" max="7948" width="6.625" style="161" customWidth="1"/>
    <col min="7949" max="7949" width="13.75" style="161" customWidth="1"/>
    <col min="7950" max="7950" width="6.375" style="161" customWidth="1"/>
    <col min="7951" max="7951" width="13.25" style="161" customWidth="1"/>
    <col min="7952" max="7952" width="14.5" style="161" customWidth="1"/>
    <col min="7953" max="7953" width="15.625" style="161" customWidth="1"/>
    <col min="7954" max="8192" width="9" style="161"/>
    <col min="8193" max="8193" width="2.625" style="161" customWidth="1"/>
    <col min="8194" max="8194" width="5.125" style="161" customWidth="1"/>
    <col min="8195" max="8195" width="20.625" style="161" customWidth="1"/>
    <col min="8196" max="8196" width="10.625" style="161" customWidth="1"/>
    <col min="8197" max="8197" width="30.625" style="161" customWidth="1"/>
    <col min="8198" max="8198" width="6.25" style="161" customWidth="1"/>
    <col min="8199" max="8200" width="11.625" style="161" customWidth="1"/>
    <col min="8201" max="8201" width="5.75" style="161" customWidth="1"/>
    <col min="8202" max="8202" width="30.625" style="161" customWidth="1"/>
    <col min="8203" max="8203" width="20.625" style="161" customWidth="1"/>
    <col min="8204" max="8204" width="6.625" style="161" customWidth="1"/>
    <col min="8205" max="8205" width="13.75" style="161" customWidth="1"/>
    <col min="8206" max="8206" width="6.375" style="161" customWidth="1"/>
    <col min="8207" max="8207" width="13.25" style="161" customWidth="1"/>
    <col min="8208" max="8208" width="14.5" style="161" customWidth="1"/>
    <col min="8209" max="8209" width="15.625" style="161" customWidth="1"/>
    <col min="8210" max="8448" width="9" style="161"/>
    <col min="8449" max="8449" width="2.625" style="161" customWidth="1"/>
    <col min="8450" max="8450" width="5.125" style="161" customWidth="1"/>
    <col min="8451" max="8451" width="20.625" style="161" customWidth="1"/>
    <col min="8452" max="8452" width="10.625" style="161" customWidth="1"/>
    <col min="8453" max="8453" width="30.625" style="161" customWidth="1"/>
    <col min="8454" max="8454" width="6.25" style="161" customWidth="1"/>
    <col min="8455" max="8456" width="11.625" style="161" customWidth="1"/>
    <col min="8457" max="8457" width="5.75" style="161" customWidth="1"/>
    <col min="8458" max="8458" width="30.625" style="161" customWidth="1"/>
    <col min="8459" max="8459" width="20.625" style="161" customWidth="1"/>
    <col min="8460" max="8460" width="6.625" style="161" customWidth="1"/>
    <col min="8461" max="8461" width="13.75" style="161" customWidth="1"/>
    <col min="8462" max="8462" width="6.375" style="161" customWidth="1"/>
    <col min="8463" max="8463" width="13.25" style="161" customWidth="1"/>
    <col min="8464" max="8464" width="14.5" style="161" customWidth="1"/>
    <col min="8465" max="8465" width="15.625" style="161" customWidth="1"/>
    <col min="8466" max="8704" width="9" style="161"/>
    <col min="8705" max="8705" width="2.625" style="161" customWidth="1"/>
    <col min="8706" max="8706" width="5.125" style="161" customWidth="1"/>
    <col min="8707" max="8707" width="20.625" style="161" customWidth="1"/>
    <col min="8708" max="8708" width="10.625" style="161" customWidth="1"/>
    <col min="8709" max="8709" width="30.625" style="161" customWidth="1"/>
    <col min="8710" max="8710" width="6.25" style="161" customWidth="1"/>
    <col min="8711" max="8712" width="11.625" style="161" customWidth="1"/>
    <col min="8713" max="8713" width="5.75" style="161" customWidth="1"/>
    <col min="8714" max="8714" width="30.625" style="161" customWidth="1"/>
    <col min="8715" max="8715" width="20.625" style="161" customWidth="1"/>
    <col min="8716" max="8716" width="6.625" style="161" customWidth="1"/>
    <col min="8717" max="8717" width="13.75" style="161" customWidth="1"/>
    <col min="8718" max="8718" width="6.375" style="161" customWidth="1"/>
    <col min="8719" max="8719" width="13.25" style="161" customWidth="1"/>
    <col min="8720" max="8720" width="14.5" style="161" customWidth="1"/>
    <col min="8721" max="8721" width="15.625" style="161" customWidth="1"/>
    <col min="8722" max="8960" width="9" style="161"/>
    <col min="8961" max="8961" width="2.625" style="161" customWidth="1"/>
    <col min="8962" max="8962" width="5.125" style="161" customWidth="1"/>
    <col min="8963" max="8963" width="20.625" style="161" customWidth="1"/>
    <col min="8964" max="8964" width="10.625" style="161" customWidth="1"/>
    <col min="8965" max="8965" width="30.625" style="161" customWidth="1"/>
    <col min="8966" max="8966" width="6.25" style="161" customWidth="1"/>
    <col min="8967" max="8968" width="11.625" style="161" customWidth="1"/>
    <col min="8969" max="8969" width="5.75" style="161" customWidth="1"/>
    <col min="8970" max="8970" width="30.625" style="161" customWidth="1"/>
    <col min="8971" max="8971" width="20.625" style="161" customWidth="1"/>
    <col min="8972" max="8972" width="6.625" style="161" customWidth="1"/>
    <col min="8973" max="8973" width="13.75" style="161" customWidth="1"/>
    <col min="8974" max="8974" width="6.375" style="161" customWidth="1"/>
    <col min="8975" max="8975" width="13.25" style="161" customWidth="1"/>
    <col min="8976" max="8976" width="14.5" style="161" customWidth="1"/>
    <col min="8977" max="8977" width="15.625" style="161" customWidth="1"/>
    <col min="8978" max="9216" width="9" style="161"/>
    <col min="9217" max="9217" width="2.625" style="161" customWidth="1"/>
    <col min="9218" max="9218" width="5.125" style="161" customWidth="1"/>
    <col min="9219" max="9219" width="20.625" style="161" customWidth="1"/>
    <col min="9220" max="9220" width="10.625" style="161" customWidth="1"/>
    <col min="9221" max="9221" width="30.625" style="161" customWidth="1"/>
    <col min="9222" max="9222" width="6.25" style="161" customWidth="1"/>
    <col min="9223" max="9224" width="11.625" style="161" customWidth="1"/>
    <col min="9225" max="9225" width="5.75" style="161" customWidth="1"/>
    <col min="9226" max="9226" width="30.625" style="161" customWidth="1"/>
    <col min="9227" max="9227" width="20.625" style="161" customWidth="1"/>
    <col min="9228" max="9228" width="6.625" style="161" customWidth="1"/>
    <col min="9229" max="9229" width="13.75" style="161" customWidth="1"/>
    <col min="9230" max="9230" width="6.375" style="161" customWidth="1"/>
    <col min="9231" max="9231" width="13.25" style="161" customWidth="1"/>
    <col min="9232" max="9232" width="14.5" style="161" customWidth="1"/>
    <col min="9233" max="9233" width="15.625" style="161" customWidth="1"/>
    <col min="9234" max="9472" width="9" style="161"/>
    <col min="9473" max="9473" width="2.625" style="161" customWidth="1"/>
    <col min="9474" max="9474" width="5.125" style="161" customWidth="1"/>
    <col min="9475" max="9475" width="20.625" style="161" customWidth="1"/>
    <col min="9476" max="9476" width="10.625" style="161" customWidth="1"/>
    <col min="9477" max="9477" width="30.625" style="161" customWidth="1"/>
    <col min="9478" max="9478" width="6.25" style="161" customWidth="1"/>
    <col min="9479" max="9480" width="11.625" style="161" customWidth="1"/>
    <col min="9481" max="9481" width="5.75" style="161" customWidth="1"/>
    <col min="9482" max="9482" width="30.625" style="161" customWidth="1"/>
    <col min="9483" max="9483" width="20.625" style="161" customWidth="1"/>
    <col min="9484" max="9484" width="6.625" style="161" customWidth="1"/>
    <col min="9485" max="9485" width="13.75" style="161" customWidth="1"/>
    <col min="9486" max="9486" width="6.375" style="161" customWidth="1"/>
    <col min="9487" max="9487" width="13.25" style="161" customWidth="1"/>
    <col min="9488" max="9488" width="14.5" style="161" customWidth="1"/>
    <col min="9489" max="9489" width="15.625" style="161" customWidth="1"/>
    <col min="9490" max="9728" width="9" style="161"/>
    <col min="9729" max="9729" width="2.625" style="161" customWidth="1"/>
    <col min="9730" max="9730" width="5.125" style="161" customWidth="1"/>
    <col min="9731" max="9731" width="20.625" style="161" customWidth="1"/>
    <col min="9732" max="9732" width="10.625" style="161" customWidth="1"/>
    <col min="9733" max="9733" width="30.625" style="161" customWidth="1"/>
    <col min="9734" max="9734" width="6.25" style="161" customWidth="1"/>
    <col min="9735" max="9736" width="11.625" style="161" customWidth="1"/>
    <col min="9737" max="9737" width="5.75" style="161" customWidth="1"/>
    <col min="9738" max="9738" width="30.625" style="161" customWidth="1"/>
    <col min="9739" max="9739" width="20.625" style="161" customWidth="1"/>
    <col min="9740" max="9740" width="6.625" style="161" customWidth="1"/>
    <col min="9741" max="9741" width="13.75" style="161" customWidth="1"/>
    <col min="9742" max="9742" width="6.375" style="161" customWidth="1"/>
    <col min="9743" max="9743" width="13.25" style="161" customWidth="1"/>
    <col min="9744" max="9744" width="14.5" style="161" customWidth="1"/>
    <col min="9745" max="9745" width="15.625" style="161" customWidth="1"/>
    <col min="9746" max="9984" width="9" style="161"/>
    <col min="9985" max="9985" width="2.625" style="161" customWidth="1"/>
    <col min="9986" max="9986" width="5.125" style="161" customWidth="1"/>
    <col min="9987" max="9987" width="20.625" style="161" customWidth="1"/>
    <col min="9988" max="9988" width="10.625" style="161" customWidth="1"/>
    <col min="9989" max="9989" width="30.625" style="161" customWidth="1"/>
    <col min="9990" max="9990" width="6.25" style="161" customWidth="1"/>
    <col min="9991" max="9992" width="11.625" style="161" customWidth="1"/>
    <col min="9993" max="9993" width="5.75" style="161" customWidth="1"/>
    <col min="9994" max="9994" width="30.625" style="161" customWidth="1"/>
    <col min="9995" max="9995" width="20.625" style="161" customWidth="1"/>
    <col min="9996" max="9996" width="6.625" style="161" customWidth="1"/>
    <col min="9997" max="9997" width="13.75" style="161" customWidth="1"/>
    <col min="9998" max="9998" width="6.375" style="161" customWidth="1"/>
    <col min="9999" max="9999" width="13.25" style="161" customWidth="1"/>
    <col min="10000" max="10000" width="14.5" style="161" customWidth="1"/>
    <col min="10001" max="10001" width="15.625" style="161" customWidth="1"/>
    <col min="10002" max="10240" width="9" style="161"/>
    <col min="10241" max="10241" width="2.625" style="161" customWidth="1"/>
    <col min="10242" max="10242" width="5.125" style="161" customWidth="1"/>
    <col min="10243" max="10243" width="20.625" style="161" customWidth="1"/>
    <col min="10244" max="10244" width="10.625" style="161" customWidth="1"/>
    <col min="10245" max="10245" width="30.625" style="161" customWidth="1"/>
    <col min="10246" max="10246" width="6.25" style="161" customWidth="1"/>
    <col min="10247" max="10248" width="11.625" style="161" customWidth="1"/>
    <col min="10249" max="10249" width="5.75" style="161" customWidth="1"/>
    <col min="10250" max="10250" width="30.625" style="161" customWidth="1"/>
    <col min="10251" max="10251" width="20.625" style="161" customWidth="1"/>
    <col min="10252" max="10252" width="6.625" style="161" customWidth="1"/>
    <col min="10253" max="10253" width="13.75" style="161" customWidth="1"/>
    <col min="10254" max="10254" width="6.375" style="161" customWidth="1"/>
    <col min="10255" max="10255" width="13.25" style="161" customWidth="1"/>
    <col min="10256" max="10256" width="14.5" style="161" customWidth="1"/>
    <col min="10257" max="10257" width="15.625" style="161" customWidth="1"/>
    <col min="10258" max="10496" width="9" style="161"/>
    <col min="10497" max="10497" width="2.625" style="161" customWidth="1"/>
    <col min="10498" max="10498" width="5.125" style="161" customWidth="1"/>
    <col min="10499" max="10499" width="20.625" style="161" customWidth="1"/>
    <col min="10500" max="10500" width="10.625" style="161" customWidth="1"/>
    <col min="10501" max="10501" width="30.625" style="161" customWidth="1"/>
    <col min="10502" max="10502" width="6.25" style="161" customWidth="1"/>
    <col min="10503" max="10504" width="11.625" style="161" customWidth="1"/>
    <col min="10505" max="10505" width="5.75" style="161" customWidth="1"/>
    <col min="10506" max="10506" width="30.625" style="161" customWidth="1"/>
    <col min="10507" max="10507" width="20.625" style="161" customWidth="1"/>
    <col min="10508" max="10508" width="6.625" style="161" customWidth="1"/>
    <col min="10509" max="10509" width="13.75" style="161" customWidth="1"/>
    <col min="10510" max="10510" width="6.375" style="161" customWidth="1"/>
    <col min="10511" max="10511" width="13.25" style="161" customWidth="1"/>
    <col min="10512" max="10512" width="14.5" style="161" customWidth="1"/>
    <col min="10513" max="10513" width="15.625" style="161" customWidth="1"/>
    <col min="10514" max="10752" width="9" style="161"/>
    <col min="10753" max="10753" width="2.625" style="161" customWidth="1"/>
    <col min="10754" max="10754" width="5.125" style="161" customWidth="1"/>
    <col min="10755" max="10755" width="20.625" style="161" customWidth="1"/>
    <col min="10756" max="10756" width="10.625" style="161" customWidth="1"/>
    <col min="10757" max="10757" width="30.625" style="161" customWidth="1"/>
    <col min="10758" max="10758" width="6.25" style="161" customWidth="1"/>
    <col min="10759" max="10760" width="11.625" style="161" customWidth="1"/>
    <col min="10761" max="10761" width="5.75" style="161" customWidth="1"/>
    <col min="10762" max="10762" width="30.625" style="161" customWidth="1"/>
    <col min="10763" max="10763" width="20.625" style="161" customWidth="1"/>
    <col min="10764" max="10764" width="6.625" style="161" customWidth="1"/>
    <col min="10765" max="10765" width="13.75" style="161" customWidth="1"/>
    <col min="10766" max="10766" width="6.375" style="161" customWidth="1"/>
    <col min="10767" max="10767" width="13.25" style="161" customWidth="1"/>
    <col min="10768" max="10768" width="14.5" style="161" customWidth="1"/>
    <col min="10769" max="10769" width="15.625" style="161" customWidth="1"/>
    <col min="10770" max="11008" width="9" style="161"/>
    <col min="11009" max="11009" width="2.625" style="161" customWidth="1"/>
    <col min="11010" max="11010" width="5.125" style="161" customWidth="1"/>
    <col min="11011" max="11011" width="20.625" style="161" customWidth="1"/>
    <col min="11012" max="11012" width="10.625" style="161" customWidth="1"/>
    <col min="11013" max="11013" width="30.625" style="161" customWidth="1"/>
    <col min="11014" max="11014" width="6.25" style="161" customWidth="1"/>
    <col min="11015" max="11016" width="11.625" style="161" customWidth="1"/>
    <col min="11017" max="11017" width="5.75" style="161" customWidth="1"/>
    <col min="11018" max="11018" width="30.625" style="161" customWidth="1"/>
    <col min="11019" max="11019" width="20.625" style="161" customWidth="1"/>
    <col min="11020" max="11020" width="6.625" style="161" customWidth="1"/>
    <col min="11021" max="11021" width="13.75" style="161" customWidth="1"/>
    <col min="11022" max="11022" width="6.375" style="161" customWidth="1"/>
    <col min="11023" max="11023" width="13.25" style="161" customWidth="1"/>
    <col min="11024" max="11024" width="14.5" style="161" customWidth="1"/>
    <col min="11025" max="11025" width="15.625" style="161" customWidth="1"/>
    <col min="11026" max="11264" width="9" style="161"/>
    <col min="11265" max="11265" width="2.625" style="161" customWidth="1"/>
    <col min="11266" max="11266" width="5.125" style="161" customWidth="1"/>
    <col min="11267" max="11267" width="20.625" style="161" customWidth="1"/>
    <col min="11268" max="11268" width="10.625" style="161" customWidth="1"/>
    <col min="11269" max="11269" width="30.625" style="161" customWidth="1"/>
    <col min="11270" max="11270" width="6.25" style="161" customWidth="1"/>
    <col min="11271" max="11272" width="11.625" style="161" customWidth="1"/>
    <col min="11273" max="11273" width="5.75" style="161" customWidth="1"/>
    <col min="11274" max="11274" width="30.625" style="161" customWidth="1"/>
    <col min="11275" max="11275" width="20.625" style="161" customWidth="1"/>
    <col min="11276" max="11276" width="6.625" style="161" customWidth="1"/>
    <col min="11277" max="11277" width="13.75" style="161" customWidth="1"/>
    <col min="11278" max="11278" width="6.375" style="161" customWidth="1"/>
    <col min="11279" max="11279" width="13.25" style="161" customWidth="1"/>
    <col min="11280" max="11280" width="14.5" style="161" customWidth="1"/>
    <col min="11281" max="11281" width="15.625" style="161" customWidth="1"/>
    <col min="11282" max="11520" width="9" style="161"/>
    <col min="11521" max="11521" width="2.625" style="161" customWidth="1"/>
    <col min="11522" max="11522" width="5.125" style="161" customWidth="1"/>
    <col min="11523" max="11523" width="20.625" style="161" customWidth="1"/>
    <col min="11524" max="11524" width="10.625" style="161" customWidth="1"/>
    <col min="11525" max="11525" width="30.625" style="161" customWidth="1"/>
    <col min="11526" max="11526" width="6.25" style="161" customWidth="1"/>
    <col min="11527" max="11528" width="11.625" style="161" customWidth="1"/>
    <col min="11529" max="11529" width="5.75" style="161" customWidth="1"/>
    <col min="11530" max="11530" width="30.625" style="161" customWidth="1"/>
    <col min="11531" max="11531" width="20.625" style="161" customWidth="1"/>
    <col min="11532" max="11532" width="6.625" style="161" customWidth="1"/>
    <col min="11533" max="11533" width="13.75" style="161" customWidth="1"/>
    <col min="11534" max="11534" width="6.375" style="161" customWidth="1"/>
    <col min="11535" max="11535" width="13.25" style="161" customWidth="1"/>
    <col min="11536" max="11536" width="14.5" style="161" customWidth="1"/>
    <col min="11537" max="11537" width="15.625" style="161" customWidth="1"/>
    <col min="11538" max="11776" width="9" style="161"/>
    <col min="11777" max="11777" width="2.625" style="161" customWidth="1"/>
    <col min="11778" max="11778" width="5.125" style="161" customWidth="1"/>
    <col min="11779" max="11779" width="20.625" style="161" customWidth="1"/>
    <col min="11780" max="11780" width="10.625" style="161" customWidth="1"/>
    <col min="11781" max="11781" width="30.625" style="161" customWidth="1"/>
    <col min="11782" max="11782" width="6.25" style="161" customWidth="1"/>
    <col min="11783" max="11784" width="11.625" style="161" customWidth="1"/>
    <col min="11785" max="11785" width="5.75" style="161" customWidth="1"/>
    <col min="11786" max="11786" width="30.625" style="161" customWidth="1"/>
    <col min="11787" max="11787" width="20.625" style="161" customWidth="1"/>
    <col min="11788" max="11788" width="6.625" style="161" customWidth="1"/>
    <col min="11789" max="11789" width="13.75" style="161" customWidth="1"/>
    <col min="11790" max="11790" width="6.375" style="161" customWidth="1"/>
    <col min="11791" max="11791" width="13.25" style="161" customWidth="1"/>
    <col min="11792" max="11792" width="14.5" style="161" customWidth="1"/>
    <col min="11793" max="11793" width="15.625" style="161" customWidth="1"/>
    <col min="11794" max="12032" width="9" style="161"/>
    <col min="12033" max="12033" width="2.625" style="161" customWidth="1"/>
    <col min="12034" max="12034" width="5.125" style="161" customWidth="1"/>
    <col min="12035" max="12035" width="20.625" style="161" customWidth="1"/>
    <col min="12036" max="12036" width="10.625" style="161" customWidth="1"/>
    <col min="12037" max="12037" width="30.625" style="161" customWidth="1"/>
    <col min="12038" max="12038" width="6.25" style="161" customWidth="1"/>
    <col min="12039" max="12040" width="11.625" style="161" customWidth="1"/>
    <col min="12041" max="12041" width="5.75" style="161" customWidth="1"/>
    <col min="12042" max="12042" width="30.625" style="161" customWidth="1"/>
    <col min="12043" max="12043" width="20.625" style="161" customWidth="1"/>
    <col min="12044" max="12044" width="6.625" style="161" customWidth="1"/>
    <col min="12045" max="12045" width="13.75" style="161" customWidth="1"/>
    <col min="12046" max="12046" width="6.375" style="161" customWidth="1"/>
    <col min="12047" max="12047" width="13.25" style="161" customWidth="1"/>
    <col min="12048" max="12048" width="14.5" style="161" customWidth="1"/>
    <col min="12049" max="12049" width="15.625" style="161" customWidth="1"/>
    <col min="12050" max="12288" width="9" style="161"/>
    <col min="12289" max="12289" width="2.625" style="161" customWidth="1"/>
    <col min="12290" max="12290" width="5.125" style="161" customWidth="1"/>
    <col min="12291" max="12291" width="20.625" style="161" customWidth="1"/>
    <col min="12292" max="12292" width="10.625" style="161" customWidth="1"/>
    <col min="12293" max="12293" width="30.625" style="161" customWidth="1"/>
    <col min="12294" max="12294" width="6.25" style="161" customWidth="1"/>
    <col min="12295" max="12296" width="11.625" style="161" customWidth="1"/>
    <col min="12297" max="12297" width="5.75" style="161" customWidth="1"/>
    <col min="12298" max="12298" width="30.625" style="161" customWidth="1"/>
    <col min="12299" max="12299" width="20.625" style="161" customWidth="1"/>
    <col min="12300" max="12300" width="6.625" style="161" customWidth="1"/>
    <col min="12301" max="12301" width="13.75" style="161" customWidth="1"/>
    <col min="12302" max="12302" width="6.375" style="161" customWidth="1"/>
    <col min="12303" max="12303" width="13.25" style="161" customWidth="1"/>
    <col min="12304" max="12304" width="14.5" style="161" customWidth="1"/>
    <col min="12305" max="12305" width="15.625" style="161" customWidth="1"/>
    <col min="12306" max="12544" width="9" style="161"/>
    <col min="12545" max="12545" width="2.625" style="161" customWidth="1"/>
    <col min="12546" max="12546" width="5.125" style="161" customWidth="1"/>
    <col min="12547" max="12547" width="20.625" style="161" customWidth="1"/>
    <col min="12548" max="12548" width="10.625" style="161" customWidth="1"/>
    <col min="12549" max="12549" width="30.625" style="161" customWidth="1"/>
    <col min="12550" max="12550" width="6.25" style="161" customWidth="1"/>
    <col min="12551" max="12552" width="11.625" style="161" customWidth="1"/>
    <col min="12553" max="12553" width="5.75" style="161" customWidth="1"/>
    <col min="12554" max="12554" width="30.625" style="161" customWidth="1"/>
    <col min="12555" max="12555" width="20.625" style="161" customWidth="1"/>
    <col min="12556" max="12556" width="6.625" style="161" customWidth="1"/>
    <col min="12557" max="12557" width="13.75" style="161" customWidth="1"/>
    <col min="12558" max="12558" width="6.375" style="161" customWidth="1"/>
    <col min="12559" max="12559" width="13.25" style="161" customWidth="1"/>
    <col min="12560" max="12560" width="14.5" style="161" customWidth="1"/>
    <col min="12561" max="12561" width="15.625" style="161" customWidth="1"/>
    <col min="12562" max="12800" width="9" style="161"/>
    <col min="12801" max="12801" width="2.625" style="161" customWidth="1"/>
    <col min="12802" max="12802" width="5.125" style="161" customWidth="1"/>
    <col min="12803" max="12803" width="20.625" style="161" customWidth="1"/>
    <col min="12804" max="12804" width="10.625" style="161" customWidth="1"/>
    <col min="12805" max="12805" width="30.625" style="161" customWidth="1"/>
    <col min="12806" max="12806" width="6.25" style="161" customWidth="1"/>
    <col min="12807" max="12808" width="11.625" style="161" customWidth="1"/>
    <col min="12809" max="12809" width="5.75" style="161" customWidth="1"/>
    <col min="12810" max="12810" width="30.625" style="161" customWidth="1"/>
    <col min="12811" max="12811" width="20.625" style="161" customWidth="1"/>
    <col min="12812" max="12812" width="6.625" style="161" customWidth="1"/>
    <col min="12813" max="12813" width="13.75" style="161" customWidth="1"/>
    <col min="12814" max="12814" width="6.375" style="161" customWidth="1"/>
    <col min="12815" max="12815" width="13.25" style="161" customWidth="1"/>
    <col min="12816" max="12816" width="14.5" style="161" customWidth="1"/>
    <col min="12817" max="12817" width="15.625" style="161" customWidth="1"/>
    <col min="12818" max="13056" width="9" style="161"/>
    <col min="13057" max="13057" width="2.625" style="161" customWidth="1"/>
    <col min="13058" max="13058" width="5.125" style="161" customWidth="1"/>
    <col min="13059" max="13059" width="20.625" style="161" customWidth="1"/>
    <col min="13060" max="13060" width="10.625" style="161" customWidth="1"/>
    <col min="13061" max="13061" width="30.625" style="161" customWidth="1"/>
    <col min="13062" max="13062" width="6.25" style="161" customWidth="1"/>
    <col min="13063" max="13064" width="11.625" style="161" customWidth="1"/>
    <col min="13065" max="13065" width="5.75" style="161" customWidth="1"/>
    <col min="13066" max="13066" width="30.625" style="161" customWidth="1"/>
    <col min="13067" max="13067" width="20.625" style="161" customWidth="1"/>
    <col min="13068" max="13068" width="6.625" style="161" customWidth="1"/>
    <col min="13069" max="13069" width="13.75" style="161" customWidth="1"/>
    <col min="13070" max="13070" width="6.375" style="161" customWidth="1"/>
    <col min="13071" max="13071" width="13.25" style="161" customWidth="1"/>
    <col min="13072" max="13072" width="14.5" style="161" customWidth="1"/>
    <col min="13073" max="13073" width="15.625" style="161" customWidth="1"/>
    <col min="13074" max="13312" width="9" style="161"/>
    <col min="13313" max="13313" width="2.625" style="161" customWidth="1"/>
    <col min="13314" max="13314" width="5.125" style="161" customWidth="1"/>
    <col min="13315" max="13315" width="20.625" style="161" customWidth="1"/>
    <col min="13316" max="13316" width="10.625" style="161" customWidth="1"/>
    <col min="13317" max="13317" width="30.625" style="161" customWidth="1"/>
    <col min="13318" max="13318" width="6.25" style="161" customWidth="1"/>
    <col min="13319" max="13320" width="11.625" style="161" customWidth="1"/>
    <col min="13321" max="13321" width="5.75" style="161" customWidth="1"/>
    <col min="13322" max="13322" width="30.625" style="161" customWidth="1"/>
    <col min="13323" max="13323" width="20.625" style="161" customWidth="1"/>
    <col min="13324" max="13324" width="6.625" style="161" customWidth="1"/>
    <col min="13325" max="13325" width="13.75" style="161" customWidth="1"/>
    <col min="13326" max="13326" width="6.375" style="161" customWidth="1"/>
    <col min="13327" max="13327" width="13.25" style="161" customWidth="1"/>
    <col min="13328" max="13328" width="14.5" style="161" customWidth="1"/>
    <col min="13329" max="13329" width="15.625" style="161" customWidth="1"/>
    <col min="13330" max="13568" width="9" style="161"/>
    <col min="13569" max="13569" width="2.625" style="161" customWidth="1"/>
    <col min="13570" max="13570" width="5.125" style="161" customWidth="1"/>
    <col min="13571" max="13571" width="20.625" style="161" customWidth="1"/>
    <col min="13572" max="13572" width="10.625" style="161" customWidth="1"/>
    <col min="13573" max="13573" width="30.625" style="161" customWidth="1"/>
    <col min="13574" max="13574" width="6.25" style="161" customWidth="1"/>
    <col min="13575" max="13576" width="11.625" style="161" customWidth="1"/>
    <col min="13577" max="13577" width="5.75" style="161" customWidth="1"/>
    <col min="13578" max="13578" width="30.625" style="161" customWidth="1"/>
    <col min="13579" max="13579" width="20.625" style="161" customWidth="1"/>
    <col min="13580" max="13580" width="6.625" style="161" customWidth="1"/>
    <col min="13581" max="13581" width="13.75" style="161" customWidth="1"/>
    <col min="13582" max="13582" width="6.375" style="161" customWidth="1"/>
    <col min="13583" max="13583" width="13.25" style="161" customWidth="1"/>
    <col min="13584" max="13584" width="14.5" style="161" customWidth="1"/>
    <col min="13585" max="13585" width="15.625" style="161" customWidth="1"/>
    <col min="13586" max="13824" width="9" style="161"/>
    <col min="13825" max="13825" width="2.625" style="161" customWidth="1"/>
    <col min="13826" max="13826" width="5.125" style="161" customWidth="1"/>
    <col min="13827" max="13827" width="20.625" style="161" customWidth="1"/>
    <col min="13828" max="13828" width="10.625" style="161" customWidth="1"/>
    <col min="13829" max="13829" width="30.625" style="161" customWidth="1"/>
    <col min="13830" max="13830" width="6.25" style="161" customWidth="1"/>
    <col min="13831" max="13832" width="11.625" style="161" customWidth="1"/>
    <col min="13833" max="13833" width="5.75" style="161" customWidth="1"/>
    <col min="13834" max="13834" width="30.625" style="161" customWidth="1"/>
    <col min="13835" max="13835" width="20.625" style="161" customWidth="1"/>
    <col min="13836" max="13836" width="6.625" style="161" customWidth="1"/>
    <col min="13837" max="13837" width="13.75" style="161" customWidth="1"/>
    <col min="13838" max="13838" width="6.375" style="161" customWidth="1"/>
    <col min="13839" max="13839" width="13.25" style="161" customWidth="1"/>
    <col min="13840" max="13840" width="14.5" style="161" customWidth="1"/>
    <col min="13841" max="13841" width="15.625" style="161" customWidth="1"/>
    <col min="13842" max="14080" width="9" style="161"/>
    <col min="14081" max="14081" width="2.625" style="161" customWidth="1"/>
    <col min="14082" max="14082" width="5.125" style="161" customWidth="1"/>
    <col min="14083" max="14083" width="20.625" style="161" customWidth="1"/>
    <col min="14084" max="14084" width="10.625" style="161" customWidth="1"/>
    <col min="14085" max="14085" width="30.625" style="161" customWidth="1"/>
    <col min="14086" max="14086" width="6.25" style="161" customWidth="1"/>
    <col min="14087" max="14088" width="11.625" style="161" customWidth="1"/>
    <col min="14089" max="14089" width="5.75" style="161" customWidth="1"/>
    <col min="14090" max="14090" width="30.625" style="161" customWidth="1"/>
    <col min="14091" max="14091" width="20.625" style="161" customWidth="1"/>
    <col min="14092" max="14092" width="6.625" style="161" customWidth="1"/>
    <col min="14093" max="14093" width="13.75" style="161" customWidth="1"/>
    <col min="14094" max="14094" width="6.375" style="161" customWidth="1"/>
    <col min="14095" max="14095" width="13.25" style="161" customWidth="1"/>
    <col min="14096" max="14096" width="14.5" style="161" customWidth="1"/>
    <col min="14097" max="14097" width="15.625" style="161" customWidth="1"/>
    <col min="14098" max="14336" width="9" style="161"/>
    <col min="14337" max="14337" width="2.625" style="161" customWidth="1"/>
    <col min="14338" max="14338" width="5.125" style="161" customWidth="1"/>
    <col min="14339" max="14339" width="20.625" style="161" customWidth="1"/>
    <col min="14340" max="14340" width="10.625" style="161" customWidth="1"/>
    <col min="14341" max="14341" width="30.625" style="161" customWidth="1"/>
    <col min="14342" max="14342" width="6.25" style="161" customWidth="1"/>
    <col min="14343" max="14344" width="11.625" style="161" customWidth="1"/>
    <col min="14345" max="14345" width="5.75" style="161" customWidth="1"/>
    <col min="14346" max="14346" width="30.625" style="161" customWidth="1"/>
    <col min="14347" max="14347" width="20.625" style="161" customWidth="1"/>
    <col min="14348" max="14348" width="6.625" style="161" customWidth="1"/>
    <col min="14349" max="14349" width="13.75" style="161" customWidth="1"/>
    <col min="14350" max="14350" width="6.375" style="161" customWidth="1"/>
    <col min="14351" max="14351" width="13.25" style="161" customWidth="1"/>
    <col min="14352" max="14352" width="14.5" style="161" customWidth="1"/>
    <col min="14353" max="14353" width="15.625" style="161" customWidth="1"/>
    <col min="14354" max="14592" width="9" style="161"/>
    <col min="14593" max="14593" width="2.625" style="161" customWidth="1"/>
    <col min="14594" max="14594" width="5.125" style="161" customWidth="1"/>
    <col min="14595" max="14595" width="20.625" style="161" customWidth="1"/>
    <col min="14596" max="14596" width="10.625" style="161" customWidth="1"/>
    <col min="14597" max="14597" width="30.625" style="161" customWidth="1"/>
    <col min="14598" max="14598" width="6.25" style="161" customWidth="1"/>
    <col min="14599" max="14600" width="11.625" style="161" customWidth="1"/>
    <col min="14601" max="14601" width="5.75" style="161" customWidth="1"/>
    <col min="14602" max="14602" width="30.625" style="161" customWidth="1"/>
    <col min="14603" max="14603" width="20.625" style="161" customWidth="1"/>
    <col min="14604" max="14604" width="6.625" style="161" customWidth="1"/>
    <col min="14605" max="14605" width="13.75" style="161" customWidth="1"/>
    <col min="14606" max="14606" width="6.375" style="161" customWidth="1"/>
    <col min="14607" max="14607" width="13.25" style="161" customWidth="1"/>
    <col min="14608" max="14608" width="14.5" style="161" customWidth="1"/>
    <col min="14609" max="14609" width="15.625" style="161" customWidth="1"/>
    <col min="14610" max="14848" width="9" style="161"/>
    <col min="14849" max="14849" width="2.625" style="161" customWidth="1"/>
    <col min="14850" max="14850" width="5.125" style="161" customWidth="1"/>
    <col min="14851" max="14851" width="20.625" style="161" customWidth="1"/>
    <col min="14852" max="14852" width="10.625" style="161" customWidth="1"/>
    <col min="14853" max="14853" width="30.625" style="161" customWidth="1"/>
    <col min="14854" max="14854" width="6.25" style="161" customWidth="1"/>
    <col min="14855" max="14856" width="11.625" style="161" customWidth="1"/>
    <col min="14857" max="14857" width="5.75" style="161" customWidth="1"/>
    <col min="14858" max="14858" width="30.625" style="161" customWidth="1"/>
    <col min="14859" max="14859" width="20.625" style="161" customWidth="1"/>
    <col min="14860" max="14860" width="6.625" style="161" customWidth="1"/>
    <col min="14861" max="14861" width="13.75" style="161" customWidth="1"/>
    <col min="14862" max="14862" width="6.375" style="161" customWidth="1"/>
    <col min="14863" max="14863" width="13.25" style="161" customWidth="1"/>
    <col min="14864" max="14864" width="14.5" style="161" customWidth="1"/>
    <col min="14865" max="14865" width="15.625" style="161" customWidth="1"/>
    <col min="14866" max="15104" width="9" style="161"/>
    <col min="15105" max="15105" width="2.625" style="161" customWidth="1"/>
    <col min="15106" max="15106" width="5.125" style="161" customWidth="1"/>
    <col min="15107" max="15107" width="20.625" style="161" customWidth="1"/>
    <col min="15108" max="15108" width="10.625" style="161" customWidth="1"/>
    <col min="15109" max="15109" width="30.625" style="161" customWidth="1"/>
    <col min="15110" max="15110" width="6.25" style="161" customWidth="1"/>
    <col min="15111" max="15112" width="11.625" style="161" customWidth="1"/>
    <col min="15113" max="15113" width="5.75" style="161" customWidth="1"/>
    <col min="15114" max="15114" width="30.625" style="161" customWidth="1"/>
    <col min="15115" max="15115" width="20.625" style="161" customWidth="1"/>
    <col min="15116" max="15116" width="6.625" style="161" customWidth="1"/>
    <col min="15117" max="15117" width="13.75" style="161" customWidth="1"/>
    <col min="15118" max="15118" width="6.375" style="161" customWidth="1"/>
    <col min="15119" max="15119" width="13.25" style="161" customWidth="1"/>
    <col min="15120" max="15120" width="14.5" style="161" customWidth="1"/>
    <col min="15121" max="15121" width="15.625" style="161" customWidth="1"/>
    <col min="15122" max="15360" width="9" style="161"/>
    <col min="15361" max="15361" width="2.625" style="161" customWidth="1"/>
    <col min="15362" max="15362" width="5.125" style="161" customWidth="1"/>
    <col min="15363" max="15363" width="20.625" style="161" customWidth="1"/>
    <col min="15364" max="15364" width="10.625" style="161" customWidth="1"/>
    <col min="15365" max="15365" width="30.625" style="161" customWidth="1"/>
    <col min="15366" max="15366" width="6.25" style="161" customWidth="1"/>
    <col min="15367" max="15368" width="11.625" style="161" customWidth="1"/>
    <col min="15369" max="15369" width="5.75" style="161" customWidth="1"/>
    <col min="15370" max="15370" width="30.625" style="161" customWidth="1"/>
    <col min="15371" max="15371" width="20.625" style="161" customWidth="1"/>
    <col min="15372" max="15372" width="6.625" style="161" customWidth="1"/>
    <col min="15373" max="15373" width="13.75" style="161" customWidth="1"/>
    <col min="15374" max="15374" width="6.375" style="161" customWidth="1"/>
    <col min="15375" max="15375" width="13.25" style="161" customWidth="1"/>
    <col min="15376" max="15376" width="14.5" style="161" customWidth="1"/>
    <col min="15377" max="15377" width="15.625" style="161" customWidth="1"/>
    <col min="15378" max="15616" width="9" style="161"/>
    <col min="15617" max="15617" width="2.625" style="161" customWidth="1"/>
    <col min="15618" max="15618" width="5.125" style="161" customWidth="1"/>
    <col min="15619" max="15619" width="20.625" style="161" customWidth="1"/>
    <col min="15620" max="15620" width="10.625" style="161" customWidth="1"/>
    <col min="15621" max="15621" width="30.625" style="161" customWidth="1"/>
    <col min="15622" max="15622" width="6.25" style="161" customWidth="1"/>
    <col min="15623" max="15624" width="11.625" style="161" customWidth="1"/>
    <col min="15625" max="15625" width="5.75" style="161" customWidth="1"/>
    <col min="15626" max="15626" width="30.625" style="161" customWidth="1"/>
    <col min="15627" max="15627" width="20.625" style="161" customWidth="1"/>
    <col min="15628" max="15628" width="6.625" style="161" customWidth="1"/>
    <col min="15629" max="15629" width="13.75" style="161" customWidth="1"/>
    <col min="15630" max="15630" width="6.375" style="161" customWidth="1"/>
    <col min="15631" max="15631" width="13.25" style="161" customWidth="1"/>
    <col min="15632" max="15632" width="14.5" style="161" customWidth="1"/>
    <col min="15633" max="15633" width="15.625" style="161" customWidth="1"/>
    <col min="15634" max="15872" width="9" style="161"/>
    <col min="15873" max="15873" width="2.625" style="161" customWidth="1"/>
    <col min="15874" max="15874" width="5.125" style="161" customWidth="1"/>
    <col min="15875" max="15875" width="20.625" style="161" customWidth="1"/>
    <col min="15876" max="15876" width="10.625" style="161" customWidth="1"/>
    <col min="15877" max="15877" width="30.625" style="161" customWidth="1"/>
    <col min="15878" max="15878" width="6.25" style="161" customWidth="1"/>
    <col min="15879" max="15880" width="11.625" style="161" customWidth="1"/>
    <col min="15881" max="15881" width="5.75" style="161" customWidth="1"/>
    <col min="15882" max="15882" width="30.625" style="161" customWidth="1"/>
    <col min="15883" max="15883" width="20.625" style="161" customWidth="1"/>
    <col min="15884" max="15884" width="6.625" style="161" customWidth="1"/>
    <col min="15885" max="15885" width="13.75" style="161" customWidth="1"/>
    <col min="15886" max="15886" width="6.375" style="161" customWidth="1"/>
    <col min="15887" max="15887" width="13.25" style="161" customWidth="1"/>
    <col min="15888" max="15888" width="14.5" style="161" customWidth="1"/>
    <col min="15889" max="15889" width="15.625" style="161" customWidth="1"/>
    <col min="15890" max="16128" width="9" style="161"/>
    <col min="16129" max="16129" width="2.625" style="161" customWidth="1"/>
    <col min="16130" max="16130" width="5.125" style="161" customWidth="1"/>
    <col min="16131" max="16131" width="20.625" style="161" customWidth="1"/>
    <col min="16132" max="16132" width="10.625" style="161" customWidth="1"/>
    <col min="16133" max="16133" width="30.625" style="161" customWidth="1"/>
    <col min="16134" max="16134" width="6.25" style="161" customWidth="1"/>
    <col min="16135" max="16136" width="11.625" style="161" customWidth="1"/>
    <col min="16137" max="16137" width="5.75" style="161" customWidth="1"/>
    <col min="16138" max="16138" width="30.625" style="161" customWidth="1"/>
    <col min="16139" max="16139" width="20.625" style="161" customWidth="1"/>
    <col min="16140" max="16140" width="6.625" style="161" customWidth="1"/>
    <col min="16141" max="16141" width="13.75" style="161" customWidth="1"/>
    <col min="16142" max="16142" width="6.375" style="161" customWidth="1"/>
    <col min="16143" max="16143" width="13.25" style="161" customWidth="1"/>
    <col min="16144" max="16144" width="14.5" style="161" customWidth="1"/>
    <col min="16145" max="16145" width="15.625" style="161" customWidth="1"/>
    <col min="16146" max="16384" width="9" style="161"/>
  </cols>
  <sheetData>
    <row r="2" spans="2:17" ht="20.100000000000001" customHeight="1">
      <c r="B2" s="159" t="s">
        <v>0</v>
      </c>
      <c r="C2" s="159"/>
      <c r="D2" s="159"/>
      <c r="E2" s="160" t="s">
        <v>2189</v>
      </c>
      <c r="G2" s="162" t="s">
        <v>2</v>
      </c>
      <c r="H2" s="163"/>
      <c r="I2" s="164"/>
      <c r="J2" s="165">
        <f>SUM(H:H)</f>
        <v>14170</v>
      </c>
    </row>
    <row r="3" spans="2:17" ht="20.100000000000001" customHeight="1">
      <c r="B3" s="159" t="s">
        <v>3</v>
      </c>
      <c r="C3" s="159"/>
      <c r="D3" s="159"/>
      <c r="E3" s="170" t="s">
        <v>2190</v>
      </c>
    </row>
    <row r="4" spans="2:17" ht="20.100000000000001" customHeight="1">
      <c r="B4" s="159" t="s">
        <v>5</v>
      </c>
      <c r="C4" s="159"/>
      <c r="D4" s="159"/>
      <c r="E4" s="170">
        <v>119590</v>
      </c>
    </row>
    <row r="5" spans="2:17" ht="20.100000000000001" customHeight="1">
      <c r="B5" s="159" t="s">
        <v>7</v>
      </c>
      <c r="C5" s="159"/>
      <c r="D5" s="159"/>
      <c r="E5" s="172">
        <v>41800</v>
      </c>
    </row>
    <row r="6" spans="2:17" ht="20.100000000000001" customHeight="1">
      <c r="B6" s="159" t="s">
        <v>8</v>
      </c>
      <c r="C6" s="159"/>
      <c r="D6" s="159"/>
      <c r="E6" s="172">
        <v>41808</v>
      </c>
    </row>
    <row r="8" spans="2:17" s="166" customFormat="1" ht="19.5" customHeight="1">
      <c r="B8" s="173" t="s">
        <v>9</v>
      </c>
      <c r="C8" s="173" t="s">
        <v>10</v>
      </c>
      <c r="D8" s="173" t="s">
        <v>11</v>
      </c>
      <c r="E8" s="174" t="s">
        <v>12</v>
      </c>
      <c r="F8" s="174" t="s">
        <v>13</v>
      </c>
      <c r="G8" s="174" t="s">
        <v>14</v>
      </c>
      <c r="H8" s="175" t="s">
        <v>15</v>
      </c>
      <c r="I8" s="175" t="s">
        <v>16</v>
      </c>
      <c r="J8" s="174" t="s">
        <v>17</v>
      </c>
      <c r="K8" s="174" t="s">
        <v>6</v>
      </c>
      <c r="L8" s="174" t="s">
        <v>18</v>
      </c>
      <c r="M8" s="173" t="s">
        <v>19</v>
      </c>
      <c r="N8" s="173" t="s">
        <v>20</v>
      </c>
      <c r="O8" s="174" t="s">
        <v>21</v>
      </c>
      <c r="P8" s="176" t="s">
        <v>22</v>
      </c>
      <c r="Q8" s="177" t="s">
        <v>23</v>
      </c>
    </row>
    <row r="9" spans="2:17" s="166" customFormat="1" ht="19.5" customHeight="1">
      <c r="B9" s="173">
        <v>2</v>
      </c>
      <c r="C9" s="173" t="s">
        <v>28</v>
      </c>
      <c r="D9" s="173" t="s">
        <v>28</v>
      </c>
      <c r="E9" s="710" t="s">
        <v>383</v>
      </c>
      <c r="F9" s="490">
        <v>2</v>
      </c>
      <c r="G9" s="180">
        <v>95</v>
      </c>
      <c r="H9" s="181">
        <f t="shared" ref="H9:H14" si="0">F9*G9</f>
        <v>190</v>
      </c>
      <c r="I9" s="175"/>
      <c r="J9" s="182" t="s">
        <v>179</v>
      </c>
      <c r="K9" s="174"/>
      <c r="L9" s="174"/>
      <c r="M9" s="183">
        <v>41786</v>
      </c>
      <c r="N9" s="183"/>
      <c r="O9" s="183"/>
      <c r="P9" s="183">
        <v>41787</v>
      </c>
      <c r="Q9" s="177">
        <v>41787</v>
      </c>
    </row>
    <row r="10" spans="2:17" s="166" customFormat="1" ht="19.5" customHeight="1">
      <c r="B10" s="173"/>
      <c r="C10" s="173"/>
      <c r="D10" s="173"/>
      <c r="E10" s="182"/>
      <c r="F10" s="490"/>
      <c r="G10" s="520"/>
      <c r="H10" s="181">
        <f t="shared" si="0"/>
        <v>0</v>
      </c>
      <c r="I10" s="175"/>
      <c r="J10" s="182"/>
      <c r="K10" s="174"/>
      <c r="L10" s="174"/>
      <c r="M10" s="183"/>
      <c r="N10" s="183"/>
      <c r="O10" s="183"/>
      <c r="P10" s="183"/>
      <c r="Q10" s="177"/>
    </row>
    <row r="11" spans="2:17" s="166" customFormat="1" ht="19.5" customHeight="1">
      <c r="B11" s="173">
        <v>2</v>
      </c>
      <c r="C11" s="173" t="s">
        <v>207</v>
      </c>
      <c r="D11" s="173" t="s">
        <v>207</v>
      </c>
      <c r="E11" s="182" t="s">
        <v>2191</v>
      </c>
      <c r="F11" s="490">
        <v>1</v>
      </c>
      <c r="G11" s="520">
        <v>13980</v>
      </c>
      <c r="H11" s="181">
        <f t="shared" si="0"/>
        <v>13980</v>
      </c>
      <c r="I11" s="175"/>
      <c r="J11" s="182" t="s">
        <v>2192</v>
      </c>
      <c r="K11" s="174"/>
      <c r="L11" s="174"/>
      <c r="M11" s="183">
        <v>41786</v>
      </c>
      <c r="N11" s="183"/>
      <c r="O11" s="183"/>
      <c r="P11" s="183">
        <v>41800</v>
      </c>
      <c r="Q11" s="177">
        <v>41799</v>
      </c>
    </row>
    <row r="12" spans="2:17" s="166" customFormat="1" ht="19.5" customHeight="1">
      <c r="B12" s="173"/>
      <c r="C12" s="173"/>
      <c r="D12" s="173"/>
      <c r="E12" s="182"/>
      <c r="F12" s="490"/>
      <c r="G12" s="520"/>
      <c r="H12" s="181">
        <f t="shared" si="0"/>
        <v>0</v>
      </c>
      <c r="I12" s="175"/>
      <c r="J12" s="182"/>
      <c r="K12" s="174"/>
      <c r="L12" s="174"/>
      <c r="M12" s="183"/>
      <c r="N12" s="183"/>
      <c r="O12" s="183"/>
      <c r="P12" s="183"/>
      <c r="Q12" s="177"/>
    </row>
    <row r="13" spans="2:17" s="166" customFormat="1" ht="19.5" customHeight="1">
      <c r="B13" s="173"/>
      <c r="C13" s="173"/>
      <c r="D13" s="173"/>
      <c r="E13" s="182"/>
      <c r="F13" s="490"/>
      <c r="G13" s="520"/>
      <c r="H13" s="181">
        <f t="shared" si="0"/>
        <v>0</v>
      </c>
      <c r="I13" s="175"/>
      <c r="J13" s="182"/>
      <c r="K13" s="174"/>
      <c r="L13" s="174"/>
      <c r="M13" s="183"/>
      <c r="N13" s="183"/>
      <c r="O13" s="183"/>
      <c r="P13" s="183"/>
      <c r="Q13" s="177"/>
    </row>
    <row r="14" spans="2:17" s="166" customFormat="1" ht="19.5" customHeight="1">
      <c r="B14" s="173"/>
      <c r="C14" s="173"/>
      <c r="D14" s="173"/>
      <c r="E14" s="182"/>
      <c r="F14" s="490"/>
      <c r="G14" s="520"/>
      <c r="H14" s="181">
        <f t="shared" si="0"/>
        <v>0</v>
      </c>
      <c r="I14" s="175"/>
      <c r="J14" s="182"/>
      <c r="K14" s="174"/>
      <c r="L14" s="174"/>
      <c r="M14" s="183"/>
      <c r="N14" s="183"/>
      <c r="O14" s="183"/>
      <c r="P14" s="183"/>
      <c r="Q14" s="177"/>
    </row>
    <row r="15" spans="2:17" s="166" customFormat="1" ht="19.5" customHeight="1">
      <c r="B15" s="173"/>
      <c r="C15" s="173"/>
      <c r="D15" s="173"/>
      <c r="E15" s="710"/>
      <c r="F15" s="712"/>
      <c r="G15" s="197"/>
      <c r="H15" s="181">
        <f>F15*G15</f>
        <v>0</v>
      </c>
      <c r="I15" s="175"/>
      <c r="J15" s="230"/>
      <c r="K15" s="199"/>
      <c r="L15" s="174"/>
      <c r="M15" s="183"/>
      <c r="N15" s="183"/>
      <c r="O15" s="183"/>
      <c r="P15" s="183"/>
      <c r="Q15" s="177"/>
    </row>
    <row r="16" spans="2:17" s="166" customFormat="1" ht="19.5" customHeight="1">
      <c r="B16" s="173"/>
      <c r="C16" s="173"/>
      <c r="D16" s="173"/>
      <c r="E16" s="713"/>
      <c r="F16" s="712"/>
      <c r="G16" s="197"/>
      <c r="H16" s="181">
        <f>F16*G16</f>
        <v>0</v>
      </c>
      <c r="I16" s="175"/>
      <c r="J16" s="230"/>
      <c r="K16" s="199"/>
      <c r="L16" s="174"/>
      <c r="M16" s="183"/>
      <c r="N16" s="183"/>
      <c r="O16" s="183"/>
      <c r="P16" s="183"/>
      <c r="Q16" s="177"/>
    </row>
    <row r="17" spans="2:17" s="166" customFormat="1" ht="19.5" customHeight="1">
      <c r="B17" s="173"/>
      <c r="C17" s="173"/>
      <c r="D17" s="173"/>
      <c r="E17" s="713"/>
      <c r="F17" s="712"/>
      <c r="G17" s="178"/>
      <c r="H17" s="181">
        <f>F17*G17</f>
        <v>0</v>
      </c>
      <c r="I17" s="175"/>
      <c r="J17" s="230"/>
      <c r="K17" s="199"/>
      <c r="L17" s="174"/>
      <c r="M17" s="183"/>
      <c r="N17" s="183"/>
      <c r="O17" s="183"/>
      <c r="P17" s="183"/>
      <c r="Q17" s="177"/>
    </row>
    <row r="21" spans="2:17">
      <c r="M21" s="188"/>
    </row>
    <row r="23" spans="2:17">
      <c r="M23" s="188"/>
    </row>
  </sheetData>
  <autoFilter ref="B8:O17" xr:uid="{5A2D5157-5C90-40E4-87BE-135052C6B6EC}"/>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358CA-4F71-427D-80CE-035AF4DFCA23}">
  <dimension ref="B2:Q24"/>
  <sheetViews>
    <sheetView zoomScale="85" zoomScaleNormal="85" workbookViewId="0">
      <pane xSplit="10" ySplit="8" topLeftCell="O9" activePane="bottomRight" state="frozen"/>
      <selection pane="topRight" activeCell="K1" sqref="K1"/>
      <selection pane="bottomLeft" activeCell="A9" sqref="A9"/>
      <selection pane="bottomRight" activeCell="B14" sqref="B14"/>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2193</v>
      </c>
      <c r="G2" s="4" t="s">
        <v>2</v>
      </c>
      <c r="H2" s="5"/>
      <c r="I2" s="6"/>
      <c r="J2" s="77">
        <f>SUM(H:H)</f>
        <v>11632</v>
      </c>
    </row>
    <row r="3" spans="2:17" ht="20.100000000000001" customHeight="1">
      <c r="B3" s="74" t="s">
        <v>3</v>
      </c>
      <c r="C3" s="74"/>
      <c r="D3" s="74"/>
      <c r="E3" s="82" t="s">
        <v>2194</v>
      </c>
    </row>
    <row r="4" spans="2:17" ht="20.100000000000001" customHeight="1">
      <c r="B4" s="74" t="s">
        <v>5</v>
      </c>
      <c r="C4" s="74"/>
      <c r="D4" s="74"/>
      <c r="E4" s="75">
        <v>119848</v>
      </c>
    </row>
    <row r="5" spans="2:17" ht="20.100000000000001" customHeight="1">
      <c r="B5" s="74" t="s">
        <v>7</v>
      </c>
      <c r="C5" s="74"/>
      <c r="D5" s="74"/>
      <c r="E5" s="84">
        <v>41803</v>
      </c>
    </row>
    <row r="6" spans="2:17" ht="20.100000000000001" customHeight="1">
      <c r="B6" s="74" t="s">
        <v>8</v>
      </c>
      <c r="C6" s="74"/>
      <c r="D6" s="74"/>
      <c r="E6" s="84">
        <v>41803</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c r="C9" s="743"/>
      <c r="D9" s="743"/>
      <c r="E9" s="744"/>
      <c r="F9" s="745"/>
      <c r="G9" s="746"/>
      <c r="H9" s="747"/>
      <c r="I9" s="748"/>
      <c r="J9" s="745"/>
      <c r="K9" s="24"/>
      <c r="L9" s="24"/>
      <c r="M9" s="27"/>
      <c r="N9" s="27"/>
      <c r="O9" s="24"/>
      <c r="P9" s="86"/>
      <c r="Q9" s="87"/>
    </row>
    <row r="10" spans="2:17" s="78" customFormat="1" ht="19.5" customHeight="1">
      <c r="B10" s="27">
        <v>1</v>
      </c>
      <c r="C10" s="27" t="s">
        <v>28</v>
      </c>
      <c r="D10" s="27" t="s">
        <v>28</v>
      </c>
      <c r="E10" s="155" t="s">
        <v>2195</v>
      </c>
      <c r="F10" s="24">
        <v>1</v>
      </c>
      <c r="G10" s="108">
        <v>1668</v>
      </c>
      <c r="H10" s="57">
        <f>F10*G10</f>
        <v>1668</v>
      </c>
      <c r="I10" s="24"/>
      <c r="J10" s="52" t="s">
        <v>2196</v>
      </c>
      <c r="K10" s="24"/>
      <c r="L10" s="24"/>
      <c r="M10" s="87">
        <v>41794</v>
      </c>
      <c r="N10" s="27"/>
      <c r="O10" s="216">
        <v>41796</v>
      </c>
      <c r="P10" s="216">
        <v>41796</v>
      </c>
      <c r="Q10" s="87">
        <v>41799</v>
      </c>
    </row>
    <row r="11" spans="2:17" s="78" customFormat="1" ht="19.5" customHeight="1">
      <c r="B11" s="27">
        <v>1</v>
      </c>
      <c r="C11" s="27" t="s">
        <v>103</v>
      </c>
      <c r="D11" s="27" t="s">
        <v>103</v>
      </c>
      <c r="E11" s="749" t="s">
        <v>2197</v>
      </c>
      <c r="F11" s="24">
        <v>1</v>
      </c>
      <c r="G11" s="57">
        <v>8270</v>
      </c>
      <c r="H11" s="57">
        <f>F11*G11</f>
        <v>8270</v>
      </c>
      <c r="I11" s="57"/>
      <c r="J11" s="52" t="s">
        <v>2198</v>
      </c>
      <c r="K11" s="24"/>
      <c r="L11" s="24"/>
      <c r="M11" s="87">
        <v>41794</v>
      </c>
      <c r="N11" s="27"/>
      <c r="O11" s="216">
        <v>41799</v>
      </c>
      <c r="P11" s="216">
        <v>41799</v>
      </c>
      <c r="Q11" s="87">
        <v>41799</v>
      </c>
    </row>
    <row r="12" spans="2:17" s="78" customFormat="1" ht="19.5" customHeight="1">
      <c r="B12" s="27">
        <v>1</v>
      </c>
      <c r="C12" s="13" t="s">
        <v>28</v>
      </c>
      <c r="D12" s="13" t="s">
        <v>28</v>
      </c>
      <c r="E12" s="59" t="s">
        <v>84</v>
      </c>
      <c r="F12" s="14">
        <v>1</v>
      </c>
      <c r="G12" s="46">
        <v>676</v>
      </c>
      <c r="H12" s="57">
        <f>F12*G12</f>
        <v>676</v>
      </c>
      <c r="I12" s="410"/>
      <c r="J12" s="17" t="s">
        <v>2199</v>
      </c>
      <c r="K12" s="24"/>
      <c r="L12" s="24"/>
      <c r="M12" s="87">
        <v>41794</v>
      </c>
      <c r="N12" s="27"/>
      <c r="O12" s="216">
        <v>41795</v>
      </c>
      <c r="P12" s="216">
        <v>41795</v>
      </c>
      <c r="Q12" s="87">
        <v>41795</v>
      </c>
    </row>
    <row r="13" spans="2:17" s="78" customFormat="1" ht="19.5" customHeight="1">
      <c r="B13" s="27">
        <v>1</v>
      </c>
      <c r="C13" s="13" t="s">
        <v>28</v>
      </c>
      <c r="D13" s="13" t="s">
        <v>28</v>
      </c>
      <c r="E13" s="59" t="s">
        <v>88</v>
      </c>
      <c r="F13" s="14">
        <v>1</v>
      </c>
      <c r="G13" s="46">
        <v>1018</v>
      </c>
      <c r="H13" s="57">
        <f>F13*G13</f>
        <v>1018</v>
      </c>
      <c r="I13" s="26"/>
      <c r="J13" s="17" t="s">
        <v>89</v>
      </c>
      <c r="K13" s="24"/>
      <c r="L13" s="24"/>
      <c r="M13" s="87">
        <v>41794</v>
      </c>
      <c r="N13" s="27"/>
      <c r="O13" s="216">
        <v>41795</v>
      </c>
      <c r="P13" s="216">
        <v>41795</v>
      </c>
      <c r="Q13" s="87">
        <v>41795</v>
      </c>
    </row>
    <row r="14" spans="2:17" s="78" customFormat="1" ht="19.5" customHeight="1">
      <c r="B14" s="27"/>
      <c r="C14" s="27"/>
      <c r="D14" s="27"/>
      <c r="E14" s="52"/>
      <c r="F14" s="24"/>
      <c r="G14" s="100"/>
      <c r="H14" s="541"/>
      <c r="I14" s="26"/>
      <c r="J14" s="24"/>
      <c r="K14" s="24"/>
      <c r="L14" s="24"/>
      <c r="M14" s="27"/>
      <c r="N14" s="27"/>
      <c r="O14" s="24"/>
      <c r="P14" s="86"/>
      <c r="Q14" s="87"/>
    </row>
    <row r="15" spans="2:17" s="78" customFormat="1" ht="19.5" customHeight="1">
      <c r="B15" s="27"/>
      <c r="C15" s="27"/>
      <c r="D15" s="27"/>
      <c r="E15" s="275"/>
      <c r="F15" s="60"/>
      <c r="G15" s="100"/>
      <c r="H15" s="541"/>
      <c r="I15" s="26"/>
      <c r="J15" s="24"/>
      <c r="K15" s="24"/>
      <c r="L15" s="24"/>
      <c r="M15" s="27"/>
      <c r="N15" s="27"/>
      <c r="O15" s="24"/>
      <c r="P15" s="86"/>
      <c r="Q15" s="87"/>
    </row>
    <row r="16" spans="2:17" s="78" customFormat="1" ht="19.5" customHeight="1">
      <c r="B16" s="27"/>
      <c r="C16" s="27"/>
      <c r="D16" s="27"/>
      <c r="E16" s="24"/>
      <c r="F16" s="24"/>
      <c r="G16" s="24"/>
      <c r="H16" s="541"/>
      <c r="I16" s="26"/>
      <c r="J16" s="24"/>
      <c r="K16" s="24"/>
      <c r="L16" s="24"/>
      <c r="M16" s="27"/>
      <c r="N16" s="27"/>
      <c r="O16" s="24"/>
      <c r="P16" s="86"/>
      <c r="Q16" s="87"/>
    </row>
    <row r="17" spans="2:17" s="78" customFormat="1" ht="19.5" customHeight="1">
      <c r="B17" s="27"/>
      <c r="C17" s="27"/>
      <c r="D17" s="27"/>
      <c r="E17" s="24"/>
      <c r="F17" s="24"/>
      <c r="G17" s="24"/>
      <c r="H17" s="26"/>
      <c r="I17" s="26"/>
      <c r="J17" s="24"/>
      <c r="K17" s="24"/>
      <c r="L17" s="24"/>
      <c r="M17" s="27"/>
      <c r="N17" s="27"/>
      <c r="O17" s="24"/>
      <c r="P17" s="86"/>
      <c r="Q17" s="87"/>
    </row>
    <row r="18" spans="2:17" s="78" customFormat="1" ht="19.5" customHeight="1">
      <c r="B18" s="27"/>
      <c r="C18" s="27"/>
      <c r="D18" s="27"/>
      <c r="E18" s="108"/>
      <c r="F18" s="100"/>
      <c r="G18" s="30"/>
      <c r="H18" s="57"/>
      <c r="I18" s="26"/>
      <c r="J18" s="52"/>
      <c r="K18" s="52"/>
      <c r="L18" s="24"/>
      <c r="M18" s="101"/>
      <c r="N18" s="27"/>
      <c r="O18" s="24"/>
      <c r="P18" s="101"/>
      <c r="Q18" s="87"/>
    </row>
    <row r="19" spans="2:17">
      <c r="M19" s="229"/>
    </row>
    <row r="22" spans="2:17">
      <c r="M22" s="158"/>
    </row>
    <row r="24" spans="2:17">
      <c r="M24" s="158"/>
    </row>
  </sheetData>
  <autoFilter ref="B8:O18" xr:uid="{34A42FCB-2276-48DC-8828-B72F19298491}"/>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2BB517-093F-4A8D-AC66-BACD27038771}">
  <dimension ref="B2:R99"/>
  <sheetViews>
    <sheetView zoomScale="85" zoomScaleNormal="85" workbookViewId="0">
      <pane xSplit="10" ySplit="8" topLeftCell="Q9" activePane="bottomRight" state="frozen"/>
      <selection pane="topRight" activeCell="K1" sqref="K1"/>
      <selection pane="bottomLeft" activeCell="A9" sqref="A9"/>
      <selection pane="bottomRight" activeCell="S15" sqref="S15"/>
    </sheetView>
  </sheetViews>
  <sheetFormatPr defaultRowHeight="13.5"/>
  <cols>
    <col min="1" max="1" width="2.625" style="3" customWidth="1"/>
    <col min="2" max="2" width="11.625" style="8" customWidth="1"/>
    <col min="3" max="3" width="10.625" style="3" customWidth="1"/>
    <col min="4" max="4" width="10.375" style="3" customWidth="1"/>
    <col min="5" max="5" width="34.875" style="8" bestFit="1" customWidth="1"/>
    <col min="6" max="6" width="7.125" style="3" customWidth="1"/>
    <col min="7" max="7" width="7.75" style="3" customWidth="1"/>
    <col min="8" max="8" width="9.25" style="3" bestFit="1" customWidth="1"/>
    <col min="9" max="9" width="11" style="9" customWidth="1"/>
    <col min="10" max="10" width="42" style="8" bestFit="1" customWidth="1"/>
    <col min="11" max="11" width="17.25" style="8" customWidth="1"/>
    <col min="12" max="12" width="13.5" style="8" bestFit="1" customWidth="1"/>
    <col min="13" max="13" width="13.75" style="8" customWidth="1"/>
    <col min="14" max="14" width="10" style="3" bestFit="1" customWidth="1"/>
    <col min="15" max="15" width="13.25" style="9" customWidth="1"/>
    <col min="16" max="16" width="14.5" style="10" customWidth="1"/>
    <col min="17" max="17" width="15.625" style="10" customWidth="1"/>
    <col min="18" max="256" width="9" style="3"/>
    <col min="257" max="257" width="2.625" style="3" customWidth="1"/>
    <col min="258" max="258" width="11.625" style="3" customWidth="1"/>
    <col min="259" max="259" width="10.625" style="3" customWidth="1"/>
    <col min="260" max="260" width="10.375" style="3" customWidth="1"/>
    <col min="261" max="261" width="34.875" style="3" bestFit="1" customWidth="1"/>
    <col min="262" max="262" width="7.125" style="3" customWidth="1"/>
    <col min="263" max="263" width="7.75" style="3" customWidth="1"/>
    <col min="264" max="264" width="9.25" style="3" bestFit="1" customWidth="1"/>
    <col min="265" max="265" width="11" style="3" customWidth="1"/>
    <col min="266" max="266" width="42" style="3" bestFit="1" customWidth="1"/>
    <col min="267" max="267" width="17.25" style="3" customWidth="1"/>
    <col min="268" max="268" width="13.5" style="3" bestFit="1" customWidth="1"/>
    <col min="269" max="269" width="13.75" style="3" customWidth="1"/>
    <col min="270" max="270" width="10" style="3" bestFit="1" customWidth="1"/>
    <col min="271" max="271" width="13.25" style="3" customWidth="1"/>
    <col min="272" max="272" width="14.5" style="3" customWidth="1"/>
    <col min="273" max="273" width="15.625" style="3" customWidth="1"/>
    <col min="274" max="512" width="9" style="3"/>
    <col min="513" max="513" width="2.625" style="3" customWidth="1"/>
    <col min="514" max="514" width="11.625" style="3" customWidth="1"/>
    <col min="515" max="515" width="10.625" style="3" customWidth="1"/>
    <col min="516" max="516" width="10.375" style="3" customWidth="1"/>
    <col min="517" max="517" width="34.875" style="3" bestFit="1" customWidth="1"/>
    <col min="518" max="518" width="7.125" style="3" customWidth="1"/>
    <col min="519" max="519" width="7.75" style="3" customWidth="1"/>
    <col min="520" max="520" width="9.25" style="3" bestFit="1" customWidth="1"/>
    <col min="521" max="521" width="11" style="3" customWidth="1"/>
    <col min="522" max="522" width="42" style="3" bestFit="1" customWidth="1"/>
    <col min="523" max="523" width="17.25" style="3" customWidth="1"/>
    <col min="524" max="524" width="13.5" style="3" bestFit="1" customWidth="1"/>
    <col min="525" max="525" width="13.75" style="3" customWidth="1"/>
    <col min="526" max="526" width="10" style="3" bestFit="1" customWidth="1"/>
    <col min="527" max="527" width="13.25" style="3" customWidth="1"/>
    <col min="528" max="528" width="14.5" style="3" customWidth="1"/>
    <col min="529" max="529" width="15.625" style="3" customWidth="1"/>
    <col min="530" max="768" width="9" style="3"/>
    <col min="769" max="769" width="2.625" style="3" customWidth="1"/>
    <col min="770" max="770" width="11.625" style="3" customWidth="1"/>
    <col min="771" max="771" width="10.625" style="3" customWidth="1"/>
    <col min="772" max="772" width="10.375" style="3" customWidth="1"/>
    <col min="773" max="773" width="34.875" style="3" bestFit="1" customWidth="1"/>
    <col min="774" max="774" width="7.125" style="3" customWidth="1"/>
    <col min="775" max="775" width="7.75" style="3" customWidth="1"/>
    <col min="776" max="776" width="9.25" style="3" bestFit="1" customWidth="1"/>
    <col min="777" max="777" width="11" style="3" customWidth="1"/>
    <col min="778" max="778" width="42" style="3" bestFit="1" customWidth="1"/>
    <col min="779" max="779" width="17.25" style="3" customWidth="1"/>
    <col min="780" max="780" width="13.5" style="3" bestFit="1" customWidth="1"/>
    <col min="781" max="781" width="13.75" style="3" customWidth="1"/>
    <col min="782" max="782" width="10" style="3" bestFit="1" customWidth="1"/>
    <col min="783" max="783" width="13.25" style="3" customWidth="1"/>
    <col min="784" max="784" width="14.5" style="3" customWidth="1"/>
    <col min="785" max="785" width="15.625" style="3" customWidth="1"/>
    <col min="786" max="1024" width="9" style="3"/>
    <col min="1025" max="1025" width="2.625" style="3" customWidth="1"/>
    <col min="1026" max="1026" width="11.625" style="3" customWidth="1"/>
    <col min="1027" max="1027" width="10.625" style="3" customWidth="1"/>
    <col min="1028" max="1028" width="10.375" style="3" customWidth="1"/>
    <col min="1029" max="1029" width="34.875" style="3" bestFit="1" customWidth="1"/>
    <col min="1030" max="1030" width="7.125" style="3" customWidth="1"/>
    <col min="1031" max="1031" width="7.75" style="3" customWidth="1"/>
    <col min="1032" max="1032" width="9.25" style="3" bestFit="1" customWidth="1"/>
    <col min="1033" max="1033" width="11" style="3" customWidth="1"/>
    <col min="1034" max="1034" width="42" style="3" bestFit="1" customWidth="1"/>
    <col min="1035" max="1035" width="17.25" style="3" customWidth="1"/>
    <col min="1036" max="1036" width="13.5" style="3" bestFit="1" customWidth="1"/>
    <col min="1037" max="1037" width="13.75" style="3" customWidth="1"/>
    <col min="1038" max="1038" width="10" style="3" bestFit="1" customWidth="1"/>
    <col min="1039" max="1039" width="13.25" style="3" customWidth="1"/>
    <col min="1040" max="1040" width="14.5" style="3" customWidth="1"/>
    <col min="1041" max="1041" width="15.625" style="3" customWidth="1"/>
    <col min="1042" max="1280" width="9" style="3"/>
    <col min="1281" max="1281" width="2.625" style="3" customWidth="1"/>
    <col min="1282" max="1282" width="11.625" style="3" customWidth="1"/>
    <col min="1283" max="1283" width="10.625" style="3" customWidth="1"/>
    <col min="1284" max="1284" width="10.375" style="3" customWidth="1"/>
    <col min="1285" max="1285" width="34.875" style="3" bestFit="1" customWidth="1"/>
    <col min="1286" max="1286" width="7.125" style="3" customWidth="1"/>
    <col min="1287" max="1287" width="7.75" style="3" customWidth="1"/>
    <col min="1288" max="1288" width="9.25" style="3" bestFit="1" customWidth="1"/>
    <col min="1289" max="1289" width="11" style="3" customWidth="1"/>
    <col min="1290" max="1290" width="42" style="3" bestFit="1" customWidth="1"/>
    <col min="1291" max="1291" width="17.25" style="3" customWidth="1"/>
    <col min="1292" max="1292" width="13.5" style="3" bestFit="1" customWidth="1"/>
    <col min="1293" max="1293" width="13.75" style="3" customWidth="1"/>
    <col min="1294" max="1294" width="10" style="3" bestFit="1" customWidth="1"/>
    <col min="1295" max="1295" width="13.25" style="3" customWidth="1"/>
    <col min="1296" max="1296" width="14.5" style="3" customWidth="1"/>
    <col min="1297" max="1297" width="15.625" style="3" customWidth="1"/>
    <col min="1298" max="1536" width="9" style="3"/>
    <col min="1537" max="1537" width="2.625" style="3" customWidth="1"/>
    <col min="1538" max="1538" width="11.625" style="3" customWidth="1"/>
    <col min="1539" max="1539" width="10.625" style="3" customWidth="1"/>
    <col min="1540" max="1540" width="10.375" style="3" customWidth="1"/>
    <col min="1541" max="1541" width="34.875" style="3" bestFit="1" customWidth="1"/>
    <col min="1542" max="1542" width="7.125" style="3" customWidth="1"/>
    <col min="1543" max="1543" width="7.75" style="3" customWidth="1"/>
    <col min="1544" max="1544" width="9.25" style="3" bestFit="1" customWidth="1"/>
    <col min="1545" max="1545" width="11" style="3" customWidth="1"/>
    <col min="1546" max="1546" width="42" style="3" bestFit="1" customWidth="1"/>
    <col min="1547" max="1547" width="17.25" style="3" customWidth="1"/>
    <col min="1548" max="1548" width="13.5" style="3" bestFit="1" customWidth="1"/>
    <col min="1549" max="1549" width="13.75" style="3" customWidth="1"/>
    <col min="1550" max="1550" width="10" style="3" bestFit="1" customWidth="1"/>
    <col min="1551" max="1551" width="13.25" style="3" customWidth="1"/>
    <col min="1552" max="1552" width="14.5" style="3" customWidth="1"/>
    <col min="1553" max="1553" width="15.625" style="3" customWidth="1"/>
    <col min="1554" max="1792" width="9" style="3"/>
    <col min="1793" max="1793" width="2.625" style="3" customWidth="1"/>
    <col min="1794" max="1794" width="11.625" style="3" customWidth="1"/>
    <col min="1795" max="1795" width="10.625" style="3" customWidth="1"/>
    <col min="1796" max="1796" width="10.375" style="3" customWidth="1"/>
    <col min="1797" max="1797" width="34.875" style="3" bestFit="1" customWidth="1"/>
    <col min="1798" max="1798" width="7.125" style="3" customWidth="1"/>
    <col min="1799" max="1799" width="7.75" style="3" customWidth="1"/>
    <col min="1800" max="1800" width="9.25" style="3" bestFit="1" customWidth="1"/>
    <col min="1801" max="1801" width="11" style="3" customWidth="1"/>
    <col min="1802" max="1802" width="42" style="3" bestFit="1" customWidth="1"/>
    <col min="1803" max="1803" width="17.25" style="3" customWidth="1"/>
    <col min="1804" max="1804" width="13.5" style="3" bestFit="1" customWidth="1"/>
    <col min="1805" max="1805" width="13.75" style="3" customWidth="1"/>
    <col min="1806" max="1806" width="10" style="3" bestFit="1" customWidth="1"/>
    <col min="1807" max="1807" width="13.25" style="3" customWidth="1"/>
    <col min="1808" max="1808" width="14.5" style="3" customWidth="1"/>
    <col min="1809" max="1809" width="15.625" style="3" customWidth="1"/>
    <col min="1810" max="2048" width="9" style="3"/>
    <col min="2049" max="2049" width="2.625" style="3" customWidth="1"/>
    <col min="2050" max="2050" width="11.625" style="3" customWidth="1"/>
    <col min="2051" max="2051" width="10.625" style="3" customWidth="1"/>
    <col min="2052" max="2052" width="10.375" style="3" customWidth="1"/>
    <col min="2053" max="2053" width="34.875" style="3" bestFit="1" customWidth="1"/>
    <col min="2054" max="2054" width="7.125" style="3" customWidth="1"/>
    <col min="2055" max="2055" width="7.75" style="3" customWidth="1"/>
    <col min="2056" max="2056" width="9.25" style="3" bestFit="1" customWidth="1"/>
    <col min="2057" max="2057" width="11" style="3" customWidth="1"/>
    <col min="2058" max="2058" width="42" style="3" bestFit="1" customWidth="1"/>
    <col min="2059" max="2059" width="17.25" style="3" customWidth="1"/>
    <col min="2060" max="2060" width="13.5" style="3" bestFit="1" customWidth="1"/>
    <col min="2061" max="2061" width="13.75" style="3" customWidth="1"/>
    <col min="2062" max="2062" width="10" style="3" bestFit="1" customWidth="1"/>
    <col min="2063" max="2063" width="13.25" style="3" customWidth="1"/>
    <col min="2064" max="2064" width="14.5" style="3" customWidth="1"/>
    <col min="2065" max="2065" width="15.625" style="3" customWidth="1"/>
    <col min="2066" max="2304" width="9" style="3"/>
    <col min="2305" max="2305" width="2.625" style="3" customWidth="1"/>
    <col min="2306" max="2306" width="11.625" style="3" customWidth="1"/>
    <col min="2307" max="2307" width="10.625" style="3" customWidth="1"/>
    <col min="2308" max="2308" width="10.375" style="3" customWidth="1"/>
    <col min="2309" max="2309" width="34.875" style="3" bestFit="1" customWidth="1"/>
    <col min="2310" max="2310" width="7.125" style="3" customWidth="1"/>
    <col min="2311" max="2311" width="7.75" style="3" customWidth="1"/>
    <col min="2312" max="2312" width="9.25" style="3" bestFit="1" customWidth="1"/>
    <col min="2313" max="2313" width="11" style="3" customWidth="1"/>
    <col min="2314" max="2314" width="42" style="3" bestFit="1" customWidth="1"/>
    <col min="2315" max="2315" width="17.25" style="3" customWidth="1"/>
    <col min="2316" max="2316" width="13.5" style="3" bestFit="1" customWidth="1"/>
    <col min="2317" max="2317" width="13.75" style="3" customWidth="1"/>
    <col min="2318" max="2318" width="10" style="3" bestFit="1" customWidth="1"/>
    <col min="2319" max="2319" width="13.25" style="3" customWidth="1"/>
    <col min="2320" max="2320" width="14.5" style="3" customWidth="1"/>
    <col min="2321" max="2321" width="15.625" style="3" customWidth="1"/>
    <col min="2322" max="2560" width="9" style="3"/>
    <col min="2561" max="2561" width="2.625" style="3" customWidth="1"/>
    <col min="2562" max="2562" width="11.625" style="3" customWidth="1"/>
    <col min="2563" max="2563" width="10.625" style="3" customWidth="1"/>
    <col min="2564" max="2564" width="10.375" style="3" customWidth="1"/>
    <col min="2565" max="2565" width="34.875" style="3" bestFit="1" customWidth="1"/>
    <col min="2566" max="2566" width="7.125" style="3" customWidth="1"/>
    <col min="2567" max="2567" width="7.75" style="3" customWidth="1"/>
    <col min="2568" max="2568" width="9.25" style="3" bestFit="1" customWidth="1"/>
    <col min="2569" max="2569" width="11" style="3" customWidth="1"/>
    <col min="2570" max="2570" width="42" style="3" bestFit="1" customWidth="1"/>
    <col min="2571" max="2571" width="17.25" style="3" customWidth="1"/>
    <col min="2572" max="2572" width="13.5" style="3" bestFit="1" customWidth="1"/>
    <col min="2573" max="2573" width="13.75" style="3" customWidth="1"/>
    <col min="2574" max="2574" width="10" style="3" bestFit="1" customWidth="1"/>
    <col min="2575" max="2575" width="13.25" style="3" customWidth="1"/>
    <col min="2576" max="2576" width="14.5" style="3" customWidth="1"/>
    <col min="2577" max="2577" width="15.625" style="3" customWidth="1"/>
    <col min="2578" max="2816" width="9" style="3"/>
    <col min="2817" max="2817" width="2.625" style="3" customWidth="1"/>
    <col min="2818" max="2818" width="11.625" style="3" customWidth="1"/>
    <col min="2819" max="2819" width="10.625" style="3" customWidth="1"/>
    <col min="2820" max="2820" width="10.375" style="3" customWidth="1"/>
    <col min="2821" max="2821" width="34.875" style="3" bestFit="1" customWidth="1"/>
    <col min="2822" max="2822" width="7.125" style="3" customWidth="1"/>
    <col min="2823" max="2823" width="7.75" style="3" customWidth="1"/>
    <col min="2824" max="2824" width="9.25" style="3" bestFit="1" customWidth="1"/>
    <col min="2825" max="2825" width="11" style="3" customWidth="1"/>
    <col min="2826" max="2826" width="42" style="3" bestFit="1" customWidth="1"/>
    <col min="2827" max="2827" width="17.25" style="3" customWidth="1"/>
    <col min="2828" max="2828" width="13.5" style="3" bestFit="1" customWidth="1"/>
    <col min="2829" max="2829" width="13.75" style="3" customWidth="1"/>
    <col min="2830" max="2830" width="10" style="3" bestFit="1" customWidth="1"/>
    <col min="2831" max="2831" width="13.25" style="3" customWidth="1"/>
    <col min="2832" max="2832" width="14.5" style="3" customWidth="1"/>
    <col min="2833" max="2833" width="15.625" style="3" customWidth="1"/>
    <col min="2834" max="3072" width="9" style="3"/>
    <col min="3073" max="3073" width="2.625" style="3" customWidth="1"/>
    <col min="3074" max="3074" width="11.625" style="3" customWidth="1"/>
    <col min="3075" max="3075" width="10.625" style="3" customWidth="1"/>
    <col min="3076" max="3076" width="10.375" style="3" customWidth="1"/>
    <col min="3077" max="3077" width="34.875" style="3" bestFit="1" customWidth="1"/>
    <col min="3078" max="3078" width="7.125" style="3" customWidth="1"/>
    <col min="3079" max="3079" width="7.75" style="3" customWidth="1"/>
    <col min="3080" max="3080" width="9.25" style="3" bestFit="1" customWidth="1"/>
    <col min="3081" max="3081" width="11" style="3" customWidth="1"/>
    <col min="3082" max="3082" width="42" style="3" bestFit="1" customWidth="1"/>
    <col min="3083" max="3083" width="17.25" style="3" customWidth="1"/>
    <col min="3084" max="3084" width="13.5" style="3" bestFit="1" customWidth="1"/>
    <col min="3085" max="3085" width="13.75" style="3" customWidth="1"/>
    <col min="3086" max="3086" width="10" style="3" bestFit="1" customWidth="1"/>
    <col min="3087" max="3087" width="13.25" style="3" customWidth="1"/>
    <col min="3088" max="3088" width="14.5" style="3" customWidth="1"/>
    <col min="3089" max="3089" width="15.625" style="3" customWidth="1"/>
    <col min="3090" max="3328" width="9" style="3"/>
    <col min="3329" max="3329" width="2.625" style="3" customWidth="1"/>
    <col min="3330" max="3330" width="11.625" style="3" customWidth="1"/>
    <col min="3331" max="3331" width="10.625" style="3" customWidth="1"/>
    <col min="3332" max="3332" width="10.375" style="3" customWidth="1"/>
    <col min="3333" max="3333" width="34.875" style="3" bestFit="1" customWidth="1"/>
    <col min="3334" max="3334" width="7.125" style="3" customWidth="1"/>
    <col min="3335" max="3335" width="7.75" style="3" customWidth="1"/>
    <col min="3336" max="3336" width="9.25" style="3" bestFit="1" customWidth="1"/>
    <col min="3337" max="3337" width="11" style="3" customWidth="1"/>
    <col min="3338" max="3338" width="42" style="3" bestFit="1" customWidth="1"/>
    <col min="3339" max="3339" width="17.25" style="3" customWidth="1"/>
    <col min="3340" max="3340" width="13.5" style="3" bestFit="1" customWidth="1"/>
    <col min="3341" max="3341" width="13.75" style="3" customWidth="1"/>
    <col min="3342" max="3342" width="10" style="3" bestFit="1" customWidth="1"/>
    <col min="3343" max="3343" width="13.25" style="3" customWidth="1"/>
    <col min="3344" max="3344" width="14.5" style="3" customWidth="1"/>
    <col min="3345" max="3345" width="15.625" style="3" customWidth="1"/>
    <col min="3346" max="3584" width="9" style="3"/>
    <col min="3585" max="3585" width="2.625" style="3" customWidth="1"/>
    <col min="3586" max="3586" width="11.625" style="3" customWidth="1"/>
    <col min="3587" max="3587" width="10.625" style="3" customWidth="1"/>
    <col min="3588" max="3588" width="10.375" style="3" customWidth="1"/>
    <col min="3589" max="3589" width="34.875" style="3" bestFit="1" customWidth="1"/>
    <col min="3590" max="3590" width="7.125" style="3" customWidth="1"/>
    <col min="3591" max="3591" width="7.75" style="3" customWidth="1"/>
    <col min="3592" max="3592" width="9.25" style="3" bestFit="1" customWidth="1"/>
    <col min="3593" max="3593" width="11" style="3" customWidth="1"/>
    <col min="3594" max="3594" width="42" style="3" bestFit="1" customWidth="1"/>
    <col min="3595" max="3595" width="17.25" style="3" customWidth="1"/>
    <col min="3596" max="3596" width="13.5" style="3" bestFit="1" customWidth="1"/>
    <col min="3597" max="3597" width="13.75" style="3" customWidth="1"/>
    <col min="3598" max="3598" width="10" style="3" bestFit="1" customWidth="1"/>
    <col min="3599" max="3599" width="13.25" style="3" customWidth="1"/>
    <col min="3600" max="3600" width="14.5" style="3" customWidth="1"/>
    <col min="3601" max="3601" width="15.625" style="3" customWidth="1"/>
    <col min="3602" max="3840" width="9" style="3"/>
    <col min="3841" max="3841" width="2.625" style="3" customWidth="1"/>
    <col min="3842" max="3842" width="11.625" style="3" customWidth="1"/>
    <col min="3843" max="3843" width="10.625" style="3" customWidth="1"/>
    <col min="3844" max="3844" width="10.375" style="3" customWidth="1"/>
    <col min="3845" max="3845" width="34.875" style="3" bestFit="1" customWidth="1"/>
    <col min="3846" max="3846" width="7.125" style="3" customWidth="1"/>
    <col min="3847" max="3847" width="7.75" style="3" customWidth="1"/>
    <col min="3848" max="3848" width="9.25" style="3" bestFit="1" customWidth="1"/>
    <col min="3849" max="3849" width="11" style="3" customWidth="1"/>
    <col min="3850" max="3850" width="42" style="3" bestFit="1" customWidth="1"/>
    <col min="3851" max="3851" width="17.25" style="3" customWidth="1"/>
    <col min="3852" max="3852" width="13.5" style="3" bestFit="1" customWidth="1"/>
    <col min="3853" max="3853" width="13.75" style="3" customWidth="1"/>
    <col min="3854" max="3854" width="10" style="3" bestFit="1" customWidth="1"/>
    <col min="3855" max="3855" width="13.25" style="3" customWidth="1"/>
    <col min="3856" max="3856" width="14.5" style="3" customWidth="1"/>
    <col min="3857" max="3857" width="15.625" style="3" customWidth="1"/>
    <col min="3858" max="4096" width="9" style="3"/>
    <col min="4097" max="4097" width="2.625" style="3" customWidth="1"/>
    <col min="4098" max="4098" width="11.625" style="3" customWidth="1"/>
    <col min="4099" max="4099" width="10.625" style="3" customWidth="1"/>
    <col min="4100" max="4100" width="10.375" style="3" customWidth="1"/>
    <col min="4101" max="4101" width="34.875" style="3" bestFit="1" customWidth="1"/>
    <col min="4102" max="4102" width="7.125" style="3" customWidth="1"/>
    <col min="4103" max="4103" width="7.75" style="3" customWidth="1"/>
    <col min="4104" max="4104" width="9.25" style="3" bestFit="1" customWidth="1"/>
    <col min="4105" max="4105" width="11" style="3" customWidth="1"/>
    <col min="4106" max="4106" width="42" style="3" bestFit="1" customWidth="1"/>
    <col min="4107" max="4107" width="17.25" style="3" customWidth="1"/>
    <col min="4108" max="4108" width="13.5" style="3" bestFit="1" customWidth="1"/>
    <col min="4109" max="4109" width="13.75" style="3" customWidth="1"/>
    <col min="4110" max="4110" width="10" style="3" bestFit="1" customWidth="1"/>
    <col min="4111" max="4111" width="13.25" style="3" customWidth="1"/>
    <col min="4112" max="4112" width="14.5" style="3" customWidth="1"/>
    <col min="4113" max="4113" width="15.625" style="3" customWidth="1"/>
    <col min="4114" max="4352" width="9" style="3"/>
    <col min="4353" max="4353" width="2.625" style="3" customWidth="1"/>
    <col min="4354" max="4354" width="11.625" style="3" customWidth="1"/>
    <col min="4355" max="4355" width="10.625" style="3" customWidth="1"/>
    <col min="4356" max="4356" width="10.375" style="3" customWidth="1"/>
    <col min="4357" max="4357" width="34.875" style="3" bestFit="1" customWidth="1"/>
    <col min="4358" max="4358" width="7.125" style="3" customWidth="1"/>
    <col min="4359" max="4359" width="7.75" style="3" customWidth="1"/>
    <col min="4360" max="4360" width="9.25" style="3" bestFit="1" customWidth="1"/>
    <col min="4361" max="4361" width="11" style="3" customWidth="1"/>
    <col min="4362" max="4362" width="42" style="3" bestFit="1" customWidth="1"/>
    <col min="4363" max="4363" width="17.25" style="3" customWidth="1"/>
    <col min="4364" max="4364" width="13.5" style="3" bestFit="1" customWidth="1"/>
    <col min="4365" max="4365" width="13.75" style="3" customWidth="1"/>
    <col min="4366" max="4366" width="10" style="3" bestFit="1" customWidth="1"/>
    <col min="4367" max="4367" width="13.25" style="3" customWidth="1"/>
    <col min="4368" max="4368" width="14.5" style="3" customWidth="1"/>
    <col min="4369" max="4369" width="15.625" style="3" customWidth="1"/>
    <col min="4370" max="4608" width="9" style="3"/>
    <col min="4609" max="4609" width="2.625" style="3" customWidth="1"/>
    <col min="4610" max="4610" width="11.625" style="3" customWidth="1"/>
    <col min="4611" max="4611" width="10.625" style="3" customWidth="1"/>
    <col min="4612" max="4612" width="10.375" style="3" customWidth="1"/>
    <col min="4613" max="4613" width="34.875" style="3" bestFit="1" customWidth="1"/>
    <col min="4614" max="4614" width="7.125" style="3" customWidth="1"/>
    <col min="4615" max="4615" width="7.75" style="3" customWidth="1"/>
    <col min="4616" max="4616" width="9.25" style="3" bestFit="1" customWidth="1"/>
    <col min="4617" max="4617" width="11" style="3" customWidth="1"/>
    <col min="4618" max="4618" width="42" style="3" bestFit="1" customWidth="1"/>
    <col min="4619" max="4619" width="17.25" style="3" customWidth="1"/>
    <col min="4620" max="4620" width="13.5" style="3" bestFit="1" customWidth="1"/>
    <col min="4621" max="4621" width="13.75" style="3" customWidth="1"/>
    <col min="4622" max="4622" width="10" style="3" bestFit="1" customWidth="1"/>
    <col min="4623" max="4623" width="13.25" style="3" customWidth="1"/>
    <col min="4624" max="4624" width="14.5" style="3" customWidth="1"/>
    <col min="4625" max="4625" width="15.625" style="3" customWidth="1"/>
    <col min="4626" max="4864" width="9" style="3"/>
    <col min="4865" max="4865" width="2.625" style="3" customWidth="1"/>
    <col min="4866" max="4866" width="11.625" style="3" customWidth="1"/>
    <col min="4867" max="4867" width="10.625" style="3" customWidth="1"/>
    <col min="4868" max="4868" width="10.375" style="3" customWidth="1"/>
    <col min="4869" max="4869" width="34.875" style="3" bestFit="1" customWidth="1"/>
    <col min="4870" max="4870" width="7.125" style="3" customWidth="1"/>
    <col min="4871" max="4871" width="7.75" style="3" customWidth="1"/>
    <col min="4872" max="4872" width="9.25" style="3" bestFit="1" customWidth="1"/>
    <col min="4873" max="4873" width="11" style="3" customWidth="1"/>
    <col min="4874" max="4874" width="42" style="3" bestFit="1" customWidth="1"/>
    <col min="4875" max="4875" width="17.25" style="3" customWidth="1"/>
    <col min="4876" max="4876" width="13.5" style="3" bestFit="1" customWidth="1"/>
    <col min="4877" max="4877" width="13.75" style="3" customWidth="1"/>
    <col min="4878" max="4878" width="10" style="3" bestFit="1" customWidth="1"/>
    <col min="4879" max="4879" width="13.25" style="3" customWidth="1"/>
    <col min="4880" max="4880" width="14.5" style="3" customWidth="1"/>
    <col min="4881" max="4881" width="15.625" style="3" customWidth="1"/>
    <col min="4882" max="5120" width="9" style="3"/>
    <col min="5121" max="5121" width="2.625" style="3" customWidth="1"/>
    <col min="5122" max="5122" width="11.625" style="3" customWidth="1"/>
    <col min="5123" max="5123" width="10.625" style="3" customWidth="1"/>
    <col min="5124" max="5124" width="10.375" style="3" customWidth="1"/>
    <col min="5125" max="5125" width="34.875" style="3" bestFit="1" customWidth="1"/>
    <col min="5126" max="5126" width="7.125" style="3" customWidth="1"/>
    <col min="5127" max="5127" width="7.75" style="3" customWidth="1"/>
    <col min="5128" max="5128" width="9.25" style="3" bestFit="1" customWidth="1"/>
    <col min="5129" max="5129" width="11" style="3" customWidth="1"/>
    <col min="5130" max="5130" width="42" style="3" bestFit="1" customWidth="1"/>
    <col min="5131" max="5131" width="17.25" style="3" customWidth="1"/>
    <col min="5132" max="5132" width="13.5" style="3" bestFit="1" customWidth="1"/>
    <col min="5133" max="5133" width="13.75" style="3" customWidth="1"/>
    <col min="5134" max="5134" width="10" style="3" bestFit="1" customWidth="1"/>
    <col min="5135" max="5135" width="13.25" style="3" customWidth="1"/>
    <col min="5136" max="5136" width="14.5" style="3" customWidth="1"/>
    <col min="5137" max="5137" width="15.625" style="3" customWidth="1"/>
    <col min="5138" max="5376" width="9" style="3"/>
    <col min="5377" max="5377" width="2.625" style="3" customWidth="1"/>
    <col min="5378" max="5378" width="11.625" style="3" customWidth="1"/>
    <col min="5379" max="5379" width="10.625" style="3" customWidth="1"/>
    <col min="5380" max="5380" width="10.375" style="3" customWidth="1"/>
    <col min="5381" max="5381" width="34.875" style="3" bestFit="1" customWidth="1"/>
    <col min="5382" max="5382" width="7.125" style="3" customWidth="1"/>
    <col min="5383" max="5383" width="7.75" style="3" customWidth="1"/>
    <col min="5384" max="5384" width="9.25" style="3" bestFit="1" customWidth="1"/>
    <col min="5385" max="5385" width="11" style="3" customWidth="1"/>
    <col min="5386" max="5386" width="42" style="3" bestFit="1" customWidth="1"/>
    <col min="5387" max="5387" width="17.25" style="3" customWidth="1"/>
    <col min="5388" max="5388" width="13.5" style="3" bestFit="1" customWidth="1"/>
    <col min="5389" max="5389" width="13.75" style="3" customWidth="1"/>
    <col min="5390" max="5390" width="10" style="3" bestFit="1" customWidth="1"/>
    <col min="5391" max="5391" width="13.25" style="3" customWidth="1"/>
    <col min="5392" max="5392" width="14.5" style="3" customWidth="1"/>
    <col min="5393" max="5393" width="15.625" style="3" customWidth="1"/>
    <col min="5394" max="5632" width="9" style="3"/>
    <col min="5633" max="5633" width="2.625" style="3" customWidth="1"/>
    <col min="5634" max="5634" width="11.625" style="3" customWidth="1"/>
    <col min="5635" max="5635" width="10.625" style="3" customWidth="1"/>
    <col min="5636" max="5636" width="10.375" style="3" customWidth="1"/>
    <col min="5637" max="5637" width="34.875" style="3" bestFit="1" customWidth="1"/>
    <col min="5638" max="5638" width="7.125" style="3" customWidth="1"/>
    <col min="5639" max="5639" width="7.75" style="3" customWidth="1"/>
    <col min="5640" max="5640" width="9.25" style="3" bestFit="1" customWidth="1"/>
    <col min="5641" max="5641" width="11" style="3" customWidth="1"/>
    <col min="5642" max="5642" width="42" style="3" bestFit="1" customWidth="1"/>
    <col min="5643" max="5643" width="17.25" style="3" customWidth="1"/>
    <col min="5644" max="5644" width="13.5" style="3" bestFit="1" customWidth="1"/>
    <col min="5645" max="5645" width="13.75" style="3" customWidth="1"/>
    <col min="5646" max="5646" width="10" style="3" bestFit="1" customWidth="1"/>
    <col min="5647" max="5647" width="13.25" style="3" customWidth="1"/>
    <col min="5648" max="5648" width="14.5" style="3" customWidth="1"/>
    <col min="5649" max="5649" width="15.625" style="3" customWidth="1"/>
    <col min="5650" max="5888" width="9" style="3"/>
    <col min="5889" max="5889" width="2.625" style="3" customWidth="1"/>
    <col min="5890" max="5890" width="11.625" style="3" customWidth="1"/>
    <col min="5891" max="5891" width="10.625" style="3" customWidth="1"/>
    <col min="5892" max="5892" width="10.375" style="3" customWidth="1"/>
    <col min="5893" max="5893" width="34.875" style="3" bestFit="1" customWidth="1"/>
    <col min="5894" max="5894" width="7.125" style="3" customWidth="1"/>
    <col min="5895" max="5895" width="7.75" style="3" customWidth="1"/>
    <col min="5896" max="5896" width="9.25" style="3" bestFit="1" customWidth="1"/>
    <col min="5897" max="5897" width="11" style="3" customWidth="1"/>
    <col min="5898" max="5898" width="42" style="3" bestFit="1" customWidth="1"/>
    <col min="5899" max="5899" width="17.25" style="3" customWidth="1"/>
    <col min="5900" max="5900" width="13.5" style="3" bestFit="1" customWidth="1"/>
    <col min="5901" max="5901" width="13.75" style="3" customWidth="1"/>
    <col min="5902" max="5902" width="10" style="3" bestFit="1" customWidth="1"/>
    <col min="5903" max="5903" width="13.25" style="3" customWidth="1"/>
    <col min="5904" max="5904" width="14.5" style="3" customWidth="1"/>
    <col min="5905" max="5905" width="15.625" style="3" customWidth="1"/>
    <col min="5906" max="6144" width="9" style="3"/>
    <col min="6145" max="6145" width="2.625" style="3" customWidth="1"/>
    <col min="6146" max="6146" width="11.625" style="3" customWidth="1"/>
    <col min="6147" max="6147" width="10.625" style="3" customWidth="1"/>
    <col min="6148" max="6148" width="10.375" style="3" customWidth="1"/>
    <col min="6149" max="6149" width="34.875" style="3" bestFit="1" customWidth="1"/>
    <col min="6150" max="6150" width="7.125" style="3" customWidth="1"/>
    <col min="6151" max="6151" width="7.75" style="3" customWidth="1"/>
    <col min="6152" max="6152" width="9.25" style="3" bestFit="1" customWidth="1"/>
    <col min="6153" max="6153" width="11" style="3" customWidth="1"/>
    <col min="6154" max="6154" width="42" style="3" bestFit="1" customWidth="1"/>
    <col min="6155" max="6155" width="17.25" style="3" customWidth="1"/>
    <col min="6156" max="6156" width="13.5" style="3" bestFit="1" customWidth="1"/>
    <col min="6157" max="6157" width="13.75" style="3" customWidth="1"/>
    <col min="6158" max="6158" width="10" style="3" bestFit="1" customWidth="1"/>
    <col min="6159" max="6159" width="13.25" style="3" customWidth="1"/>
    <col min="6160" max="6160" width="14.5" style="3" customWidth="1"/>
    <col min="6161" max="6161" width="15.625" style="3" customWidth="1"/>
    <col min="6162" max="6400" width="9" style="3"/>
    <col min="6401" max="6401" width="2.625" style="3" customWidth="1"/>
    <col min="6402" max="6402" width="11.625" style="3" customWidth="1"/>
    <col min="6403" max="6403" width="10.625" style="3" customWidth="1"/>
    <col min="6404" max="6404" width="10.375" style="3" customWidth="1"/>
    <col min="6405" max="6405" width="34.875" style="3" bestFit="1" customWidth="1"/>
    <col min="6406" max="6406" width="7.125" style="3" customWidth="1"/>
    <col min="6407" max="6407" width="7.75" style="3" customWidth="1"/>
    <col min="6408" max="6408" width="9.25" style="3" bestFit="1" customWidth="1"/>
    <col min="6409" max="6409" width="11" style="3" customWidth="1"/>
    <col min="6410" max="6410" width="42" style="3" bestFit="1" customWidth="1"/>
    <col min="6411" max="6411" width="17.25" style="3" customWidth="1"/>
    <col min="6412" max="6412" width="13.5" style="3" bestFit="1" customWidth="1"/>
    <col min="6413" max="6413" width="13.75" style="3" customWidth="1"/>
    <col min="6414" max="6414" width="10" style="3" bestFit="1" customWidth="1"/>
    <col min="6415" max="6415" width="13.25" style="3" customWidth="1"/>
    <col min="6416" max="6416" width="14.5" style="3" customWidth="1"/>
    <col min="6417" max="6417" width="15.625" style="3" customWidth="1"/>
    <col min="6418" max="6656" width="9" style="3"/>
    <col min="6657" max="6657" width="2.625" style="3" customWidth="1"/>
    <col min="6658" max="6658" width="11.625" style="3" customWidth="1"/>
    <col min="6659" max="6659" width="10.625" style="3" customWidth="1"/>
    <col min="6660" max="6660" width="10.375" style="3" customWidth="1"/>
    <col min="6661" max="6661" width="34.875" style="3" bestFit="1" customWidth="1"/>
    <col min="6662" max="6662" width="7.125" style="3" customWidth="1"/>
    <col min="6663" max="6663" width="7.75" style="3" customWidth="1"/>
    <col min="6664" max="6664" width="9.25" style="3" bestFit="1" customWidth="1"/>
    <col min="6665" max="6665" width="11" style="3" customWidth="1"/>
    <col min="6666" max="6666" width="42" style="3" bestFit="1" customWidth="1"/>
    <col min="6667" max="6667" width="17.25" style="3" customWidth="1"/>
    <col min="6668" max="6668" width="13.5" style="3" bestFit="1" customWidth="1"/>
    <col min="6669" max="6669" width="13.75" style="3" customWidth="1"/>
    <col min="6670" max="6670" width="10" style="3" bestFit="1" customWidth="1"/>
    <col min="6671" max="6671" width="13.25" style="3" customWidth="1"/>
    <col min="6672" max="6672" width="14.5" style="3" customWidth="1"/>
    <col min="6673" max="6673" width="15.625" style="3" customWidth="1"/>
    <col min="6674" max="6912" width="9" style="3"/>
    <col min="6913" max="6913" width="2.625" style="3" customWidth="1"/>
    <col min="6914" max="6914" width="11.625" style="3" customWidth="1"/>
    <col min="6915" max="6915" width="10.625" style="3" customWidth="1"/>
    <col min="6916" max="6916" width="10.375" style="3" customWidth="1"/>
    <col min="6917" max="6917" width="34.875" style="3" bestFit="1" customWidth="1"/>
    <col min="6918" max="6918" width="7.125" style="3" customWidth="1"/>
    <col min="6919" max="6919" width="7.75" style="3" customWidth="1"/>
    <col min="6920" max="6920" width="9.25" style="3" bestFit="1" customWidth="1"/>
    <col min="6921" max="6921" width="11" style="3" customWidth="1"/>
    <col min="6922" max="6922" width="42" style="3" bestFit="1" customWidth="1"/>
    <col min="6923" max="6923" width="17.25" style="3" customWidth="1"/>
    <col min="6924" max="6924" width="13.5" style="3" bestFit="1" customWidth="1"/>
    <col min="6925" max="6925" width="13.75" style="3" customWidth="1"/>
    <col min="6926" max="6926" width="10" style="3" bestFit="1" customWidth="1"/>
    <col min="6927" max="6927" width="13.25" style="3" customWidth="1"/>
    <col min="6928" max="6928" width="14.5" style="3" customWidth="1"/>
    <col min="6929" max="6929" width="15.625" style="3" customWidth="1"/>
    <col min="6930" max="7168" width="9" style="3"/>
    <col min="7169" max="7169" width="2.625" style="3" customWidth="1"/>
    <col min="7170" max="7170" width="11.625" style="3" customWidth="1"/>
    <col min="7171" max="7171" width="10.625" style="3" customWidth="1"/>
    <col min="7172" max="7172" width="10.375" style="3" customWidth="1"/>
    <col min="7173" max="7173" width="34.875" style="3" bestFit="1" customWidth="1"/>
    <col min="7174" max="7174" width="7.125" style="3" customWidth="1"/>
    <col min="7175" max="7175" width="7.75" style="3" customWidth="1"/>
    <col min="7176" max="7176" width="9.25" style="3" bestFit="1" customWidth="1"/>
    <col min="7177" max="7177" width="11" style="3" customWidth="1"/>
    <col min="7178" max="7178" width="42" style="3" bestFit="1" customWidth="1"/>
    <col min="7179" max="7179" width="17.25" style="3" customWidth="1"/>
    <col min="7180" max="7180" width="13.5" style="3" bestFit="1" customWidth="1"/>
    <col min="7181" max="7181" width="13.75" style="3" customWidth="1"/>
    <col min="7182" max="7182" width="10" style="3" bestFit="1" customWidth="1"/>
    <col min="7183" max="7183" width="13.25" style="3" customWidth="1"/>
    <col min="7184" max="7184" width="14.5" style="3" customWidth="1"/>
    <col min="7185" max="7185" width="15.625" style="3" customWidth="1"/>
    <col min="7186" max="7424" width="9" style="3"/>
    <col min="7425" max="7425" width="2.625" style="3" customWidth="1"/>
    <col min="7426" max="7426" width="11.625" style="3" customWidth="1"/>
    <col min="7427" max="7427" width="10.625" style="3" customWidth="1"/>
    <col min="7428" max="7428" width="10.375" style="3" customWidth="1"/>
    <col min="7429" max="7429" width="34.875" style="3" bestFit="1" customWidth="1"/>
    <col min="7430" max="7430" width="7.125" style="3" customWidth="1"/>
    <col min="7431" max="7431" width="7.75" style="3" customWidth="1"/>
    <col min="7432" max="7432" width="9.25" style="3" bestFit="1" customWidth="1"/>
    <col min="7433" max="7433" width="11" style="3" customWidth="1"/>
    <col min="7434" max="7434" width="42" style="3" bestFit="1" customWidth="1"/>
    <col min="7435" max="7435" width="17.25" style="3" customWidth="1"/>
    <col min="7436" max="7436" width="13.5" style="3" bestFit="1" customWidth="1"/>
    <col min="7437" max="7437" width="13.75" style="3" customWidth="1"/>
    <col min="7438" max="7438" width="10" style="3" bestFit="1" customWidth="1"/>
    <col min="7439" max="7439" width="13.25" style="3" customWidth="1"/>
    <col min="7440" max="7440" width="14.5" style="3" customWidth="1"/>
    <col min="7441" max="7441" width="15.625" style="3" customWidth="1"/>
    <col min="7442" max="7680" width="9" style="3"/>
    <col min="7681" max="7681" width="2.625" style="3" customWidth="1"/>
    <col min="7682" max="7682" width="11.625" style="3" customWidth="1"/>
    <col min="7683" max="7683" width="10.625" style="3" customWidth="1"/>
    <col min="7684" max="7684" width="10.375" style="3" customWidth="1"/>
    <col min="7685" max="7685" width="34.875" style="3" bestFit="1" customWidth="1"/>
    <col min="7686" max="7686" width="7.125" style="3" customWidth="1"/>
    <col min="7687" max="7687" width="7.75" style="3" customWidth="1"/>
    <col min="7688" max="7688" width="9.25" style="3" bestFit="1" customWidth="1"/>
    <col min="7689" max="7689" width="11" style="3" customWidth="1"/>
    <col min="7690" max="7690" width="42" style="3" bestFit="1" customWidth="1"/>
    <col min="7691" max="7691" width="17.25" style="3" customWidth="1"/>
    <col min="7692" max="7692" width="13.5" style="3" bestFit="1" customWidth="1"/>
    <col min="7693" max="7693" width="13.75" style="3" customWidth="1"/>
    <col min="7694" max="7694" width="10" style="3" bestFit="1" customWidth="1"/>
    <col min="7695" max="7695" width="13.25" style="3" customWidth="1"/>
    <col min="7696" max="7696" width="14.5" style="3" customWidth="1"/>
    <col min="7697" max="7697" width="15.625" style="3" customWidth="1"/>
    <col min="7698" max="7936" width="9" style="3"/>
    <col min="7937" max="7937" width="2.625" style="3" customWidth="1"/>
    <col min="7938" max="7938" width="11.625" style="3" customWidth="1"/>
    <col min="7939" max="7939" width="10.625" style="3" customWidth="1"/>
    <col min="7940" max="7940" width="10.375" style="3" customWidth="1"/>
    <col min="7941" max="7941" width="34.875" style="3" bestFit="1" customWidth="1"/>
    <col min="7942" max="7942" width="7.125" style="3" customWidth="1"/>
    <col min="7943" max="7943" width="7.75" style="3" customWidth="1"/>
    <col min="7944" max="7944" width="9.25" style="3" bestFit="1" customWidth="1"/>
    <col min="7945" max="7945" width="11" style="3" customWidth="1"/>
    <col min="7946" max="7946" width="42" style="3" bestFit="1" customWidth="1"/>
    <col min="7947" max="7947" width="17.25" style="3" customWidth="1"/>
    <col min="7948" max="7948" width="13.5" style="3" bestFit="1" customWidth="1"/>
    <col min="7949" max="7949" width="13.75" style="3" customWidth="1"/>
    <col min="7950" max="7950" width="10" style="3" bestFit="1" customWidth="1"/>
    <col min="7951" max="7951" width="13.25" style="3" customWidth="1"/>
    <col min="7952" max="7952" width="14.5" style="3" customWidth="1"/>
    <col min="7953" max="7953" width="15.625" style="3" customWidth="1"/>
    <col min="7954" max="8192" width="9" style="3"/>
    <col min="8193" max="8193" width="2.625" style="3" customWidth="1"/>
    <col min="8194" max="8194" width="11.625" style="3" customWidth="1"/>
    <col min="8195" max="8195" width="10.625" style="3" customWidth="1"/>
    <col min="8196" max="8196" width="10.375" style="3" customWidth="1"/>
    <col min="8197" max="8197" width="34.875" style="3" bestFit="1" customWidth="1"/>
    <col min="8198" max="8198" width="7.125" style="3" customWidth="1"/>
    <col min="8199" max="8199" width="7.75" style="3" customWidth="1"/>
    <col min="8200" max="8200" width="9.25" style="3" bestFit="1" customWidth="1"/>
    <col min="8201" max="8201" width="11" style="3" customWidth="1"/>
    <col min="8202" max="8202" width="42" style="3" bestFit="1" customWidth="1"/>
    <col min="8203" max="8203" width="17.25" style="3" customWidth="1"/>
    <col min="8204" max="8204" width="13.5" style="3" bestFit="1" customWidth="1"/>
    <col min="8205" max="8205" width="13.75" style="3" customWidth="1"/>
    <col min="8206" max="8206" width="10" style="3" bestFit="1" customWidth="1"/>
    <col min="8207" max="8207" width="13.25" style="3" customWidth="1"/>
    <col min="8208" max="8208" width="14.5" style="3" customWidth="1"/>
    <col min="8209" max="8209" width="15.625" style="3" customWidth="1"/>
    <col min="8210" max="8448" width="9" style="3"/>
    <col min="8449" max="8449" width="2.625" style="3" customWidth="1"/>
    <col min="8450" max="8450" width="11.625" style="3" customWidth="1"/>
    <col min="8451" max="8451" width="10.625" style="3" customWidth="1"/>
    <col min="8452" max="8452" width="10.375" style="3" customWidth="1"/>
    <col min="8453" max="8453" width="34.875" style="3" bestFit="1" customWidth="1"/>
    <col min="8454" max="8454" width="7.125" style="3" customWidth="1"/>
    <col min="8455" max="8455" width="7.75" style="3" customWidth="1"/>
    <col min="8456" max="8456" width="9.25" style="3" bestFit="1" customWidth="1"/>
    <col min="8457" max="8457" width="11" style="3" customWidth="1"/>
    <col min="8458" max="8458" width="42" style="3" bestFit="1" customWidth="1"/>
    <col min="8459" max="8459" width="17.25" style="3" customWidth="1"/>
    <col min="8460" max="8460" width="13.5" style="3" bestFit="1" customWidth="1"/>
    <col min="8461" max="8461" width="13.75" style="3" customWidth="1"/>
    <col min="8462" max="8462" width="10" style="3" bestFit="1" customWidth="1"/>
    <col min="8463" max="8463" width="13.25" style="3" customWidth="1"/>
    <col min="8464" max="8464" width="14.5" style="3" customWidth="1"/>
    <col min="8465" max="8465" width="15.625" style="3" customWidth="1"/>
    <col min="8466" max="8704" width="9" style="3"/>
    <col min="8705" max="8705" width="2.625" style="3" customWidth="1"/>
    <col min="8706" max="8706" width="11.625" style="3" customWidth="1"/>
    <col min="8707" max="8707" width="10.625" style="3" customWidth="1"/>
    <col min="8708" max="8708" width="10.375" style="3" customWidth="1"/>
    <col min="8709" max="8709" width="34.875" style="3" bestFit="1" customWidth="1"/>
    <col min="8710" max="8710" width="7.125" style="3" customWidth="1"/>
    <col min="8711" max="8711" width="7.75" style="3" customWidth="1"/>
    <col min="8712" max="8712" width="9.25" style="3" bestFit="1" customWidth="1"/>
    <col min="8713" max="8713" width="11" style="3" customWidth="1"/>
    <col min="8714" max="8714" width="42" style="3" bestFit="1" customWidth="1"/>
    <col min="8715" max="8715" width="17.25" style="3" customWidth="1"/>
    <col min="8716" max="8716" width="13.5" style="3" bestFit="1" customWidth="1"/>
    <col min="8717" max="8717" width="13.75" style="3" customWidth="1"/>
    <col min="8718" max="8718" width="10" style="3" bestFit="1" customWidth="1"/>
    <col min="8719" max="8719" width="13.25" style="3" customWidth="1"/>
    <col min="8720" max="8720" width="14.5" style="3" customWidth="1"/>
    <col min="8721" max="8721" width="15.625" style="3" customWidth="1"/>
    <col min="8722" max="8960" width="9" style="3"/>
    <col min="8961" max="8961" width="2.625" style="3" customWidth="1"/>
    <col min="8962" max="8962" width="11.625" style="3" customWidth="1"/>
    <col min="8963" max="8963" width="10.625" style="3" customWidth="1"/>
    <col min="8964" max="8964" width="10.375" style="3" customWidth="1"/>
    <col min="8965" max="8965" width="34.875" style="3" bestFit="1" customWidth="1"/>
    <col min="8966" max="8966" width="7.125" style="3" customWidth="1"/>
    <col min="8967" max="8967" width="7.75" style="3" customWidth="1"/>
    <col min="8968" max="8968" width="9.25" style="3" bestFit="1" customWidth="1"/>
    <col min="8969" max="8969" width="11" style="3" customWidth="1"/>
    <col min="8970" max="8970" width="42" style="3" bestFit="1" customWidth="1"/>
    <col min="8971" max="8971" width="17.25" style="3" customWidth="1"/>
    <col min="8972" max="8972" width="13.5" style="3" bestFit="1" customWidth="1"/>
    <col min="8973" max="8973" width="13.75" style="3" customWidth="1"/>
    <col min="8974" max="8974" width="10" style="3" bestFit="1" customWidth="1"/>
    <col min="8975" max="8975" width="13.25" style="3" customWidth="1"/>
    <col min="8976" max="8976" width="14.5" style="3" customWidth="1"/>
    <col min="8977" max="8977" width="15.625" style="3" customWidth="1"/>
    <col min="8978" max="9216" width="9" style="3"/>
    <col min="9217" max="9217" width="2.625" style="3" customWidth="1"/>
    <col min="9218" max="9218" width="11.625" style="3" customWidth="1"/>
    <col min="9219" max="9219" width="10.625" style="3" customWidth="1"/>
    <col min="9220" max="9220" width="10.375" style="3" customWidth="1"/>
    <col min="9221" max="9221" width="34.875" style="3" bestFit="1" customWidth="1"/>
    <col min="9222" max="9222" width="7.125" style="3" customWidth="1"/>
    <col min="9223" max="9223" width="7.75" style="3" customWidth="1"/>
    <col min="9224" max="9224" width="9.25" style="3" bestFit="1" customWidth="1"/>
    <col min="9225" max="9225" width="11" style="3" customWidth="1"/>
    <col min="9226" max="9226" width="42" style="3" bestFit="1" customWidth="1"/>
    <col min="9227" max="9227" width="17.25" style="3" customWidth="1"/>
    <col min="9228" max="9228" width="13.5" style="3" bestFit="1" customWidth="1"/>
    <col min="9229" max="9229" width="13.75" style="3" customWidth="1"/>
    <col min="9230" max="9230" width="10" style="3" bestFit="1" customWidth="1"/>
    <col min="9231" max="9231" width="13.25" style="3" customWidth="1"/>
    <col min="9232" max="9232" width="14.5" style="3" customWidth="1"/>
    <col min="9233" max="9233" width="15.625" style="3" customWidth="1"/>
    <col min="9234" max="9472" width="9" style="3"/>
    <col min="9473" max="9473" width="2.625" style="3" customWidth="1"/>
    <col min="9474" max="9474" width="11.625" style="3" customWidth="1"/>
    <col min="9475" max="9475" width="10.625" style="3" customWidth="1"/>
    <col min="9476" max="9476" width="10.375" style="3" customWidth="1"/>
    <col min="9477" max="9477" width="34.875" style="3" bestFit="1" customWidth="1"/>
    <col min="9478" max="9478" width="7.125" style="3" customWidth="1"/>
    <col min="9479" max="9479" width="7.75" style="3" customWidth="1"/>
    <col min="9480" max="9480" width="9.25" style="3" bestFit="1" customWidth="1"/>
    <col min="9481" max="9481" width="11" style="3" customWidth="1"/>
    <col min="9482" max="9482" width="42" style="3" bestFit="1" customWidth="1"/>
    <col min="9483" max="9483" width="17.25" style="3" customWidth="1"/>
    <col min="9484" max="9484" width="13.5" style="3" bestFit="1" customWidth="1"/>
    <col min="9485" max="9485" width="13.75" style="3" customWidth="1"/>
    <col min="9486" max="9486" width="10" style="3" bestFit="1" customWidth="1"/>
    <col min="9487" max="9487" width="13.25" style="3" customWidth="1"/>
    <col min="9488" max="9488" width="14.5" style="3" customWidth="1"/>
    <col min="9489" max="9489" width="15.625" style="3" customWidth="1"/>
    <col min="9490" max="9728" width="9" style="3"/>
    <col min="9729" max="9729" width="2.625" style="3" customWidth="1"/>
    <col min="9730" max="9730" width="11.625" style="3" customWidth="1"/>
    <col min="9731" max="9731" width="10.625" style="3" customWidth="1"/>
    <col min="9732" max="9732" width="10.375" style="3" customWidth="1"/>
    <col min="9733" max="9733" width="34.875" style="3" bestFit="1" customWidth="1"/>
    <col min="9734" max="9734" width="7.125" style="3" customWidth="1"/>
    <col min="9735" max="9735" width="7.75" style="3" customWidth="1"/>
    <col min="9736" max="9736" width="9.25" style="3" bestFit="1" customWidth="1"/>
    <col min="9737" max="9737" width="11" style="3" customWidth="1"/>
    <col min="9738" max="9738" width="42" style="3" bestFit="1" customWidth="1"/>
    <col min="9739" max="9739" width="17.25" style="3" customWidth="1"/>
    <col min="9740" max="9740" width="13.5" style="3" bestFit="1" customWidth="1"/>
    <col min="9741" max="9741" width="13.75" style="3" customWidth="1"/>
    <col min="9742" max="9742" width="10" style="3" bestFit="1" customWidth="1"/>
    <col min="9743" max="9743" width="13.25" style="3" customWidth="1"/>
    <col min="9744" max="9744" width="14.5" style="3" customWidth="1"/>
    <col min="9745" max="9745" width="15.625" style="3" customWidth="1"/>
    <col min="9746" max="9984" width="9" style="3"/>
    <col min="9985" max="9985" width="2.625" style="3" customWidth="1"/>
    <col min="9986" max="9986" width="11.625" style="3" customWidth="1"/>
    <col min="9987" max="9987" width="10.625" style="3" customWidth="1"/>
    <col min="9988" max="9988" width="10.375" style="3" customWidth="1"/>
    <col min="9989" max="9989" width="34.875" style="3" bestFit="1" customWidth="1"/>
    <col min="9990" max="9990" width="7.125" style="3" customWidth="1"/>
    <col min="9991" max="9991" width="7.75" style="3" customWidth="1"/>
    <col min="9992" max="9992" width="9.25" style="3" bestFit="1" customWidth="1"/>
    <col min="9993" max="9993" width="11" style="3" customWidth="1"/>
    <col min="9994" max="9994" width="42" style="3" bestFit="1" customWidth="1"/>
    <col min="9995" max="9995" width="17.25" style="3" customWidth="1"/>
    <col min="9996" max="9996" width="13.5" style="3" bestFit="1" customWidth="1"/>
    <col min="9997" max="9997" width="13.75" style="3" customWidth="1"/>
    <col min="9998" max="9998" width="10" style="3" bestFit="1"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1.625" style="3" customWidth="1"/>
    <col min="10243" max="10243" width="10.625" style="3" customWidth="1"/>
    <col min="10244" max="10244" width="10.375" style="3" customWidth="1"/>
    <col min="10245" max="10245" width="34.875" style="3" bestFit="1" customWidth="1"/>
    <col min="10246" max="10246" width="7.125" style="3" customWidth="1"/>
    <col min="10247" max="10247" width="7.75" style="3" customWidth="1"/>
    <col min="10248" max="10248" width="9.25" style="3" bestFit="1" customWidth="1"/>
    <col min="10249" max="10249" width="11" style="3" customWidth="1"/>
    <col min="10250" max="10250" width="42" style="3" bestFit="1" customWidth="1"/>
    <col min="10251" max="10251" width="17.25" style="3" customWidth="1"/>
    <col min="10252" max="10252" width="13.5" style="3" bestFit="1" customWidth="1"/>
    <col min="10253" max="10253" width="13.75" style="3" customWidth="1"/>
    <col min="10254" max="10254" width="10" style="3" bestFit="1"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1.625" style="3" customWidth="1"/>
    <col min="10499" max="10499" width="10.625" style="3" customWidth="1"/>
    <col min="10500" max="10500" width="10.375" style="3" customWidth="1"/>
    <col min="10501" max="10501" width="34.875" style="3" bestFit="1" customWidth="1"/>
    <col min="10502" max="10502" width="7.125" style="3" customWidth="1"/>
    <col min="10503" max="10503" width="7.75" style="3" customWidth="1"/>
    <col min="10504" max="10504" width="9.25" style="3" bestFit="1" customWidth="1"/>
    <col min="10505" max="10505" width="11" style="3" customWidth="1"/>
    <col min="10506" max="10506" width="42" style="3" bestFit="1" customWidth="1"/>
    <col min="10507" max="10507" width="17.25" style="3" customWidth="1"/>
    <col min="10508" max="10508" width="13.5" style="3" bestFit="1" customWidth="1"/>
    <col min="10509" max="10509" width="13.75" style="3" customWidth="1"/>
    <col min="10510" max="10510" width="10" style="3" bestFit="1"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1.625" style="3" customWidth="1"/>
    <col min="10755" max="10755" width="10.625" style="3" customWidth="1"/>
    <col min="10756" max="10756" width="10.375" style="3" customWidth="1"/>
    <col min="10757" max="10757" width="34.875" style="3" bestFit="1" customWidth="1"/>
    <col min="10758" max="10758" width="7.125" style="3" customWidth="1"/>
    <col min="10759" max="10759" width="7.75" style="3" customWidth="1"/>
    <col min="10760" max="10760" width="9.25" style="3" bestFit="1" customWidth="1"/>
    <col min="10761" max="10761" width="11" style="3" customWidth="1"/>
    <col min="10762" max="10762" width="42" style="3" bestFit="1" customWidth="1"/>
    <col min="10763" max="10763" width="17.25" style="3" customWidth="1"/>
    <col min="10764" max="10764" width="13.5" style="3" bestFit="1" customWidth="1"/>
    <col min="10765" max="10765" width="13.75" style="3" customWidth="1"/>
    <col min="10766" max="10766" width="10" style="3" bestFit="1"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1.625" style="3" customWidth="1"/>
    <col min="11011" max="11011" width="10.625" style="3" customWidth="1"/>
    <col min="11012" max="11012" width="10.375" style="3" customWidth="1"/>
    <col min="11013" max="11013" width="34.875" style="3" bestFit="1" customWidth="1"/>
    <col min="11014" max="11014" width="7.125" style="3" customWidth="1"/>
    <col min="11015" max="11015" width="7.75" style="3" customWidth="1"/>
    <col min="11016" max="11016" width="9.25" style="3" bestFit="1" customWidth="1"/>
    <col min="11017" max="11017" width="11" style="3" customWidth="1"/>
    <col min="11018" max="11018" width="42" style="3" bestFit="1" customWidth="1"/>
    <col min="11019" max="11019" width="17.25" style="3" customWidth="1"/>
    <col min="11020" max="11020" width="13.5" style="3" bestFit="1" customWidth="1"/>
    <col min="11021" max="11021" width="13.75" style="3" customWidth="1"/>
    <col min="11022" max="11022" width="10" style="3" bestFit="1"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1.625" style="3" customWidth="1"/>
    <col min="11267" max="11267" width="10.625" style="3" customWidth="1"/>
    <col min="11268" max="11268" width="10.375" style="3" customWidth="1"/>
    <col min="11269" max="11269" width="34.875" style="3" bestFit="1" customWidth="1"/>
    <col min="11270" max="11270" width="7.125" style="3" customWidth="1"/>
    <col min="11271" max="11271" width="7.75" style="3" customWidth="1"/>
    <col min="11272" max="11272" width="9.25" style="3" bestFit="1" customWidth="1"/>
    <col min="11273" max="11273" width="11" style="3" customWidth="1"/>
    <col min="11274" max="11274" width="42" style="3" bestFit="1" customWidth="1"/>
    <col min="11275" max="11275" width="17.25" style="3" customWidth="1"/>
    <col min="11276" max="11276" width="13.5" style="3" bestFit="1" customWidth="1"/>
    <col min="11277" max="11277" width="13.75" style="3" customWidth="1"/>
    <col min="11278" max="11278" width="10" style="3" bestFit="1"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1.625" style="3" customWidth="1"/>
    <col min="11523" max="11523" width="10.625" style="3" customWidth="1"/>
    <col min="11524" max="11524" width="10.375" style="3" customWidth="1"/>
    <col min="11525" max="11525" width="34.875" style="3" bestFit="1" customWidth="1"/>
    <col min="11526" max="11526" width="7.125" style="3" customWidth="1"/>
    <col min="11527" max="11527" width="7.75" style="3" customWidth="1"/>
    <col min="11528" max="11528" width="9.25" style="3" bestFit="1" customWidth="1"/>
    <col min="11529" max="11529" width="11" style="3" customWidth="1"/>
    <col min="11530" max="11530" width="42" style="3" bestFit="1" customWidth="1"/>
    <col min="11531" max="11531" width="17.25" style="3" customWidth="1"/>
    <col min="11532" max="11532" width="13.5" style="3" bestFit="1" customWidth="1"/>
    <col min="11533" max="11533" width="13.75" style="3" customWidth="1"/>
    <col min="11534" max="11534" width="10" style="3" bestFit="1"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1.625" style="3" customWidth="1"/>
    <col min="11779" max="11779" width="10.625" style="3" customWidth="1"/>
    <col min="11780" max="11780" width="10.375" style="3" customWidth="1"/>
    <col min="11781" max="11781" width="34.875" style="3" bestFit="1" customWidth="1"/>
    <col min="11782" max="11782" width="7.125" style="3" customWidth="1"/>
    <col min="11783" max="11783" width="7.75" style="3" customWidth="1"/>
    <col min="11784" max="11784" width="9.25" style="3" bestFit="1" customWidth="1"/>
    <col min="11785" max="11785" width="11" style="3" customWidth="1"/>
    <col min="11786" max="11786" width="42" style="3" bestFit="1" customWidth="1"/>
    <col min="11787" max="11787" width="17.25" style="3" customWidth="1"/>
    <col min="11788" max="11788" width="13.5" style="3" bestFit="1" customWidth="1"/>
    <col min="11789" max="11789" width="13.75" style="3" customWidth="1"/>
    <col min="11790" max="11790" width="10" style="3" bestFit="1"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1.625" style="3" customWidth="1"/>
    <col min="12035" max="12035" width="10.625" style="3" customWidth="1"/>
    <col min="12036" max="12036" width="10.375" style="3" customWidth="1"/>
    <col min="12037" max="12037" width="34.875" style="3" bestFit="1" customWidth="1"/>
    <col min="12038" max="12038" width="7.125" style="3" customWidth="1"/>
    <col min="12039" max="12039" width="7.75" style="3" customWidth="1"/>
    <col min="12040" max="12040" width="9.25" style="3" bestFit="1" customWidth="1"/>
    <col min="12041" max="12041" width="11" style="3" customWidth="1"/>
    <col min="12042" max="12042" width="42" style="3" bestFit="1" customWidth="1"/>
    <col min="12043" max="12043" width="17.25" style="3" customWidth="1"/>
    <col min="12044" max="12044" width="13.5" style="3" bestFit="1" customWidth="1"/>
    <col min="12045" max="12045" width="13.75" style="3" customWidth="1"/>
    <col min="12046" max="12046" width="10" style="3" bestFit="1"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1.625" style="3" customWidth="1"/>
    <col min="12291" max="12291" width="10.625" style="3" customWidth="1"/>
    <col min="12292" max="12292" width="10.375" style="3" customWidth="1"/>
    <col min="12293" max="12293" width="34.875" style="3" bestFit="1" customWidth="1"/>
    <col min="12294" max="12294" width="7.125" style="3" customWidth="1"/>
    <col min="12295" max="12295" width="7.75" style="3" customWidth="1"/>
    <col min="12296" max="12296" width="9.25" style="3" bestFit="1" customWidth="1"/>
    <col min="12297" max="12297" width="11" style="3" customWidth="1"/>
    <col min="12298" max="12298" width="42" style="3" bestFit="1" customWidth="1"/>
    <col min="12299" max="12299" width="17.25" style="3" customWidth="1"/>
    <col min="12300" max="12300" width="13.5" style="3" bestFit="1" customWidth="1"/>
    <col min="12301" max="12301" width="13.75" style="3" customWidth="1"/>
    <col min="12302" max="12302" width="10" style="3" bestFit="1"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1.625" style="3" customWidth="1"/>
    <col min="12547" max="12547" width="10.625" style="3" customWidth="1"/>
    <col min="12548" max="12548" width="10.375" style="3" customWidth="1"/>
    <col min="12549" max="12549" width="34.875" style="3" bestFit="1" customWidth="1"/>
    <col min="12550" max="12550" width="7.125" style="3" customWidth="1"/>
    <col min="12551" max="12551" width="7.75" style="3" customWidth="1"/>
    <col min="12552" max="12552" width="9.25" style="3" bestFit="1" customWidth="1"/>
    <col min="12553" max="12553" width="11" style="3" customWidth="1"/>
    <col min="12554" max="12554" width="42" style="3" bestFit="1" customWidth="1"/>
    <col min="12555" max="12555" width="17.25" style="3" customWidth="1"/>
    <col min="12556" max="12556" width="13.5" style="3" bestFit="1" customWidth="1"/>
    <col min="12557" max="12557" width="13.75" style="3" customWidth="1"/>
    <col min="12558" max="12558" width="10" style="3" bestFit="1"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1.625" style="3" customWidth="1"/>
    <col min="12803" max="12803" width="10.625" style="3" customWidth="1"/>
    <col min="12804" max="12804" width="10.375" style="3" customWidth="1"/>
    <col min="12805" max="12805" width="34.875" style="3" bestFit="1" customWidth="1"/>
    <col min="12806" max="12806" width="7.125" style="3" customWidth="1"/>
    <col min="12807" max="12807" width="7.75" style="3" customWidth="1"/>
    <col min="12808" max="12808" width="9.25" style="3" bestFit="1" customWidth="1"/>
    <col min="12809" max="12809" width="11" style="3" customWidth="1"/>
    <col min="12810" max="12810" width="42" style="3" bestFit="1" customWidth="1"/>
    <col min="12811" max="12811" width="17.25" style="3" customWidth="1"/>
    <col min="12812" max="12812" width="13.5" style="3" bestFit="1" customWidth="1"/>
    <col min="12813" max="12813" width="13.75" style="3" customWidth="1"/>
    <col min="12814" max="12814" width="10" style="3" bestFit="1"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1.625" style="3" customWidth="1"/>
    <col min="13059" max="13059" width="10.625" style="3" customWidth="1"/>
    <col min="13060" max="13060" width="10.375" style="3" customWidth="1"/>
    <col min="13061" max="13061" width="34.875" style="3" bestFit="1" customWidth="1"/>
    <col min="13062" max="13062" width="7.125" style="3" customWidth="1"/>
    <col min="13063" max="13063" width="7.75" style="3" customWidth="1"/>
    <col min="13064" max="13064" width="9.25" style="3" bestFit="1" customWidth="1"/>
    <col min="13065" max="13065" width="11" style="3" customWidth="1"/>
    <col min="13066" max="13066" width="42" style="3" bestFit="1" customWidth="1"/>
    <col min="13067" max="13067" width="17.25" style="3" customWidth="1"/>
    <col min="13068" max="13068" width="13.5" style="3" bestFit="1" customWidth="1"/>
    <col min="13069" max="13069" width="13.75" style="3" customWidth="1"/>
    <col min="13070" max="13070" width="10" style="3" bestFit="1"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1.625" style="3" customWidth="1"/>
    <col min="13315" max="13315" width="10.625" style="3" customWidth="1"/>
    <col min="13316" max="13316" width="10.375" style="3" customWidth="1"/>
    <col min="13317" max="13317" width="34.875" style="3" bestFit="1" customWidth="1"/>
    <col min="13318" max="13318" width="7.125" style="3" customWidth="1"/>
    <col min="13319" max="13319" width="7.75" style="3" customWidth="1"/>
    <col min="13320" max="13320" width="9.25" style="3" bestFit="1" customWidth="1"/>
    <col min="13321" max="13321" width="11" style="3" customWidth="1"/>
    <col min="13322" max="13322" width="42" style="3" bestFit="1" customWidth="1"/>
    <col min="13323" max="13323" width="17.25" style="3" customWidth="1"/>
    <col min="13324" max="13324" width="13.5" style="3" bestFit="1" customWidth="1"/>
    <col min="13325" max="13325" width="13.75" style="3" customWidth="1"/>
    <col min="13326" max="13326" width="10" style="3" bestFit="1"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1.625" style="3" customWidth="1"/>
    <col min="13571" max="13571" width="10.625" style="3" customWidth="1"/>
    <col min="13572" max="13572" width="10.375" style="3" customWidth="1"/>
    <col min="13573" max="13573" width="34.875" style="3" bestFit="1" customWidth="1"/>
    <col min="13574" max="13574" width="7.125" style="3" customWidth="1"/>
    <col min="13575" max="13575" width="7.75" style="3" customWidth="1"/>
    <col min="13576" max="13576" width="9.25" style="3" bestFit="1" customWidth="1"/>
    <col min="13577" max="13577" width="11" style="3" customWidth="1"/>
    <col min="13578" max="13578" width="42" style="3" bestFit="1" customWidth="1"/>
    <col min="13579" max="13579" width="17.25" style="3" customWidth="1"/>
    <col min="13580" max="13580" width="13.5" style="3" bestFit="1" customWidth="1"/>
    <col min="13581" max="13581" width="13.75" style="3" customWidth="1"/>
    <col min="13582" max="13582" width="10" style="3" bestFit="1"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1.625" style="3" customWidth="1"/>
    <col min="13827" max="13827" width="10.625" style="3" customWidth="1"/>
    <col min="13828" max="13828" width="10.375" style="3" customWidth="1"/>
    <col min="13829" max="13829" width="34.875" style="3" bestFit="1" customWidth="1"/>
    <col min="13830" max="13830" width="7.125" style="3" customWidth="1"/>
    <col min="13831" max="13831" width="7.75" style="3" customWidth="1"/>
    <col min="13832" max="13832" width="9.25" style="3" bestFit="1" customWidth="1"/>
    <col min="13833" max="13833" width="11" style="3" customWidth="1"/>
    <col min="13834" max="13834" width="42" style="3" bestFit="1" customWidth="1"/>
    <col min="13835" max="13835" width="17.25" style="3" customWidth="1"/>
    <col min="13836" max="13836" width="13.5" style="3" bestFit="1" customWidth="1"/>
    <col min="13837" max="13837" width="13.75" style="3" customWidth="1"/>
    <col min="13838" max="13838" width="10" style="3" bestFit="1"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1.625" style="3" customWidth="1"/>
    <col min="14083" max="14083" width="10.625" style="3" customWidth="1"/>
    <col min="14084" max="14084" width="10.375" style="3" customWidth="1"/>
    <col min="14085" max="14085" width="34.875" style="3" bestFit="1" customWidth="1"/>
    <col min="14086" max="14086" width="7.125" style="3" customWidth="1"/>
    <col min="14087" max="14087" width="7.75" style="3" customWidth="1"/>
    <col min="14088" max="14088" width="9.25" style="3" bestFit="1" customWidth="1"/>
    <col min="14089" max="14089" width="11" style="3" customWidth="1"/>
    <col min="14090" max="14090" width="42" style="3" bestFit="1" customWidth="1"/>
    <col min="14091" max="14091" width="17.25" style="3" customWidth="1"/>
    <col min="14092" max="14092" width="13.5" style="3" bestFit="1" customWidth="1"/>
    <col min="14093" max="14093" width="13.75" style="3" customWidth="1"/>
    <col min="14094" max="14094" width="10" style="3" bestFit="1"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1.625" style="3" customWidth="1"/>
    <col min="14339" max="14339" width="10.625" style="3" customWidth="1"/>
    <col min="14340" max="14340" width="10.375" style="3" customWidth="1"/>
    <col min="14341" max="14341" width="34.875" style="3" bestFit="1" customWidth="1"/>
    <col min="14342" max="14342" width="7.125" style="3" customWidth="1"/>
    <col min="14343" max="14343" width="7.75" style="3" customWidth="1"/>
    <col min="14344" max="14344" width="9.25" style="3" bestFit="1" customWidth="1"/>
    <col min="14345" max="14345" width="11" style="3" customWidth="1"/>
    <col min="14346" max="14346" width="42" style="3" bestFit="1" customWidth="1"/>
    <col min="14347" max="14347" width="17.25" style="3" customWidth="1"/>
    <col min="14348" max="14348" width="13.5" style="3" bestFit="1" customWidth="1"/>
    <col min="14349" max="14349" width="13.75" style="3" customWidth="1"/>
    <col min="14350" max="14350" width="10" style="3" bestFit="1"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1.625" style="3" customWidth="1"/>
    <col min="14595" max="14595" width="10.625" style="3" customWidth="1"/>
    <col min="14596" max="14596" width="10.375" style="3" customWidth="1"/>
    <col min="14597" max="14597" width="34.875" style="3" bestFit="1" customWidth="1"/>
    <col min="14598" max="14598" width="7.125" style="3" customWidth="1"/>
    <col min="14599" max="14599" width="7.75" style="3" customWidth="1"/>
    <col min="14600" max="14600" width="9.25" style="3" bestFit="1" customWidth="1"/>
    <col min="14601" max="14601" width="11" style="3" customWidth="1"/>
    <col min="14602" max="14602" width="42" style="3" bestFit="1" customWidth="1"/>
    <col min="14603" max="14603" width="17.25" style="3" customWidth="1"/>
    <col min="14604" max="14604" width="13.5" style="3" bestFit="1" customWidth="1"/>
    <col min="14605" max="14605" width="13.75" style="3" customWidth="1"/>
    <col min="14606" max="14606" width="10" style="3" bestFit="1"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1.625" style="3" customWidth="1"/>
    <col min="14851" max="14851" width="10.625" style="3" customWidth="1"/>
    <col min="14852" max="14852" width="10.375" style="3" customWidth="1"/>
    <col min="14853" max="14853" width="34.875" style="3" bestFit="1" customWidth="1"/>
    <col min="14854" max="14854" width="7.125" style="3" customWidth="1"/>
    <col min="14855" max="14855" width="7.75" style="3" customWidth="1"/>
    <col min="14856" max="14856" width="9.25" style="3" bestFit="1" customWidth="1"/>
    <col min="14857" max="14857" width="11" style="3" customWidth="1"/>
    <col min="14858" max="14858" width="42" style="3" bestFit="1" customWidth="1"/>
    <col min="14859" max="14859" width="17.25" style="3" customWidth="1"/>
    <col min="14860" max="14860" width="13.5" style="3" bestFit="1" customWidth="1"/>
    <col min="14861" max="14861" width="13.75" style="3" customWidth="1"/>
    <col min="14862" max="14862" width="10" style="3" bestFit="1"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1.625" style="3" customWidth="1"/>
    <col min="15107" max="15107" width="10.625" style="3" customWidth="1"/>
    <col min="15108" max="15108" width="10.375" style="3" customWidth="1"/>
    <col min="15109" max="15109" width="34.875" style="3" bestFit="1" customWidth="1"/>
    <col min="15110" max="15110" width="7.125" style="3" customWidth="1"/>
    <col min="15111" max="15111" width="7.75" style="3" customWidth="1"/>
    <col min="15112" max="15112" width="9.25" style="3" bestFit="1" customWidth="1"/>
    <col min="15113" max="15113" width="11" style="3" customWidth="1"/>
    <col min="15114" max="15114" width="42" style="3" bestFit="1" customWidth="1"/>
    <col min="15115" max="15115" width="17.25" style="3" customWidth="1"/>
    <col min="15116" max="15116" width="13.5" style="3" bestFit="1" customWidth="1"/>
    <col min="15117" max="15117" width="13.75" style="3" customWidth="1"/>
    <col min="15118" max="15118" width="10" style="3" bestFit="1"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1.625" style="3" customWidth="1"/>
    <col min="15363" max="15363" width="10.625" style="3" customWidth="1"/>
    <col min="15364" max="15364" width="10.375" style="3" customWidth="1"/>
    <col min="15365" max="15365" width="34.875" style="3" bestFit="1" customWidth="1"/>
    <col min="15366" max="15366" width="7.125" style="3" customWidth="1"/>
    <col min="15367" max="15367" width="7.75" style="3" customWidth="1"/>
    <col min="15368" max="15368" width="9.25" style="3" bestFit="1" customWidth="1"/>
    <col min="15369" max="15369" width="11" style="3" customWidth="1"/>
    <col min="15370" max="15370" width="42" style="3" bestFit="1" customWidth="1"/>
    <col min="15371" max="15371" width="17.25" style="3" customWidth="1"/>
    <col min="15372" max="15372" width="13.5" style="3" bestFit="1" customWidth="1"/>
    <col min="15373" max="15373" width="13.75" style="3" customWidth="1"/>
    <col min="15374" max="15374" width="10" style="3" bestFit="1"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1.625" style="3" customWidth="1"/>
    <col min="15619" max="15619" width="10.625" style="3" customWidth="1"/>
    <col min="15620" max="15620" width="10.375" style="3" customWidth="1"/>
    <col min="15621" max="15621" width="34.875" style="3" bestFit="1" customWidth="1"/>
    <col min="15622" max="15622" width="7.125" style="3" customWidth="1"/>
    <col min="15623" max="15623" width="7.75" style="3" customWidth="1"/>
    <col min="15624" max="15624" width="9.25" style="3" bestFit="1" customWidth="1"/>
    <col min="15625" max="15625" width="11" style="3" customWidth="1"/>
    <col min="15626" max="15626" width="42" style="3" bestFit="1" customWidth="1"/>
    <col min="15627" max="15627" width="17.25" style="3" customWidth="1"/>
    <col min="15628" max="15628" width="13.5" style="3" bestFit="1" customWidth="1"/>
    <col min="15629" max="15629" width="13.75" style="3" customWidth="1"/>
    <col min="15630" max="15630" width="10" style="3" bestFit="1"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1.625" style="3" customWidth="1"/>
    <col min="15875" max="15875" width="10.625" style="3" customWidth="1"/>
    <col min="15876" max="15876" width="10.375" style="3" customWidth="1"/>
    <col min="15877" max="15877" width="34.875" style="3" bestFit="1" customWidth="1"/>
    <col min="15878" max="15878" width="7.125" style="3" customWidth="1"/>
    <col min="15879" max="15879" width="7.75" style="3" customWidth="1"/>
    <col min="15880" max="15880" width="9.25" style="3" bestFit="1" customWidth="1"/>
    <col min="15881" max="15881" width="11" style="3" customWidth="1"/>
    <col min="15882" max="15882" width="42" style="3" bestFit="1" customWidth="1"/>
    <col min="15883" max="15883" width="17.25" style="3" customWidth="1"/>
    <col min="15884" max="15884" width="13.5" style="3" bestFit="1" customWidth="1"/>
    <col min="15885" max="15885" width="13.75" style="3" customWidth="1"/>
    <col min="15886" max="15886" width="10" style="3" bestFit="1"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1.625" style="3" customWidth="1"/>
    <col min="16131" max="16131" width="10.625" style="3" customWidth="1"/>
    <col min="16132" max="16132" width="10.375" style="3" customWidth="1"/>
    <col min="16133" max="16133" width="34.875" style="3" bestFit="1" customWidth="1"/>
    <col min="16134" max="16134" width="7.125" style="3" customWidth="1"/>
    <col min="16135" max="16135" width="7.75" style="3" customWidth="1"/>
    <col min="16136" max="16136" width="9.25" style="3" bestFit="1" customWidth="1"/>
    <col min="16137" max="16137" width="11" style="3" customWidth="1"/>
    <col min="16138" max="16138" width="42" style="3" bestFit="1" customWidth="1"/>
    <col min="16139" max="16139" width="17.25" style="3" customWidth="1"/>
    <col min="16140" max="16140" width="13.5" style="3" bestFit="1" customWidth="1"/>
    <col min="16141" max="16141" width="13.75" style="3" customWidth="1"/>
    <col min="16142" max="16142" width="10" style="3" bestFit="1" customWidth="1"/>
    <col min="16143" max="16143" width="13.25" style="3" customWidth="1"/>
    <col min="16144" max="16144" width="14.5" style="3" customWidth="1"/>
    <col min="16145" max="16145" width="15.625" style="3" customWidth="1"/>
    <col min="16146" max="16384" width="9" style="3"/>
  </cols>
  <sheetData>
    <row r="2" spans="2:18" ht="20.100000000000001" customHeight="1">
      <c r="B2" s="1" t="s">
        <v>0</v>
      </c>
      <c r="C2" s="1"/>
      <c r="D2" s="1"/>
      <c r="E2" s="2" t="s">
        <v>2200</v>
      </c>
      <c r="G2" s="4" t="s">
        <v>2</v>
      </c>
      <c r="H2" s="5"/>
      <c r="I2" s="6"/>
      <c r="J2" s="7">
        <f>SUM(H:H)</f>
        <v>2550</v>
      </c>
    </row>
    <row r="3" spans="2:18" ht="20.100000000000001" customHeight="1">
      <c r="B3" s="1" t="s">
        <v>3</v>
      </c>
      <c r="C3" s="1"/>
      <c r="D3" s="1"/>
      <c r="E3" s="2" t="s">
        <v>2194</v>
      </c>
    </row>
    <row r="4" spans="2:18" ht="20.100000000000001" customHeight="1">
      <c r="B4" s="1" t="s">
        <v>5</v>
      </c>
      <c r="C4" s="1"/>
      <c r="D4" s="1"/>
      <c r="E4" s="2">
        <v>119911</v>
      </c>
      <c r="G4" s="1" t="s">
        <v>6</v>
      </c>
      <c r="H4" s="1"/>
      <c r="I4" s="1"/>
      <c r="J4" s="11"/>
      <c r="K4" s="11"/>
    </row>
    <row r="5" spans="2:18" ht="20.100000000000001" customHeight="1">
      <c r="B5" s="1" t="s">
        <v>7</v>
      </c>
      <c r="C5" s="1"/>
      <c r="D5" s="1"/>
      <c r="E5" s="12">
        <v>41799</v>
      </c>
      <c r="G5" s="1"/>
      <c r="H5" s="1"/>
      <c r="I5" s="1"/>
      <c r="J5" s="11"/>
      <c r="K5" s="11"/>
    </row>
    <row r="6" spans="2:18" ht="20.100000000000001" customHeight="1">
      <c r="B6" s="1" t="s">
        <v>8</v>
      </c>
      <c r="C6" s="1"/>
      <c r="D6" s="1"/>
      <c r="E6" s="12">
        <v>41799</v>
      </c>
      <c r="G6" s="1"/>
      <c r="H6" s="1"/>
      <c r="I6" s="1"/>
      <c r="J6" s="11"/>
      <c r="K6" s="11"/>
    </row>
    <row r="8" spans="2:18" s="8"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8" s="8" customFormat="1" ht="19.5" customHeight="1">
      <c r="B9" s="13">
        <v>1</v>
      </c>
      <c r="C9" s="13" t="s">
        <v>28</v>
      </c>
      <c r="D9" s="13" t="s">
        <v>28</v>
      </c>
      <c r="E9" s="17" t="s">
        <v>2201</v>
      </c>
      <c r="F9" s="14">
        <v>1</v>
      </c>
      <c r="G9" s="18">
        <v>2550</v>
      </c>
      <c r="H9" s="46">
        <f t="shared" ref="H9:H40" si="0">F9*G9</f>
        <v>2550</v>
      </c>
      <c r="I9" s="15"/>
      <c r="J9" s="17" t="s">
        <v>2202</v>
      </c>
      <c r="K9" s="14" t="s">
        <v>2203</v>
      </c>
      <c r="L9" s="14"/>
      <c r="M9" s="19">
        <v>41795</v>
      </c>
      <c r="N9" s="13"/>
      <c r="O9" s="20">
        <v>41796</v>
      </c>
      <c r="P9" s="20">
        <v>41796</v>
      </c>
      <c r="Q9" s="19">
        <v>41796</v>
      </c>
      <c r="R9" s="8" t="s">
        <v>2204</v>
      </c>
    </row>
    <row r="10" spans="2:18" s="8" customFormat="1" ht="19.5" customHeight="1">
      <c r="B10" s="13"/>
      <c r="C10" s="13"/>
      <c r="D10" s="13"/>
      <c r="E10" s="17"/>
      <c r="F10" s="14"/>
      <c r="G10" s="18"/>
      <c r="H10" s="46">
        <f t="shared" si="0"/>
        <v>0</v>
      </c>
      <c r="I10" s="15"/>
      <c r="J10" s="14"/>
      <c r="K10" s="14"/>
      <c r="L10" s="14"/>
      <c r="M10" s="19"/>
      <c r="N10" s="13"/>
      <c r="O10" s="20"/>
      <c r="P10" s="20"/>
      <c r="Q10" s="19"/>
    </row>
    <row r="11" spans="2:18" s="8" customFormat="1" ht="19.5" customHeight="1">
      <c r="B11" s="13"/>
      <c r="C11" s="13"/>
      <c r="D11" s="13"/>
      <c r="E11" s="17"/>
      <c r="F11" s="14"/>
      <c r="G11" s="18"/>
      <c r="H11" s="46">
        <f t="shared" si="0"/>
        <v>0</v>
      </c>
      <c r="I11" s="15"/>
      <c r="J11" s="14"/>
      <c r="K11" s="14"/>
      <c r="L11" s="14"/>
      <c r="M11" s="19"/>
      <c r="N11" s="13"/>
      <c r="O11" s="20"/>
      <c r="P11" s="20"/>
      <c r="Q11" s="19"/>
    </row>
    <row r="12" spans="2:18" s="8" customFormat="1" ht="19.5" customHeight="1">
      <c r="B12" s="13"/>
      <c r="C12" s="13"/>
      <c r="D12" s="13"/>
      <c r="E12" s="17"/>
      <c r="F12" s="14"/>
      <c r="G12" s="18"/>
      <c r="H12" s="46">
        <f t="shared" si="0"/>
        <v>0</v>
      </c>
      <c r="I12" s="15"/>
      <c r="J12" s="14"/>
      <c r="K12" s="14"/>
      <c r="L12" s="14"/>
      <c r="M12" s="19"/>
      <c r="N12" s="13"/>
      <c r="O12" s="20"/>
      <c r="P12" s="21"/>
      <c r="Q12" s="19"/>
    </row>
    <row r="13" spans="2:18" s="8" customFormat="1" ht="19.5" customHeight="1">
      <c r="B13" s="13"/>
      <c r="C13" s="13"/>
      <c r="D13" s="13"/>
      <c r="E13" s="17"/>
      <c r="F13" s="14"/>
      <c r="G13" s="18"/>
      <c r="H13" s="46">
        <f t="shared" si="0"/>
        <v>0</v>
      </c>
      <c r="I13" s="15"/>
      <c r="J13" s="14"/>
      <c r="K13" s="14"/>
      <c r="L13" s="14"/>
      <c r="M13" s="19"/>
      <c r="N13" s="13"/>
      <c r="O13" s="20"/>
      <c r="P13" s="21"/>
      <c r="Q13" s="19"/>
    </row>
    <row r="14" spans="2:18" s="8" customFormat="1" ht="18" customHeight="1">
      <c r="B14" s="14"/>
      <c r="C14" s="13"/>
      <c r="D14" s="13"/>
      <c r="E14" s="45"/>
      <c r="F14" s="29"/>
      <c r="G14" s="46"/>
      <c r="H14" s="46">
        <f t="shared" si="0"/>
        <v>0</v>
      </c>
      <c r="I14" s="47"/>
      <c r="J14" s="48"/>
      <c r="K14" s="49"/>
      <c r="L14" s="48"/>
      <c r="M14" s="19"/>
      <c r="N14" s="16"/>
      <c r="O14" s="20"/>
      <c r="P14" s="21"/>
      <c r="Q14" s="19"/>
    </row>
    <row r="15" spans="2:18" s="8" customFormat="1" ht="18" customHeight="1">
      <c r="B15" s="14"/>
      <c r="C15" s="13"/>
      <c r="D15" s="13"/>
      <c r="E15" s="155"/>
      <c r="F15" s="29"/>
      <c r="G15" s="46"/>
      <c r="H15" s="46">
        <f t="shared" si="0"/>
        <v>0</v>
      </c>
      <c r="I15" s="47"/>
      <c r="J15" s="17"/>
      <c r="K15" s="49"/>
      <c r="L15" s="48"/>
      <c r="M15" s="19"/>
      <c r="N15" s="16"/>
      <c r="O15" s="20"/>
      <c r="P15" s="21"/>
      <c r="Q15" s="19"/>
    </row>
    <row r="16" spans="2:18" s="8" customFormat="1" ht="18" customHeight="1">
      <c r="B16" s="14"/>
      <c r="C16" s="13"/>
      <c r="D16" s="13"/>
      <c r="E16" s="19"/>
      <c r="F16" s="29"/>
      <c r="G16" s="46"/>
      <c r="H16" s="46">
        <f t="shared" si="0"/>
        <v>0</v>
      </c>
      <c r="I16" s="47"/>
      <c r="J16" s="17"/>
      <c r="K16" s="49"/>
      <c r="L16" s="48"/>
      <c r="M16" s="19"/>
      <c r="N16" s="16"/>
      <c r="O16" s="20"/>
      <c r="P16" s="21"/>
      <c r="Q16" s="19"/>
    </row>
    <row r="17" spans="2:17" s="8" customFormat="1" ht="18" customHeight="1">
      <c r="B17" s="14"/>
      <c r="C17" s="13"/>
      <c r="D17" s="13"/>
      <c r="E17" s="50"/>
      <c r="F17" s="51"/>
      <c r="G17" s="18"/>
      <c r="H17" s="46">
        <f t="shared" si="0"/>
        <v>0</v>
      </c>
      <c r="I17" s="47"/>
      <c r="J17" s="52"/>
      <c r="K17" s="49"/>
      <c r="L17" s="48"/>
      <c r="M17" s="19"/>
      <c r="N17" s="16"/>
      <c r="O17" s="20"/>
      <c r="P17" s="21"/>
      <c r="Q17" s="19"/>
    </row>
    <row r="18" spans="2:17" s="8" customFormat="1" ht="18" customHeight="1">
      <c r="B18" s="14"/>
      <c r="C18" s="13"/>
      <c r="D18" s="13"/>
      <c r="E18" s="53"/>
      <c r="F18" s="54"/>
      <c r="G18" s="18"/>
      <c r="H18" s="46">
        <f t="shared" si="0"/>
        <v>0</v>
      </c>
      <c r="I18" s="46"/>
      <c r="J18" s="53"/>
      <c r="K18" s="49"/>
      <c r="L18" s="48"/>
      <c r="M18" s="19"/>
      <c r="N18" s="16"/>
      <c r="O18" s="20"/>
      <c r="P18" s="20"/>
      <c r="Q18" s="19"/>
    </row>
    <row r="19" spans="2:17" s="8" customFormat="1" ht="18" customHeight="1">
      <c r="B19" s="14"/>
      <c r="C19" s="13"/>
      <c r="D19" s="13"/>
      <c r="E19" s="53"/>
      <c r="F19" s="54"/>
      <c r="G19" s="46"/>
      <c r="H19" s="46">
        <f t="shared" si="0"/>
        <v>0</v>
      </c>
      <c r="I19" s="46"/>
      <c r="J19" s="53"/>
      <c r="K19" s="49"/>
      <c r="L19" s="48"/>
      <c r="M19" s="19"/>
      <c r="N19" s="16"/>
      <c r="O19" s="20"/>
      <c r="P19" s="20"/>
      <c r="Q19" s="19"/>
    </row>
    <row r="20" spans="2:17" s="8" customFormat="1" ht="18" customHeight="1">
      <c r="B20" s="14"/>
      <c r="C20" s="27"/>
      <c r="D20" s="27"/>
      <c r="E20" s="55"/>
      <c r="F20" s="56"/>
      <c r="G20" s="57"/>
      <c r="H20" s="46">
        <f t="shared" si="0"/>
        <v>0</v>
      </c>
      <c r="I20" s="58"/>
      <c r="J20" s="59"/>
      <c r="K20" s="48"/>
      <c r="L20" s="48"/>
      <c r="M20" s="19"/>
      <c r="N20" s="16"/>
      <c r="O20" s="21"/>
      <c r="P20" s="21"/>
      <c r="Q20" s="19"/>
    </row>
    <row r="21" spans="2:17" s="8" customFormat="1" ht="18" customHeight="1">
      <c r="B21" s="14"/>
      <c r="C21" s="27"/>
      <c r="D21" s="27"/>
      <c r="E21" s="55"/>
      <c r="F21" s="56"/>
      <c r="G21" s="57"/>
      <c r="H21" s="46">
        <f t="shared" si="0"/>
        <v>0</v>
      </c>
      <c r="I21" s="58"/>
      <c r="J21" s="59"/>
      <c r="K21" s="48"/>
      <c r="L21" s="48"/>
      <c r="M21" s="19"/>
      <c r="N21" s="16"/>
      <c r="O21" s="21"/>
      <c r="P21" s="21"/>
      <c r="Q21" s="19"/>
    </row>
    <row r="22" spans="2:17" s="8" customFormat="1" ht="18" customHeight="1">
      <c r="B22" s="14"/>
      <c r="C22" s="13"/>
      <c r="D22" s="13"/>
      <c r="E22" s="60"/>
      <c r="F22" s="29"/>
      <c r="G22" s="57"/>
      <c r="H22" s="46">
        <f t="shared" si="0"/>
        <v>0</v>
      </c>
      <c r="I22" s="57"/>
      <c r="J22" s="52"/>
      <c r="K22" s="48"/>
      <c r="L22" s="48"/>
      <c r="M22" s="21"/>
      <c r="N22" s="16"/>
      <c r="O22" s="61"/>
      <c r="P22" s="21"/>
      <c r="Q22" s="19"/>
    </row>
    <row r="23" spans="2:17" s="8" customFormat="1" ht="18" customHeight="1">
      <c r="B23" s="14"/>
      <c r="C23" s="13"/>
      <c r="D23" s="13"/>
      <c r="E23" s="60"/>
      <c r="F23" s="29"/>
      <c r="G23" s="57"/>
      <c r="H23" s="46">
        <f t="shared" si="0"/>
        <v>0</v>
      </c>
      <c r="I23" s="57"/>
      <c r="J23" s="48"/>
      <c r="K23" s="48"/>
      <c r="L23" s="48"/>
      <c r="M23" s="21"/>
      <c r="N23" s="16"/>
      <c r="O23" s="61"/>
      <c r="P23" s="21"/>
      <c r="Q23" s="19"/>
    </row>
    <row r="24" spans="2:17" s="8" customFormat="1" ht="18" customHeight="1">
      <c r="B24" s="14"/>
      <c r="C24" s="13"/>
      <c r="D24" s="13"/>
      <c r="E24" s="48"/>
      <c r="F24" s="29"/>
      <c r="G24" s="46"/>
      <c r="H24" s="46">
        <f t="shared" si="0"/>
        <v>0</v>
      </c>
      <c r="I24" s="47"/>
      <c r="J24" s="48"/>
      <c r="K24" s="48"/>
      <c r="L24" s="48"/>
      <c r="M24" s="21"/>
      <c r="N24" s="16"/>
      <c r="O24" s="61"/>
      <c r="P24" s="21"/>
      <c r="Q24" s="19"/>
    </row>
    <row r="25" spans="2:17" s="8" customFormat="1" ht="18" customHeight="1">
      <c r="B25" s="14"/>
      <c r="C25" s="13"/>
      <c r="D25" s="13"/>
      <c r="E25" s="48"/>
      <c r="F25" s="29"/>
      <c r="G25" s="46"/>
      <c r="H25" s="46">
        <f t="shared" si="0"/>
        <v>0</v>
      </c>
      <c r="I25" s="47"/>
      <c r="J25" s="48"/>
      <c r="K25" s="48"/>
      <c r="L25" s="48"/>
      <c r="M25" s="21"/>
      <c r="N25" s="16"/>
      <c r="O25" s="61"/>
      <c r="P25" s="21"/>
      <c r="Q25" s="19"/>
    </row>
    <row r="26" spans="2:17" s="8" customFormat="1" ht="18" customHeight="1">
      <c r="B26" s="14"/>
      <c r="C26" s="13"/>
      <c r="D26" s="13"/>
      <c r="E26" s="48"/>
      <c r="F26" s="29"/>
      <c r="G26" s="46"/>
      <c r="H26" s="46">
        <f t="shared" si="0"/>
        <v>0</v>
      </c>
      <c r="I26" s="47"/>
      <c r="J26" s="48"/>
      <c r="K26" s="48"/>
      <c r="L26" s="48"/>
      <c r="M26" s="21"/>
      <c r="N26" s="16"/>
      <c r="O26" s="61"/>
      <c r="P26" s="21"/>
      <c r="Q26" s="19"/>
    </row>
    <row r="27" spans="2:17" s="8" customFormat="1" ht="18" customHeight="1">
      <c r="B27" s="14"/>
      <c r="C27" s="13"/>
      <c r="D27" s="13"/>
      <c r="E27" s="48"/>
      <c r="F27" s="29"/>
      <c r="G27" s="46"/>
      <c r="H27" s="46">
        <f t="shared" si="0"/>
        <v>0</v>
      </c>
      <c r="I27" s="47"/>
      <c r="J27" s="48"/>
      <c r="K27" s="48"/>
      <c r="L27" s="48"/>
      <c r="M27" s="21"/>
      <c r="N27" s="16"/>
      <c r="O27" s="61"/>
      <c r="P27" s="21"/>
      <c r="Q27" s="19"/>
    </row>
    <row r="28" spans="2:17" s="8" customFormat="1" ht="18" customHeight="1">
      <c r="B28" s="14"/>
      <c r="C28" s="13"/>
      <c r="D28" s="13"/>
      <c r="E28" s="48"/>
      <c r="F28" s="29"/>
      <c r="G28" s="46"/>
      <c r="H28" s="46">
        <f t="shared" si="0"/>
        <v>0</v>
      </c>
      <c r="I28" s="47"/>
      <c r="J28" s="48"/>
      <c r="K28" s="48"/>
      <c r="L28" s="48"/>
      <c r="M28" s="21"/>
      <c r="N28" s="16"/>
      <c r="O28" s="61"/>
      <c r="P28" s="21"/>
      <c r="Q28" s="19"/>
    </row>
    <row r="29" spans="2:17" s="8" customFormat="1" ht="18" customHeight="1">
      <c r="B29" s="14"/>
      <c r="C29" s="13"/>
      <c r="D29" s="13"/>
      <c r="E29" s="48"/>
      <c r="F29" s="29"/>
      <c r="G29" s="46"/>
      <c r="H29" s="46">
        <f t="shared" si="0"/>
        <v>0</v>
      </c>
      <c r="I29" s="47"/>
      <c r="J29" s="48"/>
      <c r="K29" s="48"/>
      <c r="L29" s="48"/>
      <c r="M29" s="21"/>
      <c r="N29" s="16"/>
      <c r="O29" s="61"/>
      <c r="P29" s="21"/>
      <c r="Q29" s="19"/>
    </row>
    <row r="30" spans="2:17" s="8" customFormat="1" ht="18" customHeight="1">
      <c r="B30" s="14"/>
      <c r="C30" s="13"/>
      <c r="D30" s="13"/>
      <c r="E30" s="48"/>
      <c r="F30" s="29"/>
      <c r="G30" s="46"/>
      <c r="H30" s="46">
        <f t="shared" si="0"/>
        <v>0</v>
      </c>
      <c r="I30" s="47"/>
      <c r="J30" s="48"/>
      <c r="K30" s="48"/>
      <c r="L30" s="48"/>
      <c r="M30" s="21"/>
      <c r="N30" s="16"/>
      <c r="O30" s="61"/>
      <c r="P30" s="21"/>
      <c r="Q30" s="19"/>
    </row>
    <row r="31" spans="2:17" s="8" customFormat="1" ht="18" customHeight="1">
      <c r="B31" s="14"/>
      <c r="C31" s="13"/>
      <c r="D31" s="13"/>
      <c r="E31" s="48"/>
      <c r="F31" s="29"/>
      <c r="G31" s="46"/>
      <c r="H31" s="46">
        <f t="shared" si="0"/>
        <v>0</v>
      </c>
      <c r="I31" s="47"/>
      <c r="J31" s="48"/>
      <c r="K31" s="48"/>
      <c r="L31" s="48"/>
      <c r="M31" s="16"/>
      <c r="N31" s="16"/>
      <c r="O31" s="61"/>
      <c r="P31" s="16"/>
      <c r="Q31" s="19"/>
    </row>
    <row r="32" spans="2:17" s="8" customFormat="1" ht="18" customHeight="1">
      <c r="B32" s="14"/>
      <c r="C32" s="13"/>
      <c r="D32" s="13"/>
      <c r="E32" s="48"/>
      <c r="F32" s="29"/>
      <c r="G32" s="46"/>
      <c r="H32" s="46">
        <f t="shared" si="0"/>
        <v>0</v>
      </c>
      <c r="I32" s="47"/>
      <c r="J32" s="48"/>
      <c r="K32" s="48"/>
      <c r="L32" s="48"/>
      <c r="M32" s="16"/>
      <c r="N32" s="16"/>
      <c r="O32" s="61"/>
      <c r="P32" s="16"/>
      <c r="Q32" s="19"/>
    </row>
    <row r="33" spans="2:17" s="8" customFormat="1" ht="18" customHeight="1">
      <c r="B33" s="14"/>
      <c r="C33" s="13"/>
      <c r="D33" s="13"/>
      <c r="E33" s="48"/>
      <c r="F33" s="29"/>
      <c r="G33" s="46"/>
      <c r="H33" s="46">
        <f t="shared" si="0"/>
        <v>0</v>
      </c>
      <c r="I33" s="47"/>
      <c r="J33" s="48"/>
      <c r="K33" s="48"/>
      <c r="L33" s="48"/>
      <c r="M33" s="16"/>
      <c r="N33" s="16"/>
      <c r="O33" s="61"/>
      <c r="P33" s="16"/>
      <c r="Q33" s="19"/>
    </row>
    <row r="34" spans="2:17" s="8" customFormat="1" ht="18" customHeight="1">
      <c r="B34" s="13"/>
      <c r="C34" s="13"/>
      <c r="D34" s="13"/>
      <c r="E34" s="48"/>
      <c r="F34" s="29"/>
      <c r="G34" s="46"/>
      <c r="H34" s="46">
        <f t="shared" si="0"/>
        <v>0</v>
      </c>
      <c r="I34" s="47"/>
      <c r="J34" s="48"/>
      <c r="K34" s="48"/>
      <c r="L34" s="48"/>
      <c r="M34" s="16"/>
      <c r="N34" s="16"/>
      <c r="O34" s="61"/>
      <c r="P34" s="16"/>
      <c r="Q34" s="19"/>
    </row>
    <row r="35" spans="2:17" s="8" customFormat="1" ht="18" customHeight="1">
      <c r="B35" s="13"/>
      <c r="C35" s="13"/>
      <c r="D35" s="13"/>
      <c r="E35" s="48"/>
      <c r="F35" s="29"/>
      <c r="G35" s="46"/>
      <c r="H35" s="46">
        <f t="shared" si="0"/>
        <v>0</v>
      </c>
      <c r="I35" s="47"/>
      <c r="J35" s="48"/>
      <c r="K35" s="48"/>
      <c r="L35" s="48"/>
      <c r="M35" s="16"/>
      <c r="N35" s="16"/>
      <c r="O35" s="61"/>
      <c r="P35" s="16"/>
      <c r="Q35" s="19"/>
    </row>
    <row r="36" spans="2:17" s="8" customFormat="1" ht="18" customHeight="1">
      <c r="B36" s="13"/>
      <c r="C36" s="13"/>
      <c r="D36" s="13"/>
      <c r="E36" s="48"/>
      <c r="F36" s="29"/>
      <c r="G36" s="46"/>
      <c r="H36" s="46">
        <f t="shared" si="0"/>
        <v>0</v>
      </c>
      <c r="I36" s="47"/>
      <c r="J36" s="48"/>
      <c r="K36" s="48"/>
      <c r="L36" s="48"/>
      <c r="M36" s="16"/>
      <c r="N36" s="16"/>
      <c r="O36" s="61"/>
      <c r="P36" s="16"/>
      <c r="Q36" s="19"/>
    </row>
    <row r="37" spans="2:17" s="8" customFormat="1" ht="18" customHeight="1">
      <c r="B37" s="13"/>
      <c r="C37" s="13"/>
      <c r="D37" s="13"/>
      <c r="E37" s="48"/>
      <c r="F37" s="29"/>
      <c r="G37" s="46"/>
      <c r="H37" s="46">
        <f t="shared" si="0"/>
        <v>0</v>
      </c>
      <c r="I37" s="47"/>
      <c r="J37" s="48"/>
      <c r="K37" s="48"/>
      <c r="L37" s="48"/>
      <c r="M37" s="16"/>
      <c r="N37" s="16"/>
      <c r="O37" s="61"/>
      <c r="P37" s="16"/>
      <c r="Q37" s="19"/>
    </row>
    <row r="38" spans="2:17" s="8" customFormat="1" ht="18" customHeight="1">
      <c r="B38" s="13"/>
      <c r="C38" s="13"/>
      <c r="D38" s="13"/>
      <c r="E38" s="62"/>
      <c r="F38" s="29"/>
      <c r="G38" s="46"/>
      <c r="H38" s="46">
        <f t="shared" si="0"/>
        <v>0</v>
      </c>
      <c r="I38" s="47"/>
      <c r="J38" s="48"/>
      <c r="K38" s="48"/>
      <c r="L38" s="48"/>
      <c r="M38" s="16"/>
      <c r="N38" s="16"/>
      <c r="O38" s="61"/>
      <c r="P38" s="16"/>
      <c r="Q38" s="19"/>
    </row>
    <row r="39" spans="2:17" s="8" customFormat="1" ht="18" customHeight="1">
      <c r="B39" s="13"/>
      <c r="C39" s="13"/>
      <c r="D39" s="13"/>
      <c r="E39" s="48"/>
      <c r="F39" s="29"/>
      <c r="G39" s="46"/>
      <c r="H39" s="46">
        <f t="shared" si="0"/>
        <v>0</v>
      </c>
      <c r="I39" s="47"/>
      <c r="J39" s="48"/>
      <c r="K39" s="48"/>
      <c r="L39" s="48"/>
      <c r="M39" s="16"/>
      <c r="N39" s="16"/>
      <c r="O39" s="61"/>
      <c r="P39" s="16"/>
      <c r="Q39" s="19"/>
    </row>
    <row r="40" spans="2:17" s="8" customFormat="1" ht="18" customHeight="1">
      <c r="B40" s="13"/>
      <c r="C40" s="13"/>
      <c r="D40" s="13"/>
      <c r="E40" s="48"/>
      <c r="F40" s="29"/>
      <c r="G40" s="46"/>
      <c r="H40" s="46">
        <f t="shared" si="0"/>
        <v>0</v>
      </c>
      <c r="I40" s="47"/>
      <c r="J40" s="48"/>
      <c r="K40" s="48"/>
      <c r="L40" s="48"/>
      <c r="M40" s="16"/>
      <c r="N40" s="16"/>
      <c r="O40" s="16"/>
      <c r="P40" s="16"/>
      <c r="Q40" s="16"/>
    </row>
    <row r="41" spans="2:17" ht="18" customHeight="1">
      <c r="C41" s="63"/>
      <c r="D41" s="63"/>
      <c r="E41" s="64"/>
      <c r="F41" s="68"/>
      <c r="G41" s="69"/>
      <c r="H41" s="69"/>
      <c r="I41" s="68"/>
      <c r="M41" s="70"/>
      <c r="O41" s="66"/>
      <c r="Q41" s="67"/>
    </row>
    <row r="42" spans="2:17" ht="18" customHeight="1">
      <c r="C42" s="63"/>
      <c r="D42" s="63"/>
      <c r="E42" s="64"/>
      <c r="F42" s="68"/>
      <c r="G42" s="69"/>
      <c r="H42" s="69"/>
      <c r="I42" s="68"/>
      <c r="M42" s="70"/>
      <c r="O42" s="66"/>
      <c r="Q42" s="67"/>
    </row>
    <row r="43" spans="2:17" ht="18" customHeight="1">
      <c r="C43" s="63"/>
      <c r="D43" s="63"/>
      <c r="F43" s="68"/>
      <c r="H43" s="69"/>
      <c r="J43" s="64"/>
      <c r="K43" s="64"/>
      <c r="L43" s="64"/>
      <c r="M43" s="65"/>
      <c r="O43" s="66"/>
      <c r="Q43" s="67"/>
    </row>
    <row r="44" spans="2:17" ht="18" customHeight="1">
      <c r="C44" s="63"/>
      <c r="D44" s="63"/>
      <c r="F44" s="68"/>
      <c r="H44" s="69"/>
      <c r="M44" s="70"/>
      <c r="O44" s="66"/>
      <c r="Q44" s="67"/>
    </row>
    <row r="45" spans="2:17" ht="18" customHeight="1">
      <c r="C45" s="63"/>
      <c r="D45" s="63"/>
      <c r="E45" s="64"/>
      <c r="F45" s="68"/>
      <c r="G45" s="69"/>
      <c r="H45" s="69"/>
      <c r="I45" s="71"/>
      <c r="M45" s="70"/>
      <c r="O45" s="66"/>
      <c r="Q45" s="67"/>
    </row>
    <row r="46" spans="2:17" ht="18" customHeight="1">
      <c r="C46" s="63"/>
      <c r="D46" s="63"/>
      <c r="F46" s="68"/>
      <c r="H46" s="69"/>
      <c r="M46" s="65"/>
      <c r="O46" s="66"/>
      <c r="Q46" s="67"/>
    </row>
    <row r="47" spans="2:17" ht="18" customHeight="1">
      <c r="C47" s="63"/>
      <c r="D47" s="63"/>
      <c r="F47" s="68"/>
      <c r="H47" s="69"/>
      <c r="M47" s="70"/>
      <c r="O47" s="66"/>
      <c r="Q47" s="67"/>
    </row>
    <row r="48" spans="2:17" ht="18" customHeight="1">
      <c r="C48" s="63"/>
      <c r="D48" s="63"/>
      <c r="F48" s="68"/>
      <c r="H48" s="69"/>
      <c r="M48" s="70"/>
      <c r="O48" s="66"/>
      <c r="Q48" s="67"/>
    </row>
    <row r="49" spans="3:17" ht="18" customHeight="1">
      <c r="C49" s="63"/>
      <c r="D49" s="63"/>
      <c r="F49" s="68"/>
      <c r="H49" s="69"/>
      <c r="K49" s="72"/>
      <c r="M49" s="70"/>
      <c r="O49" s="66"/>
      <c r="Q49" s="67"/>
    </row>
    <row r="50" spans="3:17" ht="18" customHeight="1">
      <c r="C50" s="63"/>
      <c r="D50" s="63"/>
      <c r="F50" s="68"/>
      <c r="H50" s="69"/>
      <c r="M50" s="70"/>
      <c r="O50" s="66"/>
      <c r="Q50" s="67"/>
    </row>
    <row r="51" spans="3:17" ht="18" customHeight="1">
      <c r="C51" s="63"/>
      <c r="D51" s="63"/>
      <c r="F51" s="68"/>
      <c r="H51" s="69"/>
      <c r="M51" s="70"/>
      <c r="O51" s="66"/>
      <c r="Q51" s="67"/>
    </row>
    <row r="52" spans="3:17" ht="18" customHeight="1">
      <c r="C52" s="63"/>
      <c r="D52" s="63"/>
      <c r="F52" s="68"/>
      <c r="H52" s="69"/>
      <c r="M52" s="70"/>
      <c r="O52" s="66"/>
      <c r="Q52" s="67"/>
    </row>
    <row r="53" spans="3:17" ht="18" customHeight="1">
      <c r="C53" s="63"/>
      <c r="D53" s="63"/>
      <c r="F53" s="68"/>
      <c r="H53" s="69"/>
      <c r="M53" s="70"/>
      <c r="O53" s="66"/>
      <c r="Q53" s="67"/>
    </row>
    <row r="54" spans="3:17" ht="18" customHeight="1">
      <c r="C54" s="63"/>
      <c r="D54" s="63"/>
      <c r="F54" s="68"/>
      <c r="H54" s="69"/>
      <c r="M54" s="70"/>
      <c r="N54" s="8"/>
      <c r="O54" s="70"/>
      <c r="P54" s="70"/>
      <c r="Q54" s="67"/>
    </row>
    <row r="55" spans="3:17" ht="18" customHeight="1">
      <c r="C55" s="63"/>
      <c r="D55" s="63"/>
      <c r="F55" s="68"/>
      <c r="H55" s="69"/>
      <c r="M55" s="70"/>
      <c r="N55" s="8"/>
      <c r="O55" s="70"/>
      <c r="P55" s="70"/>
      <c r="Q55" s="67"/>
    </row>
    <row r="56" spans="3:17" ht="18" customHeight="1">
      <c r="C56" s="63"/>
      <c r="D56" s="63"/>
      <c r="I56" s="3"/>
      <c r="M56" s="70"/>
      <c r="N56" s="8"/>
      <c r="O56" s="70"/>
      <c r="P56" s="70"/>
      <c r="Q56" s="67"/>
    </row>
    <row r="57" spans="3:17" ht="18" customHeight="1">
      <c r="C57" s="63"/>
      <c r="D57" s="63"/>
      <c r="I57" s="3"/>
      <c r="M57" s="70"/>
      <c r="N57" s="8"/>
      <c r="O57" s="70"/>
      <c r="P57" s="70"/>
      <c r="Q57" s="67"/>
    </row>
    <row r="58" spans="3:17" ht="18" customHeight="1">
      <c r="C58" s="63"/>
      <c r="D58" s="63"/>
      <c r="I58" s="3"/>
      <c r="M58" s="70"/>
      <c r="N58" s="8"/>
      <c r="O58" s="70"/>
      <c r="P58" s="70"/>
      <c r="Q58" s="67"/>
    </row>
    <row r="59" spans="3:17" ht="18" customHeight="1">
      <c r="C59" s="63"/>
      <c r="D59" s="63"/>
      <c r="I59" s="3"/>
      <c r="M59" s="70"/>
      <c r="N59" s="8"/>
      <c r="O59" s="70"/>
      <c r="P59" s="70"/>
      <c r="Q59" s="67"/>
    </row>
    <row r="60" spans="3:17" ht="18" customHeight="1">
      <c r="C60" s="63"/>
      <c r="D60" s="63"/>
      <c r="I60" s="3"/>
      <c r="M60" s="70"/>
      <c r="N60" s="8"/>
      <c r="O60" s="70"/>
      <c r="P60" s="70"/>
      <c r="Q60" s="67"/>
    </row>
    <row r="61" spans="3:17" ht="18" customHeight="1">
      <c r="C61" s="63"/>
      <c r="D61" s="63"/>
      <c r="I61" s="3"/>
      <c r="M61" s="70"/>
      <c r="N61" s="8"/>
      <c r="O61" s="70"/>
      <c r="P61" s="70"/>
      <c r="Q61" s="67"/>
    </row>
    <row r="62" spans="3:17" ht="18" customHeight="1">
      <c r="C62" s="63"/>
      <c r="D62" s="63"/>
      <c r="I62" s="3"/>
      <c r="M62" s="70"/>
      <c r="N62" s="8"/>
      <c r="O62" s="70"/>
      <c r="P62" s="70"/>
      <c r="Q62" s="67"/>
    </row>
    <row r="63" spans="3:17" ht="18" customHeight="1">
      <c r="C63" s="63"/>
      <c r="D63" s="63"/>
      <c r="I63" s="3"/>
      <c r="M63" s="70"/>
      <c r="N63" s="8"/>
      <c r="O63" s="70"/>
      <c r="P63" s="70"/>
      <c r="Q63" s="67"/>
    </row>
    <row r="64" spans="3:17" ht="18" customHeight="1">
      <c r="C64" s="63"/>
      <c r="D64" s="63"/>
      <c r="I64" s="3"/>
      <c r="M64" s="70"/>
      <c r="N64" s="8"/>
      <c r="O64" s="70"/>
      <c r="P64" s="70"/>
      <c r="Q64" s="67"/>
    </row>
    <row r="65" spans="3:17" ht="18" customHeight="1">
      <c r="C65" s="63"/>
      <c r="D65" s="63"/>
      <c r="I65" s="3"/>
      <c r="M65" s="70"/>
      <c r="N65" s="8"/>
      <c r="O65" s="70"/>
      <c r="P65" s="70"/>
      <c r="Q65" s="67"/>
    </row>
    <row r="66" spans="3:17" ht="18" customHeight="1">
      <c r="C66" s="63"/>
      <c r="D66" s="63"/>
      <c r="I66" s="3"/>
      <c r="M66" s="70"/>
      <c r="N66" s="8"/>
      <c r="O66" s="70"/>
      <c r="P66" s="70"/>
      <c r="Q66" s="67"/>
    </row>
    <row r="67" spans="3:17" ht="18" customHeight="1">
      <c r="C67" s="63"/>
      <c r="D67" s="63"/>
      <c r="I67" s="3"/>
      <c r="M67" s="70"/>
      <c r="N67" s="8"/>
      <c r="O67" s="70"/>
      <c r="P67" s="70"/>
      <c r="Q67" s="67"/>
    </row>
    <row r="68" spans="3:17" ht="18" customHeight="1">
      <c r="C68" s="63"/>
      <c r="D68" s="63"/>
      <c r="I68" s="3"/>
      <c r="M68" s="70"/>
      <c r="N68" s="8"/>
      <c r="O68" s="70"/>
      <c r="P68" s="70"/>
      <c r="Q68" s="67"/>
    </row>
    <row r="69" spans="3:17" ht="18" customHeight="1">
      <c r="C69" s="63"/>
      <c r="D69" s="63"/>
      <c r="I69" s="3"/>
      <c r="M69" s="70"/>
      <c r="N69" s="8"/>
      <c r="O69" s="70"/>
      <c r="P69" s="70"/>
      <c r="Q69" s="67"/>
    </row>
    <row r="70" spans="3:17" ht="18" customHeight="1">
      <c r="C70" s="63"/>
      <c r="D70" s="63"/>
      <c r="I70" s="3"/>
      <c r="M70" s="70"/>
      <c r="N70" s="8"/>
      <c r="O70" s="70"/>
      <c r="P70" s="70"/>
      <c r="Q70" s="67"/>
    </row>
    <row r="71" spans="3:17" ht="18" customHeight="1">
      <c r="C71" s="63"/>
      <c r="D71" s="63"/>
      <c r="I71" s="3"/>
      <c r="M71" s="70"/>
      <c r="N71" s="8"/>
      <c r="O71" s="70"/>
      <c r="P71" s="70"/>
      <c r="Q71" s="67"/>
    </row>
    <row r="72" spans="3:17" ht="18" customHeight="1">
      <c r="C72" s="63"/>
      <c r="D72" s="63"/>
      <c r="I72" s="3"/>
      <c r="M72" s="70"/>
      <c r="N72" s="8"/>
      <c r="O72" s="70"/>
      <c r="P72" s="70"/>
      <c r="Q72" s="67"/>
    </row>
    <row r="73" spans="3:17" ht="18" customHeight="1">
      <c r="C73" s="63"/>
      <c r="D73" s="63"/>
      <c r="I73" s="3"/>
      <c r="M73" s="70"/>
      <c r="N73" s="8"/>
      <c r="O73" s="70"/>
      <c r="P73" s="70"/>
      <c r="Q73" s="67"/>
    </row>
    <row r="74" spans="3:17" ht="18" customHeight="1">
      <c r="C74" s="63"/>
      <c r="D74" s="63"/>
      <c r="I74" s="3"/>
      <c r="M74" s="70"/>
      <c r="N74" s="8"/>
      <c r="O74" s="70"/>
      <c r="P74" s="70"/>
      <c r="Q74" s="67"/>
    </row>
    <row r="75" spans="3:17" ht="18" customHeight="1">
      <c r="C75" s="63"/>
      <c r="D75" s="63"/>
      <c r="I75" s="3"/>
      <c r="M75" s="70"/>
      <c r="N75" s="8"/>
      <c r="O75" s="70"/>
      <c r="P75" s="70"/>
      <c r="Q75" s="67"/>
    </row>
    <row r="76" spans="3:17" ht="18" customHeight="1">
      <c r="C76" s="63"/>
      <c r="D76" s="63"/>
      <c r="I76" s="3"/>
      <c r="M76" s="70"/>
      <c r="N76" s="8"/>
      <c r="O76" s="70"/>
      <c r="P76" s="70"/>
      <c r="Q76" s="67"/>
    </row>
    <row r="77" spans="3:17">
      <c r="C77" s="63"/>
      <c r="D77" s="63"/>
      <c r="I77" s="3"/>
    </row>
    <row r="78" spans="3:17">
      <c r="C78" s="63"/>
      <c r="D78" s="63"/>
      <c r="I78" s="3"/>
    </row>
    <row r="99" spans="8:8">
      <c r="H99" s="73"/>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B8F6C-55A9-4076-BD62-FC2FB0745F5F}">
  <sheetPr>
    <pageSetUpPr fitToPage="1"/>
  </sheetPr>
  <dimension ref="B2:Q47"/>
  <sheetViews>
    <sheetView zoomScale="85" zoomScaleNormal="85" workbookViewId="0">
      <selection activeCell="Q23" sqref="Q23:Q26"/>
    </sheetView>
  </sheetViews>
  <sheetFormatPr defaultRowHeight="18.75"/>
  <cols>
    <col min="1" max="1" width="2.625" style="76" customWidth="1"/>
    <col min="2" max="2" width="5.125" style="78" customWidth="1"/>
    <col min="3" max="4" width="12.625" style="76" customWidth="1"/>
    <col min="5" max="5" width="58.625" style="76" bestFit="1" customWidth="1"/>
    <col min="6" max="6" width="6.25" style="76" customWidth="1"/>
    <col min="7" max="8" width="9.875" style="78" bestFit="1" customWidth="1"/>
    <col min="9" max="9" width="5.75" style="79" customWidth="1"/>
    <col min="10" max="10" width="41.375" style="76" bestFit="1" customWidth="1"/>
    <col min="11" max="11" width="11.3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0" customWidth="1"/>
    <col min="18" max="256" width="9" style="76"/>
    <col min="257" max="257" width="2.625" style="76" customWidth="1"/>
    <col min="258" max="258" width="5.125" style="76" customWidth="1"/>
    <col min="259" max="260" width="12.625" style="76" customWidth="1"/>
    <col min="261" max="261" width="58.625" style="76" bestFit="1" customWidth="1"/>
    <col min="262" max="262" width="6.25" style="76" customWidth="1"/>
    <col min="263" max="264" width="9.875" style="76" bestFit="1" customWidth="1"/>
    <col min="265" max="265" width="5.75" style="76" customWidth="1"/>
    <col min="266" max="266" width="41.375" style="76" bestFit="1"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58.625" style="76" bestFit="1" customWidth="1"/>
    <col min="518" max="518" width="6.25" style="76" customWidth="1"/>
    <col min="519" max="520" width="9.875" style="76" bestFit="1" customWidth="1"/>
    <col min="521" max="521" width="5.75" style="76" customWidth="1"/>
    <col min="522" max="522" width="41.375" style="76" bestFit="1"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58.625" style="76" bestFit="1" customWidth="1"/>
    <col min="774" max="774" width="6.25" style="76" customWidth="1"/>
    <col min="775" max="776" width="9.875" style="76" bestFit="1" customWidth="1"/>
    <col min="777" max="777" width="5.75" style="76" customWidth="1"/>
    <col min="778" max="778" width="41.375" style="76" bestFit="1"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58.625" style="76" bestFit="1" customWidth="1"/>
    <col min="1030" max="1030" width="6.25" style="76" customWidth="1"/>
    <col min="1031" max="1032" width="9.875" style="76" bestFit="1" customWidth="1"/>
    <col min="1033" max="1033" width="5.75" style="76" customWidth="1"/>
    <col min="1034" max="1034" width="41.375" style="76" bestFit="1"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58.625" style="76" bestFit="1" customWidth="1"/>
    <col min="1286" max="1286" width="6.25" style="76" customWidth="1"/>
    <col min="1287" max="1288" width="9.875" style="76" bestFit="1" customWidth="1"/>
    <col min="1289" max="1289" width="5.75" style="76" customWidth="1"/>
    <col min="1290" max="1290" width="41.375" style="76" bestFit="1"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58.625" style="76" bestFit="1" customWidth="1"/>
    <col min="1542" max="1542" width="6.25" style="76" customWidth="1"/>
    <col min="1543" max="1544" width="9.875" style="76" bestFit="1" customWidth="1"/>
    <col min="1545" max="1545" width="5.75" style="76" customWidth="1"/>
    <col min="1546" max="1546" width="41.375" style="76" bestFit="1"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58.625" style="76" bestFit="1" customWidth="1"/>
    <col min="1798" max="1798" width="6.25" style="76" customWidth="1"/>
    <col min="1799" max="1800" width="9.875" style="76" bestFit="1" customWidth="1"/>
    <col min="1801" max="1801" width="5.75" style="76" customWidth="1"/>
    <col min="1802" max="1802" width="41.375" style="76" bestFit="1"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58.625" style="76" bestFit="1" customWidth="1"/>
    <col min="2054" max="2054" width="6.25" style="76" customWidth="1"/>
    <col min="2055" max="2056" width="9.875" style="76" bestFit="1" customWidth="1"/>
    <col min="2057" max="2057" width="5.75" style="76" customWidth="1"/>
    <col min="2058" max="2058" width="41.375" style="76" bestFit="1"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58.625" style="76" bestFit="1" customWidth="1"/>
    <col min="2310" max="2310" width="6.25" style="76" customWidth="1"/>
    <col min="2311" max="2312" width="9.875" style="76" bestFit="1" customWidth="1"/>
    <col min="2313" max="2313" width="5.75" style="76" customWidth="1"/>
    <col min="2314" max="2314" width="41.375" style="76" bestFit="1"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58.625" style="76" bestFit="1" customWidth="1"/>
    <col min="2566" max="2566" width="6.25" style="76" customWidth="1"/>
    <col min="2567" max="2568" width="9.875" style="76" bestFit="1" customWidth="1"/>
    <col min="2569" max="2569" width="5.75" style="76" customWidth="1"/>
    <col min="2570" max="2570" width="41.375" style="76" bestFit="1"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58.625" style="76" bestFit="1" customWidth="1"/>
    <col min="2822" max="2822" width="6.25" style="76" customWidth="1"/>
    <col min="2823" max="2824" width="9.875" style="76" bestFit="1" customWidth="1"/>
    <col min="2825" max="2825" width="5.75" style="76" customWidth="1"/>
    <col min="2826" max="2826" width="41.375" style="76" bestFit="1"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58.625" style="76" bestFit="1" customWidth="1"/>
    <col min="3078" max="3078" width="6.25" style="76" customWidth="1"/>
    <col min="3079" max="3080" width="9.875" style="76" bestFit="1" customWidth="1"/>
    <col min="3081" max="3081" width="5.75" style="76" customWidth="1"/>
    <col min="3082" max="3082" width="41.375" style="76" bestFit="1"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58.625" style="76" bestFit="1" customWidth="1"/>
    <col min="3334" max="3334" width="6.25" style="76" customWidth="1"/>
    <col min="3335" max="3336" width="9.875" style="76" bestFit="1" customWidth="1"/>
    <col min="3337" max="3337" width="5.75" style="76" customWidth="1"/>
    <col min="3338" max="3338" width="41.375" style="76" bestFit="1"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58.625" style="76" bestFit="1" customWidth="1"/>
    <col min="3590" max="3590" width="6.25" style="76" customWidth="1"/>
    <col min="3591" max="3592" width="9.875" style="76" bestFit="1" customWidth="1"/>
    <col min="3593" max="3593" width="5.75" style="76" customWidth="1"/>
    <col min="3594" max="3594" width="41.375" style="76" bestFit="1"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58.625" style="76" bestFit="1" customWidth="1"/>
    <col min="3846" max="3846" width="6.25" style="76" customWidth="1"/>
    <col min="3847" max="3848" width="9.875" style="76" bestFit="1" customWidth="1"/>
    <col min="3849" max="3849" width="5.75" style="76" customWidth="1"/>
    <col min="3850" max="3850" width="41.375" style="76" bestFit="1"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58.625" style="76" bestFit="1" customWidth="1"/>
    <col min="4102" max="4102" width="6.25" style="76" customWidth="1"/>
    <col min="4103" max="4104" width="9.875" style="76" bestFit="1" customWidth="1"/>
    <col min="4105" max="4105" width="5.75" style="76" customWidth="1"/>
    <col min="4106" max="4106" width="41.375" style="76" bestFit="1"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58.625" style="76" bestFit="1" customWidth="1"/>
    <col min="4358" max="4358" width="6.25" style="76" customWidth="1"/>
    <col min="4359" max="4360" width="9.875" style="76" bestFit="1" customWidth="1"/>
    <col min="4361" max="4361" width="5.75" style="76" customWidth="1"/>
    <col min="4362" max="4362" width="41.375" style="76" bestFit="1"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58.625" style="76" bestFit="1" customWidth="1"/>
    <col min="4614" max="4614" width="6.25" style="76" customWidth="1"/>
    <col min="4615" max="4616" width="9.875" style="76" bestFit="1" customWidth="1"/>
    <col min="4617" max="4617" width="5.75" style="76" customWidth="1"/>
    <col min="4618" max="4618" width="41.375" style="76" bestFit="1"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58.625" style="76" bestFit="1" customWidth="1"/>
    <col min="4870" max="4870" width="6.25" style="76" customWidth="1"/>
    <col min="4871" max="4872" width="9.875" style="76" bestFit="1" customWidth="1"/>
    <col min="4873" max="4873" width="5.75" style="76" customWidth="1"/>
    <col min="4874" max="4874" width="41.375" style="76" bestFit="1"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58.625" style="76" bestFit="1" customWidth="1"/>
    <col min="5126" max="5126" width="6.25" style="76" customWidth="1"/>
    <col min="5127" max="5128" width="9.875" style="76" bestFit="1" customWidth="1"/>
    <col min="5129" max="5129" width="5.75" style="76" customWidth="1"/>
    <col min="5130" max="5130" width="41.375" style="76" bestFit="1"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58.625" style="76" bestFit="1" customWidth="1"/>
    <col min="5382" max="5382" width="6.25" style="76" customWidth="1"/>
    <col min="5383" max="5384" width="9.875" style="76" bestFit="1" customWidth="1"/>
    <col min="5385" max="5385" width="5.75" style="76" customWidth="1"/>
    <col min="5386" max="5386" width="41.375" style="76" bestFit="1"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58.625" style="76" bestFit="1" customWidth="1"/>
    <col min="5638" max="5638" width="6.25" style="76" customWidth="1"/>
    <col min="5639" max="5640" width="9.875" style="76" bestFit="1" customWidth="1"/>
    <col min="5641" max="5641" width="5.75" style="76" customWidth="1"/>
    <col min="5642" max="5642" width="41.375" style="76" bestFit="1"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58.625" style="76" bestFit="1" customWidth="1"/>
    <col min="5894" max="5894" width="6.25" style="76" customWidth="1"/>
    <col min="5895" max="5896" width="9.875" style="76" bestFit="1" customWidth="1"/>
    <col min="5897" max="5897" width="5.75" style="76" customWidth="1"/>
    <col min="5898" max="5898" width="41.375" style="76" bestFit="1"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58.625" style="76" bestFit="1" customWidth="1"/>
    <col min="6150" max="6150" width="6.25" style="76" customWidth="1"/>
    <col min="6151" max="6152" width="9.875" style="76" bestFit="1" customWidth="1"/>
    <col min="6153" max="6153" width="5.75" style="76" customWidth="1"/>
    <col min="6154" max="6154" width="41.375" style="76" bestFit="1"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58.625" style="76" bestFit="1" customWidth="1"/>
    <col min="6406" max="6406" width="6.25" style="76" customWidth="1"/>
    <col min="6407" max="6408" width="9.875" style="76" bestFit="1" customWidth="1"/>
    <col min="6409" max="6409" width="5.75" style="76" customWidth="1"/>
    <col min="6410" max="6410" width="41.375" style="76" bestFit="1"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58.625" style="76" bestFit="1" customWidth="1"/>
    <col min="6662" max="6662" width="6.25" style="76" customWidth="1"/>
    <col min="6663" max="6664" width="9.875" style="76" bestFit="1" customWidth="1"/>
    <col min="6665" max="6665" width="5.75" style="76" customWidth="1"/>
    <col min="6666" max="6666" width="41.375" style="76" bestFit="1"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58.625" style="76" bestFit="1" customWidth="1"/>
    <col min="6918" max="6918" width="6.25" style="76" customWidth="1"/>
    <col min="6919" max="6920" width="9.875" style="76" bestFit="1" customWidth="1"/>
    <col min="6921" max="6921" width="5.75" style="76" customWidth="1"/>
    <col min="6922" max="6922" width="41.375" style="76" bestFit="1"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58.625" style="76" bestFit="1" customWidth="1"/>
    <col min="7174" max="7174" width="6.25" style="76" customWidth="1"/>
    <col min="7175" max="7176" width="9.875" style="76" bestFit="1" customWidth="1"/>
    <col min="7177" max="7177" width="5.75" style="76" customWidth="1"/>
    <col min="7178" max="7178" width="41.375" style="76" bestFit="1"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58.625" style="76" bestFit="1" customWidth="1"/>
    <col min="7430" max="7430" width="6.25" style="76" customWidth="1"/>
    <col min="7431" max="7432" width="9.875" style="76" bestFit="1" customWidth="1"/>
    <col min="7433" max="7433" width="5.75" style="76" customWidth="1"/>
    <col min="7434" max="7434" width="41.375" style="76" bestFit="1"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58.625" style="76" bestFit="1" customWidth="1"/>
    <col min="7686" max="7686" width="6.25" style="76" customWidth="1"/>
    <col min="7687" max="7688" width="9.875" style="76" bestFit="1" customWidth="1"/>
    <col min="7689" max="7689" width="5.75" style="76" customWidth="1"/>
    <col min="7690" max="7690" width="41.375" style="76" bestFit="1"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58.625" style="76" bestFit="1" customWidth="1"/>
    <col min="7942" max="7942" width="6.25" style="76" customWidth="1"/>
    <col min="7943" max="7944" width="9.875" style="76" bestFit="1" customWidth="1"/>
    <col min="7945" max="7945" width="5.75" style="76" customWidth="1"/>
    <col min="7946" max="7946" width="41.375" style="76" bestFit="1"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58.625" style="76" bestFit="1" customWidth="1"/>
    <col min="8198" max="8198" width="6.25" style="76" customWidth="1"/>
    <col min="8199" max="8200" width="9.875" style="76" bestFit="1" customWidth="1"/>
    <col min="8201" max="8201" width="5.75" style="76" customWidth="1"/>
    <col min="8202" max="8202" width="41.375" style="76" bestFit="1"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58.625" style="76" bestFit="1" customWidth="1"/>
    <col min="8454" max="8454" width="6.25" style="76" customWidth="1"/>
    <col min="8455" max="8456" width="9.875" style="76" bestFit="1" customWidth="1"/>
    <col min="8457" max="8457" width="5.75" style="76" customWidth="1"/>
    <col min="8458" max="8458" width="41.375" style="76" bestFit="1"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58.625" style="76" bestFit="1" customWidth="1"/>
    <col min="8710" max="8710" width="6.25" style="76" customWidth="1"/>
    <col min="8711" max="8712" width="9.875" style="76" bestFit="1" customWidth="1"/>
    <col min="8713" max="8713" width="5.75" style="76" customWidth="1"/>
    <col min="8714" max="8714" width="41.375" style="76" bestFit="1"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58.625" style="76" bestFit="1" customWidth="1"/>
    <col min="8966" max="8966" width="6.25" style="76" customWidth="1"/>
    <col min="8967" max="8968" width="9.875" style="76" bestFit="1" customWidth="1"/>
    <col min="8969" max="8969" width="5.75" style="76" customWidth="1"/>
    <col min="8970" max="8970" width="41.375" style="76" bestFit="1"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58.625" style="76" bestFit="1" customWidth="1"/>
    <col min="9222" max="9222" width="6.25" style="76" customWidth="1"/>
    <col min="9223" max="9224" width="9.875" style="76" bestFit="1" customWidth="1"/>
    <col min="9225" max="9225" width="5.75" style="76" customWidth="1"/>
    <col min="9226" max="9226" width="41.375" style="76" bestFit="1"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58.625" style="76" bestFit="1" customWidth="1"/>
    <col min="9478" max="9478" width="6.25" style="76" customWidth="1"/>
    <col min="9479" max="9480" width="9.875" style="76" bestFit="1" customWidth="1"/>
    <col min="9481" max="9481" width="5.75" style="76" customWidth="1"/>
    <col min="9482" max="9482" width="41.375" style="76" bestFit="1"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58.625" style="76" bestFit="1" customWidth="1"/>
    <col min="9734" max="9734" width="6.25" style="76" customWidth="1"/>
    <col min="9735" max="9736" width="9.875" style="76" bestFit="1" customWidth="1"/>
    <col min="9737" max="9737" width="5.75" style="76" customWidth="1"/>
    <col min="9738" max="9738" width="41.375" style="76" bestFit="1"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58.625" style="76" bestFit="1" customWidth="1"/>
    <col min="9990" max="9990" width="6.25" style="76" customWidth="1"/>
    <col min="9991" max="9992" width="9.875" style="76" bestFit="1" customWidth="1"/>
    <col min="9993" max="9993" width="5.75" style="76" customWidth="1"/>
    <col min="9994" max="9994" width="41.375" style="76" bestFit="1"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58.625" style="76" bestFit="1" customWidth="1"/>
    <col min="10246" max="10246" width="6.25" style="76" customWidth="1"/>
    <col min="10247" max="10248" width="9.875" style="76" bestFit="1" customWidth="1"/>
    <col min="10249" max="10249" width="5.75" style="76" customWidth="1"/>
    <col min="10250" max="10250" width="41.375" style="76" bestFit="1"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58.625" style="76" bestFit="1" customWidth="1"/>
    <col min="10502" max="10502" width="6.25" style="76" customWidth="1"/>
    <col min="10503" max="10504" width="9.875" style="76" bestFit="1" customWidth="1"/>
    <col min="10505" max="10505" width="5.75" style="76" customWidth="1"/>
    <col min="10506" max="10506" width="41.375" style="76" bestFit="1"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58.625" style="76" bestFit="1" customWidth="1"/>
    <col min="10758" max="10758" width="6.25" style="76" customWidth="1"/>
    <col min="10759" max="10760" width="9.875" style="76" bestFit="1" customWidth="1"/>
    <col min="10761" max="10761" width="5.75" style="76" customWidth="1"/>
    <col min="10762" max="10762" width="41.375" style="76" bestFit="1"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58.625" style="76" bestFit="1" customWidth="1"/>
    <col min="11014" max="11014" width="6.25" style="76" customWidth="1"/>
    <col min="11015" max="11016" width="9.875" style="76" bestFit="1" customWidth="1"/>
    <col min="11017" max="11017" width="5.75" style="76" customWidth="1"/>
    <col min="11018" max="11018" width="41.375" style="76" bestFit="1"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58.625" style="76" bestFit="1" customWidth="1"/>
    <col min="11270" max="11270" width="6.25" style="76" customWidth="1"/>
    <col min="11271" max="11272" width="9.875" style="76" bestFit="1" customWidth="1"/>
    <col min="11273" max="11273" width="5.75" style="76" customWidth="1"/>
    <col min="11274" max="11274" width="41.375" style="76" bestFit="1"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58.625" style="76" bestFit="1" customWidth="1"/>
    <col min="11526" max="11526" width="6.25" style="76" customWidth="1"/>
    <col min="11527" max="11528" width="9.875" style="76" bestFit="1" customWidth="1"/>
    <col min="11529" max="11529" width="5.75" style="76" customWidth="1"/>
    <col min="11530" max="11530" width="41.375" style="76" bestFit="1"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58.625" style="76" bestFit="1" customWidth="1"/>
    <col min="11782" max="11782" width="6.25" style="76" customWidth="1"/>
    <col min="11783" max="11784" width="9.875" style="76" bestFit="1" customWidth="1"/>
    <col min="11785" max="11785" width="5.75" style="76" customWidth="1"/>
    <col min="11786" max="11786" width="41.375" style="76" bestFit="1"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58.625" style="76" bestFit="1" customWidth="1"/>
    <col min="12038" max="12038" width="6.25" style="76" customWidth="1"/>
    <col min="12039" max="12040" width="9.875" style="76" bestFit="1" customWidth="1"/>
    <col min="12041" max="12041" width="5.75" style="76" customWidth="1"/>
    <col min="12042" max="12042" width="41.375" style="76" bestFit="1"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58.625" style="76" bestFit="1" customWidth="1"/>
    <col min="12294" max="12294" width="6.25" style="76" customWidth="1"/>
    <col min="12295" max="12296" width="9.875" style="76" bestFit="1" customWidth="1"/>
    <col min="12297" max="12297" width="5.75" style="76" customWidth="1"/>
    <col min="12298" max="12298" width="41.375" style="76" bestFit="1"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58.625" style="76" bestFit="1" customWidth="1"/>
    <col min="12550" max="12550" width="6.25" style="76" customWidth="1"/>
    <col min="12551" max="12552" width="9.875" style="76" bestFit="1" customWidth="1"/>
    <col min="12553" max="12553" width="5.75" style="76" customWidth="1"/>
    <col min="12554" max="12554" width="41.375" style="76" bestFit="1"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58.625" style="76" bestFit="1" customWidth="1"/>
    <col min="12806" max="12806" width="6.25" style="76" customWidth="1"/>
    <col min="12807" max="12808" width="9.875" style="76" bestFit="1" customWidth="1"/>
    <col min="12809" max="12809" width="5.75" style="76" customWidth="1"/>
    <col min="12810" max="12810" width="41.375" style="76" bestFit="1"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58.625" style="76" bestFit="1" customWidth="1"/>
    <col min="13062" max="13062" width="6.25" style="76" customWidth="1"/>
    <col min="13063" max="13064" width="9.875" style="76" bestFit="1" customWidth="1"/>
    <col min="13065" max="13065" width="5.75" style="76" customWidth="1"/>
    <col min="13066" max="13066" width="41.375" style="76" bestFit="1"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58.625" style="76" bestFit="1" customWidth="1"/>
    <col min="13318" max="13318" width="6.25" style="76" customWidth="1"/>
    <col min="13319" max="13320" width="9.875" style="76" bestFit="1" customWidth="1"/>
    <col min="13321" max="13321" width="5.75" style="76" customWidth="1"/>
    <col min="13322" max="13322" width="41.375" style="76" bestFit="1"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58.625" style="76" bestFit="1" customWidth="1"/>
    <col min="13574" max="13574" width="6.25" style="76" customWidth="1"/>
    <col min="13575" max="13576" width="9.875" style="76" bestFit="1" customWidth="1"/>
    <col min="13577" max="13577" width="5.75" style="76" customWidth="1"/>
    <col min="13578" max="13578" width="41.375" style="76" bestFit="1"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58.625" style="76" bestFit="1" customWidth="1"/>
    <col min="13830" max="13830" width="6.25" style="76" customWidth="1"/>
    <col min="13831" max="13832" width="9.875" style="76" bestFit="1" customWidth="1"/>
    <col min="13833" max="13833" width="5.75" style="76" customWidth="1"/>
    <col min="13834" max="13834" width="41.375" style="76" bestFit="1"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58.625" style="76" bestFit="1" customWidth="1"/>
    <col min="14086" max="14086" width="6.25" style="76" customWidth="1"/>
    <col min="14087" max="14088" width="9.875" style="76" bestFit="1" customWidth="1"/>
    <col min="14089" max="14089" width="5.75" style="76" customWidth="1"/>
    <col min="14090" max="14090" width="41.375" style="76" bestFit="1"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58.625" style="76" bestFit="1" customWidth="1"/>
    <col min="14342" max="14342" width="6.25" style="76" customWidth="1"/>
    <col min="14343" max="14344" width="9.875" style="76" bestFit="1" customWidth="1"/>
    <col min="14345" max="14345" width="5.75" style="76" customWidth="1"/>
    <col min="14346" max="14346" width="41.375" style="76" bestFit="1"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58.625" style="76" bestFit="1" customWidth="1"/>
    <col min="14598" max="14598" width="6.25" style="76" customWidth="1"/>
    <col min="14599" max="14600" width="9.875" style="76" bestFit="1" customWidth="1"/>
    <col min="14601" max="14601" width="5.75" style="76" customWidth="1"/>
    <col min="14602" max="14602" width="41.375" style="76" bestFit="1"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58.625" style="76" bestFit="1" customWidth="1"/>
    <col min="14854" max="14854" width="6.25" style="76" customWidth="1"/>
    <col min="14855" max="14856" width="9.875" style="76" bestFit="1" customWidth="1"/>
    <col min="14857" max="14857" width="5.75" style="76" customWidth="1"/>
    <col min="14858" max="14858" width="41.375" style="76" bestFit="1"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58.625" style="76" bestFit="1" customWidth="1"/>
    <col min="15110" max="15110" width="6.25" style="76" customWidth="1"/>
    <col min="15111" max="15112" width="9.875" style="76" bestFit="1" customWidth="1"/>
    <col min="15113" max="15113" width="5.75" style="76" customWidth="1"/>
    <col min="15114" max="15114" width="41.375" style="76" bestFit="1"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58.625" style="76" bestFit="1" customWidth="1"/>
    <col min="15366" max="15366" width="6.25" style="76" customWidth="1"/>
    <col min="15367" max="15368" width="9.875" style="76" bestFit="1" customWidth="1"/>
    <col min="15369" max="15369" width="5.75" style="76" customWidth="1"/>
    <col min="15370" max="15370" width="41.375" style="76" bestFit="1"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58.625" style="76" bestFit="1" customWidth="1"/>
    <col min="15622" max="15622" width="6.25" style="76" customWidth="1"/>
    <col min="15623" max="15624" width="9.875" style="76" bestFit="1" customWidth="1"/>
    <col min="15625" max="15625" width="5.75" style="76" customWidth="1"/>
    <col min="15626" max="15626" width="41.375" style="76" bestFit="1"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58.625" style="76" bestFit="1" customWidth="1"/>
    <col min="15878" max="15878" width="6.25" style="76" customWidth="1"/>
    <col min="15879" max="15880" width="9.875" style="76" bestFit="1" customWidth="1"/>
    <col min="15881" max="15881" width="5.75" style="76" customWidth="1"/>
    <col min="15882" max="15882" width="41.375" style="76" bestFit="1"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58.625" style="76" bestFit="1" customWidth="1"/>
    <col min="16134" max="16134" width="6.25" style="76" customWidth="1"/>
    <col min="16135" max="16136" width="9.875" style="76" bestFit="1" customWidth="1"/>
    <col min="16137" max="16137" width="5.75" style="76" customWidth="1"/>
    <col min="16138" max="16138" width="41.375" style="76" bestFit="1"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2205</v>
      </c>
      <c r="G2" s="4" t="s">
        <v>2</v>
      </c>
      <c r="H2" s="5"/>
      <c r="I2" s="6"/>
      <c r="J2" s="77">
        <f>SUM(H:H)</f>
        <v>405611</v>
      </c>
    </row>
    <row r="3" spans="2:17" ht="20.100000000000001" customHeight="1">
      <c r="B3" s="74" t="s">
        <v>3</v>
      </c>
      <c r="C3" s="74"/>
      <c r="D3" s="74"/>
      <c r="E3" s="82" t="s">
        <v>2206</v>
      </c>
    </row>
    <row r="4" spans="2:17" ht="20.100000000000001" customHeight="1">
      <c r="B4" s="74" t="s">
        <v>5</v>
      </c>
      <c r="C4" s="74"/>
      <c r="D4" s="74"/>
      <c r="E4" s="82">
        <v>120051</v>
      </c>
    </row>
    <row r="5" spans="2:17" ht="20.100000000000001" customHeight="1">
      <c r="B5" s="74" t="s">
        <v>7</v>
      </c>
      <c r="C5" s="74"/>
      <c r="D5" s="74"/>
      <c r="E5" s="84">
        <v>41791</v>
      </c>
    </row>
    <row r="6" spans="2:17" ht="20.100000000000001" customHeight="1">
      <c r="B6" s="74" t="s">
        <v>8</v>
      </c>
      <c r="C6" s="74"/>
      <c r="D6" s="74"/>
      <c r="E6" s="84" t="s">
        <v>2207</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6" t="s">
        <v>23</v>
      </c>
    </row>
    <row r="9" spans="2:17" s="78" customFormat="1" ht="19.5" customHeight="1">
      <c r="B9" s="750" t="s">
        <v>2208</v>
      </c>
      <c r="C9" s="751"/>
      <c r="D9" s="751"/>
      <c r="E9" s="752"/>
      <c r="F9" s="24"/>
      <c r="G9" s="24"/>
      <c r="H9" s="26"/>
      <c r="I9" s="26"/>
      <c r="J9" s="24"/>
      <c r="K9" s="24"/>
      <c r="L9" s="24"/>
      <c r="M9" s="101"/>
      <c r="N9" s="27"/>
      <c r="O9" s="24"/>
      <c r="P9" s="101"/>
      <c r="Q9" s="86"/>
    </row>
    <row r="10" spans="2:17" s="78" customFormat="1" ht="19.5" customHeight="1">
      <c r="B10" s="27">
        <v>1</v>
      </c>
      <c r="C10" s="543" t="s">
        <v>50</v>
      </c>
      <c r="D10" s="543" t="s">
        <v>50</v>
      </c>
      <c r="E10" s="23" t="s">
        <v>2209</v>
      </c>
      <c r="F10" s="60">
        <v>1</v>
      </c>
      <c r="G10" s="60">
        <v>235000</v>
      </c>
      <c r="H10" s="154">
        <f t="shared" ref="H10:H15" si="0">F10*G10</f>
        <v>235000</v>
      </c>
      <c r="I10" s="26"/>
      <c r="J10" s="52"/>
      <c r="K10" s="24"/>
      <c r="L10" s="24"/>
      <c r="M10" s="101"/>
      <c r="N10" s="27"/>
      <c r="O10" s="24"/>
      <c r="P10" s="101"/>
      <c r="Q10" s="86"/>
    </row>
    <row r="11" spans="2:17" s="78" customFormat="1" ht="19.5" customHeight="1">
      <c r="B11" s="27">
        <f>1+B10</f>
        <v>2</v>
      </c>
      <c r="C11" s="543" t="s">
        <v>50</v>
      </c>
      <c r="D11" s="543" t="s">
        <v>50</v>
      </c>
      <c r="E11" s="23" t="s">
        <v>850</v>
      </c>
      <c r="F11" s="60">
        <v>1</v>
      </c>
      <c r="G11" s="60">
        <v>5000</v>
      </c>
      <c r="H11" s="154">
        <f t="shared" si="0"/>
        <v>5000</v>
      </c>
      <c r="I11" s="26"/>
      <c r="J11" s="52"/>
      <c r="K11" s="24"/>
      <c r="L11" s="24"/>
      <c r="M11" s="27"/>
      <c r="N11" s="27"/>
      <c r="O11" s="24"/>
      <c r="P11" s="101"/>
      <c r="Q11" s="86"/>
    </row>
    <row r="12" spans="2:17" s="78" customFormat="1" ht="19.5" customHeight="1">
      <c r="B12" s="753">
        <f>1+B11</f>
        <v>3</v>
      </c>
      <c r="C12" s="543" t="s">
        <v>50</v>
      </c>
      <c r="D12" s="543" t="s">
        <v>50</v>
      </c>
      <c r="E12" s="28" t="s">
        <v>2210</v>
      </c>
      <c r="F12" s="60">
        <v>1</v>
      </c>
      <c r="G12" s="60">
        <v>38050</v>
      </c>
      <c r="H12" s="154">
        <f t="shared" si="0"/>
        <v>38050</v>
      </c>
      <c r="I12" s="26"/>
      <c r="J12" s="52" t="s">
        <v>701</v>
      </c>
      <c r="K12" s="24"/>
      <c r="L12" s="24"/>
      <c r="M12" s="101"/>
      <c r="N12" s="27"/>
      <c r="O12" s="24"/>
      <c r="P12" s="101"/>
      <c r="Q12" s="86"/>
    </row>
    <row r="13" spans="2:17" s="78" customFormat="1" ht="19.5" customHeight="1">
      <c r="B13" s="554">
        <f>1+B12</f>
        <v>4</v>
      </c>
      <c r="C13" s="27" t="s">
        <v>50</v>
      </c>
      <c r="D13" s="27" t="s">
        <v>50</v>
      </c>
      <c r="E13" s="52" t="s">
        <v>2211</v>
      </c>
      <c r="F13" s="754">
        <v>1</v>
      </c>
      <c r="G13" s="154">
        <v>31000</v>
      </c>
      <c r="H13" s="154">
        <f t="shared" si="0"/>
        <v>31000</v>
      </c>
      <c r="I13" s="30"/>
      <c r="J13" s="108" t="s">
        <v>2212</v>
      </c>
      <c r="K13" s="24"/>
      <c r="L13" s="24"/>
      <c r="M13" s="101">
        <v>41806</v>
      </c>
      <c r="N13" s="27"/>
      <c r="O13" s="216">
        <v>41820</v>
      </c>
      <c r="P13" s="101">
        <v>41814</v>
      </c>
      <c r="Q13" s="86"/>
    </row>
    <row r="14" spans="2:17" s="78" customFormat="1" ht="19.5" customHeight="1">
      <c r="B14" s="755">
        <v>5</v>
      </c>
      <c r="C14" s="543" t="s">
        <v>28</v>
      </c>
      <c r="D14" s="543" t="s">
        <v>28</v>
      </c>
      <c r="E14" s="421" t="s">
        <v>343</v>
      </c>
      <c r="F14" s="756">
        <v>1</v>
      </c>
      <c r="G14" s="24">
        <v>5200</v>
      </c>
      <c r="H14" s="154">
        <f t="shared" si="0"/>
        <v>5200</v>
      </c>
      <c r="I14" s="30"/>
      <c r="J14" s="757" t="s">
        <v>2213</v>
      </c>
      <c r="K14" s="109" t="s">
        <v>2214</v>
      </c>
      <c r="L14" s="24"/>
      <c r="M14" s="101">
        <v>41802</v>
      </c>
      <c r="N14" s="27"/>
      <c r="O14" s="24"/>
      <c r="P14" s="101">
        <v>41806</v>
      </c>
      <c r="Q14" s="86"/>
    </row>
    <row r="15" spans="2:17" s="78" customFormat="1" ht="19.5" customHeight="1">
      <c r="B15" s="755">
        <f>1+B14</f>
        <v>6</v>
      </c>
      <c r="C15" s="543" t="s">
        <v>28</v>
      </c>
      <c r="D15" s="543" t="s">
        <v>28</v>
      </c>
      <c r="E15" s="421" t="s">
        <v>345</v>
      </c>
      <c r="F15" s="756">
        <v>1</v>
      </c>
      <c r="G15" s="24">
        <v>203</v>
      </c>
      <c r="H15" s="154">
        <f t="shared" si="0"/>
        <v>203</v>
      </c>
      <c r="I15" s="57"/>
      <c r="J15" s="757" t="s">
        <v>2215</v>
      </c>
      <c r="K15" s="109" t="s">
        <v>2214</v>
      </c>
      <c r="L15" s="24"/>
      <c r="M15" s="101">
        <v>41802</v>
      </c>
      <c r="N15" s="27"/>
      <c r="O15" s="24"/>
      <c r="P15" s="101">
        <v>41806</v>
      </c>
      <c r="Q15" s="86"/>
    </row>
    <row r="16" spans="2:17" s="78" customFormat="1" ht="19.5" customHeight="1">
      <c r="B16" s="27"/>
      <c r="C16" s="543"/>
      <c r="D16" s="543"/>
      <c r="E16" s="758">
        <f>SUM(H10:H15)</f>
        <v>314453</v>
      </c>
      <c r="F16" s="60"/>
      <c r="G16" s="60"/>
      <c r="I16" s="118"/>
      <c r="J16" s="155"/>
      <c r="K16" s="24"/>
      <c r="L16" s="24"/>
      <c r="M16" s="101"/>
      <c r="N16" s="27"/>
      <c r="O16" s="24"/>
      <c r="P16" s="101"/>
      <c r="Q16" s="86"/>
    </row>
    <row r="17" spans="2:17" s="78" customFormat="1" ht="19.5" customHeight="1">
      <c r="B17" s="750" t="s">
        <v>2216</v>
      </c>
      <c r="C17" s="751"/>
      <c r="D17" s="751"/>
      <c r="E17" s="752"/>
      <c r="F17" s="60"/>
      <c r="G17" s="60"/>
      <c r="H17" s="154"/>
      <c r="I17" s="118"/>
      <c r="J17" s="155"/>
      <c r="K17" s="24"/>
      <c r="L17" s="24"/>
      <c r="M17" s="101"/>
      <c r="N17" s="27"/>
      <c r="O17" s="24"/>
      <c r="P17" s="101"/>
      <c r="Q17" s="86"/>
    </row>
    <row r="18" spans="2:17" s="78" customFormat="1" ht="19.5" customHeight="1">
      <c r="B18" s="753">
        <f>1+B15</f>
        <v>7</v>
      </c>
      <c r="C18" s="27" t="s">
        <v>2217</v>
      </c>
      <c r="D18" s="27" t="s">
        <v>2217</v>
      </c>
      <c r="E18" s="108" t="s">
        <v>2218</v>
      </c>
      <c r="F18" s="24">
        <v>1</v>
      </c>
      <c r="G18" s="24">
        <v>8500</v>
      </c>
      <c r="H18" s="154">
        <f t="shared" ref="H18:H28" si="1">F18*G18</f>
        <v>8500</v>
      </c>
      <c r="I18" s="26"/>
      <c r="J18" s="52"/>
      <c r="K18" s="24"/>
      <c r="L18" s="24"/>
      <c r="M18" s="101"/>
      <c r="N18" s="27"/>
      <c r="O18" s="24"/>
      <c r="P18" s="101"/>
      <c r="Q18" s="86"/>
    </row>
    <row r="19" spans="2:17" s="78" customFormat="1" ht="19.5" customHeight="1">
      <c r="B19" s="753">
        <v>8</v>
      </c>
      <c r="C19" s="27" t="s">
        <v>2217</v>
      </c>
      <c r="D19" s="27" t="s">
        <v>2217</v>
      </c>
      <c r="E19" s="108" t="s">
        <v>2219</v>
      </c>
      <c r="F19" s="24">
        <v>1</v>
      </c>
      <c r="G19" s="24">
        <v>6700</v>
      </c>
      <c r="H19" s="154">
        <f t="shared" si="1"/>
        <v>6700</v>
      </c>
      <c r="I19" s="26"/>
      <c r="J19" s="52" t="s">
        <v>2220</v>
      </c>
      <c r="K19" s="24"/>
      <c r="L19" s="24"/>
      <c r="M19" s="101"/>
      <c r="N19" s="27"/>
      <c r="O19" s="24"/>
      <c r="P19" s="101"/>
      <c r="Q19" s="86"/>
    </row>
    <row r="20" spans="2:17" s="78" customFormat="1" ht="19.5" customHeight="1">
      <c r="B20" s="27"/>
      <c r="C20" s="27"/>
      <c r="D20" s="27"/>
      <c r="E20" s="758">
        <f>SUM(H18:H19)</f>
        <v>15200</v>
      </c>
      <c r="F20" s="56"/>
      <c r="G20" s="154"/>
      <c r="I20" s="118"/>
      <c r="J20" s="52"/>
      <c r="K20" s="24"/>
      <c r="L20" s="24"/>
      <c r="M20" s="101"/>
      <c r="N20" s="27"/>
      <c r="O20" s="24"/>
      <c r="P20" s="101"/>
      <c r="Q20" s="86"/>
    </row>
    <row r="21" spans="2:17" s="764" customFormat="1" ht="19.5" customHeight="1">
      <c r="B21" s="759" t="s">
        <v>2221</v>
      </c>
      <c r="C21" s="760"/>
      <c r="D21" s="760"/>
      <c r="E21" s="761"/>
      <c r="F21" s="684"/>
      <c r="G21" s="684"/>
      <c r="H21" s="762"/>
      <c r="I21" s="734"/>
      <c r="J21" s="731"/>
      <c r="K21" s="684"/>
      <c r="L21" s="684"/>
      <c r="M21" s="738"/>
      <c r="N21" s="729"/>
      <c r="O21" s="684"/>
      <c r="P21" s="738"/>
      <c r="Q21" s="763"/>
    </row>
    <row r="22" spans="2:17" s="78" customFormat="1" ht="19.5" customHeight="1">
      <c r="B22" s="554">
        <v>9</v>
      </c>
      <c r="C22" s="27" t="s">
        <v>2217</v>
      </c>
      <c r="D22" s="27" t="s">
        <v>2217</v>
      </c>
      <c r="E22" s="52" t="s">
        <v>2222</v>
      </c>
      <c r="F22" s="24">
        <v>1</v>
      </c>
      <c r="G22" s="24">
        <v>13500</v>
      </c>
      <c r="H22" s="154">
        <f t="shared" si="1"/>
        <v>13500</v>
      </c>
      <c r="I22" s="26"/>
      <c r="J22" s="52" t="s">
        <v>2223</v>
      </c>
      <c r="K22" s="24"/>
      <c r="L22" s="24"/>
      <c r="M22" s="101">
        <v>41806</v>
      </c>
      <c r="N22" s="27"/>
      <c r="O22" s="216">
        <v>41820</v>
      </c>
      <c r="P22" s="101">
        <v>41820</v>
      </c>
      <c r="Q22" s="86" t="s">
        <v>2224</v>
      </c>
    </row>
    <row r="23" spans="2:17" s="78" customFormat="1" ht="19.5" customHeight="1">
      <c r="B23" s="554">
        <f>1+B22</f>
        <v>10</v>
      </c>
      <c r="C23" s="27" t="s">
        <v>2217</v>
      </c>
      <c r="D23" s="27" t="s">
        <v>2217</v>
      </c>
      <c r="E23" s="52" t="s">
        <v>2225</v>
      </c>
      <c r="F23" s="24">
        <v>2</v>
      </c>
      <c r="G23" s="24">
        <v>7500</v>
      </c>
      <c r="H23" s="154">
        <f t="shared" si="1"/>
        <v>15000</v>
      </c>
      <c r="I23" s="26"/>
      <c r="J23" s="52" t="s">
        <v>2223</v>
      </c>
      <c r="K23" s="24"/>
      <c r="L23" s="24"/>
      <c r="M23" s="101">
        <v>41806</v>
      </c>
      <c r="N23" s="27"/>
      <c r="O23" s="216">
        <v>41820</v>
      </c>
      <c r="P23" s="101">
        <v>41820</v>
      </c>
      <c r="Q23" s="86" t="s">
        <v>2224</v>
      </c>
    </row>
    <row r="24" spans="2:17" s="78" customFormat="1" ht="19.5" customHeight="1">
      <c r="B24" s="554">
        <v>11</v>
      </c>
      <c r="C24" s="27" t="s">
        <v>2217</v>
      </c>
      <c r="D24" s="27" t="s">
        <v>2217</v>
      </c>
      <c r="E24" s="52" t="s">
        <v>2226</v>
      </c>
      <c r="F24" s="24">
        <v>2</v>
      </c>
      <c r="G24" s="24">
        <v>7500</v>
      </c>
      <c r="H24" s="154">
        <f t="shared" si="1"/>
        <v>15000</v>
      </c>
      <c r="I24" s="26"/>
      <c r="J24" s="52" t="s">
        <v>2223</v>
      </c>
      <c r="K24" s="24"/>
      <c r="L24" s="24"/>
      <c r="M24" s="101">
        <v>41806</v>
      </c>
      <c r="N24" s="27"/>
      <c r="O24" s="216">
        <v>41820</v>
      </c>
      <c r="P24" s="101">
        <v>41820</v>
      </c>
      <c r="Q24" s="86" t="s">
        <v>2224</v>
      </c>
    </row>
    <row r="25" spans="2:17" s="78" customFormat="1" ht="19.5" customHeight="1">
      <c r="B25" s="554">
        <v>12</v>
      </c>
      <c r="C25" s="27" t="s">
        <v>2217</v>
      </c>
      <c r="D25" s="27" t="s">
        <v>2217</v>
      </c>
      <c r="E25" s="52" t="s">
        <v>2227</v>
      </c>
      <c r="F25" s="24">
        <v>4</v>
      </c>
      <c r="G25" s="24">
        <v>2500</v>
      </c>
      <c r="H25" s="154">
        <f t="shared" si="1"/>
        <v>10000</v>
      </c>
      <c r="I25" s="26"/>
      <c r="J25" s="52" t="s">
        <v>2223</v>
      </c>
      <c r="K25" s="24"/>
      <c r="L25" s="24"/>
      <c r="M25" s="101">
        <v>41806</v>
      </c>
      <c r="N25" s="27"/>
      <c r="O25" s="216">
        <v>41820</v>
      </c>
      <c r="P25" s="101">
        <v>41820</v>
      </c>
      <c r="Q25" s="86" t="s">
        <v>2224</v>
      </c>
    </row>
    <row r="26" spans="2:17" s="78" customFormat="1" ht="19.5" customHeight="1">
      <c r="B26" s="554">
        <v>13</v>
      </c>
      <c r="C26" s="27" t="s">
        <v>2217</v>
      </c>
      <c r="D26" s="27" t="s">
        <v>2217</v>
      </c>
      <c r="E26" s="52" t="s">
        <v>2228</v>
      </c>
      <c r="F26" s="24">
        <v>4</v>
      </c>
      <c r="G26" s="24">
        <v>3800</v>
      </c>
      <c r="H26" s="154">
        <f t="shared" si="1"/>
        <v>15200</v>
      </c>
      <c r="I26" s="26"/>
      <c r="J26" s="52" t="s">
        <v>2223</v>
      </c>
      <c r="K26" s="24"/>
      <c r="L26" s="24"/>
      <c r="M26" s="101">
        <v>41806</v>
      </c>
      <c r="N26" s="27"/>
      <c r="O26" s="216">
        <v>41820</v>
      </c>
      <c r="P26" s="101">
        <v>41820</v>
      </c>
      <c r="Q26" s="86" t="s">
        <v>2224</v>
      </c>
    </row>
    <row r="27" spans="2:17" s="78" customFormat="1" ht="19.5" customHeight="1">
      <c r="B27" s="753">
        <v>14</v>
      </c>
      <c r="C27" s="27" t="s">
        <v>28</v>
      </c>
      <c r="D27" s="27" t="s">
        <v>28</v>
      </c>
      <c r="E27" s="52" t="s">
        <v>1433</v>
      </c>
      <c r="F27" s="24">
        <v>10</v>
      </c>
      <c r="G27" s="24">
        <v>10</v>
      </c>
      <c r="H27" s="765">
        <f t="shared" si="1"/>
        <v>100</v>
      </c>
      <c r="I27" s="26"/>
      <c r="J27" s="52"/>
      <c r="K27" s="24"/>
      <c r="L27" s="24"/>
      <c r="M27" s="277"/>
      <c r="N27" s="27"/>
      <c r="O27" s="24"/>
      <c r="P27" s="101"/>
      <c r="Q27" s="86"/>
    </row>
    <row r="28" spans="2:17" s="78" customFormat="1" ht="19.5" customHeight="1">
      <c r="B28" s="753">
        <v>15</v>
      </c>
      <c r="C28" s="27" t="s">
        <v>28</v>
      </c>
      <c r="D28" s="27" t="s">
        <v>28</v>
      </c>
      <c r="E28" s="52" t="s">
        <v>1431</v>
      </c>
      <c r="F28" s="24">
        <v>8</v>
      </c>
      <c r="G28" s="24">
        <v>10</v>
      </c>
      <c r="H28" s="765">
        <f t="shared" si="1"/>
        <v>80</v>
      </c>
      <c r="I28" s="26"/>
      <c r="J28" s="52"/>
      <c r="K28" s="24"/>
      <c r="L28" s="24"/>
      <c r="M28" s="277"/>
      <c r="N28" s="27"/>
      <c r="O28" s="24"/>
      <c r="P28" s="101"/>
      <c r="Q28" s="86"/>
    </row>
    <row r="29" spans="2:17" s="78" customFormat="1" ht="19.5" customHeight="1">
      <c r="B29" s="27"/>
      <c r="C29" s="27"/>
      <c r="D29" s="27"/>
      <c r="E29" s="758">
        <f>SUM(H22:H26)</f>
        <v>68700</v>
      </c>
      <c r="F29" s="56"/>
      <c r="G29" s="154"/>
      <c r="I29" s="57"/>
      <c r="J29" s="52"/>
      <c r="K29" s="151"/>
      <c r="L29" s="109"/>
      <c r="M29" s="101"/>
      <c r="N29" s="27"/>
      <c r="O29" s="24"/>
      <c r="P29" s="101"/>
      <c r="Q29" s="87"/>
    </row>
    <row r="30" spans="2:17" s="78" customFormat="1" ht="19.5" customHeight="1">
      <c r="B30" s="750" t="s">
        <v>2229</v>
      </c>
      <c r="C30" s="751"/>
      <c r="D30" s="751"/>
      <c r="E30" s="752"/>
      <c r="F30" s="56"/>
      <c r="G30" s="154"/>
      <c r="H30" s="154"/>
      <c r="I30" s="57"/>
      <c r="J30" s="52"/>
      <c r="K30" s="151"/>
      <c r="L30" s="109"/>
      <c r="M30" s="101"/>
      <c r="N30" s="27"/>
      <c r="O30" s="24"/>
      <c r="P30" s="101"/>
      <c r="Q30" s="87"/>
    </row>
    <row r="31" spans="2:17" s="78" customFormat="1" ht="19.5" customHeight="1">
      <c r="B31" s="27">
        <v>15</v>
      </c>
      <c r="C31" s="27" t="s">
        <v>28</v>
      </c>
      <c r="D31" s="27" t="s">
        <v>28</v>
      </c>
      <c r="E31" s="108" t="s">
        <v>2230</v>
      </c>
      <c r="F31" s="60">
        <v>1</v>
      </c>
      <c r="G31" s="60">
        <v>1678</v>
      </c>
      <c r="H31" s="154">
        <f>F31*G31</f>
        <v>1678</v>
      </c>
      <c r="I31" s="118"/>
      <c r="J31" s="155" t="s">
        <v>2231</v>
      </c>
      <c r="K31" s="151"/>
      <c r="L31" s="109"/>
      <c r="M31" s="101"/>
      <c r="N31" s="27"/>
      <c r="O31" s="24"/>
      <c r="P31" s="101"/>
      <c r="Q31" s="87"/>
    </row>
    <row r="32" spans="2:17" s="78" customFormat="1" ht="19.5" customHeight="1">
      <c r="B32" s="27">
        <f>+B31+1</f>
        <v>16</v>
      </c>
      <c r="C32" s="27" t="s">
        <v>28</v>
      </c>
      <c r="D32" s="27" t="s">
        <v>28</v>
      </c>
      <c r="E32" s="155" t="s">
        <v>2232</v>
      </c>
      <c r="F32" s="60">
        <v>1</v>
      </c>
      <c r="G32" s="60">
        <v>5400</v>
      </c>
      <c r="H32" s="154">
        <f>F32*G32</f>
        <v>5400</v>
      </c>
      <c r="I32" s="118"/>
      <c r="J32" s="155" t="s">
        <v>2233</v>
      </c>
      <c r="K32" s="151"/>
      <c r="L32" s="109"/>
      <c r="M32" s="101"/>
      <c r="N32" s="27"/>
      <c r="O32" s="24"/>
      <c r="P32" s="101"/>
      <c r="Q32" s="87"/>
    </row>
    <row r="33" spans="2:17" s="78" customFormat="1" ht="19.5" customHeight="1">
      <c r="B33" s="27"/>
      <c r="C33" s="24"/>
      <c r="D33" s="24"/>
      <c r="E33" s="758">
        <f>SUM(H31:H32)</f>
        <v>7078</v>
      </c>
      <c r="F33" s="154"/>
      <c r="G33" s="154"/>
      <c r="I33" s="453"/>
      <c r="J33" s="155"/>
      <c r="K33" s="151"/>
      <c r="L33" s="109"/>
      <c r="M33" s="101"/>
      <c r="N33" s="27"/>
      <c r="O33" s="24"/>
      <c r="P33" s="101"/>
      <c r="Q33" s="87"/>
    </row>
    <row r="34" spans="2:17" s="78" customFormat="1" ht="18" customHeight="1">
      <c r="B34" s="27"/>
      <c r="C34" s="27"/>
      <c r="D34" s="27"/>
      <c r="E34" s="421"/>
      <c r="F34" s="756"/>
      <c r="G34" s="24"/>
      <c r="H34" s="154"/>
      <c r="I34" s="270"/>
      <c r="J34" s="421"/>
      <c r="K34" s="151"/>
      <c r="L34" s="109"/>
      <c r="M34" s="101"/>
      <c r="N34" s="86"/>
      <c r="O34" s="152"/>
      <c r="P34" s="101"/>
      <c r="Q34" s="87"/>
    </row>
    <row r="35" spans="2:17" s="78" customFormat="1" ht="18" customHeight="1">
      <c r="B35" s="27"/>
      <c r="C35" s="27"/>
      <c r="D35" s="27"/>
      <c r="E35" s="421"/>
      <c r="F35" s="756"/>
      <c r="G35" s="24"/>
      <c r="H35" s="154"/>
      <c r="I35" s="270"/>
      <c r="J35" s="421"/>
      <c r="K35" s="151"/>
      <c r="L35" s="109"/>
      <c r="M35" s="101"/>
      <c r="N35" s="86"/>
      <c r="O35" s="152"/>
      <c r="P35" s="101"/>
      <c r="Q35" s="87"/>
    </row>
    <row r="36" spans="2:17" s="78" customFormat="1" ht="18" customHeight="1">
      <c r="B36" s="27"/>
      <c r="C36" s="27"/>
      <c r="D36" s="27"/>
      <c r="E36" s="421"/>
      <c r="F36" s="756"/>
      <c r="G36" s="24"/>
      <c r="H36" s="154"/>
      <c r="I36" s="270"/>
      <c r="J36" s="421"/>
      <c r="K36" s="151"/>
      <c r="L36" s="109"/>
      <c r="M36" s="101"/>
      <c r="N36" s="86"/>
      <c r="O36" s="152"/>
      <c r="P36" s="101"/>
      <c r="Q36" s="87"/>
    </row>
    <row r="37" spans="2:17" s="78" customFormat="1" ht="18" customHeight="1">
      <c r="B37" s="27"/>
      <c r="C37" s="27"/>
      <c r="D37" s="27"/>
      <c r="E37" s="421"/>
      <c r="F37" s="756"/>
      <c r="G37" s="24"/>
      <c r="H37" s="154"/>
      <c r="I37" s="270"/>
      <c r="J37" s="421"/>
      <c r="K37" s="151"/>
      <c r="L37" s="109"/>
      <c r="M37" s="101"/>
      <c r="N37" s="86"/>
      <c r="O37" s="152"/>
      <c r="P37" s="101"/>
      <c r="Q37" s="87"/>
    </row>
    <row r="38" spans="2:17" s="78" customFormat="1" ht="18" customHeight="1">
      <c r="B38" s="27"/>
      <c r="C38" s="27"/>
      <c r="D38" s="27"/>
      <c r="E38" s="421"/>
      <c r="F38" s="756"/>
      <c r="G38" s="24"/>
      <c r="H38" s="154"/>
      <c r="I38" s="270"/>
      <c r="J38" s="421"/>
      <c r="K38" s="151"/>
      <c r="L38" s="109"/>
      <c r="M38" s="101"/>
      <c r="N38" s="86"/>
      <c r="O38" s="152"/>
      <c r="P38" s="101"/>
      <c r="Q38" s="87"/>
    </row>
    <row r="39" spans="2:17" s="78" customFormat="1" ht="18" customHeight="1">
      <c r="B39" s="27"/>
      <c r="C39" s="27"/>
      <c r="D39" s="27"/>
      <c r="E39" s="421"/>
      <c r="F39" s="756"/>
      <c r="G39" s="24"/>
      <c r="H39" s="154"/>
      <c r="I39" s="270"/>
      <c r="J39" s="421"/>
      <c r="K39" s="151"/>
      <c r="L39" s="109"/>
      <c r="M39" s="101"/>
      <c r="N39" s="86"/>
      <c r="O39" s="152"/>
      <c r="P39" s="101"/>
      <c r="Q39" s="87"/>
    </row>
    <row r="40" spans="2:17" s="78" customFormat="1" ht="18" customHeight="1">
      <c r="B40" s="27"/>
      <c r="C40" s="27"/>
      <c r="D40" s="27"/>
      <c r="E40" s="421"/>
      <c r="F40" s="756"/>
      <c r="G40" s="24"/>
      <c r="H40" s="154"/>
      <c r="I40" s="270"/>
      <c r="J40" s="421"/>
      <c r="K40" s="151"/>
      <c r="L40" s="109"/>
      <c r="M40" s="101"/>
      <c r="N40" s="86"/>
      <c r="O40" s="152"/>
      <c r="P40" s="101"/>
      <c r="Q40" s="87"/>
    </row>
    <row r="41" spans="2:17" ht="18" customHeight="1">
      <c r="B41" s="27"/>
      <c r="C41" s="27"/>
      <c r="D41" s="27"/>
      <c r="E41" s="421"/>
      <c r="F41" s="756"/>
      <c r="G41" s="24"/>
      <c r="H41" s="154"/>
      <c r="I41" s="270"/>
      <c r="J41" s="421"/>
      <c r="K41" s="151"/>
      <c r="L41" s="109"/>
      <c r="M41" s="101"/>
      <c r="N41" s="86"/>
      <c r="O41" s="152"/>
      <c r="P41" s="156"/>
      <c r="Q41" s="157"/>
    </row>
    <row r="42" spans="2:17">
      <c r="Q42" s="81"/>
    </row>
    <row r="43" spans="2:17">
      <c r="Q43" s="81"/>
    </row>
    <row r="44" spans="2:17">
      <c r="Q44" s="81"/>
    </row>
    <row r="45" spans="2:17">
      <c r="M45" s="158"/>
      <c r="Q45" s="81"/>
    </row>
    <row r="46" spans="2:17">
      <c r="Q46" s="81"/>
    </row>
    <row r="47" spans="2:17">
      <c r="M47" s="158"/>
      <c r="Q47" s="81"/>
    </row>
  </sheetData>
  <autoFilter ref="B8:O32" xr:uid="{3A0C7427-79F2-405F-A879-18AB9F83D833}"/>
  <mergeCells count="10">
    <mergeCell ref="B9:E9"/>
    <mergeCell ref="B17:E17"/>
    <mergeCell ref="B21:E21"/>
    <mergeCell ref="B30:E30"/>
    <mergeCell ref="B2:D2"/>
    <mergeCell ref="G2:I2"/>
    <mergeCell ref="B3:D3"/>
    <mergeCell ref="B4:D4"/>
    <mergeCell ref="B5:D5"/>
    <mergeCell ref="B6:D6"/>
  </mergeCells>
  <phoneticPr fontId="3"/>
  <dataValidations count="1">
    <dataValidation imeMode="hiragana" allowBlank="1" showInputMessage="1" showErrorMessage="1" sqref="J34:J41 JF34:JF41 TB34:TB41 ACX34:ACX41 AMT34:AMT41 AWP34:AWP41 BGL34:BGL41 BQH34:BQH41 CAD34:CAD41 CJZ34:CJZ41 CTV34:CTV41 DDR34:DDR41 DNN34:DNN41 DXJ34:DXJ41 EHF34:EHF41 ERB34:ERB41 FAX34:FAX41 FKT34:FKT41 FUP34:FUP41 GEL34:GEL41 GOH34:GOH41 GYD34:GYD41 HHZ34:HHZ41 HRV34:HRV41 IBR34:IBR41 ILN34:ILN41 IVJ34:IVJ41 JFF34:JFF41 JPB34:JPB41 JYX34:JYX41 KIT34:KIT41 KSP34:KSP41 LCL34:LCL41 LMH34:LMH41 LWD34:LWD41 MFZ34:MFZ41 MPV34:MPV41 MZR34:MZR41 NJN34:NJN41 NTJ34:NTJ41 ODF34:ODF41 ONB34:ONB41 OWX34:OWX41 PGT34:PGT41 PQP34:PQP41 QAL34:QAL41 QKH34:QKH41 QUD34:QUD41 RDZ34:RDZ41 RNV34:RNV41 RXR34:RXR41 SHN34:SHN41 SRJ34:SRJ41 TBF34:TBF41 TLB34:TLB41 TUX34:TUX41 UET34:UET41 UOP34:UOP41 UYL34:UYL41 VIH34:VIH41 VSD34:VSD41 WBZ34:WBZ41 WLV34:WLV41 WVR34:WVR41 J65570:J65577 JF65570:JF65577 TB65570:TB65577 ACX65570:ACX65577 AMT65570:AMT65577 AWP65570:AWP65577 BGL65570:BGL65577 BQH65570:BQH65577 CAD65570:CAD65577 CJZ65570:CJZ65577 CTV65570:CTV65577 DDR65570:DDR65577 DNN65570:DNN65577 DXJ65570:DXJ65577 EHF65570:EHF65577 ERB65570:ERB65577 FAX65570:FAX65577 FKT65570:FKT65577 FUP65570:FUP65577 GEL65570:GEL65577 GOH65570:GOH65577 GYD65570:GYD65577 HHZ65570:HHZ65577 HRV65570:HRV65577 IBR65570:IBR65577 ILN65570:ILN65577 IVJ65570:IVJ65577 JFF65570:JFF65577 JPB65570:JPB65577 JYX65570:JYX65577 KIT65570:KIT65577 KSP65570:KSP65577 LCL65570:LCL65577 LMH65570:LMH65577 LWD65570:LWD65577 MFZ65570:MFZ65577 MPV65570:MPV65577 MZR65570:MZR65577 NJN65570:NJN65577 NTJ65570:NTJ65577 ODF65570:ODF65577 ONB65570:ONB65577 OWX65570:OWX65577 PGT65570:PGT65577 PQP65570:PQP65577 QAL65570:QAL65577 QKH65570:QKH65577 QUD65570:QUD65577 RDZ65570:RDZ65577 RNV65570:RNV65577 RXR65570:RXR65577 SHN65570:SHN65577 SRJ65570:SRJ65577 TBF65570:TBF65577 TLB65570:TLB65577 TUX65570:TUX65577 UET65570:UET65577 UOP65570:UOP65577 UYL65570:UYL65577 VIH65570:VIH65577 VSD65570:VSD65577 WBZ65570:WBZ65577 WLV65570:WLV65577 WVR65570:WVR65577 J131106:J131113 JF131106:JF131113 TB131106:TB131113 ACX131106:ACX131113 AMT131106:AMT131113 AWP131106:AWP131113 BGL131106:BGL131113 BQH131106:BQH131113 CAD131106:CAD131113 CJZ131106:CJZ131113 CTV131106:CTV131113 DDR131106:DDR131113 DNN131106:DNN131113 DXJ131106:DXJ131113 EHF131106:EHF131113 ERB131106:ERB131113 FAX131106:FAX131113 FKT131106:FKT131113 FUP131106:FUP131113 GEL131106:GEL131113 GOH131106:GOH131113 GYD131106:GYD131113 HHZ131106:HHZ131113 HRV131106:HRV131113 IBR131106:IBR131113 ILN131106:ILN131113 IVJ131106:IVJ131113 JFF131106:JFF131113 JPB131106:JPB131113 JYX131106:JYX131113 KIT131106:KIT131113 KSP131106:KSP131113 LCL131106:LCL131113 LMH131106:LMH131113 LWD131106:LWD131113 MFZ131106:MFZ131113 MPV131106:MPV131113 MZR131106:MZR131113 NJN131106:NJN131113 NTJ131106:NTJ131113 ODF131106:ODF131113 ONB131106:ONB131113 OWX131106:OWX131113 PGT131106:PGT131113 PQP131106:PQP131113 QAL131106:QAL131113 QKH131106:QKH131113 QUD131106:QUD131113 RDZ131106:RDZ131113 RNV131106:RNV131113 RXR131106:RXR131113 SHN131106:SHN131113 SRJ131106:SRJ131113 TBF131106:TBF131113 TLB131106:TLB131113 TUX131106:TUX131113 UET131106:UET131113 UOP131106:UOP131113 UYL131106:UYL131113 VIH131106:VIH131113 VSD131106:VSD131113 WBZ131106:WBZ131113 WLV131106:WLV131113 WVR131106:WVR131113 J196642:J196649 JF196642:JF196649 TB196642:TB196649 ACX196642:ACX196649 AMT196642:AMT196649 AWP196642:AWP196649 BGL196642:BGL196649 BQH196642:BQH196649 CAD196642:CAD196649 CJZ196642:CJZ196649 CTV196642:CTV196649 DDR196642:DDR196649 DNN196642:DNN196649 DXJ196642:DXJ196649 EHF196642:EHF196649 ERB196642:ERB196649 FAX196642:FAX196649 FKT196642:FKT196649 FUP196642:FUP196649 GEL196642:GEL196649 GOH196642:GOH196649 GYD196642:GYD196649 HHZ196642:HHZ196649 HRV196642:HRV196649 IBR196642:IBR196649 ILN196642:ILN196649 IVJ196642:IVJ196649 JFF196642:JFF196649 JPB196642:JPB196649 JYX196642:JYX196649 KIT196642:KIT196649 KSP196642:KSP196649 LCL196642:LCL196649 LMH196642:LMH196649 LWD196642:LWD196649 MFZ196642:MFZ196649 MPV196642:MPV196649 MZR196642:MZR196649 NJN196642:NJN196649 NTJ196642:NTJ196649 ODF196642:ODF196649 ONB196642:ONB196649 OWX196642:OWX196649 PGT196642:PGT196649 PQP196642:PQP196649 QAL196642:QAL196649 QKH196642:QKH196649 QUD196642:QUD196649 RDZ196642:RDZ196649 RNV196642:RNV196649 RXR196642:RXR196649 SHN196642:SHN196649 SRJ196642:SRJ196649 TBF196642:TBF196649 TLB196642:TLB196649 TUX196642:TUX196649 UET196642:UET196649 UOP196642:UOP196649 UYL196642:UYL196649 VIH196642:VIH196649 VSD196642:VSD196649 WBZ196642:WBZ196649 WLV196642:WLV196649 WVR196642:WVR196649 J262178:J262185 JF262178:JF262185 TB262178:TB262185 ACX262178:ACX262185 AMT262178:AMT262185 AWP262178:AWP262185 BGL262178:BGL262185 BQH262178:BQH262185 CAD262178:CAD262185 CJZ262178:CJZ262185 CTV262178:CTV262185 DDR262178:DDR262185 DNN262178:DNN262185 DXJ262178:DXJ262185 EHF262178:EHF262185 ERB262178:ERB262185 FAX262178:FAX262185 FKT262178:FKT262185 FUP262178:FUP262185 GEL262178:GEL262185 GOH262178:GOH262185 GYD262178:GYD262185 HHZ262178:HHZ262185 HRV262178:HRV262185 IBR262178:IBR262185 ILN262178:ILN262185 IVJ262178:IVJ262185 JFF262178:JFF262185 JPB262178:JPB262185 JYX262178:JYX262185 KIT262178:KIT262185 KSP262178:KSP262185 LCL262178:LCL262185 LMH262178:LMH262185 LWD262178:LWD262185 MFZ262178:MFZ262185 MPV262178:MPV262185 MZR262178:MZR262185 NJN262178:NJN262185 NTJ262178:NTJ262185 ODF262178:ODF262185 ONB262178:ONB262185 OWX262178:OWX262185 PGT262178:PGT262185 PQP262178:PQP262185 QAL262178:QAL262185 QKH262178:QKH262185 QUD262178:QUD262185 RDZ262178:RDZ262185 RNV262178:RNV262185 RXR262178:RXR262185 SHN262178:SHN262185 SRJ262178:SRJ262185 TBF262178:TBF262185 TLB262178:TLB262185 TUX262178:TUX262185 UET262178:UET262185 UOP262178:UOP262185 UYL262178:UYL262185 VIH262178:VIH262185 VSD262178:VSD262185 WBZ262178:WBZ262185 WLV262178:WLV262185 WVR262178:WVR262185 J327714:J327721 JF327714:JF327721 TB327714:TB327721 ACX327714:ACX327721 AMT327714:AMT327721 AWP327714:AWP327721 BGL327714:BGL327721 BQH327714:BQH327721 CAD327714:CAD327721 CJZ327714:CJZ327721 CTV327714:CTV327721 DDR327714:DDR327721 DNN327714:DNN327721 DXJ327714:DXJ327721 EHF327714:EHF327721 ERB327714:ERB327721 FAX327714:FAX327721 FKT327714:FKT327721 FUP327714:FUP327721 GEL327714:GEL327721 GOH327714:GOH327721 GYD327714:GYD327721 HHZ327714:HHZ327721 HRV327714:HRV327721 IBR327714:IBR327721 ILN327714:ILN327721 IVJ327714:IVJ327721 JFF327714:JFF327721 JPB327714:JPB327721 JYX327714:JYX327721 KIT327714:KIT327721 KSP327714:KSP327721 LCL327714:LCL327721 LMH327714:LMH327721 LWD327714:LWD327721 MFZ327714:MFZ327721 MPV327714:MPV327721 MZR327714:MZR327721 NJN327714:NJN327721 NTJ327714:NTJ327721 ODF327714:ODF327721 ONB327714:ONB327721 OWX327714:OWX327721 PGT327714:PGT327721 PQP327714:PQP327721 QAL327714:QAL327721 QKH327714:QKH327721 QUD327714:QUD327721 RDZ327714:RDZ327721 RNV327714:RNV327721 RXR327714:RXR327721 SHN327714:SHN327721 SRJ327714:SRJ327721 TBF327714:TBF327721 TLB327714:TLB327721 TUX327714:TUX327721 UET327714:UET327721 UOP327714:UOP327721 UYL327714:UYL327721 VIH327714:VIH327721 VSD327714:VSD327721 WBZ327714:WBZ327721 WLV327714:WLV327721 WVR327714:WVR327721 J393250:J393257 JF393250:JF393257 TB393250:TB393257 ACX393250:ACX393257 AMT393250:AMT393257 AWP393250:AWP393257 BGL393250:BGL393257 BQH393250:BQH393257 CAD393250:CAD393257 CJZ393250:CJZ393257 CTV393250:CTV393257 DDR393250:DDR393257 DNN393250:DNN393257 DXJ393250:DXJ393257 EHF393250:EHF393257 ERB393250:ERB393257 FAX393250:FAX393257 FKT393250:FKT393257 FUP393250:FUP393257 GEL393250:GEL393257 GOH393250:GOH393257 GYD393250:GYD393257 HHZ393250:HHZ393257 HRV393250:HRV393257 IBR393250:IBR393257 ILN393250:ILN393257 IVJ393250:IVJ393257 JFF393250:JFF393257 JPB393250:JPB393257 JYX393250:JYX393257 KIT393250:KIT393257 KSP393250:KSP393257 LCL393250:LCL393257 LMH393250:LMH393257 LWD393250:LWD393257 MFZ393250:MFZ393257 MPV393250:MPV393257 MZR393250:MZR393257 NJN393250:NJN393257 NTJ393250:NTJ393257 ODF393250:ODF393257 ONB393250:ONB393257 OWX393250:OWX393257 PGT393250:PGT393257 PQP393250:PQP393257 QAL393250:QAL393257 QKH393250:QKH393257 QUD393250:QUD393257 RDZ393250:RDZ393257 RNV393250:RNV393257 RXR393250:RXR393257 SHN393250:SHN393257 SRJ393250:SRJ393257 TBF393250:TBF393257 TLB393250:TLB393257 TUX393250:TUX393257 UET393250:UET393257 UOP393250:UOP393257 UYL393250:UYL393257 VIH393250:VIH393257 VSD393250:VSD393257 WBZ393250:WBZ393257 WLV393250:WLV393257 WVR393250:WVR393257 J458786:J458793 JF458786:JF458793 TB458786:TB458793 ACX458786:ACX458793 AMT458786:AMT458793 AWP458786:AWP458793 BGL458786:BGL458793 BQH458786:BQH458793 CAD458786:CAD458793 CJZ458786:CJZ458793 CTV458786:CTV458793 DDR458786:DDR458793 DNN458786:DNN458793 DXJ458786:DXJ458793 EHF458786:EHF458793 ERB458786:ERB458793 FAX458786:FAX458793 FKT458786:FKT458793 FUP458786:FUP458793 GEL458786:GEL458793 GOH458786:GOH458793 GYD458786:GYD458793 HHZ458786:HHZ458793 HRV458786:HRV458793 IBR458786:IBR458793 ILN458786:ILN458793 IVJ458786:IVJ458793 JFF458786:JFF458793 JPB458786:JPB458793 JYX458786:JYX458793 KIT458786:KIT458793 KSP458786:KSP458793 LCL458786:LCL458793 LMH458786:LMH458793 LWD458786:LWD458793 MFZ458786:MFZ458793 MPV458786:MPV458793 MZR458786:MZR458793 NJN458786:NJN458793 NTJ458786:NTJ458793 ODF458786:ODF458793 ONB458786:ONB458793 OWX458786:OWX458793 PGT458786:PGT458793 PQP458786:PQP458793 QAL458786:QAL458793 QKH458786:QKH458793 QUD458786:QUD458793 RDZ458786:RDZ458793 RNV458786:RNV458793 RXR458786:RXR458793 SHN458786:SHN458793 SRJ458786:SRJ458793 TBF458786:TBF458793 TLB458786:TLB458793 TUX458786:TUX458793 UET458786:UET458793 UOP458786:UOP458793 UYL458786:UYL458793 VIH458786:VIH458793 VSD458786:VSD458793 WBZ458786:WBZ458793 WLV458786:WLV458793 WVR458786:WVR458793 J524322:J524329 JF524322:JF524329 TB524322:TB524329 ACX524322:ACX524329 AMT524322:AMT524329 AWP524322:AWP524329 BGL524322:BGL524329 BQH524322:BQH524329 CAD524322:CAD524329 CJZ524322:CJZ524329 CTV524322:CTV524329 DDR524322:DDR524329 DNN524322:DNN524329 DXJ524322:DXJ524329 EHF524322:EHF524329 ERB524322:ERB524329 FAX524322:FAX524329 FKT524322:FKT524329 FUP524322:FUP524329 GEL524322:GEL524329 GOH524322:GOH524329 GYD524322:GYD524329 HHZ524322:HHZ524329 HRV524322:HRV524329 IBR524322:IBR524329 ILN524322:ILN524329 IVJ524322:IVJ524329 JFF524322:JFF524329 JPB524322:JPB524329 JYX524322:JYX524329 KIT524322:KIT524329 KSP524322:KSP524329 LCL524322:LCL524329 LMH524322:LMH524329 LWD524322:LWD524329 MFZ524322:MFZ524329 MPV524322:MPV524329 MZR524322:MZR524329 NJN524322:NJN524329 NTJ524322:NTJ524329 ODF524322:ODF524329 ONB524322:ONB524329 OWX524322:OWX524329 PGT524322:PGT524329 PQP524322:PQP524329 QAL524322:QAL524329 QKH524322:QKH524329 QUD524322:QUD524329 RDZ524322:RDZ524329 RNV524322:RNV524329 RXR524322:RXR524329 SHN524322:SHN524329 SRJ524322:SRJ524329 TBF524322:TBF524329 TLB524322:TLB524329 TUX524322:TUX524329 UET524322:UET524329 UOP524322:UOP524329 UYL524322:UYL524329 VIH524322:VIH524329 VSD524322:VSD524329 WBZ524322:WBZ524329 WLV524322:WLV524329 WVR524322:WVR524329 J589858:J589865 JF589858:JF589865 TB589858:TB589865 ACX589858:ACX589865 AMT589858:AMT589865 AWP589858:AWP589865 BGL589858:BGL589865 BQH589858:BQH589865 CAD589858:CAD589865 CJZ589858:CJZ589865 CTV589858:CTV589865 DDR589858:DDR589865 DNN589858:DNN589865 DXJ589858:DXJ589865 EHF589858:EHF589865 ERB589858:ERB589865 FAX589858:FAX589865 FKT589858:FKT589865 FUP589858:FUP589865 GEL589858:GEL589865 GOH589858:GOH589865 GYD589858:GYD589865 HHZ589858:HHZ589865 HRV589858:HRV589865 IBR589858:IBR589865 ILN589858:ILN589865 IVJ589858:IVJ589865 JFF589858:JFF589865 JPB589858:JPB589865 JYX589858:JYX589865 KIT589858:KIT589865 KSP589858:KSP589865 LCL589858:LCL589865 LMH589858:LMH589865 LWD589858:LWD589865 MFZ589858:MFZ589865 MPV589858:MPV589865 MZR589858:MZR589865 NJN589858:NJN589865 NTJ589858:NTJ589865 ODF589858:ODF589865 ONB589858:ONB589865 OWX589858:OWX589865 PGT589858:PGT589865 PQP589858:PQP589865 QAL589858:QAL589865 QKH589858:QKH589865 QUD589858:QUD589865 RDZ589858:RDZ589865 RNV589858:RNV589865 RXR589858:RXR589865 SHN589858:SHN589865 SRJ589858:SRJ589865 TBF589858:TBF589865 TLB589858:TLB589865 TUX589858:TUX589865 UET589858:UET589865 UOP589858:UOP589865 UYL589858:UYL589865 VIH589858:VIH589865 VSD589858:VSD589865 WBZ589858:WBZ589865 WLV589858:WLV589865 WVR589858:WVR589865 J655394:J655401 JF655394:JF655401 TB655394:TB655401 ACX655394:ACX655401 AMT655394:AMT655401 AWP655394:AWP655401 BGL655394:BGL655401 BQH655394:BQH655401 CAD655394:CAD655401 CJZ655394:CJZ655401 CTV655394:CTV655401 DDR655394:DDR655401 DNN655394:DNN655401 DXJ655394:DXJ655401 EHF655394:EHF655401 ERB655394:ERB655401 FAX655394:FAX655401 FKT655394:FKT655401 FUP655394:FUP655401 GEL655394:GEL655401 GOH655394:GOH655401 GYD655394:GYD655401 HHZ655394:HHZ655401 HRV655394:HRV655401 IBR655394:IBR655401 ILN655394:ILN655401 IVJ655394:IVJ655401 JFF655394:JFF655401 JPB655394:JPB655401 JYX655394:JYX655401 KIT655394:KIT655401 KSP655394:KSP655401 LCL655394:LCL655401 LMH655394:LMH655401 LWD655394:LWD655401 MFZ655394:MFZ655401 MPV655394:MPV655401 MZR655394:MZR655401 NJN655394:NJN655401 NTJ655394:NTJ655401 ODF655394:ODF655401 ONB655394:ONB655401 OWX655394:OWX655401 PGT655394:PGT655401 PQP655394:PQP655401 QAL655394:QAL655401 QKH655394:QKH655401 QUD655394:QUD655401 RDZ655394:RDZ655401 RNV655394:RNV655401 RXR655394:RXR655401 SHN655394:SHN655401 SRJ655394:SRJ655401 TBF655394:TBF655401 TLB655394:TLB655401 TUX655394:TUX655401 UET655394:UET655401 UOP655394:UOP655401 UYL655394:UYL655401 VIH655394:VIH655401 VSD655394:VSD655401 WBZ655394:WBZ655401 WLV655394:WLV655401 WVR655394:WVR655401 J720930:J720937 JF720930:JF720937 TB720930:TB720937 ACX720930:ACX720937 AMT720930:AMT720937 AWP720930:AWP720937 BGL720930:BGL720937 BQH720930:BQH720937 CAD720930:CAD720937 CJZ720930:CJZ720937 CTV720930:CTV720937 DDR720930:DDR720937 DNN720930:DNN720937 DXJ720930:DXJ720937 EHF720930:EHF720937 ERB720930:ERB720937 FAX720930:FAX720937 FKT720930:FKT720937 FUP720930:FUP720937 GEL720930:GEL720937 GOH720930:GOH720937 GYD720930:GYD720937 HHZ720930:HHZ720937 HRV720930:HRV720937 IBR720930:IBR720937 ILN720930:ILN720937 IVJ720930:IVJ720937 JFF720930:JFF720937 JPB720930:JPB720937 JYX720930:JYX720937 KIT720930:KIT720937 KSP720930:KSP720937 LCL720930:LCL720937 LMH720930:LMH720937 LWD720930:LWD720937 MFZ720930:MFZ720937 MPV720930:MPV720937 MZR720930:MZR720937 NJN720930:NJN720937 NTJ720930:NTJ720937 ODF720930:ODF720937 ONB720930:ONB720937 OWX720930:OWX720937 PGT720930:PGT720937 PQP720930:PQP720937 QAL720930:QAL720937 QKH720930:QKH720937 QUD720930:QUD720937 RDZ720930:RDZ720937 RNV720930:RNV720937 RXR720930:RXR720937 SHN720930:SHN720937 SRJ720930:SRJ720937 TBF720930:TBF720937 TLB720930:TLB720937 TUX720930:TUX720937 UET720930:UET720937 UOP720930:UOP720937 UYL720930:UYL720937 VIH720930:VIH720937 VSD720930:VSD720937 WBZ720930:WBZ720937 WLV720930:WLV720937 WVR720930:WVR720937 J786466:J786473 JF786466:JF786473 TB786466:TB786473 ACX786466:ACX786473 AMT786466:AMT786473 AWP786466:AWP786473 BGL786466:BGL786473 BQH786466:BQH786473 CAD786466:CAD786473 CJZ786466:CJZ786473 CTV786466:CTV786473 DDR786466:DDR786473 DNN786466:DNN786473 DXJ786466:DXJ786473 EHF786466:EHF786473 ERB786466:ERB786473 FAX786466:FAX786473 FKT786466:FKT786473 FUP786466:FUP786473 GEL786466:GEL786473 GOH786466:GOH786473 GYD786466:GYD786473 HHZ786466:HHZ786473 HRV786466:HRV786473 IBR786466:IBR786473 ILN786466:ILN786473 IVJ786466:IVJ786473 JFF786466:JFF786473 JPB786466:JPB786473 JYX786466:JYX786473 KIT786466:KIT786473 KSP786466:KSP786473 LCL786466:LCL786473 LMH786466:LMH786473 LWD786466:LWD786473 MFZ786466:MFZ786473 MPV786466:MPV786473 MZR786466:MZR786473 NJN786466:NJN786473 NTJ786466:NTJ786473 ODF786466:ODF786473 ONB786466:ONB786473 OWX786466:OWX786473 PGT786466:PGT786473 PQP786466:PQP786473 QAL786466:QAL786473 QKH786466:QKH786473 QUD786466:QUD786473 RDZ786466:RDZ786473 RNV786466:RNV786473 RXR786466:RXR786473 SHN786466:SHN786473 SRJ786466:SRJ786473 TBF786466:TBF786473 TLB786466:TLB786473 TUX786466:TUX786473 UET786466:UET786473 UOP786466:UOP786473 UYL786466:UYL786473 VIH786466:VIH786473 VSD786466:VSD786473 WBZ786466:WBZ786473 WLV786466:WLV786473 WVR786466:WVR786473 J852002:J852009 JF852002:JF852009 TB852002:TB852009 ACX852002:ACX852009 AMT852002:AMT852009 AWP852002:AWP852009 BGL852002:BGL852009 BQH852002:BQH852009 CAD852002:CAD852009 CJZ852002:CJZ852009 CTV852002:CTV852009 DDR852002:DDR852009 DNN852002:DNN852009 DXJ852002:DXJ852009 EHF852002:EHF852009 ERB852002:ERB852009 FAX852002:FAX852009 FKT852002:FKT852009 FUP852002:FUP852009 GEL852002:GEL852009 GOH852002:GOH852009 GYD852002:GYD852009 HHZ852002:HHZ852009 HRV852002:HRV852009 IBR852002:IBR852009 ILN852002:ILN852009 IVJ852002:IVJ852009 JFF852002:JFF852009 JPB852002:JPB852009 JYX852002:JYX852009 KIT852002:KIT852009 KSP852002:KSP852009 LCL852002:LCL852009 LMH852002:LMH852009 LWD852002:LWD852009 MFZ852002:MFZ852009 MPV852002:MPV852009 MZR852002:MZR852009 NJN852002:NJN852009 NTJ852002:NTJ852009 ODF852002:ODF852009 ONB852002:ONB852009 OWX852002:OWX852009 PGT852002:PGT852009 PQP852002:PQP852009 QAL852002:QAL852009 QKH852002:QKH852009 QUD852002:QUD852009 RDZ852002:RDZ852009 RNV852002:RNV852009 RXR852002:RXR852009 SHN852002:SHN852009 SRJ852002:SRJ852009 TBF852002:TBF852009 TLB852002:TLB852009 TUX852002:TUX852009 UET852002:UET852009 UOP852002:UOP852009 UYL852002:UYL852009 VIH852002:VIH852009 VSD852002:VSD852009 WBZ852002:WBZ852009 WLV852002:WLV852009 WVR852002:WVR852009 J917538:J917545 JF917538:JF917545 TB917538:TB917545 ACX917538:ACX917545 AMT917538:AMT917545 AWP917538:AWP917545 BGL917538:BGL917545 BQH917538:BQH917545 CAD917538:CAD917545 CJZ917538:CJZ917545 CTV917538:CTV917545 DDR917538:DDR917545 DNN917538:DNN917545 DXJ917538:DXJ917545 EHF917538:EHF917545 ERB917538:ERB917545 FAX917538:FAX917545 FKT917538:FKT917545 FUP917538:FUP917545 GEL917538:GEL917545 GOH917538:GOH917545 GYD917538:GYD917545 HHZ917538:HHZ917545 HRV917538:HRV917545 IBR917538:IBR917545 ILN917538:ILN917545 IVJ917538:IVJ917545 JFF917538:JFF917545 JPB917538:JPB917545 JYX917538:JYX917545 KIT917538:KIT917545 KSP917538:KSP917545 LCL917538:LCL917545 LMH917538:LMH917545 LWD917538:LWD917545 MFZ917538:MFZ917545 MPV917538:MPV917545 MZR917538:MZR917545 NJN917538:NJN917545 NTJ917538:NTJ917545 ODF917538:ODF917545 ONB917538:ONB917545 OWX917538:OWX917545 PGT917538:PGT917545 PQP917538:PQP917545 QAL917538:QAL917545 QKH917538:QKH917545 QUD917538:QUD917545 RDZ917538:RDZ917545 RNV917538:RNV917545 RXR917538:RXR917545 SHN917538:SHN917545 SRJ917538:SRJ917545 TBF917538:TBF917545 TLB917538:TLB917545 TUX917538:TUX917545 UET917538:UET917545 UOP917538:UOP917545 UYL917538:UYL917545 VIH917538:VIH917545 VSD917538:VSD917545 WBZ917538:WBZ917545 WLV917538:WLV917545 WVR917538:WVR917545 J983074:J983081 JF983074:JF983081 TB983074:TB983081 ACX983074:ACX983081 AMT983074:AMT983081 AWP983074:AWP983081 BGL983074:BGL983081 BQH983074:BQH983081 CAD983074:CAD983081 CJZ983074:CJZ983081 CTV983074:CTV983081 DDR983074:DDR983081 DNN983074:DNN983081 DXJ983074:DXJ983081 EHF983074:EHF983081 ERB983074:ERB983081 FAX983074:FAX983081 FKT983074:FKT983081 FUP983074:FUP983081 GEL983074:GEL983081 GOH983074:GOH983081 GYD983074:GYD983081 HHZ983074:HHZ983081 HRV983074:HRV983081 IBR983074:IBR983081 ILN983074:ILN983081 IVJ983074:IVJ983081 JFF983074:JFF983081 JPB983074:JPB983081 JYX983074:JYX983081 KIT983074:KIT983081 KSP983074:KSP983081 LCL983074:LCL983081 LMH983074:LMH983081 LWD983074:LWD983081 MFZ983074:MFZ983081 MPV983074:MPV983081 MZR983074:MZR983081 NJN983074:NJN983081 NTJ983074:NTJ983081 ODF983074:ODF983081 ONB983074:ONB983081 OWX983074:OWX983081 PGT983074:PGT983081 PQP983074:PQP983081 QAL983074:QAL983081 QKH983074:QKH983081 QUD983074:QUD983081 RDZ983074:RDZ983081 RNV983074:RNV983081 RXR983074:RXR983081 SHN983074:SHN983081 SRJ983074:SRJ983081 TBF983074:TBF983081 TLB983074:TLB983081 TUX983074:TUX983081 UET983074:UET983081 UOP983074:UOP983081 UYL983074:UYL983081 VIH983074:VIH983081 VSD983074:VSD983081 WBZ983074:WBZ983081 WLV983074:WLV983081 WVR983074:WVR983081 J14:J15 JF14:JF15 TB14:TB15 ACX14:ACX15 AMT14:AMT15 AWP14:AWP15 BGL14:BGL15 BQH14:BQH15 CAD14:CAD15 CJZ14:CJZ15 CTV14:CTV15 DDR14:DDR15 DNN14:DNN15 DXJ14:DXJ15 EHF14:EHF15 ERB14:ERB15 FAX14:FAX15 FKT14:FKT15 FUP14:FUP15 GEL14:GEL15 GOH14:GOH15 GYD14:GYD15 HHZ14:HHZ15 HRV14:HRV15 IBR14:IBR15 ILN14:ILN15 IVJ14:IVJ15 JFF14:JFF15 JPB14:JPB15 JYX14:JYX15 KIT14:KIT15 KSP14:KSP15 LCL14:LCL15 LMH14:LMH15 LWD14:LWD15 MFZ14:MFZ15 MPV14:MPV15 MZR14:MZR15 NJN14:NJN15 NTJ14:NTJ15 ODF14:ODF15 ONB14:ONB15 OWX14:OWX15 PGT14:PGT15 PQP14:PQP15 QAL14:QAL15 QKH14:QKH15 QUD14:QUD15 RDZ14:RDZ15 RNV14:RNV15 RXR14:RXR15 SHN14:SHN15 SRJ14:SRJ15 TBF14:TBF15 TLB14:TLB15 TUX14:TUX15 UET14:UET15 UOP14:UOP15 UYL14:UYL15 VIH14:VIH15 VSD14:VSD15 WBZ14:WBZ15 WLV14:WLV15 WVR14:WVR15 J65550:J65551 JF65550:JF65551 TB65550:TB65551 ACX65550:ACX65551 AMT65550:AMT65551 AWP65550:AWP65551 BGL65550:BGL65551 BQH65550:BQH65551 CAD65550:CAD65551 CJZ65550:CJZ65551 CTV65550:CTV65551 DDR65550:DDR65551 DNN65550:DNN65551 DXJ65550:DXJ65551 EHF65550:EHF65551 ERB65550:ERB65551 FAX65550:FAX65551 FKT65550:FKT65551 FUP65550:FUP65551 GEL65550:GEL65551 GOH65550:GOH65551 GYD65550:GYD65551 HHZ65550:HHZ65551 HRV65550:HRV65551 IBR65550:IBR65551 ILN65550:ILN65551 IVJ65550:IVJ65551 JFF65550:JFF65551 JPB65550:JPB65551 JYX65550:JYX65551 KIT65550:KIT65551 KSP65550:KSP65551 LCL65550:LCL65551 LMH65550:LMH65551 LWD65550:LWD65551 MFZ65550:MFZ65551 MPV65550:MPV65551 MZR65550:MZR65551 NJN65550:NJN65551 NTJ65550:NTJ65551 ODF65550:ODF65551 ONB65550:ONB65551 OWX65550:OWX65551 PGT65550:PGT65551 PQP65550:PQP65551 QAL65550:QAL65551 QKH65550:QKH65551 QUD65550:QUD65551 RDZ65550:RDZ65551 RNV65550:RNV65551 RXR65550:RXR65551 SHN65550:SHN65551 SRJ65550:SRJ65551 TBF65550:TBF65551 TLB65550:TLB65551 TUX65550:TUX65551 UET65550:UET65551 UOP65550:UOP65551 UYL65550:UYL65551 VIH65550:VIH65551 VSD65550:VSD65551 WBZ65550:WBZ65551 WLV65550:WLV65551 WVR65550:WVR65551 J131086:J131087 JF131086:JF131087 TB131086:TB131087 ACX131086:ACX131087 AMT131086:AMT131087 AWP131086:AWP131087 BGL131086:BGL131087 BQH131086:BQH131087 CAD131086:CAD131087 CJZ131086:CJZ131087 CTV131086:CTV131087 DDR131086:DDR131087 DNN131086:DNN131087 DXJ131086:DXJ131087 EHF131086:EHF131087 ERB131086:ERB131087 FAX131086:FAX131087 FKT131086:FKT131087 FUP131086:FUP131087 GEL131086:GEL131087 GOH131086:GOH131087 GYD131086:GYD131087 HHZ131086:HHZ131087 HRV131086:HRV131087 IBR131086:IBR131087 ILN131086:ILN131087 IVJ131086:IVJ131087 JFF131086:JFF131087 JPB131086:JPB131087 JYX131086:JYX131087 KIT131086:KIT131087 KSP131086:KSP131087 LCL131086:LCL131087 LMH131086:LMH131087 LWD131086:LWD131087 MFZ131086:MFZ131087 MPV131086:MPV131087 MZR131086:MZR131087 NJN131086:NJN131087 NTJ131086:NTJ131087 ODF131086:ODF131087 ONB131086:ONB131087 OWX131086:OWX131087 PGT131086:PGT131087 PQP131086:PQP131087 QAL131086:QAL131087 QKH131086:QKH131087 QUD131086:QUD131087 RDZ131086:RDZ131087 RNV131086:RNV131087 RXR131086:RXR131087 SHN131086:SHN131087 SRJ131086:SRJ131087 TBF131086:TBF131087 TLB131086:TLB131087 TUX131086:TUX131087 UET131086:UET131087 UOP131086:UOP131087 UYL131086:UYL131087 VIH131086:VIH131087 VSD131086:VSD131087 WBZ131086:WBZ131087 WLV131086:WLV131087 WVR131086:WVR131087 J196622:J196623 JF196622:JF196623 TB196622:TB196623 ACX196622:ACX196623 AMT196622:AMT196623 AWP196622:AWP196623 BGL196622:BGL196623 BQH196622:BQH196623 CAD196622:CAD196623 CJZ196622:CJZ196623 CTV196622:CTV196623 DDR196622:DDR196623 DNN196622:DNN196623 DXJ196622:DXJ196623 EHF196622:EHF196623 ERB196622:ERB196623 FAX196622:FAX196623 FKT196622:FKT196623 FUP196622:FUP196623 GEL196622:GEL196623 GOH196622:GOH196623 GYD196622:GYD196623 HHZ196622:HHZ196623 HRV196622:HRV196623 IBR196622:IBR196623 ILN196622:ILN196623 IVJ196622:IVJ196623 JFF196622:JFF196623 JPB196622:JPB196623 JYX196622:JYX196623 KIT196622:KIT196623 KSP196622:KSP196623 LCL196622:LCL196623 LMH196622:LMH196623 LWD196622:LWD196623 MFZ196622:MFZ196623 MPV196622:MPV196623 MZR196622:MZR196623 NJN196622:NJN196623 NTJ196622:NTJ196623 ODF196622:ODF196623 ONB196622:ONB196623 OWX196622:OWX196623 PGT196622:PGT196623 PQP196622:PQP196623 QAL196622:QAL196623 QKH196622:QKH196623 QUD196622:QUD196623 RDZ196622:RDZ196623 RNV196622:RNV196623 RXR196622:RXR196623 SHN196622:SHN196623 SRJ196622:SRJ196623 TBF196622:TBF196623 TLB196622:TLB196623 TUX196622:TUX196623 UET196622:UET196623 UOP196622:UOP196623 UYL196622:UYL196623 VIH196622:VIH196623 VSD196622:VSD196623 WBZ196622:WBZ196623 WLV196622:WLV196623 WVR196622:WVR196623 J262158:J262159 JF262158:JF262159 TB262158:TB262159 ACX262158:ACX262159 AMT262158:AMT262159 AWP262158:AWP262159 BGL262158:BGL262159 BQH262158:BQH262159 CAD262158:CAD262159 CJZ262158:CJZ262159 CTV262158:CTV262159 DDR262158:DDR262159 DNN262158:DNN262159 DXJ262158:DXJ262159 EHF262158:EHF262159 ERB262158:ERB262159 FAX262158:FAX262159 FKT262158:FKT262159 FUP262158:FUP262159 GEL262158:GEL262159 GOH262158:GOH262159 GYD262158:GYD262159 HHZ262158:HHZ262159 HRV262158:HRV262159 IBR262158:IBR262159 ILN262158:ILN262159 IVJ262158:IVJ262159 JFF262158:JFF262159 JPB262158:JPB262159 JYX262158:JYX262159 KIT262158:KIT262159 KSP262158:KSP262159 LCL262158:LCL262159 LMH262158:LMH262159 LWD262158:LWD262159 MFZ262158:MFZ262159 MPV262158:MPV262159 MZR262158:MZR262159 NJN262158:NJN262159 NTJ262158:NTJ262159 ODF262158:ODF262159 ONB262158:ONB262159 OWX262158:OWX262159 PGT262158:PGT262159 PQP262158:PQP262159 QAL262158:QAL262159 QKH262158:QKH262159 QUD262158:QUD262159 RDZ262158:RDZ262159 RNV262158:RNV262159 RXR262158:RXR262159 SHN262158:SHN262159 SRJ262158:SRJ262159 TBF262158:TBF262159 TLB262158:TLB262159 TUX262158:TUX262159 UET262158:UET262159 UOP262158:UOP262159 UYL262158:UYL262159 VIH262158:VIH262159 VSD262158:VSD262159 WBZ262158:WBZ262159 WLV262158:WLV262159 WVR262158:WVR262159 J327694:J327695 JF327694:JF327695 TB327694:TB327695 ACX327694:ACX327695 AMT327694:AMT327695 AWP327694:AWP327695 BGL327694:BGL327695 BQH327694:BQH327695 CAD327694:CAD327695 CJZ327694:CJZ327695 CTV327694:CTV327695 DDR327694:DDR327695 DNN327694:DNN327695 DXJ327694:DXJ327695 EHF327694:EHF327695 ERB327694:ERB327695 FAX327694:FAX327695 FKT327694:FKT327695 FUP327694:FUP327695 GEL327694:GEL327695 GOH327694:GOH327695 GYD327694:GYD327695 HHZ327694:HHZ327695 HRV327694:HRV327695 IBR327694:IBR327695 ILN327694:ILN327695 IVJ327694:IVJ327695 JFF327694:JFF327695 JPB327694:JPB327695 JYX327694:JYX327695 KIT327694:KIT327695 KSP327694:KSP327695 LCL327694:LCL327695 LMH327694:LMH327695 LWD327694:LWD327695 MFZ327694:MFZ327695 MPV327694:MPV327695 MZR327694:MZR327695 NJN327694:NJN327695 NTJ327694:NTJ327695 ODF327694:ODF327695 ONB327694:ONB327695 OWX327694:OWX327695 PGT327694:PGT327695 PQP327694:PQP327695 QAL327694:QAL327695 QKH327694:QKH327695 QUD327694:QUD327695 RDZ327694:RDZ327695 RNV327694:RNV327695 RXR327694:RXR327695 SHN327694:SHN327695 SRJ327694:SRJ327695 TBF327694:TBF327695 TLB327694:TLB327695 TUX327694:TUX327695 UET327694:UET327695 UOP327694:UOP327695 UYL327694:UYL327695 VIH327694:VIH327695 VSD327694:VSD327695 WBZ327694:WBZ327695 WLV327694:WLV327695 WVR327694:WVR327695 J393230:J393231 JF393230:JF393231 TB393230:TB393231 ACX393230:ACX393231 AMT393230:AMT393231 AWP393230:AWP393231 BGL393230:BGL393231 BQH393230:BQH393231 CAD393230:CAD393231 CJZ393230:CJZ393231 CTV393230:CTV393231 DDR393230:DDR393231 DNN393230:DNN393231 DXJ393230:DXJ393231 EHF393230:EHF393231 ERB393230:ERB393231 FAX393230:FAX393231 FKT393230:FKT393231 FUP393230:FUP393231 GEL393230:GEL393231 GOH393230:GOH393231 GYD393230:GYD393231 HHZ393230:HHZ393231 HRV393230:HRV393231 IBR393230:IBR393231 ILN393230:ILN393231 IVJ393230:IVJ393231 JFF393230:JFF393231 JPB393230:JPB393231 JYX393230:JYX393231 KIT393230:KIT393231 KSP393230:KSP393231 LCL393230:LCL393231 LMH393230:LMH393231 LWD393230:LWD393231 MFZ393230:MFZ393231 MPV393230:MPV393231 MZR393230:MZR393231 NJN393230:NJN393231 NTJ393230:NTJ393231 ODF393230:ODF393231 ONB393230:ONB393231 OWX393230:OWX393231 PGT393230:PGT393231 PQP393230:PQP393231 QAL393230:QAL393231 QKH393230:QKH393231 QUD393230:QUD393231 RDZ393230:RDZ393231 RNV393230:RNV393231 RXR393230:RXR393231 SHN393230:SHN393231 SRJ393230:SRJ393231 TBF393230:TBF393231 TLB393230:TLB393231 TUX393230:TUX393231 UET393230:UET393231 UOP393230:UOP393231 UYL393230:UYL393231 VIH393230:VIH393231 VSD393230:VSD393231 WBZ393230:WBZ393231 WLV393230:WLV393231 WVR393230:WVR393231 J458766:J458767 JF458766:JF458767 TB458766:TB458767 ACX458766:ACX458767 AMT458766:AMT458767 AWP458766:AWP458767 BGL458766:BGL458767 BQH458766:BQH458767 CAD458766:CAD458767 CJZ458766:CJZ458767 CTV458766:CTV458767 DDR458766:DDR458767 DNN458766:DNN458767 DXJ458766:DXJ458767 EHF458766:EHF458767 ERB458766:ERB458767 FAX458766:FAX458767 FKT458766:FKT458767 FUP458766:FUP458767 GEL458766:GEL458767 GOH458766:GOH458767 GYD458766:GYD458767 HHZ458766:HHZ458767 HRV458766:HRV458767 IBR458766:IBR458767 ILN458766:ILN458767 IVJ458766:IVJ458767 JFF458766:JFF458767 JPB458766:JPB458767 JYX458766:JYX458767 KIT458766:KIT458767 KSP458766:KSP458767 LCL458766:LCL458767 LMH458766:LMH458767 LWD458766:LWD458767 MFZ458766:MFZ458767 MPV458766:MPV458767 MZR458766:MZR458767 NJN458766:NJN458767 NTJ458766:NTJ458767 ODF458766:ODF458767 ONB458766:ONB458767 OWX458766:OWX458767 PGT458766:PGT458767 PQP458766:PQP458767 QAL458766:QAL458767 QKH458766:QKH458767 QUD458766:QUD458767 RDZ458766:RDZ458767 RNV458766:RNV458767 RXR458766:RXR458767 SHN458766:SHN458767 SRJ458766:SRJ458767 TBF458766:TBF458767 TLB458766:TLB458767 TUX458766:TUX458767 UET458766:UET458767 UOP458766:UOP458767 UYL458766:UYL458767 VIH458766:VIH458767 VSD458766:VSD458767 WBZ458766:WBZ458767 WLV458766:WLV458767 WVR458766:WVR458767 J524302:J524303 JF524302:JF524303 TB524302:TB524303 ACX524302:ACX524303 AMT524302:AMT524303 AWP524302:AWP524303 BGL524302:BGL524303 BQH524302:BQH524303 CAD524302:CAD524303 CJZ524302:CJZ524303 CTV524302:CTV524303 DDR524302:DDR524303 DNN524302:DNN524303 DXJ524302:DXJ524303 EHF524302:EHF524303 ERB524302:ERB524303 FAX524302:FAX524303 FKT524302:FKT524303 FUP524302:FUP524303 GEL524302:GEL524303 GOH524302:GOH524303 GYD524302:GYD524303 HHZ524302:HHZ524303 HRV524302:HRV524303 IBR524302:IBR524303 ILN524302:ILN524303 IVJ524302:IVJ524303 JFF524302:JFF524303 JPB524302:JPB524303 JYX524302:JYX524303 KIT524302:KIT524303 KSP524302:KSP524303 LCL524302:LCL524303 LMH524302:LMH524303 LWD524302:LWD524303 MFZ524302:MFZ524303 MPV524302:MPV524303 MZR524302:MZR524303 NJN524302:NJN524303 NTJ524302:NTJ524303 ODF524302:ODF524303 ONB524302:ONB524303 OWX524302:OWX524303 PGT524302:PGT524303 PQP524302:PQP524303 QAL524302:QAL524303 QKH524302:QKH524303 QUD524302:QUD524303 RDZ524302:RDZ524303 RNV524302:RNV524303 RXR524302:RXR524303 SHN524302:SHN524303 SRJ524302:SRJ524303 TBF524302:TBF524303 TLB524302:TLB524303 TUX524302:TUX524303 UET524302:UET524303 UOP524302:UOP524303 UYL524302:UYL524303 VIH524302:VIH524303 VSD524302:VSD524303 WBZ524302:WBZ524303 WLV524302:WLV524303 WVR524302:WVR524303 J589838:J589839 JF589838:JF589839 TB589838:TB589839 ACX589838:ACX589839 AMT589838:AMT589839 AWP589838:AWP589839 BGL589838:BGL589839 BQH589838:BQH589839 CAD589838:CAD589839 CJZ589838:CJZ589839 CTV589838:CTV589839 DDR589838:DDR589839 DNN589838:DNN589839 DXJ589838:DXJ589839 EHF589838:EHF589839 ERB589838:ERB589839 FAX589838:FAX589839 FKT589838:FKT589839 FUP589838:FUP589839 GEL589838:GEL589839 GOH589838:GOH589839 GYD589838:GYD589839 HHZ589838:HHZ589839 HRV589838:HRV589839 IBR589838:IBR589839 ILN589838:ILN589839 IVJ589838:IVJ589839 JFF589838:JFF589839 JPB589838:JPB589839 JYX589838:JYX589839 KIT589838:KIT589839 KSP589838:KSP589839 LCL589838:LCL589839 LMH589838:LMH589839 LWD589838:LWD589839 MFZ589838:MFZ589839 MPV589838:MPV589839 MZR589838:MZR589839 NJN589838:NJN589839 NTJ589838:NTJ589839 ODF589838:ODF589839 ONB589838:ONB589839 OWX589838:OWX589839 PGT589838:PGT589839 PQP589838:PQP589839 QAL589838:QAL589839 QKH589838:QKH589839 QUD589838:QUD589839 RDZ589838:RDZ589839 RNV589838:RNV589839 RXR589838:RXR589839 SHN589838:SHN589839 SRJ589838:SRJ589839 TBF589838:TBF589839 TLB589838:TLB589839 TUX589838:TUX589839 UET589838:UET589839 UOP589838:UOP589839 UYL589838:UYL589839 VIH589838:VIH589839 VSD589838:VSD589839 WBZ589838:WBZ589839 WLV589838:WLV589839 WVR589838:WVR589839 J655374:J655375 JF655374:JF655375 TB655374:TB655375 ACX655374:ACX655375 AMT655374:AMT655375 AWP655374:AWP655375 BGL655374:BGL655375 BQH655374:BQH655375 CAD655374:CAD655375 CJZ655374:CJZ655375 CTV655374:CTV655375 DDR655374:DDR655375 DNN655374:DNN655375 DXJ655374:DXJ655375 EHF655374:EHF655375 ERB655374:ERB655375 FAX655374:FAX655375 FKT655374:FKT655375 FUP655374:FUP655375 GEL655374:GEL655375 GOH655374:GOH655375 GYD655374:GYD655375 HHZ655374:HHZ655375 HRV655374:HRV655375 IBR655374:IBR655375 ILN655374:ILN655375 IVJ655374:IVJ655375 JFF655374:JFF655375 JPB655374:JPB655375 JYX655374:JYX655375 KIT655374:KIT655375 KSP655374:KSP655375 LCL655374:LCL655375 LMH655374:LMH655375 LWD655374:LWD655375 MFZ655374:MFZ655375 MPV655374:MPV655375 MZR655374:MZR655375 NJN655374:NJN655375 NTJ655374:NTJ655375 ODF655374:ODF655375 ONB655374:ONB655375 OWX655374:OWX655375 PGT655374:PGT655375 PQP655374:PQP655375 QAL655374:QAL655375 QKH655374:QKH655375 QUD655374:QUD655375 RDZ655374:RDZ655375 RNV655374:RNV655375 RXR655374:RXR655375 SHN655374:SHN655375 SRJ655374:SRJ655375 TBF655374:TBF655375 TLB655374:TLB655375 TUX655374:TUX655375 UET655374:UET655375 UOP655374:UOP655375 UYL655374:UYL655375 VIH655374:VIH655375 VSD655374:VSD655375 WBZ655374:WBZ655375 WLV655374:WLV655375 WVR655374:WVR655375 J720910:J720911 JF720910:JF720911 TB720910:TB720911 ACX720910:ACX720911 AMT720910:AMT720911 AWP720910:AWP720911 BGL720910:BGL720911 BQH720910:BQH720911 CAD720910:CAD720911 CJZ720910:CJZ720911 CTV720910:CTV720911 DDR720910:DDR720911 DNN720910:DNN720911 DXJ720910:DXJ720911 EHF720910:EHF720911 ERB720910:ERB720911 FAX720910:FAX720911 FKT720910:FKT720911 FUP720910:FUP720911 GEL720910:GEL720911 GOH720910:GOH720911 GYD720910:GYD720911 HHZ720910:HHZ720911 HRV720910:HRV720911 IBR720910:IBR720911 ILN720910:ILN720911 IVJ720910:IVJ720911 JFF720910:JFF720911 JPB720910:JPB720911 JYX720910:JYX720911 KIT720910:KIT720911 KSP720910:KSP720911 LCL720910:LCL720911 LMH720910:LMH720911 LWD720910:LWD720911 MFZ720910:MFZ720911 MPV720910:MPV720911 MZR720910:MZR720911 NJN720910:NJN720911 NTJ720910:NTJ720911 ODF720910:ODF720911 ONB720910:ONB720911 OWX720910:OWX720911 PGT720910:PGT720911 PQP720910:PQP720911 QAL720910:QAL720911 QKH720910:QKH720911 QUD720910:QUD720911 RDZ720910:RDZ720911 RNV720910:RNV720911 RXR720910:RXR720911 SHN720910:SHN720911 SRJ720910:SRJ720911 TBF720910:TBF720911 TLB720910:TLB720911 TUX720910:TUX720911 UET720910:UET720911 UOP720910:UOP720911 UYL720910:UYL720911 VIH720910:VIH720911 VSD720910:VSD720911 WBZ720910:WBZ720911 WLV720910:WLV720911 WVR720910:WVR720911 J786446:J786447 JF786446:JF786447 TB786446:TB786447 ACX786446:ACX786447 AMT786446:AMT786447 AWP786446:AWP786447 BGL786446:BGL786447 BQH786446:BQH786447 CAD786446:CAD786447 CJZ786446:CJZ786447 CTV786446:CTV786447 DDR786446:DDR786447 DNN786446:DNN786447 DXJ786446:DXJ786447 EHF786446:EHF786447 ERB786446:ERB786447 FAX786446:FAX786447 FKT786446:FKT786447 FUP786446:FUP786447 GEL786446:GEL786447 GOH786446:GOH786447 GYD786446:GYD786447 HHZ786446:HHZ786447 HRV786446:HRV786447 IBR786446:IBR786447 ILN786446:ILN786447 IVJ786446:IVJ786447 JFF786446:JFF786447 JPB786446:JPB786447 JYX786446:JYX786447 KIT786446:KIT786447 KSP786446:KSP786447 LCL786446:LCL786447 LMH786446:LMH786447 LWD786446:LWD786447 MFZ786446:MFZ786447 MPV786446:MPV786447 MZR786446:MZR786447 NJN786446:NJN786447 NTJ786446:NTJ786447 ODF786446:ODF786447 ONB786446:ONB786447 OWX786446:OWX786447 PGT786446:PGT786447 PQP786446:PQP786447 QAL786446:QAL786447 QKH786446:QKH786447 QUD786446:QUD786447 RDZ786446:RDZ786447 RNV786446:RNV786447 RXR786446:RXR786447 SHN786446:SHN786447 SRJ786446:SRJ786447 TBF786446:TBF786447 TLB786446:TLB786447 TUX786446:TUX786447 UET786446:UET786447 UOP786446:UOP786447 UYL786446:UYL786447 VIH786446:VIH786447 VSD786446:VSD786447 WBZ786446:WBZ786447 WLV786446:WLV786447 WVR786446:WVR786447 J851982:J851983 JF851982:JF851983 TB851982:TB851983 ACX851982:ACX851983 AMT851982:AMT851983 AWP851982:AWP851983 BGL851982:BGL851983 BQH851982:BQH851983 CAD851982:CAD851983 CJZ851982:CJZ851983 CTV851982:CTV851983 DDR851982:DDR851983 DNN851982:DNN851983 DXJ851982:DXJ851983 EHF851982:EHF851983 ERB851982:ERB851983 FAX851982:FAX851983 FKT851982:FKT851983 FUP851982:FUP851983 GEL851982:GEL851983 GOH851982:GOH851983 GYD851982:GYD851983 HHZ851982:HHZ851983 HRV851982:HRV851983 IBR851982:IBR851983 ILN851982:ILN851983 IVJ851982:IVJ851983 JFF851982:JFF851983 JPB851982:JPB851983 JYX851982:JYX851983 KIT851982:KIT851983 KSP851982:KSP851983 LCL851982:LCL851983 LMH851982:LMH851983 LWD851982:LWD851983 MFZ851982:MFZ851983 MPV851982:MPV851983 MZR851982:MZR851983 NJN851982:NJN851983 NTJ851982:NTJ851983 ODF851982:ODF851983 ONB851982:ONB851983 OWX851982:OWX851983 PGT851982:PGT851983 PQP851982:PQP851983 QAL851982:QAL851983 QKH851982:QKH851983 QUD851982:QUD851983 RDZ851982:RDZ851983 RNV851982:RNV851983 RXR851982:RXR851983 SHN851982:SHN851983 SRJ851982:SRJ851983 TBF851982:TBF851983 TLB851982:TLB851983 TUX851982:TUX851983 UET851982:UET851983 UOP851982:UOP851983 UYL851982:UYL851983 VIH851982:VIH851983 VSD851982:VSD851983 WBZ851982:WBZ851983 WLV851982:WLV851983 WVR851982:WVR851983 J917518:J917519 JF917518:JF917519 TB917518:TB917519 ACX917518:ACX917519 AMT917518:AMT917519 AWP917518:AWP917519 BGL917518:BGL917519 BQH917518:BQH917519 CAD917518:CAD917519 CJZ917518:CJZ917519 CTV917518:CTV917519 DDR917518:DDR917519 DNN917518:DNN917519 DXJ917518:DXJ917519 EHF917518:EHF917519 ERB917518:ERB917519 FAX917518:FAX917519 FKT917518:FKT917519 FUP917518:FUP917519 GEL917518:GEL917519 GOH917518:GOH917519 GYD917518:GYD917519 HHZ917518:HHZ917519 HRV917518:HRV917519 IBR917518:IBR917519 ILN917518:ILN917519 IVJ917518:IVJ917519 JFF917518:JFF917519 JPB917518:JPB917519 JYX917518:JYX917519 KIT917518:KIT917519 KSP917518:KSP917519 LCL917518:LCL917519 LMH917518:LMH917519 LWD917518:LWD917519 MFZ917518:MFZ917519 MPV917518:MPV917519 MZR917518:MZR917519 NJN917518:NJN917519 NTJ917518:NTJ917519 ODF917518:ODF917519 ONB917518:ONB917519 OWX917518:OWX917519 PGT917518:PGT917519 PQP917518:PQP917519 QAL917518:QAL917519 QKH917518:QKH917519 QUD917518:QUD917519 RDZ917518:RDZ917519 RNV917518:RNV917519 RXR917518:RXR917519 SHN917518:SHN917519 SRJ917518:SRJ917519 TBF917518:TBF917519 TLB917518:TLB917519 TUX917518:TUX917519 UET917518:UET917519 UOP917518:UOP917519 UYL917518:UYL917519 VIH917518:VIH917519 VSD917518:VSD917519 WBZ917518:WBZ917519 WLV917518:WLV917519 WVR917518:WVR917519 J983054:J983055 JF983054:JF983055 TB983054:TB983055 ACX983054:ACX983055 AMT983054:AMT983055 AWP983054:AWP983055 BGL983054:BGL983055 BQH983054:BQH983055 CAD983054:CAD983055 CJZ983054:CJZ983055 CTV983054:CTV983055 DDR983054:DDR983055 DNN983054:DNN983055 DXJ983054:DXJ983055 EHF983054:EHF983055 ERB983054:ERB983055 FAX983054:FAX983055 FKT983054:FKT983055 FUP983054:FUP983055 GEL983054:GEL983055 GOH983054:GOH983055 GYD983054:GYD983055 HHZ983054:HHZ983055 HRV983054:HRV983055 IBR983054:IBR983055 ILN983054:ILN983055 IVJ983054:IVJ983055 JFF983054:JFF983055 JPB983054:JPB983055 JYX983054:JYX983055 KIT983054:KIT983055 KSP983054:KSP983055 LCL983054:LCL983055 LMH983054:LMH983055 LWD983054:LWD983055 MFZ983054:MFZ983055 MPV983054:MPV983055 MZR983054:MZR983055 NJN983054:NJN983055 NTJ983054:NTJ983055 ODF983054:ODF983055 ONB983054:ONB983055 OWX983054:OWX983055 PGT983054:PGT983055 PQP983054:PQP983055 QAL983054:QAL983055 QKH983054:QKH983055 QUD983054:QUD983055 RDZ983054:RDZ983055 RNV983054:RNV983055 RXR983054:RXR983055 SHN983054:SHN983055 SRJ983054:SRJ983055 TBF983054:TBF983055 TLB983054:TLB983055 TUX983054:TUX983055 UET983054:UET983055 UOP983054:UOP983055 UYL983054:UYL983055 VIH983054:VIH983055 VSD983054:VSD983055 WBZ983054:WBZ983055 WLV983054:WLV983055 WVR983054:WVR983055" xr:uid="{FE71D951-A84E-41D4-A317-1FCE143D011D}"/>
  </dataValidations>
  <pageMargins left="0.2" right="0.2" top="0.75" bottom="0.75" header="0.3" footer="0.3"/>
  <pageSetup paperSize="9" scale="57" orientation="landscape" r:id="rId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F5E36-7761-4B9B-A57E-481E2DA8D979}">
  <dimension ref="B2:Q18"/>
  <sheetViews>
    <sheetView zoomScale="85" zoomScaleNormal="85" workbookViewId="0">
      <pane xSplit="10" ySplit="8" topLeftCell="O9" activePane="bottomRight" state="frozen"/>
      <selection pane="topRight" activeCell="K1" sqref="K1"/>
      <selection pane="bottomLeft" activeCell="A9" sqref="A9"/>
      <selection pane="bottomRight" activeCell="Q10" sqref="Q10"/>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1100</v>
      </c>
      <c r="G2" s="4" t="s">
        <v>2</v>
      </c>
      <c r="H2" s="5"/>
      <c r="I2" s="6"/>
      <c r="J2" s="77">
        <f>SUM(H:H)</f>
        <v>42370</v>
      </c>
    </row>
    <row r="3" spans="2:17" ht="20.100000000000001" customHeight="1">
      <c r="B3" s="74" t="s">
        <v>3</v>
      </c>
      <c r="C3" s="74"/>
      <c r="D3" s="74"/>
      <c r="E3" s="82" t="s">
        <v>1101</v>
      </c>
    </row>
    <row r="4" spans="2:17" ht="20.100000000000001" customHeight="1">
      <c r="B4" s="74" t="s">
        <v>5</v>
      </c>
      <c r="C4" s="74"/>
      <c r="D4" s="74"/>
      <c r="E4" s="75">
        <v>120066</v>
      </c>
    </row>
    <row r="5" spans="2:17" ht="20.100000000000001" customHeight="1">
      <c r="B5" s="74" t="s">
        <v>7</v>
      </c>
      <c r="C5" s="74"/>
      <c r="D5" s="74"/>
      <c r="E5" s="84">
        <v>41816</v>
      </c>
    </row>
    <row r="6" spans="2:17" ht="20.100000000000001" customHeight="1">
      <c r="B6" s="74" t="s">
        <v>8</v>
      </c>
      <c r="C6" s="74"/>
      <c r="D6" s="74"/>
      <c r="E6" s="84">
        <v>41816</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c r="C9" s="27" t="s">
        <v>24</v>
      </c>
      <c r="D9" s="27" t="s">
        <v>24</v>
      </c>
      <c r="E9" s="231" t="s">
        <v>1102</v>
      </c>
      <c r="F9" s="100">
        <v>2</v>
      </c>
      <c r="G9" s="30">
        <v>15800</v>
      </c>
      <c r="H9" s="57">
        <f>F9*G9</f>
        <v>31600</v>
      </c>
      <c r="I9" s="26"/>
      <c r="J9" s="52" t="s">
        <v>151</v>
      </c>
      <c r="K9" s="52"/>
      <c r="L9" s="24"/>
      <c r="M9" s="101">
        <v>41801</v>
      </c>
      <c r="N9" s="27"/>
      <c r="O9" s="216"/>
      <c r="P9" s="101"/>
      <c r="Q9" s="87">
        <v>41815</v>
      </c>
    </row>
    <row r="10" spans="2:17" s="78" customFormat="1" ht="19.5" customHeight="1">
      <c r="B10" s="27"/>
      <c r="C10" s="27"/>
      <c r="D10" s="27"/>
      <c r="E10" s="108"/>
      <c r="F10" s="100"/>
      <c r="G10" s="30"/>
      <c r="H10" s="57">
        <f>F10*G10</f>
        <v>0</v>
      </c>
      <c r="I10" s="26"/>
      <c r="J10" s="52"/>
      <c r="K10" s="52"/>
      <c r="L10" s="24"/>
      <c r="M10" s="101"/>
      <c r="N10" s="27"/>
      <c r="O10" s="24"/>
      <c r="P10" s="101"/>
      <c r="Q10" s="87"/>
    </row>
    <row r="11" spans="2:17" s="78" customFormat="1" ht="19.5" customHeight="1">
      <c r="B11" s="27"/>
      <c r="C11" s="27" t="s">
        <v>28</v>
      </c>
      <c r="D11" s="27" t="s">
        <v>28</v>
      </c>
      <c r="E11" s="108" t="s">
        <v>1103</v>
      </c>
      <c r="F11" s="100">
        <v>6</v>
      </c>
      <c r="G11" s="30">
        <v>1795</v>
      </c>
      <c r="H11" s="57">
        <f>F11*G11</f>
        <v>10770</v>
      </c>
      <c r="I11" s="26"/>
      <c r="J11" s="52" t="s">
        <v>1104</v>
      </c>
      <c r="K11" s="52"/>
      <c r="L11" s="24"/>
      <c r="M11" s="101">
        <v>41801</v>
      </c>
      <c r="N11" s="27"/>
      <c r="O11" s="216"/>
      <c r="P11" s="101">
        <v>41809</v>
      </c>
      <c r="Q11" s="87">
        <v>41809</v>
      </c>
    </row>
    <row r="12" spans="2:17" s="78" customFormat="1" ht="19.5" customHeight="1">
      <c r="B12" s="27"/>
      <c r="C12" s="27"/>
      <c r="D12" s="27"/>
      <c r="E12" s="108"/>
      <c r="F12" s="100"/>
      <c r="G12" s="30"/>
      <c r="H12" s="57">
        <f>F12*G12</f>
        <v>0</v>
      </c>
      <c r="I12" s="26"/>
      <c r="J12" s="52"/>
      <c r="K12" s="52"/>
      <c r="L12" s="24"/>
      <c r="M12" s="101"/>
      <c r="N12" s="27"/>
      <c r="O12" s="24"/>
      <c r="P12" s="101"/>
      <c r="Q12" s="87"/>
    </row>
    <row r="13" spans="2:17">
      <c r="M13" s="229"/>
    </row>
    <row r="16" spans="2:17">
      <c r="M16" s="158"/>
    </row>
    <row r="18" spans="13:13">
      <c r="M18" s="158"/>
    </row>
  </sheetData>
  <autoFilter ref="B8:O12" xr:uid="{B7DD47FA-9F64-4C94-818C-415758A158E2}"/>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486D7-A9DA-4596-8D8F-BA7133F06149}">
  <dimension ref="B2:Q30"/>
  <sheetViews>
    <sheetView zoomScale="85" zoomScaleNormal="85" workbookViewId="0">
      <pane xSplit="10" ySplit="8" topLeftCell="K9" activePane="bottomRight" state="frozen"/>
      <selection pane="topRight" activeCell="K1" sqref="K1"/>
      <selection pane="bottomLeft" activeCell="A9" sqref="A9"/>
      <selection pane="bottomRight" activeCell="B9" sqref="B9"/>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2234</v>
      </c>
      <c r="G2" s="4" t="s">
        <v>2</v>
      </c>
      <c r="H2" s="5"/>
      <c r="I2" s="6"/>
      <c r="J2" s="77">
        <f>SUM(H:H)</f>
        <v>85088</v>
      </c>
    </row>
    <row r="3" spans="2:17" ht="20.100000000000001" customHeight="1">
      <c r="B3" s="74" t="s">
        <v>3</v>
      </c>
      <c r="C3" s="74"/>
      <c r="D3" s="74"/>
      <c r="E3" s="82" t="s">
        <v>2235</v>
      </c>
    </row>
    <row r="4" spans="2:17" ht="20.100000000000001" customHeight="1">
      <c r="B4" s="74" t="s">
        <v>5</v>
      </c>
      <c r="C4" s="74"/>
      <c r="D4" s="74"/>
      <c r="E4" s="75">
        <v>120092</v>
      </c>
    </row>
    <row r="5" spans="2:17" ht="20.100000000000001" customHeight="1">
      <c r="B5" s="74" t="s">
        <v>7</v>
      </c>
      <c r="C5" s="74"/>
      <c r="D5" s="74"/>
      <c r="E5" s="84">
        <v>41809</v>
      </c>
    </row>
    <row r="6" spans="2:17" ht="20.100000000000001" customHeight="1">
      <c r="B6" s="74" t="s">
        <v>8</v>
      </c>
      <c r="C6" s="74"/>
      <c r="D6" s="74"/>
      <c r="E6" s="84">
        <v>41809</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c r="C9" s="27" t="s">
        <v>207</v>
      </c>
      <c r="D9" s="27" t="s">
        <v>207</v>
      </c>
      <c r="E9" s="52" t="s">
        <v>2236</v>
      </c>
      <c r="F9" s="24">
        <v>1</v>
      </c>
      <c r="G9" s="30">
        <v>4800</v>
      </c>
      <c r="H9" s="57">
        <f t="shared" ref="H9:H15" si="0">F9*G9</f>
        <v>4800</v>
      </c>
      <c r="I9" s="26"/>
      <c r="J9" s="24" t="s">
        <v>2237</v>
      </c>
      <c r="K9" s="24" t="s">
        <v>2070</v>
      </c>
      <c r="L9" s="24"/>
      <c r="M9" s="101">
        <v>41799</v>
      </c>
      <c r="N9" s="27"/>
      <c r="O9" s="216">
        <v>41807</v>
      </c>
      <c r="P9" s="216">
        <v>41807</v>
      </c>
      <c r="Q9" s="87">
        <v>41807</v>
      </c>
    </row>
    <row r="10" spans="2:17" s="78" customFormat="1" ht="19.5" customHeight="1">
      <c r="B10" s="27"/>
      <c r="C10" s="27" t="s">
        <v>207</v>
      </c>
      <c r="D10" s="27" t="s">
        <v>207</v>
      </c>
      <c r="E10" s="52" t="s">
        <v>2238</v>
      </c>
      <c r="F10" s="24">
        <v>2</v>
      </c>
      <c r="G10" s="30">
        <v>3200</v>
      </c>
      <c r="H10" s="57">
        <f t="shared" si="0"/>
        <v>6400</v>
      </c>
      <c r="I10" s="26"/>
      <c r="J10" s="24" t="s">
        <v>2239</v>
      </c>
      <c r="K10" s="24" t="s">
        <v>2070</v>
      </c>
      <c r="L10" s="24"/>
      <c r="M10" s="101">
        <v>41799</v>
      </c>
      <c r="N10" s="27"/>
      <c r="O10" s="216">
        <v>41807</v>
      </c>
      <c r="P10" s="216">
        <v>41807</v>
      </c>
      <c r="Q10" s="87">
        <v>41807</v>
      </c>
    </row>
    <row r="11" spans="2:17" s="78" customFormat="1" ht="19.5" customHeight="1">
      <c r="B11" s="27"/>
      <c r="C11" s="27" t="s">
        <v>207</v>
      </c>
      <c r="D11" s="27" t="s">
        <v>207</v>
      </c>
      <c r="E11" s="52" t="s">
        <v>2240</v>
      </c>
      <c r="F11" s="24">
        <v>2</v>
      </c>
      <c r="G11" s="30">
        <v>2900</v>
      </c>
      <c r="H11" s="57">
        <f t="shared" si="0"/>
        <v>5800</v>
      </c>
      <c r="I11" s="26"/>
      <c r="J11" s="24" t="s">
        <v>2241</v>
      </c>
      <c r="K11" s="24" t="s">
        <v>2070</v>
      </c>
      <c r="L11" s="24"/>
      <c r="M11" s="101">
        <v>41799</v>
      </c>
      <c r="N11" s="27"/>
      <c r="O11" s="216">
        <v>41807</v>
      </c>
      <c r="P11" s="216">
        <v>41807</v>
      </c>
      <c r="Q11" s="87">
        <v>41807</v>
      </c>
    </row>
    <row r="12" spans="2:17" s="78" customFormat="1" ht="19.5" customHeight="1">
      <c r="B12" s="27"/>
      <c r="C12" s="27" t="s">
        <v>207</v>
      </c>
      <c r="D12" s="27" t="s">
        <v>207</v>
      </c>
      <c r="E12" s="24" t="s">
        <v>2242</v>
      </c>
      <c r="F12" s="24">
        <v>1</v>
      </c>
      <c r="G12" s="30">
        <v>40000</v>
      </c>
      <c r="H12" s="57">
        <f t="shared" si="0"/>
        <v>40000</v>
      </c>
      <c r="I12" s="26"/>
      <c r="J12" s="52"/>
      <c r="K12" s="52"/>
      <c r="L12" s="24"/>
      <c r="M12" s="101"/>
      <c r="N12" s="27"/>
      <c r="O12" s="216"/>
      <c r="P12" s="101"/>
      <c r="Q12" s="87"/>
    </row>
    <row r="13" spans="2:17" s="78" customFormat="1" ht="19.5" customHeight="1">
      <c r="B13" s="27"/>
      <c r="C13" s="27"/>
      <c r="D13" s="27"/>
      <c r="E13" s="108"/>
      <c r="F13" s="100"/>
      <c r="G13" s="30"/>
      <c r="H13" s="57">
        <f t="shared" si="0"/>
        <v>0</v>
      </c>
      <c r="I13" s="26"/>
      <c r="J13" s="52"/>
      <c r="K13" s="52"/>
      <c r="L13" s="24"/>
      <c r="M13" s="101"/>
      <c r="N13" s="27"/>
      <c r="O13" s="24"/>
      <c r="P13" s="101"/>
      <c r="Q13" s="87"/>
    </row>
    <row r="14" spans="2:17" s="78" customFormat="1" ht="19.5" customHeight="1">
      <c r="B14" s="27"/>
      <c r="C14" s="766" t="s">
        <v>787</v>
      </c>
      <c r="D14" s="766" t="s">
        <v>787</v>
      </c>
      <c r="E14" s="767" t="s">
        <v>2243</v>
      </c>
      <c r="F14" s="768">
        <v>3</v>
      </c>
      <c r="G14" s="769">
        <v>8800</v>
      </c>
      <c r="H14" s="770">
        <f t="shared" si="0"/>
        <v>26400</v>
      </c>
      <c r="I14" s="771"/>
      <c r="J14" s="768" t="s">
        <v>2244</v>
      </c>
      <c r="K14" s="52"/>
      <c r="L14" s="24"/>
      <c r="M14" s="101">
        <v>41807</v>
      </c>
      <c r="N14" s="27"/>
      <c r="O14" s="216"/>
      <c r="P14" s="101">
        <v>41808</v>
      </c>
      <c r="Q14" s="87">
        <v>41808</v>
      </c>
    </row>
    <row r="15" spans="2:17" s="78" customFormat="1" ht="19.5" customHeight="1">
      <c r="B15" s="27"/>
      <c r="C15" s="27"/>
      <c r="D15" s="27"/>
      <c r="E15" s="108"/>
      <c r="F15" s="100"/>
      <c r="G15" s="30"/>
      <c r="H15" s="57">
        <f t="shared" si="0"/>
        <v>0</v>
      </c>
      <c r="I15" s="26"/>
      <c r="J15" s="52"/>
      <c r="K15" s="52"/>
      <c r="L15" s="24"/>
      <c r="M15" s="101"/>
      <c r="N15" s="27"/>
      <c r="O15" s="24"/>
      <c r="P15" s="101"/>
      <c r="Q15" s="87"/>
    </row>
    <row r="16" spans="2:17" ht="19.5" customHeight="1">
      <c r="B16" s="24"/>
      <c r="C16" s="24" t="s">
        <v>2245</v>
      </c>
      <c r="D16" s="24" t="s">
        <v>2245</v>
      </c>
      <c r="E16" s="108" t="s">
        <v>112</v>
      </c>
      <c r="F16" s="24">
        <v>8</v>
      </c>
      <c r="G16" s="649">
        <v>130</v>
      </c>
      <c r="H16" s="57">
        <v>1040</v>
      </c>
      <c r="I16" s="100"/>
      <c r="J16" s="24" t="s">
        <v>111</v>
      </c>
      <c r="K16" s="108" t="s">
        <v>2246</v>
      </c>
      <c r="L16" s="24"/>
      <c r="M16" s="101">
        <v>41806</v>
      </c>
      <c r="N16" s="108"/>
      <c r="O16" s="100"/>
      <c r="P16" s="101">
        <v>41808</v>
      </c>
      <c r="Q16" s="157"/>
    </row>
    <row r="17" spans="2:17" ht="19.5" customHeight="1">
      <c r="B17" s="24"/>
      <c r="C17" s="24" t="s">
        <v>2245</v>
      </c>
      <c r="D17" s="24" t="s">
        <v>2245</v>
      </c>
      <c r="E17" s="108" t="s">
        <v>2247</v>
      </c>
      <c r="F17" s="24">
        <v>8</v>
      </c>
      <c r="G17" s="649">
        <v>42</v>
      </c>
      <c r="H17" s="57">
        <v>336</v>
      </c>
      <c r="I17" s="100"/>
      <c r="J17" s="24" t="s">
        <v>2248</v>
      </c>
      <c r="K17" s="108" t="s">
        <v>2246</v>
      </c>
      <c r="L17" s="24"/>
      <c r="M17" s="216">
        <v>41806</v>
      </c>
      <c r="N17" s="108"/>
      <c r="O17" s="100"/>
      <c r="P17" s="101">
        <v>41808</v>
      </c>
      <c r="Q17" s="157"/>
    </row>
    <row r="18" spans="2:17" ht="19.5" customHeight="1">
      <c r="B18" s="24"/>
      <c r="C18" s="24" t="s">
        <v>2245</v>
      </c>
      <c r="D18" s="24" t="s">
        <v>2245</v>
      </c>
      <c r="E18" s="108" t="s">
        <v>2249</v>
      </c>
      <c r="F18" s="24">
        <v>8</v>
      </c>
      <c r="G18" s="649">
        <v>39</v>
      </c>
      <c r="H18" s="57">
        <v>312</v>
      </c>
      <c r="I18" s="100"/>
      <c r="J18" s="24" t="s">
        <v>2250</v>
      </c>
      <c r="K18" s="108" t="s">
        <v>2246</v>
      </c>
      <c r="L18" s="24"/>
      <c r="M18" s="216">
        <v>41806</v>
      </c>
      <c r="N18" s="108"/>
      <c r="O18" s="100"/>
      <c r="P18" s="101">
        <v>41808</v>
      </c>
      <c r="Q18" s="157"/>
    </row>
    <row r="19" spans="2:17" ht="19.5" customHeight="1">
      <c r="F19" s="78"/>
      <c r="M19" s="158"/>
    </row>
    <row r="20" spans="2:17" ht="19.5" customHeight="1"/>
    <row r="21" spans="2:17" ht="19.5" customHeight="1">
      <c r="M21" s="158"/>
    </row>
    <row r="22" spans="2:17" ht="19.5" customHeight="1"/>
    <row r="23" spans="2:17" ht="19.5" customHeight="1"/>
    <row r="24" spans="2:17" ht="19.5" customHeight="1"/>
    <row r="25" spans="2:17" ht="19.5" customHeight="1"/>
    <row r="26" spans="2:17" ht="19.5" customHeight="1"/>
    <row r="27" spans="2:17" ht="19.5" customHeight="1"/>
    <row r="28" spans="2:17" ht="19.5" customHeight="1"/>
    <row r="29" spans="2:17" ht="19.5" customHeight="1"/>
    <row r="30" spans="2:17" ht="19.5" customHeight="1"/>
  </sheetData>
  <autoFilter ref="B8:O15" xr:uid="{4168002C-D49C-41A4-9B66-3F21DF327359}"/>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1DD1-598A-401D-9BDF-311A25914806}">
  <dimension ref="B2:Q66"/>
  <sheetViews>
    <sheetView zoomScale="85" zoomScaleNormal="85" workbookViewId="0">
      <pane xSplit="10" ySplit="8" topLeftCell="N9" activePane="bottomRight" state="frozen"/>
      <selection pane="topRight" activeCell="K1" sqref="K1"/>
      <selection pane="bottomLeft" activeCell="A9" sqref="A9"/>
      <selection pane="bottomRight" activeCell="Q16" sqref="Q16:Q24"/>
    </sheetView>
  </sheetViews>
  <sheetFormatPr defaultRowHeight="18.75"/>
  <cols>
    <col min="1" max="1" width="2.625" style="76" customWidth="1"/>
    <col min="2" max="2" width="5.125" style="78" customWidth="1"/>
    <col min="3" max="3" width="12.375" style="76" customWidth="1"/>
    <col min="4" max="4" width="12.625" style="76" customWidth="1"/>
    <col min="5" max="5" width="33.875" style="76" customWidth="1"/>
    <col min="6" max="6" width="8.75" style="76" customWidth="1"/>
    <col min="7" max="8" width="9.875" style="76" bestFit="1" customWidth="1"/>
    <col min="9" max="9" width="5.75" style="79" customWidth="1"/>
    <col min="10" max="10" width="30.5" style="76" customWidth="1"/>
    <col min="11" max="11" width="17.8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16384" width="9" style="76"/>
  </cols>
  <sheetData>
    <row r="2" spans="2:17" ht="20.100000000000001" customHeight="1">
      <c r="B2" s="74" t="s">
        <v>0</v>
      </c>
      <c r="C2" s="74"/>
      <c r="D2" s="74"/>
      <c r="E2" s="82" t="s">
        <v>1118</v>
      </c>
      <c r="G2" s="4" t="s">
        <v>2</v>
      </c>
      <c r="H2" s="5"/>
      <c r="I2" s="6"/>
      <c r="J2" s="77">
        <f>SUM(H:H)</f>
        <v>99170</v>
      </c>
    </row>
    <row r="3" spans="2:17" ht="20.100000000000001" customHeight="1">
      <c r="B3" s="74" t="s">
        <v>3</v>
      </c>
      <c r="C3" s="74"/>
      <c r="D3" s="74"/>
      <c r="E3" s="82" t="s">
        <v>2251</v>
      </c>
    </row>
    <row r="4" spans="2:17" ht="20.100000000000001" customHeight="1">
      <c r="B4" s="74" t="s">
        <v>5</v>
      </c>
      <c r="C4" s="74"/>
      <c r="D4" s="74"/>
      <c r="E4" s="82">
        <v>120603</v>
      </c>
    </row>
    <row r="5" spans="2:17" ht="20.100000000000001" customHeight="1">
      <c r="B5" s="74" t="s">
        <v>7</v>
      </c>
      <c r="C5" s="74"/>
      <c r="D5" s="74"/>
      <c r="E5" s="84">
        <v>41834</v>
      </c>
    </row>
    <row r="6" spans="2:17" ht="20.100000000000001" customHeight="1">
      <c r="B6" s="74" t="s">
        <v>8</v>
      </c>
      <c r="C6" s="74"/>
      <c r="D6" s="74"/>
      <c r="E6" s="84"/>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0" customFormat="1" ht="19.5" customHeight="1">
      <c r="B9" s="772"/>
      <c r="C9" s="27" t="s">
        <v>405</v>
      </c>
      <c r="D9" s="27" t="s">
        <v>405</v>
      </c>
      <c r="E9" s="773" t="s">
        <v>2252</v>
      </c>
      <c r="F9" s="774">
        <v>1</v>
      </c>
      <c r="G9" s="775">
        <v>43500</v>
      </c>
      <c r="H9" s="775">
        <f t="shared" ref="H9:H24" si="0">F9*G9</f>
        <v>43500</v>
      </c>
      <c r="I9" s="776"/>
      <c r="J9" s="777" t="s">
        <v>2253</v>
      </c>
      <c r="K9" s="774" t="s">
        <v>2254</v>
      </c>
      <c r="L9" s="774"/>
      <c r="M9" s="778">
        <v>41822</v>
      </c>
      <c r="N9" s="772"/>
      <c r="O9" s="774"/>
      <c r="P9" s="778">
        <v>41834</v>
      </c>
      <c r="Q9" s="779"/>
    </row>
    <row r="10" spans="2:17" s="78" customFormat="1" ht="19.5" customHeight="1">
      <c r="B10" s="27"/>
      <c r="C10" s="27" t="s">
        <v>405</v>
      </c>
      <c r="D10" s="27" t="s">
        <v>405</v>
      </c>
      <c r="E10" s="108" t="s">
        <v>2255</v>
      </c>
      <c r="F10" s="24">
        <v>1</v>
      </c>
      <c r="G10" s="57">
        <v>7500</v>
      </c>
      <c r="H10" s="57">
        <f t="shared" si="0"/>
        <v>7500</v>
      </c>
      <c r="I10" s="100"/>
      <c r="J10" s="108" t="s">
        <v>1125</v>
      </c>
      <c r="K10" s="24" t="s">
        <v>2256</v>
      </c>
      <c r="L10" s="24"/>
      <c r="M10" s="778">
        <v>41822</v>
      </c>
      <c r="N10" s="27"/>
      <c r="O10" s="24"/>
      <c r="P10" s="778">
        <v>41834</v>
      </c>
      <c r="Q10" s="87"/>
    </row>
    <row r="11" spans="2:17" s="78" customFormat="1" ht="19.5" customHeight="1">
      <c r="B11" s="27"/>
      <c r="C11" s="27" t="s">
        <v>405</v>
      </c>
      <c r="D11" s="27" t="s">
        <v>405</v>
      </c>
      <c r="E11" s="108" t="s">
        <v>1126</v>
      </c>
      <c r="F11" s="24">
        <v>2</v>
      </c>
      <c r="G11" s="57">
        <v>5200</v>
      </c>
      <c r="H11" s="57">
        <f t="shared" si="0"/>
        <v>10400</v>
      </c>
      <c r="I11" s="100"/>
      <c r="J11" s="108" t="s">
        <v>1127</v>
      </c>
      <c r="K11" s="24" t="s">
        <v>2257</v>
      </c>
      <c r="L11" s="24"/>
      <c r="M11" s="778">
        <v>41822</v>
      </c>
      <c r="N11" s="27"/>
      <c r="O11" s="24"/>
      <c r="P11" s="778">
        <v>41834</v>
      </c>
      <c r="Q11" s="87"/>
    </row>
    <row r="12" spans="2:17" s="78" customFormat="1" ht="19.5" customHeight="1">
      <c r="B12" s="27"/>
      <c r="C12" s="27" t="s">
        <v>405</v>
      </c>
      <c r="D12" s="27" t="s">
        <v>405</v>
      </c>
      <c r="E12" s="108" t="s">
        <v>1128</v>
      </c>
      <c r="F12" s="24">
        <v>2</v>
      </c>
      <c r="G12" s="57">
        <v>7200</v>
      </c>
      <c r="H12" s="57">
        <f t="shared" si="0"/>
        <v>14400</v>
      </c>
      <c r="I12" s="100"/>
      <c r="J12" s="108" t="s">
        <v>1129</v>
      </c>
      <c r="K12" s="24" t="s">
        <v>2257</v>
      </c>
      <c r="L12" s="24"/>
      <c r="M12" s="778">
        <v>41822</v>
      </c>
      <c r="N12" s="27"/>
      <c r="O12" s="24"/>
      <c r="P12" s="778">
        <v>41834</v>
      </c>
      <c r="Q12" s="87"/>
    </row>
    <row r="13" spans="2:17" ht="18" customHeight="1">
      <c r="B13" s="27"/>
      <c r="C13" s="27" t="s">
        <v>405</v>
      </c>
      <c r="D13" s="27" t="s">
        <v>405</v>
      </c>
      <c r="E13" s="108" t="s">
        <v>1130</v>
      </c>
      <c r="F13" s="24">
        <v>3</v>
      </c>
      <c r="G13" s="57">
        <v>3700</v>
      </c>
      <c r="H13" s="57">
        <f t="shared" si="0"/>
        <v>11100</v>
      </c>
      <c r="I13" s="100"/>
      <c r="J13" s="108" t="s">
        <v>2258</v>
      </c>
      <c r="K13" s="24" t="s">
        <v>2259</v>
      </c>
      <c r="L13" s="24"/>
      <c r="M13" s="778">
        <v>41822</v>
      </c>
      <c r="N13" s="27"/>
      <c r="O13" s="24"/>
      <c r="P13" s="778">
        <v>41834</v>
      </c>
      <c r="Q13" s="87"/>
    </row>
    <row r="14" spans="2:17" ht="18" customHeight="1">
      <c r="B14" s="27"/>
      <c r="C14" s="27" t="s">
        <v>405</v>
      </c>
      <c r="D14" s="27" t="s">
        <v>405</v>
      </c>
      <c r="E14" s="108" t="s">
        <v>2260</v>
      </c>
      <c r="F14" s="24">
        <v>1</v>
      </c>
      <c r="G14" s="57">
        <v>4200</v>
      </c>
      <c r="H14" s="57">
        <f>F14*G14</f>
        <v>4200</v>
      </c>
      <c r="I14" s="100"/>
      <c r="J14" s="108" t="s">
        <v>2261</v>
      </c>
      <c r="K14" s="24" t="s">
        <v>2254</v>
      </c>
      <c r="L14" s="24"/>
      <c r="M14" s="778">
        <v>41822</v>
      </c>
      <c r="N14" s="27"/>
      <c r="O14" s="24"/>
      <c r="P14" s="778">
        <v>41834</v>
      </c>
      <c r="Q14" s="87"/>
    </row>
    <row r="15" spans="2:17" s="78" customFormat="1" ht="19.5" customHeight="1">
      <c r="B15" s="363"/>
      <c r="C15" s="60" t="s">
        <v>28</v>
      </c>
      <c r="D15" s="60" t="s">
        <v>28</v>
      </c>
      <c r="E15" s="121" t="s">
        <v>2262</v>
      </c>
      <c r="F15" s="60">
        <v>2</v>
      </c>
      <c r="G15" s="25">
        <v>480</v>
      </c>
      <c r="H15" s="46">
        <f t="shared" si="0"/>
        <v>960</v>
      </c>
      <c r="I15" s="47"/>
      <c r="J15" s="28" t="s">
        <v>1139</v>
      </c>
      <c r="K15" s="151"/>
      <c r="L15" s="109"/>
      <c r="M15" s="778">
        <v>41822</v>
      </c>
      <c r="N15" s="86"/>
      <c r="O15" s="152"/>
      <c r="P15" s="101">
        <v>41827</v>
      </c>
      <c r="Q15" s="87">
        <v>41827</v>
      </c>
    </row>
    <row r="16" spans="2:17" ht="18" customHeight="1">
      <c r="B16" s="363"/>
      <c r="C16" s="60" t="s">
        <v>28</v>
      </c>
      <c r="D16" s="60" t="s">
        <v>28</v>
      </c>
      <c r="E16" s="121" t="s">
        <v>2263</v>
      </c>
      <c r="F16" s="60">
        <v>2</v>
      </c>
      <c r="G16" s="25">
        <v>570</v>
      </c>
      <c r="H16" s="46">
        <f t="shared" si="0"/>
        <v>1140</v>
      </c>
      <c r="I16" s="47"/>
      <c r="J16" s="28" t="s">
        <v>1141</v>
      </c>
      <c r="K16" s="151"/>
      <c r="L16" s="109"/>
      <c r="M16" s="778">
        <v>41822</v>
      </c>
      <c r="N16" s="86"/>
      <c r="O16" s="152"/>
      <c r="P16" s="101">
        <v>41827</v>
      </c>
      <c r="Q16" s="87">
        <v>41827</v>
      </c>
    </row>
    <row r="17" spans="2:17" ht="18" customHeight="1">
      <c r="B17" s="363"/>
      <c r="C17" s="495" t="s">
        <v>103</v>
      </c>
      <c r="D17" s="495" t="s">
        <v>103</v>
      </c>
      <c r="E17" s="121" t="s">
        <v>1154</v>
      </c>
      <c r="F17" s="60">
        <v>2</v>
      </c>
      <c r="G17" s="25">
        <v>370</v>
      </c>
      <c r="H17" s="57">
        <f t="shared" si="0"/>
        <v>740</v>
      </c>
      <c r="I17" s="271"/>
      <c r="J17" s="28" t="s">
        <v>1155</v>
      </c>
      <c r="K17" s="151"/>
      <c r="L17" s="109"/>
      <c r="M17" s="778">
        <v>41822</v>
      </c>
      <c r="N17" s="86"/>
      <c r="O17" s="152"/>
      <c r="P17" s="101">
        <v>41827</v>
      </c>
      <c r="Q17" s="87">
        <v>41827</v>
      </c>
    </row>
    <row r="18" spans="2:17" ht="18" customHeight="1">
      <c r="B18" s="363"/>
      <c r="C18" s="495" t="s">
        <v>103</v>
      </c>
      <c r="D18" s="495" t="s">
        <v>103</v>
      </c>
      <c r="E18" s="121" t="s">
        <v>1144</v>
      </c>
      <c r="F18" s="60">
        <v>4</v>
      </c>
      <c r="G18" s="25">
        <v>29</v>
      </c>
      <c r="H18" s="57">
        <f t="shared" si="0"/>
        <v>116</v>
      </c>
      <c r="I18" s="271"/>
      <c r="J18" s="28" t="s">
        <v>1145</v>
      </c>
      <c r="K18" s="151"/>
      <c r="L18" s="109"/>
      <c r="M18" s="778">
        <v>41822</v>
      </c>
      <c r="N18" s="86"/>
      <c r="O18" s="152"/>
      <c r="P18" s="101">
        <v>41827</v>
      </c>
      <c r="Q18" s="87">
        <v>41827</v>
      </c>
    </row>
    <row r="19" spans="2:17" ht="18" customHeight="1">
      <c r="B19" s="363"/>
      <c r="C19" s="495" t="s">
        <v>103</v>
      </c>
      <c r="D19" s="495" t="s">
        <v>103</v>
      </c>
      <c r="E19" s="121" t="s">
        <v>1146</v>
      </c>
      <c r="F19" s="60">
        <v>5</v>
      </c>
      <c r="G19" s="25">
        <v>140</v>
      </c>
      <c r="H19" s="57">
        <f>F19*G19</f>
        <v>700</v>
      </c>
      <c r="I19" s="271"/>
      <c r="J19" s="28" t="s">
        <v>1147</v>
      </c>
      <c r="K19" s="151"/>
      <c r="L19" s="109"/>
      <c r="M19" s="778">
        <v>41822</v>
      </c>
      <c r="N19" s="86"/>
      <c r="O19" s="152"/>
      <c r="P19" s="101">
        <v>41827</v>
      </c>
      <c r="Q19" s="87">
        <v>41827</v>
      </c>
    </row>
    <row r="20" spans="2:17" ht="18" customHeight="1">
      <c r="B20" s="363"/>
      <c r="C20" s="495" t="s">
        <v>103</v>
      </c>
      <c r="D20" s="495" t="s">
        <v>103</v>
      </c>
      <c r="E20" s="121" t="s">
        <v>1148</v>
      </c>
      <c r="F20" s="60">
        <v>4</v>
      </c>
      <c r="G20" s="25">
        <v>70</v>
      </c>
      <c r="H20" s="57">
        <f t="shared" si="0"/>
        <v>280</v>
      </c>
      <c r="I20" s="271"/>
      <c r="J20" s="28" t="s">
        <v>1149</v>
      </c>
      <c r="K20" s="151"/>
      <c r="L20" s="109"/>
      <c r="M20" s="778">
        <v>41822</v>
      </c>
      <c r="N20" s="86"/>
      <c r="O20" s="152"/>
      <c r="P20" s="101">
        <v>41827</v>
      </c>
      <c r="Q20" s="87">
        <v>41827</v>
      </c>
    </row>
    <row r="21" spans="2:17" ht="18" customHeight="1">
      <c r="B21" s="363"/>
      <c r="C21" s="495" t="s">
        <v>103</v>
      </c>
      <c r="D21" s="495" t="s">
        <v>103</v>
      </c>
      <c r="E21" s="121" t="s">
        <v>1142</v>
      </c>
      <c r="F21" s="60">
        <v>4</v>
      </c>
      <c r="G21" s="25">
        <v>106</v>
      </c>
      <c r="H21" s="57">
        <f t="shared" si="0"/>
        <v>424</v>
      </c>
      <c r="I21" s="271"/>
      <c r="J21" s="28" t="s">
        <v>1143</v>
      </c>
      <c r="K21" s="151"/>
      <c r="L21" s="109"/>
      <c r="M21" s="778">
        <v>41822</v>
      </c>
      <c r="N21" s="86"/>
      <c r="O21" s="152"/>
      <c r="P21" s="101">
        <v>41827</v>
      </c>
      <c r="Q21" s="87">
        <v>41827</v>
      </c>
    </row>
    <row r="22" spans="2:17" ht="18" customHeight="1">
      <c r="B22" s="363"/>
      <c r="C22" s="495" t="s">
        <v>103</v>
      </c>
      <c r="D22" s="495" t="s">
        <v>103</v>
      </c>
      <c r="E22" s="121" t="s">
        <v>375</v>
      </c>
      <c r="F22" s="60">
        <v>10</v>
      </c>
      <c r="G22" s="25">
        <v>69</v>
      </c>
      <c r="H22" s="57">
        <f t="shared" si="0"/>
        <v>690</v>
      </c>
      <c r="I22" s="271"/>
      <c r="J22" s="28" t="s">
        <v>1153</v>
      </c>
      <c r="K22" s="151"/>
      <c r="L22" s="109"/>
      <c r="M22" s="778">
        <v>41822</v>
      </c>
      <c r="N22" s="86"/>
      <c r="O22" s="152"/>
      <c r="P22" s="101">
        <v>41827</v>
      </c>
      <c r="Q22" s="87">
        <v>41827</v>
      </c>
    </row>
    <row r="23" spans="2:17" ht="18" customHeight="1">
      <c r="B23" s="363"/>
      <c r="C23" s="495" t="s">
        <v>103</v>
      </c>
      <c r="D23" s="495" t="s">
        <v>103</v>
      </c>
      <c r="E23" s="121" t="s">
        <v>2264</v>
      </c>
      <c r="F23" s="60">
        <v>2</v>
      </c>
      <c r="G23" s="25">
        <v>710</v>
      </c>
      <c r="H23" s="57">
        <f t="shared" si="0"/>
        <v>1420</v>
      </c>
      <c r="I23" s="271"/>
      <c r="J23" s="28" t="s">
        <v>2265</v>
      </c>
      <c r="K23" s="151" t="s">
        <v>2266</v>
      </c>
      <c r="L23" s="109"/>
      <c r="M23" s="778">
        <v>41822</v>
      </c>
      <c r="N23" s="86"/>
      <c r="O23" s="152"/>
      <c r="P23" s="101">
        <v>41827</v>
      </c>
      <c r="Q23" s="87">
        <v>41827</v>
      </c>
    </row>
    <row r="24" spans="2:17" ht="18" customHeight="1">
      <c r="B24" s="363"/>
      <c r="C24" s="495" t="s">
        <v>103</v>
      </c>
      <c r="D24" s="495" t="s">
        <v>103</v>
      </c>
      <c r="E24" s="275" t="s">
        <v>2267</v>
      </c>
      <c r="F24" s="60">
        <v>2</v>
      </c>
      <c r="G24" s="25">
        <v>800</v>
      </c>
      <c r="H24" s="57">
        <f t="shared" si="0"/>
        <v>1600</v>
      </c>
      <c r="I24" s="271"/>
      <c r="J24" s="28" t="s">
        <v>2268</v>
      </c>
      <c r="K24" s="151" t="s">
        <v>2266</v>
      </c>
      <c r="L24" s="109"/>
      <c r="M24" s="778">
        <v>41822</v>
      </c>
      <c r="N24" s="86"/>
      <c r="O24" s="152"/>
      <c r="P24" s="101">
        <v>41827</v>
      </c>
      <c r="Q24" s="87">
        <v>41827</v>
      </c>
    </row>
    <row r="25" spans="2:17" ht="18" customHeight="1">
      <c r="B25" s="363"/>
      <c r="C25" s="60"/>
      <c r="D25" s="60"/>
      <c r="E25" s="121"/>
      <c r="F25" s="60"/>
      <c r="G25" s="25"/>
      <c r="H25" s="46"/>
      <c r="I25" s="47"/>
      <c r="J25" s="28"/>
      <c r="K25" s="151"/>
      <c r="L25" s="109"/>
      <c r="M25" s="101"/>
      <c r="N25" s="86"/>
      <c r="O25" s="152"/>
      <c r="P25" s="101"/>
      <c r="Q25" s="87"/>
    </row>
    <row r="26" spans="2:17" ht="18" customHeight="1">
      <c r="B26" s="363"/>
      <c r="C26" s="60"/>
      <c r="D26" s="60"/>
      <c r="E26" s="121"/>
      <c r="F26" s="60"/>
      <c r="G26" s="25"/>
      <c r="H26" s="46"/>
      <c r="I26" s="47"/>
      <c r="J26" s="28"/>
      <c r="K26" s="151"/>
      <c r="L26" s="109"/>
      <c r="M26" s="101"/>
      <c r="N26" s="86"/>
      <c r="O26" s="152"/>
      <c r="P26" s="101"/>
      <c r="Q26" s="87"/>
    </row>
    <row r="27" spans="2:17" ht="18" customHeight="1">
      <c r="B27" s="363"/>
      <c r="C27" s="60"/>
      <c r="D27" s="60"/>
      <c r="E27" s="121"/>
      <c r="F27" s="60"/>
      <c r="G27" s="25"/>
      <c r="H27" s="46"/>
      <c r="I27" s="47"/>
      <c r="J27" s="28"/>
      <c r="K27" s="151"/>
      <c r="L27" s="109"/>
      <c r="M27" s="101"/>
      <c r="N27" s="86"/>
      <c r="O27" s="152"/>
      <c r="P27" s="101"/>
      <c r="Q27" s="87"/>
    </row>
    <row r="28" spans="2:17" ht="18" customHeight="1">
      <c r="B28" s="363"/>
      <c r="C28" s="495"/>
      <c r="D28" s="495"/>
      <c r="E28" s="496"/>
      <c r="F28" s="495"/>
      <c r="G28" s="497"/>
      <c r="H28" s="337"/>
      <c r="I28" s="338"/>
      <c r="J28" s="498"/>
      <c r="K28" s="151"/>
      <c r="L28" s="109"/>
      <c r="M28" s="101"/>
      <c r="N28" s="86"/>
      <c r="O28" s="152"/>
      <c r="P28" s="101"/>
      <c r="Q28" s="87"/>
    </row>
    <row r="29" spans="2:17" ht="18" customHeight="1">
      <c r="B29" s="363"/>
      <c r="C29" s="60"/>
      <c r="D29" s="60"/>
      <c r="E29" s="121"/>
      <c r="F29" s="60"/>
      <c r="G29" s="25"/>
      <c r="H29" s="57"/>
      <c r="I29" s="271"/>
      <c r="J29" s="28"/>
      <c r="K29" s="151"/>
      <c r="L29" s="109"/>
      <c r="M29" s="101"/>
      <c r="N29" s="86"/>
      <c r="O29" s="152"/>
      <c r="P29" s="101"/>
      <c r="Q29" s="87"/>
    </row>
    <row r="30" spans="2:17" ht="18" customHeight="1">
      <c r="B30" s="363"/>
      <c r="C30" s="60"/>
      <c r="D30" s="60"/>
      <c r="E30" s="121"/>
      <c r="F30" s="60"/>
      <c r="G30" s="25"/>
      <c r="H30" s="57"/>
      <c r="I30" s="271"/>
      <c r="J30" s="28"/>
      <c r="K30" s="151"/>
      <c r="L30" s="109"/>
      <c r="M30" s="101"/>
      <c r="N30" s="86"/>
      <c r="O30" s="152"/>
      <c r="P30" s="101"/>
      <c r="Q30" s="87"/>
    </row>
    <row r="31" spans="2:17" ht="18" customHeight="1">
      <c r="B31" s="363"/>
      <c r="C31" s="60"/>
      <c r="D31" s="60"/>
      <c r="E31" s="28"/>
      <c r="F31" s="60"/>
      <c r="G31" s="25"/>
      <c r="H31" s="57"/>
      <c r="I31" s="271"/>
      <c r="J31" s="28"/>
      <c r="K31" s="151"/>
      <c r="L31" s="109"/>
      <c r="M31" s="101"/>
      <c r="N31" s="86"/>
      <c r="O31" s="152"/>
      <c r="P31" s="101"/>
      <c r="Q31" s="87"/>
    </row>
    <row r="32" spans="2:17" ht="18" customHeight="1">
      <c r="B32" s="363"/>
      <c r="C32" s="60"/>
      <c r="D32" s="60"/>
      <c r="E32" s="121"/>
      <c r="F32" s="60"/>
      <c r="G32" s="25"/>
      <c r="H32" s="57"/>
      <c r="I32" s="271"/>
      <c r="J32" s="28"/>
      <c r="K32" s="151"/>
      <c r="L32" s="109"/>
      <c r="M32" s="101"/>
      <c r="N32" s="86"/>
      <c r="O32" s="152"/>
      <c r="P32" s="101"/>
      <c r="Q32" s="87"/>
    </row>
    <row r="33" spans="2:17" ht="18" customHeight="1">
      <c r="B33" s="363"/>
      <c r="C33" s="60"/>
      <c r="D33" s="60"/>
      <c r="E33" s="121"/>
      <c r="F33" s="60"/>
      <c r="G33" s="25"/>
      <c r="H33" s="57"/>
      <c r="I33" s="271"/>
      <c r="J33" s="28"/>
      <c r="K33" s="151"/>
      <c r="L33" s="109"/>
      <c r="M33" s="101"/>
      <c r="N33" s="86"/>
      <c r="O33" s="152"/>
      <c r="P33" s="101"/>
      <c r="Q33" s="87"/>
    </row>
    <row r="34" spans="2:17" ht="18" customHeight="1">
      <c r="B34" s="363"/>
      <c r="C34" s="60"/>
      <c r="D34" s="60"/>
      <c r="E34" s="121"/>
      <c r="F34" s="60"/>
      <c r="G34" s="25"/>
      <c r="H34" s="57"/>
      <c r="I34" s="271"/>
      <c r="J34" s="28"/>
      <c r="K34" s="151"/>
      <c r="L34" s="109"/>
      <c r="M34" s="101"/>
      <c r="N34" s="86"/>
      <c r="O34" s="152"/>
      <c r="P34" s="101"/>
      <c r="Q34" s="87"/>
    </row>
    <row r="35" spans="2:17" ht="18" customHeight="1">
      <c r="B35" s="363"/>
      <c r="C35" s="60"/>
      <c r="D35" s="60"/>
      <c r="E35" s="121"/>
      <c r="F35" s="60"/>
      <c r="G35" s="25"/>
      <c r="H35" s="57"/>
      <c r="I35" s="271"/>
      <c r="J35" s="28"/>
      <c r="K35" s="151"/>
      <c r="L35" s="109"/>
      <c r="M35" s="101"/>
      <c r="N35" s="86"/>
      <c r="O35" s="152"/>
      <c r="P35" s="101"/>
      <c r="Q35" s="87"/>
    </row>
    <row r="36" spans="2:17" ht="18" customHeight="1">
      <c r="B36" s="363"/>
      <c r="C36" s="60"/>
      <c r="D36" s="60"/>
      <c r="E36" s="121"/>
      <c r="F36" s="60"/>
      <c r="G36" s="25"/>
      <c r="H36" s="57"/>
      <c r="I36" s="271"/>
      <c r="J36" s="28"/>
      <c r="K36" s="151"/>
      <c r="L36" s="109"/>
      <c r="M36" s="101"/>
      <c r="N36" s="86"/>
      <c r="O36" s="152"/>
      <c r="P36" s="101"/>
      <c r="Q36" s="87"/>
    </row>
    <row r="37" spans="2:17" ht="18" customHeight="1">
      <c r="B37" s="363"/>
      <c r="C37" s="60"/>
      <c r="D37" s="60"/>
      <c r="E37" s="121"/>
      <c r="F37" s="60"/>
      <c r="G37" s="25"/>
      <c r="H37" s="57"/>
      <c r="I37" s="271"/>
      <c r="J37" s="28"/>
      <c r="K37" s="151"/>
      <c r="L37" s="109"/>
      <c r="M37" s="101"/>
      <c r="N37" s="86"/>
      <c r="O37" s="152"/>
      <c r="P37" s="101"/>
      <c r="Q37" s="87"/>
    </row>
    <row r="38" spans="2:17" ht="18" customHeight="1">
      <c r="B38" s="363"/>
      <c r="C38" s="60"/>
      <c r="D38" s="60"/>
      <c r="E38" s="121"/>
      <c r="F38" s="60"/>
      <c r="G38" s="25"/>
      <c r="H38" s="57"/>
      <c r="I38" s="271"/>
      <c r="J38" s="28"/>
      <c r="K38" s="151"/>
      <c r="L38" s="109"/>
      <c r="M38" s="101"/>
      <c r="N38" s="86"/>
      <c r="O38" s="152"/>
      <c r="P38" s="101"/>
      <c r="Q38" s="87"/>
    </row>
    <row r="39" spans="2:17" ht="18" customHeight="1">
      <c r="B39" s="363"/>
      <c r="C39" s="27"/>
      <c r="D39" s="27"/>
      <c r="E39" s="121"/>
      <c r="F39" s="60"/>
      <c r="G39" s="25"/>
      <c r="H39" s="57"/>
      <c r="I39" s="271"/>
      <c r="J39" s="28"/>
      <c r="K39" s="151"/>
      <c r="L39" s="109"/>
      <c r="M39" s="101"/>
      <c r="N39" s="86"/>
      <c r="O39" s="152"/>
      <c r="P39" s="101"/>
      <c r="Q39" s="87"/>
    </row>
    <row r="40" spans="2:17" ht="18" customHeight="1">
      <c r="B40" s="363"/>
      <c r="C40" s="60"/>
      <c r="D40" s="60"/>
      <c r="E40" s="121"/>
      <c r="F40" s="60"/>
      <c r="G40" s="25"/>
      <c r="H40" s="57"/>
      <c r="I40" s="271"/>
      <c r="J40" s="28"/>
      <c r="K40" s="151"/>
      <c r="L40" s="109"/>
      <c r="M40" s="101"/>
      <c r="N40" s="86"/>
      <c r="O40" s="152"/>
      <c r="P40" s="101"/>
      <c r="Q40" s="87"/>
    </row>
    <row r="41" spans="2:17" ht="18" customHeight="1">
      <c r="B41" s="363"/>
      <c r="C41" s="60"/>
      <c r="D41" s="60"/>
      <c r="E41" s="121"/>
      <c r="F41" s="60"/>
      <c r="G41" s="25"/>
      <c r="H41" s="46"/>
      <c r="I41" s="47"/>
      <c r="J41" s="28"/>
      <c r="K41" s="151"/>
      <c r="L41" s="109"/>
      <c r="M41" s="101"/>
      <c r="N41" s="86"/>
      <c r="O41" s="152"/>
      <c r="P41" s="101"/>
      <c r="Q41" s="87"/>
    </row>
    <row r="42" spans="2:17" ht="18" customHeight="1">
      <c r="B42" s="363"/>
      <c r="C42" s="60"/>
      <c r="D42" s="60"/>
      <c r="E42" s="121"/>
      <c r="F42" s="60"/>
      <c r="G42" s="25"/>
      <c r="H42" s="46"/>
      <c r="I42" s="271"/>
      <c r="J42" s="28"/>
      <c r="K42" s="151"/>
      <c r="L42" s="109"/>
      <c r="M42" s="101"/>
      <c r="N42" s="86"/>
      <c r="O42" s="152"/>
      <c r="P42" s="101"/>
      <c r="Q42" s="87"/>
    </row>
    <row r="43" spans="2:17" ht="18" customHeight="1">
      <c r="B43" s="363"/>
      <c r="C43" s="60"/>
      <c r="D43" s="60"/>
      <c r="E43" s="121"/>
      <c r="F43" s="60"/>
      <c r="G43" s="25"/>
      <c r="H43" s="46"/>
      <c r="I43" s="271"/>
      <c r="J43" s="28"/>
      <c r="K43" s="151"/>
      <c r="L43" s="109"/>
      <c r="M43" s="101"/>
      <c r="N43" s="86"/>
      <c r="O43" s="152"/>
      <c r="P43" s="101"/>
      <c r="Q43" s="87"/>
    </row>
    <row r="44" spans="2:17" ht="18" customHeight="1">
      <c r="B44" s="363"/>
      <c r="C44" s="60"/>
      <c r="D44" s="60"/>
      <c r="E44" s="121"/>
      <c r="F44" s="60"/>
      <c r="G44" s="25"/>
      <c r="H44" s="46"/>
      <c r="I44" s="271"/>
      <c r="J44" s="28"/>
      <c r="K44" s="151"/>
      <c r="L44" s="109"/>
      <c r="M44" s="101"/>
      <c r="N44" s="86"/>
      <c r="O44" s="152"/>
      <c r="P44" s="101"/>
      <c r="Q44" s="87"/>
    </row>
    <row r="45" spans="2:17" ht="18" customHeight="1">
      <c r="B45" s="363"/>
      <c r="C45" s="60"/>
      <c r="D45" s="60"/>
      <c r="E45" s="121"/>
      <c r="F45" s="60"/>
      <c r="G45" s="25"/>
      <c r="H45" s="46"/>
      <c r="I45" s="271"/>
      <c r="J45" s="28"/>
      <c r="K45" s="151"/>
      <c r="L45" s="109"/>
      <c r="M45" s="101"/>
      <c r="N45" s="86"/>
      <c r="O45" s="152"/>
      <c r="P45" s="101"/>
      <c r="Q45" s="87"/>
    </row>
    <row r="46" spans="2:17" ht="18" customHeight="1">
      <c r="B46" s="363"/>
      <c r="C46" s="60"/>
      <c r="D46" s="60"/>
      <c r="E46" s="121"/>
      <c r="F46" s="60"/>
      <c r="G46" s="25"/>
      <c r="H46" s="46"/>
      <c r="I46" s="271"/>
      <c r="J46" s="28"/>
      <c r="K46" s="151"/>
      <c r="L46" s="109"/>
      <c r="M46" s="101"/>
      <c r="N46" s="86"/>
      <c r="O46" s="152"/>
      <c r="P46" s="101"/>
      <c r="Q46" s="87"/>
    </row>
    <row r="47" spans="2:17" ht="18" customHeight="1">
      <c r="B47" s="363"/>
      <c r="C47" s="60"/>
      <c r="D47" s="60"/>
      <c r="E47" s="121"/>
      <c r="F47" s="60"/>
      <c r="G47" s="25"/>
      <c r="H47" s="46"/>
      <c r="I47" s="271"/>
      <c r="J47" s="28"/>
      <c r="K47" s="151"/>
      <c r="L47" s="109"/>
      <c r="M47" s="101"/>
      <c r="N47" s="86"/>
      <c r="O47" s="152"/>
      <c r="P47" s="101"/>
      <c r="Q47" s="87"/>
    </row>
    <row r="48" spans="2:17" ht="18" customHeight="1">
      <c r="B48" s="363"/>
      <c r="C48" s="60"/>
      <c r="D48" s="60"/>
      <c r="E48" s="121"/>
      <c r="F48" s="60"/>
      <c r="G48" s="25"/>
      <c r="H48" s="57"/>
      <c r="I48" s="271"/>
      <c r="J48" s="499"/>
      <c r="K48" s="151"/>
      <c r="L48" s="109"/>
      <c r="M48" s="101"/>
      <c r="N48" s="86"/>
      <c r="O48" s="152"/>
      <c r="P48" s="101"/>
      <c r="Q48" s="87"/>
    </row>
    <row r="49" spans="2:17" ht="18" customHeight="1">
      <c r="B49" s="363"/>
      <c r="C49" s="60"/>
      <c r="D49" s="60"/>
      <c r="E49" s="121"/>
      <c r="F49" s="60"/>
      <c r="G49" s="25"/>
      <c r="H49" s="57"/>
      <c r="I49" s="271"/>
      <c r="J49" s="28"/>
      <c r="K49" s="151"/>
      <c r="L49" s="109"/>
      <c r="M49" s="101"/>
      <c r="N49" s="86"/>
      <c r="O49" s="152"/>
      <c r="P49" s="101"/>
      <c r="Q49" s="87"/>
    </row>
    <row r="50" spans="2:17" ht="18" customHeight="1">
      <c r="B50" s="24"/>
      <c r="C50" s="27"/>
      <c r="D50" s="27"/>
      <c r="E50" s="151"/>
      <c r="F50" s="154"/>
      <c r="G50" s="57"/>
      <c r="H50" s="57"/>
      <c r="I50" s="271"/>
      <c r="J50" s="151"/>
      <c r="K50" s="151"/>
      <c r="L50" s="109"/>
      <c r="M50" s="101"/>
      <c r="N50" s="86"/>
      <c r="O50" s="152"/>
      <c r="P50" s="101"/>
      <c r="Q50" s="87"/>
    </row>
    <row r="51" spans="2:17" ht="18" customHeight="1">
      <c r="B51" s="24"/>
      <c r="C51" s="24"/>
      <c r="D51" s="24"/>
      <c r="E51" s="151"/>
      <c r="F51" s="154"/>
      <c r="G51" s="57"/>
      <c r="H51" s="57"/>
      <c r="I51" s="271"/>
      <c r="J51" s="184"/>
      <c r="K51" s="151"/>
      <c r="L51" s="109"/>
      <c r="M51" s="101"/>
      <c r="N51" s="86"/>
      <c r="O51" s="152"/>
      <c r="P51" s="101"/>
      <c r="Q51" s="87"/>
    </row>
    <row r="52" spans="2:17" ht="18" customHeight="1">
      <c r="B52" s="24"/>
      <c r="C52" s="24"/>
      <c r="D52" s="24"/>
      <c r="E52" s="151"/>
      <c r="F52" s="57"/>
      <c r="G52" s="57"/>
      <c r="H52" s="57"/>
      <c r="I52" s="271"/>
      <c r="J52" s="184"/>
      <c r="K52" s="151"/>
      <c r="L52" s="109"/>
      <c r="M52" s="101"/>
      <c r="N52" s="86"/>
      <c r="O52" s="152"/>
      <c r="P52" s="101"/>
      <c r="Q52" s="87"/>
    </row>
    <row r="53" spans="2:17" ht="18" customHeight="1">
      <c r="B53" s="24"/>
      <c r="C53" s="60"/>
      <c r="D53" s="60"/>
      <c r="E53" s="121"/>
      <c r="F53" s="60"/>
      <c r="G53" s="25"/>
      <c r="H53" s="46"/>
      <c r="I53" s="47"/>
      <c r="J53" s="28"/>
      <c r="K53" s="151"/>
      <c r="L53" s="109"/>
      <c r="M53" s="101"/>
      <c r="N53" s="108"/>
      <c r="O53" s="100"/>
      <c r="P53" s="101"/>
      <c r="Q53" s="87"/>
    </row>
    <row r="54" spans="2:17" ht="18" customHeight="1">
      <c r="B54" s="24"/>
      <c r="C54" s="60"/>
      <c r="D54" s="60"/>
      <c r="E54" s="121"/>
      <c r="F54" s="60"/>
      <c r="G54" s="25"/>
      <c r="H54" s="46"/>
      <c r="I54" s="47"/>
      <c r="J54" s="28"/>
      <c r="K54" s="151"/>
      <c r="L54" s="109"/>
      <c r="M54" s="101"/>
      <c r="N54" s="108"/>
      <c r="O54" s="100"/>
      <c r="P54" s="101"/>
      <c r="Q54" s="157"/>
    </row>
    <row r="55" spans="2:17" ht="18" customHeight="1">
      <c r="B55" s="24"/>
      <c r="C55" s="24"/>
      <c r="D55" s="24"/>
      <c r="E55" s="108"/>
      <c r="F55" s="24"/>
      <c r="G55" s="57"/>
      <c r="H55" s="57"/>
      <c r="I55" s="100"/>
      <c r="J55" s="108"/>
      <c r="K55" s="108"/>
      <c r="L55" s="24"/>
      <c r="M55" s="101"/>
      <c r="N55" s="108"/>
      <c r="O55" s="100"/>
      <c r="P55" s="101"/>
      <c r="Q55" s="87"/>
    </row>
    <row r="56" spans="2:17" ht="18" customHeight="1">
      <c r="B56" s="24"/>
      <c r="C56" s="24"/>
      <c r="D56" s="24"/>
      <c r="E56" s="151"/>
      <c r="F56" s="24"/>
      <c r="G56" s="57"/>
      <c r="H56" s="57"/>
      <c r="I56" s="100"/>
      <c r="J56" s="155"/>
      <c r="K56" s="108"/>
      <c r="L56" s="24"/>
      <c r="M56" s="101"/>
      <c r="N56" s="108"/>
      <c r="O56" s="100"/>
      <c r="P56" s="101"/>
      <c r="Q56" s="87"/>
    </row>
    <row r="57" spans="2:17" ht="18" customHeight="1">
      <c r="B57" s="24"/>
      <c r="C57" s="24"/>
      <c r="D57" s="24"/>
      <c r="E57" s="108"/>
      <c r="F57" s="24"/>
      <c r="G57" s="57"/>
      <c r="H57" s="57"/>
      <c r="I57" s="100"/>
      <c r="J57" s="108"/>
      <c r="K57" s="108"/>
      <c r="L57" s="24"/>
      <c r="M57" s="101"/>
      <c r="N57" s="108"/>
      <c r="O57" s="100"/>
      <c r="P57" s="101"/>
      <c r="Q57" s="87"/>
    </row>
    <row r="58" spans="2:17" ht="18" customHeight="1">
      <c r="B58" s="24"/>
      <c r="C58" s="24"/>
      <c r="D58" s="24"/>
      <c r="E58" s="108"/>
      <c r="F58" s="24"/>
      <c r="G58" s="57"/>
      <c r="H58" s="57"/>
      <c r="I58" s="100"/>
      <c r="J58" s="108"/>
      <c r="K58" s="108"/>
      <c r="L58" s="24"/>
      <c r="M58" s="101"/>
      <c r="N58" s="108"/>
      <c r="O58" s="100"/>
      <c r="P58" s="101"/>
      <c r="Q58" s="87"/>
    </row>
    <row r="59" spans="2:17" ht="18" customHeight="1">
      <c r="B59" s="24"/>
      <c r="C59" s="24"/>
      <c r="D59" s="24"/>
      <c r="E59" s="108"/>
      <c r="F59" s="24"/>
      <c r="G59" s="57"/>
      <c r="H59" s="57"/>
      <c r="I59" s="100"/>
      <c r="J59" s="108"/>
      <c r="K59" s="108"/>
      <c r="L59" s="24"/>
      <c r="M59" s="101"/>
      <c r="N59" s="108"/>
      <c r="O59" s="100"/>
      <c r="P59" s="101"/>
      <c r="Q59" s="87"/>
    </row>
    <row r="60" spans="2:17" ht="18" customHeight="1">
      <c r="B60" s="24"/>
      <c r="C60" s="24"/>
      <c r="D60" s="24"/>
      <c r="E60" s="151"/>
      <c r="F60" s="24"/>
      <c r="G60" s="57"/>
      <c r="H60" s="57"/>
      <c r="I60" s="100"/>
      <c r="J60" s="155"/>
      <c r="K60" s="108"/>
      <c r="L60" s="24"/>
      <c r="M60" s="216"/>
      <c r="N60" s="108"/>
      <c r="O60" s="100"/>
      <c r="P60" s="101"/>
      <c r="Q60" s="157"/>
    </row>
    <row r="61" spans="2:17" ht="18" customHeight="1">
      <c r="B61" s="24"/>
      <c r="C61" s="24"/>
      <c r="D61" s="24"/>
      <c r="E61" s="108"/>
      <c r="F61" s="24"/>
      <c r="G61" s="57"/>
      <c r="H61" s="57"/>
      <c r="I61" s="100"/>
      <c r="J61" s="108"/>
      <c r="K61" s="108"/>
      <c r="L61" s="24"/>
      <c r="M61" s="216"/>
      <c r="N61" s="108"/>
      <c r="O61" s="100"/>
      <c r="P61" s="101"/>
      <c r="Q61" s="87"/>
    </row>
    <row r="62" spans="2:17" ht="18" customHeight="1">
      <c r="J62" s="500"/>
    </row>
    <row r="63" spans="2:17" ht="18" customHeight="1"/>
    <row r="64" spans="2:17" ht="18" customHeight="1"/>
    <row r="65" spans="5:5" ht="18" customHeight="1"/>
    <row r="66" spans="5:5" ht="18" customHeight="1">
      <c r="E66" s="443"/>
    </row>
  </sheetData>
  <autoFilter ref="B8:O8" xr:uid="{00000000-0009-0000-0000-000000000000}">
    <sortState xmlns:xlrd2="http://schemas.microsoft.com/office/spreadsheetml/2017/richdata2" ref="B9:O24">
      <sortCondition ref="F8"/>
    </sortState>
  </autoFilter>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224DDD-C337-4ABD-8B03-75972FF14D3A}">
  <sheetPr>
    <pageSetUpPr fitToPage="1"/>
  </sheetPr>
  <dimension ref="A2:Q100"/>
  <sheetViews>
    <sheetView zoomScale="85" zoomScaleNormal="85" workbookViewId="0">
      <pane xSplit="10" ySplit="8" topLeftCell="Q79" activePane="bottomRight" state="frozen"/>
      <selection pane="topRight" activeCell="K1" sqref="K1"/>
      <selection pane="bottomLeft" activeCell="A9" sqref="A9"/>
      <selection pane="bottomRight" activeCell="Q93" sqref="Q93"/>
    </sheetView>
  </sheetViews>
  <sheetFormatPr defaultRowHeight="18.75"/>
  <cols>
    <col min="1" max="1" width="6.25" style="76" customWidth="1"/>
    <col min="2" max="2" width="5.125" style="78" customWidth="1"/>
    <col min="3" max="4" width="12.625" style="76" customWidth="1"/>
    <col min="5" max="5" width="49.875" style="76" bestFit="1"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8.125" style="80" customWidth="1"/>
    <col min="17" max="17" width="15.625" style="81" customWidth="1"/>
    <col min="18" max="256" width="9" style="76"/>
    <col min="257" max="257" width="6.25" style="76" customWidth="1"/>
    <col min="258" max="258" width="5.125" style="76" customWidth="1"/>
    <col min="259" max="260" width="12.625" style="76" customWidth="1"/>
    <col min="261" max="261" width="49.875" style="76" bestFit="1"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8.125" style="76" customWidth="1"/>
    <col min="273" max="273" width="15.625" style="76" customWidth="1"/>
    <col min="274" max="512" width="9" style="76"/>
    <col min="513" max="513" width="6.25" style="76" customWidth="1"/>
    <col min="514" max="514" width="5.125" style="76" customWidth="1"/>
    <col min="515" max="516" width="12.625" style="76" customWidth="1"/>
    <col min="517" max="517" width="49.875" style="76" bestFit="1"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8.125" style="76" customWidth="1"/>
    <col min="529" max="529" width="15.625" style="76" customWidth="1"/>
    <col min="530" max="768" width="9" style="76"/>
    <col min="769" max="769" width="6.25" style="76" customWidth="1"/>
    <col min="770" max="770" width="5.125" style="76" customWidth="1"/>
    <col min="771" max="772" width="12.625" style="76" customWidth="1"/>
    <col min="773" max="773" width="49.875" style="76" bestFit="1"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8.125" style="76" customWidth="1"/>
    <col min="785" max="785" width="15.625" style="76" customWidth="1"/>
    <col min="786" max="1024" width="9" style="76"/>
    <col min="1025" max="1025" width="6.25" style="76" customWidth="1"/>
    <col min="1026" max="1026" width="5.125" style="76" customWidth="1"/>
    <col min="1027" max="1028" width="12.625" style="76" customWidth="1"/>
    <col min="1029" max="1029" width="49.875" style="76" bestFit="1"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8.125" style="76" customWidth="1"/>
    <col min="1041" max="1041" width="15.625" style="76" customWidth="1"/>
    <col min="1042" max="1280" width="9" style="76"/>
    <col min="1281" max="1281" width="6.25" style="76" customWidth="1"/>
    <col min="1282" max="1282" width="5.125" style="76" customWidth="1"/>
    <col min="1283" max="1284" width="12.625" style="76" customWidth="1"/>
    <col min="1285" max="1285" width="49.875" style="76" bestFit="1"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8.125" style="76" customWidth="1"/>
    <col min="1297" max="1297" width="15.625" style="76" customWidth="1"/>
    <col min="1298" max="1536" width="9" style="76"/>
    <col min="1537" max="1537" width="6.25" style="76" customWidth="1"/>
    <col min="1538" max="1538" width="5.125" style="76" customWidth="1"/>
    <col min="1539" max="1540" width="12.625" style="76" customWidth="1"/>
    <col min="1541" max="1541" width="49.875" style="76" bestFit="1"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8.125" style="76" customWidth="1"/>
    <col min="1553" max="1553" width="15.625" style="76" customWidth="1"/>
    <col min="1554" max="1792" width="9" style="76"/>
    <col min="1793" max="1793" width="6.25" style="76" customWidth="1"/>
    <col min="1794" max="1794" width="5.125" style="76" customWidth="1"/>
    <col min="1795" max="1796" width="12.625" style="76" customWidth="1"/>
    <col min="1797" max="1797" width="49.875" style="76" bestFit="1"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8.125" style="76" customWidth="1"/>
    <col min="1809" max="1809" width="15.625" style="76" customWidth="1"/>
    <col min="1810" max="2048" width="9" style="76"/>
    <col min="2049" max="2049" width="6.25" style="76" customWidth="1"/>
    <col min="2050" max="2050" width="5.125" style="76" customWidth="1"/>
    <col min="2051" max="2052" width="12.625" style="76" customWidth="1"/>
    <col min="2053" max="2053" width="49.875" style="76" bestFit="1"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8.125" style="76" customWidth="1"/>
    <col min="2065" max="2065" width="15.625" style="76" customWidth="1"/>
    <col min="2066" max="2304" width="9" style="76"/>
    <col min="2305" max="2305" width="6.25" style="76" customWidth="1"/>
    <col min="2306" max="2306" width="5.125" style="76" customWidth="1"/>
    <col min="2307" max="2308" width="12.625" style="76" customWidth="1"/>
    <col min="2309" max="2309" width="49.875" style="76" bestFit="1"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8.125" style="76" customWidth="1"/>
    <col min="2321" max="2321" width="15.625" style="76" customWidth="1"/>
    <col min="2322" max="2560" width="9" style="76"/>
    <col min="2561" max="2561" width="6.25" style="76" customWidth="1"/>
    <col min="2562" max="2562" width="5.125" style="76" customWidth="1"/>
    <col min="2563" max="2564" width="12.625" style="76" customWidth="1"/>
    <col min="2565" max="2565" width="49.875" style="76" bestFit="1"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8.125" style="76" customWidth="1"/>
    <col min="2577" max="2577" width="15.625" style="76" customWidth="1"/>
    <col min="2578" max="2816" width="9" style="76"/>
    <col min="2817" max="2817" width="6.25" style="76" customWidth="1"/>
    <col min="2818" max="2818" width="5.125" style="76" customWidth="1"/>
    <col min="2819" max="2820" width="12.625" style="76" customWidth="1"/>
    <col min="2821" max="2821" width="49.875" style="76" bestFit="1"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8.125" style="76" customWidth="1"/>
    <col min="2833" max="2833" width="15.625" style="76" customWidth="1"/>
    <col min="2834" max="3072" width="9" style="76"/>
    <col min="3073" max="3073" width="6.25" style="76" customWidth="1"/>
    <col min="3074" max="3074" width="5.125" style="76" customWidth="1"/>
    <col min="3075" max="3076" width="12.625" style="76" customWidth="1"/>
    <col min="3077" max="3077" width="49.875" style="76" bestFit="1"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8.125" style="76" customWidth="1"/>
    <col min="3089" max="3089" width="15.625" style="76" customWidth="1"/>
    <col min="3090" max="3328" width="9" style="76"/>
    <col min="3329" max="3329" width="6.25" style="76" customWidth="1"/>
    <col min="3330" max="3330" width="5.125" style="76" customWidth="1"/>
    <col min="3331" max="3332" width="12.625" style="76" customWidth="1"/>
    <col min="3333" max="3333" width="49.875" style="76" bestFit="1"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8.125" style="76" customWidth="1"/>
    <col min="3345" max="3345" width="15.625" style="76" customWidth="1"/>
    <col min="3346" max="3584" width="9" style="76"/>
    <col min="3585" max="3585" width="6.25" style="76" customWidth="1"/>
    <col min="3586" max="3586" width="5.125" style="76" customWidth="1"/>
    <col min="3587" max="3588" width="12.625" style="76" customWidth="1"/>
    <col min="3589" max="3589" width="49.875" style="76" bestFit="1"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8.125" style="76" customWidth="1"/>
    <col min="3601" max="3601" width="15.625" style="76" customWidth="1"/>
    <col min="3602" max="3840" width="9" style="76"/>
    <col min="3841" max="3841" width="6.25" style="76" customWidth="1"/>
    <col min="3842" max="3842" width="5.125" style="76" customWidth="1"/>
    <col min="3843" max="3844" width="12.625" style="76" customWidth="1"/>
    <col min="3845" max="3845" width="49.875" style="76" bestFit="1"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8.125" style="76" customWidth="1"/>
    <col min="3857" max="3857" width="15.625" style="76" customWidth="1"/>
    <col min="3858" max="4096" width="9" style="76"/>
    <col min="4097" max="4097" width="6.25" style="76" customWidth="1"/>
    <col min="4098" max="4098" width="5.125" style="76" customWidth="1"/>
    <col min="4099" max="4100" width="12.625" style="76" customWidth="1"/>
    <col min="4101" max="4101" width="49.875" style="76" bestFit="1"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8.125" style="76" customWidth="1"/>
    <col min="4113" max="4113" width="15.625" style="76" customWidth="1"/>
    <col min="4114" max="4352" width="9" style="76"/>
    <col min="4353" max="4353" width="6.25" style="76" customWidth="1"/>
    <col min="4354" max="4354" width="5.125" style="76" customWidth="1"/>
    <col min="4355" max="4356" width="12.625" style="76" customWidth="1"/>
    <col min="4357" max="4357" width="49.875" style="76" bestFit="1"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8.125" style="76" customWidth="1"/>
    <col min="4369" max="4369" width="15.625" style="76" customWidth="1"/>
    <col min="4370" max="4608" width="9" style="76"/>
    <col min="4609" max="4609" width="6.25" style="76" customWidth="1"/>
    <col min="4610" max="4610" width="5.125" style="76" customWidth="1"/>
    <col min="4611" max="4612" width="12.625" style="76" customWidth="1"/>
    <col min="4613" max="4613" width="49.875" style="76" bestFit="1"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8.125" style="76" customWidth="1"/>
    <col min="4625" max="4625" width="15.625" style="76" customWidth="1"/>
    <col min="4626" max="4864" width="9" style="76"/>
    <col min="4865" max="4865" width="6.25" style="76" customWidth="1"/>
    <col min="4866" max="4866" width="5.125" style="76" customWidth="1"/>
    <col min="4867" max="4868" width="12.625" style="76" customWidth="1"/>
    <col min="4869" max="4869" width="49.875" style="76" bestFit="1"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8.125" style="76" customWidth="1"/>
    <col min="4881" max="4881" width="15.625" style="76" customWidth="1"/>
    <col min="4882" max="5120" width="9" style="76"/>
    <col min="5121" max="5121" width="6.25" style="76" customWidth="1"/>
    <col min="5122" max="5122" width="5.125" style="76" customWidth="1"/>
    <col min="5123" max="5124" width="12.625" style="76" customWidth="1"/>
    <col min="5125" max="5125" width="49.875" style="76" bestFit="1"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8.125" style="76" customWidth="1"/>
    <col min="5137" max="5137" width="15.625" style="76" customWidth="1"/>
    <col min="5138" max="5376" width="9" style="76"/>
    <col min="5377" max="5377" width="6.25" style="76" customWidth="1"/>
    <col min="5378" max="5378" width="5.125" style="76" customWidth="1"/>
    <col min="5379" max="5380" width="12.625" style="76" customWidth="1"/>
    <col min="5381" max="5381" width="49.875" style="76" bestFit="1"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8.125" style="76" customWidth="1"/>
    <col min="5393" max="5393" width="15.625" style="76" customWidth="1"/>
    <col min="5394" max="5632" width="9" style="76"/>
    <col min="5633" max="5633" width="6.25" style="76" customWidth="1"/>
    <col min="5634" max="5634" width="5.125" style="76" customWidth="1"/>
    <col min="5635" max="5636" width="12.625" style="76" customWidth="1"/>
    <col min="5637" max="5637" width="49.875" style="76" bestFit="1"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8.125" style="76" customWidth="1"/>
    <col min="5649" max="5649" width="15.625" style="76" customWidth="1"/>
    <col min="5650" max="5888" width="9" style="76"/>
    <col min="5889" max="5889" width="6.25" style="76" customWidth="1"/>
    <col min="5890" max="5890" width="5.125" style="76" customWidth="1"/>
    <col min="5891" max="5892" width="12.625" style="76" customWidth="1"/>
    <col min="5893" max="5893" width="49.875" style="76" bestFit="1"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8.125" style="76" customWidth="1"/>
    <col min="5905" max="5905" width="15.625" style="76" customWidth="1"/>
    <col min="5906" max="6144" width="9" style="76"/>
    <col min="6145" max="6145" width="6.25" style="76" customWidth="1"/>
    <col min="6146" max="6146" width="5.125" style="76" customWidth="1"/>
    <col min="6147" max="6148" width="12.625" style="76" customWidth="1"/>
    <col min="6149" max="6149" width="49.875" style="76" bestFit="1"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8.125" style="76" customWidth="1"/>
    <col min="6161" max="6161" width="15.625" style="76" customWidth="1"/>
    <col min="6162" max="6400" width="9" style="76"/>
    <col min="6401" max="6401" width="6.25" style="76" customWidth="1"/>
    <col min="6402" max="6402" width="5.125" style="76" customWidth="1"/>
    <col min="6403" max="6404" width="12.625" style="76" customWidth="1"/>
    <col min="6405" max="6405" width="49.875" style="76" bestFit="1"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8.125" style="76" customWidth="1"/>
    <col min="6417" max="6417" width="15.625" style="76" customWidth="1"/>
    <col min="6418" max="6656" width="9" style="76"/>
    <col min="6657" max="6657" width="6.25" style="76" customWidth="1"/>
    <col min="6658" max="6658" width="5.125" style="76" customWidth="1"/>
    <col min="6659" max="6660" width="12.625" style="76" customWidth="1"/>
    <col min="6661" max="6661" width="49.875" style="76" bestFit="1"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8.125" style="76" customWidth="1"/>
    <col min="6673" max="6673" width="15.625" style="76" customWidth="1"/>
    <col min="6674" max="6912" width="9" style="76"/>
    <col min="6913" max="6913" width="6.25" style="76" customWidth="1"/>
    <col min="6914" max="6914" width="5.125" style="76" customWidth="1"/>
    <col min="6915" max="6916" width="12.625" style="76" customWidth="1"/>
    <col min="6917" max="6917" width="49.875" style="76" bestFit="1"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8.125" style="76" customWidth="1"/>
    <col min="6929" max="6929" width="15.625" style="76" customWidth="1"/>
    <col min="6930" max="7168" width="9" style="76"/>
    <col min="7169" max="7169" width="6.25" style="76" customWidth="1"/>
    <col min="7170" max="7170" width="5.125" style="76" customWidth="1"/>
    <col min="7171" max="7172" width="12.625" style="76" customWidth="1"/>
    <col min="7173" max="7173" width="49.875" style="76" bestFit="1"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8.125" style="76" customWidth="1"/>
    <col min="7185" max="7185" width="15.625" style="76" customWidth="1"/>
    <col min="7186" max="7424" width="9" style="76"/>
    <col min="7425" max="7425" width="6.25" style="76" customWidth="1"/>
    <col min="7426" max="7426" width="5.125" style="76" customWidth="1"/>
    <col min="7427" max="7428" width="12.625" style="76" customWidth="1"/>
    <col min="7429" max="7429" width="49.875" style="76" bestFit="1"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8.125" style="76" customWidth="1"/>
    <col min="7441" max="7441" width="15.625" style="76" customWidth="1"/>
    <col min="7442" max="7680" width="9" style="76"/>
    <col min="7681" max="7681" width="6.25" style="76" customWidth="1"/>
    <col min="7682" max="7682" width="5.125" style="76" customWidth="1"/>
    <col min="7683" max="7684" width="12.625" style="76" customWidth="1"/>
    <col min="7685" max="7685" width="49.875" style="76" bestFit="1"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8.125" style="76" customWidth="1"/>
    <col min="7697" max="7697" width="15.625" style="76" customWidth="1"/>
    <col min="7698" max="7936" width="9" style="76"/>
    <col min="7937" max="7937" width="6.25" style="76" customWidth="1"/>
    <col min="7938" max="7938" width="5.125" style="76" customWidth="1"/>
    <col min="7939" max="7940" width="12.625" style="76" customWidth="1"/>
    <col min="7941" max="7941" width="49.875" style="76" bestFit="1"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8.125" style="76" customWidth="1"/>
    <col min="7953" max="7953" width="15.625" style="76" customWidth="1"/>
    <col min="7954" max="8192" width="9" style="76"/>
    <col min="8193" max="8193" width="6.25" style="76" customWidth="1"/>
    <col min="8194" max="8194" width="5.125" style="76" customWidth="1"/>
    <col min="8195" max="8196" width="12.625" style="76" customWidth="1"/>
    <col min="8197" max="8197" width="49.875" style="76" bestFit="1"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8.125" style="76" customWidth="1"/>
    <col min="8209" max="8209" width="15.625" style="76" customWidth="1"/>
    <col min="8210" max="8448" width="9" style="76"/>
    <col min="8449" max="8449" width="6.25" style="76" customWidth="1"/>
    <col min="8450" max="8450" width="5.125" style="76" customWidth="1"/>
    <col min="8451" max="8452" width="12.625" style="76" customWidth="1"/>
    <col min="8453" max="8453" width="49.875" style="76" bestFit="1"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8.125" style="76" customWidth="1"/>
    <col min="8465" max="8465" width="15.625" style="76" customWidth="1"/>
    <col min="8466" max="8704" width="9" style="76"/>
    <col min="8705" max="8705" width="6.25" style="76" customWidth="1"/>
    <col min="8706" max="8706" width="5.125" style="76" customWidth="1"/>
    <col min="8707" max="8708" width="12.625" style="76" customWidth="1"/>
    <col min="8709" max="8709" width="49.875" style="76" bestFit="1"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8.125" style="76" customWidth="1"/>
    <col min="8721" max="8721" width="15.625" style="76" customWidth="1"/>
    <col min="8722" max="8960" width="9" style="76"/>
    <col min="8961" max="8961" width="6.25" style="76" customWidth="1"/>
    <col min="8962" max="8962" width="5.125" style="76" customWidth="1"/>
    <col min="8963" max="8964" width="12.625" style="76" customWidth="1"/>
    <col min="8965" max="8965" width="49.875" style="76" bestFit="1"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8.125" style="76" customWidth="1"/>
    <col min="8977" max="8977" width="15.625" style="76" customWidth="1"/>
    <col min="8978" max="9216" width="9" style="76"/>
    <col min="9217" max="9217" width="6.25" style="76" customWidth="1"/>
    <col min="9218" max="9218" width="5.125" style="76" customWidth="1"/>
    <col min="9219" max="9220" width="12.625" style="76" customWidth="1"/>
    <col min="9221" max="9221" width="49.875" style="76" bestFit="1"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8.125" style="76" customWidth="1"/>
    <col min="9233" max="9233" width="15.625" style="76" customWidth="1"/>
    <col min="9234" max="9472" width="9" style="76"/>
    <col min="9473" max="9473" width="6.25" style="76" customWidth="1"/>
    <col min="9474" max="9474" width="5.125" style="76" customWidth="1"/>
    <col min="9475" max="9476" width="12.625" style="76" customWidth="1"/>
    <col min="9477" max="9477" width="49.875" style="76" bestFit="1"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8.125" style="76" customWidth="1"/>
    <col min="9489" max="9489" width="15.625" style="76" customWidth="1"/>
    <col min="9490" max="9728" width="9" style="76"/>
    <col min="9729" max="9729" width="6.25" style="76" customWidth="1"/>
    <col min="9730" max="9730" width="5.125" style="76" customWidth="1"/>
    <col min="9731" max="9732" width="12.625" style="76" customWidth="1"/>
    <col min="9733" max="9733" width="49.875" style="76" bestFit="1"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8.125" style="76" customWidth="1"/>
    <col min="9745" max="9745" width="15.625" style="76" customWidth="1"/>
    <col min="9746" max="9984" width="9" style="76"/>
    <col min="9985" max="9985" width="6.25" style="76" customWidth="1"/>
    <col min="9986" max="9986" width="5.125" style="76" customWidth="1"/>
    <col min="9987" max="9988" width="12.625" style="76" customWidth="1"/>
    <col min="9989" max="9989" width="49.875" style="76" bestFit="1"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8.125" style="76" customWidth="1"/>
    <col min="10001" max="10001" width="15.625" style="76" customWidth="1"/>
    <col min="10002" max="10240" width="9" style="76"/>
    <col min="10241" max="10241" width="6.25" style="76" customWidth="1"/>
    <col min="10242" max="10242" width="5.125" style="76" customWidth="1"/>
    <col min="10243" max="10244" width="12.625" style="76" customWidth="1"/>
    <col min="10245" max="10245" width="49.875" style="76" bestFit="1"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8.125" style="76" customWidth="1"/>
    <col min="10257" max="10257" width="15.625" style="76" customWidth="1"/>
    <col min="10258" max="10496" width="9" style="76"/>
    <col min="10497" max="10497" width="6.25" style="76" customWidth="1"/>
    <col min="10498" max="10498" width="5.125" style="76" customWidth="1"/>
    <col min="10499" max="10500" width="12.625" style="76" customWidth="1"/>
    <col min="10501" max="10501" width="49.875" style="76" bestFit="1"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8.125" style="76" customWidth="1"/>
    <col min="10513" max="10513" width="15.625" style="76" customWidth="1"/>
    <col min="10514" max="10752" width="9" style="76"/>
    <col min="10753" max="10753" width="6.25" style="76" customWidth="1"/>
    <col min="10754" max="10754" width="5.125" style="76" customWidth="1"/>
    <col min="10755" max="10756" width="12.625" style="76" customWidth="1"/>
    <col min="10757" max="10757" width="49.875" style="76" bestFit="1"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8.125" style="76" customWidth="1"/>
    <col min="10769" max="10769" width="15.625" style="76" customWidth="1"/>
    <col min="10770" max="11008" width="9" style="76"/>
    <col min="11009" max="11009" width="6.25" style="76" customWidth="1"/>
    <col min="11010" max="11010" width="5.125" style="76" customWidth="1"/>
    <col min="11011" max="11012" width="12.625" style="76" customWidth="1"/>
    <col min="11013" max="11013" width="49.875" style="76" bestFit="1"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8.125" style="76" customWidth="1"/>
    <col min="11025" max="11025" width="15.625" style="76" customWidth="1"/>
    <col min="11026" max="11264" width="9" style="76"/>
    <col min="11265" max="11265" width="6.25" style="76" customWidth="1"/>
    <col min="11266" max="11266" width="5.125" style="76" customWidth="1"/>
    <col min="11267" max="11268" width="12.625" style="76" customWidth="1"/>
    <col min="11269" max="11269" width="49.875" style="76" bestFit="1"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8.125" style="76" customWidth="1"/>
    <col min="11281" max="11281" width="15.625" style="76" customWidth="1"/>
    <col min="11282" max="11520" width="9" style="76"/>
    <col min="11521" max="11521" width="6.25" style="76" customWidth="1"/>
    <col min="11522" max="11522" width="5.125" style="76" customWidth="1"/>
    <col min="11523" max="11524" width="12.625" style="76" customWidth="1"/>
    <col min="11525" max="11525" width="49.875" style="76" bestFit="1"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8.125" style="76" customWidth="1"/>
    <col min="11537" max="11537" width="15.625" style="76" customWidth="1"/>
    <col min="11538" max="11776" width="9" style="76"/>
    <col min="11777" max="11777" width="6.25" style="76" customWidth="1"/>
    <col min="11778" max="11778" width="5.125" style="76" customWidth="1"/>
    <col min="11779" max="11780" width="12.625" style="76" customWidth="1"/>
    <col min="11781" max="11781" width="49.875" style="76" bestFit="1"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8.125" style="76" customWidth="1"/>
    <col min="11793" max="11793" width="15.625" style="76" customWidth="1"/>
    <col min="11794" max="12032" width="9" style="76"/>
    <col min="12033" max="12033" width="6.25" style="76" customWidth="1"/>
    <col min="12034" max="12034" width="5.125" style="76" customWidth="1"/>
    <col min="12035" max="12036" width="12.625" style="76" customWidth="1"/>
    <col min="12037" max="12037" width="49.875" style="76" bestFit="1"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8.125" style="76" customWidth="1"/>
    <col min="12049" max="12049" width="15.625" style="76" customWidth="1"/>
    <col min="12050" max="12288" width="9" style="76"/>
    <col min="12289" max="12289" width="6.25" style="76" customWidth="1"/>
    <col min="12290" max="12290" width="5.125" style="76" customWidth="1"/>
    <col min="12291" max="12292" width="12.625" style="76" customWidth="1"/>
    <col min="12293" max="12293" width="49.875" style="76" bestFit="1"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8.125" style="76" customWidth="1"/>
    <col min="12305" max="12305" width="15.625" style="76" customWidth="1"/>
    <col min="12306" max="12544" width="9" style="76"/>
    <col min="12545" max="12545" width="6.25" style="76" customWidth="1"/>
    <col min="12546" max="12546" width="5.125" style="76" customWidth="1"/>
    <col min="12547" max="12548" width="12.625" style="76" customWidth="1"/>
    <col min="12549" max="12549" width="49.875" style="76" bestFit="1"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8.125" style="76" customWidth="1"/>
    <col min="12561" max="12561" width="15.625" style="76" customWidth="1"/>
    <col min="12562" max="12800" width="9" style="76"/>
    <col min="12801" max="12801" width="6.25" style="76" customWidth="1"/>
    <col min="12802" max="12802" width="5.125" style="76" customWidth="1"/>
    <col min="12803" max="12804" width="12.625" style="76" customWidth="1"/>
    <col min="12805" max="12805" width="49.875" style="76" bestFit="1"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8.125" style="76" customWidth="1"/>
    <col min="12817" max="12817" width="15.625" style="76" customWidth="1"/>
    <col min="12818" max="13056" width="9" style="76"/>
    <col min="13057" max="13057" width="6.25" style="76" customWidth="1"/>
    <col min="13058" max="13058" width="5.125" style="76" customWidth="1"/>
    <col min="13059" max="13060" width="12.625" style="76" customWidth="1"/>
    <col min="13061" max="13061" width="49.875" style="76" bestFit="1"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8.125" style="76" customWidth="1"/>
    <col min="13073" max="13073" width="15.625" style="76" customWidth="1"/>
    <col min="13074" max="13312" width="9" style="76"/>
    <col min="13313" max="13313" width="6.25" style="76" customWidth="1"/>
    <col min="13314" max="13314" width="5.125" style="76" customWidth="1"/>
    <col min="13315" max="13316" width="12.625" style="76" customWidth="1"/>
    <col min="13317" max="13317" width="49.875" style="76" bestFit="1"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8.125" style="76" customWidth="1"/>
    <col min="13329" max="13329" width="15.625" style="76" customWidth="1"/>
    <col min="13330" max="13568" width="9" style="76"/>
    <col min="13569" max="13569" width="6.25" style="76" customWidth="1"/>
    <col min="13570" max="13570" width="5.125" style="76" customWidth="1"/>
    <col min="13571" max="13572" width="12.625" style="76" customWidth="1"/>
    <col min="13573" max="13573" width="49.875" style="76" bestFit="1"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8.125" style="76" customWidth="1"/>
    <col min="13585" max="13585" width="15.625" style="76" customWidth="1"/>
    <col min="13586" max="13824" width="9" style="76"/>
    <col min="13825" max="13825" width="6.25" style="76" customWidth="1"/>
    <col min="13826" max="13826" width="5.125" style="76" customWidth="1"/>
    <col min="13827" max="13828" width="12.625" style="76" customWidth="1"/>
    <col min="13829" max="13829" width="49.875" style="76" bestFit="1"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8.125" style="76" customWidth="1"/>
    <col min="13841" max="13841" width="15.625" style="76" customWidth="1"/>
    <col min="13842" max="14080" width="9" style="76"/>
    <col min="14081" max="14081" width="6.25" style="76" customWidth="1"/>
    <col min="14082" max="14082" width="5.125" style="76" customWidth="1"/>
    <col min="14083" max="14084" width="12.625" style="76" customWidth="1"/>
    <col min="14085" max="14085" width="49.875" style="76" bestFit="1"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8.125" style="76" customWidth="1"/>
    <col min="14097" max="14097" width="15.625" style="76" customWidth="1"/>
    <col min="14098" max="14336" width="9" style="76"/>
    <col min="14337" max="14337" width="6.25" style="76" customWidth="1"/>
    <col min="14338" max="14338" width="5.125" style="76" customWidth="1"/>
    <col min="14339" max="14340" width="12.625" style="76" customWidth="1"/>
    <col min="14341" max="14341" width="49.875" style="76" bestFit="1"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8.125" style="76" customWidth="1"/>
    <col min="14353" max="14353" width="15.625" style="76" customWidth="1"/>
    <col min="14354" max="14592" width="9" style="76"/>
    <col min="14593" max="14593" width="6.25" style="76" customWidth="1"/>
    <col min="14594" max="14594" width="5.125" style="76" customWidth="1"/>
    <col min="14595" max="14596" width="12.625" style="76" customWidth="1"/>
    <col min="14597" max="14597" width="49.875" style="76" bestFit="1"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8.125" style="76" customWidth="1"/>
    <col min="14609" max="14609" width="15.625" style="76" customWidth="1"/>
    <col min="14610" max="14848" width="9" style="76"/>
    <col min="14849" max="14849" width="6.25" style="76" customWidth="1"/>
    <col min="14850" max="14850" width="5.125" style="76" customWidth="1"/>
    <col min="14851" max="14852" width="12.625" style="76" customWidth="1"/>
    <col min="14853" max="14853" width="49.875" style="76" bestFit="1"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8.125" style="76" customWidth="1"/>
    <col min="14865" max="14865" width="15.625" style="76" customWidth="1"/>
    <col min="14866" max="15104" width="9" style="76"/>
    <col min="15105" max="15105" width="6.25" style="76" customWidth="1"/>
    <col min="15106" max="15106" width="5.125" style="76" customWidth="1"/>
    <col min="15107" max="15108" width="12.625" style="76" customWidth="1"/>
    <col min="15109" max="15109" width="49.875" style="76" bestFit="1"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8.125" style="76" customWidth="1"/>
    <col min="15121" max="15121" width="15.625" style="76" customWidth="1"/>
    <col min="15122" max="15360" width="9" style="76"/>
    <col min="15361" max="15361" width="6.25" style="76" customWidth="1"/>
    <col min="15362" max="15362" width="5.125" style="76" customWidth="1"/>
    <col min="15363" max="15364" width="12.625" style="76" customWidth="1"/>
    <col min="15365" max="15365" width="49.875" style="76" bestFit="1"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8.125" style="76" customWidth="1"/>
    <col min="15377" max="15377" width="15.625" style="76" customWidth="1"/>
    <col min="15378" max="15616" width="9" style="76"/>
    <col min="15617" max="15617" width="6.25" style="76" customWidth="1"/>
    <col min="15618" max="15618" width="5.125" style="76" customWidth="1"/>
    <col min="15619" max="15620" width="12.625" style="76" customWidth="1"/>
    <col min="15621" max="15621" width="49.875" style="76" bestFit="1"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8.125" style="76" customWidth="1"/>
    <col min="15633" max="15633" width="15.625" style="76" customWidth="1"/>
    <col min="15634" max="15872" width="9" style="76"/>
    <col min="15873" max="15873" width="6.25" style="76" customWidth="1"/>
    <col min="15874" max="15874" width="5.125" style="76" customWidth="1"/>
    <col min="15875" max="15876" width="12.625" style="76" customWidth="1"/>
    <col min="15877" max="15877" width="49.875" style="76" bestFit="1"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8.125" style="76" customWidth="1"/>
    <col min="15889" max="15889" width="15.625" style="76" customWidth="1"/>
    <col min="15890" max="16128" width="9" style="76"/>
    <col min="16129" max="16129" width="6.25" style="76" customWidth="1"/>
    <col min="16130" max="16130" width="5.125" style="76" customWidth="1"/>
    <col min="16131" max="16132" width="12.625" style="76" customWidth="1"/>
    <col min="16133" max="16133" width="49.875" style="76" bestFit="1"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8.125" style="76" customWidth="1"/>
    <col min="16145" max="16145" width="15.625" style="76" customWidth="1"/>
    <col min="16146" max="16384" width="9" style="76"/>
  </cols>
  <sheetData>
    <row r="2" spans="1:17" ht="20.100000000000001" customHeight="1">
      <c r="B2" s="74" t="s">
        <v>0</v>
      </c>
      <c r="C2" s="74"/>
      <c r="D2" s="74"/>
      <c r="E2" s="75" t="s">
        <v>2269</v>
      </c>
      <c r="G2" s="4" t="s">
        <v>2</v>
      </c>
      <c r="H2" s="5"/>
      <c r="I2" s="6"/>
      <c r="J2" s="77">
        <f>SUM(H:H)</f>
        <v>848827</v>
      </c>
    </row>
    <row r="3" spans="1:17" ht="20.100000000000001" customHeight="1">
      <c r="B3" s="74" t="s">
        <v>3</v>
      </c>
      <c r="C3" s="74"/>
      <c r="D3" s="74"/>
      <c r="E3" s="82" t="s">
        <v>2270</v>
      </c>
    </row>
    <row r="4" spans="1:17" ht="20.100000000000001" customHeight="1">
      <c r="B4" s="74" t="s">
        <v>5</v>
      </c>
      <c r="C4" s="74"/>
      <c r="D4" s="74"/>
      <c r="E4" s="75">
        <v>118930</v>
      </c>
      <c r="J4" s="83"/>
    </row>
    <row r="5" spans="1:17" ht="20.100000000000001" customHeight="1">
      <c r="B5" s="74" t="s">
        <v>7</v>
      </c>
      <c r="C5" s="74"/>
      <c r="D5" s="74"/>
      <c r="E5" s="84">
        <v>41810</v>
      </c>
    </row>
    <row r="6" spans="1:17" ht="20.100000000000001" customHeight="1">
      <c r="B6" s="74" t="s">
        <v>8</v>
      </c>
      <c r="C6" s="74"/>
      <c r="D6" s="74"/>
      <c r="E6" s="84">
        <v>41810</v>
      </c>
    </row>
    <row r="8" spans="1: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1:17" s="78" customFormat="1" ht="19.5" customHeight="1">
      <c r="A9" s="781" t="s">
        <v>2271</v>
      </c>
      <c r="B9" s="27"/>
      <c r="C9" s="554" t="s">
        <v>24</v>
      </c>
      <c r="D9" s="554" t="s">
        <v>24</v>
      </c>
      <c r="E9" s="611" t="s">
        <v>2272</v>
      </c>
      <c r="F9" s="556">
        <v>1</v>
      </c>
      <c r="G9" s="557">
        <v>4600</v>
      </c>
      <c r="H9" s="612">
        <f>F9*G9</f>
        <v>4600</v>
      </c>
      <c r="I9" s="558"/>
      <c r="J9" s="555" t="s">
        <v>1632</v>
      </c>
      <c r="K9" s="52"/>
      <c r="L9" s="24"/>
      <c r="M9" s="101">
        <v>41787</v>
      </c>
      <c r="N9" s="27"/>
      <c r="O9" s="216">
        <v>41802</v>
      </c>
      <c r="P9" s="101">
        <v>41806</v>
      </c>
      <c r="Q9" s="87">
        <v>41806</v>
      </c>
    </row>
    <row r="10" spans="1:17" s="78" customFormat="1" ht="19.5" customHeight="1">
      <c r="A10" s="781"/>
      <c r="B10" s="27"/>
      <c r="C10" s="554" t="s">
        <v>24</v>
      </c>
      <c r="D10" s="554" t="s">
        <v>24</v>
      </c>
      <c r="E10" s="611" t="s">
        <v>2273</v>
      </c>
      <c r="F10" s="556">
        <v>1</v>
      </c>
      <c r="G10" s="557">
        <v>4400</v>
      </c>
      <c r="H10" s="612">
        <f t="shared" ref="H10:H86" si="0">F10*G10</f>
        <v>4400</v>
      </c>
      <c r="I10" s="558"/>
      <c r="J10" s="555" t="s">
        <v>368</v>
      </c>
      <c r="K10" s="52"/>
      <c r="L10" s="24"/>
      <c r="M10" s="101">
        <v>41787</v>
      </c>
      <c r="N10" s="27"/>
      <c r="O10" s="216">
        <v>41802</v>
      </c>
      <c r="P10" s="101">
        <v>41806</v>
      </c>
      <c r="Q10" s="87">
        <v>41806</v>
      </c>
    </row>
    <row r="11" spans="1:17" s="78" customFormat="1" ht="19.5" customHeight="1">
      <c r="A11" s="781"/>
      <c r="B11" s="27"/>
      <c r="C11" s="554" t="s">
        <v>24</v>
      </c>
      <c r="D11" s="554" t="s">
        <v>24</v>
      </c>
      <c r="E11" s="611" t="s">
        <v>2274</v>
      </c>
      <c r="F11" s="556">
        <v>1</v>
      </c>
      <c r="G11" s="557">
        <v>8200</v>
      </c>
      <c r="H11" s="612">
        <f t="shared" si="0"/>
        <v>8200</v>
      </c>
      <c r="I11" s="558"/>
      <c r="J11" s="555" t="s">
        <v>627</v>
      </c>
      <c r="K11" s="52"/>
      <c r="L11" s="24"/>
      <c r="M11" s="101">
        <v>41787</v>
      </c>
      <c r="N11" s="27"/>
      <c r="O11" s="216">
        <v>41802</v>
      </c>
      <c r="P11" s="101">
        <v>41806</v>
      </c>
      <c r="Q11" s="87">
        <v>41806</v>
      </c>
    </row>
    <row r="12" spans="1:17" s="78" customFormat="1" ht="19.5" customHeight="1">
      <c r="A12" s="781"/>
      <c r="B12" s="27"/>
      <c r="C12" s="27" t="s">
        <v>28</v>
      </c>
      <c r="D12" s="27" t="s">
        <v>28</v>
      </c>
      <c r="E12" s="108" t="s">
        <v>377</v>
      </c>
      <c r="F12" s="24">
        <v>1</v>
      </c>
      <c r="G12" s="30">
        <v>16000</v>
      </c>
      <c r="H12" s="57">
        <f t="shared" si="0"/>
        <v>16000</v>
      </c>
      <c r="I12" s="26"/>
      <c r="J12" s="52" t="s">
        <v>2275</v>
      </c>
      <c r="K12" s="52"/>
      <c r="L12" s="24"/>
      <c r="M12" s="101">
        <v>41789</v>
      </c>
      <c r="N12" s="27"/>
      <c r="O12" s="216">
        <v>41796</v>
      </c>
      <c r="P12" s="101">
        <v>41796</v>
      </c>
      <c r="Q12" s="87">
        <v>41806</v>
      </c>
    </row>
    <row r="13" spans="1:17" s="78" customFormat="1" ht="19.5" customHeight="1">
      <c r="A13" s="782"/>
      <c r="B13" s="27"/>
      <c r="C13" s="27"/>
      <c r="D13" s="27"/>
      <c r="E13" s="108"/>
      <c r="F13" s="24"/>
      <c r="G13" s="30"/>
      <c r="H13" s="57">
        <f t="shared" si="0"/>
        <v>0</v>
      </c>
      <c r="I13" s="26"/>
      <c r="J13" s="52"/>
      <c r="K13" s="52"/>
      <c r="L13" s="24"/>
      <c r="M13" s="101"/>
      <c r="N13" s="27"/>
      <c r="O13" s="24"/>
      <c r="P13" s="101"/>
      <c r="Q13" s="87"/>
    </row>
    <row r="14" spans="1:17" s="78" customFormat="1" ht="19.5" customHeight="1">
      <c r="A14" s="781" t="s">
        <v>2276</v>
      </c>
      <c r="B14" s="27"/>
      <c r="C14" s="27" t="s">
        <v>24</v>
      </c>
      <c r="D14" s="27" t="s">
        <v>24</v>
      </c>
      <c r="E14" s="108" t="s">
        <v>2277</v>
      </c>
      <c r="F14" s="24">
        <v>1</v>
      </c>
      <c r="G14" s="30">
        <v>18500</v>
      </c>
      <c r="H14" s="57">
        <f t="shared" si="0"/>
        <v>18500</v>
      </c>
      <c r="I14" s="26"/>
      <c r="J14" s="52" t="s">
        <v>151</v>
      </c>
      <c r="K14" s="52"/>
      <c r="L14" s="24"/>
      <c r="M14" s="101">
        <v>41787</v>
      </c>
      <c r="N14" s="27"/>
      <c r="O14" s="216">
        <v>41802</v>
      </c>
      <c r="P14" s="101">
        <v>41806</v>
      </c>
      <c r="Q14" s="87">
        <v>41806</v>
      </c>
    </row>
    <row r="15" spans="1:17" s="78" customFormat="1" ht="19.5" customHeight="1">
      <c r="A15" s="781"/>
      <c r="B15" s="27"/>
      <c r="C15" s="27" t="s">
        <v>24</v>
      </c>
      <c r="D15" s="27" t="s">
        <v>24</v>
      </c>
      <c r="E15" s="108" t="s">
        <v>2278</v>
      </c>
      <c r="F15" s="24">
        <v>4</v>
      </c>
      <c r="G15" s="30">
        <v>2100</v>
      </c>
      <c r="H15" s="57">
        <f t="shared" si="0"/>
        <v>8400</v>
      </c>
      <c r="I15" s="26"/>
      <c r="J15" s="52" t="s">
        <v>153</v>
      </c>
      <c r="K15" s="52"/>
      <c r="L15" s="24"/>
      <c r="M15" s="101">
        <v>41787</v>
      </c>
      <c r="N15" s="27"/>
      <c r="O15" s="216">
        <v>41802</v>
      </c>
      <c r="P15" s="101">
        <v>41806</v>
      </c>
      <c r="Q15" s="87">
        <v>41806</v>
      </c>
    </row>
    <row r="16" spans="1:17" s="78" customFormat="1" ht="19.5" customHeight="1">
      <c r="A16" s="781"/>
      <c r="B16" s="27"/>
      <c r="C16" s="27" t="s">
        <v>24</v>
      </c>
      <c r="D16" s="27" t="s">
        <v>24</v>
      </c>
      <c r="E16" s="108" t="s">
        <v>2279</v>
      </c>
      <c r="F16" s="24">
        <v>1</v>
      </c>
      <c r="G16" s="30">
        <v>15600</v>
      </c>
      <c r="H16" s="57">
        <f t="shared" si="0"/>
        <v>15600</v>
      </c>
      <c r="I16" s="26"/>
      <c r="J16" s="52" t="s">
        <v>2280</v>
      </c>
      <c r="K16" s="52"/>
      <c r="L16" s="24"/>
      <c r="M16" s="101">
        <v>41787</v>
      </c>
      <c r="N16" s="27"/>
      <c r="O16" s="216">
        <v>41802</v>
      </c>
      <c r="P16" s="101">
        <v>41806</v>
      </c>
      <c r="Q16" s="87">
        <v>41806</v>
      </c>
    </row>
    <row r="17" spans="1:17" s="78" customFormat="1" ht="19.5" customHeight="1">
      <c r="A17" s="781"/>
      <c r="B17" s="27"/>
      <c r="C17" s="27" t="s">
        <v>24</v>
      </c>
      <c r="D17" s="27" t="s">
        <v>24</v>
      </c>
      <c r="E17" s="108" t="s">
        <v>2281</v>
      </c>
      <c r="F17" s="24">
        <v>2</v>
      </c>
      <c r="G17" s="30">
        <v>8700</v>
      </c>
      <c r="H17" s="57">
        <f t="shared" si="0"/>
        <v>17400</v>
      </c>
      <c r="I17" s="26"/>
      <c r="J17" s="52" t="s">
        <v>2282</v>
      </c>
      <c r="K17" s="52"/>
      <c r="L17" s="24"/>
      <c r="M17" s="101">
        <v>41787</v>
      </c>
      <c r="N17" s="27"/>
      <c r="O17" s="216">
        <v>41802</v>
      </c>
      <c r="P17" s="101">
        <v>41806</v>
      </c>
      <c r="Q17" s="87">
        <v>41806</v>
      </c>
    </row>
    <row r="18" spans="1:17" s="78" customFormat="1" ht="19.5" customHeight="1">
      <c r="A18" s="781"/>
      <c r="B18" s="27"/>
      <c r="C18" s="27" t="s">
        <v>24</v>
      </c>
      <c r="D18" s="27" t="s">
        <v>24</v>
      </c>
      <c r="E18" s="108" t="s">
        <v>2283</v>
      </c>
      <c r="F18" s="24">
        <v>2</v>
      </c>
      <c r="G18" s="30">
        <v>9400</v>
      </c>
      <c r="H18" s="57">
        <f t="shared" si="0"/>
        <v>18800</v>
      </c>
      <c r="I18" s="26"/>
      <c r="J18" s="52" t="s">
        <v>2284</v>
      </c>
      <c r="K18" s="52"/>
      <c r="L18" s="24"/>
      <c r="M18" s="101">
        <v>41787</v>
      </c>
      <c r="N18" s="27"/>
      <c r="O18" s="216">
        <v>41802</v>
      </c>
      <c r="P18" s="101">
        <v>41806</v>
      </c>
      <c r="Q18" s="87">
        <v>41806</v>
      </c>
    </row>
    <row r="19" spans="1:17" s="78" customFormat="1" ht="19.5" customHeight="1">
      <c r="A19" s="781"/>
      <c r="B19" s="27"/>
      <c r="C19" s="27" t="s">
        <v>24</v>
      </c>
      <c r="D19" s="27" t="s">
        <v>24</v>
      </c>
      <c r="E19" s="108" t="s">
        <v>2285</v>
      </c>
      <c r="F19" s="24">
        <v>4</v>
      </c>
      <c r="G19" s="30">
        <v>3500</v>
      </c>
      <c r="H19" s="57">
        <f t="shared" si="0"/>
        <v>14000</v>
      </c>
      <c r="I19" s="26"/>
      <c r="J19" s="52" t="s">
        <v>2286</v>
      </c>
      <c r="K19" s="52"/>
      <c r="L19" s="24"/>
      <c r="M19" s="101">
        <v>41787</v>
      </c>
      <c r="N19" s="27"/>
      <c r="O19" s="216">
        <v>41802</v>
      </c>
      <c r="P19" s="101">
        <v>41806</v>
      </c>
      <c r="Q19" s="87">
        <v>41806</v>
      </c>
    </row>
    <row r="20" spans="1:17" s="78" customFormat="1" ht="19.5" customHeight="1">
      <c r="A20" s="781"/>
      <c r="B20" s="27"/>
      <c r="C20" s="27" t="s">
        <v>24</v>
      </c>
      <c r="D20" s="27" t="s">
        <v>24</v>
      </c>
      <c r="E20" s="108" t="s">
        <v>2287</v>
      </c>
      <c r="F20" s="24">
        <v>4</v>
      </c>
      <c r="G20" s="30">
        <v>3900</v>
      </c>
      <c r="H20" s="57">
        <f t="shared" si="0"/>
        <v>15600</v>
      </c>
      <c r="I20" s="26"/>
      <c r="J20" s="52" t="s">
        <v>2288</v>
      </c>
      <c r="K20" s="52"/>
      <c r="L20" s="24"/>
      <c r="M20" s="101">
        <v>41787</v>
      </c>
      <c r="N20" s="27"/>
      <c r="O20" s="216">
        <v>41802</v>
      </c>
      <c r="P20" s="101">
        <v>41806</v>
      </c>
      <c r="Q20" s="87">
        <v>41806</v>
      </c>
    </row>
    <row r="21" spans="1:17" s="78" customFormat="1" ht="19.5" customHeight="1">
      <c r="A21" s="781"/>
      <c r="B21" s="27"/>
      <c r="C21" s="27" t="s">
        <v>24</v>
      </c>
      <c r="D21" s="27" t="s">
        <v>24</v>
      </c>
      <c r="E21" s="108" t="s">
        <v>2289</v>
      </c>
      <c r="F21" s="24">
        <v>1</v>
      </c>
      <c r="G21" s="30">
        <v>900</v>
      </c>
      <c r="H21" s="57">
        <f t="shared" si="0"/>
        <v>900</v>
      </c>
      <c r="I21" s="26"/>
      <c r="J21" s="52" t="s">
        <v>2290</v>
      </c>
      <c r="K21" s="52"/>
      <c r="L21" s="24"/>
      <c r="M21" s="101">
        <v>41787</v>
      </c>
      <c r="N21" s="27"/>
      <c r="O21" s="216">
        <v>41802</v>
      </c>
      <c r="P21" s="101">
        <v>41806</v>
      </c>
      <c r="Q21" s="87">
        <v>41806</v>
      </c>
    </row>
    <row r="22" spans="1:17" s="78" customFormat="1" ht="19.5" customHeight="1">
      <c r="A22" s="781"/>
      <c r="B22" s="27"/>
      <c r="C22" s="13" t="s">
        <v>470</v>
      </c>
      <c r="D22" s="13" t="s">
        <v>39</v>
      </c>
      <c r="E22" s="108" t="s">
        <v>2291</v>
      </c>
      <c r="F22" s="24">
        <v>1</v>
      </c>
      <c r="G22" s="30">
        <v>39000</v>
      </c>
      <c r="H22" s="57">
        <f t="shared" si="0"/>
        <v>39000</v>
      </c>
      <c r="I22" s="26"/>
      <c r="J22" s="52" t="s">
        <v>2292</v>
      </c>
      <c r="K22" s="52"/>
      <c r="L22" s="24"/>
      <c r="M22" s="101">
        <v>41792</v>
      </c>
      <c r="N22" s="27"/>
      <c r="O22" s="216">
        <v>41795</v>
      </c>
      <c r="P22" s="101">
        <v>41795</v>
      </c>
      <c r="Q22" s="87">
        <v>41794</v>
      </c>
    </row>
    <row r="23" spans="1:17" s="78" customFormat="1" ht="19.5" customHeight="1">
      <c r="A23" s="781"/>
      <c r="B23" s="27"/>
      <c r="C23" s="27" t="s">
        <v>28</v>
      </c>
      <c r="D23" s="27" t="s">
        <v>28</v>
      </c>
      <c r="E23" s="108" t="s">
        <v>2293</v>
      </c>
      <c r="F23" s="24">
        <v>4</v>
      </c>
      <c r="G23" s="30">
        <v>730</v>
      </c>
      <c r="H23" s="57">
        <f t="shared" si="0"/>
        <v>2920</v>
      </c>
      <c r="I23" s="26"/>
      <c r="J23" s="52" t="s">
        <v>2294</v>
      </c>
      <c r="K23" s="52"/>
      <c r="L23" s="24"/>
      <c r="M23" s="101">
        <v>41789</v>
      </c>
      <c r="N23" s="27"/>
      <c r="O23" s="216">
        <v>41792</v>
      </c>
      <c r="P23" s="216">
        <v>41792</v>
      </c>
      <c r="Q23" s="87">
        <v>41792</v>
      </c>
    </row>
    <row r="24" spans="1:17" s="78" customFormat="1" ht="19.5" customHeight="1">
      <c r="A24" s="781"/>
      <c r="B24" s="27"/>
      <c r="C24" s="27" t="s">
        <v>28</v>
      </c>
      <c r="D24" s="27" t="s">
        <v>28</v>
      </c>
      <c r="E24" s="108" t="s">
        <v>2295</v>
      </c>
      <c r="F24" s="24">
        <v>1</v>
      </c>
      <c r="G24" s="30">
        <v>7800</v>
      </c>
      <c r="H24" s="57">
        <f t="shared" si="0"/>
        <v>7800</v>
      </c>
      <c r="I24" s="26"/>
      <c r="J24" s="52" t="s">
        <v>2296</v>
      </c>
      <c r="K24" s="52"/>
      <c r="L24" s="24"/>
      <c r="M24" s="101">
        <v>41789</v>
      </c>
      <c r="N24" s="27"/>
      <c r="O24" s="216">
        <v>41792</v>
      </c>
      <c r="P24" s="216">
        <v>41792</v>
      </c>
      <c r="Q24" s="87">
        <v>41792</v>
      </c>
    </row>
    <row r="25" spans="1:17" s="78" customFormat="1" ht="19.5" customHeight="1">
      <c r="A25" s="781"/>
      <c r="B25" s="27"/>
      <c r="C25" s="27" t="s">
        <v>28</v>
      </c>
      <c r="D25" s="27" t="s">
        <v>28</v>
      </c>
      <c r="E25" s="108" t="s">
        <v>2297</v>
      </c>
      <c r="F25" s="24">
        <v>1</v>
      </c>
      <c r="G25" s="30">
        <v>3710</v>
      </c>
      <c r="H25" s="57">
        <f t="shared" si="0"/>
        <v>3710</v>
      </c>
      <c r="I25" s="26"/>
      <c r="J25" s="52" t="s">
        <v>2298</v>
      </c>
      <c r="K25" s="52"/>
      <c r="L25" s="24"/>
      <c r="M25" s="101">
        <v>41789</v>
      </c>
      <c r="N25" s="27"/>
      <c r="O25" s="216">
        <v>41796</v>
      </c>
      <c r="P25" s="216">
        <v>41796</v>
      </c>
      <c r="Q25" s="87">
        <v>41796</v>
      </c>
    </row>
    <row r="26" spans="1:17" s="78" customFormat="1" ht="19.5" customHeight="1">
      <c r="A26" s="781"/>
      <c r="B26" s="27"/>
      <c r="C26" s="27" t="s">
        <v>28</v>
      </c>
      <c r="D26" s="27" t="s">
        <v>28</v>
      </c>
      <c r="E26" s="108" t="s">
        <v>987</v>
      </c>
      <c r="F26" s="24">
        <v>2</v>
      </c>
      <c r="G26" s="30">
        <v>4100</v>
      </c>
      <c r="H26" s="57">
        <f t="shared" si="0"/>
        <v>8200</v>
      </c>
      <c r="I26" s="26"/>
      <c r="J26" s="52" t="s">
        <v>2299</v>
      </c>
      <c r="K26" s="52"/>
      <c r="L26" s="24"/>
      <c r="M26" s="101">
        <v>41789</v>
      </c>
      <c r="N26" s="27"/>
      <c r="O26" s="216">
        <v>41792</v>
      </c>
      <c r="P26" s="216">
        <v>41792</v>
      </c>
      <c r="Q26" s="87">
        <v>41792</v>
      </c>
    </row>
    <row r="27" spans="1:17" s="78" customFormat="1" ht="19.5" customHeight="1">
      <c r="A27" s="781"/>
      <c r="B27" s="27"/>
      <c r="C27" s="27" t="s">
        <v>28</v>
      </c>
      <c r="D27" s="27" t="s">
        <v>28</v>
      </c>
      <c r="E27" s="108" t="s">
        <v>2300</v>
      </c>
      <c r="F27" s="24">
        <v>1</v>
      </c>
      <c r="G27" s="30">
        <v>2970</v>
      </c>
      <c r="H27" s="57">
        <f t="shared" si="0"/>
        <v>2970</v>
      </c>
      <c r="I27" s="26"/>
      <c r="J27" s="52" t="s">
        <v>2301</v>
      </c>
      <c r="K27" s="52"/>
      <c r="L27" s="24"/>
      <c r="M27" s="101">
        <v>41789</v>
      </c>
      <c r="N27" s="27"/>
      <c r="O27" s="216">
        <v>41792</v>
      </c>
      <c r="P27" s="216">
        <v>41792</v>
      </c>
      <c r="Q27" s="87">
        <v>41792</v>
      </c>
    </row>
    <row r="28" spans="1:17" s="78" customFormat="1" ht="19.5" customHeight="1">
      <c r="A28" s="781"/>
      <c r="B28" s="27"/>
      <c r="C28" s="27" t="s">
        <v>28</v>
      </c>
      <c r="D28" s="27" t="s">
        <v>28</v>
      </c>
      <c r="E28" s="108" t="s">
        <v>2302</v>
      </c>
      <c r="F28" s="24">
        <v>4</v>
      </c>
      <c r="G28" s="30">
        <v>200</v>
      </c>
      <c r="H28" s="57">
        <f t="shared" si="0"/>
        <v>800</v>
      </c>
      <c r="I28" s="26"/>
      <c r="J28" s="52" t="s">
        <v>2303</v>
      </c>
      <c r="K28" s="52"/>
      <c r="L28" s="24"/>
      <c r="M28" s="101">
        <v>41789</v>
      </c>
      <c r="N28" s="27"/>
      <c r="O28" s="216">
        <v>41792</v>
      </c>
      <c r="P28" s="216">
        <v>41792</v>
      </c>
      <c r="Q28" s="87">
        <v>41792</v>
      </c>
    </row>
    <row r="29" spans="1:17" s="78" customFormat="1" ht="19.5" customHeight="1">
      <c r="A29" s="781"/>
      <c r="B29" s="27"/>
      <c r="C29" s="27" t="s">
        <v>28</v>
      </c>
      <c r="D29" s="27" t="s">
        <v>28</v>
      </c>
      <c r="E29" s="108" t="s">
        <v>988</v>
      </c>
      <c r="F29" s="24">
        <v>1</v>
      </c>
      <c r="G29" s="30">
        <v>1460</v>
      </c>
      <c r="H29" s="57">
        <f t="shared" si="0"/>
        <v>1460</v>
      </c>
      <c r="I29" s="26"/>
      <c r="J29" s="52" t="s">
        <v>2304</v>
      </c>
      <c r="K29" s="52"/>
      <c r="L29" s="24"/>
      <c r="M29" s="101">
        <v>41789</v>
      </c>
      <c r="N29" s="27"/>
      <c r="O29" s="216">
        <v>41793</v>
      </c>
      <c r="P29" s="216">
        <v>41793</v>
      </c>
      <c r="Q29" s="87">
        <v>41793</v>
      </c>
    </row>
    <row r="30" spans="1:17" s="78" customFormat="1" ht="19.5" customHeight="1">
      <c r="B30" s="27"/>
      <c r="C30" s="27"/>
      <c r="D30" s="27"/>
      <c r="E30" s="108"/>
      <c r="F30" s="24"/>
      <c r="G30" s="30"/>
      <c r="H30" s="57"/>
      <c r="I30" s="26"/>
      <c r="J30" s="52"/>
      <c r="K30" s="52"/>
      <c r="L30" s="24"/>
      <c r="M30" s="101"/>
      <c r="N30" s="27"/>
      <c r="O30" s="24"/>
      <c r="P30" s="101"/>
      <c r="Q30" s="87"/>
    </row>
    <row r="31" spans="1:17" s="78" customFormat="1" ht="19.5" customHeight="1">
      <c r="A31" s="781" t="s">
        <v>2305</v>
      </c>
      <c r="B31" s="27"/>
      <c r="C31" s="27" t="s">
        <v>24</v>
      </c>
      <c r="D31" s="27" t="s">
        <v>24</v>
      </c>
      <c r="E31" s="108" t="s">
        <v>2306</v>
      </c>
      <c r="F31" s="24">
        <v>1</v>
      </c>
      <c r="G31" s="30">
        <v>1500</v>
      </c>
      <c r="H31" s="57">
        <f t="shared" si="0"/>
        <v>1500</v>
      </c>
      <c r="I31" s="26"/>
      <c r="J31" s="52" t="s">
        <v>2307</v>
      </c>
      <c r="K31" s="52"/>
      <c r="L31" s="24"/>
      <c r="M31" s="101">
        <v>41787</v>
      </c>
      <c r="N31" s="27"/>
      <c r="O31" s="216">
        <v>41802</v>
      </c>
      <c r="P31" s="101">
        <v>41806</v>
      </c>
      <c r="Q31" s="87">
        <v>41806</v>
      </c>
    </row>
    <row r="32" spans="1:17" s="78" customFormat="1" ht="19.5" customHeight="1">
      <c r="A32" s="781"/>
      <c r="B32" s="27"/>
      <c r="C32" s="27" t="s">
        <v>24</v>
      </c>
      <c r="D32" s="27" t="s">
        <v>24</v>
      </c>
      <c r="E32" s="108" t="s">
        <v>2308</v>
      </c>
      <c r="F32" s="24">
        <v>1</v>
      </c>
      <c r="G32" s="30">
        <v>5900</v>
      </c>
      <c r="H32" s="57">
        <f t="shared" si="0"/>
        <v>5900</v>
      </c>
      <c r="I32" s="26"/>
      <c r="J32" s="52" t="s">
        <v>2309</v>
      </c>
      <c r="K32" s="52"/>
      <c r="L32" s="24"/>
      <c r="M32" s="101">
        <v>41787</v>
      </c>
      <c r="N32" s="27"/>
      <c r="O32" s="216">
        <v>41802</v>
      </c>
      <c r="P32" s="101">
        <v>41806</v>
      </c>
      <c r="Q32" s="87">
        <v>41806</v>
      </c>
    </row>
    <row r="33" spans="1:17" s="78" customFormat="1" ht="19.5" customHeight="1">
      <c r="A33" s="781"/>
      <c r="B33" s="27"/>
      <c r="C33" s="27" t="s">
        <v>24</v>
      </c>
      <c r="D33" s="27" t="s">
        <v>24</v>
      </c>
      <c r="E33" s="108" t="s">
        <v>2310</v>
      </c>
      <c r="F33" s="24">
        <v>4</v>
      </c>
      <c r="G33" s="30">
        <v>4400</v>
      </c>
      <c r="H33" s="57">
        <f t="shared" si="0"/>
        <v>17600</v>
      </c>
      <c r="I33" s="26"/>
      <c r="J33" s="52" t="s">
        <v>2311</v>
      </c>
      <c r="K33" s="52"/>
      <c r="L33" s="24"/>
      <c r="M33" s="101">
        <v>41787</v>
      </c>
      <c r="N33" s="27"/>
      <c r="O33" s="216">
        <v>41802</v>
      </c>
      <c r="P33" s="101">
        <v>41806</v>
      </c>
      <c r="Q33" s="87">
        <v>41806</v>
      </c>
    </row>
    <row r="34" spans="1:17" s="78" customFormat="1" ht="19.5" customHeight="1">
      <c r="A34" s="781"/>
      <c r="B34" s="27"/>
      <c r="C34" s="27" t="s">
        <v>24</v>
      </c>
      <c r="D34" s="27" t="s">
        <v>24</v>
      </c>
      <c r="E34" s="108" t="s">
        <v>2312</v>
      </c>
      <c r="F34" s="24">
        <v>1</v>
      </c>
      <c r="G34" s="30">
        <v>8900</v>
      </c>
      <c r="H34" s="57">
        <f t="shared" si="0"/>
        <v>8900</v>
      </c>
      <c r="I34" s="26"/>
      <c r="J34" s="52" t="s">
        <v>2313</v>
      </c>
      <c r="K34" s="52"/>
      <c r="L34" s="24"/>
      <c r="M34" s="101">
        <v>41787</v>
      </c>
      <c r="N34" s="27"/>
      <c r="O34" s="216">
        <v>41802</v>
      </c>
      <c r="P34" s="101">
        <v>41806</v>
      </c>
      <c r="Q34" s="87">
        <v>41806</v>
      </c>
    </row>
    <row r="35" spans="1:17" s="78" customFormat="1" ht="19.5" customHeight="1">
      <c r="A35" s="781"/>
      <c r="B35" s="27"/>
      <c r="C35" s="27" t="s">
        <v>24</v>
      </c>
      <c r="D35" s="27" t="s">
        <v>24</v>
      </c>
      <c r="E35" s="108" t="s">
        <v>2314</v>
      </c>
      <c r="F35" s="24">
        <v>1</v>
      </c>
      <c r="G35" s="30">
        <v>8900</v>
      </c>
      <c r="H35" s="57">
        <f t="shared" si="0"/>
        <v>8900</v>
      </c>
      <c r="I35" s="26"/>
      <c r="J35" s="52" t="s">
        <v>2315</v>
      </c>
      <c r="K35" s="52"/>
      <c r="L35" s="24"/>
      <c r="M35" s="101">
        <v>41787</v>
      </c>
      <c r="N35" s="27"/>
      <c r="O35" s="216">
        <v>41802</v>
      </c>
      <c r="P35" s="101">
        <v>41806</v>
      </c>
      <c r="Q35" s="87">
        <v>41806</v>
      </c>
    </row>
    <row r="36" spans="1:17" s="78" customFormat="1" ht="19.5" customHeight="1">
      <c r="A36" s="781"/>
      <c r="B36" s="27"/>
      <c r="C36" s="13" t="s">
        <v>470</v>
      </c>
      <c r="D36" s="13" t="s">
        <v>39</v>
      </c>
      <c r="E36" s="59" t="s">
        <v>2316</v>
      </c>
      <c r="F36" s="24">
        <v>1</v>
      </c>
      <c r="G36" s="30">
        <v>910</v>
      </c>
      <c r="H36" s="57">
        <f t="shared" si="0"/>
        <v>910</v>
      </c>
      <c r="I36" s="26"/>
      <c r="J36" s="52" t="s">
        <v>2317</v>
      </c>
      <c r="K36" s="52"/>
      <c r="L36" s="24"/>
      <c r="M36" s="101">
        <v>41792</v>
      </c>
      <c r="N36" s="27"/>
      <c r="O36" s="216">
        <v>41795</v>
      </c>
      <c r="P36" s="216">
        <v>41795</v>
      </c>
      <c r="Q36" s="87">
        <v>41794</v>
      </c>
    </row>
    <row r="37" spans="1:17" s="78" customFormat="1" ht="19.5" customHeight="1">
      <c r="A37" s="781"/>
      <c r="B37" s="27"/>
      <c r="C37" s="27" t="s">
        <v>28</v>
      </c>
      <c r="D37" s="27" t="s">
        <v>28</v>
      </c>
      <c r="E37" s="108" t="s">
        <v>2318</v>
      </c>
      <c r="F37" s="24">
        <v>2</v>
      </c>
      <c r="G37" s="30">
        <v>136</v>
      </c>
      <c r="H37" s="57">
        <f t="shared" si="0"/>
        <v>272</v>
      </c>
      <c r="I37" s="26"/>
      <c r="J37" s="52" t="s">
        <v>2319</v>
      </c>
      <c r="K37" s="52"/>
      <c r="L37" s="24"/>
      <c r="M37" s="101">
        <v>41789</v>
      </c>
      <c r="N37" s="27"/>
      <c r="O37" s="216">
        <v>41792</v>
      </c>
      <c r="P37" s="216">
        <v>41792</v>
      </c>
      <c r="Q37" s="87">
        <v>41792</v>
      </c>
    </row>
    <row r="38" spans="1:17" s="78" customFormat="1" ht="19.5" customHeight="1">
      <c r="B38" s="27"/>
      <c r="C38" s="27"/>
      <c r="D38" s="27"/>
      <c r="E38" s="108"/>
      <c r="F38" s="24"/>
      <c r="G38" s="30"/>
      <c r="H38" s="57">
        <f t="shared" si="0"/>
        <v>0</v>
      </c>
      <c r="I38" s="26"/>
      <c r="J38" s="52"/>
      <c r="K38" s="52"/>
      <c r="L38" s="24"/>
      <c r="M38" s="101"/>
      <c r="N38" s="27"/>
      <c r="O38" s="24"/>
      <c r="P38" s="101"/>
      <c r="Q38" s="87"/>
    </row>
    <row r="39" spans="1:17" s="78" customFormat="1" ht="19.5" customHeight="1">
      <c r="A39" s="781" t="s">
        <v>2320</v>
      </c>
      <c r="B39" s="27"/>
      <c r="C39" s="27" t="s">
        <v>24</v>
      </c>
      <c r="D39" s="27" t="s">
        <v>24</v>
      </c>
      <c r="E39" s="108" t="s">
        <v>2321</v>
      </c>
      <c r="F39" s="24">
        <v>1</v>
      </c>
      <c r="G39" s="30">
        <v>13900</v>
      </c>
      <c r="H39" s="57">
        <f t="shared" si="0"/>
        <v>13900</v>
      </c>
      <c r="I39" s="26"/>
      <c r="J39" s="52" t="s">
        <v>314</v>
      </c>
      <c r="K39" s="52"/>
      <c r="L39" s="24"/>
      <c r="M39" s="101">
        <v>41787</v>
      </c>
      <c r="N39" s="27"/>
      <c r="O39" s="216">
        <v>41802</v>
      </c>
      <c r="P39" s="101">
        <v>41806</v>
      </c>
      <c r="Q39" s="87">
        <v>41806</v>
      </c>
    </row>
    <row r="40" spans="1:17" s="78" customFormat="1" ht="19.5" customHeight="1">
      <c r="A40" s="781"/>
      <c r="B40" s="27"/>
      <c r="C40" s="27" t="s">
        <v>24</v>
      </c>
      <c r="D40" s="27" t="s">
        <v>24</v>
      </c>
      <c r="E40" s="108" t="s">
        <v>311</v>
      </c>
      <c r="F40" s="24">
        <v>1</v>
      </c>
      <c r="G40" s="30">
        <v>2400</v>
      </c>
      <c r="H40" s="57">
        <f t="shared" si="0"/>
        <v>2400</v>
      </c>
      <c r="I40" s="26"/>
      <c r="J40" s="52" t="s">
        <v>2322</v>
      </c>
      <c r="K40" s="52"/>
      <c r="L40" s="24"/>
      <c r="M40" s="101">
        <v>41787</v>
      </c>
      <c r="N40" s="27"/>
      <c r="O40" s="216">
        <v>41802</v>
      </c>
      <c r="P40" s="101">
        <v>41806</v>
      </c>
      <c r="Q40" s="87">
        <v>41806</v>
      </c>
    </row>
    <row r="41" spans="1:17" s="78" customFormat="1" ht="19.5" customHeight="1">
      <c r="A41" s="781"/>
      <c r="B41" s="27"/>
      <c r="C41" s="27" t="s">
        <v>28</v>
      </c>
      <c r="D41" s="27" t="s">
        <v>28</v>
      </c>
      <c r="E41" s="783" t="s">
        <v>2323</v>
      </c>
      <c r="F41" s="14">
        <v>1</v>
      </c>
      <c r="G41" s="30">
        <v>3960</v>
      </c>
      <c r="H41" s="57">
        <f t="shared" si="0"/>
        <v>3960</v>
      </c>
      <c r="I41" s="14"/>
      <c r="J41" s="17" t="s">
        <v>2324</v>
      </c>
      <c r="K41" s="52"/>
      <c r="L41" s="24"/>
      <c r="M41" s="101">
        <v>41789</v>
      </c>
      <c r="N41" s="27"/>
      <c r="O41" s="216">
        <v>41794</v>
      </c>
      <c r="P41" s="216">
        <v>41794</v>
      </c>
      <c r="Q41" s="87">
        <v>41792</v>
      </c>
    </row>
    <row r="42" spans="1:17" s="78" customFormat="1" ht="19.5" customHeight="1">
      <c r="A42" s="781"/>
      <c r="B42" s="27"/>
      <c r="C42" s="27" t="s">
        <v>28</v>
      </c>
      <c r="D42" s="27" t="s">
        <v>28</v>
      </c>
      <c r="E42" s="783" t="s">
        <v>323</v>
      </c>
      <c r="F42" s="14">
        <v>1</v>
      </c>
      <c r="G42" s="30">
        <v>2218</v>
      </c>
      <c r="H42" s="57">
        <f t="shared" si="0"/>
        <v>2218</v>
      </c>
      <c r="I42" s="14"/>
      <c r="J42" s="17" t="s">
        <v>324</v>
      </c>
      <c r="K42" s="52"/>
      <c r="L42" s="24"/>
      <c r="M42" s="101">
        <v>41789</v>
      </c>
      <c r="N42" s="27"/>
      <c r="O42" s="216">
        <v>41794</v>
      </c>
      <c r="P42" s="216">
        <v>41794</v>
      </c>
      <c r="Q42" s="87">
        <v>41792</v>
      </c>
    </row>
    <row r="43" spans="1:17" s="78" customFormat="1" ht="19.5" customHeight="1">
      <c r="A43" s="781"/>
      <c r="B43" s="27"/>
      <c r="C43" s="27" t="s">
        <v>28</v>
      </c>
      <c r="D43" s="27" t="s">
        <v>28</v>
      </c>
      <c r="E43" s="108" t="s">
        <v>1049</v>
      </c>
      <c r="F43" s="154">
        <v>1</v>
      </c>
      <c r="G43" s="30">
        <v>4293</v>
      </c>
      <c r="H43" s="57">
        <f t="shared" si="0"/>
        <v>4293</v>
      </c>
      <c r="I43" s="26"/>
      <c r="J43" s="155" t="s">
        <v>2325</v>
      </c>
      <c r="K43" s="52"/>
      <c r="L43" s="24"/>
      <c r="M43" s="101">
        <v>41789</v>
      </c>
      <c r="N43" s="27"/>
      <c r="O43" s="216">
        <v>41794</v>
      </c>
      <c r="P43" s="216">
        <v>41794</v>
      </c>
      <c r="Q43" s="87">
        <v>41793</v>
      </c>
    </row>
    <row r="44" spans="1:17" s="78" customFormat="1" ht="19.5" customHeight="1">
      <c r="A44" s="781"/>
      <c r="B44" s="27"/>
      <c r="C44" s="27" t="s">
        <v>28</v>
      </c>
      <c r="D44" s="27" t="s">
        <v>28</v>
      </c>
      <c r="E44" s="783" t="s">
        <v>327</v>
      </c>
      <c r="F44" s="14">
        <v>1</v>
      </c>
      <c r="G44" s="30">
        <v>1080</v>
      </c>
      <c r="H44" s="57">
        <f t="shared" si="0"/>
        <v>1080</v>
      </c>
      <c r="I44" s="14"/>
      <c r="J44" s="17" t="s">
        <v>328</v>
      </c>
      <c r="K44" s="52"/>
      <c r="L44" s="24"/>
      <c r="M44" s="101">
        <v>41789</v>
      </c>
      <c r="N44" s="27"/>
      <c r="O44" s="216">
        <v>41792</v>
      </c>
      <c r="P44" s="216">
        <v>41792</v>
      </c>
      <c r="Q44" s="87">
        <v>41794</v>
      </c>
    </row>
    <row r="45" spans="1:17" s="78" customFormat="1" ht="19.5" customHeight="1">
      <c r="A45" s="781"/>
      <c r="B45" s="27"/>
      <c r="C45" s="27" t="s">
        <v>28</v>
      </c>
      <c r="D45" s="27" t="s">
        <v>28</v>
      </c>
      <c r="E45" s="52" t="s">
        <v>333</v>
      </c>
      <c r="F45" s="24">
        <v>1</v>
      </c>
      <c r="G45" s="108">
        <v>830</v>
      </c>
      <c r="H45" s="57">
        <f t="shared" si="0"/>
        <v>830</v>
      </c>
      <c r="I45" s="47"/>
      <c r="J45" s="52" t="s">
        <v>334</v>
      </c>
      <c r="K45" s="52"/>
      <c r="L45" s="24"/>
      <c r="M45" s="101">
        <v>41789</v>
      </c>
      <c r="N45" s="27"/>
      <c r="O45" s="216">
        <v>41794</v>
      </c>
      <c r="P45" s="216">
        <v>41794</v>
      </c>
      <c r="Q45" s="87">
        <v>41795</v>
      </c>
    </row>
    <row r="46" spans="1:17" s="78" customFormat="1" ht="19.5" customHeight="1">
      <c r="A46" s="781"/>
      <c r="B46" s="27"/>
      <c r="C46" s="27" t="s">
        <v>28</v>
      </c>
      <c r="D46" s="27" t="s">
        <v>28</v>
      </c>
      <c r="E46" s="52" t="s">
        <v>1061</v>
      </c>
      <c r="F46" s="24">
        <v>3</v>
      </c>
      <c r="G46" s="108">
        <v>730</v>
      </c>
      <c r="H46" s="57">
        <f t="shared" si="0"/>
        <v>2190</v>
      </c>
      <c r="I46" s="47"/>
      <c r="J46" s="52" t="s">
        <v>334</v>
      </c>
      <c r="K46" s="52"/>
      <c r="L46" s="24"/>
      <c r="M46" s="101">
        <v>41789</v>
      </c>
      <c r="N46" s="27"/>
      <c r="O46" s="216">
        <v>41794</v>
      </c>
      <c r="P46" s="216">
        <v>41794</v>
      </c>
      <c r="Q46" s="87">
        <v>41795</v>
      </c>
    </row>
    <row r="47" spans="1:17" s="78" customFormat="1" ht="19.5" customHeight="1">
      <c r="A47" s="781"/>
      <c r="B47" s="27"/>
      <c r="C47" s="27" t="s">
        <v>28</v>
      </c>
      <c r="D47" s="27" t="s">
        <v>28</v>
      </c>
      <c r="E47" s="52" t="s">
        <v>2326</v>
      </c>
      <c r="F47" s="24">
        <v>1</v>
      </c>
      <c r="G47" s="108">
        <v>8720</v>
      </c>
      <c r="H47" s="57">
        <f t="shared" si="0"/>
        <v>8720</v>
      </c>
      <c r="I47" s="47"/>
      <c r="J47" s="52" t="s">
        <v>2327</v>
      </c>
      <c r="K47" s="52"/>
      <c r="L47" s="24"/>
      <c r="M47" s="101">
        <v>41789</v>
      </c>
      <c r="N47" s="27"/>
      <c r="O47" s="216">
        <v>41792</v>
      </c>
      <c r="P47" s="216">
        <v>41792</v>
      </c>
      <c r="Q47" s="87">
        <v>41794</v>
      </c>
    </row>
    <row r="48" spans="1:17" s="78" customFormat="1" ht="19.5" customHeight="1">
      <c r="A48" s="781"/>
      <c r="B48" s="27"/>
      <c r="C48" s="27" t="s">
        <v>28</v>
      </c>
      <c r="D48" s="27" t="s">
        <v>28</v>
      </c>
      <c r="E48" s="52" t="s">
        <v>335</v>
      </c>
      <c r="F48" s="24">
        <v>2</v>
      </c>
      <c r="G48" s="108">
        <v>190</v>
      </c>
      <c r="H48" s="57">
        <f t="shared" si="0"/>
        <v>380</v>
      </c>
      <c r="I48" s="47"/>
      <c r="J48" s="52" t="s">
        <v>336</v>
      </c>
      <c r="K48" s="52"/>
      <c r="L48" s="24"/>
      <c r="M48" s="101">
        <v>41789</v>
      </c>
      <c r="N48" s="27"/>
      <c r="O48" s="216">
        <v>41792</v>
      </c>
      <c r="P48" s="216">
        <v>41792</v>
      </c>
      <c r="Q48" s="87">
        <v>41792</v>
      </c>
    </row>
    <row r="49" spans="1:17" s="78" customFormat="1" ht="19.5" customHeight="1">
      <c r="A49" s="781"/>
      <c r="B49" s="27"/>
      <c r="C49" s="27" t="s">
        <v>28</v>
      </c>
      <c r="D49" s="27" t="s">
        <v>28</v>
      </c>
      <c r="E49" s="52" t="s">
        <v>2328</v>
      </c>
      <c r="F49" s="24">
        <v>1</v>
      </c>
      <c r="G49" s="108">
        <v>455</v>
      </c>
      <c r="H49" s="57">
        <f t="shared" si="0"/>
        <v>455</v>
      </c>
      <c r="I49" s="455"/>
      <c r="J49" s="52" t="s">
        <v>2329</v>
      </c>
      <c r="K49" s="52"/>
      <c r="L49" s="24"/>
      <c r="M49" s="101">
        <v>41789</v>
      </c>
      <c r="N49" s="27"/>
      <c r="O49" s="216">
        <v>41792</v>
      </c>
      <c r="P49" s="216">
        <v>41792</v>
      </c>
      <c r="Q49" s="87">
        <v>41792</v>
      </c>
    </row>
    <row r="50" spans="1:17" s="78" customFormat="1" ht="19.5" customHeight="1">
      <c r="A50" s="781"/>
      <c r="B50" s="27"/>
      <c r="C50" s="27" t="s">
        <v>28</v>
      </c>
      <c r="D50" s="27" t="s">
        <v>28</v>
      </c>
      <c r="E50" s="52" t="s">
        <v>329</v>
      </c>
      <c r="F50" s="24">
        <v>2</v>
      </c>
      <c r="G50" s="30">
        <v>160</v>
      </c>
      <c r="H50" s="46">
        <f t="shared" si="0"/>
        <v>320</v>
      </c>
      <c r="I50" s="47"/>
      <c r="J50" s="52" t="s">
        <v>330</v>
      </c>
      <c r="K50" s="52"/>
      <c r="L50" s="24"/>
      <c r="M50" s="101">
        <v>41789</v>
      </c>
      <c r="N50" s="27"/>
      <c r="O50" s="216">
        <v>41792</v>
      </c>
      <c r="P50" s="216">
        <v>41792</v>
      </c>
      <c r="Q50" s="87">
        <v>41792</v>
      </c>
    </row>
    <row r="51" spans="1:17" s="78" customFormat="1" ht="19.5" customHeight="1">
      <c r="A51" s="781"/>
      <c r="B51" s="27"/>
      <c r="C51" s="27" t="s">
        <v>28</v>
      </c>
      <c r="D51" s="27" t="s">
        <v>28</v>
      </c>
      <c r="E51" s="52" t="s">
        <v>331</v>
      </c>
      <c r="F51" s="24">
        <v>2</v>
      </c>
      <c r="G51" s="30">
        <v>548</v>
      </c>
      <c r="H51" s="46">
        <f t="shared" si="0"/>
        <v>1096</v>
      </c>
      <c r="I51" s="47"/>
      <c r="J51" s="52" t="s">
        <v>332</v>
      </c>
      <c r="K51" s="52"/>
      <c r="L51" s="24"/>
      <c r="M51" s="101">
        <v>41789</v>
      </c>
      <c r="N51" s="27"/>
      <c r="O51" s="216">
        <v>41792</v>
      </c>
      <c r="P51" s="216">
        <v>41792</v>
      </c>
      <c r="Q51" s="87">
        <v>41792</v>
      </c>
    </row>
    <row r="52" spans="1:17" s="78" customFormat="1" ht="19.5" customHeight="1">
      <c r="B52" s="27"/>
      <c r="C52" s="27"/>
      <c r="D52" s="27"/>
      <c r="E52" s="108"/>
      <c r="F52" s="24"/>
      <c r="G52" s="30"/>
      <c r="H52" s="57">
        <f t="shared" si="0"/>
        <v>0</v>
      </c>
      <c r="I52" s="26"/>
      <c r="J52" s="52"/>
      <c r="K52" s="52"/>
      <c r="L52" s="24"/>
      <c r="M52" s="101"/>
      <c r="N52" s="27"/>
      <c r="O52" s="24"/>
      <c r="P52" s="101"/>
      <c r="Q52" s="87"/>
    </row>
    <row r="53" spans="1:17" s="78" customFormat="1" ht="19.5" customHeight="1">
      <c r="A53" s="781" t="s">
        <v>2330</v>
      </c>
      <c r="B53" s="27"/>
      <c r="C53" s="27" t="s">
        <v>24</v>
      </c>
      <c r="D53" s="27" t="s">
        <v>24</v>
      </c>
      <c r="E53" s="108" t="s">
        <v>2331</v>
      </c>
      <c r="F53" s="24">
        <v>1</v>
      </c>
      <c r="G53" s="30">
        <v>2400</v>
      </c>
      <c r="H53" s="57">
        <f t="shared" si="0"/>
        <v>2400</v>
      </c>
      <c r="I53" s="26"/>
      <c r="J53" s="52" t="s">
        <v>2332</v>
      </c>
      <c r="K53" s="784"/>
      <c r="L53" s="24"/>
      <c r="M53" s="101">
        <v>41789</v>
      </c>
      <c r="N53" s="27"/>
      <c r="O53" s="216">
        <v>41802</v>
      </c>
      <c r="P53" s="101">
        <v>41806</v>
      </c>
      <c r="Q53" s="87">
        <v>41806</v>
      </c>
    </row>
    <row r="54" spans="1:17" s="78" customFormat="1" ht="19.5" customHeight="1">
      <c r="A54" s="781"/>
      <c r="B54" s="27"/>
      <c r="C54" s="27" t="s">
        <v>24</v>
      </c>
      <c r="D54" s="27" t="s">
        <v>24</v>
      </c>
      <c r="E54" s="108" t="s">
        <v>2333</v>
      </c>
      <c r="F54" s="24">
        <v>1</v>
      </c>
      <c r="G54" s="30">
        <v>5600</v>
      </c>
      <c r="H54" s="57">
        <f t="shared" si="0"/>
        <v>5600</v>
      </c>
      <c r="I54" s="26"/>
      <c r="J54" s="52" t="s">
        <v>2334</v>
      </c>
      <c r="K54" s="52"/>
      <c r="L54" s="24"/>
      <c r="M54" s="101">
        <v>41787</v>
      </c>
      <c r="N54" s="27"/>
      <c r="O54" s="216">
        <v>41802</v>
      </c>
      <c r="P54" s="101">
        <v>41806</v>
      </c>
      <c r="Q54" s="87">
        <v>41806</v>
      </c>
    </row>
    <row r="55" spans="1:17" s="78" customFormat="1" ht="19.5" customHeight="1">
      <c r="A55" s="781"/>
      <c r="B55" s="27"/>
      <c r="C55" s="27" t="s">
        <v>24</v>
      </c>
      <c r="D55" s="27" t="s">
        <v>24</v>
      </c>
      <c r="E55" s="108" t="s">
        <v>2335</v>
      </c>
      <c r="F55" s="24">
        <v>2</v>
      </c>
      <c r="G55" s="30">
        <v>2500</v>
      </c>
      <c r="H55" s="57">
        <f t="shared" si="0"/>
        <v>5000</v>
      </c>
      <c r="I55" s="26"/>
      <c r="J55" s="52" t="s">
        <v>2336</v>
      </c>
      <c r="K55" s="52"/>
      <c r="L55" s="24"/>
      <c r="M55" s="101">
        <v>41787</v>
      </c>
      <c r="N55" s="27"/>
      <c r="O55" s="216">
        <v>41802</v>
      </c>
      <c r="P55" s="101">
        <v>41806</v>
      </c>
      <c r="Q55" s="87">
        <v>41806</v>
      </c>
    </row>
    <row r="56" spans="1:17" s="78" customFormat="1" ht="19.5" customHeight="1">
      <c r="A56" s="781"/>
      <c r="B56" s="27"/>
      <c r="C56" s="27" t="s">
        <v>24</v>
      </c>
      <c r="D56" s="27" t="s">
        <v>24</v>
      </c>
      <c r="E56" s="108" t="s">
        <v>2337</v>
      </c>
      <c r="F56" s="24">
        <v>1</v>
      </c>
      <c r="G56" s="30">
        <v>8500</v>
      </c>
      <c r="H56" s="57">
        <f t="shared" si="0"/>
        <v>8500</v>
      </c>
      <c r="I56" s="26"/>
      <c r="J56" s="52" t="s">
        <v>2338</v>
      </c>
      <c r="K56" s="52"/>
      <c r="L56" s="24"/>
      <c r="M56" s="101">
        <v>41787</v>
      </c>
      <c r="N56" s="27"/>
      <c r="O56" s="216">
        <v>41802</v>
      </c>
      <c r="P56" s="101">
        <v>41806</v>
      </c>
      <c r="Q56" s="87">
        <v>41806</v>
      </c>
    </row>
    <row r="57" spans="1:17" s="78" customFormat="1" ht="19.5" customHeight="1">
      <c r="A57" s="781"/>
      <c r="B57" s="27"/>
      <c r="C57" s="27" t="s">
        <v>24</v>
      </c>
      <c r="D57" s="27" t="s">
        <v>24</v>
      </c>
      <c r="E57" s="108" t="s">
        <v>2339</v>
      </c>
      <c r="F57" s="24">
        <v>4</v>
      </c>
      <c r="G57" s="30">
        <v>2100</v>
      </c>
      <c r="H57" s="57">
        <f t="shared" si="0"/>
        <v>8400</v>
      </c>
      <c r="I57" s="26"/>
      <c r="J57" s="52" t="s">
        <v>2340</v>
      </c>
      <c r="K57" s="52"/>
      <c r="L57" s="24"/>
      <c r="M57" s="101">
        <v>41787</v>
      </c>
      <c r="N57" s="27"/>
      <c r="O57" s="216">
        <v>41802</v>
      </c>
      <c r="P57" s="101">
        <v>41806</v>
      </c>
      <c r="Q57" s="87">
        <v>41806</v>
      </c>
    </row>
    <row r="58" spans="1:17" s="78" customFormat="1" ht="19.5" customHeight="1">
      <c r="A58" s="781"/>
      <c r="B58" s="27"/>
      <c r="C58" s="27" t="s">
        <v>24</v>
      </c>
      <c r="D58" s="27" t="s">
        <v>24</v>
      </c>
      <c r="E58" s="108" t="s">
        <v>2341</v>
      </c>
      <c r="F58" s="24">
        <v>1</v>
      </c>
      <c r="G58" s="30">
        <v>4500</v>
      </c>
      <c r="H58" s="57">
        <f t="shared" si="0"/>
        <v>4500</v>
      </c>
      <c r="I58" s="26"/>
      <c r="J58" s="52" t="s">
        <v>2342</v>
      </c>
      <c r="K58" s="52"/>
      <c r="L58" s="24"/>
      <c r="M58" s="101">
        <v>41787</v>
      </c>
      <c r="N58" s="27"/>
      <c r="O58" s="216">
        <v>41802</v>
      </c>
      <c r="P58" s="101">
        <v>41806</v>
      </c>
      <c r="Q58" s="87">
        <v>41806</v>
      </c>
    </row>
    <row r="59" spans="1:17" s="78" customFormat="1" ht="19.5" customHeight="1">
      <c r="A59" s="781"/>
      <c r="B59" s="27"/>
      <c r="C59" s="27" t="s">
        <v>787</v>
      </c>
      <c r="D59" s="27" t="s">
        <v>787</v>
      </c>
      <c r="E59" s="108" t="s">
        <v>2343</v>
      </c>
      <c r="F59" s="24">
        <v>1</v>
      </c>
      <c r="G59" s="785">
        <v>130000</v>
      </c>
      <c r="H59" s="785">
        <f t="shared" si="0"/>
        <v>130000</v>
      </c>
      <c r="I59" s="26"/>
      <c r="J59" s="28" t="s">
        <v>2344</v>
      </c>
      <c r="K59" s="735" t="s">
        <v>2345</v>
      </c>
      <c r="L59" s="24"/>
      <c r="M59" s="101">
        <v>41792</v>
      </c>
      <c r="N59" s="27"/>
      <c r="O59" s="216">
        <v>41794</v>
      </c>
      <c r="P59" s="216">
        <v>41794</v>
      </c>
      <c r="Q59" s="87">
        <v>41793</v>
      </c>
    </row>
    <row r="60" spans="1:17" s="78" customFormat="1" ht="19.5" customHeight="1">
      <c r="A60" s="781"/>
      <c r="B60" s="27"/>
      <c r="C60" s="27" t="s">
        <v>787</v>
      </c>
      <c r="D60" s="27" t="s">
        <v>787</v>
      </c>
      <c r="E60" s="28" t="s">
        <v>2346</v>
      </c>
      <c r="F60" s="24">
        <v>1</v>
      </c>
      <c r="G60" s="786"/>
      <c r="H60" s="786"/>
      <c r="I60" s="26"/>
      <c r="J60" s="28" t="s">
        <v>2347</v>
      </c>
      <c r="K60" s="735" t="s">
        <v>2345</v>
      </c>
      <c r="L60" s="24"/>
      <c r="M60" s="101">
        <v>41792</v>
      </c>
      <c r="N60" s="27"/>
      <c r="O60" s="216">
        <v>41794</v>
      </c>
      <c r="P60" s="216">
        <v>41794</v>
      </c>
      <c r="Q60" s="87">
        <v>41793</v>
      </c>
    </row>
    <row r="61" spans="1:17" s="78" customFormat="1" ht="19.5" customHeight="1">
      <c r="A61" s="781"/>
      <c r="B61" s="27"/>
      <c r="C61" s="27" t="s">
        <v>787</v>
      </c>
      <c r="D61" s="27" t="s">
        <v>787</v>
      </c>
      <c r="E61" s="184" t="s">
        <v>2348</v>
      </c>
      <c r="F61" s="24">
        <v>2</v>
      </c>
      <c r="G61" s="787"/>
      <c r="H61" s="787"/>
      <c r="I61" s="26"/>
      <c r="J61" s="28" t="s">
        <v>1573</v>
      </c>
      <c r="K61" s="735" t="s">
        <v>2345</v>
      </c>
      <c r="L61" s="24"/>
      <c r="M61" s="101">
        <v>41792</v>
      </c>
      <c r="N61" s="27"/>
      <c r="O61" s="216">
        <v>41794</v>
      </c>
      <c r="P61" s="216">
        <v>41794</v>
      </c>
      <c r="Q61" s="87">
        <v>41793</v>
      </c>
    </row>
    <row r="62" spans="1:17" s="78" customFormat="1" ht="19.5" customHeight="1">
      <c r="A62" s="781"/>
      <c r="B62" s="27"/>
      <c r="C62" s="27" t="s">
        <v>28</v>
      </c>
      <c r="D62" s="27" t="s">
        <v>28</v>
      </c>
      <c r="E62" s="52" t="s">
        <v>1542</v>
      </c>
      <c r="F62" s="24">
        <v>6</v>
      </c>
      <c r="G62" s="30">
        <v>56</v>
      </c>
      <c r="H62" s="57">
        <f t="shared" si="0"/>
        <v>336</v>
      </c>
      <c r="I62" s="26"/>
      <c r="J62" s="52" t="s">
        <v>1543</v>
      </c>
      <c r="K62" s="52"/>
      <c r="L62" s="24"/>
      <c r="M62" s="101">
        <v>41789</v>
      </c>
      <c r="N62" s="27"/>
      <c r="O62" s="216">
        <v>41792</v>
      </c>
      <c r="P62" s="216">
        <v>41792</v>
      </c>
      <c r="Q62" s="87">
        <v>41792</v>
      </c>
    </row>
    <row r="63" spans="1:17" s="78" customFormat="1" ht="19.5" customHeight="1">
      <c r="A63" s="781"/>
      <c r="B63" s="27"/>
      <c r="C63" s="27" t="s">
        <v>28</v>
      </c>
      <c r="D63" s="27" t="s">
        <v>28</v>
      </c>
      <c r="E63" s="108" t="s">
        <v>2349</v>
      </c>
      <c r="F63" s="24">
        <v>1</v>
      </c>
      <c r="G63" s="30">
        <v>5980</v>
      </c>
      <c r="H63" s="57">
        <f t="shared" si="0"/>
        <v>5980</v>
      </c>
      <c r="I63" s="26"/>
      <c r="J63" s="52" t="s">
        <v>2350</v>
      </c>
      <c r="K63" s="52"/>
      <c r="L63" s="24"/>
      <c r="M63" s="101">
        <v>41789</v>
      </c>
      <c r="N63" s="27"/>
      <c r="O63" s="216">
        <v>41794</v>
      </c>
      <c r="P63" s="216">
        <v>41794</v>
      </c>
      <c r="Q63" s="87">
        <v>41794</v>
      </c>
    </row>
    <row r="64" spans="1:17" s="78" customFormat="1" ht="19.5" customHeight="1">
      <c r="A64" s="781"/>
      <c r="B64" s="27"/>
      <c r="C64" s="27" t="s">
        <v>28</v>
      </c>
      <c r="D64" s="27" t="s">
        <v>28</v>
      </c>
      <c r="E64" s="108" t="s">
        <v>2157</v>
      </c>
      <c r="F64" s="24">
        <v>1</v>
      </c>
      <c r="G64" s="30">
        <v>32000</v>
      </c>
      <c r="H64" s="57">
        <f t="shared" si="0"/>
        <v>32000</v>
      </c>
      <c r="I64" s="26"/>
      <c r="J64" s="52" t="s">
        <v>2351</v>
      </c>
      <c r="K64" s="52"/>
      <c r="L64" s="24"/>
      <c r="M64" s="101">
        <v>41789</v>
      </c>
      <c r="N64" s="27"/>
      <c r="O64" s="216">
        <v>41794</v>
      </c>
      <c r="P64" s="216">
        <v>41794</v>
      </c>
      <c r="Q64" s="87">
        <v>41794</v>
      </c>
    </row>
    <row r="65" spans="1:17" s="78" customFormat="1" ht="19.5" customHeight="1">
      <c r="A65" s="781"/>
      <c r="B65" s="27"/>
      <c r="C65" s="27" t="s">
        <v>28</v>
      </c>
      <c r="D65" s="27" t="s">
        <v>28</v>
      </c>
      <c r="E65" s="108" t="s">
        <v>2352</v>
      </c>
      <c r="F65" s="24">
        <v>2</v>
      </c>
      <c r="G65" s="30">
        <v>1730</v>
      </c>
      <c r="H65" s="57">
        <f t="shared" si="0"/>
        <v>3460</v>
      </c>
      <c r="I65" s="26"/>
      <c r="J65" s="52"/>
      <c r="K65" s="52"/>
      <c r="L65" s="24"/>
      <c r="M65" s="101">
        <v>41789</v>
      </c>
      <c r="N65" s="27"/>
      <c r="O65" s="216">
        <v>41792</v>
      </c>
      <c r="P65" s="216">
        <v>41792</v>
      </c>
      <c r="Q65" s="87">
        <v>41792</v>
      </c>
    </row>
    <row r="66" spans="1:17" s="78" customFormat="1" ht="19.5" customHeight="1">
      <c r="A66" s="781"/>
      <c r="B66" s="27"/>
      <c r="C66" s="27" t="s">
        <v>28</v>
      </c>
      <c r="D66" s="27" t="s">
        <v>28</v>
      </c>
      <c r="E66" s="108" t="s">
        <v>2353</v>
      </c>
      <c r="F66" s="24">
        <v>2</v>
      </c>
      <c r="G66" s="30">
        <v>1880</v>
      </c>
      <c r="H66" s="57">
        <f t="shared" si="0"/>
        <v>3760</v>
      </c>
      <c r="I66" s="26"/>
      <c r="J66" s="52" t="s">
        <v>453</v>
      </c>
      <c r="K66" s="52"/>
      <c r="L66" s="24"/>
      <c r="M66" s="101">
        <v>41789</v>
      </c>
      <c r="N66" s="27"/>
      <c r="O66" s="216">
        <v>41792</v>
      </c>
      <c r="P66" s="216">
        <v>41792</v>
      </c>
      <c r="Q66" s="87">
        <v>41792</v>
      </c>
    </row>
    <row r="67" spans="1:17" s="78" customFormat="1" ht="19.5" customHeight="1">
      <c r="A67" s="781"/>
      <c r="B67" s="27"/>
      <c r="C67" s="27" t="s">
        <v>28</v>
      </c>
      <c r="D67" s="27" t="s">
        <v>28</v>
      </c>
      <c r="E67" s="108" t="s">
        <v>2354</v>
      </c>
      <c r="F67" s="24">
        <v>4</v>
      </c>
      <c r="G67" s="30">
        <v>29</v>
      </c>
      <c r="H67" s="57">
        <f t="shared" si="0"/>
        <v>116</v>
      </c>
      <c r="I67" s="26"/>
      <c r="J67" s="52" t="s">
        <v>594</v>
      </c>
      <c r="K67" s="52"/>
      <c r="L67" s="24"/>
      <c r="M67" s="101">
        <v>41789</v>
      </c>
      <c r="N67" s="27"/>
      <c r="O67" s="216">
        <v>41792</v>
      </c>
      <c r="P67" s="216">
        <v>41792</v>
      </c>
      <c r="Q67" s="87">
        <v>41792</v>
      </c>
    </row>
    <row r="68" spans="1:17" s="78" customFormat="1" ht="19.5" customHeight="1">
      <c r="A68" s="781"/>
      <c r="B68" s="27"/>
      <c r="C68" s="27" t="s">
        <v>28</v>
      </c>
      <c r="D68" s="27" t="s">
        <v>28</v>
      </c>
      <c r="E68" s="108" t="s">
        <v>2355</v>
      </c>
      <c r="F68" s="24">
        <v>5</v>
      </c>
      <c r="G68" s="30">
        <v>190</v>
      </c>
      <c r="H68" s="57">
        <f t="shared" si="0"/>
        <v>950</v>
      </c>
      <c r="I68" s="26"/>
      <c r="J68" s="52" t="s">
        <v>2356</v>
      </c>
      <c r="K68" s="52"/>
      <c r="L68" s="24"/>
      <c r="M68" s="101">
        <v>41789</v>
      </c>
      <c r="N68" s="27"/>
      <c r="O68" s="216">
        <v>41792</v>
      </c>
      <c r="P68" s="216">
        <v>41792</v>
      </c>
      <c r="Q68" s="87">
        <v>41792</v>
      </c>
    </row>
    <row r="69" spans="1:17" s="78" customFormat="1" ht="19.5" customHeight="1">
      <c r="A69" s="781"/>
      <c r="B69" s="27"/>
      <c r="C69" s="27"/>
      <c r="D69" s="27"/>
      <c r="E69" s="24"/>
      <c r="F69" s="24"/>
      <c r="G69" s="24"/>
      <c r="H69" s="57">
        <f t="shared" si="0"/>
        <v>0</v>
      </c>
      <c r="I69" s="24"/>
      <c r="J69" s="24"/>
      <c r="K69" s="52"/>
      <c r="L69" s="24"/>
      <c r="M69" s="101"/>
      <c r="N69" s="27"/>
      <c r="O69" s="24"/>
      <c r="P69" s="101"/>
      <c r="Q69" s="87"/>
    </row>
    <row r="70" spans="1:17" s="78" customFormat="1" ht="19.5" customHeight="1">
      <c r="A70" s="781"/>
      <c r="B70" s="27"/>
      <c r="C70" s="27" t="s">
        <v>28</v>
      </c>
      <c r="D70" s="27" t="s">
        <v>28</v>
      </c>
      <c r="E70" s="52" t="s">
        <v>2357</v>
      </c>
      <c r="F70" s="24">
        <v>1</v>
      </c>
      <c r="G70" s="30">
        <v>267971</v>
      </c>
      <c r="H70" s="57">
        <f t="shared" si="0"/>
        <v>267971</v>
      </c>
      <c r="I70" s="26"/>
      <c r="J70" s="52" t="s">
        <v>2358</v>
      </c>
      <c r="K70" s="52"/>
      <c r="L70" s="24"/>
      <c r="M70" s="101">
        <v>41792</v>
      </c>
      <c r="N70" s="27"/>
      <c r="O70" s="216">
        <v>41803</v>
      </c>
      <c r="P70" s="216">
        <v>41803</v>
      </c>
      <c r="Q70" s="87">
        <v>41803</v>
      </c>
    </row>
    <row r="71" spans="1:17" s="78" customFormat="1" ht="19.5" customHeight="1">
      <c r="A71" s="781"/>
      <c r="B71" s="27"/>
      <c r="C71" s="27" t="s">
        <v>207</v>
      </c>
      <c r="D71" s="27" t="s">
        <v>207</v>
      </c>
      <c r="E71" s="52" t="s">
        <v>2359</v>
      </c>
      <c r="F71" s="24">
        <v>1</v>
      </c>
      <c r="G71" s="30">
        <v>2900</v>
      </c>
      <c r="H71" s="57">
        <f t="shared" si="0"/>
        <v>2900</v>
      </c>
      <c r="I71" s="26"/>
      <c r="J71" s="52"/>
      <c r="K71" s="52"/>
      <c r="L71" s="24"/>
      <c r="M71" s="101">
        <v>41808</v>
      </c>
      <c r="N71" s="27"/>
      <c r="O71" s="216"/>
      <c r="P71" s="216" t="s">
        <v>2360</v>
      </c>
      <c r="Q71" s="87"/>
    </row>
    <row r="72" spans="1:17" s="78" customFormat="1" ht="19.5" customHeight="1">
      <c r="A72" s="781"/>
      <c r="B72" s="27"/>
      <c r="C72" s="27"/>
      <c r="D72" s="27"/>
      <c r="E72" s="108"/>
      <c r="F72" s="24"/>
      <c r="G72" s="30"/>
      <c r="H72" s="57">
        <f t="shared" si="0"/>
        <v>0</v>
      </c>
      <c r="I72" s="26"/>
      <c r="J72" s="52"/>
      <c r="K72" s="52"/>
      <c r="L72" s="24"/>
      <c r="M72" s="101"/>
      <c r="N72" s="27"/>
      <c r="O72" s="24"/>
      <c r="P72" s="101"/>
      <c r="Q72" s="87"/>
    </row>
    <row r="73" spans="1:17" s="727" customFormat="1" ht="19.5" customHeight="1">
      <c r="B73" s="753"/>
      <c r="C73" s="753" t="s">
        <v>28</v>
      </c>
      <c r="D73" s="753" t="s">
        <v>28</v>
      </c>
      <c r="E73" s="669" t="s">
        <v>2361</v>
      </c>
      <c r="F73" s="661">
        <v>1</v>
      </c>
      <c r="G73" s="415">
        <v>1530</v>
      </c>
      <c r="H73" s="666">
        <f>F73*G73</f>
        <v>1530</v>
      </c>
      <c r="I73" s="788"/>
      <c r="J73" s="669" t="s">
        <v>2362</v>
      </c>
      <c r="K73" s="674"/>
      <c r="L73" s="661"/>
      <c r="M73" s="726">
        <v>41800</v>
      </c>
      <c r="N73" s="753"/>
      <c r="O73" s="668">
        <v>41801</v>
      </c>
      <c r="P73" s="668">
        <v>41801</v>
      </c>
      <c r="Q73" s="672">
        <v>41801</v>
      </c>
    </row>
    <row r="74" spans="1:17" s="727" customFormat="1" ht="19.5" customHeight="1">
      <c r="B74" s="753"/>
      <c r="C74" s="753" t="s">
        <v>28</v>
      </c>
      <c r="D74" s="753" t="s">
        <v>28</v>
      </c>
      <c r="E74" s="669" t="s">
        <v>2363</v>
      </c>
      <c r="F74" s="661">
        <v>1</v>
      </c>
      <c r="G74" s="415">
        <v>370</v>
      </c>
      <c r="H74" s="666">
        <f t="shared" si="0"/>
        <v>370</v>
      </c>
      <c r="I74" s="788"/>
      <c r="J74" s="674" t="s">
        <v>2364</v>
      </c>
      <c r="K74" s="674"/>
      <c r="L74" s="661"/>
      <c r="M74" s="726">
        <v>41800</v>
      </c>
      <c r="N74" s="753"/>
      <c r="O74" s="668">
        <v>41801</v>
      </c>
      <c r="P74" s="668">
        <v>41801</v>
      </c>
      <c r="Q74" s="672">
        <v>41801</v>
      </c>
    </row>
    <row r="75" spans="1:17" s="727" customFormat="1" ht="19.5" customHeight="1">
      <c r="B75" s="753"/>
      <c r="C75" s="753" t="s">
        <v>28</v>
      </c>
      <c r="D75" s="753" t="s">
        <v>28</v>
      </c>
      <c r="E75" s="669" t="s">
        <v>2365</v>
      </c>
      <c r="F75" s="661">
        <v>1</v>
      </c>
      <c r="G75" s="415">
        <v>520</v>
      </c>
      <c r="H75" s="666">
        <f t="shared" si="0"/>
        <v>520</v>
      </c>
      <c r="I75" s="788"/>
      <c r="J75" s="674" t="s">
        <v>2366</v>
      </c>
      <c r="K75" s="674"/>
      <c r="L75" s="661"/>
      <c r="M75" s="726">
        <v>41800</v>
      </c>
      <c r="N75" s="753"/>
      <c r="O75" s="668">
        <v>41801</v>
      </c>
      <c r="P75" s="668">
        <v>41801</v>
      </c>
      <c r="Q75" s="672">
        <v>41801</v>
      </c>
    </row>
    <row r="76" spans="1:17" s="727" customFormat="1" ht="19.5" customHeight="1">
      <c r="B76" s="753"/>
      <c r="C76" s="753" t="s">
        <v>28</v>
      </c>
      <c r="D76" s="753" t="s">
        <v>28</v>
      </c>
      <c r="E76" s="669" t="s">
        <v>2367</v>
      </c>
      <c r="F76" s="661">
        <v>1</v>
      </c>
      <c r="G76" s="415">
        <v>2500</v>
      </c>
      <c r="H76" s="666">
        <f t="shared" si="0"/>
        <v>2500</v>
      </c>
      <c r="I76" s="788"/>
      <c r="J76" s="674" t="s">
        <v>2368</v>
      </c>
      <c r="K76" s="674"/>
      <c r="L76" s="661"/>
      <c r="M76" s="726">
        <v>41800</v>
      </c>
      <c r="N76" s="753"/>
      <c r="O76" s="668">
        <v>41801</v>
      </c>
      <c r="P76" s="668">
        <v>41801</v>
      </c>
      <c r="Q76" s="672">
        <v>41801</v>
      </c>
    </row>
    <row r="77" spans="1:17" s="727" customFormat="1" ht="19.5" customHeight="1">
      <c r="B77" s="753"/>
      <c r="C77" s="753" t="s">
        <v>28</v>
      </c>
      <c r="D77" s="753" t="s">
        <v>28</v>
      </c>
      <c r="E77" s="669" t="s">
        <v>2369</v>
      </c>
      <c r="F77" s="661">
        <v>2</v>
      </c>
      <c r="G77" s="415">
        <v>269</v>
      </c>
      <c r="H77" s="666">
        <f t="shared" si="0"/>
        <v>538</v>
      </c>
      <c r="I77" s="788"/>
      <c r="J77" s="674" t="s">
        <v>1440</v>
      </c>
      <c r="K77" s="674"/>
      <c r="L77" s="661"/>
      <c r="M77" s="726">
        <v>41800</v>
      </c>
      <c r="N77" s="753"/>
      <c r="O77" s="668">
        <v>41801</v>
      </c>
      <c r="P77" s="668">
        <v>41801</v>
      </c>
      <c r="Q77" s="672">
        <v>41801</v>
      </c>
    </row>
    <row r="78" spans="1:17" s="727" customFormat="1" ht="19.5" customHeight="1">
      <c r="B78" s="753"/>
      <c r="C78" s="753" t="s">
        <v>28</v>
      </c>
      <c r="D78" s="753" t="s">
        <v>28</v>
      </c>
      <c r="E78" s="674" t="s">
        <v>1294</v>
      </c>
      <c r="F78" s="661">
        <v>4</v>
      </c>
      <c r="G78" s="415">
        <v>250</v>
      </c>
      <c r="H78" s="666">
        <f t="shared" si="0"/>
        <v>1000</v>
      </c>
      <c r="I78" s="788"/>
      <c r="J78" s="674" t="s">
        <v>2370</v>
      </c>
      <c r="K78" s="674"/>
      <c r="L78" s="661"/>
      <c r="M78" s="726">
        <v>41800</v>
      </c>
      <c r="N78" s="753"/>
      <c r="O78" s="668">
        <v>41801</v>
      </c>
      <c r="P78" s="668">
        <v>41801</v>
      </c>
      <c r="Q78" s="672">
        <v>41801</v>
      </c>
    </row>
    <row r="79" spans="1:17" s="727" customFormat="1" ht="19.5" customHeight="1">
      <c r="B79" s="753"/>
      <c r="C79" s="753" t="s">
        <v>28</v>
      </c>
      <c r="D79" s="753" t="s">
        <v>28</v>
      </c>
      <c r="E79" s="674" t="s">
        <v>1296</v>
      </c>
      <c r="F79" s="661">
        <v>10</v>
      </c>
      <c r="G79" s="415">
        <v>44</v>
      </c>
      <c r="H79" s="666">
        <f t="shared" si="0"/>
        <v>440</v>
      </c>
      <c r="I79" s="788"/>
      <c r="J79" s="674" t="s">
        <v>2371</v>
      </c>
      <c r="K79" s="674"/>
      <c r="L79" s="661"/>
      <c r="M79" s="726">
        <v>41800</v>
      </c>
      <c r="N79" s="753"/>
      <c r="O79" s="668">
        <v>41801</v>
      </c>
      <c r="P79" s="668">
        <v>41801</v>
      </c>
      <c r="Q79" s="672">
        <v>41801</v>
      </c>
    </row>
    <row r="80" spans="1:17" s="727" customFormat="1" ht="19.5" customHeight="1">
      <c r="B80" s="753"/>
      <c r="C80" s="753" t="s">
        <v>28</v>
      </c>
      <c r="D80" s="753" t="s">
        <v>28</v>
      </c>
      <c r="E80" s="674" t="s">
        <v>1556</v>
      </c>
      <c r="F80" s="661">
        <v>10</v>
      </c>
      <c r="G80" s="415">
        <v>44</v>
      </c>
      <c r="H80" s="666">
        <f t="shared" si="0"/>
        <v>440</v>
      </c>
      <c r="I80" s="788"/>
      <c r="J80" s="674" t="s">
        <v>2371</v>
      </c>
      <c r="K80" s="674"/>
      <c r="L80" s="661"/>
      <c r="M80" s="726">
        <v>41800</v>
      </c>
      <c r="N80" s="753"/>
      <c r="O80" s="668">
        <v>41801</v>
      </c>
      <c r="P80" s="668">
        <v>41801</v>
      </c>
      <c r="Q80" s="672">
        <v>41801</v>
      </c>
    </row>
    <row r="81" spans="2:17" s="727" customFormat="1" ht="19.5" customHeight="1">
      <c r="B81" s="753"/>
      <c r="C81" s="753" t="s">
        <v>28</v>
      </c>
      <c r="D81" s="753" t="s">
        <v>28</v>
      </c>
      <c r="E81" s="674" t="s">
        <v>1554</v>
      </c>
      <c r="F81" s="661">
        <v>10</v>
      </c>
      <c r="G81" s="415">
        <v>44</v>
      </c>
      <c r="H81" s="666">
        <f t="shared" si="0"/>
        <v>440</v>
      </c>
      <c r="I81" s="788"/>
      <c r="J81" s="674" t="s">
        <v>2371</v>
      </c>
      <c r="K81" s="674"/>
      <c r="L81" s="661"/>
      <c r="M81" s="726">
        <v>41800</v>
      </c>
      <c r="N81" s="753"/>
      <c r="O81" s="668">
        <v>41801</v>
      </c>
      <c r="P81" s="668">
        <v>41801</v>
      </c>
      <c r="Q81" s="672">
        <v>41801</v>
      </c>
    </row>
    <row r="82" spans="2:17" s="727" customFormat="1" ht="19.5" customHeight="1">
      <c r="B82" s="753"/>
      <c r="C82" s="753" t="s">
        <v>28</v>
      </c>
      <c r="D82" s="753" t="s">
        <v>28</v>
      </c>
      <c r="E82" s="669" t="s">
        <v>180</v>
      </c>
      <c r="F82" s="661">
        <v>1</v>
      </c>
      <c r="G82" s="666">
        <v>270</v>
      </c>
      <c r="H82" s="666">
        <f t="shared" si="0"/>
        <v>270</v>
      </c>
      <c r="I82" s="415"/>
      <c r="J82" s="669" t="s">
        <v>1289</v>
      </c>
      <c r="K82" s="674"/>
      <c r="L82" s="661"/>
      <c r="M82" s="726">
        <v>41800</v>
      </c>
      <c r="N82" s="753"/>
      <c r="O82" s="668">
        <v>41801</v>
      </c>
      <c r="P82" s="668">
        <v>41801</v>
      </c>
      <c r="Q82" s="672">
        <v>41801</v>
      </c>
    </row>
    <row r="83" spans="2:17" s="727" customFormat="1" ht="19.5" customHeight="1">
      <c r="B83" s="753"/>
      <c r="C83" s="753"/>
      <c r="D83" s="753"/>
      <c r="E83" s="669"/>
      <c r="F83" s="661"/>
      <c r="G83" s="666"/>
      <c r="H83" s="666"/>
      <c r="I83" s="789"/>
      <c r="J83" s="669"/>
      <c r="K83" s="674"/>
      <c r="L83" s="661"/>
      <c r="M83" s="726"/>
      <c r="N83" s="753"/>
      <c r="O83" s="668"/>
      <c r="P83" s="668"/>
      <c r="Q83" s="672"/>
    </row>
    <row r="84" spans="2:17" s="78" customFormat="1" ht="19.5" customHeight="1">
      <c r="B84" s="27"/>
      <c r="C84" s="27" t="s">
        <v>28</v>
      </c>
      <c r="D84" s="27" t="s">
        <v>28</v>
      </c>
      <c r="E84" s="108" t="s">
        <v>1053</v>
      </c>
      <c r="F84" s="24">
        <v>4</v>
      </c>
      <c r="G84" s="57">
        <v>180</v>
      </c>
      <c r="H84" s="57">
        <v>720</v>
      </c>
      <c r="I84" s="790"/>
      <c r="J84" s="108"/>
      <c r="K84" s="52"/>
      <c r="L84" s="24"/>
      <c r="M84" s="101">
        <v>41803</v>
      </c>
      <c r="N84" s="27"/>
      <c r="O84" s="216">
        <v>41806</v>
      </c>
      <c r="P84" s="216">
        <v>41806</v>
      </c>
      <c r="Q84" s="87">
        <v>41806</v>
      </c>
    </row>
    <row r="85" spans="2:17" s="78" customFormat="1" ht="19.5" customHeight="1">
      <c r="B85" s="27"/>
      <c r="C85" s="27" t="s">
        <v>28</v>
      </c>
      <c r="D85" s="27" t="s">
        <v>28</v>
      </c>
      <c r="E85" s="108" t="s">
        <v>2372</v>
      </c>
      <c r="F85" s="24">
        <v>4</v>
      </c>
      <c r="G85" s="30">
        <v>200</v>
      </c>
      <c r="H85" s="57">
        <f t="shared" si="0"/>
        <v>800</v>
      </c>
      <c r="I85" s="26"/>
      <c r="J85" s="52"/>
      <c r="K85" s="52"/>
      <c r="L85" s="24"/>
      <c r="M85" s="101">
        <v>41803</v>
      </c>
      <c r="N85" s="27"/>
      <c r="O85" s="216">
        <v>41806</v>
      </c>
      <c r="P85" s="216">
        <v>41806</v>
      </c>
      <c r="Q85" s="87">
        <v>41806</v>
      </c>
    </row>
    <row r="86" spans="2:17" s="78" customFormat="1" ht="19.5" customHeight="1">
      <c r="B86" s="27"/>
      <c r="C86" s="27"/>
      <c r="D86" s="27"/>
      <c r="E86" s="108"/>
      <c r="F86" s="24"/>
      <c r="G86" s="30"/>
      <c r="H86" s="57">
        <f t="shared" si="0"/>
        <v>0</v>
      </c>
      <c r="I86" s="26"/>
      <c r="J86" s="52"/>
      <c r="K86" s="52"/>
      <c r="L86" s="24"/>
      <c r="M86" s="101"/>
      <c r="N86" s="27"/>
      <c r="O86" s="216"/>
      <c r="P86" s="216"/>
      <c r="Q86" s="87"/>
    </row>
    <row r="87" spans="2:17" ht="19.5" customHeight="1">
      <c r="B87" s="27"/>
      <c r="C87" s="554" t="s">
        <v>24</v>
      </c>
      <c r="D87" s="554" t="s">
        <v>24</v>
      </c>
      <c r="E87" s="611" t="s">
        <v>2373</v>
      </c>
      <c r="F87" s="556">
        <v>1</v>
      </c>
      <c r="G87" s="557">
        <v>16200</v>
      </c>
      <c r="H87" s="612">
        <f t="shared" ref="H87:H94" si="1">F87*G87</f>
        <v>16200</v>
      </c>
      <c r="I87" s="558"/>
      <c r="J87" s="555" t="s">
        <v>2374</v>
      </c>
      <c r="K87" s="52"/>
      <c r="L87" s="24"/>
      <c r="M87" s="101">
        <v>41820</v>
      </c>
      <c r="N87" s="27"/>
      <c r="O87" s="216">
        <v>41830</v>
      </c>
      <c r="P87" s="216">
        <v>41830</v>
      </c>
      <c r="Q87" s="87">
        <v>41830</v>
      </c>
    </row>
    <row r="88" spans="2:17" ht="19.5" customHeight="1">
      <c r="B88" s="27"/>
      <c r="C88" s="554" t="s">
        <v>24</v>
      </c>
      <c r="D88" s="554" t="s">
        <v>24</v>
      </c>
      <c r="E88" s="611" t="s">
        <v>2375</v>
      </c>
      <c r="F88" s="556">
        <v>2</v>
      </c>
      <c r="G88" s="557">
        <v>9700</v>
      </c>
      <c r="H88" s="612">
        <f t="shared" si="1"/>
        <v>19400</v>
      </c>
      <c r="I88" s="558"/>
      <c r="J88" s="555" t="s">
        <v>2376</v>
      </c>
      <c r="K88" s="52"/>
      <c r="L88" s="24"/>
      <c r="M88" s="101">
        <v>41820</v>
      </c>
      <c r="N88" s="27"/>
      <c r="O88" s="216">
        <v>41830</v>
      </c>
      <c r="P88" s="216">
        <v>41830</v>
      </c>
      <c r="Q88" s="87">
        <v>41830</v>
      </c>
    </row>
    <row r="89" spans="2:17" ht="19.5" customHeight="1">
      <c r="B89" s="27"/>
      <c r="C89" s="554" t="s">
        <v>24</v>
      </c>
      <c r="D89" s="554" t="s">
        <v>24</v>
      </c>
      <c r="E89" s="611" t="s">
        <v>2377</v>
      </c>
      <c r="F89" s="556">
        <v>2</v>
      </c>
      <c r="G89" s="557">
        <v>9200</v>
      </c>
      <c r="H89" s="612">
        <f t="shared" si="1"/>
        <v>18400</v>
      </c>
      <c r="I89" s="558"/>
      <c r="J89" s="555" t="s">
        <v>2378</v>
      </c>
      <c r="K89" s="52"/>
      <c r="L89" s="24"/>
      <c r="M89" s="101">
        <v>41820</v>
      </c>
      <c r="N89" s="27"/>
      <c r="O89" s="216">
        <v>41830</v>
      </c>
      <c r="P89" s="216">
        <v>41830</v>
      </c>
      <c r="Q89" s="87">
        <v>41830</v>
      </c>
    </row>
    <row r="90" spans="2:17" ht="19.5" customHeight="1">
      <c r="B90" s="27"/>
      <c r="C90" s="554" t="s">
        <v>24</v>
      </c>
      <c r="D90" s="554" t="s">
        <v>24</v>
      </c>
      <c r="E90" s="611" t="s">
        <v>2379</v>
      </c>
      <c r="F90" s="556">
        <v>1</v>
      </c>
      <c r="G90" s="557">
        <v>4300</v>
      </c>
      <c r="H90" s="612">
        <f t="shared" si="1"/>
        <v>4300</v>
      </c>
      <c r="I90" s="558"/>
      <c r="J90" s="555" t="s">
        <v>2380</v>
      </c>
      <c r="K90" s="52"/>
      <c r="L90" s="24"/>
      <c r="M90" s="101">
        <v>41820</v>
      </c>
      <c r="N90" s="27"/>
      <c r="O90" s="216">
        <v>41830</v>
      </c>
      <c r="P90" s="216">
        <v>41830</v>
      </c>
      <c r="Q90" s="87">
        <v>41830</v>
      </c>
    </row>
    <row r="91" spans="2:17" ht="19.5" customHeight="1">
      <c r="B91" s="27"/>
      <c r="C91" s="27"/>
      <c r="D91" s="27"/>
      <c r="E91" s="108"/>
      <c r="F91" s="24"/>
      <c r="G91" s="30"/>
      <c r="H91" s="57">
        <f t="shared" si="1"/>
        <v>0</v>
      </c>
      <c r="I91" s="26"/>
      <c r="J91" s="52"/>
      <c r="K91" s="52"/>
      <c r="L91" s="24"/>
      <c r="M91" s="101"/>
      <c r="N91" s="27"/>
      <c r="O91" s="216"/>
      <c r="P91" s="216"/>
      <c r="Q91" s="87"/>
    </row>
    <row r="92" spans="2:17" ht="19.5" customHeight="1">
      <c r="B92" s="27"/>
      <c r="C92" s="791" t="s">
        <v>28</v>
      </c>
      <c r="D92" s="791" t="s">
        <v>28</v>
      </c>
      <c r="E92" s="792" t="s">
        <v>2318</v>
      </c>
      <c r="F92" s="793">
        <v>4</v>
      </c>
      <c r="G92" s="794">
        <v>136</v>
      </c>
      <c r="H92" s="795">
        <f t="shared" si="1"/>
        <v>544</v>
      </c>
      <c r="I92" s="796"/>
      <c r="J92" s="797" t="s">
        <v>2381</v>
      </c>
      <c r="K92" s="52"/>
      <c r="L92" s="24"/>
      <c r="M92" s="101">
        <v>41827</v>
      </c>
      <c r="N92" s="27"/>
      <c r="O92" s="216">
        <v>41828</v>
      </c>
      <c r="P92" s="216">
        <v>41828</v>
      </c>
      <c r="Q92" s="87">
        <v>41828</v>
      </c>
    </row>
    <row r="93" spans="2:17" s="673" customFormat="1" ht="19.5" customHeight="1">
      <c r="B93" s="753"/>
      <c r="C93" s="753" t="s">
        <v>28</v>
      </c>
      <c r="D93" s="753" t="s">
        <v>28</v>
      </c>
      <c r="E93" s="669" t="s">
        <v>984</v>
      </c>
      <c r="F93" s="661">
        <v>2</v>
      </c>
      <c r="G93" s="415">
        <v>269</v>
      </c>
      <c r="H93" s="666">
        <f t="shared" si="1"/>
        <v>538</v>
      </c>
      <c r="I93" s="788"/>
      <c r="J93" s="674" t="s">
        <v>2382</v>
      </c>
      <c r="K93" s="674"/>
      <c r="L93" s="661"/>
      <c r="M93" s="726">
        <v>41829</v>
      </c>
      <c r="N93" s="753"/>
      <c r="O93" s="668">
        <v>41830</v>
      </c>
      <c r="P93" s="668">
        <v>41830</v>
      </c>
      <c r="Q93" s="672">
        <v>41830</v>
      </c>
    </row>
    <row r="94" spans="2:17" s="673" customFormat="1" ht="19.5" customHeight="1">
      <c r="B94" s="753"/>
      <c r="C94" s="753" t="s">
        <v>28</v>
      </c>
      <c r="D94" s="753" t="s">
        <v>28</v>
      </c>
      <c r="E94" s="669" t="s">
        <v>2293</v>
      </c>
      <c r="F94" s="661">
        <v>4</v>
      </c>
      <c r="G94" s="415">
        <v>730</v>
      </c>
      <c r="H94" s="666">
        <f t="shared" si="1"/>
        <v>2920</v>
      </c>
      <c r="I94" s="788"/>
      <c r="J94" s="674" t="s">
        <v>2383</v>
      </c>
      <c r="K94" s="674"/>
      <c r="L94" s="661"/>
      <c r="M94" s="726">
        <v>41829</v>
      </c>
      <c r="N94" s="753"/>
      <c r="O94" s="668">
        <v>41830</v>
      </c>
      <c r="P94" s="668">
        <v>41830</v>
      </c>
      <c r="Q94" s="672">
        <v>41830</v>
      </c>
    </row>
    <row r="95" spans="2:17" ht="19.5" customHeight="1">
      <c r="B95" s="27"/>
      <c r="C95" s="27"/>
      <c r="D95" s="27"/>
      <c r="E95" s="108"/>
      <c r="F95" s="24"/>
      <c r="G95" s="30"/>
      <c r="H95" s="57"/>
      <c r="I95" s="26"/>
      <c r="J95" s="52"/>
      <c r="K95" s="52"/>
      <c r="L95" s="24"/>
      <c r="M95" s="101"/>
      <c r="N95" s="27"/>
      <c r="O95" s="216"/>
      <c r="P95" s="216"/>
      <c r="Q95" s="87"/>
    </row>
    <row r="96" spans="2:17" ht="19.5" customHeight="1">
      <c r="B96" s="27"/>
      <c r="C96" s="27"/>
      <c r="D96" s="27"/>
      <c r="E96" s="108"/>
      <c r="F96" s="24"/>
      <c r="G96" s="30"/>
      <c r="H96" s="57"/>
      <c r="I96" s="26"/>
      <c r="J96" s="52"/>
      <c r="K96" s="52"/>
      <c r="L96" s="24"/>
      <c r="M96" s="101"/>
      <c r="N96" s="27"/>
      <c r="O96" s="216"/>
      <c r="P96" s="216"/>
      <c r="Q96" s="87"/>
    </row>
    <row r="97" spans="2:17" ht="19.5" customHeight="1">
      <c r="B97" s="27"/>
      <c r="C97" s="27"/>
      <c r="D97" s="27"/>
      <c r="E97" s="108"/>
      <c r="F97" s="24"/>
      <c r="G97" s="30"/>
      <c r="H97" s="57"/>
      <c r="I97" s="26"/>
      <c r="J97" s="52"/>
      <c r="K97" s="52"/>
      <c r="L97" s="24"/>
      <c r="M97" s="101"/>
      <c r="N97" s="27"/>
      <c r="O97" s="216"/>
      <c r="P97" s="216"/>
      <c r="Q97" s="87"/>
    </row>
    <row r="98" spans="2:17" ht="19.5" customHeight="1">
      <c r="B98" s="27"/>
      <c r="C98" s="27"/>
      <c r="D98" s="27"/>
      <c r="E98" s="108"/>
      <c r="F98" s="24"/>
      <c r="G98" s="30"/>
      <c r="H98" s="57"/>
      <c r="I98" s="26"/>
      <c r="J98" s="52"/>
      <c r="K98" s="52"/>
      <c r="L98" s="24"/>
      <c r="M98" s="101"/>
      <c r="N98" s="27"/>
      <c r="O98" s="216"/>
      <c r="P98" s="216"/>
      <c r="Q98" s="87"/>
    </row>
    <row r="99" spans="2:17" ht="19.5" customHeight="1">
      <c r="B99" s="27"/>
      <c r="C99" s="27"/>
      <c r="D99" s="27"/>
      <c r="E99" s="108"/>
      <c r="F99" s="24"/>
      <c r="G99" s="30"/>
      <c r="H99" s="57"/>
      <c r="I99" s="26"/>
      <c r="J99" s="52"/>
      <c r="K99" s="52"/>
      <c r="L99" s="24"/>
      <c r="M99" s="101"/>
      <c r="N99" s="27"/>
      <c r="O99" s="216"/>
      <c r="P99" s="216"/>
      <c r="Q99" s="87"/>
    </row>
    <row r="100" spans="2:17" ht="19.5" customHeight="1">
      <c r="B100" s="27"/>
      <c r="C100" s="27"/>
      <c r="D100" s="27"/>
      <c r="E100" s="108"/>
      <c r="F100" s="24"/>
      <c r="G100" s="30"/>
      <c r="H100" s="57"/>
      <c r="I100" s="26"/>
      <c r="J100" s="52"/>
      <c r="K100" s="52"/>
      <c r="L100" s="24"/>
      <c r="M100" s="101"/>
      <c r="N100" s="27"/>
      <c r="O100" s="216"/>
      <c r="P100" s="216"/>
      <c r="Q100" s="87"/>
    </row>
  </sheetData>
  <autoFilter ref="B8:O85" xr:uid="{0EF421B8-168B-4A82-A81C-08C12EB3C4C7}"/>
  <mergeCells count="13">
    <mergeCell ref="H59:H61"/>
    <mergeCell ref="A9:A12"/>
    <mergeCell ref="A14:A29"/>
    <mergeCell ref="A31:A37"/>
    <mergeCell ref="A39:A51"/>
    <mergeCell ref="A53:A72"/>
    <mergeCell ref="G59:G61"/>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50" orientation="portrait" r:id="rId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A6425-DD14-4DA5-89CE-EFF1D414D7AC}">
  <sheetPr>
    <pageSetUpPr fitToPage="1"/>
  </sheetPr>
  <dimension ref="A2:Q79"/>
  <sheetViews>
    <sheetView zoomScale="85" zoomScaleNormal="85" workbookViewId="0">
      <pane xSplit="10" ySplit="8" topLeftCell="P66" activePane="bottomRight" state="frozen"/>
      <selection pane="topRight" activeCell="K1" sqref="K1"/>
      <selection pane="bottomLeft" activeCell="A9" sqref="A9"/>
      <selection pane="bottomRight" activeCell="Q73" sqref="Q73"/>
    </sheetView>
  </sheetViews>
  <sheetFormatPr defaultRowHeight="18.75"/>
  <cols>
    <col min="1" max="1" width="5.37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5.37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5.37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5.37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5.37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5.37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5.37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5.37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5.37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5.37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5.37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5.37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5.37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5.37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5.37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5.37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5.37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5.37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5.37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5.37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5.37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5.37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5.37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5.37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5.37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5.37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5.37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5.37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5.37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5.37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5.37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5.37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5.37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5.37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5.37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5.37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5.37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5.37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5.37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5.37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5.37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5.37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5.37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5.37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5.37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5.37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5.37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5.37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5.37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5.37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5.37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5.37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5.37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5.37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5.37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5.37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5.37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5.37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5.37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5.37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5.37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5.37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5.37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5.37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1:17" ht="20.100000000000001" customHeight="1">
      <c r="B2" s="74" t="s">
        <v>0</v>
      </c>
      <c r="C2" s="74"/>
      <c r="D2" s="74"/>
      <c r="E2" s="75" t="s">
        <v>2384</v>
      </c>
      <c r="G2" s="4" t="s">
        <v>2</v>
      </c>
      <c r="H2" s="5"/>
      <c r="I2" s="6"/>
      <c r="J2" s="77">
        <f>SUM(H:H)</f>
        <v>258641</v>
      </c>
    </row>
    <row r="3" spans="1:17" ht="20.100000000000001" customHeight="1">
      <c r="B3" s="74" t="s">
        <v>3</v>
      </c>
      <c r="C3" s="74"/>
      <c r="D3" s="74"/>
      <c r="E3" s="82" t="s">
        <v>2385</v>
      </c>
    </row>
    <row r="4" spans="1:17" ht="20.100000000000001" customHeight="1">
      <c r="B4" s="74" t="s">
        <v>5</v>
      </c>
      <c r="C4" s="74"/>
      <c r="D4" s="74"/>
      <c r="E4" s="75">
        <v>119040</v>
      </c>
    </row>
    <row r="5" spans="1:17" ht="20.100000000000001" customHeight="1">
      <c r="B5" s="74" t="s">
        <v>7</v>
      </c>
      <c r="C5" s="74"/>
      <c r="D5" s="74"/>
      <c r="E5" s="84">
        <v>41816</v>
      </c>
    </row>
    <row r="6" spans="1:17" ht="20.100000000000001" customHeight="1">
      <c r="B6" s="74" t="s">
        <v>8</v>
      </c>
      <c r="C6" s="74"/>
      <c r="D6" s="74"/>
      <c r="E6" s="84">
        <v>41816</v>
      </c>
    </row>
    <row r="8" spans="1: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1:17" s="78" customFormat="1" ht="19.5" customHeight="1">
      <c r="B9" s="27"/>
      <c r="C9" s="27" t="s">
        <v>50</v>
      </c>
      <c r="D9" s="27" t="s">
        <v>50</v>
      </c>
      <c r="E9" s="28" t="s">
        <v>1014</v>
      </c>
      <c r="F9" s="60">
        <v>2</v>
      </c>
      <c r="G9" s="30">
        <v>530</v>
      </c>
      <c r="H9" s="57">
        <f>F9*G9</f>
        <v>1060</v>
      </c>
      <c r="I9" s="26"/>
      <c r="J9" s="52" t="s">
        <v>1107</v>
      </c>
      <c r="K9" s="24"/>
      <c r="L9" s="24"/>
      <c r="M9" s="87">
        <v>41796</v>
      </c>
      <c r="N9" s="27"/>
      <c r="O9" s="216">
        <v>41802</v>
      </c>
      <c r="P9" s="101">
        <v>41802</v>
      </c>
      <c r="Q9" s="87">
        <v>41802</v>
      </c>
    </row>
    <row r="10" spans="1:17" s="78" customFormat="1" ht="19.5" customHeight="1">
      <c r="B10" s="27"/>
      <c r="C10" s="27" t="s">
        <v>50</v>
      </c>
      <c r="D10" s="27" t="s">
        <v>50</v>
      </c>
      <c r="E10" s="28" t="s">
        <v>276</v>
      </c>
      <c r="F10" s="60">
        <v>1</v>
      </c>
      <c r="G10" s="30">
        <v>1000</v>
      </c>
      <c r="H10" s="57">
        <f>F10*G10</f>
        <v>1000</v>
      </c>
      <c r="I10" s="26"/>
      <c r="J10" s="52"/>
      <c r="K10" s="24"/>
      <c r="L10" s="24"/>
      <c r="M10" s="87">
        <v>41796</v>
      </c>
      <c r="N10" s="27"/>
      <c r="O10" s="216">
        <v>41802</v>
      </c>
      <c r="P10" s="101"/>
      <c r="Q10" s="87"/>
    </row>
    <row r="11" spans="1:17" s="78" customFormat="1" ht="19.5" customHeight="1">
      <c r="B11" s="27"/>
      <c r="C11" s="27"/>
      <c r="D11" s="27"/>
      <c r="E11" s="52"/>
      <c r="F11" s="24"/>
      <c r="G11" s="30"/>
      <c r="H11" s="790"/>
      <c r="I11" s="26"/>
      <c r="J11" s="52"/>
      <c r="K11" s="24"/>
      <c r="L11" s="24"/>
      <c r="M11" s="87"/>
      <c r="N11" s="27"/>
      <c r="O11" s="24"/>
      <c r="P11" s="101"/>
      <c r="Q11" s="87"/>
    </row>
    <row r="12" spans="1:17" s="727" customFormat="1" ht="19.5" customHeight="1">
      <c r="A12" s="798" t="s">
        <v>2271</v>
      </c>
      <c r="B12" s="753"/>
      <c r="C12" s="27" t="s">
        <v>24</v>
      </c>
      <c r="D12" s="27" t="s">
        <v>24</v>
      </c>
      <c r="E12" s="52" t="s">
        <v>2386</v>
      </c>
      <c r="F12" s="24">
        <v>1</v>
      </c>
      <c r="G12" s="30">
        <v>16400</v>
      </c>
      <c r="H12" s="790">
        <f>F12*G12</f>
        <v>16400</v>
      </c>
      <c r="I12" s="26"/>
      <c r="J12" s="52" t="s">
        <v>1109</v>
      </c>
      <c r="K12" s="24"/>
      <c r="L12" s="24"/>
      <c r="M12" s="87">
        <v>41794</v>
      </c>
      <c r="N12" s="27"/>
      <c r="O12" s="216">
        <v>41810</v>
      </c>
      <c r="P12" s="101"/>
      <c r="Q12" s="672">
        <v>41810</v>
      </c>
    </row>
    <row r="13" spans="1:17" s="727" customFormat="1" ht="19.5" customHeight="1">
      <c r="A13" s="798"/>
      <c r="B13" s="753"/>
      <c r="C13" s="27" t="s">
        <v>24</v>
      </c>
      <c r="D13" s="27" t="s">
        <v>24</v>
      </c>
      <c r="E13" s="52" t="s">
        <v>2387</v>
      </c>
      <c r="F13" s="24">
        <v>1</v>
      </c>
      <c r="G13" s="30">
        <v>6000</v>
      </c>
      <c r="H13" s="790">
        <f t="shared" ref="H13:H63" si="0">F13*G13</f>
        <v>6000</v>
      </c>
      <c r="I13" s="26"/>
      <c r="J13" s="52" t="s">
        <v>2388</v>
      </c>
      <c r="K13" s="24"/>
      <c r="L13" s="24"/>
      <c r="M13" s="87">
        <v>41794</v>
      </c>
      <c r="N13" s="27"/>
      <c r="O13" s="216">
        <v>41810</v>
      </c>
      <c r="P13" s="101"/>
      <c r="Q13" s="672">
        <v>41810</v>
      </c>
    </row>
    <row r="14" spans="1:17" s="727" customFormat="1" ht="19.5" customHeight="1">
      <c r="A14" s="798"/>
      <c r="B14" s="753"/>
      <c r="C14" s="27" t="s">
        <v>24</v>
      </c>
      <c r="D14" s="27" t="s">
        <v>24</v>
      </c>
      <c r="E14" s="52" t="s">
        <v>2389</v>
      </c>
      <c r="F14" s="24">
        <v>1</v>
      </c>
      <c r="G14" s="30">
        <v>23900</v>
      </c>
      <c r="H14" s="790">
        <f t="shared" si="0"/>
        <v>23900</v>
      </c>
      <c r="I14" s="26"/>
      <c r="J14" s="52" t="s">
        <v>2390</v>
      </c>
      <c r="K14" s="24"/>
      <c r="L14" s="24"/>
      <c r="M14" s="87">
        <v>41794</v>
      </c>
      <c r="N14" s="27"/>
      <c r="O14" s="216">
        <v>41810</v>
      </c>
      <c r="P14" s="101"/>
      <c r="Q14" s="672">
        <v>41810</v>
      </c>
    </row>
    <row r="15" spans="1:17" s="727" customFormat="1" ht="19.5" customHeight="1">
      <c r="A15" s="798"/>
      <c r="B15" s="753"/>
      <c r="C15" s="27" t="s">
        <v>24</v>
      </c>
      <c r="D15" s="27" t="s">
        <v>24</v>
      </c>
      <c r="E15" s="52" t="s">
        <v>2391</v>
      </c>
      <c r="F15" s="24">
        <v>1</v>
      </c>
      <c r="G15" s="30">
        <v>8400</v>
      </c>
      <c r="H15" s="790">
        <f t="shared" si="0"/>
        <v>8400</v>
      </c>
      <c r="I15" s="26"/>
      <c r="J15" s="52" t="s">
        <v>2392</v>
      </c>
      <c r="K15" s="24"/>
      <c r="L15" s="24"/>
      <c r="M15" s="87">
        <v>41794</v>
      </c>
      <c r="N15" s="27"/>
      <c r="O15" s="216">
        <v>41810</v>
      </c>
      <c r="P15" s="101"/>
      <c r="Q15" s="672">
        <v>41810</v>
      </c>
    </row>
    <row r="16" spans="1:17" s="727" customFormat="1" ht="19.5" customHeight="1">
      <c r="A16" s="798"/>
      <c r="B16" s="753"/>
      <c r="C16" s="27" t="s">
        <v>24</v>
      </c>
      <c r="D16" s="27" t="s">
        <v>24</v>
      </c>
      <c r="E16" s="52" t="s">
        <v>2393</v>
      </c>
      <c r="F16" s="24">
        <v>1</v>
      </c>
      <c r="G16" s="30">
        <v>2900</v>
      </c>
      <c r="H16" s="790">
        <f t="shared" si="0"/>
        <v>2900</v>
      </c>
      <c r="I16" s="26"/>
      <c r="J16" s="52" t="s">
        <v>2394</v>
      </c>
      <c r="K16" s="24"/>
      <c r="L16" s="24"/>
      <c r="M16" s="87">
        <v>41794</v>
      </c>
      <c r="N16" s="27"/>
      <c r="O16" s="216">
        <v>41810</v>
      </c>
      <c r="P16" s="101"/>
      <c r="Q16" s="672">
        <v>41810</v>
      </c>
    </row>
    <row r="17" spans="1:17" s="78" customFormat="1" ht="19.5" customHeight="1">
      <c r="A17" s="798"/>
      <c r="B17" s="27"/>
      <c r="C17" s="27" t="s">
        <v>787</v>
      </c>
      <c r="D17" s="27" t="s">
        <v>787</v>
      </c>
      <c r="E17" s="52" t="s">
        <v>2069</v>
      </c>
      <c r="F17" s="24">
        <v>1</v>
      </c>
      <c r="G17" s="30"/>
      <c r="H17" s="790">
        <f t="shared" si="0"/>
        <v>0</v>
      </c>
      <c r="I17" s="26"/>
      <c r="J17" s="52" t="s">
        <v>2395</v>
      </c>
      <c r="K17" s="24"/>
      <c r="L17" s="24"/>
      <c r="M17" s="87">
        <v>41795</v>
      </c>
      <c r="N17" s="27"/>
      <c r="O17" s="216">
        <v>41800</v>
      </c>
      <c r="P17" s="101"/>
      <c r="Q17" s="87">
        <v>41799</v>
      </c>
    </row>
    <row r="18" spans="1:17" s="78" customFormat="1" ht="19.5" customHeight="1">
      <c r="A18" s="798"/>
      <c r="B18" s="27"/>
      <c r="C18" s="27" t="s">
        <v>787</v>
      </c>
      <c r="D18" s="27" t="s">
        <v>787</v>
      </c>
      <c r="E18" s="52" t="s">
        <v>2073</v>
      </c>
      <c r="F18" s="24">
        <v>1</v>
      </c>
      <c r="G18" s="30">
        <v>11300</v>
      </c>
      <c r="H18" s="790">
        <f t="shared" si="0"/>
        <v>11300</v>
      </c>
      <c r="I18" s="26"/>
      <c r="J18" s="52" t="s">
        <v>2396</v>
      </c>
      <c r="K18" s="24"/>
      <c r="L18" s="24"/>
      <c r="M18" s="87">
        <v>41795</v>
      </c>
      <c r="N18" s="27"/>
      <c r="O18" s="216">
        <v>41800</v>
      </c>
      <c r="P18" s="101"/>
      <c r="Q18" s="87">
        <v>41799</v>
      </c>
    </row>
    <row r="19" spans="1:17" s="78" customFormat="1" ht="27.75" customHeight="1">
      <c r="A19" s="798"/>
      <c r="B19" s="27"/>
      <c r="C19" s="27" t="s">
        <v>28</v>
      </c>
      <c r="D19" s="27" t="s">
        <v>28</v>
      </c>
      <c r="E19" s="52" t="s">
        <v>2397</v>
      </c>
      <c r="F19" s="24">
        <v>1</v>
      </c>
      <c r="G19" s="30">
        <v>890</v>
      </c>
      <c r="H19" s="790">
        <f t="shared" si="0"/>
        <v>890</v>
      </c>
      <c r="I19" s="26"/>
      <c r="J19" s="52" t="s">
        <v>1018</v>
      </c>
      <c r="K19" s="24"/>
      <c r="L19" s="24"/>
      <c r="M19" s="87">
        <v>41795</v>
      </c>
      <c r="N19" s="27"/>
      <c r="O19" s="216">
        <v>41800</v>
      </c>
      <c r="P19" s="216"/>
      <c r="Q19" s="87">
        <v>41800</v>
      </c>
    </row>
    <row r="20" spans="1:17" s="727" customFormat="1" ht="19.5" customHeight="1">
      <c r="A20" s="798"/>
      <c r="B20" s="753"/>
      <c r="C20" s="27" t="s">
        <v>28</v>
      </c>
      <c r="D20" s="27" t="s">
        <v>28</v>
      </c>
      <c r="E20" s="52" t="s">
        <v>2398</v>
      </c>
      <c r="F20" s="24">
        <v>2</v>
      </c>
      <c r="G20" s="30">
        <v>70</v>
      </c>
      <c r="H20" s="790">
        <f t="shared" si="0"/>
        <v>140</v>
      </c>
      <c r="I20" s="26"/>
      <c r="J20" s="52" t="s">
        <v>2399</v>
      </c>
      <c r="K20" s="24"/>
      <c r="L20" s="24"/>
      <c r="M20" s="87">
        <v>41795</v>
      </c>
      <c r="N20" s="27"/>
      <c r="O20" s="216">
        <v>41796</v>
      </c>
      <c r="P20" s="216"/>
      <c r="Q20" s="672">
        <v>41796</v>
      </c>
    </row>
    <row r="21" spans="1:17" s="727" customFormat="1" ht="19.5" customHeight="1">
      <c r="A21" s="798"/>
      <c r="B21" s="753"/>
      <c r="C21" s="27" t="s">
        <v>28</v>
      </c>
      <c r="D21" s="27" t="s">
        <v>28</v>
      </c>
      <c r="E21" s="55" t="s">
        <v>2400</v>
      </c>
      <c r="F21" s="60">
        <v>1</v>
      </c>
      <c r="G21" s="30">
        <v>277</v>
      </c>
      <c r="H21" s="790">
        <f t="shared" si="0"/>
        <v>277</v>
      </c>
      <c r="I21" s="26"/>
      <c r="J21" s="52"/>
      <c r="K21" s="24"/>
      <c r="L21" s="24"/>
      <c r="M21" s="87">
        <v>41795</v>
      </c>
      <c r="N21" s="27"/>
      <c r="O21" s="216">
        <v>41796</v>
      </c>
      <c r="P21" s="216"/>
      <c r="Q21" s="672">
        <v>41796</v>
      </c>
    </row>
    <row r="22" spans="1:17" s="727" customFormat="1" ht="19.5" customHeight="1">
      <c r="A22" s="798"/>
      <c r="B22" s="753"/>
      <c r="C22" s="753" t="s">
        <v>28</v>
      </c>
      <c r="D22" s="753" t="s">
        <v>28</v>
      </c>
      <c r="E22" s="799" t="s">
        <v>2401</v>
      </c>
      <c r="F22" s="723">
        <v>1</v>
      </c>
      <c r="G22" s="415">
        <v>400</v>
      </c>
      <c r="H22" s="789">
        <f t="shared" si="0"/>
        <v>400</v>
      </c>
      <c r="I22" s="788"/>
      <c r="J22" s="674"/>
      <c r="K22" s="661"/>
      <c r="L22" s="661"/>
      <c r="M22" s="672">
        <v>41795</v>
      </c>
      <c r="N22" s="753"/>
      <c r="O22" s="668">
        <v>41796</v>
      </c>
      <c r="P22" s="668"/>
      <c r="Q22" s="672">
        <v>41796</v>
      </c>
    </row>
    <row r="23" spans="1:17" s="727" customFormat="1" ht="19.5" customHeight="1">
      <c r="A23" s="798"/>
      <c r="B23" s="753"/>
      <c r="C23" s="753" t="s">
        <v>28</v>
      </c>
      <c r="D23" s="753" t="s">
        <v>28</v>
      </c>
      <c r="E23" s="799" t="s">
        <v>2402</v>
      </c>
      <c r="F23" s="723">
        <v>4</v>
      </c>
      <c r="G23" s="415">
        <v>85</v>
      </c>
      <c r="H23" s="789">
        <f t="shared" si="0"/>
        <v>340</v>
      </c>
      <c r="I23" s="788"/>
      <c r="J23" s="674"/>
      <c r="K23" s="661"/>
      <c r="L23" s="661"/>
      <c r="M23" s="672">
        <v>41795</v>
      </c>
      <c r="N23" s="753"/>
      <c r="O23" s="668">
        <v>41796</v>
      </c>
      <c r="P23" s="668"/>
      <c r="Q23" s="672">
        <v>41796</v>
      </c>
    </row>
    <row r="24" spans="1:17" s="727" customFormat="1" ht="19.5" customHeight="1">
      <c r="B24" s="753"/>
      <c r="C24" s="753" t="s">
        <v>28</v>
      </c>
      <c r="D24" s="753" t="s">
        <v>28</v>
      </c>
      <c r="E24" s="674" t="s">
        <v>2403</v>
      </c>
      <c r="F24" s="661">
        <v>2</v>
      </c>
      <c r="G24" s="415">
        <v>330</v>
      </c>
      <c r="H24" s="789">
        <f t="shared" si="0"/>
        <v>660</v>
      </c>
      <c r="I24" s="788"/>
      <c r="J24" s="674" t="s">
        <v>2404</v>
      </c>
      <c r="K24" s="661"/>
      <c r="L24" s="661"/>
      <c r="M24" s="672">
        <v>41795</v>
      </c>
      <c r="N24" s="753"/>
      <c r="O24" s="668">
        <v>41800</v>
      </c>
      <c r="P24" s="668"/>
      <c r="Q24" s="672">
        <v>41800</v>
      </c>
    </row>
    <row r="25" spans="1:17" s="727" customFormat="1" ht="19.5" customHeight="1">
      <c r="B25" s="753"/>
      <c r="C25" s="753" t="s">
        <v>28</v>
      </c>
      <c r="D25" s="753" t="s">
        <v>28</v>
      </c>
      <c r="E25" s="674" t="s">
        <v>2405</v>
      </c>
      <c r="F25" s="661">
        <v>1</v>
      </c>
      <c r="G25" s="415">
        <v>840</v>
      </c>
      <c r="H25" s="789">
        <f t="shared" si="0"/>
        <v>840</v>
      </c>
      <c r="I25" s="788"/>
      <c r="J25" s="674" t="s">
        <v>1092</v>
      </c>
      <c r="K25" s="661"/>
      <c r="L25" s="661"/>
      <c r="M25" s="672">
        <v>41795</v>
      </c>
      <c r="N25" s="753"/>
      <c r="O25" s="668">
        <v>41800</v>
      </c>
      <c r="P25" s="668"/>
      <c r="Q25" s="672">
        <v>41800</v>
      </c>
    </row>
    <row r="26" spans="1:17" s="727" customFormat="1" ht="19.5" customHeight="1">
      <c r="B26" s="753"/>
      <c r="C26" s="753" t="s">
        <v>28</v>
      </c>
      <c r="D26" s="753" t="s">
        <v>28</v>
      </c>
      <c r="E26" s="669" t="s">
        <v>375</v>
      </c>
      <c r="F26" s="661">
        <v>8</v>
      </c>
      <c r="G26" s="415">
        <v>81</v>
      </c>
      <c r="H26" s="789">
        <f t="shared" si="0"/>
        <v>648</v>
      </c>
      <c r="I26" s="788"/>
      <c r="J26" s="674"/>
      <c r="K26" s="661"/>
      <c r="L26" s="661"/>
      <c r="M26" s="672">
        <v>41795</v>
      </c>
      <c r="N26" s="753"/>
      <c r="O26" s="668">
        <v>41800</v>
      </c>
      <c r="P26" s="668"/>
      <c r="Q26" s="672">
        <v>41796</v>
      </c>
    </row>
    <row r="27" spans="1:17" s="727" customFormat="1" ht="19.5" customHeight="1">
      <c r="B27" s="753"/>
      <c r="C27" s="753"/>
      <c r="D27" s="753"/>
      <c r="E27" s="669"/>
      <c r="F27" s="661"/>
      <c r="G27" s="415"/>
      <c r="H27" s="789">
        <f t="shared" si="0"/>
        <v>0</v>
      </c>
      <c r="I27" s="788"/>
      <c r="J27" s="674"/>
      <c r="K27" s="661"/>
      <c r="L27" s="661"/>
      <c r="M27" s="672"/>
      <c r="N27" s="753"/>
      <c r="O27" s="661"/>
      <c r="P27" s="726"/>
      <c r="Q27" s="672"/>
    </row>
    <row r="28" spans="1:17" s="727" customFormat="1" ht="19.5" customHeight="1">
      <c r="B28" s="753"/>
      <c r="C28" s="753" t="s">
        <v>24</v>
      </c>
      <c r="D28" s="753" t="s">
        <v>24</v>
      </c>
      <c r="E28" s="674" t="s">
        <v>2406</v>
      </c>
      <c r="F28" s="661">
        <v>1</v>
      </c>
      <c r="G28" s="415">
        <v>1400</v>
      </c>
      <c r="H28" s="789">
        <f t="shared" si="0"/>
        <v>1400</v>
      </c>
      <c r="I28" s="788"/>
      <c r="J28" s="674" t="s">
        <v>2407</v>
      </c>
      <c r="K28" s="661"/>
      <c r="L28" s="661"/>
      <c r="M28" s="672">
        <v>41794</v>
      </c>
      <c r="N28" s="753"/>
      <c r="O28" s="668">
        <v>41810</v>
      </c>
      <c r="P28" s="726"/>
      <c r="Q28" s="672">
        <v>41810</v>
      </c>
    </row>
    <row r="29" spans="1:17" s="727" customFormat="1" ht="19.5" customHeight="1">
      <c r="B29" s="753"/>
      <c r="C29" s="753" t="s">
        <v>28</v>
      </c>
      <c r="D29" s="753" t="s">
        <v>28</v>
      </c>
      <c r="E29" s="674" t="s">
        <v>2408</v>
      </c>
      <c r="F29" s="661">
        <v>1</v>
      </c>
      <c r="G29" s="415">
        <v>595</v>
      </c>
      <c r="H29" s="789">
        <f t="shared" si="0"/>
        <v>595</v>
      </c>
      <c r="I29" s="788"/>
      <c r="J29" s="674" t="s">
        <v>2409</v>
      </c>
      <c r="K29" s="661"/>
      <c r="L29" s="661"/>
      <c r="M29" s="672">
        <v>41795</v>
      </c>
      <c r="N29" s="753"/>
      <c r="O29" s="668">
        <v>41800</v>
      </c>
      <c r="P29" s="726"/>
      <c r="Q29" s="672">
        <v>41800</v>
      </c>
    </row>
    <row r="30" spans="1:17" s="727" customFormat="1" ht="19.5" customHeight="1">
      <c r="B30" s="753"/>
      <c r="C30" s="753"/>
      <c r="D30" s="753"/>
      <c r="E30" s="674"/>
      <c r="F30" s="661"/>
      <c r="G30" s="415"/>
      <c r="H30" s="789">
        <f t="shared" si="0"/>
        <v>0</v>
      </c>
      <c r="I30" s="788"/>
      <c r="J30" s="674"/>
      <c r="K30" s="661"/>
      <c r="L30" s="661"/>
      <c r="M30" s="672"/>
      <c r="N30" s="753"/>
      <c r="O30" s="661"/>
      <c r="P30" s="726"/>
      <c r="Q30" s="672"/>
    </row>
    <row r="31" spans="1:17" s="727" customFormat="1" ht="19.5" customHeight="1">
      <c r="A31" s="798" t="s">
        <v>2410</v>
      </c>
      <c r="B31" s="753"/>
      <c r="C31" s="753" t="s">
        <v>24</v>
      </c>
      <c r="D31" s="753" t="s">
        <v>24</v>
      </c>
      <c r="E31" s="674" t="s">
        <v>2411</v>
      </c>
      <c r="F31" s="661">
        <v>1</v>
      </c>
      <c r="G31" s="415">
        <v>4900</v>
      </c>
      <c r="H31" s="789">
        <f t="shared" si="0"/>
        <v>4900</v>
      </c>
      <c r="I31" s="788"/>
      <c r="J31" s="674" t="s">
        <v>2412</v>
      </c>
      <c r="K31" s="661"/>
      <c r="L31" s="661"/>
      <c r="M31" s="672">
        <v>41794</v>
      </c>
      <c r="N31" s="753"/>
      <c r="O31" s="668">
        <v>41810</v>
      </c>
      <c r="P31" s="726"/>
      <c r="Q31" s="672">
        <v>41810</v>
      </c>
    </row>
    <row r="32" spans="1:17" s="727" customFormat="1" ht="19.5" customHeight="1">
      <c r="A32" s="798"/>
      <c r="B32" s="753"/>
      <c r="C32" s="753" t="s">
        <v>24</v>
      </c>
      <c r="D32" s="753" t="s">
        <v>24</v>
      </c>
      <c r="E32" s="674" t="s">
        <v>2413</v>
      </c>
      <c r="F32" s="661">
        <v>1</v>
      </c>
      <c r="G32" s="415">
        <v>11200</v>
      </c>
      <c r="H32" s="789">
        <f t="shared" si="0"/>
        <v>11200</v>
      </c>
      <c r="I32" s="788"/>
      <c r="J32" s="674" t="s">
        <v>2414</v>
      </c>
      <c r="K32" s="661"/>
      <c r="L32" s="661"/>
      <c r="M32" s="672">
        <v>41795</v>
      </c>
      <c r="N32" s="753"/>
      <c r="O32" s="668">
        <v>41810</v>
      </c>
      <c r="P32" s="726"/>
      <c r="Q32" s="672">
        <v>41810</v>
      </c>
    </row>
    <row r="33" spans="1:17" s="727" customFormat="1" ht="19.5" customHeight="1">
      <c r="A33" s="798"/>
      <c r="B33" s="753"/>
      <c r="C33" s="753" t="s">
        <v>24</v>
      </c>
      <c r="D33" s="753" t="s">
        <v>24</v>
      </c>
      <c r="E33" s="674" t="s">
        <v>2415</v>
      </c>
      <c r="F33" s="661">
        <v>1</v>
      </c>
      <c r="G33" s="415">
        <v>2400</v>
      </c>
      <c r="H33" s="789">
        <f t="shared" si="0"/>
        <v>2400</v>
      </c>
      <c r="I33" s="788"/>
      <c r="J33" s="674" t="s">
        <v>2416</v>
      </c>
      <c r="K33" s="661"/>
      <c r="L33" s="661"/>
      <c r="M33" s="672">
        <v>41794</v>
      </c>
      <c r="N33" s="753"/>
      <c r="O33" s="668">
        <v>41810</v>
      </c>
      <c r="P33" s="726"/>
      <c r="Q33" s="672">
        <v>41810</v>
      </c>
    </row>
    <row r="34" spans="1:17" s="727" customFormat="1" ht="19.5" customHeight="1">
      <c r="A34" s="798"/>
      <c r="B34" s="753"/>
      <c r="C34" s="753" t="s">
        <v>28</v>
      </c>
      <c r="D34" s="753" t="s">
        <v>28</v>
      </c>
      <c r="E34" s="800" t="s">
        <v>2323</v>
      </c>
      <c r="F34" s="485">
        <v>1</v>
      </c>
      <c r="G34" s="415">
        <v>3960</v>
      </c>
      <c r="H34" s="789">
        <f t="shared" si="0"/>
        <v>3960</v>
      </c>
      <c r="I34" s="485"/>
      <c r="J34" s="801" t="s">
        <v>2324</v>
      </c>
      <c r="K34" s="661"/>
      <c r="L34" s="661"/>
      <c r="M34" s="672">
        <v>41795</v>
      </c>
      <c r="N34" s="753"/>
      <c r="O34" s="668">
        <v>41796</v>
      </c>
      <c r="P34" s="726"/>
      <c r="Q34" s="672">
        <v>41796</v>
      </c>
    </row>
    <row r="35" spans="1:17" s="727" customFormat="1" ht="19.5" customHeight="1">
      <c r="A35" s="798"/>
      <c r="B35" s="753"/>
      <c r="C35" s="753" t="s">
        <v>28</v>
      </c>
      <c r="D35" s="753" t="s">
        <v>28</v>
      </c>
      <c r="E35" s="800" t="s">
        <v>323</v>
      </c>
      <c r="F35" s="485">
        <v>1</v>
      </c>
      <c r="G35" s="415">
        <v>2218</v>
      </c>
      <c r="H35" s="789">
        <f t="shared" si="0"/>
        <v>2218</v>
      </c>
      <c r="I35" s="485"/>
      <c r="J35" s="801" t="s">
        <v>324</v>
      </c>
      <c r="K35" s="661"/>
      <c r="L35" s="661"/>
      <c r="M35" s="672">
        <v>41795</v>
      </c>
      <c r="N35" s="753"/>
      <c r="O35" s="668">
        <v>41796</v>
      </c>
      <c r="P35" s="726"/>
      <c r="Q35" s="672">
        <v>41796</v>
      </c>
    </row>
    <row r="36" spans="1:17" s="727" customFormat="1" ht="19.5" customHeight="1">
      <c r="A36" s="798"/>
      <c r="B36" s="753"/>
      <c r="C36" s="753" t="s">
        <v>28</v>
      </c>
      <c r="D36" s="753" t="s">
        <v>28</v>
      </c>
      <c r="E36" s="674" t="s">
        <v>1049</v>
      </c>
      <c r="F36" s="802">
        <v>1</v>
      </c>
      <c r="G36" s="415">
        <v>4293</v>
      </c>
      <c r="H36" s="789">
        <f t="shared" si="0"/>
        <v>4293</v>
      </c>
      <c r="I36" s="788"/>
      <c r="J36" s="803" t="s">
        <v>2325</v>
      </c>
      <c r="K36" s="661"/>
      <c r="L36" s="661"/>
      <c r="M36" s="672">
        <v>41795</v>
      </c>
      <c r="N36" s="753"/>
      <c r="O36" s="668">
        <v>41800</v>
      </c>
      <c r="P36" s="726"/>
      <c r="Q36" s="672">
        <v>41800</v>
      </c>
    </row>
    <row r="37" spans="1:17" s="727" customFormat="1" ht="19.5" customHeight="1">
      <c r="A37" s="798"/>
      <c r="B37" s="753"/>
      <c r="C37" s="753" t="s">
        <v>28</v>
      </c>
      <c r="D37" s="753" t="s">
        <v>28</v>
      </c>
      <c r="E37" s="800" t="s">
        <v>2417</v>
      </c>
      <c r="F37" s="485">
        <v>1</v>
      </c>
      <c r="G37" s="415">
        <v>1080</v>
      </c>
      <c r="H37" s="789">
        <f t="shared" si="0"/>
        <v>1080</v>
      </c>
      <c r="I37" s="485"/>
      <c r="J37" s="801" t="s">
        <v>328</v>
      </c>
      <c r="K37" s="661"/>
      <c r="L37" s="661"/>
      <c r="M37" s="672">
        <v>41795</v>
      </c>
      <c r="N37" s="753"/>
      <c r="O37" s="668">
        <v>41800</v>
      </c>
      <c r="P37" s="726"/>
      <c r="Q37" s="672">
        <v>41800</v>
      </c>
    </row>
    <row r="38" spans="1:17" s="727" customFormat="1" ht="19.5" customHeight="1">
      <c r="A38" s="798"/>
      <c r="B38" s="753"/>
      <c r="C38" s="753" t="s">
        <v>28</v>
      </c>
      <c r="D38" s="753" t="s">
        <v>28</v>
      </c>
      <c r="E38" s="674" t="s">
        <v>333</v>
      </c>
      <c r="F38" s="661">
        <v>1</v>
      </c>
      <c r="G38" s="415">
        <v>830</v>
      </c>
      <c r="H38" s="789">
        <f t="shared" si="0"/>
        <v>830</v>
      </c>
      <c r="I38" s="804"/>
      <c r="J38" s="674" t="s">
        <v>334</v>
      </c>
      <c r="K38" s="661"/>
      <c r="L38" s="661"/>
      <c r="M38" s="672">
        <v>41795</v>
      </c>
      <c r="N38" s="753"/>
      <c r="O38" s="668">
        <v>41801</v>
      </c>
      <c r="P38" s="726"/>
      <c r="Q38" s="672">
        <v>41801</v>
      </c>
    </row>
    <row r="39" spans="1:17" s="727" customFormat="1" ht="19.5" customHeight="1">
      <c r="A39" s="798"/>
      <c r="B39" s="753"/>
      <c r="C39" s="753" t="s">
        <v>28</v>
      </c>
      <c r="D39" s="753" t="s">
        <v>28</v>
      </c>
      <c r="E39" s="674" t="s">
        <v>2418</v>
      </c>
      <c r="F39" s="661">
        <v>1</v>
      </c>
      <c r="G39" s="415">
        <v>7900</v>
      </c>
      <c r="H39" s="789">
        <f t="shared" si="0"/>
        <v>7900</v>
      </c>
      <c r="I39" s="804"/>
      <c r="J39" s="674" t="s">
        <v>2419</v>
      </c>
      <c r="K39" s="661"/>
      <c r="L39" s="661"/>
      <c r="M39" s="672">
        <v>41795</v>
      </c>
      <c r="N39" s="753"/>
      <c r="O39" s="668">
        <v>41800</v>
      </c>
      <c r="P39" s="726"/>
      <c r="Q39" s="672">
        <v>41800</v>
      </c>
    </row>
    <row r="40" spans="1:17" s="727" customFormat="1" ht="19.5" customHeight="1">
      <c r="A40" s="798"/>
      <c r="B40" s="753"/>
      <c r="C40" s="753" t="s">
        <v>28</v>
      </c>
      <c r="D40" s="753" t="s">
        <v>28</v>
      </c>
      <c r="E40" s="800" t="s">
        <v>2420</v>
      </c>
      <c r="F40" s="485">
        <v>1</v>
      </c>
      <c r="G40" s="415">
        <v>230</v>
      </c>
      <c r="H40" s="789">
        <f t="shared" si="0"/>
        <v>230</v>
      </c>
      <c r="I40" s="805"/>
      <c r="J40" s="801" t="s">
        <v>2421</v>
      </c>
      <c r="K40" s="661"/>
      <c r="L40" s="661"/>
      <c r="M40" s="672">
        <v>41795</v>
      </c>
      <c r="N40" s="753"/>
      <c r="O40" s="806" t="s">
        <v>2422</v>
      </c>
      <c r="P40" s="726">
        <v>41801</v>
      </c>
      <c r="Q40" s="672">
        <v>41801</v>
      </c>
    </row>
    <row r="41" spans="1:17" s="727" customFormat="1" ht="19.5" customHeight="1">
      <c r="A41" s="798"/>
      <c r="B41" s="753"/>
      <c r="C41" s="753" t="s">
        <v>28</v>
      </c>
      <c r="D41" s="753" t="s">
        <v>28</v>
      </c>
      <c r="E41" s="800" t="s">
        <v>2423</v>
      </c>
      <c r="F41" s="485">
        <v>1</v>
      </c>
      <c r="G41" s="415">
        <v>320</v>
      </c>
      <c r="H41" s="789">
        <f t="shared" si="0"/>
        <v>320</v>
      </c>
      <c r="I41" s="805"/>
      <c r="J41" s="801" t="s">
        <v>2424</v>
      </c>
      <c r="K41" s="661"/>
      <c r="L41" s="661"/>
      <c r="M41" s="672">
        <v>41795</v>
      </c>
      <c r="N41" s="753"/>
      <c r="O41" s="668">
        <v>41799</v>
      </c>
      <c r="P41" s="726"/>
      <c r="Q41" s="672">
        <v>41799</v>
      </c>
    </row>
    <row r="42" spans="1:17" s="727" customFormat="1" ht="19.5" customHeight="1">
      <c r="A42" s="798"/>
      <c r="B42" s="753"/>
      <c r="C42" s="753" t="s">
        <v>28</v>
      </c>
      <c r="D42" s="753" t="s">
        <v>28</v>
      </c>
      <c r="E42" s="674" t="s">
        <v>335</v>
      </c>
      <c r="F42" s="661">
        <v>4</v>
      </c>
      <c r="G42" s="415">
        <v>190</v>
      </c>
      <c r="H42" s="789">
        <f t="shared" si="0"/>
        <v>760</v>
      </c>
      <c r="I42" s="804"/>
      <c r="J42" s="674" t="s">
        <v>336</v>
      </c>
      <c r="K42" s="661"/>
      <c r="L42" s="661"/>
      <c r="M42" s="672">
        <v>41795</v>
      </c>
      <c r="N42" s="753"/>
      <c r="O42" s="668">
        <v>41800</v>
      </c>
      <c r="P42" s="726"/>
      <c r="Q42" s="672">
        <v>41800</v>
      </c>
    </row>
    <row r="43" spans="1:17" s="727" customFormat="1" ht="19.5" customHeight="1">
      <c r="A43" s="798"/>
      <c r="B43" s="753"/>
      <c r="C43" s="753" t="s">
        <v>28</v>
      </c>
      <c r="D43" s="753" t="s">
        <v>28</v>
      </c>
      <c r="E43" s="674" t="s">
        <v>2328</v>
      </c>
      <c r="F43" s="661">
        <v>1</v>
      </c>
      <c r="G43" s="415">
        <v>455</v>
      </c>
      <c r="H43" s="789">
        <f t="shared" si="0"/>
        <v>455</v>
      </c>
      <c r="I43" s="807"/>
      <c r="J43" s="674" t="s">
        <v>2329</v>
      </c>
      <c r="K43" s="661"/>
      <c r="L43" s="661"/>
      <c r="M43" s="672">
        <v>41795</v>
      </c>
      <c r="N43" s="753"/>
      <c r="O43" s="668">
        <v>41796</v>
      </c>
      <c r="P43" s="726"/>
      <c r="Q43" s="672">
        <v>41796</v>
      </c>
    </row>
    <row r="44" spans="1:17" s="78" customFormat="1" ht="19.5" customHeight="1">
      <c r="A44" s="798"/>
      <c r="B44" s="27"/>
      <c r="C44" s="27" t="s">
        <v>28</v>
      </c>
      <c r="D44" s="27" t="s">
        <v>28</v>
      </c>
      <c r="E44" s="52" t="s">
        <v>329</v>
      </c>
      <c r="F44" s="24">
        <v>2</v>
      </c>
      <c r="G44" s="30">
        <v>160</v>
      </c>
      <c r="H44" s="790">
        <f t="shared" si="0"/>
        <v>320</v>
      </c>
      <c r="I44" s="47"/>
      <c r="J44" s="52" t="s">
        <v>330</v>
      </c>
      <c r="K44" s="24"/>
      <c r="L44" s="24"/>
      <c r="M44" s="87">
        <v>41795</v>
      </c>
      <c r="N44" s="27"/>
      <c r="O44" s="216">
        <v>41796</v>
      </c>
      <c r="P44" s="101"/>
      <c r="Q44" s="808" t="s">
        <v>2425</v>
      </c>
    </row>
    <row r="45" spans="1:17" s="78" customFormat="1" ht="19.5" customHeight="1">
      <c r="A45" s="798"/>
      <c r="B45" s="27"/>
      <c r="C45" s="27" t="s">
        <v>28</v>
      </c>
      <c r="D45" s="27" t="s">
        <v>28</v>
      </c>
      <c r="E45" s="52" t="s">
        <v>331</v>
      </c>
      <c r="F45" s="24">
        <v>2</v>
      </c>
      <c r="G45" s="30">
        <v>548</v>
      </c>
      <c r="H45" s="790">
        <f t="shared" si="0"/>
        <v>1096</v>
      </c>
      <c r="I45" s="47"/>
      <c r="J45" s="52" t="s">
        <v>332</v>
      </c>
      <c r="K45" s="24"/>
      <c r="L45" s="24"/>
      <c r="M45" s="87">
        <v>41795</v>
      </c>
      <c r="N45" s="27"/>
      <c r="O45" s="216">
        <v>41796</v>
      </c>
      <c r="P45" s="101"/>
      <c r="Q45" s="808" t="s">
        <v>2425</v>
      </c>
    </row>
    <row r="46" spans="1:17" s="78" customFormat="1" ht="19.5" customHeight="1">
      <c r="B46" s="27"/>
      <c r="C46" s="27"/>
      <c r="D46" s="27"/>
      <c r="E46" s="809"/>
      <c r="F46" s="14"/>
      <c r="G46" s="30"/>
      <c r="H46" s="790">
        <f t="shared" si="0"/>
        <v>0</v>
      </c>
      <c r="I46" s="15"/>
      <c r="J46" s="17"/>
      <c r="K46" s="24"/>
      <c r="L46" s="24"/>
      <c r="M46" s="87"/>
      <c r="N46" s="27"/>
      <c r="O46" s="24"/>
      <c r="P46" s="101"/>
      <c r="Q46" s="87"/>
    </row>
    <row r="47" spans="1:17" s="78" customFormat="1" ht="19.5" customHeight="1">
      <c r="B47" s="27"/>
      <c r="C47" s="27" t="s">
        <v>24</v>
      </c>
      <c r="D47" s="27" t="s">
        <v>24</v>
      </c>
      <c r="E47" s="52" t="s">
        <v>2426</v>
      </c>
      <c r="F47" s="24">
        <v>1</v>
      </c>
      <c r="G47" s="30">
        <v>1700</v>
      </c>
      <c r="H47" s="790">
        <f t="shared" si="0"/>
        <v>1700</v>
      </c>
      <c r="I47" s="26"/>
      <c r="J47" s="52" t="s">
        <v>2427</v>
      </c>
      <c r="K47" s="24"/>
      <c r="L47" s="24"/>
      <c r="M47" s="87">
        <v>41795</v>
      </c>
      <c r="N47" s="27"/>
      <c r="O47" s="216">
        <v>41810</v>
      </c>
      <c r="P47" s="101"/>
      <c r="Q47" s="672">
        <v>41810</v>
      </c>
    </row>
    <row r="48" spans="1:17" s="78" customFormat="1" ht="19.5" customHeight="1">
      <c r="B48" s="27"/>
      <c r="C48" s="27" t="s">
        <v>24</v>
      </c>
      <c r="D48" s="27" t="s">
        <v>24</v>
      </c>
      <c r="E48" s="52" t="s">
        <v>2428</v>
      </c>
      <c r="F48" s="24">
        <v>4</v>
      </c>
      <c r="G48" s="30">
        <v>1200</v>
      </c>
      <c r="H48" s="790">
        <f t="shared" si="0"/>
        <v>4800</v>
      </c>
      <c r="I48" s="26"/>
      <c r="J48" s="52" t="s">
        <v>2429</v>
      </c>
      <c r="K48" s="24"/>
      <c r="L48" s="24"/>
      <c r="M48" s="87">
        <v>41794</v>
      </c>
      <c r="N48" s="27"/>
      <c r="O48" s="216">
        <v>41810</v>
      </c>
      <c r="P48" s="101"/>
      <c r="Q48" s="672">
        <v>41810</v>
      </c>
    </row>
    <row r="49" spans="1:17" s="78" customFormat="1" ht="19.5" customHeight="1">
      <c r="B49" s="27"/>
      <c r="C49" s="27" t="s">
        <v>28</v>
      </c>
      <c r="D49" s="27" t="s">
        <v>28</v>
      </c>
      <c r="E49" s="52" t="s">
        <v>2430</v>
      </c>
      <c r="F49" s="24">
        <v>1</v>
      </c>
      <c r="G49" s="30">
        <v>1767</v>
      </c>
      <c r="H49" s="790">
        <f t="shared" si="0"/>
        <v>1767</v>
      </c>
      <c r="I49" s="26"/>
      <c r="J49" s="52" t="s">
        <v>2431</v>
      </c>
      <c r="K49" s="24"/>
      <c r="L49" s="24"/>
      <c r="M49" s="87">
        <v>41795</v>
      </c>
      <c r="N49" s="27"/>
      <c r="O49" s="216">
        <v>41803</v>
      </c>
      <c r="P49" s="101"/>
      <c r="Q49" s="87">
        <v>41803</v>
      </c>
    </row>
    <row r="50" spans="1:17" s="78" customFormat="1" ht="19.5" customHeight="1">
      <c r="B50" s="27"/>
      <c r="C50" s="27" t="s">
        <v>28</v>
      </c>
      <c r="D50" s="27" t="s">
        <v>28</v>
      </c>
      <c r="E50" s="108" t="s">
        <v>2432</v>
      </c>
      <c r="F50" s="24">
        <v>1</v>
      </c>
      <c r="G50" s="30">
        <v>10360</v>
      </c>
      <c r="H50" s="790">
        <f t="shared" si="0"/>
        <v>10360</v>
      </c>
      <c r="I50" s="26"/>
      <c r="J50" s="52" t="s">
        <v>1579</v>
      </c>
      <c r="K50" s="24"/>
      <c r="L50" s="24"/>
      <c r="M50" s="87">
        <v>41795</v>
      </c>
      <c r="N50" s="27"/>
      <c r="O50" s="216">
        <v>41797</v>
      </c>
      <c r="P50" s="101"/>
      <c r="Q50" s="87">
        <v>41799</v>
      </c>
    </row>
    <row r="51" spans="1:17" s="78" customFormat="1" ht="19.5" customHeight="1">
      <c r="B51" s="27"/>
      <c r="C51" s="27"/>
      <c r="D51" s="27"/>
      <c r="E51" s="108"/>
      <c r="F51" s="24"/>
      <c r="G51" s="30"/>
      <c r="H51" s="790">
        <f t="shared" si="0"/>
        <v>0</v>
      </c>
      <c r="I51" s="26"/>
      <c r="J51" s="52"/>
      <c r="K51" s="24"/>
      <c r="L51" s="24"/>
      <c r="M51" s="87"/>
      <c r="N51" s="27"/>
      <c r="O51" s="24"/>
      <c r="P51" s="101"/>
      <c r="Q51" s="87"/>
    </row>
    <row r="52" spans="1:17" s="78" customFormat="1" ht="19.5" customHeight="1">
      <c r="A52" s="782"/>
      <c r="B52" s="27"/>
      <c r="C52" s="791" t="s">
        <v>28</v>
      </c>
      <c r="D52" s="791" t="s">
        <v>28</v>
      </c>
      <c r="E52" s="797" t="s">
        <v>2433</v>
      </c>
      <c r="F52" s="793">
        <v>1</v>
      </c>
      <c r="G52" s="794">
        <v>102812</v>
      </c>
      <c r="H52" s="795">
        <f t="shared" si="0"/>
        <v>102812</v>
      </c>
      <c r="I52" s="796"/>
      <c r="J52" s="797" t="s">
        <v>2434</v>
      </c>
      <c r="K52" s="793"/>
      <c r="L52" s="793"/>
      <c r="M52" s="810">
        <v>41795</v>
      </c>
      <c r="N52" s="791"/>
      <c r="O52" s="811">
        <v>41807</v>
      </c>
      <c r="P52" s="811">
        <v>41807</v>
      </c>
      <c r="Q52" s="87">
        <v>41808</v>
      </c>
    </row>
    <row r="53" spans="1:17" s="78" customFormat="1" ht="19.5" customHeight="1">
      <c r="A53" s="782"/>
      <c r="B53" s="27"/>
      <c r="C53" s="791" t="s">
        <v>28</v>
      </c>
      <c r="D53" s="791" t="s">
        <v>28</v>
      </c>
      <c r="E53" s="792" t="s">
        <v>2435</v>
      </c>
      <c r="F53" s="793">
        <v>1</v>
      </c>
      <c r="G53" s="794">
        <v>250</v>
      </c>
      <c r="H53" s="812">
        <f t="shared" si="0"/>
        <v>250</v>
      </c>
      <c r="I53" s="796"/>
      <c r="J53" s="797" t="s">
        <v>218</v>
      </c>
      <c r="K53" s="793"/>
      <c r="L53" s="793"/>
      <c r="M53" s="810">
        <v>41801</v>
      </c>
      <c r="N53" s="791"/>
      <c r="O53" s="811">
        <v>41803</v>
      </c>
      <c r="P53" s="811">
        <v>41803</v>
      </c>
      <c r="Q53" s="87">
        <v>41803</v>
      </c>
    </row>
    <row r="54" spans="1:17" s="78" customFormat="1" ht="19.5" customHeight="1">
      <c r="A54" s="782"/>
      <c r="B54" s="27"/>
      <c r="C54" s="791" t="s">
        <v>28</v>
      </c>
      <c r="D54" s="791" t="s">
        <v>28</v>
      </c>
      <c r="E54" s="792" t="s">
        <v>2436</v>
      </c>
      <c r="F54" s="793">
        <v>2</v>
      </c>
      <c r="G54" s="794">
        <v>250</v>
      </c>
      <c r="H54" s="812">
        <f t="shared" si="0"/>
        <v>500</v>
      </c>
      <c r="I54" s="796"/>
      <c r="J54" s="797" t="s">
        <v>218</v>
      </c>
      <c r="K54" s="793"/>
      <c r="L54" s="793"/>
      <c r="M54" s="810">
        <v>41801</v>
      </c>
      <c r="N54" s="791"/>
      <c r="O54" s="811">
        <v>41803</v>
      </c>
      <c r="P54" s="811">
        <v>41803</v>
      </c>
      <c r="Q54" s="87">
        <v>41803</v>
      </c>
    </row>
    <row r="55" spans="1:17" s="78" customFormat="1" ht="19.5" customHeight="1">
      <c r="A55" s="782"/>
      <c r="B55" s="27"/>
      <c r="C55" s="791" t="s">
        <v>28</v>
      </c>
      <c r="D55" s="791" t="s">
        <v>28</v>
      </c>
      <c r="E55" s="792" t="s">
        <v>2437</v>
      </c>
      <c r="F55" s="793">
        <v>2</v>
      </c>
      <c r="G55" s="794">
        <v>200</v>
      </c>
      <c r="H55" s="812">
        <f t="shared" si="0"/>
        <v>400</v>
      </c>
      <c r="I55" s="796"/>
      <c r="J55" s="797" t="s">
        <v>218</v>
      </c>
      <c r="K55" s="793"/>
      <c r="L55" s="793"/>
      <c r="M55" s="810">
        <v>41801</v>
      </c>
      <c r="N55" s="791"/>
      <c r="O55" s="811">
        <v>41803</v>
      </c>
      <c r="P55" s="811">
        <v>41803</v>
      </c>
      <c r="Q55" s="87">
        <v>41803</v>
      </c>
    </row>
    <row r="56" spans="1:17" s="78" customFormat="1" ht="19.5" customHeight="1">
      <c r="A56" s="782"/>
      <c r="B56" s="27"/>
      <c r="C56" s="791" t="s">
        <v>28</v>
      </c>
      <c r="D56" s="791" t="s">
        <v>28</v>
      </c>
      <c r="E56" s="792" t="s">
        <v>2438</v>
      </c>
      <c r="F56" s="793">
        <v>10</v>
      </c>
      <c r="G56" s="794">
        <v>63</v>
      </c>
      <c r="H56" s="812">
        <f t="shared" si="0"/>
        <v>630</v>
      </c>
      <c r="I56" s="796"/>
      <c r="J56" s="797" t="s">
        <v>530</v>
      </c>
      <c r="K56" s="793"/>
      <c r="L56" s="793"/>
      <c r="M56" s="810">
        <v>41801</v>
      </c>
      <c r="N56" s="791"/>
      <c r="O56" s="811">
        <v>41802</v>
      </c>
      <c r="P56" s="811">
        <v>41802</v>
      </c>
      <c r="Q56" s="87">
        <v>41802</v>
      </c>
    </row>
    <row r="57" spans="1:17" s="78" customFormat="1" ht="19.5" customHeight="1">
      <c r="A57" s="782"/>
      <c r="B57" s="27"/>
      <c r="C57" s="791" t="s">
        <v>28</v>
      </c>
      <c r="D57" s="791" t="s">
        <v>28</v>
      </c>
      <c r="E57" s="792" t="s">
        <v>2439</v>
      </c>
      <c r="F57" s="793">
        <v>2</v>
      </c>
      <c r="G57" s="794">
        <v>140</v>
      </c>
      <c r="H57" s="812">
        <f t="shared" si="0"/>
        <v>280</v>
      </c>
      <c r="I57" s="796"/>
      <c r="J57" s="797" t="s">
        <v>2440</v>
      </c>
      <c r="K57" s="793"/>
      <c r="L57" s="793"/>
      <c r="M57" s="810">
        <v>41801</v>
      </c>
      <c r="N57" s="791"/>
      <c r="O57" s="811">
        <v>41802</v>
      </c>
      <c r="P57" s="811">
        <v>41802</v>
      </c>
      <c r="Q57" s="87">
        <v>41802</v>
      </c>
    </row>
    <row r="58" spans="1:17" s="78" customFormat="1" ht="19.5" customHeight="1">
      <c r="A58" s="782"/>
      <c r="B58" s="27"/>
      <c r="C58" s="791" t="s">
        <v>28</v>
      </c>
      <c r="D58" s="791" t="s">
        <v>28</v>
      </c>
      <c r="E58" s="792" t="s">
        <v>2441</v>
      </c>
      <c r="F58" s="793">
        <v>20</v>
      </c>
      <c r="G58" s="794">
        <v>42</v>
      </c>
      <c r="H58" s="812">
        <f t="shared" si="0"/>
        <v>840</v>
      </c>
      <c r="I58" s="796"/>
      <c r="J58" s="797" t="s">
        <v>2371</v>
      </c>
      <c r="K58" s="793"/>
      <c r="L58" s="793"/>
      <c r="M58" s="810">
        <v>41801</v>
      </c>
      <c r="N58" s="791"/>
      <c r="O58" s="811">
        <v>41802</v>
      </c>
      <c r="P58" s="811">
        <v>41802</v>
      </c>
      <c r="Q58" s="87">
        <v>41802</v>
      </c>
    </row>
    <row r="59" spans="1:17" s="78" customFormat="1" ht="19.5" customHeight="1">
      <c r="A59" s="782"/>
      <c r="B59" s="27"/>
      <c r="C59" s="791" t="s">
        <v>28</v>
      </c>
      <c r="D59" s="791" t="s">
        <v>28</v>
      </c>
      <c r="E59" s="792" t="s">
        <v>2442</v>
      </c>
      <c r="F59" s="793">
        <v>20</v>
      </c>
      <c r="G59" s="794">
        <v>42</v>
      </c>
      <c r="H59" s="812">
        <f t="shared" si="0"/>
        <v>840</v>
      </c>
      <c r="I59" s="796"/>
      <c r="J59" s="797" t="s">
        <v>2371</v>
      </c>
      <c r="K59" s="793"/>
      <c r="L59" s="793"/>
      <c r="M59" s="810">
        <v>41801</v>
      </c>
      <c r="N59" s="791"/>
      <c r="O59" s="811">
        <v>41802</v>
      </c>
      <c r="P59" s="811">
        <v>41802</v>
      </c>
      <c r="Q59" s="87">
        <v>41802</v>
      </c>
    </row>
    <row r="60" spans="1:17" s="78" customFormat="1" ht="19.5" customHeight="1">
      <c r="A60" s="782"/>
      <c r="B60" s="27"/>
      <c r="C60" s="791" t="s">
        <v>28</v>
      </c>
      <c r="D60" s="791" t="s">
        <v>28</v>
      </c>
      <c r="E60" s="792" t="s">
        <v>2443</v>
      </c>
      <c r="F60" s="793">
        <v>1</v>
      </c>
      <c r="G60" s="794">
        <v>1030</v>
      </c>
      <c r="H60" s="812">
        <f t="shared" si="0"/>
        <v>1030</v>
      </c>
      <c r="I60" s="796"/>
      <c r="J60" s="797" t="s">
        <v>2444</v>
      </c>
      <c r="K60" s="793"/>
      <c r="L60" s="793"/>
      <c r="M60" s="810">
        <v>41801</v>
      </c>
      <c r="N60" s="791"/>
      <c r="O60" s="811">
        <v>41806</v>
      </c>
      <c r="P60" s="811">
        <v>41806</v>
      </c>
      <c r="Q60" s="87">
        <v>41806</v>
      </c>
    </row>
    <row r="61" spans="1:17" s="78" customFormat="1" ht="19.5" customHeight="1">
      <c r="A61" s="782"/>
      <c r="B61" s="27"/>
      <c r="C61" s="791" t="s">
        <v>28</v>
      </c>
      <c r="D61" s="791" t="s">
        <v>28</v>
      </c>
      <c r="E61" s="792" t="s">
        <v>2445</v>
      </c>
      <c r="F61" s="793">
        <v>1</v>
      </c>
      <c r="G61" s="794">
        <v>2080</v>
      </c>
      <c r="H61" s="812">
        <f t="shared" si="0"/>
        <v>2080</v>
      </c>
      <c r="I61" s="796"/>
      <c r="J61" s="797" t="s">
        <v>2444</v>
      </c>
      <c r="K61" s="793"/>
      <c r="L61" s="793"/>
      <c r="M61" s="810">
        <v>41801</v>
      </c>
      <c r="N61" s="791"/>
      <c r="O61" s="811">
        <v>41806</v>
      </c>
      <c r="P61" s="811">
        <v>41806</v>
      </c>
      <c r="Q61" s="87">
        <v>41806</v>
      </c>
    </row>
    <row r="62" spans="1:17" s="78" customFormat="1" ht="19.5" customHeight="1">
      <c r="A62" s="782"/>
      <c r="B62" s="27"/>
      <c r="C62" s="791" t="s">
        <v>28</v>
      </c>
      <c r="D62" s="791" t="s">
        <v>28</v>
      </c>
      <c r="E62" s="797" t="s">
        <v>2446</v>
      </c>
      <c r="F62" s="793">
        <v>1</v>
      </c>
      <c r="G62" s="794">
        <v>2500</v>
      </c>
      <c r="H62" s="812">
        <f t="shared" si="0"/>
        <v>2500</v>
      </c>
      <c r="I62" s="796"/>
      <c r="J62" s="797" t="s">
        <v>2368</v>
      </c>
      <c r="K62" s="793"/>
      <c r="L62" s="793"/>
      <c r="M62" s="810">
        <v>41801</v>
      </c>
      <c r="N62" s="791"/>
      <c r="O62" s="811">
        <v>41802</v>
      </c>
      <c r="P62" s="811">
        <v>41802</v>
      </c>
      <c r="Q62" s="87">
        <v>41802</v>
      </c>
    </row>
    <row r="63" spans="1:17" s="78" customFormat="1" ht="19.5" customHeight="1">
      <c r="A63" s="76"/>
      <c r="B63" s="27"/>
      <c r="C63" s="791" t="s">
        <v>28</v>
      </c>
      <c r="D63" s="791" t="s">
        <v>28</v>
      </c>
      <c r="E63" s="797" t="s">
        <v>1061</v>
      </c>
      <c r="F63" s="793">
        <v>1</v>
      </c>
      <c r="G63" s="794">
        <v>730</v>
      </c>
      <c r="H63" s="812">
        <f t="shared" si="0"/>
        <v>730</v>
      </c>
      <c r="I63" s="796"/>
      <c r="J63" s="797" t="s">
        <v>334</v>
      </c>
      <c r="K63" s="793"/>
      <c r="L63" s="793"/>
      <c r="M63" s="810">
        <v>41801</v>
      </c>
      <c r="N63" s="791"/>
      <c r="O63" s="811">
        <v>41806</v>
      </c>
      <c r="P63" s="811">
        <v>41806</v>
      </c>
      <c r="Q63" s="87">
        <v>41806</v>
      </c>
    </row>
    <row r="64" spans="1:17" s="78" customFormat="1" ht="19.5" customHeight="1">
      <c r="A64" s="76"/>
      <c r="B64" s="27"/>
      <c r="C64" s="27"/>
      <c r="D64" s="27"/>
      <c r="E64" s="52"/>
      <c r="F64" s="24"/>
      <c r="G64" s="30"/>
      <c r="H64" s="790"/>
      <c r="I64" s="26"/>
      <c r="J64" s="52"/>
      <c r="K64" s="24"/>
      <c r="L64" s="24"/>
      <c r="M64" s="87"/>
      <c r="N64" s="27"/>
      <c r="O64" s="24"/>
      <c r="P64" s="101"/>
      <c r="Q64" s="87"/>
    </row>
    <row r="65" spans="2:17" s="78" customFormat="1" ht="19.5" customHeight="1">
      <c r="B65" s="27"/>
      <c r="C65" s="27" t="s">
        <v>1902</v>
      </c>
      <c r="D65" s="27" t="s">
        <v>28</v>
      </c>
      <c r="E65" s="275" t="s">
        <v>2420</v>
      </c>
      <c r="F65" s="60">
        <v>1</v>
      </c>
      <c r="G65" s="30">
        <v>230</v>
      </c>
      <c r="H65" s="790">
        <v>230</v>
      </c>
      <c r="I65" s="26"/>
      <c r="J65" s="52" t="s">
        <v>2447</v>
      </c>
      <c r="K65" s="52"/>
      <c r="L65" s="24"/>
      <c r="M65" s="87">
        <v>41814</v>
      </c>
      <c r="N65" s="27"/>
      <c r="O65" s="24"/>
      <c r="P65" s="101">
        <v>41815</v>
      </c>
      <c r="Q65" s="87">
        <v>41815</v>
      </c>
    </row>
    <row r="66" spans="2:17" ht="19.5" customHeight="1">
      <c r="B66" s="24"/>
      <c r="C66" s="27" t="s">
        <v>1902</v>
      </c>
      <c r="D66" s="27" t="s">
        <v>28</v>
      </c>
      <c r="E66" s="108" t="s">
        <v>968</v>
      </c>
      <c r="F66" s="24">
        <v>3</v>
      </c>
      <c r="G66" s="649">
        <v>600</v>
      </c>
      <c r="H66" s="57">
        <v>1800</v>
      </c>
      <c r="I66" s="100"/>
      <c r="J66" s="108" t="s">
        <v>2448</v>
      </c>
      <c r="K66" s="108"/>
      <c r="L66" s="24"/>
      <c r="M66" s="87">
        <v>41815</v>
      </c>
      <c r="N66" s="108"/>
      <c r="O66" s="100"/>
      <c r="P66" s="156"/>
      <c r="Q66" s="87">
        <v>41816</v>
      </c>
    </row>
    <row r="67" spans="2:17" ht="19.5" customHeight="1">
      <c r="B67" s="24"/>
      <c r="C67" s="27" t="s">
        <v>1902</v>
      </c>
      <c r="D67" s="27" t="s">
        <v>28</v>
      </c>
      <c r="E67" s="108" t="s">
        <v>969</v>
      </c>
      <c r="F67" s="24">
        <v>3</v>
      </c>
      <c r="G67" s="649">
        <v>210</v>
      </c>
      <c r="H67" s="57">
        <v>630</v>
      </c>
      <c r="I67" s="100"/>
      <c r="J67" s="108" t="s">
        <v>2449</v>
      </c>
      <c r="K67" s="108"/>
      <c r="L67" s="24"/>
      <c r="M67" s="87">
        <v>41815</v>
      </c>
      <c r="N67" s="108"/>
      <c r="O67" s="100"/>
      <c r="P67" s="156"/>
      <c r="Q67" s="87">
        <v>41816</v>
      </c>
    </row>
    <row r="68" spans="2:17" ht="19.5" customHeight="1">
      <c r="B68" s="24"/>
      <c r="C68" s="27" t="s">
        <v>1902</v>
      </c>
      <c r="D68" s="27" t="s">
        <v>28</v>
      </c>
      <c r="E68" s="108" t="s">
        <v>2450</v>
      </c>
      <c r="F68" s="24">
        <v>1</v>
      </c>
      <c r="G68" s="649">
        <v>1150</v>
      </c>
      <c r="H68" s="57">
        <v>1150</v>
      </c>
      <c r="I68" s="100"/>
      <c r="J68" s="52" t="s">
        <v>2451</v>
      </c>
      <c r="K68" s="108"/>
      <c r="L68" s="24"/>
      <c r="M68" s="87">
        <v>41815</v>
      </c>
      <c r="N68" s="108"/>
      <c r="O68" s="100"/>
      <c r="P68" s="156"/>
      <c r="Q68" s="87">
        <v>41816</v>
      </c>
    </row>
    <row r="69" spans="2:17" ht="19.5" customHeight="1">
      <c r="B69" s="24"/>
      <c r="C69" s="27"/>
      <c r="D69" s="27"/>
      <c r="E69" s="108"/>
      <c r="F69" s="24"/>
      <c r="G69" s="649"/>
      <c r="H69" s="57"/>
      <c r="I69" s="100"/>
      <c r="J69" s="52"/>
      <c r="K69" s="108"/>
      <c r="L69" s="24"/>
      <c r="M69" s="87"/>
      <c r="N69" s="108"/>
      <c r="O69" s="100"/>
      <c r="P69" s="156"/>
      <c r="Q69" s="87"/>
    </row>
    <row r="70" spans="2:17" ht="19.5" customHeight="1">
      <c r="B70" s="24"/>
      <c r="C70" s="766" t="s">
        <v>28</v>
      </c>
      <c r="D70" s="766" t="s">
        <v>28</v>
      </c>
      <c r="E70" s="813" t="s">
        <v>2452</v>
      </c>
      <c r="F70" s="768">
        <v>2</v>
      </c>
      <c r="G70" s="814">
        <v>450</v>
      </c>
      <c r="H70" s="770">
        <f>F70*G70</f>
        <v>900</v>
      </c>
      <c r="I70" s="815"/>
      <c r="J70" s="816" t="s">
        <v>2453</v>
      </c>
      <c r="K70" s="767"/>
      <c r="L70" s="768"/>
      <c r="M70" s="817">
        <v>41824</v>
      </c>
      <c r="N70" s="767"/>
      <c r="O70" s="818">
        <v>41827</v>
      </c>
      <c r="P70" s="819">
        <v>41827</v>
      </c>
      <c r="Q70" s="817">
        <v>41827</v>
      </c>
    </row>
    <row r="71" spans="2:17" ht="19.5" customHeight="1">
      <c r="B71" s="24"/>
      <c r="C71" s="766" t="s">
        <v>28</v>
      </c>
      <c r="D71" s="766" t="s">
        <v>28</v>
      </c>
      <c r="E71" s="767" t="s">
        <v>2454</v>
      </c>
      <c r="F71" s="768">
        <v>1</v>
      </c>
      <c r="G71" s="814">
        <v>840</v>
      </c>
      <c r="H71" s="770">
        <f>F71*G71</f>
        <v>840</v>
      </c>
      <c r="I71" s="815"/>
      <c r="J71" s="816" t="s">
        <v>2455</v>
      </c>
      <c r="K71" s="767"/>
      <c r="L71" s="768"/>
      <c r="M71" s="817">
        <v>41824</v>
      </c>
      <c r="N71" s="767"/>
      <c r="O71" s="818">
        <v>41827</v>
      </c>
      <c r="P71" s="819">
        <v>41827</v>
      </c>
      <c r="Q71" s="817">
        <v>41827</v>
      </c>
    </row>
    <row r="72" spans="2:17" ht="19.5" customHeight="1">
      <c r="B72" s="24"/>
      <c r="C72" s="766" t="s">
        <v>28</v>
      </c>
      <c r="D72" s="766" t="s">
        <v>28</v>
      </c>
      <c r="E72" s="767" t="s">
        <v>227</v>
      </c>
      <c r="F72" s="768">
        <v>5</v>
      </c>
      <c r="G72" s="814">
        <v>32</v>
      </c>
      <c r="H72" s="770">
        <f>F72*G72</f>
        <v>160</v>
      </c>
      <c r="I72" s="815"/>
      <c r="J72" s="816" t="s">
        <v>2456</v>
      </c>
      <c r="K72" s="767"/>
      <c r="L72" s="768"/>
      <c r="M72" s="817">
        <v>41834</v>
      </c>
      <c r="N72" s="767"/>
      <c r="O72" s="818">
        <v>41836</v>
      </c>
      <c r="P72" s="819">
        <v>41836</v>
      </c>
      <c r="Q72" s="817">
        <v>41836</v>
      </c>
    </row>
    <row r="73" spans="2:17" ht="19.5" customHeight="1">
      <c r="B73" s="24"/>
      <c r="C73" s="766"/>
      <c r="D73" s="766"/>
      <c r="E73" s="767"/>
      <c r="F73" s="768"/>
      <c r="G73" s="814"/>
      <c r="H73" s="770">
        <f>F73*G73</f>
        <v>0</v>
      </c>
      <c r="I73" s="815"/>
      <c r="J73" s="816"/>
      <c r="K73" s="767"/>
      <c r="L73" s="768"/>
      <c r="M73" s="817"/>
      <c r="N73" s="767"/>
      <c r="O73" s="815"/>
      <c r="P73" s="820"/>
      <c r="Q73" s="817"/>
    </row>
    <row r="74" spans="2:17" ht="19.5" customHeight="1">
      <c r="B74" s="24"/>
      <c r="C74" s="766" t="s">
        <v>24</v>
      </c>
      <c r="D74" s="766" t="s">
        <v>24</v>
      </c>
      <c r="E74" s="767" t="s">
        <v>2457</v>
      </c>
      <c r="F74" s="768">
        <v>1</v>
      </c>
      <c r="G74" s="769">
        <v>2300</v>
      </c>
      <c r="H74" s="770">
        <f>F74*G74</f>
        <v>2300</v>
      </c>
      <c r="I74" s="815"/>
      <c r="J74" s="816" t="s">
        <v>2458</v>
      </c>
      <c r="K74" s="767"/>
      <c r="L74" s="768"/>
      <c r="M74" s="817">
        <v>41835</v>
      </c>
      <c r="N74" s="767"/>
      <c r="O74" s="818">
        <v>41836</v>
      </c>
      <c r="P74" s="819">
        <v>41836</v>
      </c>
      <c r="Q74" s="817">
        <v>41836</v>
      </c>
    </row>
    <row r="75" spans="2:17" ht="19.5" customHeight="1">
      <c r="B75" s="24"/>
      <c r="C75" s="27"/>
      <c r="D75" s="27"/>
      <c r="E75" s="108"/>
      <c r="F75" s="24"/>
      <c r="G75" s="649"/>
      <c r="H75" s="57"/>
      <c r="I75" s="100"/>
      <c r="J75" s="52"/>
      <c r="K75" s="108"/>
      <c r="L75" s="24"/>
      <c r="M75" s="87"/>
      <c r="N75" s="108"/>
      <c r="O75" s="100"/>
      <c r="P75" s="156"/>
      <c r="Q75" s="87"/>
    </row>
    <row r="76" spans="2:17" ht="19.5" customHeight="1">
      <c r="B76" s="24"/>
      <c r="C76" s="27"/>
      <c r="D76" s="27"/>
      <c r="E76" s="108"/>
      <c r="F76" s="24"/>
      <c r="G76" s="649"/>
      <c r="H76" s="57"/>
      <c r="I76" s="100"/>
      <c r="J76" s="52"/>
      <c r="K76" s="108"/>
      <c r="L76" s="24"/>
      <c r="M76" s="87"/>
      <c r="N76" s="108"/>
      <c r="O76" s="100"/>
      <c r="P76" s="156"/>
      <c r="Q76" s="87"/>
    </row>
    <row r="77" spans="2:17" ht="19.5" customHeight="1">
      <c r="B77" s="24"/>
      <c r="C77" s="27"/>
      <c r="D77" s="27"/>
      <c r="E77" s="108"/>
      <c r="F77" s="24"/>
      <c r="G77" s="649"/>
      <c r="H77" s="57"/>
      <c r="I77" s="100"/>
      <c r="J77" s="52"/>
      <c r="K77" s="108"/>
      <c r="L77" s="24"/>
      <c r="M77" s="87"/>
      <c r="N77" s="108"/>
      <c r="O77" s="100"/>
      <c r="P77" s="156"/>
      <c r="Q77" s="87"/>
    </row>
    <row r="78" spans="2:17" ht="19.5" customHeight="1">
      <c r="B78" s="24"/>
      <c r="C78" s="27"/>
      <c r="D78" s="27"/>
      <c r="E78" s="108"/>
      <c r="F78" s="24"/>
      <c r="G78" s="649"/>
      <c r="H78" s="57"/>
      <c r="I78" s="100"/>
      <c r="J78" s="52"/>
      <c r="K78" s="108"/>
      <c r="L78" s="24"/>
      <c r="M78" s="87"/>
      <c r="N78" s="108"/>
      <c r="O78" s="100"/>
      <c r="P78" s="156"/>
      <c r="Q78" s="87"/>
    </row>
    <row r="79" spans="2:17" ht="19.5" customHeight="1">
      <c r="B79" s="24"/>
      <c r="C79" s="27"/>
      <c r="D79" s="27"/>
      <c r="E79" s="108"/>
      <c r="F79" s="24"/>
      <c r="G79" s="649"/>
      <c r="H79" s="57"/>
      <c r="I79" s="100"/>
      <c r="J79" s="52"/>
      <c r="K79" s="108"/>
      <c r="L79" s="24"/>
      <c r="M79" s="87"/>
      <c r="N79" s="108"/>
      <c r="O79" s="100"/>
      <c r="P79" s="156"/>
      <c r="Q79" s="87"/>
    </row>
  </sheetData>
  <autoFilter ref="B8:O65" xr:uid="{87C7663B-DE0A-48A7-9EE8-6A3539685AEB}"/>
  <mergeCells count="8">
    <mergeCell ref="A12:A23"/>
    <mergeCell ref="A31:A45"/>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scale="51" orientation="portrait"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6E9ED-9379-406B-843D-8474729A443C}">
  <sheetPr>
    <pageSetUpPr fitToPage="1"/>
  </sheetPr>
  <dimension ref="B2:T69"/>
  <sheetViews>
    <sheetView topLeftCell="C13" zoomScale="85" zoomScaleNormal="85" workbookViewId="0">
      <selection activeCell="G43" sqref="G43"/>
    </sheetView>
  </sheetViews>
  <sheetFormatPr defaultRowHeight="12"/>
  <cols>
    <col min="1" max="1" width="2.625" style="305" customWidth="1"/>
    <col min="2" max="2" width="11.625" style="310" customWidth="1"/>
    <col min="3" max="3" width="10.625" style="305" customWidth="1"/>
    <col min="4" max="4" width="10.375" style="305" customWidth="1"/>
    <col min="5" max="5" width="28.5" style="310" customWidth="1"/>
    <col min="6" max="6" width="7.125" style="305" customWidth="1"/>
    <col min="7" max="7" width="9" style="305" bestFit="1" customWidth="1"/>
    <col min="8" max="8" width="7.75" style="305" customWidth="1"/>
    <col min="9" max="9" width="9.875" style="305" bestFit="1" customWidth="1"/>
    <col min="10" max="10" width="6.125" style="311" customWidth="1"/>
    <col min="11" max="11" width="20.875" style="310" customWidth="1"/>
    <col min="12" max="12" width="11.25" style="305" customWidth="1"/>
    <col min="13" max="13" width="7.625" style="305" customWidth="1"/>
    <col min="14" max="14" width="8.875" style="305" customWidth="1"/>
    <col min="15" max="15" width="5.625" style="305" customWidth="1"/>
    <col min="16" max="16" width="4.75" style="305" customWidth="1"/>
    <col min="17" max="17" width="10" style="305" customWidth="1"/>
    <col min="18" max="18" width="20.625" style="305" customWidth="1"/>
    <col min="19" max="19" width="13.125" style="305" customWidth="1"/>
    <col min="20" max="256" width="9" style="305"/>
    <col min="257" max="257" width="2.625" style="305" customWidth="1"/>
    <col min="258" max="258" width="11.625" style="305" customWidth="1"/>
    <col min="259" max="259" width="10.625" style="305" customWidth="1"/>
    <col min="260" max="260" width="10.375" style="305" customWidth="1"/>
    <col min="261" max="261" width="28.5" style="305" customWidth="1"/>
    <col min="262" max="262" width="7.125" style="305" customWidth="1"/>
    <col min="263" max="263" width="9" style="305" bestFit="1"/>
    <col min="264" max="264" width="7.75" style="305" customWidth="1"/>
    <col min="265" max="265" width="9.875" style="305" bestFit="1" customWidth="1"/>
    <col min="266" max="266" width="6.125" style="305" customWidth="1"/>
    <col min="267" max="267" width="20.875" style="305" customWidth="1"/>
    <col min="268" max="268" width="11.25" style="305" customWidth="1"/>
    <col min="269" max="269" width="7.625" style="305" customWidth="1"/>
    <col min="270" max="270" width="8.875" style="305" customWidth="1"/>
    <col min="271" max="271" width="5.625" style="305" customWidth="1"/>
    <col min="272" max="272" width="4.75" style="305" customWidth="1"/>
    <col min="273" max="273" width="10" style="305" customWidth="1"/>
    <col min="274" max="274" width="20.625" style="305" customWidth="1"/>
    <col min="275" max="275" width="13.125" style="305" customWidth="1"/>
    <col min="276" max="512" width="9" style="305"/>
    <col min="513" max="513" width="2.625" style="305" customWidth="1"/>
    <col min="514" max="514" width="11.625" style="305" customWidth="1"/>
    <col min="515" max="515" width="10.625" style="305" customWidth="1"/>
    <col min="516" max="516" width="10.375" style="305" customWidth="1"/>
    <col min="517" max="517" width="28.5" style="305" customWidth="1"/>
    <col min="518" max="518" width="7.125" style="305" customWidth="1"/>
    <col min="519" max="519" width="9" style="305" bestFit="1"/>
    <col min="520" max="520" width="7.75" style="305" customWidth="1"/>
    <col min="521" max="521" width="9.875" style="305" bestFit="1" customWidth="1"/>
    <col min="522" max="522" width="6.125" style="305" customWidth="1"/>
    <col min="523" max="523" width="20.875" style="305" customWidth="1"/>
    <col min="524" max="524" width="11.25" style="305" customWidth="1"/>
    <col min="525" max="525" width="7.625" style="305" customWidth="1"/>
    <col min="526" max="526" width="8.875" style="305" customWidth="1"/>
    <col min="527" max="527" width="5.625" style="305" customWidth="1"/>
    <col min="528" max="528" width="4.75" style="305" customWidth="1"/>
    <col min="529" max="529" width="10" style="305" customWidth="1"/>
    <col min="530" max="530" width="20.625" style="305" customWidth="1"/>
    <col min="531" max="531" width="13.125" style="305" customWidth="1"/>
    <col min="532" max="768" width="9" style="305"/>
    <col min="769" max="769" width="2.625" style="305" customWidth="1"/>
    <col min="770" max="770" width="11.625" style="305" customWidth="1"/>
    <col min="771" max="771" width="10.625" style="305" customWidth="1"/>
    <col min="772" max="772" width="10.375" style="305" customWidth="1"/>
    <col min="773" max="773" width="28.5" style="305" customWidth="1"/>
    <col min="774" max="774" width="7.125" style="305" customWidth="1"/>
    <col min="775" max="775" width="9" style="305" bestFit="1"/>
    <col min="776" max="776" width="7.75" style="305" customWidth="1"/>
    <col min="777" max="777" width="9.875" style="305" bestFit="1" customWidth="1"/>
    <col min="778" max="778" width="6.125" style="305" customWidth="1"/>
    <col min="779" max="779" width="20.875" style="305" customWidth="1"/>
    <col min="780" max="780" width="11.25" style="305" customWidth="1"/>
    <col min="781" max="781" width="7.625" style="305" customWidth="1"/>
    <col min="782" max="782" width="8.875" style="305" customWidth="1"/>
    <col min="783" max="783" width="5.625" style="305" customWidth="1"/>
    <col min="784" max="784" width="4.75" style="305" customWidth="1"/>
    <col min="785" max="785" width="10" style="305" customWidth="1"/>
    <col min="786" max="786" width="20.625" style="305" customWidth="1"/>
    <col min="787" max="787" width="13.125" style="305" customWidth="1"/>
    <col min="788" max="1024" width="9" style="305"/>
    <col min="1025" max="1025" width="2.625" style="305" customWidth="1"/>
    <col min="1026" max="1026" width="11.625" style="305" customWidth="1"/>
    <col min="1027" max="1027" width="10.625" style="305" customWidth="1"/>
    <col min="1028" max="1028" width="10.375" style="305" customWidth="1"/>
    <col min="1029" max="1029" width="28.5" style="305" customWidth="1"/>
    <col min="1030" max="1030" width="7.125" style="305" customWidth="1"/>
    <col min="1031" max="1031" width="9" style="305" bestFit="1"/>
    <col min="1032" max="1032" width="7.75" style="305" customWidth="1"/>
    <col min="1033" max="1033" width="9.875" style="305" bestFit="1" customWidth="1"/>
    <col min="1034" max="1034" width="6.125" style="305" customWidth="1"/>
    <col min="1035" max="1035" width="20.875" style="305" customWidth="1"/>
    <col min="1036" max="1036" width="11.25" style="305" customWidth="1"/>
    <col min="1037" max="1037" width="7.625" style="305" customWidth="1"/>
    <col min="1038" max="1038" width="8.875" style="305" customWidth="1"/>
    <col min="1039" max="1039" width="5.625" style="305" customWidth="1"/>
    <col min="1040" max="1040" width="4.75" style="305" customWidth="1"/>
    <col min="1041" max="1041" width="10" style="305" customWidth="1"/>
    <col min="1042" max="1042" width="20.625" style="305" customWidth="1"/>
    <col min="1043" max="1043" width="13.125" style="305" customWidth="1"/>
    <col min="1044" max="1280" width="9" style="305"/>
    <col min="1281" max="1281" width="2.625" style="305" customWidth="1"/>
    <col min="1282" max="1282" width="11.625" style="305" customWidth="1"/>
    <col min="1283" max="1283" width="10.625" style="305" customWidth="1"/>
    <col min="1284" max="1284" width="10.375" style="305" customWidth="1"/>
    <col min="1285" max="1285" width="28.5" style="305" customWidth="1"/>
    <col min="1286" max="1286" width="7.125" style="305" customWidth="1"/>
    <col min="1287" max="1287" width="9" style="305" bestFit="1"/>
    <col min="1288" max="1288" width="7.75" style="305" customWidth="1"/>
    <col min="1289" max="1289" width="9.875" style="305" bestFit="1" customWidth="1"/>
    <col min="1290" max="1290" width="6.125" style="305" customWidth="1"/>
    <col min="1291" max="1291" width="20.875" style="305" customWidth="1"/>
    <col min="1292" max="1292" width="11.25" style="305" customWidth="1"/>
    <col min="1293" max="1293" width="7.625" style="305" customWidth="1"/>
    <col min="1294" max="1294" width="8.875" style="305" customWidth="1"/>
    <col min="1295" max="1295" width="5.625" style="305" customWidth="1"/>
    <col min="1296" max="1296" width="4.75" style="305" customWidth="1"/>
    <col min="1297" max="1297" width="10" style="305" customWidth="1"/>
    <col min="1298" max="1298" width="20.625" style="305" customWidth="1"/>
    <col min="1299" max="1299" width="13.125" style="305" customWidth="1"/>
    <col min="1300" max="1536" width="9" style="305"/>
    <col min="1537" max="1537" width="2.625" style="305" customWidth="1"/>
    <col min="1538" max="1538" width="11.625" style="305" customWidth="1"/>
    <col min="1539" max="1539" width="10.625" style="305" customWidth="1"/>
    <col min="1540" max="1540" width="10.375" style="305" customWidth="1"/>
    <col min="1541" max="1541" width="28.5" style="305" customWidth="1"/>
    <col min="1542" max="1542" width="7.125" style="305" customWidth="1"/>
    <col min="1543" max="1543" width="9" style="305" bestFit="1"/>
    <col min="1544" max="1544" width="7.75" style="305" customWidth="1"/>
    <col min="1545" max="1545" width="9.875" style="305" bestFit="1" customWidth="1"/>
    <col min="1546" max="1546" width="6.125" style="305" customWidth="1"/>
    <col min="1547" max="1547" width="20.875" style="305" customWidth="1"/>
    <col min="1548" max="1548" width="11.25" style="305" customWidth="1"/>
    <col min="1549" max="1549" width="7.625" style="305" customWidth="1"/>
    <col min="1550" max="1550" width="8.875" style="305" customWidth="1"/>
    <col min="1551" max="1551" width="5.625" style="305" customWidth="1"/>
    <col min="1552" max="1552" width="4.75" style="305" customWidth="1"/>
    <col min="1553" max="1553" width="10" style="305" customWidth="1"/>
    <col min="1554" max="1554" width="20.625" style="305" customWidth="1"/>
    <col min="1555" max="1555" width="13.125" style="305" customWidth="1"/>
    <col min="1556" max="1792" width="9" style="305"/>
    <col min="1793" max="1793" width="2.625" style="305" customWidth="1"/>
    <col min="1794" max="1794" width="11.625" style="305" customWidth="1"/>
    <col min="1795" max="1795" width="10.625" style="305" customWidth="1"/>
    <col min="1796" max="1796" width="10.375" style="305" customWidth="1"/>
    <col min="1797" max="1797" width="28.5" style="305" customWidth="1"/>
    <col min="1798" max="1798" width="7.125" style="305" customWidth="1"/>
    <col min="1799" max="1799" width="9" style="305" bestFit="1"/>
    <col min="1800" max="1800" width="7.75" style="305" customWidth="1"/>
    <col min="1801" max="1801" width="9.875" style="305" bestFit="1" customWidth="1"/>
    <col min="1802" max="1802" width="6.125" style="305" customWidth="1"/>
    <col min="1803" max="1803" width="20.875" style="305" customWidth="1"/>
    <col min="1804" max="1804" width="11.25" style="305" customWidth="1"/>
    <col min="1805" max="1805" width="7.625" style="305" customWidth="1"/>
    <col min="1806" max="1806" width="8.875" style="305" customWidth="1"/>
    <col min="1807" max="1807" width="5.625" style="305" customWidth="1"/>
    <col min="1808" max="1808" width="4.75" style="305" customWidth="1"/>
    <col min="1809" max="1809" width="10" style="305" customWidth="1"/>
    <col min="1810" max="1810" width="20.625" style="305" customWidth="1"/>
    <col min="1811" max="1811" width="13.125" style="305" customWidth="1"/>
    <col min="1812" max="2048" width="9" style="305"/>
    <col min="2049" max="2049" width="2.625" style="305" customWidth="1"/>
    <col min="2050" max="2050" width="11.625" style="305" customWidth="1"/>
    <col min="2051" max="2051" width="10.625" style="305" customWidth="1"/>
    <col min="2052" max="2052" width="10.375" style="305" customWidth="1"/>
    <col min="2053" max="2053" width="28.5" style="305" customWidth="1"/>
    <col min="2054" max="2054" width="7.125" style="305" customWidth="1"/>
    <col min="2055" max="2055" width="9" style="305" bestFit="1"/>
    <col min="2056" max="2056" width="7.75" style="305" customWidth="1"/>
    <col min="2057" max="2057" width="9.875" style="305" bestFit="1" customWidth="1"/>
    <col min="2058" max="2058" width="6.125" style="305" customWidth="1"/>
    <col min="2059" max="2059" width="20.875" style="305" customWidth="1"/>
    <col min="2060" max="2060" width="11.25" style="305" customWidth="1"/>
    <col min="2061" max="2061" width="7.625" style="305" customWidth="1"/>
    <col min="2062" max="2062" width="8.875" style="305" customWidth="1"/>
    <col min="2063" max="2063" width="5.625" style="305" customWidth="1"/>
    <col min="2064" max="2064" width="4.75" style="305" customWidth="1"/>
    <col min="2065" max="2065" width="10" style="305" customWidth="1"/>
    <col min="2066" max="2066" width="20.625" style="305" customWidth="1"/>
    <col min="2067" max="2067" width="13.125" style="305" customWidth="1"/>
    <col min="2068" max="2304" width="9" style="305"/>
    <col min="2305" max="2305" width="2.625" style="305" customWidth="1"/>
    <col min="2306" max="2306" width="11.625" style="305" customWidth="1"/>
    <col min="2307" max="2307" width="10.625" style="305" customWidth="1"/>
    <col min="2308" max="2308" width="10.375" style="305" customWidth="1"/>
    <col min="2309" max="2309" width="28.5" style="305" customWidth="1"/>
    <col min="2310" max="2310" width="7.125" style="305" customWidth="1"/>
    <col min="2311" max="2311" width="9" style="305" bestFit="1"/>
    <col min="2312" max="2312" width="7.75" style="305" customWidth="1"/>
    <col min="2313" max="2313" width="9.875" style="305" bestFit="1" customWidth="1"/>
    <col min="2314" max="2314" width="6.125" style="305" customWidth="1"/>
    <col min="2315" max="2315" width="20.875" style="305" customWidth="1"/>
    <col min="2316" max="2316" width="11.25" style="305" customWidth="1"/>
    <col min="2317" max="2317" width="7.625" style="305" customWidth="1"/>
    <col min="2318" max="2318" width="8.875" style="305" customWidth="1"/>
    <col min="2319" max="2319" width="5.625" style="305" customWidth="1"/>
    <col min="2320" max="2320" width="4.75" style="305" customWidth="1"/>
    <col min="2321" max="2321" width="10" style="305" customWidth="1"/>
    <col min="2322" max="2322" width="20.625" style="305" customWidth="1"/>
    <col min="2323" max="2323" width="13.125" style="305" customWidth="1"/>
    <col min="2324" max="2560" width="9" style="305"/>
    <col min="2561" max="2561" width="2.625" style="305" customWidth="1"/>
    <col min="2562" max="2562" width="11.625" style="305" customWidth="1"/>
    <col min="2563" max="2563" width="10.625" style="305" customWidth="1"/>
    <col min="2564" max="2564" width="10.375" style="305" customWidth="1"/>
    <col min="2565" max="2565" width="28.5" style="305" customWidth="1"/>
    <col min="2566" max="2566" width="7.125" style="305" customWidth="1"/>
    <col min="2567" max="2567" width="9" style="305" bestFit="1"/>
    <col min="2568" max="2568" width="7.75" style="305" customWidth="1"/>
    <col min="2569" max="2569" width="9.875" style="305" bestFit="1" customWidth="1"/>
    <col min="2570" max="2570" width="6.125" style="305" customWidth="1"/>
    <col min="2571" max="2571" width="20.875" style="305" customWidth="1"/>
    <col min="2572" max="2572" width="11.25" style="305" customWidth="1"/>
    <col min="2573" max="2573" width="7.625" style="305" customWidth="1"/>
    <col min="2574" max="2574" width="8.875" style="305" customWidth="1"/>
    <col min="2575" max="2575" width="5.625" style="305" customWidth="1"/>
    <col min="2576" max="2576" width="4.75" style="305" customWidth="1"/>
    <col min="2577" max="2577" width="10" style="305" customWidth="1"/>
    <col min="2578" max="2578" width="20.625" style="305" customWidth="1"/>
    <col min="2579" max="2579" width="13.125" style="305" customWidth="1"/>
    <col min="2580" max="2816" width="9" style="305"/>
    <col min="2817" max="2817" width="2.625" style="305" customWidth="1"/>
    <col min="2818" max="2818" width="11.625" style="305" customWidth="1"/>
    <col min="2819" max="2819" width="10.625" style="305" customWidth="1"/>
    <col min="2820" max="2820" width="10.375" style="305" customWidth="1"/>
    <col min="2821" max="2821" width="28.5" style="305" customWidth="1"/>
    <col min="2822" max="2822" width="7.125" style="305" customWidth="1"/>
    <col min="2823" max="2823" width="9" style="305" bestFit="1"/>
    <col min="2824" max="2824" width="7.75" style="305" customWidth="1"/>
    <col min="2825" max="2825" width="9.875" style="305" bestFit="1" customWidth="1"/>
    <col min="2826" max="2826" width="6.125" style="305" customWidth="1"/>
    <col min="2827" max="2827" width="20.875" style="305" customWidth="1"/>
    <col min="2828" max="2828" width="11.25" style="305" customWidth="1"/>
    <col min="2829" max="2829" width="7.625" style="305" customWidth="1"/>
    <col min="2830" max="2830" width="8.875" style="305" customWidth="1"/>
    <col min="2831" max="2831" width="5.625" style="305" customWidth="1"/>
    <col min="2832" max="2832" width="4.75" style="305" customWidth="1"/>
    <col min="2833" max="2833" width="10" style="305" customWidth="1"/>
    <col min="2834" max="2834" width="20.625" style="305" customWidth="1"/>
    <col min="2835" max="2835" width="13.125" style="305" customWidth="1"/>
    <col min="2836" max="3072" width="9" style="305"/>
    <col min="3073" max="3073" width="2.625" style="305" customWidth="1"/>
    <col min="3074" max="3074" width="11.625" style="305" customWidth="1"/>
    <col min="3075" max="3075" width="10.625" style="305" customWidth="1"/>
    <col min="3076" max="3076" width="10.375" style="305" customWidth="1"/>
    <col min="3077" max="3077" width="28.5" style="305" customWidth="1"/>
    <col min="3078" max="3078" width="7.125" style="305" customWidth="1"/>
    <col min="3079" max="3079" width="9" style="305" bestFit="1"/>
    <col min="3080" max="3080" width="7.75" style="305" customWidth="1"/>
    <col min="3081" max="3081" width="9.875" style="305" bestFit="1" customWidth="1"/>
    <col min="3082" max="3082" width="6.125" style="305" customWidth="1"/>
    <col min="3083" max="3083" width="20.875" style="305" customWidth="1"/>
    <col min="3084" max="3084" width="11.25" style="305" customWidth="1"/>
    <col min="3085" max="3085" width="7.625" style="305" customWidth="1"/>
    <col min="3086" max="3086" width="8.875" style="305" customWidth="1"/>
    <col min="3087" max="3087" width="5.625" style="305" customWidth="1"/>
    <col min="3088" max="3088" width="4.75" style="305" customWidth="1"/>
    <col min="3089" max="3089" width="10" style="305" customWidth="1"/>
    <col min="3090" max="3090" width="20.625" style="305" customWidth="1"/>
    <col min="3091" max="3091" width="13.125" style="305" customWidth="1"/>
    <col min="3092" max="3328" width="9" style="305"/>
    <col min="3329" max="3329" width="2.625" style="305" customWidth="1"/>
    <col min="3330" max="3330" width="11.625" style="305" customWidth="1"/>
    <col min="3331" max="3331" width="10.625" style="305" customWidth="1"/>
    <col min="3332" max="3332" width="10.375" style="305" customWidth="1"/>
    <col min="3333" max="3333" width="28.5" style="305" customWidth="1"/>
    <col min="3334" max="3334" width="7.125" style="305" customWidth="1"/>
    <col min="3335" max="3335" width="9" style="305" bestFit="1"/>
    <col min="3336" max="3336" width="7.75" style="305" customWidth="1"/>
    <col min="3337" max="3337" width="9.875" style="305" bestFit="1" customWidth="1"/>
    <col min="3338" max="3338" width="6.125" style="305" customWidth="1"/>
    <col min="3339" max="3339" width="20.875" style="305" customWidth="1"/>
    <col min="3340" max="3340" width="11.25" style="305" customWidth="1"/>
    <col min="3341" max="3341" width="7.625" style="305" customWidth="1"/>
    <col min="3342" max="3342" width="8.875" style="305" customWidth="1"/>
    <col min="3343" max="3343" width="5.625" style="305" customWidth="1"/>
    <col min="3344" max="3344" width="4.75" style="305" customWidth="1"/>
    <col min="3345" max="3345" width="10" style="305" customWidth="1"/>
    <col min="3346" max="3346" width="20.625" style="305" customWidth="1"/>
    <col min="3347" max="3347" width="13.125" style="305" customWidth="1"/>
    <col min="3348" max="3584" width="9" style="305"/>
    <col min="3585" max="3585" width="2.625" style="305" customWidth="1"/>
    <col min="3586" max="3586" width="11.625" style="305" customWidth="1"/>
    <col min="3587" max="3587" width="10.625" style="305" customWidth="1"/>
    <col min="3588" max="3588" width="10.375" style="305" customWidth="1"/>
    <col min="3589" max="3589" width="28.5" style="305" customWidth="1"/>
    <col min="3590" max="3590" width="7.125" style="305" customWidth="1"/>
    <col min="3591" max="3591" width="9" style="305" bestFit="1"/>
    <col min="3592" max="3592" width="7.75" style="305" customWidth="1"/>
    <col min="3593" max="3593" width="9.875" style="305" bestFit="1" customWidth="1"/>
    <col min="3594" max="3594" width="6.125" style="305" customWidth="1"/>
    <col min="3595" max="3595" width="20.875" style="305" customWidth="1"/>
    <col min="3596" max="3596" width="11.25" style="305" customWidth="1"/>
    <col min="3597" max="3597" width="7.625" style="305" customWidth="1"/>
    <col min="3598" max="3598" width="8.875" style="305" customWidth="1"/>
    <col min="3599" max="3599" width="5.625" style="305" customWidth="1"/>
    <col min="3600" max="3600" width="4.75" style="305" customWidth="1"/>
    <col min="3601" max="3601" width="10" style="305" customWidth="1"/>
    <col min="3602" max="3602" width="20.625" style="305" customWidth="1"/>
    <col min="3603" max="3603" width="13.125" style="305" customWidth="1"/>
    <col min="3604" max="3840" width="9" style="305"/>
    <col min="3841" max="3841" width="2.625" style="305" customWidth="1"/>
    <col min="3842" max="3842" width="11.625" style="305" customWidth="1"/>
    <col min="3843" max="3843" width="10.625" style="305" customWidth="1"/>
    <col min="3844" max="3844" width="10.375" style="305" customWidth="1"/>
    <col min="3845" max="3845" width="28.5" style="305" customWidth="1"/>
    <col min="3846" max="3846" width="7.125" style="305" customWidth="1"/>
    <col min="3847" max="3847" width="9" style="305" bestFit="1"/>
    <col min="3848" max="3848" width="7.75" style="305" customWidth="1"/>
    <col min="3849" max="3849" width="9.875" style="305" bestFit="1" customWidth="1"/>
    <col min="3850" max="3850" width="6.125" style="305" customWidth="1"/>
    <col min="3851" max="3851" width="20.875" style="305" customWidth="1"/>
    <col min="3852" max="3852" width="11.25" style="305" customWidth="1"/>
    <col min="3853" max="3853" width="7.625" style="305" customWidth="1"/>
    <col min="3854" max="3854" width="8.875" style="305" customWidth="1"/>
    <col min="3855" max="3855" width="5.625" style="305" customWidth="1"/>
    <col min="3856" max="3856" width="4.75" style="305" customWidth="1"/>
    <col min="3857" max="3857" width="10" style="305" customWidth="1"/>
    <col min="3858" max="3858" width="20.625" style="305" customWidth="1"/>
    <col min="3859" max="3859" width="13.125" style="305" customWidth="1"/>
    <col min="3860" max="4096" width="9" style="305"/>
    <col min="4097" max="4097" width="2.625" style="305" customWidth="1"/>
    <col min="4098" max="4098" width="11.625" style="305" customWidth="1"/>
    <col min="4099" max="4099" width="10.625" style="305" customWidth="1"/>
    <col min="4100" max="4100" width="10.375" style="305" customWidth="1"/>
    <col min="4101" max="4101" width="28.5" style="305" customWidth="1"/>
    <col min="4102" max="4102" width="7.125" style="305" customWidth="1"/>
    <col min="4103" max="4103" width="9" style="305" bestFit="1"/>
    <col min="4104" max="4104" width="7.75" style="305" customWidth="1"/>
    <col min="4105" max="4105" width="9.875" style="305" bestFit="1" customWidth="1"/>
    <col min="4106" max="4106" width="6.125" style="305" customWidth="1"/>
    <col min="4107" max="4107" width="20.875" style="305" customWidth="1"/>
    <col min="4108" max="4108" width="11.25" style="305" customWidth="1"/>
    <col min="4109" max="4109" width="7.625" style="305" customWidth="1"/>
    <col min="4110" max="4110" width="8.875" style="305" customWidth="1"/>
    <col min="4111" max="4111" width="5.625" style="305" customWidth="1"/>
    <col min="4112" max="4112" width="4.75" style="305" customWidth="1"/>
    <col min="4113" max="4113" width="10" style="305" customWidth="1"/>
    <col min="4114" max="4114" width="20.625" style="305" customWidth="1"/>
    <col min="4115" max="4115" width="13.125" style="305" customWidth="1"/>
    <col min="4116" max="4352" width="9" style="305"/>
    <col min="4353" max="4353" width="2.625" style="305" customWidth="1"/>
    <col min="4354" max="4354" width="11.625" style="305" customWidth="1"/>
    <col min="4355" max="4355" width="10.625" style="305" customWidth="1"/>
    <col min="4356" max="4356" width="10.375" style="305" customWidth="1"/>
    <col min="4357" max="4357" width="28.5" style="305" customWidth="1"/>
    <col min="4358" max="4358" width="7.125" style="305" customWidth="1"/>
    <col min="4359" max="4359" width="9" style="305" bestFit="1"/>
    <col min="4360" max="4360" width="7.75" style="305" customWidth="1"/>
    <col min="4361" max="4361" width="9.875" style="305" bestFit="1" customWidth="1"/>
    <col min="4362" max="4362" width="6.125" style="305" customWidth="1"/>
    <col min="4363" max="4363" width="20.875" style="305" customWidth="1"/>
    <col min="4364" max="4364" width="11.25" style="305" customWidth="1"/>
    <col min="4365" max="4365" width="7.625" style="305" customWidth="1"/>
    <col min="4366" max="4366" width="8.875" style="305" customWidth="1"/>
    <col min="4367" max="4367" width="5.625" style="305" customWidth="1"/>
    <col min="4368" max="4368" width="4.75" style="305" customWidth="1"/>
    <col min="4369" max="4369" width="10" style="305" customWidth="1"/>
    <col min="4370" max="4370" width="20.625" style="305" customWidth="1"/>
    <col min="4371" max="4371" width="13.125" style="305" customWidth="1"/>
    <col min="4372" max="4608" width="9" style="305"/>
    <col min="4609" max="4609" width="2.625" style="305" customWidth="1"/>
    <col min="4610" max="4610" width="11.625" style="305" customWidth="1"/>
    <col min="4611" max="4611" width="10.625" style="305" customWidth="1"/>
    <col min="4612" max="4612" width="10.375" style="305" customWidth="1"/>
    <col min="4613" max="4613" width="28.5" style="305" customWidth="1"/>
    <col min="4614" max="4614" width="7.125" style="305" customWidth="1"/>
    <col min="4615" max="4615" width="9" style="305" bestFit="1"/>
    <col min="4616" max="4616" width="7.75" style="305" customWidth="1"/>
    <col min="4617" max="4617" width="9.875" style="305" bestFit="1" customWidth="1"/>
    <col min="4618" max="4618" width="6.125" style="305" customWidth="1"/>
    <col min="4619" max="4619" width="20.875" style="305" customWidth="1"/>
    <col min="4620" max="4620" width="11.25" style="305" customWidth="1"/>
    <col min="4621" max="4621" width="7.625" style="305" customWidth="1"/>
    <col min="4622" max="4622" width="8.875" style="305" customWidth="1"/>
    <col min="4623" max="4623" width="5.625" style="305" customWidth="1"/>
    <col min="4624" max="4624" width="4.75" style="305" customWidth="1"/>
    <col min="4625" max="4625" width="10" style="305" customWidth="1"/>
    <col min="4626" max="4626" width="20.625" style="305" customWidth="1"/>
    <col min="4627" max="4627" width="13.125" style="305" customWidth="1"/>
    <col min="4628" max="4864" width="9" style="305"/>
    <col min="4865" max="4865" width="2.625" style="305" customWidth="1"/>
    <col min="4866" max="4866" width="11.625" style="305" customWidth="1"/>
    <col min="4867" max="4867" width="10.625" style="305" customWidth="1"/>
    <col min="4868" max="4868" width="10.375" style="305" customWidth="1"/>
    <col min="4869" max="4869" width="28.5" style="305" customWidth="1"/>
    <col min="4870" max="4870" width="7.125" style="305" customWidth="1"/>
    <col min="4871" max="4871" width="9" style="305" bestFit="1"/>
    <col min="4872" max="4872" width="7.75" style="305" customWidth="1"/>
    <col min="4873" max="4873" width="9.875" style="305" bestFit="1" customWidth="1"/>
    <col min="4874" max="4874" width="6.125" style="305" customWidth="1"/>
    <col min="4875" max="4875" width="20.875" style="305" customWidth="1"/>
    <col min="4876" max="4876" width="11.25" style="305" customWidth="1"/>
    <col min="4877" max="4877" width="7.625" style="305" customWidth="1"/>
    <col min="4878" max="4878" width="8.875" style="305" customWidth="1"/>
    <col min="4879" max="4879" width="5.625" style="305" customWidth="1"/>
    <col min="4880" max="4880" width="4.75" style="305" customWidth="1"/>
    <col min="4881" max="4881" width="10" style="305" customWidth="1"/>
    <col min="4882" max="4882" width="20.625" style="305" customWidth="1"/>
    <col min="4883" max="4883" width="13.125" style="305" customWidth="1"/>
    <col min="4884" max="5120" width="9" style="305"/>
    <col min="5121" max="5121" width="2.625" style="305" customWidth="1"/>
    <col min="5122" max="5122" width="11.625" style="305" customWidth="1"/>
    <col min="5123" max="5123" width="10.625" style="305" customWidth="1"/>
    <col min="5124" max="5124" width="10.375" style="305" customWidth="1"/>
    <col min="5125" max="5125" width="28.5" style="305" customWidth="1"/>
    <col min="5126" max="5126" width="7.125" style="305" customWidth="1"/>
    <col min="5127" max="5127" width="9" style="305" bestFit="1"/>
    <col min="5128" max="5128" width="7.75" style="305" customWidth="1"/>
    <col min="5129" max="5129" width="9.875" style="305" bestFit="1" customWidth="1"/>
    <col min="5130" max="5130" width="6.125" style="305" customWidth="1"/>
    <col min="5131" max="5131" width="20.875" style="305" customWidth="1"/>
    <col min="5132" max="5132" width="11.25" style="305" customWidth="1"/>
    <col min="5133" max="5133" width="7.625" style="305" customWidth="1"/>
    <col min="5134" max="5134" width="8.875" style="305" customWidth="1"/>
    <col min="5135" max="5135" width="5.625" style="305" customWidth="1"/>
    <col min="5136" max="5136" width="4.75" style="305" customWidth="1"/>
    <col min="5137" max="5137" width="10" style="305" customWidth="1"/>
    <col min="5138" max="5138" width="20.625" style="305" customWidth="1"/>
    <col min="5139" max="5139" width="13.125" style="305" customWidth="1"/>
    <col min="5140" max="5376" width="9" style="305"/>
    <col min="5377" max="5377" width="2.625" style="305" customWidth="1"/>
    <col min="5378" max="5378" width="11.625" style="305" customWidth="1"/>
    <col min="5379" max="5379" width="10.625" style="305" customWidth="1"/>
    <col min="5380" max="5380" width="10.375" style="305" customWidth="1"/>
    <col min="5381" max="5381" width="28.5" style="305" customWidth="1"/>
    <col min="5382" max="5382" width="7.125" style="305" customWidth="1"/>
    <col min="5383" max="5383" width="9" style="305" bestFit="1"/>
    <col min="5384" max="5384" width="7.75" style="305" customWidth="1"/>
    <col min="5385" max="5385" width="9.875" style="305" bestFit="1" customWidth="1"/>
    <col min="5386" max="5386" width="6.125" style="305" customWidth="1"/>
    <col min="5387" max="5387" width="20.875" style="305" customWidth="1"/>
    <col min="5388" max="5388" width="11.25" style="305" customWidth="1"/>
    <col min="5389" max="5389" width="7.625" style="305" customWidth="1"/>
    <col min="5390" max="5390" width="8.875" style="305" customWidth="1"/>
    <col min="5391" max="5391" width="5.625" style="305" customWidth="1"/>
    <col min="5392" max="5392" width="4.75" style="305" customWidth="1"/>
    <col min="5393" max="5393" width="10" style="305" customWidth="1"/>
    <col min="5394" max="5394" width="20.625" style="305" customWidth="1"/>
    <col min="5395" max="5395" width="13.125" style="305" customWidth="1"/>
    <col min="5396" max="5632" width="9" style="305"/>
    <col min="5633" max="5633" width="2.625" style="305" customWidth="1"/>
    <col min="5634" max="5634" width="11.625" style="305" customWidth="1"/>
    <col min="5635" max="5635" width="10.625" style="305" customWidth="1"/>
    <col min="5636" max="5636" width="10.375" style="305" customWidth="1"/>
    <col min="5637" max="5637" width="28.5" style="305" customWidth="1"/>
    <col min="5638" max="5638" width="7.125" style="305" customWidth="1"/>
    <col min="5639" max="5639" width="9" style="305" bestFit="1"/>
    <col min="5640" max="5640" width="7.75" style="305" customWidth="1"/>
    <col min="5641" max="5641" width="9.875" style="305" bestFit="1" customWidth="1"/>
    <col min="5642" max="5642" width="6.125" style="305" customWidth="1"/>
    <col min="5643" max="5643" width="20.875" style="305" customWidth="1"/>
    <col min="5644" max="5644" width="11.25" style="305" customWidth="1"/>
    <col min="5645" max="5645" width="7.625" style="305" customWidth="1"/>
    <col min="5646" max="5646" width="8.875" style="305" customWidth="1"/>
    <col min="5647" max="5647" width="5.625" style="305" customWidth="1"/>
    <col min="5648" max="5648" width="4.75" style="305" customWidth="1"/>
    <col min="5649" max="5649" width="10" style="305" customWidth="1"/>
    <col min="5650" max="5650" width="20.625" style="305" customWidth="1"/>
    <col min="5651" max="5651" width="13.125" style="305" customWidth="1"/>
    <col min="5652" max="5888" width="9" style="305"/>
    <col min="5889" max="5889" width="2.625" style="305" customWidth="1"/>
    <col min="5890" max="5890" width="11.625" style="305" customWidth="1"/>
    <col min="5891" max="5891" width="10.625" style="305" customWidth="1"/>
    <col min="5892" max="5892" width="10.375" style="305" customWidth="1"/>
    <col min="5893" max="5893" width="28.5" style="305" customWidth="1"/>
    <col min="5894" max="5894" width="7.125" style="305" customWidth="1"/>
    <col min="5895" max="5895" width="9" style="305" bestFit="1"/>
    <col min="5896" max="5896" width="7.75" style="305" customWidth="1"/>
    <col min="5897" max="5897" width="9.875" style="305" bestFit="1" customWidth="1"/>
    <col min="5898" max="5898" width="6.125" style="305" customWidth="1"/>
    <col min="5899" max="5899" width="20.875" style="305" customWidth="1"/>
    <col min="5900" max="5900" width="11.25" style="305" customWidth="1"/>
    <col min="5901" max="5901" width="7.625" style="305" customWidth="1"/>
    <col min="5902" max="5902" width="8.875" style="305" customWidth="1"/>
    <col min="5903" max="5903" width="5.625" style="305" customWidth="1"/>
    <col min="5904" max="5904" width="4.75" style="305" customWidth="1"/>
    <col min="5905" max="5905" width="10" style="305" customWidth="1"/>
    <col min="5906" max="5906" width="20.625" style="305" customWidth="1"/>
    <col min="5907" max="5907" width="13.125" style="305" customWidth="1"/>
    <col min="5908" max="6144" width="9" style="305"/>
    <col min="6145" max="6145" width="2.625" style="305" customWidth="1"/>
    <col min="6146" max="6146" width="11.625" style="305" customWidth="1"/>
    <col min="6147" max="6147" width="10.625" style="305" customWidth="1"/>
    <col min="6148" max="6148" width="10.375" style="305" customWidth="1"/>
    <col min="6149" max="6149" width="28.5" style="305" customWidth="1"/>
    <col min="6150" max="6150" width="7.125" style="305" customWidth="1"/>
    <col min="6151" max="6151" width="9" style="305" bestFit="1"/>
    <col min="6152" max="6152" width="7.75" style="305" customWidth="1"/>
    <col min="6153" max="6153" width="9.875" style="305" bestFit="1" customWidth="1"/>
    <col min="6154" max="6154" width="6.125" style="305" customWidth="1"/>
    <col min="6155" max="6155" width="20.875" style="305" customWidth="1"/>
    <col min="6156" max="6156" width="11.25" style="305" customWidth="1"/>
    <col min="6157" max="6157" width="7.625" style="305" customWidth="1"/>
    <col min="6158" max="6158" width="8.875" style="305" customWidth="1"/>
    <col min="6159" max="6159" width="5.625" style="305" customWidth="1"/>
    <col min="6160" max="6160" width="4.75" style="305" customWidth="1"/>
    <col min="6161" max="6161" width="10" style="305" customWidth="1"/>
    <col min="6162" max="6162" width="20.625" style="305" customWidth="1"/>
    <col min="6163" max="6163" width="13.125" style="305" customWidth="1"/>
    <col min="6164" max="6400" width="9" style="305"/>
    <col min="6401" max="6401" width="2.625" style="305" customWidth="1"/>
    <col min="6402" max="6402" width="11.625" style="305" customWidth="1"/>
    <col min="6403" max="6403" width="10.625" style="305" customWidth="1"/>
    <col min="6404" max="6404" width="10.375" style="305" customWidth="1"/>
    <col min="6405" max="6405" width="28.5" style="305" customWidth="1"/>
    <col min="6406" max="6406" width="7.125" style="305" customWidth="1"/>
    <col min="6407" max="6407" width="9" style="305" bestFit="1"/>
    <col min="6408" max="6408" width="7.75" style="305" customWidth="1"/>
    <col min="6409" max="6409" width="9.875" style="305" bestFit="1" customWidth="1"/>
    <col min="6410" max="6410" width="6.125" style="305" customWidth="1"/>
    <col min="6411" max="6411" width="20.875" style="305" customWidth="1"/>
    <col min="6412" max="6412" width="11.25" style="305" customWidth="1"/>
    <col min="6413" max="6413" width="7.625" style="305" customWidth="1"/>
    <col min="6414" max="6414" width="8.875" style="305" customWidth="1"/>
    <col min="6415" max="6415" width="5.625" style="305" customWidth="1"/>
    <col min="6416" max="6416" width="4.75" style="305" customWidth="1"/>
    <col min="6417" max="6417" width="10" style="305" customWidth="1"/>
    <col min="6418" max="6418" width="20.625" style="305" customWidth="1"/>
    <col min="6419" max="6419" width="13.125" style="305" customWidth="1"/>
    <col min="6420" max="6656" width="9" style="305"/>
    <col min="6657" max="6657" width="2.625" style="305" customWidth="1"/>
    <col min="6658" max="6658" width="11.625" style="305" customWidth="1"/>
    <col min="6659" max="6659" width="10.625" style="305" customWidth="1"/>
    <col min="6660" max="6660" width="10.375" style="305" customWidth="1"/>
    <col min="6661" max="6661" width="28.5" style="305" customWidth="1"/>
    <col min="6662" max="6662" width="7.125" style="305" customWidth="1"/>
    <col min="6663" max="6663" width="9" style="305" bestFit="1"/>
    <col min="6664" max="6664" width="7.75" style="305" customWidth="1"/>
    <col min="6665" max="6665" width="9.875" style="305" bestFit="1" customWidth="1"/>
    <col min="6666" max="6666" width="6.125" style="305" customWidth="1"/>
    <col min="6667" max="6667" width="20.875" style="305" customWidth="1"/>
    <col min="6668" max="6668" width="11.25" style="305" customWidth="1"/>
    <col min="6669" max="6669" width="7.625" style="305" customWidth="1"/>
    <col min="6670" max="6670" width="8.875" style="305" customWidth="1"/>
    <col min="6671" max="6671" width="5.625" style="305" customWidth="1"/>
    <col min="6672" max="6672" width="4.75" style="305" customWidth="1"/>
    <col min="6673" max="6673" width="10" style="305" customWidth="1"/>
    <col min="6674" max="6674" width="20.625" style="305" customWidth="1"/>
    <col min="6675" max="6675" width="13.125" style="305" customWidth="1"/>
    <col min="6676" max="6912" width="9" style="305"/>
    <col min="6913" max="6913" width="2.625" style="305" customWidth="1"/>
    <col min="6914" max="6914" width="11.625" style="305" customWidth="1"/>
    <col min="6915" max="6915" width="10.625" style="305" customWidth="1"/>
    <col min="6916" max="6916" width="10.375" style="305" customWidth="1"/>
    <col min="6917" max="6917" width="28.5" style="305" customWidth="1"/>
    <col min="6918" max="6918" width="7.125" style="305" customWidth="1"/>
    <col min="6919" max="6919" width="9" style="305" bestFit="1"/>
    <col min="6920" max="6920" width="7.75" style="305" customWidth="1"/>
    <col min="6921" max="6921" width="9.875" style="305" bestFit="1" customWidth="1"/>
    <col min="6922" max="6922" width="6.125" style="305" customWidth="1"/>
    <col min="6923" max="6923" width="20.875" style="305" customWidth="1"/>
    <col min="6924" max="6924" width="11.25" style="305" customWidth="1"/>
    <col min="6925" max="6925" width="7.625" style="305" customWidth="1"/>
    <col min="6926" max="6926" width="8.875" style="305" customWidth="1"/>
    <col min="6927" max="6927" width="5.625" style="305" customWidth="1"/>
    <col min="6928" max="6928" width="4.75" style="305" customWidth="1"/>
    <col min="6929" max="6929" width="10" style="305" customWidth="1"/>
    <col min="6930" max="6930" width="20.625" style="305" customWidth="1"/>
    <col min="6931" max="6931" width="13.125" style="305" customWidth="1"/>
    <col min="6932" max="7168" width="9" style="305"/>
    <col min="7169" max="7169" width="2.625" style="305" customWidth="1"/>
    <col min="7170" max="7170" width="11.625" style="305" customWidth="1"/>
    <col min="7171" max="7171" width="10.625" style="305" customWidth="1"/>
    <col min="7172" max="7172" width="10.375" style="305" customWidth="1"/>
    <col min="7173" max="7173" width="28.5" style="305" customWidth="1"/>
    <col min="7174" max="7174" width="7.125" style="305" customWidth="1"/>
    <col min="7175" max="7175" width="9" style="305" bestFit="1"/>
    <col min="7176" max="7176" width="7.75" style="305" customWidth="1"/>
    <col min="7177" max="7177" width="9.875" style="305" bestFit="1" customWidth="1"/>
    <col min="7178" max="7178" width="6.125" style="305" customWidth="1"/>
    <col min="7179" max="7179" width="20.875" style="305" customWidth="1"/>
    <col min="7180" max="7180" width="11.25" style="305" customWidth="1"/>
    <col min="7181" max="7181" width="7.625" style="305" customWidth="1"/>
    <col min="7182" max="7182" width="8.875" style="305" customWidth="1"/>
    <col min="7183" max="7183" width="5.625" style="305" customWidth="1"/>
    <col min="7184" max="7184" width="4.75" style="305" customWidth="1"/>
    <col min="7185" max="7185" width="10" style="305" customWidth="1"/>
    <col min="7186" max="7186" width="20.625" style="305" customWidth="1"/>
    <col min="7187" max="7187" width="13.125" style="305" customWidth="1"/>
    <col min="7188" max="7424" width="9" style="305"/>
    <col min="7425" max="7425" width="2.625" style="305" customWidth="1"/>
    <col min="7426" max="7426" width="11.625" style="305" customWidth="1"/>
    <col min="7427" max="7427" width="10.625" style="305" customWidth="1"/>
    <col min="7428" max="7428" width="10.375" style="305" customWidth="1"/>
    <col min="7429" max="7429" width="28.5" style="305" customWidth="1"/>
    <col min="7430" max="7430" width="7.125" style="305" customWidth="1"/>
    <col min="7431" max="7431" width="9" style="305" bestFit="1"/>
    <col min="7432" max="7432" width="7.75" style="305" customWidth="1"/>
    <col min="7433" max="7433" width="9.875" style="305" bestFit="1" customWidth="1"/>
    <col min="7434" max="7434" width="6.125" style="305" customWidth="1"/>
    <col min="7435" max="7435" width="20.875" style="305" customWidth="1"/>
    <col min="7436" max="7436" width="11.25" style="305" customWidth="1"/>
    <col min="7437" max="7437" width="7.625" style="305" customWidth="1"/>
    <col min="7438" max="7438" width="8.875" style="305" customWidth="1"/>
    <col min="7439" max="7439" width="5.625" style="305" customWidth="1"/>
    <col min="7440" max="7440" width="4.75" style="305" customWidth="1"/>
    <col min="7441" max="7441" width="10" style="305" customWidth="1"/>
    <col min="7442" max="7442" width="20.625" style="305" customWidth="1"/>
    <col min="7443" max="7443" width="13.125" style="305" customWidth="1"/>
    <col min="7444" max="7680" width="9" style="305"/>
    <col min="7681" max="7681" width="2.625" style="305" customWidth="1"/>
    <col min="7682" max="7682" width="11.625" style="305" customWidth="1"/>
    <col min="7683" max="7683" width="10.625" style="305" customWidth="1"/>
    <col min="7684" max="7684" width="10.375" style="305" customWidth="1"/>
    <col min="7685" max="7685" width="28.5" style="305" customWidth="1"/>
    <col min="7686" max="7686" width="7.125" style="305" customWidth="1"/>
    <col min="7687" max="7687" width="9" style="305" bestFit="1"/>
    <col min="7688" max="7688" width="7.75" style="305" customWidth="1"/>
    <col min="7689" max="7689" width="9.875" style="305" bestFit="1" customWidth="1"/>
    <col min="7690" max="7690" width="6.125" style="305" customWidth="1"/>
    <col min="7691" max="7691" width="20.875" style="305" customWidth="1"/>
    <col min="7692" max="7692" width="11.25" style="305" customWidth="1"/>
    <col min="7693" max="7693" width="7.625" style="305" customWidth="1"/>
    <col min="7694" max="7694" width="8.875" style="305" customWidth="1"/>
    <col min="7695" max="7695" width="5.625" style="305" customWidth="1"/>
    <col min="7696" max="7696" width="4.75" style="305" customWidth="1"/>
    <col min="7697" max="7697" width="10" style="305" customWidth="1"/>
    <col min="7698" max="7698" width="20.625" style="305" customWidth="1"/>
    <col min="7699" max="7699" width="13.125" style="305" customWidth="1"/>
    <col min="7700" max="7936" width="9" style="305"/>
    <col min="7937" max="7937" width="2.625" style="305" customWidth="1"/>
    <col min="7938" max="7938" width="11.625" style="305" customWidth="1"/>
    <col min="7939" max="7939" width="10.625" style="305" customWidth="1"/>
    <col min="7940" max="7940" width="10.375" style="305" customWidth="1"/>
    <col min="7941" max="7941" width="28.5" style="305" customWidth="1"/>
    <col min="7942" max="7942" width="7.125" style="305" customWidth="1"/>
    <col min="7943" max="7943" width="9" style="305" bestFit="1"/>
    <col min="7944" max="7944" width="7.75" style="305" customWidth="1"/>
    <col min="7945" max="7945" width="9.875" style="305" bestFit="1" customWidth="1"/>
    <col min="7946" max="7946" width="6.125" style="305" customWidth="1"/>
    <col min="7947" max="7947" width="20.875" style="305" customWidth="1"/>
    <col min="7948" max="7948" width="11.25" style="305" customWidth="1"/>
    <col min="7949" max="7949" width="7.625" style="305" customWidth="1"/>
    <col min="7950" max="7950" width="8.875" style="305" customWidth="1"/>
    <col min="7951" max="7951" width="5.625" style="305" customWidth="1"/>
    <col min="7952" max="7952" width="4.75" style="305" customWidth="1"/>
    <col min="7953" max="7953" width="10" style="305" customWidth="1"/>
    <col min="7954" max="7954" width="20.625" style="305" customWidth="1"/>
    <col min="7955" max="7955" width="13.125" style="305" customWidth="1"/>
    <col min="7956" max="8192" width="9" style="305"/>
    <col min="8193" max="8193" width="2.625" style="305" customWidth="1"/>
    <col min="8194" max="8194" width="11.625" style="305" customWidth="1"/>
    <col min="8195" max="8195" width="10.625" style="305" customWidth="1"/>
    <col min="8196" max="8196" width="10.375" style="305" customWidth="1"/>
    <col min="8197" max="8197" width="28.5" style="305" customWidth="1"/>
    <col min="8198" max="8198" width="7.125" style="305" customWidth="1"/>
    <col min="8199" max="8199" width="9" style="305" bestFit="1"/>
    <col min="8200" max="8200" width="7.75" style="305" customWidth="1"/>
    <col min="8201" max="8201" width="9.875" style="305" bestFit="1" customWidth="1"/>
    <col min="8202" max="8202" width="6.125" style="305" customWidth="1"/>
    <col min="8203" max="8203" width="20.875" style="305" customWidth="1"/>
    <col min="8204" max="8204" width="11.25" style="305" customWidth="1"/>
    <col min="8205" max="8205" width="7.625" style="305" customWidth="1"/>
    <col min="8206" max="8206" width="8.875" style="305" customWidth="1"/>
    <col min="8207" max="8207" width="5.625" style="305" customWidth="1"/>
    <col min="8208" max="8208" width="4.75" style="305" customWidth="1"/>
    <col min="8209" max="8209" width="10" style="305" customWidth="1"/>
    <col min="8210" max="8210" width="20.625" style="305" customWidth="1"/>
    <col min="8211" max="8211" width="13.125" style="305" customWidth="1"/>
    <col min="8212" max="8448" width="9" style="305"/>
    <col min="8449" max="8449" width="2.625" style="305" customWidth="1"/>
    <col min="8450" max="8450" width="11.625" style="305" customWidth="1"/>
    <col min="8451" max="8451" width="10.625" style="305" customWidth="1"/>
    <col min="8452" max="8452" width="10.375" style="305" customWidth="1"/>
    <col min="8453" max="8453" width="28.5" style="305" customWidth="1"/>
    <col min="8454" max="8454" width="7.125" style="305" customWidth="1"/>
    <col min="8455" max="8455" width="9" style="305" bestFit="1"/>
    <col min="8456" max="8456" width="7.75" style="305" customWidth="1"/>
    <col min="8457" max="8457" width="9.875" style="305" bestFit="1" customWidth="1"/>
    <col min="8458" max="8458" width="6.125" style="305" customWidth="1"/>
    <col min="8459" max="8459" width="20.875" style="305" customWidth="1"/>
    <col min="8460" max="8460" width="11.25" style="305" customWidth="1"/>
    <col min="8461" max="8461" width="7.625" style="305" customWidth="1"/>
    <col min="8462" max="8462" width="8.875" style="305" customWidth="1"/>
    <col min="8463" max="8463" width="5.625" style="305" customWidth="1"/>
    <col min="8464" max="8464" width="4.75" style="305" customWidth="1"/>
    <col min="8465" max="8465" width="10" style="305" customWidth="1"/>
    <col min="8466" max="8466" width="20.625" style="305" customWidth="1"/>
    <col min="8467" max="8467" width="13.125" style="305" customWidth="1"/>
    <col min="8468" max="8704" width="9" style="305"/>
    <col min="8705" max="8705" width="2.625" style="305" customWidth="1"/>
    <col min="8706" max="8706" width="11.625" style="305" customWidth="1"/>
    <col min="8707" max="8707" width="10.625" style="305" customWidth="1"/>
    <col min="8708" max="8708" width="10.375" style="305" customWidth="1"/>
    <col min="8709" max="8709" width="28.5" style="305" customWidth="1"/>
    <col min="8710" max="8710" width="7.125" style="305" customWidth="1"/>
    <col min="8711" max="8711" width="9" style="305" bestFit="1"/>
    <col min="8712" max="8712" width="7.75" style="305" customWidth="1"/>
    <col min="8713" max="8713" width="9.875" style="305" bestFit="1" customWidth="1"/>
    <col min="8714" max="8714" width="6.125" style="305" customWidth="1"/>
    <col min="8715" max="8715" width="20.875" style="305" customWidth="1"/>
    <col min="8716" max="8716" width="11.25" style="305" customWidth="1"/>
    <col min="8717" max="8717" width="7.625" style="305" customWidth="1"/>
    <col min="8718" max="8718" width="8.875" style="305" customWidth="1"/>
    <col min="8719" max="8719" width="5.625" style="305" customWidth="1"/>
    <col min="8720" max="8720" width="4.75" style="305" customWidth="1"/>
    <col min="8721" max="8721" width="10" style="305" customWidth="1"/>
    <col min="8722" max="8722" width="20.625" style="305" customWidth="1"/>
    <col min="8723" max="8723" width="13.125" style="305" customWidth="1"/>
    <col min="8724" max="8960" width="9" style="305"/>
    <col min="8961" max="8961" width="2.625" style="305" customWidth="1"/>
    <col min="8962" max="8962" width="11.625" style="305" customWidth="1"/>
    <col min="8963" max="8963" width="10.625" style="305" customWidth="1"/>
    <col min="8964" max="8964" width="10.375" style="305" customWidth="1"/>
    <col min="8965" max="8965" width="28.5" style="305" customWidth="1"/>
    <col min="8966" max="8966" width="7.125" style="305" customWidth="1"/>
    <col min="8967" max="8967" width="9" style="305" bestFit="1"/>
    <col min="8968" max="8968" width="7.75" style="305" customWidth="1"/>
    <col min="8969" max="8969" width="9.875" style="305" bestFit="1" customWidth="1"/>
    <col min="8970" max="8970" width="6.125" style="305" customWidth="1"/>
    <col min="8971" max="8971" width="20.875" style="305" customWidth="1"/>
    <col min="8972" max="8972" width="11.25" style="305" customWidth="1"/>
    <col min="8973" max="8973" width="7.625" style="305" customWidth="1"/>
    <col min="8974" max="8974" width="8.875" style="305" customWidth="1"/>
    <col min="8975" max="8975" width="5.625" style="305" customWidth="1"/>
    <col min="8976" max="8976" width="4.75" style="305" customWidth="1"/>
    <col min="8977" max="8977" width="10" style="305" customWidth="1"/>
    <col min="8978" max="8978" width="20.625" style="305" customWidth="1"/>
    <col min="8979" max="8979" width="13.125" style="305" customWidth="1"/>
    <col min="8980" max="9216" width="9" style="305"/>
    <col min="9217" max="9217" width="2.625" style="305" customWidth="1"/>
    <col min="9218" max="9218" width="11.625" style="305" customWidth="1"/>
    <col min="9219" max="9219" width="10.625" style="305" customWidth="1"/>
    <col min="9220" max="9220" width="10.375" style="305" customWidth="1"/>
    <col min="9221" max="9221" width="28.5" style="305" customWidth="1"/>
    <col min="9222" max="9222" width="7.125" style="305" customWidth="1"/>
    <col min="9223" max="9223" width="9" style="305" bestFit="1"/>
    <col min="9224" max="9224" width="7.75" style="305" customWidth="1"/>
    <col min="9225" max="9225" width="9.875" style="305" bestFit="1" customWidth="1"/>
    <col min="9226" max="9226" width="6.125" style="305" customWidth="1"/>
    <col min="9227" max="9227" width="20.875" style="305" customWidth="1"/>
    <col min="9228" max="9228" width="11.25" style="305" customWidth="1"/>
    <col min="9229" max="9229" width="7.625" style="305" customWidth="1"/>
    <col min="9230" max="9230" width="8.875" style="305" customWidth="1"/>
    <col min="9231" max="9231" width="5.625" style="305" customWidth="1"/>
    <col min="9232" max="9232" width="4.75" style="305" customWidth="1"/>
    <col min="9233" max="9233" width="10" style="305" customWidth="1"/>
    <col min="9234" max="9234" width="20.625" style="305" customWidth="1"/>
    <col min="9235" max="9235" width="13.125" style="305" customWidth="1"/>
    <col min="9236" max="9472" width="9" style="305"/>
    <col min="9473" max="9473" width="2.625" style="305" customWidth="1"/>
    <col min="9474" max="9474" width="11.625" style="305" customWidth="1"/>
    <col min="9475" max="9475" width="10.625" style="305" customWidth="1"/>
    <col min="9476" max="9476" width="10.375" style="305" customWidth="1"/>
    <col min="9477" max="9477" width="28.5" style="305" customWidth="1"/>
    <col min="9478" max="9478" width="7.125" style="305" customWidth="1"/>
    <col min="9479" max="9479" width="9" style="305" bestFit="1"/>
    <col min="9480" max="9480" width="7.75" style="305" customWidth="1"/>
    <col min="9481" max="9481" width="9.875" style="305" bestFit="1" customWidth="1"/>
    <col min="9482" max="9482" width="6.125" style="305" customWidth="1"/>
    <col min="9483" max="9483" width="20.875" style="305" customWidth="1"/>
    <col min="9484" max="9484" width="11.25" style="305" customWidth="1"/>
    <col min="9485" max="9485" width="7.625" style="305" customWidth="1"/>
    <col min="9486" max="9486" width="8.875" style="305" customWidth="1"/>
    <col min="9487" max="9487" width="5.625" style="305" customWidth="1"/>
    <col min="9488" max="9488" width="4.75" style="305" customWidth="1"/>
    <col min="9489" max="9489" width="10" style="305" customWidth="1"/>
    <col min="9490" max="9490" width="20.625" style="305" customWidth="1"/>
    <col min="9491" max="9491" width="13.125" style="305" customWidth="1"/>
    <col min="9492" max="9728" width="9" style="305"/>
    <col min="9729" max="9729" width="2.625" style="305" customWidth="1"/>
    <col min="9730" max="9730" width="11.625" style="305" customWidth="1"/>
    <col min="9731" max="9731" width="10.625" style="305" customWidth="1"/>
    <col min="9732" max="9732" width="10.375" style="305" customWidth="1"/>
    <col min="9733" max="9733" width="28.5" style="305" customWidth="1"/>
    <col min="9734" max="9734" width="7.125" style="305" customWidth="1"/>
    <col min="9735" max="9735" width="9" style="305" bestFit="1"/>
    <col min="9736" max="9736" width="7.75" style="305" customWidth="1"/>
    <col min="9737" max="9737" width="9.875" style="305" bestFit="1" customWidth="1"/>
    <col min="9738" max="9738" width="6.125" style="305" customWidth="1"/>
    <col min="9739" max="9739" width="20.875" style="305" customWidth="1"/>
    <col min="9740" max="9740" width="11.25" style="305" customWidth="1"/>
    <col min="9741" max="9741" width="7.625" style="305" customWidth="1"/>
    <col min="9742" max="9742" width="8.875" style="305" customWidth="1"/>
    <col min="9743" max="9743" width="5.625" style="305" customWidth="1"/>
    <col min="9744" max="9744" width="4.75" style="305" customWidth="1"/>
    <col min="9745" max="9745" width="10" style="305" customWidth="1"/>
    <col min="9746" max="9746" width="20.625" style="305" customWidth="1"/>
    <col min="9747" max="9747" width="13.125" style="305" customWidth="1"/>
    <col min="9748" max="9984" width="9" style="305"/>
    <col min="9985" max="9985" width="2.625" style="305" customWidth="1"/>
    <col min="9986" max="9986" width="11.625" style="305" customWidth="1"/>
    <col min="9987" max="9987" width="10.625" style="305" customWidth="1"/>
    <col min="9988" max="9988" width="10.375" style="305" customWidth="1"/>
    <col min="9989" max="9989" width="28.5" style="305" customWidth="1"/>
    <col min="9990" max="9990" width="7.125" style="305" customWidth="1"/>
    <col min="9991" max="9991" width="9" style="305" bestFit="1"/>
    <col min="9992" max="9992" width="7.75" style="305" customWidth="1"/>
    <col min="9993" max="9993" width="9.875" style="305" bestFit="1" customWidth="1"/>
    <col min="9994" max="9994" width="6.125" style="305" customWidth="1"/>
    <col min="9995" max="9995" width="20.875" style="305" customWidth="1"/>
    <col min="9996" max="9996" width="11.25" style="305" customWidth="1"/>
    <col min="9997" max="9997" width="7.625" style="305" customWidth="1"/>
    <col min="9998" max="9998" width="8.875" style="305" customWidth="1"/>
    <col min="9999" max="9999" width="5.625" style="305" customWidth="1"/>
    <col min="10000" max="10000" width="4.75" style="305" customWidth="1"/>
    <col min="10001" max="10001" width="10" style="305" customWidth="1"/>
    <col min="10002" max="10002" width="20.625" style="305" customWidth="1"/>
    <col min="10003" max="10003" width="13.125" style="305" customWidth="1"/>
    <col min="10004" max="10240" width="9" style="305"/>
    <col min="10241" max="10241" width="2.625" style="305" customWidth="1"/>
    <col min="10242" max="10242" width="11.625" style="305" customWidth="1"/>
    <col min="10243" max="10243" width="10.625" style="305" customWidth="1"/>
    <col min="10244" max="10244" width="10.375" style="305" customWidth="1"/>
    <col min="10245" max="10245" width="28.5" style="305" customWidth="1"/>
    <col min="10246" max="10246" width="7.125" style="305" customWidth="1"/>
    <col min="10247" max="10247" width="9" style="305" bestFit="1"/>
    <col min="10248" max="10248" width="7.75" style="305" customWidth="1"/>
    <col min="10249" max="10249" width="9.875" style="305" bestFit="1" customWidth="1"/>
    <col min="10250" max="10250" width="6.125" style="305" customWidth="1"/>
    <col min="10251" max="10251" width="20.875" style="305" customWidth="1"/>
    <col min="10252" max="10252" width="11.25" style="305" customWidth="1"/>
    <col min="10253" max="10253" width="7.625" style="305" customWidth="1"/>
    <col min="10254" max="10254" width="8.875" style="305" customWidth="1"/>
    <col min="10255" max="10255" width="5.625" style="305" customWidth="1"/>
    <col min="10256" max="10256" width="4.75" style="305" customWidth="1"/>
    <col min="10257" max="10257" width="10" style="305" customWidth="1"/>
    <col min="10258" max="10258" width="20.625" style="305" customWidth="1"/>
    <col min="10259" max="10259" width="13.125" style="305" customWidth="1"/>
    <col min="10260" max="10496" width="9" style="305"/>
    <col min="10497" max="10497" width="2.625" style="305" customWidth="1"/>
    <col min="10498" max="10498" width="11.625" style="305" customWidth="1"/>
    <col min="10499" max="10499" width="10.625" style="305" customWidth="1"/>
    <col min="10500" max="10500" width="10.375" style="305" customWidth="1"/>
    <col min="10501" max="10501" width="28.5" style="305" customWidth="1"/>
    <col min="10502" max="10502" width="7.125" style="305" customWidth="1"/>
    <col min="10503" max="10503" width="9" style="305" bestFit="1"/>
    <col min="10504" max="10504" width="7.75" style="305" customWidth="1"/>
    <col min="10505" max="10505" width="9.875" style="305" bestFit="1" customWidth="1"/>
    <col min="10506" max="10506" width="6.125" style="305" customWidth="1"/>
    <col min="10507" max="10507" width="20.875" style="305" customWidth="1"/>
    <col min="10508" max="10508" width="11.25" style="305" customWidth="1"/>
    <col min="10509" max="10509" width="7.625" style="305" customWidth="1"/>
    <col min="10510" max="10510" width="8.875" style="305" customWidth="1"/>
    <col min="10511" max="10511" width="5.625" style="305" customWidth="1"/>
    <col min="10512" max="10512" width="4.75" style="305" customWidth="1"/>
    <col min="10513" max="10513" width="10" style="305" customWidth="1"/>
    <col min="10514" max="10514" width="20.625" style="305" customWidth="1"/>
    <col min="10515" max="10515" width="13.125" style="305" customWidth="1"/>
    <col min="10516" max="10752" width="9" style="305"/>
    <col min="10753" max="10753" width="2.625" style="305" customWidth="1"/>
    <col min="10754" max="10754" width="11.625" style="305" customWidth="1"/>
    <col min="10755" max="10755" width="10.625" style="305" customWidth="1"/>
    <col min="10756" max="10756" width="10.375" style="305" customWidth="1"/>
    <col min="10757" max="10757" width="28.5" style="305" customWidth="1"/>
    <col min="10758" max="10758" width="7.125" style="305" customWidth="1"/>
    <col min="10759" max="10759" width="9" style="305" bestFit="1"/>
    <col min="10760" max="10760" width="7.75" style="305" customWidth="1"/>
    <col min="10761" max="10761" width="9.875" style="305" bestFit="1" customWidth="1"/>
    <col min="10762" max="10762" width="6.125" style="305" customWidth="1"/>
    <col min="10763" max="10763" width="20.875" style="305" customWidth="1"/>
    <col min="10764" max="10764" width="11.25" style="305" customWidth="1"/>
    <col min="10765" max="10765" width="7.625" style="305" customWidth="1"/>
    <col min="10766" max="10766" width="8.875" style="305" customWidth="1"/>
    <col min="10767" max="10767" width="5.625" style="305" customWidth="1"/>
    <col min="10768" max="10768" width="4.75" style="305" customWidth="1"/>
    <col min="10769" max="10769" width="10" style="305" customWidth="1"/>
    <col min="10770" max="10770" width="20.625" style="305" customWidth="1"/>
    <col min="10771" max="10771" width="13.125" style="305" customWidth="1"/>
    <col min="10772" max="11008" width="9" style="305"/>
    <col min="11009" max="11009" width="2.625" style="305" customWidth="1"/>
    <col min="11010" max="11010" width="11.625" style="305" customWidth="1"/>
    <col min="11011" max="11011" width="10.625" style="305" customWidth="1"/>
    <col min="11012" max="11012" width="10.375" style="305" customWidth="1"/>
    <col min="11013" max="11013" width="28.5" style="305" customWidth="1"/>
    <col min="11014" max="11014" width="7.125" style="305" customWidth="1"/>
    <col min="11015" max="11015" width="9" style="305" bestFit="1"/>
    <col min="11016" max="11016" width="7.75" style="305" customWidth="1"/>
    <col min="11017" max="11017" width="9.875" style="305" bestFit="1" customWidth="1"/>
    <col min="11018" max="11018" width="6.125" style="305" customWidth="1"/>
    <col min="11019" max="11019" width="20.875" style="305" customWidth="1"/>
    <col min="11020" max="11020" width="11.25" style="305" customWidth="1"/>
    <col min="11021" max="11021" width="7.625" style="305" customWidth="1"/>
    <col min="11022" max="11022" width="8.875" style="305" customWidth="1"/>
    <col min="11023" max="11023" width="5.625" style="305" customWidth="1"/>
    <col min="11024" max="11024" width="4.75" style="305" customWidth="1"/>
    <col min="11025" max="11025" width="10" style="305" customWidth="1"/>
    <col min="11026" max="11026" width="20.625" style="305" customWidth="1"/>
    <col min="11027" max="11027" width="13.125" style="305" customWidth="1"/>
    <col min="11028" max="11264" width="9" style="305"/>
    <col min="11265" max="11265" width="2.625" style="305" customWidth="1"/>
    <col min="11266" max="11266" width="11.625" style="305" customWidth="1"/>
    <col min="11267" max="11267" width="10.625" style="305" customWidth="1"/>
    <col min="11268" max="11268" width="10.375" style="305" customWidth="1"/>
    <col min="11269" max="11269" width="28.5" style="305" customWidth="1"/>
    <col min="11270" max="11270" width="7.125" style="305" customWidth="1"/>
    <col min="11271" max="11271" width="9" style="305" bestFit="1"/>
    <col min="11272" max="11272" width="7.75" style="305" customWidth="1"/>
    <col min="11273" max="11273" width="9.875" style="305" bestFit="1" customWidth="1"/>
    <col min="11274" max="11274" width="6.125" style="305" customWidth="1"/>
    <col min="11275" max="11275" width="20.875" style="305" customWidth="1"/>
    <col min="11276" max="11276" width="11.25" style="305" customWidth="1"/>
    <col min="11277" max="11277" width="7.625" style="305" customWidth="1"/>
    <col min="11278" max="11278" width="8.875" style="305" customWidth="1"/>
    <col min="11279" max="11279" width="5.625" style="305" customWidth="1"/>
    <col min="11280" max="11280" width="4.75" style="305" customWidth="1"/>
    <col min="11281" max="11281" width="10" style="305" customWidth="1"/>
    <col min="11282" max="11282" width="20.625" style="305" customWidth="1"/>
    <col min="11283" max="11283" width="13.125" style="305" customWidth="1"/>
    <col min="11284" max="11520" width="9" style="305"/>
    <col min="11521" max="11521" width="2.625" style="305" customWidth="1"/>
    <col min="11522" max="11522" width="11.625" style="305" customWidth="1"/>
    <col min="11523" max="11523" width="10.625" style="305" customWidth="1"/>
    <col min="11524" max="11524" width="10.375" style="305" customWidth="1"/>
    <col min="11525" max="11525" width="28.5" style="305" customWidth="1"/>
    <col min="11526" max="11526" width="7.125" style="305" customWidth="1"/>
    <col min="11527" max="11527" width="9" style="305" bestFit="1"/>
    <col min="11528" max="11528" width="7.75" style="305" customWidth="1"/>
    <col min="11529" max="11529" width="9.875" style="305" bestFit="1" customWidth="1"/>
    <col min="11530" max="11530" width="6.125" style="305" customWidth="1"/>
    <col min="11531" max="11531" width="20.875" style="305" customWidth="1"/>
    <col min="11532" max="11532" width="11.25" style="305" customWidth="1"/>
    <col min="11533" max="11533" width="7.625" style="305" customWidth="1"/>
    <col min="11534" max="11534" width="8.875" style="305" customWidth="1"/>
    <col min="11535" max="11535" width="5.625" style="305" customWidth="1"/>
    <col min="11536" max="11536" width="4.75" style="305" customWidth="1"/>
    <col min="11537" max="11537" width="10" style="305" customWidth="1"/>
    <col min="11538" max="11538" width="20.625" style="305" customWidth="1"/>
    <col min="11539" max="11539" width="13.125" style="305" customWidth="1"/>
    <col min="11540" max="11776" width="9" style="305"/>
    <col min="11777" max="11777" width="2.625" style="305" customWidth="1"/>
    <col min="11778" max="11778" width="11.625" style="305" customWidth="1"/>
    <col min="11779" max="11779" width="10.625" style="305" customWidth="1"/>
    <col min="11780" max="11780" width="10.375" style="305" customWidth="1"/>
    <col min="11781" max="11781" width="28.5" style="305" customWidth="1"/>
    <col min="11782" max="11782" width="7.125" style="305" customWidth="1"/>
    <col min="11783" max="11783" width="9" style="305" bestFit="1"/>
    <col min="11784" max="11784" width="7.75" style="305" customWidth="1"/>
    <col min="11785" max="11785" width="9.875" style="305" bestFit="1" customWidth="1"/>
    <col min="11786" max="11786" width="6.125" style="305" customWidth="1"/>
    <col min="11787" max="11787" width="20.875" style="305" customWidth="1"/>
    <col min="11788" max="11788" width="11.25" style="305" customWidth="1"/>
    <col min="11789" max="11789" width="7.625" style="305" customWidth="1"/>
    <col min="11790" max="11790" width="8.875" style="305" customWidth="1"/>
    <col min="11791" max="11791" width="5.625" style="305" customWidth="1"/>
    <col min="11792" max="11792" width="4.75" style="305" customWidth="1"/>
    <col min="11793" max="11793" width="10" style="305" customWidth="1"/>
    <col min="11794" max="11794" width="20.625" style="305" customWidth="1"/>
    <col min="11795" max="11795" width="13.125" style="305" customWidth="1"/>
    <col min="11796" max="12032" width="9" style="305"/>
    <col min="12033" max="12033" width="2.625" style="305" customWidth="1"/>
    <col min="12034" max="12034" width="11.625" style="305" customWidth="1"/>
    <col min="12035" max="12035" width="10.625" style="305" customWidth="1"/>
    <col min="12036" max="12036" width="10.375" style="305" customWidth="1"/>
    <col min="12037" max="12037" width="28.5" style="305" customWidth="1"/>
    <col min="12038" max="12038" width="7.125" style="305" customWidth="1"/>
    <col min="12039" max="12039" width="9" style="305" bestFit="1"/>
    <col min="12040" max="12040" width="7.75" style="305" customWidth="1"/>
    <col min="12041" max="12041" width="9.875" style="305" bestFit="1" customWidth="1"/>
    <col min="12042" max="12042" width="6.125" style="305" customWidth="1"/>
    <col min="12043" max="12043" width="20.875" style="305" customWidth="1"/>
    <col min="12044" max="12044" width="11.25" style="305" customWidth="1"/>
    <col min="12045" max="12045" width="7.625" style="305" customWidth="1"/>
    <col min="12046" max="12046" width="8.875" style="305" customWidth="1"/>
    <col min="12047" max="12047" width="5.625" style="305" customWidth="1"/>
    <col min="12048" max="12048" width="4.75" style="305" customWidth="1"/>
    <col min="12049" max="12049" width="10" style="305" customWidth="1"/>
    <col min="12050" max="12050" width="20.625" style="305" customWidth="1"/>
    <col min="12051" max="12051" width="13.125" style="305" customWidth="1"/>
    <col min="12052" max="12288" width="9" style="305"/>
    <col min="12289" max="12289" width="2.625" style="305" customWidth="1"/>
    <col min="12290" max="12290" width="11.625" style="305" customWidth="1"/>
    <col min="12291" max="12291" width="10.625" style="305" customWidth="1"/>
    <col min="12292" max="12292" width="10.375" style="305" customWidth="1"/>
    <col min="12293" max="12293" width="28.5" style="305" customWidth="1"/>
    <col min="12294" max="12294" width="7.125" style="305" customWidth="1"/>
    <col min="12295" max="12295" width="9" style="305" bestFit="1"/>
    <col min="12296" max="12296" width="7.75" style="305" customWidth="1"/>
    <col min="12297" max="12297" width="9.875" style="305" bestFit="1" customWidth="1"/>
    <col min="12298" max="12298" width="6.125" style="305" customWidth="1"/>
    <col min="12299" max="12299" width="20.875" style="305" customWidth="1"/>
    <col min="12300" max="12300" width="11.25" style="305" customWidth="1"/>
    <col min="12301" max="12301" width="7.625" style="305" customWidth="1"/>
    <col min="12302" max="12302" width="8.875" style="305" customWidth="1"/>
    <col min="12303" max="12303" width="5.625" style="305" customWidth="1"/>
    <col min="12304" max="12304" width="4.75" style="305" customWidth="1"/>
    <col min="12305" max="12305" width="10" style="305" customWidth="1"/>
    <col min="12306" max="12306" width="20.625" style="305" customWidth="1"/>
    <col min="12307" max="12307" width="13.125" style="305" customWidth="1"/>
    <col min="12308" max="12544" width="9" style="305"/>
    <col min="12545" max="12545" width="2.625" style="305" customWidth="1"/>
    <col min="12546" max="12546" width="11.625" style="305" customWidth="1"/>
    <col min="12547" max="12547" width="10.625" style="305" customWidth="1"/>
    <col min="12548" max="12548" width="10.375" style="305" customWidth="1"/>
    <col min="12549" max="12549" width="28.5" style="305" customWidth="1"/>
    <col min="12550" max="12550" width="7.125" style="305" customWidth="1"/>
    <col min="12551" max="12551" width="9" style="305" bestFit="1"/>
    <col min="12552" max="12552" width="7.75" style="305" customWidth="1"/>
    <col min="12553" max="12553" width="9.875" style="305" bestFit="1" customWidth="1"/>
    <col min="12554" max="12554" width="6.125" style="305" customWidth="1"/>
    <col min="12555" max="12555" width="20.875" style="305" customWidth="1"/>
    <col min="12556" max="12556" width="11.25" style="305" customWidth="1"/>
    <col min="12557" max="12557" width="7.625" style="305" customWidth="1"/>
    <col min="12558" max="12558" width="8.875" style="305" customWidth="1"/>
    <col min="12559" max="12559" width="5.625" style="305" customWidth="1"/>
    <col min="12560" max="12560" width="4.75" style="305" customWidth="1"/>
    <col min="12561" max="12561" width="10" style="305" customWidth="1"/>
    <col min="12562" max="12562" width="20.625" style="305" customWidth="1"/>
    <col min="12563" max="12563" width="13.125" style="305" customWidth="1"/>
    <col min="12564" max="12800" width="9" style="305"/>
    <col min="12801" max="12801" width="2.625" style="305" customWidth="1"/>
    <col min="12802" max="12802" width="11.625" style="305" customWidth="1"/>
    <col min="12803" max="12803" width="10.625" style="305" customWidth="1"/>
    <col min="12804" max="12804" width="10.375" style="305" customWidth="1"/>
    <col min="12805" max="12805" width="28.5" style="305" customWidth="1"/>
    <col min="12806" max="12806" width="7.125" style="305" customWidth="1"/>
    <col min="12807" max="12807" width="9" style="305" bestFit="1"/>
    <col min="12808" max="12808" width="7.75" style="305" customWidth="1"/>
    <col min="12809" max="12809" width="9.875" style="305" bestFit="1" customWidth="1"/>
    <col min="12810" max="12810" width="6.125" style="305" customWidth="1"/>
    <col min="12811" max="12811" width="20.875" style="305" customWidth="1"/>
    <col min="12812" max="12812" width="11.25" style="305" customWidth="1"/>
    <col min="12813" max="12813" width="7.625" style="305" customWidth="1"/>
    <col min="12814" max="12814" width="8.875" style="305" customWidth="1"/>
    <col min="12815" max="12815" width="5.625" style="305" customWidth="1"/>
    <col min="12816" max="12816" width="4.75" style="305" customWidth="1"/>
    <col min="12817" max="12817" width="10" style="305" customWidth="1"/>
    <col min="12818" max="12818" width="20.625" style="305" customWidth="1"/>
    <col min="12819" max="12819" width="13.125" style="305" customWidth="1"/>
    <col min="12820" max="13056" width="9" style="305"/>
    <col min="13057" max="13057" width="2.625" style="305" customWidth="1"/>
    <col min="13058" max="13058" width="11.625" style="305" customWidth="1"/>
    <col min="13059" max="13059" width="10.625" style="305" customWidth="1"/>
    <col min="13060" max="13060" width="10.375" style="305" customWidth="1"/>
    <col min="13061" max="13061" width="28.5" style="305" customWidth="1"/>
    <col min="13062" max="13062" width="7.125" style="305" customWidth="1"/>
    <col min="13063" max="13063" width="9" style="305" bestFit="1"/>
    <col min="13064" max="13064" width="7.75" style="305" customWidth="1"/>
    <col min="13065" max="13065" width="9.875" style="305" bestFit="1" customWidth="1"/>
    <col min="13066" max="13066" width="6.125" style="305" customWidth="1"/>
    <col min="13067" max="13067" width="20.875" style="305" customWidth="1"/>
    <col min="13068" max="13068" width="11.25" style="305" customWidth="1"/>
    <col min="13069" max="13069" width="7.625" style="305" customWidth="1"/>
    <col min="13070" max="13070" width="8.875" style="305" customWidth="1"/>
    <col min="13071" max="13071" width="5.625" style="305" customWidth="1"/>
    <col min="13072" max="13072" width="4.75" style="305" customWidth="1"/>
    <col min="13073" max="13073" width="10" style="305" customWidth="1"/>
    <col min="13074" max="13074" width="20.625" style="305" customWidth="1"/>
    <col min="13075" max="13075" width="13.125" style="305" customWidth="1"/>
    <col min="13076" max="13312" width="9" style="305"/>
    <col min="13313" max="13313" width="2.625" style="305" customWidth="1"/>
    <col min="13314" max="13314" width="11.625" style="305" customWidth="1"/>
    <col min="13315" max="13315" width="10.625" style="305" customWidth="1"/>
    <col min="13316" max="13316" width="10.375" style="305" customWidth="1"/>
    <col min="13317" max="13317" width="28.5" style="305" customWidth="1"/>
    <col min="13318" max="13318" width="7.125" style="305" customWidth="1"/>
    <col min="13319" max="13319" width="9" style="305" bestFit="1"/>
    <col min="13320" max="13320" width="7.75" style="305" customWidth="1"/>
    <col min="13321" max="13321" width="9.875" style="305" bestFit="1" customWidth="1"/>
    <col min="13322" max="13322" width="6.125" style="305" customWidth="1"/>
    <col min="13323" max="13323" width="20.875" style="305" customWidth="1"/>
    <col min="13324" max="13324" width="11.25" style="305" customWidth="1"/>
    <col min="13325" max="13325" width="7.625" style="305" customWidth="1"/>
    <col min="13326" max="13326" width="8.875" style="305" customWidth="1"/>
    <col min="13327" max="13327" width="5.625" style="305" customWidth="1"/>
    <col min="13328" max="13328" width="4.75" style="305" customWidth="1"/>
    <col min="13329" max="13329" width="10" style="305" customWidth="1"/>
    <col min="13330" max="13330" width="20.625" style="305" customWidth="1"/>
    <col min="13331" max="13331" width="13.125" style="305" customWidth="1"/>
    <col min="13332" max="13568" width="9" style="305"/>
    <col min="13569" max="13569" width="2.625" style="305" customWidth="1"/>
    <col min="13570" max="13570" width="11.625" style="305" customWidth="1"/>
    <col min="13571" max="13571" width="10.625" style="305" customWidth="1"/>
    <col min="13572" max="13572" width="10.375" style="305" customWidth="1"/>
    <col min="13573" max="13573" width="28.5" style="305" customWidth="1"/>
    <col min="13574" max="13574" width="7.125" style="305" customWidth="1"/>
    <col min="13575" max="13575" width="9" style="305" bestFit="1"/>
    <col min="13576" max="13576" width="7.75" style="305" customWidth="1"/>
    <col min="13577" max="13577" width="9.875" style="305" bestFit="1" customWidth="1"/>
    <col min="13578" max="13578" width="6.125" style="305" customWidth="1"/>
    <col min="13579" max="13579" width="20.875" style="305" customWidth="1"/>
    <col min="13580" max="13580" width="11.25" style="305" customWidth="1"/>
    <col min="13581" max="13581" width="7.625" style="305" customWidth="1"/>
    <col min="13582" max="13582" width="8.875" style="305" customWidth="1"/>
    <col min="13583" max="13583" width="5.625" style="305" customWidth="1"/>
    <col min="13584" max="13584" width="4.75" style="305" customWidth="1"/>
    <col min="13585" max="13585" width="10" style="305" customWidth="1"/>
    <col min="13586" max="13586" width="20.625" style="305" customWidth="1"/>
    <col min="13587" max="13587" width="13.125" style="305" customWidth="1"/>
    <col min="13588" max="13824" width="9" style="305"/>
    <col min="13825" max="13825" width="2.625" style="305" customWidth="1"/>
    <col min="13826" max="13826" width="11.625" style="305" customWidth="1"/>
    <col min="13827" max="13827" width="10.625" style="305" customWidth="1"/>
    <col min="13828" max="13828" width="10.375" style="305" customWidth="1"/>
    <col min="13829" max="13829" width="28.5" style="305" customWidth="1"/>
    <col min="13830" max="13830" width="7.125" style="305" customWidth="1"/>
    <col min="13831" max="13831" width="9" style="305" bestFit="1"/>
    <col min="13832" max="13832" width="7.75" style="305" customWidth="1"/>
    <col min="13833" max="13833" width="9.875" style="305" bestFit="1" customWidth="1"/>
    <col min="13834" max="13834" width="6.125" style="305" customWidth="1"/>
    <col min="13835" max="13835" width="20.875" style="305" customWidth="1"/>
    <col min="13836" max="13836" width="11.25" style="305" customWidth="1"/>
    <col min="13837" max="13837" width="7.625" style="305" customWidth="1"/>
    <col min="13838" max="13838" width="8.875" style="305" customWidth="1"/>
    <col min="13839" max="13839" width="5.625" style="305" customWidth="1"/>
    <col min="13840" max="13840" width="4.75" style="305" customWidth="1"/>
    <col min="13841" max="13841" width="10" style="305" customWidth="1"/>
    <col min="13842" max="13842" width="20.625" style="305" customWidth="1"/>
    <col min="13843" max="13843" width="13.125" style="305" customWidth="1"/>
    <col min="13844" max="14080" width="9" style="305"/>
    <col min="14081" max="14081" width="2.625" style="305" customWidth="1"/>
    <col min="14082" max="14082" width="11.625" style="305" customWidth="1"/>
    <col min="14083" max="14083" width="10.625" style="305" customWidth="1"/>
    <col min="14084" max="14084" width="10.375" style="305" customWidth="1"/>
    <col min="14085" max="14085" width="28.5" style="305" customWidth="1"/>
    <col min="14086" max="14086" width="7.125" style="305" customWidth="1"/>
    <col min="14087" max="14087" width="9" style="305" bestFit="1"/>
    <col min="14088" max="14088" width="7.75" style="305" customWidth="1"/>
    <col min="14089" max="14089" width="9.875" style="305" bestFit="1" customWidth="1"/>
    <col min="14090" max="14090" width="6.125" style="305" customWidth="1"/>
    <col min="14091" max="14091" width="20.875" style="305" customWidth="1"/>
    <col min="14092" max="14092" width="11.25" style="305" customWidth="1"/>
    <col min="14093" max="14093" width="7.625" style="305" customWidth="1"/>
    <col min="14094" max="14094" width="8.875" style="305" customWidth="1"/>
    <col min="14095" max="14095" width="5.625" style="305" customWidth="1"/>
    <col min="14096" max="14096" width="4.75" style="305" customWidth="1"/>
    <col min="14097" max="14097" width="10" style="305" customWidth="1"/>
    <col min="14098" max="14098" width="20.625" style="305" customWidth="1"/>
    <col min="14099" max="14099" width="13.125" style="305" customWidth="1"/>
    <col min="14100" max="14336" width="9" style="305"/>
    <col min="14337" max="14337" width="2.625" style="305" customWidth="1"/>
    <col min="14338" max="14338" width="11.625" style="305" customWidth="1"/>
    <col min="14339" max="14339" width="10.625" style="305" customWidth="1"/>
    <col min="14340" max="14340" width="10.375" style="305" customWidth="1"/>
    <col min="14341" max="14341" width="28.5" style="305" customWidth="1"/>
    <col min="14342" max="14342" width="7.125" style="305" customWidth="1"/>
    <col min="14343" max="14343" width="9" style="305" bestFit="1"/>
    <col min="14344" max="14344" width="7.75" style="305" customWidth="1"/>
    <col min="14345" max="14345" width="9.875" style="305" bestFit="1" customWidth="1"/>
    <col min="14346" max="14346" width="6.125" style="305" customWidth="1"/>
    <col min="14347" max="14347" width="20.875" style="305" customWidth="1"/>
    <col min="14348" max="14348" width="11.25" style="305" customWidth="1"/>
    <col min="14349" max="14349" width="7.625" style="305" customWidth="1"/>
    <col min="14350" max="14350" width="8.875" style="305" customWidth="1"/>
    <col min="14351" max="14351" width="5.625" style="305" customWidth="1"/>
    <col min="14352" max="14352" width="4.75" style="305" customWidth="1"/>
    <col min="14353" max="14353" width="10" style="305" customWidth="1"/>
    <col min="14354" max="14354" width="20.625" style="305" customWidth="1"/>
    <col min="14355" max="14355" width="13.125" style="305" customWidth="1"/>
    <col min="14356" max="14592" width="9" style="305"/>
    <col min="14593" max="14593" width="2.625" style="305" customWidth="1"/>
    <col min="14594" max="14594" width="11.625" style="305" customWidth="1"/>
    <col min="14595" max="14595" width="10.625" style="305" customWidth="1"/>
    <col min="14596" max="14596" width="10.375" style="305" customWidth="1"/>
    <col min="14597" max="14597" width="28.5" style="305" customWidth="1"/>
    <col min="14598" max="14598" width="7.125" style="305" customWidth="1"/>
    <col min="14599" max="14599" width="9" style="305" bestFit="1"/>
    <col min="14600" max="14600" width="7.75" style="305" customWidth="1"/>
    <col min="14601" max="14601" width="9.875" style="305" bestFit="1" customWidth="1"/>
    <col min="14602" max="14602" width="6.125" style="305" customWidth="1"/>
    <col min="14603" max="14603" width="20.875" style="305" customWidth="1"/>
    <col min="14604" max="14604" width="11.25" style="305" customWidth="1"/>
    <col min="14605" max="14605" width="7.625" style="305" customWidth="1"/>
    <col min="14606" max="14606" width="8.875" style="305" customWidth="1"/>
    <col min="14607" max="14607" width="5.625" style="305" customWidth="1"/>
    <col min="14608" max="14608" width="4.75" style="305" customWidth="1"/>
    <col min="14609" max="14609" width="10" style="305" customWidth="1"/>
    <col min="14610" max="14610" width="20.625" style="305" customWidth="1"/>
    <col min="14611" max="14611" width="13.125" style="305" customWidth="1"/>
    <col min="14612" max="14848" width="9" style="305"/>
    <col min="14849" max="14849" width="2.625" style="305" customWidth="1"/>
    <col min="14850" max="14850" width="11.625" style="305" customWidth="1"/>
    <col min="14851" max="14851" width="10.625" style="305" customWidth="1"/>
    <col min="14852" max="14852" width="10.375" style="305" customWidth="1"/>
    <col min="14853" max="14853" width="28.5" style="305" customWidth="1"/>
    <col min="14854" max="14854" width="7.125" style="305" customWidth="1"/>
    <col min="14855" max="14855" width="9" style="305" bestFit="1"/>
    <col min="14856" max="14856" width="7.75" style="305" customWidth="1"/>
    <col min="14857" max="14857" width="9.875" style="305" bestFit="1" customWidth="1"/>
    <col min="14858" max="14858" width="6.125" style="305" customWidth="1"/>
    <col min="14859" max="14859" width="20.875" style="305" customWidth="1"/>
    <col min="14860" max="14860" width="11.25" style="305" customWidth="1"/>
    <col min="14861" max="14861" width="7.625" style="305" customWidth="1"/>
    <col min="14862" max="14862" width="8.875" style="305" customWidth="1"/>
    <col min="14863" max="14863" width="5.625" style="305" customWidth="1"/>
    <col min="14864" max="14864" width="4.75" style="305" customWidth="1"/>
    <col min="14865" max="14865" width="10" style="305" customWidth="1"/>
    <col min="14866" max="14866" width="20.625" style="305" customWidth="1"/>
    <col min="14867" max="14867" width="13.125" style="305" customWidth="1"/>
    <col min="14868" max="15104" width="9" style="305"/>
    <col min="15105" max="15105" width="2.625" style="305" customWidth="1"/>
    <col min="15106" max="15106" width="11.625" style="305" customWidth="1"/>
    <col min="15107" max="15107" width="10.625" style="305" customWidth="1"/>
    <col min="15108" max="15108" width="10.375" style="305" customWidth="1"/>
    <col min="15109" max="15109" width="28.5" style="305" customWidth="1"/>
    <col min="15110" max="15110" width="7.125" style="305" customWidth="1"/>
    <col min="15111" max="15111" width="9" style="305" bestFit="1"/>
    <col min="15112" max="15112" width="7.75" style="305" customWidth="1"/>
    <col min="15113" max="15113" width="9.875" style="305" bestFit="1" customWidth="1"/>
    <col min="15114" max="15114" width="6.125" style="305" customWidth="1"/>
    <col min="15115" max="15115" width="20.875" style="305" customWidth="1"/>
    <col min="15116" max="15116" width="11.25" style="305" customWidth="1"/>
    <col min="15117" max="15117" width="7.625" style="305" customWidth="1"/>
    <col min="15118" max="15118" width="8.875" style="305" customWidth="1"/>
    <col min="15119" max="15119" width="5.625" style="305" customWidth="1"/>
    <col min="15120" max="15120" width="4.75" style="305" customWidth="1"/>
    <col min="15121" max="15121" width="10" style="305" customWidth="1"/>
    <col min="15122" max="15122" width="20.625" style="305" customWidth="1"/>
    <col min="15123" max="15123" width="13.125" style="305" customWidth="1"/>
    <col min="15124" max="15360" width="9" style="305"/>
    <col min="15361" max="15361" width="2.625" style="305" customWidth="1"/>
    <col min="15362" max="15362" width="11.625" style="305" customWidth="1"/>
    <col min="15363" max="15363" width="10.625" style="305" customWidth="1"/>
    <col min="15364" max="15364" width="10.375" style="305" customWidth="1"/>
    <col min="15365" max="15365" width="28.5" style="305" customWidth="1"/>
    <col min="15366" max="15366" width="7.125" style="305" customWidth="1"/>
    <col min="15367" max="15367" width="9" style="305" bestFit="1"/>
    <col min="15368" max="15368" width="7.75" style="305" customWidth="1"/>
    <col min="15369" max="15369" width="9.875" style="305" bestFit="1" customWidth="1"/>
    <col min="15370" max="15370" width="6.125" style="305" customWidth="1"/>
    <col min="15371" max="15371" width="20.875" style="305" customWidth="1"/>
    <col min="15372" max="15372" width="11.25" style="305" customWidth="1"/>
    <col min="15373" max="15373" width="7.625" style="305" customWidth="1"/>
    <col min="15374" max="15374" width="8.875" style="305" customWidth="1"/>
    <col min="15375" max="15375" width="5.625" style="305" customWidth="1"/>
    <col min="15376" max="15376" width="4.75" style="305" customWidth="1"/>
    <col min="15377" max="15377" width="10" style="305" customWidth="1"/>
    <col min="15378" max="15378" width="20.625" style="305" customWidth="1"/>
    <col min="15379" max="15379" width="13.125" style="305" customWidth="1"/>
    <col min="15380" max="15616" width="9" style="305"/>
    <col min="15617" max="15617" width="2.625" style="305" customWidth="1"/>
    <col min="15618" max="15618" width="11.625" style="305" customWidth="1"/>
    <col min="15619" max="15619" width="10.625" style="305" customWidth="1"/>
    <col min="15620" max="15620" width="10.375" style="305" customWidth="1"/>
    <col min="15621" max="15621" width="28.5" style="305" customWidth="1"/>
    <col min="15622" max="15622" width="7.125" style="305" customWidth="1"/>
    <col min="15623" max="15623" width="9" style="305" bestFit="1"/>
    <col min="15624" max="15624" width="7.75" style="305" customWidth="1"/>
    <col min="15625" max="15625" width="9.875" style="305" bestFit="1" customWidth="1"/>
    <col min="15626" max="15626" width="6.125" style="305" customWidth="1"/>
    <col min="15627" max="15627" width="20.875" style="305" customWidth="1"/>
    <col min="15628" max="15628" width="11.25" style="305" customWidth="1"/>
    <col min="15629" max="15629" width="7.625" style="305" customWidth="1"/>
    <col min="15630" max="15630" width="8.875" style="305" customWidth="1"/>
    <col min="15631" max="15631" width="5.625" style="305" customWidth="1"/>
    <col min="15632" max="15632" width="4.75" style="305" customWidth="1"/>
    <col min="15633" max="15633" width="10" style="305" customWidth="1"/>
    <col min="15634" max="15634" width="20.625" style="305" customWidth="1"/>
    <col min="15635" max="15635" width="13.125" style="305" customWidth="1"/>
    <col min="15636" max="15872" width="9" style="305"/>
    <col min="15873" max="15873" width="2.625" style="305" customWidth="1"/>
    <col min="15874" max="15874" width="11.625" style="305" customWidth="1"/>
    <col min="15875" max="15875" width="10.625" style="305" customWidth="1"/>
    <col min="15876" max="15876" width="10.375" style="305" customWidth="1"/>
    <col min="15877" max="15877" width="28.5" style="305" customWidth="1"/>
    <col min="15878" max="15878" width="7.125" style="305" customWidth="1"/>
    <col min="15879" max="15879" width="9" style="305" bestFit="1"/>
    <col min="15880" max="15880" width="7.75" style="305" customWidth="1"/>
    <col min="15881" max="15881" width="9.875" style="305" bestFit="1" customWidth="1"/>
    <col min="15882" max="15882" width="6.125" style="305" customWidth="1"/>
    <col min="15883" max="15883" width="20.875" style="305" customWidth="1"/>
    <col min="15884" max="15884" width="11.25" style="305" customWidth="1"/>
    <col min="15885" max="15885" width="7.625" style="305" customWidth="1"/>
    <col min="15886" max="15886" width="8.875" style="305" customWidth="1"/>
    <col min="15887" max="15887" width="5.625" style="305" customWidth="1"/>
    <col min="15888" max="15888" width="4.75" style="305" customWidth="1"/>
    <col min="15889" max="15889" width="10" style="305" customWidth="1"/>
    <col min="15890" max="15890" width="20.625" style="305" customWidth="1"/>
    <col min="15891" max="15891" width="13.125" style="305" customWidth="1"/>
    <col min="15892" max="16128" width="9" style="305"/>
    <col min="16129" max="16129" width="2.625" style="305" customWidth="1"/>
    <col min="16130" max="16130" width="11.625" style="305" customWidth="1"/>
    <col min="16131" max="16131" width="10.625" style="305" customWidth="1"/>
    <col min="16132" max="16132" width="10.375" style="305" customWidth="1"/>
    <col min="16133" max="16133" width="28.5" style="305" customWidth="1"/>
    <col min="16134" max="16134" width="7.125" style="305" customWidth="1"/>
    <col min="16135" max="16135" width="9" style="305" bestFit="1"/>
    <col min="16136" max="16136" width="7.75" style="305" customWidth="1"/>
    <col min="16137" max="16137" width="9.875" style="305" bestFit="1" customWidth="1"/>
    <col min="16138" max="16138" width="6.125" style="305" customWidth="1"/>
    <col min="16139" max="16139" width="20.875" style="305" customWidth="1"/>
    <col min="16140" max="16140" width="11.25" style="305" customWidth="1"/>
    <col min="16141" max="16141" width="7.625" style="305" customWidth="1"/>
    <col min="16142" max="16142" width="8.875" style="305" customWidth="1"/>
    <col min="16143" max="16143" width="5.625" style="305" customWidth="1"/>
    <col min="16144" max="16144" width="4.75" style="305" customWidth="1"/>
    <col min="16145" max="16145" width="10" style="305" customWidth="1"/>
    <col min="16146" max="16146" width="20.625" style="305" customWidth="1"/>
    <col min="16147" max="16147" width="13.125" style="305" customWidth="1"/>
    <col min="16148" max="16384" width="9" style="305"/>
  </cols>
  <sheetData>
    <row r="2" spans="2:20" ht="20.100000000000001" customHeight="1">
      <c r="B2" s="303" t="s">
        <v>0</v>
      </c>
      <c r="C2" s="303"/>
      <c r="D2" s="303"/>
      <c r="E2" s="304" t="s">
        <v>1612</v>
      </c>
      <c r="H2" s="306" t="s">
        <v>2</v>
      </c>
      <c r="I2" s="307"/>
      <c r="J2" s="308"/>
      <c r="K2" s="587">
        <f>SUM(I:I)</f>
        <v>3673141</v>
      </c>
    </row>
    <row r="3" spans="2:20" ht="20.100000000000001" customHeight="1">
      <c r="B3" s="303" t="s">
        <v>3</v>
      </c>
      <c r="C3" s="303"/>
      <c r="D3" s="303"/>
      <c r="E3" s="304" t="s">
        <v>786</v>
      </c>
      <c r="H3" s="306" t="s">
        <v>1613</v>
      </c>
      <c r="I3" s="307"/>
      <c r="J3" s="308"/>
      <c r="K3" s="587">
        <f>SUM(I9:I28)</f>
        <v>3378057</v>
      </c>
      <c r="L3" s="821">
        <v>19</v>
      </c>
    </row>
    <row r="4" spans="2:20" ht="20.100000000000001" customHeight="1">
      <c r="B4" s="303" t="s">
        <v>5</v>
      </c>
      <c r="C4" s="303"/>
      <c r="D4" s="303"/>
      <c r="E4" s="304">
        <v>119773</v>
      </c>
      <c r="H4" s="306" t="s">
        <v>1614</v>
      </c>
      <c r="I4" s="307"/>
      <c r="J4" s="308"/>
      <c r="K4" s="587">
        <f>SUM(I30:I37)</f>
        <v>257964</v>
      </c>
      <c r="L4" s="821">
        <v>3</v>
      </c>
    </row>
    <row r="5" spans="2:20" ht="20.100000000000001" customHeight="1">
      <c r="B5" s="303" t="s">
        <v>7</v>
      </c>
      <c r="C5" s="303"/>
      <c r="D5" s="303"/>
      <c r="E5" s="314">
        <v>41803</v>
      </c>
      <c r="H5" s="588"/>
      <c r="I5" s="588"/>
      <c r="J5" s="588"/>
      <c r="K5" s="589"/>
    </row>
    <row r="6" spans="2:20" ht="20.100000000000001" customHeight="1">
      <c r="B6" s="303" t="s">
        <v>8</v>
      </c>
      <c r="C6" s="303"/>
      <c r="D6" s="303"/>
      <c r="E6" s="314"/>
      <c r="H6" s="588"/>
      <c r="I6" s="588"/>
      <c r="J6" s="588"/>
      <c r="K6" s="589"/>
    </row>
    <row r="7" spans="2:20" ht="5.25" customHeight="1"/>
    <row r="8" spans="2:20" s="310" customFormat="1" ht="19.5" customHeight="1">
      <c r="B8" s="13" t="s">
        <v>9</v>
      </c>
      <c r="C8" s="13" t="s">
        <v>10</v>
      </c>
      <c r="D8" s="13" t="s">
        <v>11</v>
      </c>
      <c r="E8" s="14" t="s">
        <v>12</v>
      </c>
      <c r="F8" s="14" t="s">
        <v>2459</v>
      </c>
      <c r="G8" s="14" t="s">
        <v>2460</v>
      </c>
      <c r="H8" s="14" t="s">
        <v>14</v>
      </c>
      <c r="I8" s="15" t="s">
        <v>15</v>
      </c>
      <c r="J8" s="15" t="s">
        <v>16</v>
      </c>
      <c r="K8" s="14" t="s">
        <v>17</v>
      </c>
      <c r="L8" s="14" t="s">
        <v>6</v>
      </c>
      <c r="M8" s="14" t="s">
        <v>18</v>
      </c>
      <c r="N8" s="13" t="s">
        <v>19</v>
      </c>
      <c r="O8" s="13" t="s">
        <v>20</v>
      </c>
      <c r="P8" s="14" t="s">
        <v>21</v>
      </c>
      <c r="Q8" s="16" t="s">
        <v>22</v>
      </c>
      <c r="R8" s="16" t="s">
        <v>23</v>
      </c>
    </row>
    <row r="9" spans="2:20" s="830" customFormat="1" ht="18" customHeight="1">
      <c r="B9" s="822" t="s">
        <v>800</v>
      </c>
      <c r="C9" s="661" t="s">
        <v>787</v>
      </c>
      <c r="D9" s="661" t="s">
        <v>787</v>
      </c>
      <c r="E9" s="661" t="s">
        <v>788</v>
      </c>
      <c r="F9" s="823">
        <v>1</v>
      </c>
      <c r="G9" s="823">
        <f>F9*$L$3</f>
        <v>19</v>
      </c>
      <c r="H9" s="824">
        <v>58000</v>
      </c>
      <c r="I9" s="824">
        <f>F9*G9*H9</f>
        <v>1102000</v>
      </c>
      <c r="J9" s="804"/>
      <c r="K9" s="661" t="s">
        <v>789</v>
      </c>
      <c r="L9" s="485" t="s">
        <v>1909</v>
      </c>
      <c r="M9" s="825"/>
      <c r="N9" s="826">
        <v>41801</v>
      </c>
      <c r="O9" s="827"/>
      <c r="P9" s="828"/>
      <c r="Q9" s="826">
        <v>41803</v>
      </c>
      <c r="R9" s="829">
        <v>41803</v>
      </c>
      <c r="S9" s="416"/>
    </row>
    <row r="10" spans="2:20" s="830" customFormat="1" ht="18" customHeight="1">
      <c r="B10" s="831"/>
      <c r="C10" s="661" t="s">
        <v>787</v>
      </c>
      <c r="D10" s="661" t="s">
        <v>787</v>
      </c>
      <c r="E10" s="661" t="s">
        <v>792</v>
      </c>
      <c r="F10" s="832"/>
      <c r="G10" s="832"/>
      <c r="H10" s="833"/>
      <c r="I10" s="833"/>
      <c r="J10" s="804"/>
      <c r="K10" s="661" t="s">
        <v>793</v>
      </c>
      <c r="L10" s="485" t="s">
        <v>1909</v>
      </c>
      <c r="M10" s="825"/>
      <c r="N10" s="826">
        <v>41801</v>
      </c>
      <c r="O10" s="827"/>
      <c r="P10" s="828"/>
      <c r="Q10" s="826">
        <v>41803</v>
      </c>
      <c r="R10" s="829">
        <v>41803</v>
      </c>
      <c r="S10" s="416"/>
    </row>
    <row r="11" spans="2:20" s="830" customFormat="1" ht="18" customHeight="1">
      <c r="B11" s="831"/>
      <c r="C11" s="661" t="s">
        <v>760</v>
      </c>
      <c r="D11" s="661" t="s">
        <v>798</v>
      </c>
      <c r="E11" s="661" t="s">
        <v>799</v>
      </c>
      <c r="F11" s="834">
        <v>1</v>
      </c>
      <c r="G11" s="835">
        <f t="shared" ref="G11:G16" si="0">F11*$L$3</f>
        <v>19</v>
      </c>
      <c r="H11" s="836">
        <v>21000</v>
      </c>
      <c r="I11" s="415">
        <f t="shared" ref="I11:I16" si="1">F11*G11*H11</f>
        <v>399000</v>
      </c>
      <c r="J11" s="804"/>
      <c r="K11" s="661" t="s">
        <v>800</v>
      </c>
      <c r="L11" s="485" t="s">
        <v>1909</v>
      </c>
      <c r="M11" s="825"/>
      <c r="N11" s="826">
        <v>41801</v>
      </c>
      <c r="O11" s="827"/>
      <c r="P11" s="828"/>
      <c r="Q11" s="826">
        <v>41808</v>
      </c>
      <c r="R11" s="829" t="s">
        <v>2461</v>
      </c>
      <c r="S11" s="830" t="s">
        <v>2462</v>
      </c>
      <c r="T11" s="830" t="s">
        <v>2463</v>
      </c>
    </row>
    <row r="12" spans="2:20" s="830" customFormat="1" ht="18" customHeight="1">
      <c r="B12" s="831"/>
      <c r="C12" s="661" t="s">
        <v>760</v>
      </c>
      <c r="D12" s="661" t="s">
        <v>798</v>
      </c>
      <c r="E12" s="661" t="s">
        <v>802</v>
      </c>
      <c r="F12" s="834">
        <v>1</v>
      </c>
      <c r="G12" s="835">
        <f t="shared" si="0"/>
        <v>19</v>
      </c>
      <c r="H12" s="836">
        <v>2820</v>
      </c>
      <c r="I12" s="415">
        <f t="shared" si="1"/>
        <v>53580</v>
      </c>
      <c r="J12" s="804"/>
      <c r="K12" s="661" t="s">
        <v>800</v>
      </c>
      <c r="L12" s="485" t="s">
        <v>1909</v>
      </c>
      <c r="M12" s="825"/>
      <c r="N12" s="826">
        <v>41801</v>
      </c>
      <c r="O12" s="827"/>
      <c r="P12" s="828"/>
      <c r="Q12" s="826"/>
      <c r="R12" s="829"/>
      <c r="S12" s="830" t="s">
        <v>2462</v>
      </c>
    </row>
    <row r="13" spans="2:20" s="830" customFormat="1" ht="18" customHeight="1">
      <c r="B13" s="831"/>
      <c r="C13" s="661" t="s">
        <v>760</v>
      </c>
      <c r="D13" s="837" t="s">
        <v>38</v>
      </c>
      <c r="E13" s="661" t="s">
        <v>804</v>
      </c>
      <c r="F13" s="669">
        <v>3</v>
      </c>
      <c r="G13" s="835">
        <f t="shared" si="0"/>
        <v>57</v>
      </c>
      <c r="H13" s="836">
        <v>6550</v>
      </c>
      <c r="I13" s="415">
        <v>373350</v>
      </c>
      <c r="J13" s="804"/>
      <c r="K13" s="661" t="s">
        <v>805</v>
      </c>
      <c r="L13" s="485" t="s">
        <v>1909</v>
      </c>
      <c r="M13" s="825"/>
      <c r="N13" s="826">
        <v>41801</v>
      </c>
      <c r="O13" s="827"/>
      <c r="P13" s="828"/>
      <c r="Q13" s="826"/>
      <c r="R13" s="829">
        <v>41806</v>
      </c>
      <c r="S13" s="830" t="s">
        <v>2462</v>
      </c>
    </row>
    <row r="14" spans="2:20" s="830" customFormat="1" ht="18" customHeight="1">
      <c r="B14" s="831"/>
      <c r="C14" s="661" t="s">
        <v>760</v>
      </c>
      <c r="D14" s="837" t="s">
        <v>38</v>
      </c>
      <c r="E14" s="661" t="s">
        <v>2464</v>
      </c>
      <c r="F14" s="669">
        <v>1</v>
      </c>
      <c r="G14" s="835">
        <f t="shared" si="0"/>
        <v>19</v>
      </c>
      <c r="H14" s="415">
        <v>3690</v>
      </c>
      <c r="I14" s="415">
        <f t="shared" si="1"/>
        <v>70110</v>
      </c>
      <c r="J14" s="666"/>
      <c r="K14" s="661" t="s">
        <v>807</v>
      </c>
      <c r="L14" s="485" t="s">
        <v>1909</v>
      </c>
      <c r="M14" s="838"/>
      <c r="N14" s="826">
        <v>41801</v>
      </c>
      <c r="O14" s="827"/>
      <c r="P14" s="828"/>
      <c r="Q14" s="826"/>
      <c r="R14" s="829">
        <v>41806</v>
      </c>
      <c r="S14" s="830" t="s">
        <v>2462</v>
      </c>
    </row>
    <row r="15" spans="2:20" s="830" customFormat="1" ht="18" customHeight="1">
      <c r="B15" s="831"/>
      <c r="C15" s="661" t="s">
        <v>760</v>
      </c>
      <c r="D15" s="837" t="s">
        <v>38</v>
      </c>
      <c r="E15" s="661" t="s">
        <v>2465</v>
      </c>
      <c r="F15" s="669">
        <v>1</v>
      </c>
      <c r="G15" s="835">
        <f t="shared" si="0"/>
        <v>19</v>
      </c>
      <c r="H15" s="415">
        <v>13020</v>
      </c>
      <c r="I15" s="415">
        <f t="shared" si="1"/>
        <v>247380</v>
      </c>
      <c r="J15" s="661"/>
      <c r="K15" s="661" t="s">
        <v>2466</v>
      </c>
      <c r="L15" s="485" t="s">
        <v>1909</v>
      </c>
      <c r="M15" s="838"/>
      <c r="N15" s="826">
        <v>41801</v>
      </c>
      <c r="O15" s="827"/>
      <c r="P15" s="828"/>
      <c r="Q15" s="826"/>
      <c r="R15" s="829">
        <v>41806</v>
      </c>
      <c r="S15" s="830" t="s">
        <v>2462</v>
      </c>
    </row>
    <row r="16" spans="2:20" s="830" customFormat="1" ht="18" customHeight="1">
      <c r="B16" s="831"/>
      <c r="C16" s="661" t="s">
        <v>760</v>
      </c>
      <c r="D16" s="837" t="s">
        <v>38</v>
      </c>
      <c r="E16" s="661" t="s">
        <v>809</v>
      </c>
      <c r="F16" s="669">
        <v>1</v>
      </c>
      <c r="G16" s="835">
        <f t="shared" si="0"/>
        <v>19</v>
      </c>
      <c r="H16" s="415">
        <v>2420</v>
      </c>
      <c r="I16" s="415">
        <f t="shared" si="1"/>
        <v>45980</v>
      </c>
      <c r="J16" s="661"/>
      <c r="K16" s="661" t="s">
        <v>532</v>
      </c>
      <c r="L16" s="485" t="s">
        <v>1909</v>
      </c>
      <c r="M16" s="838"/>
      <c r="N16" s="826">
        <v>41801</v>
      </c>
      <c r="O16" s="827"/>
      <c r="P16" s="828"/>
      <c r="Q16" s="826"/>
      <c r="R16" s="829">
        <v>41806</v>
      </c>
      <c r="S16" s="830" t="s">
        <v>2462</v>
      </c>
    </row>
    <row r="17" spans="2:19" s="830" customFormat="1" ht="18" customHeight="1">
      <c r="B17" s="831"/>
      <c r="C17" s="837" t="s">
        <v>727</v>
      </c>
      <c r="D17" s="837" t="s">
        <v>727</v>
      </c>
      <c r="E17" s="661" t="s">
        <v>822</v>
      </c>
      <c r="F17" s="669">
        <v>1</v>
      </c>
      <c r="G17" s="669">
        <v>19</v>
      </c>
      <c r="H17" s="669">
        <v>3010</v>
      </c>
      <c r="I17" s="669">
        <v>57190</v>
      </c>
      <c r="J17" s="804"/>
      <c r="K17" s="661" t="s">
        <v>823</v>
      </c>
      <c r="L17" s="825" t="s">
        <v>730</v>
      </c>
      <c r="M17" s="838"/>
      <c r="N17" s="826"/>
      <c r="O17" s="827"/>
      <c r="P17" s="828"/>
      <c r="Q17" s="826"/>
      <c r="R17" s="829">
        <v>41803</v>
      </c>
      <c r="S17" s="830" t="s">
        <v>2462</v>
      </c>
    </row>
    <row r="18" spans="2:19" s="830" customFormat="1" ht="18" customHeight="1">
      <c r="B18" s="831"/>
      <c r="C18" s="837" t="s">
        <v>727</v>
      </c>
      <c r="D18" s="837" t="s">
        <v>727</v>
      </c>
      <c r="E18" s="661" t="s">
        <v>825</v>
      </c>
      <c r="F18" s="669">
        <v>1</v>
      </c>
      <c r="G18" s="669">
        <v>19</v>
      </c>
      <c r="H18" s="669">
        <v>5575</v>
      </c>
      <c r="I18" s="669">
        <v>105925</v>
      </c>
      <c r="J18" s="804"/>
      <c r="K18" s="661" t="s">
        <v>826</v>
      </c>
      <c r="L18" s="825" t="s">
        <v>730</v>
      </c>
      <c r="M18" s="838"/>
      <c r="N18" s="826"/>
      <c r="O18" s="827"/>
      <c r="P18" s="828"/>
      <c r="Q18" s="826"/>
      <c r="R18" s="829">
        <v>41803</v>
      </c>
      <c r="S18" s="830" t="s">
        <v>2462</v>
      </c>
    </row>
    <row r="19" spans="2:19" s="830" customFormat="1" ht="18" customHeight="1">
      <c r="B19" s="831"/>
      <c r="C19" s="837" t="s">
        <v>727</v>
      </c>
      <c r="D19" s="837" t="s">
        <v>727</v>
      </c>
      <c r="E19" s="825" t="s">
        <v>827</v>
      </c>
      <c r="F19" s="834">
        <v>1</v>
      </c>
      <c r="G19" s="669">
        <v>19</v>
      </c>
      <c r="H19" s="669">
        <v>600</v>
      </c>
      <c r="I19" s="669">
        <v>11400</v>
      </c>
      <c r="J19" s="804"/>
      <c r="K19" s="825" t="s">
        <v>828</v>
      </c>
      <c r="L19" s="825" t="s">
        <v>730</v>
      </c>
      <c r="M19" s="838"/>
      <c r="N19" s="826"/>
      <c r="O19" s="827"/>
      <c r="P19" s="828"/>
      <c r="Q19" s="826"/>
      <c r="R19" s="829">
        <v>41803</v>
      </c>
      <c r="S19" s="830" t="s">
        <v>2462</v>
      </c>
    </row>
    <row r="20" spans="2:19" s="830" customFormat="1" ht="18" customHeight="1">
      <c r="B20" s="831"/>
      <c r="C20" s="837" t="s">
        <v>727</v>
      </c>
      <c r="D20" s="837" t="s">
        <v>727</v>
      </c>
      <c r="E20" s="825" t="s">
        <v>829</v>
      </c>
      <c r="F20" s="834">
        <v>1</v>
      </c>
      <c r="G20" s="669">
        <v>19</v>
      </c>
      <c r="H20" s="669">
        <v>440</v>
      </c>
      <c r="I20" s="669">
        <v>8360</v>
      </c>
      <c r="J20" s="804"/>
      <c r="K20" s="825" t="s">
        <v>828</v>
      </c>
      <c r="L20" s="825" t="s">
        <v>730</v>
      </c>
      <c r="M20" s="838"/>
      <c r="N20" s="826"/>
      <c r="O20" s="827"/>
      <c r="P20" s="828"/>
      <c r="Q20" s="826"/>
      <c r="R20" s="829">
        <v>41803</v>
      </c>
      <c r="S20" s="830" t="s">
        <v>2462</v>
      </c>
    </row>
    <row r="21" spans="2:19" s="830" customFormat="1" ht="18" customHeight="1">
      <c r="B21" s="831"/>
      <c r="C21" s="837" t="s">
        <v>727</v>
      </c>
      <c r="D21" s="837" t="s">
        <v>727</v>
      </c>
      <c r="E21" s="825" t="s">
        <v>2467</v>
      </c>
      <c r="F21" s="834">
        <v>3</v>
      </c>
      <c r="G21" s="669">
        <v>57</v>
      </c>
      <c r="H21" s="669">
        <v>180</v>
      </c>
      <c r="I21" s="669">
        <v>10260</v>
      </c>
      <c r="J21" s="804"/>
      <c r="K21" s="825" t="s">
        <v>2468</v>
      </c>
      <c r="L21" s="825" t="s">
        <v>730</v>
      </c>
      <c r="M21" s="838"/>
      <c r="N21" s="826"/>
      <c r="O21" s="827"/>
      <c r="P21" s="828"/>
      <c r="Q21" s="826"/>
      <c r="R21" s="829">
        <v>41803</v>
      </c>
      <c r="S21" s="830" t="s">
        <v>2462</v>
      </c>
    </row>
    <row r="22" spans="2:19" s="830" customFormat="1" ht="18" customHeight="1">
      <c r="B22" s="831"/>
      <c r="C22" s="837" t="s">
        <v>727</v>
      </c>
      <c r="D22" s="837" t="s">
        <v>727</v>
      </c>
      <c r="E22" s="825" t="s">
        <v>2469</v>
      </c>
      <c r="F22" s="834">
        <v>1</v>
      </c>
      <c r="G22" s="669">
        <v>19</v>
      </c>
      <c r="H22" s="669">
        <v>295</v>
      </c>
      <c r="I22" s="669">
        <v>5605</v>
      </c>
      <c r="J22" s="804"/>
      <c r="K22" s="825" t="s">
        <v>2470</v>
      </c>
      <c r="L22" s="825" t="s">
        <v>730</v>
      </c>
      <c r="M22" s="838"/>
      <c r="N22" s="826"/>
      <c r="O22" s="827"/>
      <c r="P22" s="828"/>
      <c r="Q22" s="826"/>
      <c r="R22" s="829">
        <v>41801</v>
      </c>
      <c r="S22" s="830" t="s">
        <v>2462</v>
      </c>
    </row>
    <row r="23" spans="2:19" s="830" customFormat="1" ht="18" customHeight="1">
      <c r="B23" s="831"/>
      <c r="C23" s="837" t="s">
        <v>727</v>
      </c>
      <c r="D23" s="837" t="s">
        <v>727</v>
      </c>
      <c r="E23" s="485" t="s">
        <v>2471</v>
      </c>
      <c r="F23" s="834">
        <v>2</v>
      </c>
      <c r="G23" s="669">
        <v>38</v>
      </c>
      <c r="H23" s="669">
        <v>190</v>
      </c>
      <c r="I23" s="669">
        <v>7220</v>
      </c>
      <c r="J23" s="804"/>
      <c r="K23" s="825" t="s">
        <v>2472</v>
      </c>
      <c r="L23" s="825" t="s">
        <v>730</v>
      </c>
      <c r="M23" s="825"/>
      <c r="N23" s="826"/>
      <c r="O23" s="827"/>
      <c r="P23" s="828"/>
      <c r="Q23" s="826"/>
      <c r="R23" s="829">
        <v>41803</v>
      </c>
      <c r="S23" s="830" t="s">
        <v>2462</v>
      </c>
    </row>
    <row r="24" spans="2:19" s="830" customFormat="1" ht="18" customHeight="1">
      <c r="B24" s="831"/>
      <c r="C24" s="837" t="s">
        <v>727</v>
      </c>
      <c r="D24" s="837" t="s">
        <v>727</v>
      </c>
      <c r="E24" s="485" t="s">
        <v>835</v>
      </c>
      <c r="F24" s="834">
        <v>9</v>
      </c>
      <c r="G24" s="669">
        <v>171</v>
      </c>
      <c r="H24" s="669">
        <v>170</v>
      </c>
      <c r="I24" s="669">
        <v>29070</v>
      </c>
      <c r="J24" s="804"/>
      <c r="K24" s="825" t="s">
        <v>2473</v>
      </c>
      <c r="L24" s="825" t="s">
        <v>730</v>
      </c>
      <c r="M24" s="825"/>
      <c r="N24" s="826"/>
      <c r="O24" s="827"/>
      <c r="P24" s="828"/>
      <c r="Q24" s="826"/>
      <c r="R24" s="829">
        <v>41803</v>
      </c>
      <c r="S24" s="830" t="s">
        <v>2462</v>
      </c>
    </row>
    <row r="25" spans="2:19" s="830" customFormat="1" ht="18" customHeight="1">
      <c r="B25" s="831"/>
      <c r="C25" s="837" t="s">
        <v>727</v>
      </c>
      <c r="D25" s="837" t="s">
        <v>727</v>
      </c>
      <c r="E25" s="661" t="s">
        <v>2474</v>
      </c>
      <c r="F25" s="669">
        <v>6</v>
      </c>
      <c r="G25" s="669">
        <v>114</v>
      </c>
      <c r="H25" s="669">
        <v>250</v>
      </c>
      <c r="I25" s="669">
        <v>28500</v>
      </c>
      <c r="J25" s="661"/>
      <c r="K25" s="661" t="s">
        <v>2475</v>
      </c>
      <c r="L25" s="825" t="s">
        <v>730</v>
      </c>
      <c r="M25" s="825"/>
      <c r="N25" s="826"/>
      <c r="O25" s="827"/>
      <c r="P25" s="828"/>
      <c r="Q25" s="826"/>
      <c r="R25" s="829"/>
    </row>
    <row r="26" spans="2:19" s="830" customFormat="1" ht="18" customHeight="1">
      <c r="B26" s="831"/>
      <c r="C26" s="837" t="s">
        <v>727</v>
      </c>
      <c r="D26" s="837" t="s">
        <v>727</v>
      </c>
      <c r="E26" s="485" t="s">
        <v>837</v>
      </c>
      <c r="F26" s="834">
        <v>1</v>
      </c>
      <c r="G26" s="669">
        <v>19</v>
      </c>
      <c r="H26" s="669">
        <v>2923</v>
      </c>
      <c r="I26" s="669">
        <v>55537</v>
      </c>
      <c r="J26" s="804"/>
      <c r="K26" s="839" t="s">
        <v>2476</v>
      </c>
      <c r="L26" s="825" t="s">
        <v>730</v>
      </c>
      <c r="M26" s="825"/>
      <c r="N26" s="826"/>
      <c r="O26" s="827"/>
      <c r="P26" s="828"/>
      <c r="Q26" s="826"/>
      <c r="R26" s="829">
        <v>41803</v>
      </c>
      <c r="S26" s="830" t="s">
        <v>2462</v>
      </c>
    </row>
    <row r="27" spans="2:19" s="830" customFormat="1" ht="18" customHeight="1">
      <c r="B27" s="831"/>
      <c r="C27" s="837" t="s">
        <v>727</v>
      </c>
      <c r="D27" s="837" t="s">
        <v>727</v>
      </c>
      <c r="E27" s="485" t="s">
        <v>2477</v>
      </c>
      <c r="F27" s="834">
        <v>1</v>
      </c>
      <c r="G27" s="669">
        <v>1</v>
      </c>
      <c r="H27" s="669">
        <v>7590</v>
      </c>
      <c r="I27" s="669">
        <v>7590</v>
      </c>
      <c r="J27" s="804"/>
      <c r="K27" s="839" t="s">
        <v>2478</v>
      </c>
      <c r="L27" s="825" t="s">
        <v>730</v>
      </c>
      <c r="M27" s="825"/>
      <c r="N27" s="826"/>
      <c r="O27" s="827"/>
      <c r="P27" s="828"/>
      <c r="Q27" s="826"/>
      <c r="R27" s="829">
        <v>41807</v>
      </c>
    </row>
    <row r="28" spans="2:19" s="830" customFormat="1" ht="18" customHeight="1">
      <c r="B28" s="840"/>
      <c r="C28" s="841" t="s">
        <v>24</v>
      </c>
      <c r="D28" s="841" t="s">
        <v>24</v>
      </c>
      <c r="E28" s="661" t="s">
        <v>838</v>
      </c>
      <c r="F28" s="834">
        <v>1</v>
      </c>
      <c r="G28" s="835">
        <f>F28*$L$3</f>
        <v>19</v>
      </c>
      <c r="H28" s="842">
        <v>40000</v>
      </c>
      <c r="I28" s="842">
        <f>F28*G28*H28</f>
        <v>760000</v>
      </c>
      <c r="J28" s="843"/>
      <c r="K28" s="661" t="s">
        <v>839</v>
      </c>
      <c r="L28" s="485" t="s">
        <v>1909</v>
      </c>
      <c r="M28" s="825"/>
      <c r="N28" s="826">
        <v>41801</v>
      </c>
      <c r="O28" s="827"/>
      <c r="P28" s="828"/>
      <c r="Q28" s="826"/>
      <c r="R28" s="829" t="s">
        <v>648</v>
      </c>
    </row>
    <row r="29" spans="2:19" s="852" customFormat="1" ht="13.5">
      <c r="B29" s="830"/>
      <c r="C29" s="844"/>
      <c r="D29" s="844"/>
      <c r="E29" s="845"/>
      <c r="F29" s="844"/>
      <c r="G29" s="844"/>
      <c r="H29" s="844"/>
      <c r="I29" s="844"/>
      <c r="J29" s="846"/>
      <c r="K29" s="845"/>
      <c r="L29" s="847"/>
      <c r="M29" s="847"/>
      <c r="N29" s="848"/>
      <c r="O29" s="849"/>
      <c r="P29" s="850"/>
      <c r="Q29" s="848"/>
      <c r="R29" s="851"/>
    </row>
    <row r="30" spans="2:19" s="830" customFormat="1" ht="18" customHeight="1">
      <c r="B30" s="599" t="s">
        <v>795</v>
      </c>
      <c r="C30" s="661" t="s">
        <v>787</v>
      </c>
      <c r="D30" s="661" t="s">
        <v>787</v>
      </c>
      <c r="E30" s="661" t="s">
        <v>794</v>
      </c>
      <c r="F30" s="823">
        <v>1</v>
      </c>
      <c r="G30" s="823">
        <f>F30*$L$4</f>
        <v>3</v>
      </c>
      <c r="H30" s="824">
        <v>60000</v>
      </c>
      <c r="I30" s="824">
        <f>F30*G30*H30</f>
        <v>180000</v>
      </c>
      <c r="J30" s="853"/>
      <c r="K30" s="661" t="s">
        <v>795</v>
      </c>
      <c r="L30" s="485" t="s">
        <v>1909</v>
      </c>
      <c r="M30" s="825"/>
      <c r="N30" s="826">
        <v>41801</v>
      </c>
      <c r="O30" s="827"/>
      <c r="P30" s="828"/>
      <c r="Q30" s="826">
        <v>41803</v>
      </c>
      <c r="R30" s="829">
        <v>41803</v>
      </c>
    </row>
    <row r="31" spans="2:19" s="830" customFormat="1" ht="18" customHeight="1">
      <c r="B31" s="600"/>
      <c r="C31" s="661" t="s">
        <v>787</v>
      </c>
      <c r="D31" s="661" t="s">
        <v>787</v>
      </c>
      <c r="E31" s="661" t="s">
        <v>796</v>
      </c>
      <c r="F31" s="832"/>
      <c r="G31" s="832"/>
      <c r="H31" s="833"/>
      <c r="I31" s="833"/>
      <c r="J31" s="843"/>
      <c r="K31" s="661" t="s">
        <v>797</v>
      </c>
      <c r="L31" s="485" t="s">
        <v>1909</v>
      </c>
      <c r="M31" s="825"/>
      <c r="N31" s="826">
        <v>41801</v>
      </c>
      <c r="O31" s="827"/>
      <c r="P31" s="828"/>
      <c r="Q31" s="826">
        <v>41803</v>
      </c>
      <c r="R31" s="829">
        <v>41803</v>
      </c>
    </row>
    <row r="32" spans="2:19" s="830" customFormat="1" ht="18" customHeight="1">
      <c r="B32" s="600"/>
      <c r="C32" s="661" t="s">
        <v>760</v>
      </c>
      <c r="D32" s="661" t="s">
        <v>798</v>
      </c>
      <c r="E32" s="661" t="s">
        <v>803</v>
      </c>
      <c r="F32" s="834">
        <v>1</v>
      </c>
      <c r="G32" s="835">
        <f t="shared" ref="G32:G37" si="2">F32*$L$4</f>
        <v>3</v>
      </c>
      <c r="H32" s="854">
        <v>3000</v>
      </c>
      <c r="I32" s="666">
        <f t="shared" ref="I32:I37" si="3">F32*G32*H32</f>
        <v>9000</v>
      </c>
      <c r="J32" s="843"/>
      <c r="K32" s="661" t="s">
        <v>800</v>
      </c>
      <c r="L32" s="485" t="s">
        <v>1909</v>
      </c>
      <c r="M32" s="825"/>
      <c r="N32" s="826">
        <v>41801</v>
      </c>
      <c r="O32" s="827"/>
      <c r="P32" s="828"/>
      <c r="Q32" s="826"/>
      <c r="R32" s="829">
        <v>41806</v>
      </c>
      <c r="S32" s="830" t="s">
        <v>2462</v>
      </c>
    </row>
    <row r="33" spans="2:19" s="830" customFormat="1" ht="18" customHeight="1">
      <c r="B33" s="600"/>
      <c r="C33" s="661" t="s">
        <v>760</v>
      </c>
      <c r="D33" s="661" t="s">
        <v>817</v>
      </c>
      <c r="E33" s="661" t="s">
        <v>818</v>
      </c>
      <c r="F33" s="834">
        <v>1</v>
      </c>
      <c r="G33" s="835">
        <f t="shared" si="2"/>
        <v>3</v>
      </c>
      <c r="H33" s="854">
        <v>48</v>
      </c>
      <c r="I33" s="666">
        <f t="shared" si="3"/>
        <v>144</v>
      </c>
      <c r="J33" s="843"/>
      <c r="K33" s="855" t="s">
        <v>819</v>
      </c>
      <c r="L33" s="485" t="s">
        <v>1909</v>
      </c>
      <c r="M33" s="825"/>
      <c r="N33" s="826">
        <v>41801</v>
      </c>
      <c r="O33" s="827"/>
      <c r="P33" s="828"/>
      <c r="Q33" s="826"/>
      <c r="R33" s="829">
        <v>41806</v>
      </c>
      <c r="S33" s="830" t="s">
        <v>2462</v>
      </c>
    </row>
    <row r="34" spans="2:19" s="830" customFormat="1" ht="18" customHeight="1">
      <c r="B34" s="600"/>
      <c r="C34" s="661" t="s">
        <v>760</v>
      </c>
      <c r="D34" s="661" t="s">
        <v>817</v>
      </c>
      <c r="E34" s="661" t="s">
        <v>820</v>
      </c>
      <c r="F34" s="834">
        <v>1</v>
      </c>
      <c r="G34" s="835">
        <f t="shared" si="2"/>
        <v>3</v>
      </c>
      <c r="H34" s="854">
        <v>900</v>
      </c>
      <c r="I34" s="666">
        <f t="shared" si="3"/>
        <v>2700</v>
      </c>
      <c r="J34" s="843"/>
      <c r="K34" s="856" t="s">
        <v>821</v>
      </c>
      <c r="L34" s="485" t="s">
        <v>1909</v>
      </c>
      <c r="M34" s="825"/>
      <c r="N34" s="826">
        <v>41801</v>
      </c>
      <c r="O34" s="827"/>
      <c r="P34" s="828"/>
      <c r="Q34" s="826"/>
      <c r="R34" s="829">
        <v>41806</v>
      </c>
      <c r="S34" s="830" t="s">
        <v>2462</v>
      </c>
    </row>
    <row r="35" spans="2:19" s="830" customFormat="1" ht="18" customHeight="1">
      <c r="B35" s="600"/>
      <c r="C35" s="841" t="s">
        <v>727</v>
      </c>
      <c r="D35" s="841" t="s">
        <v>727</v>
      </c>
      <c r="E35" s="839" t="s">
        <v>829</v>
      </c>
      <c r="F35" s="834">
        <v>1</v>
      </c>
      <c r="G35" s="835">
        <f t="shared" si="2"/>
        <v>3</v>
      </c>
      <c r="H35" s="854">
        <v>440</v>
      </c>
      <c r="I35" s="666">
        <f t="shared" si="3"/>
        <v>1320</v>
      </c>
      <c r="J35" s="843"/>
      <c r="K35" s="839" t="s">
        <v>828</v>
      </c>
      <c r="L35" s="825" t="s">
        <v>730</v>
      </c>
      <c r="M35" s="825"/>
      <c r="N35" s="826"/>
      <c r="O35" s="827"/>
      <c r="P35" s="828"/>
      <c r="Q35" s="826"/>
      <c r="R35" s="829">
        <v>41803</v>
      </c>
      <c r="S35" s="830" t="s">
        <v>2462</v>
      </c>
    </row>
    <row r="36" spans="2:19" s="830" customFormat="1" ht="18" customHeight="1">
      <c r="B36" s="600"/>
      <c r="C36" s="841" t="s">
        <v>727</v>
      </c>
      <c r="D36" s="841" t="s">
        <v>727</v>
      </c>
      <c r="E36" s="839" t="s">
        <v>827</v>
      </c>
      <c r="F36" s="834">
        <v>1</v>
      </c>
      <c r="G36" s="835">
        <f t="shared" si="2"/>
        <v>3</v>
      </c>
      <c r="H36" s="854">
        <v>600</v>
      </c>
      <c r="I36" s="666">
        <f t="shared" si="3"/>
        <v>1800</v>
      </c>
      <c r="J36" s="843"/>
      <c r="K36" s="839" t="s">
        <v>828</v>
      </c>
      <c r="L36" s="825" t="s">
        <v>730</v>
      </c>
      <c r="M36" s="825"/>
      <c r="N36" s="826"/>
      <c r="O36" s="827"/>
      <c r="P36" s="828"/>
      <c r="Q36" s="826"/>
      <c r="R36" s="829">
        <v>41803</v>
      </c>
      <c r="S36" s="830" t="s">
        <v>2462</v>
      </c>
    </row>
    <row r="37" spans="2:19" s="852" customFormat="1" ht="18" customHeight="1">
      <c r="B37" s="602"/>
      <c r="C37" s="841" t="s">
        <v>24</v>
      </c>
      <c r="D37" s="841" t="s">
        <v>24</v>
      </c>
      <c r="E37" s="661" t="s">
        <v>840</v>
      </c>
      <c r="F37" s="834">
        <v>1</v>
      </c>
      <c r="G37" s="835">
        <f t="shared" si="2"/>
        <v>3</v>
      </c>
      <c r="H37" s="666">
        <v>21000</v>
      </c>
      <c r="I37" s="666">
        <f t="shared" si="3"/>
        <v>63000</v>
      </c>
      <c r="J37" s="843"/>
      <c r="K37" s="661" t="s">
        <v>839</v>
      </c>
      <c r="L37" s="485" t="s">
        <v>1909</v>
      </c>
      <c r="M37" s="825"/>
      <c r="N37" s="826">
        <v>41801</v>
      </c>
      <c r="O37" s="827"/>
      <c r="P37" s="828"/>
      <c r="Q37" s="826"/>
      <c r="R37" s="829" t="s">
        <v>2479</v>
      </c>
    </row>
    <row r="38" spans="2:19" ht="18" customHeight="1">
      <c r="C38" s="340"/>
      <c r="D38" s="340"/>
      <c r="J38" s="305"/>
    </row>
    <row r="39" spans="2:19" ht="18" customHeight="1">
      <c r="B39" s="363" t="s">
        <v>1852</v>
      </c>
      <c r="C39" s="661" t="s">
        <v>760</v>
      </c>
      <c r="D39" s="661" t="s">
        <v>38</v>
      </c>
      <c r="E39" s="363" t="s">
        <v>2480</v>
      </c>
      <c r="F39" s="478"/>
      <c r="G39" s="478">
        <v>1</v>
      </c>
      <c r="H39" s="857">
        <v>4920</v>
      </c>
      <c r="I39" s="858">
        <v>4920</v>
      </c>
      <c r="J39" s="478"/>
      <c r="K39" s="363" t="s">
        <v>2481</v>
      </c>
      <c r="L39" s="478" t="s">
        <v>2070</v>
      </c>
      <c r="M39" s="478"/>
      <c r="N39" s="859"/>
      <c r="O39" s="478"/>
      <c r="P39" s="478"/>
      <c r="Q39" s="363" t="s">
        <v>2142</v>
      </c>
      <c r="R39" s="478"/>
    </row>
    <row r="40" spans="2:19" ht="18" customHeight="1">
      <c r="B40" s="363" t="s">
        <v>1852</v>
      </c>
      <c r="C40" s="837" t="s">
        <v>727</v>
      </c>
      <c r="D40" s="837" t="s">
        <v>727</v>
      </c>
      <c r="E40" s="363" t="s">
        <v>2482</v>
      </c>
      <c r="F40" s="478"/>
      <c r="G40" s="478">
        <v>8</v>
      </c>
      <c r="H40" s="478">
        <v>2790</v>
      </c>
      <c r="I40" s="478">
        <v>22320</v>
      </c>
      <c r="J40" s="478"/>
      <c r="K40" s="363" t="s">
        <v>2483</v>
      </c>
      <c r="L40" s="478" t="s">
        <v>2070</v>
      </c>
      <c r="M40" s="478"/>
      <c r="N40" s="859"/>
      <c r="O40" s="478"/>
      <c r="P40" s="478"/>
      <c r="Q40" s="859">
        <v>41810</v>
      </c>
      <c r="R40" s="363" t="s">
        <v>275</v>
      </c>
    </row>
    <row r="41" spans="2:19" ht="18" customHeight="1">
      <c r="B41" s="363" t="s">
        <v>1852</v>
      </c>
      <c r="C41" s="837" t="s">
        <v>727</v>
      </c>
      <c r="D41" s="837" t="s">
        <v>727</v>
      </c>
      <c r="E41" s="363" t="s">
        <v>2484</v>
      </c>
      <c r="F41" s="478"/>
      <c r="G41" s="478">
        <v>9</v>
      </c>
      <c r="H41" s="478">
        <v>820</v>
      </c>
      <c r="I41" s="478">
        <v>7380</v>
      </c>
      <c r="J41" s="478"/>
      <c r="K41" s="363" t="s">
        <v>2485</v>
      </c>
      <c r="L41" s="478" t="s">
        <v>2070</v>
      </c>
      <c r="M41" s="478"/>
      <c r="N41" s="859"/>
      <c r="O41" s="478"/>
      <c r="P41" s="478"/>
      <c r="Q41" s="859">
        <v>41810</v>
      </c>
      <c r="R41" s="363" t="s">
        <v>275</v>
      </c>
    </row>
    <row r="42" spans="2:19" ht="18" customHeight="1">
      <c r="B42" s="363" t="s">
        <v>1852</v>
      </c>
      <c r="C42" s="837" t="s">
        <v>727</v>
      </c>
      <c r="D42" s="837" t="s">
        <v>727</v>
      </c>
      <c r="E42" s="363" t="s">
        <v>2486</v>
      </c>
      <c r="F42" s="478"/>
      <c r="G42" s="478">
        <v>19</v>
      </c>
      <c r="H42" s="478">
        <v>250</v>
      </c>
      <c r="I42" s="478">
        <v>2500</v>
      </c>
      <c r="J42" s="478"/>
      <c r="K42" s="363" t="s">
        <v>2487</v>
      </c>
      <c r="L42" s="478" t="s">
        <v>2070</v>
      </c>
      <c r="M42" s="478"/>
      <c r="N42" s="478"/>
      <c r="O42" s="478"/>
      <c r="P42" s="478"/>
      <c r="Q42" s="859">
        <v>41810</v>
      </c>
      <c r="R42" s="363" t="s">
        <v>275</v>
      </c>
    </row>
    <row r="43" spans="2:19" ht="18" customHeight="1">
      <c r="C43" s="340"/>
      <c r="D43" s="340"/>
      <c r="J43" s="305"/>
    </row>
    <row r="44" spans="2:19" ht="18" customHeight="1">
      <c r="C44" s="340"/>
      <c r="D44" s="340"/>
      <c r="J44" s="305"/>
    </row>
    <row r="45" spans="2:19" ht="18" customHeight="1">
      <c r="C45" s="340"/>
      <c r="D45" s="340"/>
      <c r="J45" s="305"/>
    </row>
    <row r="46" spans="2:19" ht="18" customHeight="1">
      <c r="C46" s="340"/>
      <c r="D46" s="340"/>
      <c r="J46" s="305"/>
    </row>
    <row r="47" spans="2:19" ht="18" customHeight="1">
      <c r="C47" s="340"/>
      <c r="D47" s="340"/>
      <c r="J47" s="305"/>
    </row>
    <row r="48" spans="2:19" ht="18" customHeight="1">
      <c r="C48" s="340"/>
      <c r="D48" s="340"/>
      <c r="J48" s="305"/>
    </row>
    <row r="69" spans="9:9">
      <c r="I69" s="347"/>
    </row>
  </sheetData>
  <mergeCells count="18">
    <mergeCell ref="I9:I10"/>
    <mergeCell ref="B30:B37"/>
    <mergeCell ref="F30:F31"/>
    <mergeCell ref="G30:G31"/>
    <mergeCell ref="H30:H31"/>
    <mergeCell ref="I30:I31"/>
    <mergeCell ref="B5:D5"/>
    <mergeCell ref="B6:D6"/>
    <mergeCell ref="B9:B28"/>
    <mergeCell ref="F9:F10"/>
    <mergeCell ref="G9:G10"/>
    <mergeCell ref="H9:H10"/>
    <mergeCell ref="B2:D2"/>
    <mergeCell ref="H2:J2"/>
    <mergeCell ref="B3:D3"/>
    <mergeCell ref="H3:J3"/>
    <mergeCell ref="B4:D4"/>
    <mergeCell ref="H4:J4"/>
  </mergeCells>
  <phoneticPr fontId="3"/>
  <pageMargins left="0" right="0" top="0" bottom="0" header="0.31496062992125984" footer="0.31496062992125984"/>
  <pageSetup paperSize="9" scale="72" orientation="landscape" r:id="rId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8405F-40E4-45E7-8772-54E58DBC7061}">
  <dimension ref="C6:F15"/>
  <sheetViews>
    <sheetView workbookViewId="0">
      <selection activeCell="C6" sqref="C6:F15"/>
    </sheetView>
  </sheetViews>
  <sheetFormatPr defaultRowHeight="18.75"/>
  <cols>
    <col min="1" max="2" width="9" style="76"/>
    <col min="3" max="3" width="20.375" style="76" customWidth="1"/>
    <col min="4" max="4" width="18.5" style="76" bestFit="1" customWidth="1"/>
    <col min="5" max="5" width="5.25" style="76" bestFit="1" customWidth="1"/>
    <col min="6" max="6" width="46.5" style="76" bestFit="1" customWidth="1"/>
    <col min="7" max="258" width="9" style="76"/>
    <col min="259" max="259" width="20.375" style="76" customWidth="1"/>
    <col min="260" max="260" width="18.5" style="76" bestFit="1" customWidth="1"/>
    <col min="261" max="261" width="5.25" style="76" bestFit="1" customWidth="1"/>
    <col min="262" max="262" width="46.5" style="76" bestFit="1" customWidth="1"/>
    <col min="263" max="514" width="9" style="76"/>
    <col min="515" max="515" width="20.375" style="76" customWidth="1"/>
    <col min="516" max="516" width="18.5" style="76" bestFit="1" customWidth="1"/>
    <col min="517" max="517" width="5.25" style="76" bestFit="1" customWidth="1"/>
    <col min="518" max="518" width="46.5" style="76" bestFit="1" customWidth="1"/>
    <col min="519" max="770" width="9" style="76"/>
    <col min="771" max="771" width="20.375" style="76" customWidth="1"/>
    <col min="772" max="772" width="18.5" style="76" bestFit="1" customWidth="1"/>
    <col min="773" max="773" width="5.25" style="76" bestFit="1" customWidth="1"/>
    <col min="774" max="774" width="46.5" style="76" bestFit="1" customWidth="1"/>
    <col min="775" max="1026" width="9" style="76"/>
    <col min="1027" max="1027" width="20.375" style="76" customWidth="1"/>
    <col min="1028" max="1028" width="18.5" style="76" bestFit="1" customWidth="1"/>
    <col min="1029" max="1029" width="5.25" style="76" bestFit="1" customWidth="1"/>
    <col min="1030" max="1030" width="46.5" style="76" bestFit="1" customWidth="1"/>
    <col min="1031" max="1282" width="9" style="76"/>
    <col min="1283" max="1283" width="20.375" style="76" customWidth="1"/>
    <col min="1284" max="1284" width="18.5" style="76" bestFit="1" customWidth="1"/>
    <col min="1285" max="1285" width="5.25" style="76" bestFit="1" customWidth="1"/>
    <col min="1286" max="1286" width="46.5" style="76" bestFit="1" customWidth="1"/>
    <col min="1287" max="1538" width="9" style="76"/>
    <col min="1539" max="1539" width="20.375" style="76" customWidth="1"/>
    <col min="1540" max="1540" width="18.5" style="76" bestFit="1" customWidth="1"/>
    <col min="1541" max="1541" width="5.25" style="76" bestFit="1" customWidth="1"/>
    <col min="1542" max="1542" width="46.5" style="76" bestFit="1" customWidth="1"/>
    <col min="1543" max="1794" width="9" style="76"/>
    <col min="1795" max="1795" width="20.375" style="76" customWidth="1"/>
    <col min="1796" max="1796" width="18.5" style="76" bestFit="1" customWidth="1"/>
    <col min="1797" max="1797" width="5.25" style="76" bestFit="1" customWidth="1"/>
    <col min="1798" max="1798" width="46.5" style="76" bestFit="1" customWidth="1"/>
    <col min="1799" max="2050" width="9" style="76"/>
    <col min="2051" max="2051" width="20.375" style="76" customWidth="1"/>
    <col min="2052" max="2052" width="18.5" style="76" bestFit="1" customWidth="1"/>
    <col min="2053" max="2053" width="5.25" style="76" bestFit="1" customWidth="1"/>
    <col min="2054" max="2054" width="46.5" style="76" bestFit="1" customWidth="1"/>
    <col min="2055" max="2306" width="9" style="76"/>
    <col min="2307" max="2307" width="20.375" style="76" customWidth="1"/>
    <col min="2308" max="2308" width="18.5" style="76" bestFit="1" customWidth="1"/>
    <col min="2309" max="2309" width="5.25" style="76" bestFit="1" customWidth="1"/>
    <col min="2310" max="2310" width="46.5" style="76" bestFit="1" customWidth="1"/>
    <col min="2311" max="2562" width="9" style="76"/>
    <col min="2563" max="2563" width="20.375" style="76" customWidth="1"/>
    <col min="2564" max="2564" width="18.5" style="76" bestFit="1" customWidth="1"/>
    <col min="2565" max="2565" width="5.25" style="76" bestFit="1" customWidth="1"/>
    <col min="2566" max="2566" width="46.5" style="76" bestFit="1" customWidth="1"/>
    <col min="2567" max="2818" width="9" style="76"/>
    <col min="2819" max="2819" width="20.375" style="76" customWidth="1"/>
    <col min="2820" max="2820" width="18.5" style="76" bestFit="1" customWidth="1"/>
    <col min="2821" max="2821" width="5.25" style="76" bestFit="1" customWidth="1"/>
    <col min="2822" max="2822" width="46.5" style="76" bestFit="1" customWidth="1"/>
    <col min="2823" max="3074" width="9" style="76"/>
    <col min="3075" max="3075" width="20.375" style="76" customWidth="1"/>
    <col min="3076" max="3076" width="18.5" style="76" bestFit="1" customWidth="1"/>
    <col min="3077" max="3077" width="5.25" style="76" bestFit="1" customWidth="1"/>
    <col min="3078" max="3078" width="46.5" style="76" bestFit="1" customWidth="1"/>
    <col min="3079" max="3330" width="9" style="76"/>
    <col min="3331" max="3331" width="20.375" style="76" customWidth="1"/>
    <col min="3332" max="3332" width="18.5" style="76" bestFit="1" customWidth="1"/>
    <col min="3333" max="3333" width="5.25" style="76" bestFit="1" customWidth="1"/>
    <col min="3334" max="3334" width="46.5" style="76" bestFit="1" customWidth="1"/>
    <col min="3335" max="3586" width="9" style="76"/>
    <col min="3587" max="3587" width="20.375" style="76" customWidth="1"/>
    <col min="3588" max="3588" width="18.5" style="76" bestFit="1" customWidth="1"/>
    <col min="3589" max="3589" width="5.25" style="76" bestFit="1" customWidth="1"/>
    <col min="3590" max="3590" width="46.5" style="76" bestFit="1" customWidth="1"/>
    <col min="3591" max="3842" width="9" style="76"/>
    <col min="3843" max="3843" width="20.375" style="76" customWidth="1"/>
    <col min="3844" max="3844" width="18.5" style="76" bestFit="1" customWidth="1"/>
    <col min="3845" max="3845" width="5.25" style="76" bestFit="1" customWidth="1"/>
    <col min="3846" max="3846" width="46.5" style="76" bestFit="1" customWidth="1"/>
    <col min="3847" max="4098" width="9" style="76"/>
    <col min="4099" max="4099" width="20.375" style="76" customWidth="1"/>
    <col min="4100" max="4100" width="18.5" style="76" bestFit="1" customWidth="1"/>
    <col min="4101" max="4101" width="5.25" style="76" bestFit="1" customWidth="1"/>
    <col min="4102" max="4102" width="46.5" style="76" bestFit="1" customWidth="1"/>
    <col min="4103" max="4354" width="9" style="76"/>
    <col min="4355" max="4355" width="20.375" style="76" customWidth="1"/>
    <col min="4356" max="4356" width="18.5" style="76" bestFit="1" customWidth="1"/>
    <col min="4357" max="4357" width="5.25" style="76" bestFit="1" customWidth="1"/>
    <col min="4358" max="4358" width="46.5" style="76" bestFit="1" customWidth="1"/>
    <col min="4359" max="4610" width="9" style="76"/>
    <col min="4611" max="4611" width="20.375" style="76" customWidth="1"/>
    <col min="4612" max="4612" width="18.5" style="76" bestFit="1" customWidth="1"/>
    <col min="4613" max="4613" width="5.25" style="76" bestFit="1" customWidth="1"/>
    <col min="4614" max="4614" width="46.5" style="76" bestFit="1" customWidth="1"/>
    <col min="4615" max="4866" width="9" style="76"/>
    <col min="4867" max="4867" width="20.375" style="76" customWidth="1"/>
    <col min="4868" max="4868" width="18.5" style="76" bestFit="1" customWidth="1"/>
    <col min="4869" max="4869" width="5.25" style="76" bestFit="1" customWidth="1"/>
    <col min="4870" max="4870" width="46.5" style="76" bestFit="1" customWidth="1"/>
    <col min="4871" max="5122" width="9" style="76"/>
    <col min="5123" max="5123" width="20.375" style="76" customWidth="1"/>
    <col min="5124" max="5124" width="18.5" style="76" bestFit="1" customWidth="1"/>
    <col min="5125" max="5125" width="5.25" style="76" bestFit="1" customWidth="1"/>
    <col min="5126" max="5126" width="46.5" style="76" bestFit="1" customWidth="1"/>
    <col min="5127" max="5378" width="9" style="76"/>
    <col min="5379" max="5379" width="20.375" style="76" customWidth="1"/>
    <col min="5380" max="5380" width="18.5" style="76" bestFit="1" customWidth="1"/>
    <col min="5381" max="5381" width="5.25" style="76" bestFit="1" customWidth="1"/>
    <col min="5382" max="5382" width="46.5" style="76" bestFit="1" customWidth="1"/>
    <col min="5383" max="5634" width="9" style="76"/>
    <col min="5635" max="5635" width="20.375" style="76" customWidth="1"/>
    <col min="5636" max="5636" width="18.5" style="76" bestFit="1" customWidth="1"/>
    <col min="5637" max="5637" width="5.25" style="76" bestFit="1" customWidth="1"/>
    <col min="5638" max="5638" width="46.5" style="76" bestFit="1" customWidth="1"/>
    <col min="5639" max="5890" width="9" style="76"/>
    <col min="5891" max="5891" width="20.375" style="76" customWidth="1"/>
    <col min="5892" max="5892" width="18.5" style="76" bestFit="1" customWidth="1"/>
    <col min="5893" max="5893" width="5.25" style="76" bestFit="1" customWidth="1"/>
    <col min="5894" max="5894" width="46.5" style="76" bestFit="1" customWidth="1"/>
    <col min="5895" max="6146" width="9" style="76"/>
    <col min="6147" max="6147" width="20.375" style="76" customWidth="1"/>
    <col min="6148" max="6148" width="18.5" style="76" bestFit="1" customWidth="1"/>
    <col min="6149" max="6149" width="5.25" style="76" bestFit="1" customWidth="1"/>
    <col min="6150" max="6150" width="46.5" style="76" bestFit="1" customWidth="1"/>
    <col min="6151" max="6402" width="9" style="76"/>
    <col min="6403" max="6403" width="20.375" style="76" customWidth="1"/>
    <col min="6404" max="6404" width="18.5" style="76" bestFit="1" customWidth="1"/>
    <col min="6405" max="6405" width="5.25" style="76" bestFit="1" customWidth="1"/>
    <col min="6406" max="6406" width="46.5" style="76" bestFit="1" customWidth="1"/>
    <col min="6407" max="6658" width="9" style="76"/>
    <col min="6659" max="6659" width="20.375" style="76" customWidth="1"/>
    <col min="6660" max="6660" width="18.5" style="76" bestFit="1" customWidth="1"/>
    <col min="6661" max="6661" width="5.25" style="76" bestFit="1" customWidth="1"/>
    <col min="6662" max="6662" width="46.5" style="76" bestFit="1" customWidth="1"/>
    <col min="6663" max="6914" width="9" style="76"/>
    <col min="6915" max="6915" width="20.375" style="76" customWidth="1"/>
    <col min="6916" max="6916" width="18.5" style="76" bestFit="1" customWidth="1"/>
    <col min="6917" max="6917" width="5.25" style="76" bestFit="1" customWidth="1"/>
    <col min="6918" max="6918" width="46.5" style="76" bestFit="1" customWidth="1"/>
    <col min="6919" max="7170" width="9" style="76"/>
    <col min="7171" max="7171" width="20.375" style="76" customWidth="1"/>
    <col min="7172" max="7172" width="18.5" style="76" bestFit="1" customWidth="1"/>
    <col min="7173" max="7173" width="5.25" style="76" bestFit="1" customWidth="1"/>
    <col min="7174" max="7174" width="46.5" style="76" bestFit="1" customWidth="1"/>
    <col min="7175" max="7426" width="9" style="76"/>
    <col min="7427" max="7427" width="20.375" style="76" customWidth="1"/>
    <col min="7428" max="7428" width="18.5" style="76" bestFit="1" customWidth="1"/>
    <col min="7429" max="7429" width="5.25" style="76" bestFit="1" customWidth="1"/>
    <col min="7430" max="7430" width="46.5" style="76" bestFit="1" customWidth="1"/>
    <col min="7431" max="7682" width="9" style="76"/>
    <col min="7683" max="7683" width="20.375" style="76" customWidth="1"/>
    <col min="7684" max="7684" width="18.5" style="76" bestFit="1" customWidth="1"/>
    <col min="7685" max="7685" width="5.25" style="76" bestFit="1" customWidth="1"/>
    <col min="7686" max="7686" width="46.5" style="76" bestFit="1" customWidth="1"/>
    <col min="7687" max="7938" width="9" style="76"/>
    <col min="7939" max="7939" width="20.375" style="76" customWidth="1"/>
    <col min="7940" max="7940" width="18.5" style="76" bestFit="1" customWidth="1"/>
    <col min="7941" max="7941" width="5.25" style="76" bestFit="1" customWidth="1"/>
    <col min="7942" max="7942" width="46.5" style="76" bestFit="1" customWidth="1"/>
    <col min="7943" max="8194" width="9" style="76"/>
    <col min="8195" max="8195" width="20.375" style="76" customWidth="1"/>
    <col min="8196" max="8196" width="18.5" style="76" bestFit="1" customWidth="1"/>
    <col min="8197" max="8197" width="5.25" style="76" bestFit="1" customWidth="1"/>
    <col min="8198" max="8198" width="46.5" style="76" bestFit="1" customWidth="1"/>
    <col min="8199" max="8450" width="9" style="76"/>
    <col min="8451" max="8451" width="20.375" style="76" customWidth="1"/>
    <col min="8452" max="8452" width="18.5" style="76" bestFit="1" customWidth="1"/>
    <col min="8453" max="8453" width="5.25" style="76" bestFit="1" customWidth="1"/>
    <col min="8454" max="8454" width="46.5" style="76" bestFit="1" customWidth="1"/>
    <col min="8455" max="8706" width="9" style="76"/>
    <col min="8707" max="8707" width="20.375" style="76" customWidth="1"/>
    <col min="8708" max="8708" width="18.5" style="76" bestFit="1" customWidth="1"/>
    <col min="8709" max="8709" width="5.25" style="76" bestFit="1" customWidth="1"/>
    <col min="8710" max="8710" width="46.5" style="76" bestFit="1" customWidth="1"/>
    <col min="8711" max="8962" width="9" style="76"/>
    <col min="8963" max="8963" width="20.375" style="76" customWidth="1"/>
    <col min="8964" max="8964" width="18.5" style="76" bestFit="1" customWidth="1"/>
    <col min="8965" max="8965" width="5.25" style="76" bestFit="1" customWidth="1"/>
    <col min="8966" max="8966" width="46.5" style="76" bestFit="1" customWidth="1"/>
    <col min="8967" max="9218" width="9" style="76"/>
    <col min="9219" max="9219" width="20.375" style="76" customWidth="1"/>
    <col min="9220" max="9220" width="18.5" style="76" bestFit="1" customWidth="1"/>
    <col min="9221" max="9221" width="5.25" style="76" bestFit="1" customWidth="1"/>
    <col min="9222" max="9222" width="46.5" style="76" bestFit="1" customWidth="1"/>
    <col min="9223" max="9474" width="9" style="76"/>
    <col min="9475" max="9475" width="20.375" style="76" customWidth="1"/>
    <col min="9476" max="9476" width="18.5" style="76" bestFit="1" customWidth="1"/>
    <col min="9477" max="9477" width="5.25" style="76" bestFit="1" customWidth="1"/>
    <col min="9478" max="9478" width="46.5" style="76" bestFit="1" customWidth="1"/>
    <col min="9479" max="9730" width="9" style="76"/>
    <col min="9731" max="9731" width="20.375" style="76" customWidth="1"/>
    <col min="9732" max="9732" width="18.5" style="76" bestFit="1" customWidth="1"/>
    <col min="9733" max="9733" width="5.25" style="76" bestFit="1" customWidth="1"/>
    <col min="9734" max="9734" width="46.5" style="76" bestFit="1" customWidth="1"/>
    <col min="9735" max="9986" width="9" style="76"/>
    <col min="9987" max="9987" width="20.375" style="76" customWidth="1"/>
    <col min="9988" max="9988" width="18.5" style="76" bestFit="1" customWidth="1"/>
    <col min="9989" max="9989" width="5.25" style="76" bestFit="1" customWidth="1"/>
    <col min="9990" max="9990" width="46.5" style="76" bestFit="1" customWidth="1"/>
    <col min="9991" max="10242" width="9" style="76"/>
    <col min="10243" max="10243" width="20.375" style="76" customWidth="1"/>
    <col min="10244" max="10244" width="18.5" style="76" bestFit="1" customWidth="1"/>
    <col min="10245" max="10245" width="5.25" style="76" bestFit="1" customWidth="1"/>
    <col min="10246" max="10246" width="46.5" style="76" bestFit="1" customWidth="1"/>
    <col min="10247" max="10498" width="9" style="76"/>
    <col min="10499" max="10499" width="20.375" style="76" customWidth="1"/>
    <col min="10500" max="10500" width="18.5" style="76" bestFit="1" customWidth="1"/>
    <col min="10501" max="10501" width="5.25" style="76" bestFit="1" customWidth="1"/>
    <col min="10502" max="10502" width="46.5" style="76" bestFit="1" customWidth="1"/>
    <col min="10503" max="10754" width="9" style="76"/>
    <col min="10755" max="10755" width="20.375" style="76" customWidth="1"/>
    <col min="10756" max="10756" width="18.5" style="76" bestFit="1" customWidth="1"/>
    <col min="10757" max="10757" width="5.25" style="76" bestFit="1" customWidth="1"/>
    <col min="10758" max="10758" width="46.5" style="76" bestFit="1" customWidth="1"/>
    <col min="10759" max="11010" width="9" style="76"/>
    <col min="11011" max="11011" width="20.375" style="76" customWidth="1"/>
    <col min="11012" max="11012" width="18.5" style="76" bestFit="1" customWidth="1"/>
    <col min="11013" max="11013" width="5.25" style="76" bestFit="1" customWidth="1"/>
    <col min="11014" max="11014" width="46.5" style="76" bestFit="1" customWidth="1"/>
    <col min="11015" max="11266" width="9" style="76"/>
    <col min="11267" max="11267" width="20.375" style="76" customWidth="1"/>
    <col min="11268" max="11268" width="18.5" style="76" bestFit="1" customWidth="1"/>
    <col min="11269" max="11269" width="5.25" style="76" bestFit="1" customWidth="1"/>
    <col min="11270" max="11270" width="46.5" style="76" bestFit="1" customWidth="1"/>
    <col min="11271" max="11522" width="9" style="76"/>
    <col min="11523" max="11523" width="20.375" style="76" customWidth="1"/>
    <col min="11524" max="11524" width="18.5" style="76" bestFit="1" customWidth="1"/>
    <col min="11525" max="11525" width="5.25" style="76" bestFit="1" customWidth="1"/>
    <col min="11526" max="11526" width="46.5" style="76" bestFit="1" customWidth="1"/>
    <col min="11527" max="11778" width="9" style="76"/>
    <col min="11779" max="11779" width="20.375" style="76" customWidth="1"/>
    <col min="11780" max="11780" width="18.5" style="76" bestFit="1" customWidth="1"/>
    <col min="11781" max="11781" width="5.25" style="76" bestFit="1" customWidth="1"/>
    <col min="11782" max="11782" width="46.5" style="76" bestFit="1" customWidth="1"/>
    <col min="11783" max="12034" width="9" style="76"/>
    <col min="12035" max="12035" width="20.375" style="76" customWidth="1"/>
    <col min="12036" max="12036" width="18.5" style="76" bestFit="1" customWidth="1"/>
    <col min="12037" max="12037" width="5.25" style="76" bestFit="1" customWidth="1"/>
    <col min="12038" max="12038" width="46.5" style="76" bestFit="1" customWidth="1"/>
    <col min="12039" max="12290" width="9" style="76"/>
    <col min="12291" max="12291" width="20.375" style="76" customWidth="1"/>
    <col min="12292" max="12292" width="18.5" style="76" bestFit="1" customWidth="1"/>
    <col min="12293" max="12293" width="5.25" style="76" bestFit="1" customWidth="1"/>
    <col min="12294" max="12294" width="46.5" style="76" bestFit="1" customWidth="1"/>
    <col min="12295" max="12546" width="9" style="76"/>
    <col min="12547" max="12547" width="20.375" style="76" customWidth="1"/>
    <col min="12548" max="12548" width="18.5" style="76" bestFit="1" customWidth="1"/>
    <col min="12549" max="12549" width="5.25" style="76" bestFit="1" customWidth="1"/>
    <col min="12550" max="12550" width="46.5" style="76" bestFit="1" customWidth="1"/>
    <col min="12551" max="12802" width="9" style="76"/>
    <col min="12803" max="12803" width="20.375" style="76" customWidth="1"/>
    <col min="12804" max="12804" width="18.5" style="76" bestFit="1" customWidth="1"/>
    <col min="12805" max="12805" width="5.25" style="76" bestFit="1" customWidth="1"/>
    <col min="12806" max="12806" width="46.5" style="76" bestFit="1" customWidth="1"/>
    <col min="12807" max="13058" width="9" style="76"/>
    <col min="13059" max="13059" width="20.375" style="76" customWidth="1"/>
    <col min="13060" max="13060" width="18.5" style="76" bestFit="1" customWidth="1"/>
    <col min="13061" max="13061" width="5.25" style="76" bestFit="1" customWidth="1"/>
    <col min="13062" max="13062" width="46.5" style="76" bestFit="1" customWidth="1"/>
    <col min="13063" max="13314" width="9" style="76"/>
    <col min="13315" max="13315" width="20.375" style="76" customWidth="1"/>
    <col min="13316" max="13316" width="18.5" style="76" bestFit="1" customWidth="1"/>
    <col min="13317" max="13317" width="5.25" style="76" bestFit="1" customWidth="1"/>
    <col min="13318" max="13318" width="46.5" style="76" bestFit="1" customWidth="1"/>
    <col min="13319" max="13570" width="9" style="76"/>
    <col min="13571" max="13571" width="20.375" style="76" customWidth="1"/>
    <col min="13572" max="13572" width="18.5" style="76" bestFit="1" customWidth="1"/>
    <col min="13573" max="13573" width="5.25" style="76" bestFit="1" customWidth="1"/>
    <col min="13574" max="13574" width="46.5" style="76" bestFit="1" customWidth="1"/>
    <col min="13575" max="13826" width="9" style="76"/>
    <col min="13827" max="13827" width="20.375" style="76" customWidth="1"/>
    <col min="13828" max="13828" width="18.5" style="76" bestFit="1" customWidth="1"/>
    <col min="13829" max="13829" width="5.25" style="76" bestFit="1" customWidth="1"/>
    <col min="13830" max="13830" width="46.5" style="76" bestFit="1" customWidth="1"/>
    <col min="13831" max="14082" width="9" style="76"/>
    <col min="14083" max="14083" width="20.375" style="76" customWidth="1"/>
    <col min="14084" max="14084" width="18.5" style="76" bestFit="1" customWidth="1"/>
    <col min="14085" max="14085" width="5.25" style="76" bestFit="1" customWidth="1"/>
    <col min="14086" max="14086" width="46.5" style="76" bestFit="1" customWidth="1"/>
    <col min="14087" max="14338" width="9" style="76"/>
    <col min="14339" max="14339" width="20.375" style="76" customWidth="1"/>
    <col min="14340" max="14340" width="18.5" style="76" bestFit="1" customWidth="1"/>
    <col min="14341" max="14341" width="5.25" style="76" bestFit="1" customWidth="1"/>
    <col min="14342" max="14342" width="46.5" style="76" bestFit="1" customWidth="1"/>
    <col min="14343" max="14594" width="9" style="76"/>
    <col min="14595" max="14595" width="20.375" style="76" customWidth="1"/>
    <col min="14596" max="14596" width="18.5" style="76" bestFit="1" customWidth="1"/>
    <col min="14597" max="14597" width="5.25" style="76" bestFit="1" customWidth="1"/>
    <col min="14598" max="14598" width="46.5" style="76" bestFit="1" customWidth="1"/>
    <col min="14599" max="14850" width="9" style="76"/>
    <col min="14851" max="14851" width="20.375" style="76" customWidth="1"/>
    <col min="14852" max="14852" width="18.5" style="76" bestFit="1" customWidth="1"/>
    <col min="14853" max="14853" width="5.25" style="76" bestFit="1" customWidth="1"/>
    <col min="14854" max="14854" width="46.5" style="76" bestFit="1" customWidth="1"/>
    <col min="14855" max="15106" width="9" style="76"/>
    <col min="15107" max="15107" width="20.375" style="76" customWidth="1"/>
    <col min="15108" max="15108" width="18.5" style="76" bestFit="1" customWidth="1"/>
    <col min="15109" max="15109" width="5.25" style="76" bestFit="1" customWidth="1"/>
    <col min="15110" max="15110" width="46.5" style="76" bestFit="1" customWidth="1"/>
    <col min="15111" max="15362" width="9" style="76"/>
    <col min="15363" max="15363" width="20.375" style="76" customWidth="1"/>
    <col min="15364" max="15364" width="18.5" style="76" bestFit="1" customWidth="1"/>
    <col min="15365" max="15365" width="5.25" style="76" bestFit="1" customWidth="1"/>
    <col min="15366" max="15366" width="46.5" style="76" bestFit="1" customWidth="1"/>
    <col min="15367" max="15618" width="9" style="76"/>
    <col min="15619" max="15619" width="20.375" style="76" customWidth="1"/>
    <col min="15620" max="15620" width="18.5" style="76" bestFit="1" customWidth="1"/>
    <col min="15621" max="15621" width="5.25" style="76" bestFit="1" customWidth="1"/>
    <col min="15622" max="15622" width="46.5" style="76" bestFit="1" customWidth="1"/>
    <col min="15623" max="15874" width="9" style="76"/>
    <col min="15875" max="15875" width="20.375" style="76" customWidth="1"/>
    <col min="15876" max="15876" width="18.5" style="76" bestFit="1" customWidth="1"/>
    <col min="15877" max="15877" width="5.25" style="76" bestFit="1" customWidth="1"/>
    <col min="15878" max="15878" width="46.5" style="76" bestFit="1" customWidth="1"/>
    <col min="15879" max="16130" width="9" style="76"/>
    <col min="16131" max="16131" width="20.375" style="76" customWidth="1"/>
    <col min="16132" max="16132" width="18.5" style="76" bestFit="1" customWidth="1"/>
    <col min="16133" max="16133" width="5.25" style="76" bestFit="1" customWidth="1"/>
    <col min="16134" max="16134" width="46.5" style="76" bestFit="1" customWidth="1"/>
    <col min="16135" max="16384" width="9" style="76"/>
  </cols>
  <sheetData>
    <row r="6" spans="3:6">
      <c r="C6" s="24" t="s">
        <v>10</v>
      </c>
      <c r="D6" s="24" t="s">
        <v>2488</v>
      </c>
      <c r="E6" s="24" t="s">
        <v>2489</v>
      </c>
      <c r="F6" s="24" t="s">
        <v>2490</v>
      </c>
    </row>
    <row r="7" spans="3:6">
      <c r="C7" s="24" t="s">
        <v>2491</v>
      </c>
      <c r="D7" s="24" t="s">
        <v>2492</v>
      </c>
      <c r="E7" s="27">
        <v>19</v>
      </c>
      <c r="F7" s="24" t="s">
        <v>2493</v>
      </c>
    </row>
    <row r="8" spans="3:6">
      <c r="C8" s="24" t="s">
        <v>2491</v>
      </c>
      <c r="D8" s="24" t="s">
        <v>2494</v>
      </c>
      <c r="E8" s="27">
        <v>19</v>
      </c>
      <c r="F8" s="24" t="s">
        <v>2493</v>
      </c>
    </row>
    <row r="9" spans="3:6">
      <c r="C9" s="24" t="s">
        <v>2491</v>
      </c>
      <c r="D9" s="24" t="s">
        <v>2495</v>
      </c>
      <c r="E9" s="24">
        <v>3</v>
      </c>
      <c r="F9" s="24" t="s">
        <v>2493</v>
      </c>
    </row>
    <row r="10" spans="3:6">
      <c r="C10" s="13" t="s">
        <v>904</v>
      </c>
      <c r="D10" s="24" t="s">
        <v>2496</v>
      </c>
      <c r="E10" s="27">
        <v>57</v>
      </c>
      <c r="F10" s="24" t="s">
        <v>2497</v>
      </c>
    </row>
    <row r="11" spans="3:6">
      <c r="C11" s="13" t="s">
        <v>904</v>
      </c>
      <c r="D11" s="24" t="s">
        <v>2498</v>
      </c>
      <c r="E11" s="27">
        <v>19</v>
      </c>
      <c r="F11" s="24" t="s">
        <v>2499</v>
      </c>
    </row>
    <row r="12" spans="3:6">
      <c r="C12" s="13" t="s">
        <v>904</v>
      </c>
      <c r="D12" s="24" t="s">
        <v>2500</v>
      </c>
      <c r="E12" s="27">
        <v>19</v>
      </c>
      <c r="F12" s="24" t="s">
        <v>2501</v>
      </c>
    </row>
    <row r="13" spans="3:6">
      <c r="C13" s="13" t="s">
        <v>904</v>
      </c>
      <c r="D13" s="24" t="s">
        <v>2502</v>
      </c>
      <c r="E13" s="27">
        <v>19</v>
      </c>
      <c r="F13" s="24" t="s">
        <v>966</v>
      </c>
    </row>
    <row r="14" spans="3:6">
      <c r="C14" s="24" t="s">
        <v>2503</v>
      </c>
      <c r="D14" s="24" t="s">
        <v>2504</v>
      </c>
      <c r="E14" s="24">
        <v>3</v>
      </c>
      <c r="F14" s="24" t="s">
        <v>2505</v>
      </c>
    </row>
    <row r="15" spans="3:6">
      <c r="C15" s="24" t="s">
        <v>2503</v>
      </c>
      <c r="D15" s="24" t="s">
        <v>2506</v>
      </c>
      <c r="E15" s="24">
        <v>3</v>
      </c>
      <c r="F15" s="24" t="s">
        <v>821</v>
      </c>
    </row>
  </sheetData>
  <phoneticPr fontId="3"/>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BAAE0-03C7-44DE-8D5D-7332C3D26A8E}">
  <dimension ref="B2:Q75"/>
  <sheetViews>
    <sheetView zoomScale="85" zoomScaleNormal="85" workbookViewId="0">
      <pane xSplit="10" ySplit="8" topLeftCell="P9" activePane="bottomRight" state="frozen"/>
      <selection pane="topRight" activeCell="K1" sqref="K1"/>
      <selection pane="bottomLeft" activeCell="A9" sqref="A9"/>
      <selection pane="bottomRight" activeCell="R30" sqref="R30"/>
    </sheetView>
  </sheetViews>
  <sheetFormatPr defaultRowHeight="13.5"/>
  <cols>
    <col min="1" max="1" width="2.625" style="3" customWidth="1"/>
    <col min="2" max="2" width="10.375" style="8" bestFit="1" customWidth="1"/>
    <col min="3" max="3" width="10.625" style="3" customWidth="1"/>
    <col min="4" max="4" width="10.375" style="3" customWidth="1"/>
    <col min="5" max="5" width="34.875" style="8" bestFit="1" customWidth="1"/>
    <col min="6" max="6" width="7.125" style="3" customWidth="1"/>
    <col min="7" max="7" width="7.75" style="3" customWidth="1"/>
    <col min="8" max="8" width="9.25" style="3" bestFit="1" customWidth="1"/>
    <col min="9" max="9" width="11" style="9" customWidth="1"/>
    <col min="10" max="10" width="37.75" style="8" bestFit="1" customWidth="1"/>
    <col min="11" max="11" width="27.75" style="8" bestFit="1" customWidth="1"/>
    <col min="12" max="12" width="13.5" style="8" bestFit="1" customWidth="1"/>
    <col min="13" max="13" width="13.75" style="8" customWidth="1"/>
    <col min="14" max="14" width="10" style="3" bestFit="1" customWidth="1"/>
    <col min="15" max="15" width="13.25" style="9" customWidth="1"/>
    <col min="16" max="16" width="14.5" style="10" customWidth="1"/>
    <col min="17" max="17" width="15.625" style="860" customWidth="1"/>
    <col min="18" max="256" width="9" style="3"/>
    <col min="257" max="257" width="2.625" style="3" customWidth="1"/>
    <col min="258" max="258" width="10.375" style="3" bestFit="1" customWidth="1"/>
    <col min="259" max="259" width="10.625" style="3" customWidth="1"/>
    <col min="260" max="260" width="10.375" style="3" customWidth="1"/>
    <col min="261" max="261" width="34.875" style="3" bestFit="1" customWidth="1"/>
    <col min="262" max="262" width="7.125" style="3" customWidth="1"/>
    <col min="263" max="263" width="7.75" style="3" customWidth="1"/>
    <col min="264" max="264" width="9.25" style="3" bestFit="1" customWidth="1"/>
    <col min="265" max="265" width="11" style="3" customWidth="1"/>
    <col min="266" max="266" width="37.75" style="3" bestFit="1" customWidth="1"/>
    <col min="267" max="267" width="27.75" style="3" bestFit="1" customWidth="1"/>
    <col min="268" max="268" width="13.5" style="3" bestFit="1" customWidth="1"/>
    <col min="269" max="269" width="13.75" style="3" customWidth="1"/>
    <col min="270" max="270" width="10" style="3" bestFit="1" customWidth="1"/>
    <col min="271" max="271" width="13.25" style="3" customWidth="1"/>
    <col min="272" max="272" width="14.5" style="3" customWidth="1"/>
    <col min="273" max="273" width="15.625" style="3" customWidth="1"/>
    <col min="274" max="512" width="9" style="3"/>
    <col min="513" max="513" width="2.625" style="3" customWidth="1"/>
    <col min="514" max="514" width="10.375" style="3" bestFit="1" customWidth="1"/>
    <col min="515" max="515" width="10.625" style="3" customWidth="1"/>
    <col min="516" max="516" width="10.375" style="3" customWidth="1"/>
    <col min="517" max="517" width="34.875" style="3" bestFit="1" customWidth="1"/>
    <col min="518" max="518" width="7.125" style="3" customWidth="1"/>
    <col min="519" max="519" width="7.75" style="3" customWidth="1"/>
    <col min="520" max="520" width="9.25" style="3" bestFit="1" customWidth="1"/>
    <col min="521" max="521" width="11" style="3" customWidth="1"/>
    <col min="522" max="522" width="37.75" style="3" bestFit="1" customWidth="1"/>
    <col min="523" max="523" width="27.75" style="3" bestFit="1" customWidth="1"/>
    <col min="524" max="524" width="13.5" style="3" bestFit="1" customWidth="1"/>
    <col min="525" max="525" width="13.75" style="3" customWidth="1"/>
    <col min="526" max="526" width="10" style="3" bestFit="1" customWidth="1"/>
    <col min="527" max="527" width="13.25" style="3" customWidth="1"/>
    <col min="528" max="528" width="14.5" style="3" customWidth="1"/>
    <col min="529" max="529" width="15.625" style="3" customWidth="1"/>
    <col min="530" max="768" width="9" style="3"/>
    <col min="769" max="769" width="2.625" style="3" customWidth="1"/>
    <col min="770" max="770" width="10.375" style="3" bestFit="1" customWidth="1"/>
    <col min="771" max="771" width="10.625" style="3" customWidth="1"/>
    <col min="772" max="772" width="10.375" style="3" customWidth="1"/>
    <col min="773" max="773" width="34.875" style="3" bestFit="1" customWidth="1"/>
    <col min="774" max="774" width="7.125" style="3" customWidth="1"/>
    <col min="775" max="775" width="7.75" style="3" customWidth="1"/>
    <col min="776" max="776" width="9.25" style="3" bestFit="1" customWidth="1"/>
    <col min="777" max="777" width="11" style="3" customWidth="1"/>
    <col min="778" max="778" width="37.75" style="3" bestFit="1" customWidth="1"/>
    <col min="779" max="779" width="27.75" style="3" bestFit="1" customWidth="1"/>
    <col min="780" max="780" width="13.5" style="3" bestFit="1" customWidth="1"/>
    <col min="781" max="781" width="13.75" style="3" customWidth="1"/>
    <col min="782" max="782" width="10" style="3" bestFit="1" customWidth="1"/>
    <col min="783" max="783" width="13.25" style="3" customWidth="1"/>
    <col min="784" max="784" width="14.5" style="3" customWidth="1"/>
    <col min="785" max="785" width="15.625" style="3" customWidth="1"/>
    <col min="786" max="1024" width="9" style="3"/>
    <col min="1025" max="1025" width="2.625" style="3" customWidth="1"/>
    <col min="1026" max="1026" width="10.375" style="3" bestFit="1" customWidth="1"/>
    <col min="1027" max="1027" width="10.625" style="3" customWidth="1"/>
    <col min="1028" max="1028" width="10.375" style="3" customWidth="1"/>
    <col min="1029" max="1029" width="34.875" style="3" bestFit="1" customWidth="1"/>
    <col min="1030" max="1030" width="7.125" style="3" customWidth="1"/>
    <col min="1031" max="1031" width="7.75" style="3" customWidth="1"/>
    <col min="1032" max="1032" width="9.25" style="3" bestFit="1" customWidth="1"/>
    <col min="1033" max="1033" width="11" style="3" customWidth="1"/>
    <col min="1034" max="1034" width="37.75" style="3" bestFit="1" customWidth="1"/>
    <col min="1035" max="1035" width="27.75" style="3" bestFit="1" customWidth="1"/>
    <col min="1036" max="1036" width="13.5" style="3" bestFit="1" customWidth="1"/>
    <col min="1037" max="1037" width="13.75" style="3" customWidth="1"/>
    <col min="1038" max="1038" width="10" style="3" bestFit="1" customWidth="1"/>
    <col min="1039" max="1039" width="13.25" style="3" customWidth="1"/>
    <col min="1040" max="1040" width="14.5" style="3" customWidth="1"/>
    <col min="1041" max="1041" width="15.625" style="3" customWidth="1"/>
    <col min="1042" max="1280" width="9" style="3"/>
    <col min="1281" max="1281" width="2.625" style="3" customWidth="1"/>
    <col min="1282" max="1282" width="10.375" style="3" bestFit="1" customWidth="1"/>
    <col min="1283" max="1283" width="10.625" style="3" customWidth="1"/>
    <col min="1284" max="1284" width="10.375" style="3" customWidth="1"/>
    <col min="1285" max="1285" width="34.875" style="3" bestFit="1" customWidth="1"/>
    <col min="1286" max="1286" width="7.125" style="3" customWidth="1"/>
    <col min="1287" max="1287" width="7.75" style="3" customWidth="1"/>
    <col min="1288" max="1288" width="9.25" style="3" bestFit="1" customWidth="1"/>
    <col min="1289" max="1289" width="11" style="3" customWidth="1"/>
    <col min="1290" max="1290" width="37.75" style="3" bestFit="1" customWidth="1"/>
    <col min="1291" max="1291" width="27.75" style="3" bestFit="1" customWidth="1"/>
    <col min="1292" max="1292" width="13.5" style="3" bestFit="1" customWidth="1"/>
    <col min="1293" max="1293" width="13.75" style="3" customWidth="1"/>
    <col min="1294" max="1294" width="10" style="3" bestFit="1" customWidth="1"/>
    <col min="1295" max="1295" width="13.25" style="3" customWidth="1"/>
    <col min="1296" max="1296" width="14.5" style="3" customWidth="1"/>
    <col min="1297" max="1297" width="15.625" style="3" customWidth="1"/>
    <col min="1298" max="1536" width="9" style="3"/>
    <col min="1537" max="1537" width="2.625" style="3" customWidth="1"/>
    <col min="1538" max="1538" width="10.375" style="3" bestFit="1" customWidth="1"/>
    <col min="1539" max="1539" width="10.625" style="3" customWidth="1"/>
    <col min="1540" max="1540" width="10.375" style="3" customWidth="1"/>
    <col min="1541" max="1541" width="34.875" style="3" bestFit="1" customWidth="1"/>
    <col min="1542" max="1542" width="7.125" style="3" customWidth="1"/>
    <col min="1543" max="1543" width="7.75" style="3" customWidth="1"/>
    <col min="1544" max="1544" width="9.25" style="3" bestFit="1" customWidth="1"/>
    <col min="1545" max="1545" width="11" style="3" customWidth="1"/>
    <col min="1546" max="1546" width="37.75" style="3" bestFit="1" customWidth="1"/>
    <col min="1547" max="1547" width="27.75" style="3" bestFit="1" customWidth="1"/>
    <col min="1548" max="1548" width="13.5" style="3" bestFit="1" customWidth="1"/>
    <col min="1549" max="1549" width="13.75" style="3" customWidth="1"/>
    <col min="1550" max="1550" width="10" style="3" bestFit="1" customWidth="1"/>
    <col min="1551" max="1551" width="13.25" style="3" customWidth="1"/>
    <col min="1552" max="1552" width="14.5" style="3" customWidth="1"/>
    <col min="1553" max="1553" width="15.625" style="3" customWidth="1"/>
    <col min="1554" max="1792" width="9" style="3"/>
    <col min="1793" max="1793" width="2.625" style="3" customWidth="1"/>
    <col min="1794" max="1794" width="10.375" style="3" bestFit="1" customWidth="1"/>
    <col min="1795" max="1795" width="10.625" style="3" customWidth="1"/>
    <col min="1796" max="1796" width="10.375" style="3" customWidth="1"/>
    <col min="1797" max="1797" width="34.875" style="3" bestFit="1" customWidth="1"/>
    <col min="1798" max="1798" width="7.125" style="3" customWidth="1"/>
    <col min="1799" max="1799" width="7.75" style="3" customWidth="1"/>
    <col min="1800" max="1800" width="9.25" style="3" bestFit="1" customWidth="1"/>
    <col min="1801" max="1801" width="11" style="3" customWidth="1"/>
    <col min="1802" max="1802" width="37.75" style="3" bestFit="1" customWidth="1"/>
    <col min="1803" max="1803" width="27.75" style="3" bestFit="1" customWidth="1"/>
    <col min="1804" max="1804" width="13.5" style="3" bestFit="1" customWidth="1"/>
    <col min="1805" max="1805" width="13.75" style="3" customWidth="1"/>
    <col min="1806" max="1806" width="10" style="3" bestFit="1" customWidth="1"/>
    <col min="1807" max="1807" width="13.25" style="3" customWidth="1"/>
    <col min="1808" max="1808" width="14.5" style="3" customWidth="1"/>
    <col min="1809" max="1809" width="15.625" style="3" customWidth="1"/>
    <col min="1810" max="2048" width="9" style="3"/>
    <col min="2049" max="2049" width="2.625" style="3" customWidth="1"/>
    <col min="2050" max="2050" width="10.375" style="3" bestFit="1" customWidth="1"/>
    <col min="2051" max="2051" width="10.625" style="3" customWidth="1"/>
    <col min="2052" max="2052" width="10.375" style="3" customWidth="1"/>
    <col min="2053" max="2053" width="34.875" style="3" bestFit="1" customWidth="1"/>
    <col min="2054" max="2054" width="7.125" style="3" customWidth="1"/>
    <col min="2055" max="2055" width="7.75" style="3" customWidth="1"/>
    <col min="2056" max="2056" width="9.25" style="3" bestFit="1" customWidth="1"/>
    <col min="2057" max="2057" width="11" style="3" customWidth="1"/>
    <col min="2058" max="2058" width="37.75" style="3" bestFit="1" customWidth="1"/>
    <col min="2059" max="2059" width="27.75" style="3" bestFit="1" customWidth="1"/>
    <col min="2060" max="2060" width="13.5" style="3" bestFit="1" customWidth="1"/>
    <col min="2061" max="2061" width="13.75" style="3" customWidth="1"/>
    <col min="2062" max="2062" width="10" style="3" bestFit="1" customWidth="1"/>
    <col min="2063" max="2063" width="13.25" style="3" customWidth="1"/>
    <col min="2064" max="2064" width="14.5" style="3" customWidth="1"/>
    <col min="2065" max="2065" width="15.625" style="3" customWidth="1"/>
    <col min="2066" max="2304" width="9" style="3"/>
    <col min="2305" max="2305" width="2.625" style="3" customWidth="1"/>
    <col min="2306" max="2306" width="10.375" style="3" bestFit="1" customWidth="1"/>
    <col min="2307" max="2307" width="10.625" style="3" customWidth="1"/>
    <col min="2308" max="2308" width="10.375" style="3" customWidth="1"/>
    <col min="2309" max="2309" width="34.875" style="3" bestFit="1" customWidth="1"/>
    <col min="2310" max="2310" width="7.125" style="3" customWidth="1"/>
    <col min="2311" max="2311" width="7.75" style="3" customWidth="1"/>
    <col min="2312" max="2312" width="9.25" style="3" bestFit="1" customWidth="1"/>
    <col min="2313" max="2313" width="11" style="3" customWidth="1"/>
    <col min="2314" max="2314" width="37.75" style="3" bestFit="1" customWidth="1"/>
    <col min="2315" max="2315" width="27.75" style="3" bestFit="1" customWidth="1"/>
    <col min="2316" max="2316" width="13.5" style="3" bestFit="1" customWidth="1"/>
    <col min="2317" max="2317" width="13.75" style="3" customWidth="1"/>
    <col min="2318" max="2318" width="10" style="3" bestFit="1" customWidth="1"/>
    <col min="2319" max="2319" width="13.25" style="3" customWidth="1"/>
    <col min="2320" max="2320" width="14.5" style="3" customWidth="1"/>
    <col min="2321" max="2321" width="15.625" style="3" customWidth="1"/>
    <col min="2322" max="2560" width="9" style="3"/>
    <col min="2561" max="2561" width="2.625" style="3" customWidth="1"/>
    <col min="2562" max="2562" width="10.375" style="3" bestFit="1" customWidth="1"/>
    <col min="2563" max="2563" width="10.625" style="3" customWidth="1"/>
    <col min="2564" max="2564" width="10.375" style="3" customWidth="1"/>
    <col min="2565" max="2565" width="34.875" style="3" bestFit="1" customWidth="1"/>
    <col min="2566" max="2566" width="7.125" style="3" customWidth="1"/>
    <col min="2567" max="2567" width="7.75" style="3" customWidth="1"/>
    <col min="2568" max="2568" width="9.25" style="3" bestFit="1" customWidth="1"/>
    <col min="2569" max="2569" width="11" style="3" customWidth="1"/>
    <col min="2570" max="2570" width="37.75" style="3" bestFit="1" customWidth="1"/>
    <col min="2571" max="2571" width="27.75" style="3" bestFit="1" customWidth="1"/>
    <col min="2572" max="2572" width="13.5" style="3" bestFit="1" customWidth="1"/>
    <col min="2573" max="2573" width="13.75" style="3" customWidth="1"/>
    <col min="2574" max="2574" width="10" style="3" bestFit="1" customWidth="1"/>
    <col min="2575" max="2575" width="13.25" style="3" customWidth="1"/>
    <col min="2576" max="2576" width="14.5" style="3" customWidth="1"/>
    <col min="2577" max="2577" width="15.625" style="3" customWidth="1"/>
    <col min="2578" max="2816" width="9" style="3"/>
    <col min="2817" max="2817" width="2.625" style="3" customWidth="1"/>
    <col min="2818" max="2818" width="10.375" style="3" bestFit="1" customWidth="1"/>
    <col min="2819" max="2819" width="10.625" style="3" customWidth="1"/>
    <col min="2820" max="2820" width="10.375" style="3" customWidth="1"/>
    <col min="2821" max="2821" width="34.875" style="3" bestFit="1" customWidth="1"/>
    <col min="2822" max="2822" width="7.125" style="3" customWidth="1"/>
    <col min="2823" max="2823" width="7.75" style="3" customWidth="1"/>
    <col min="2824" max="2824" width="9.25" style="3" bestFit="1" customWidth="1"/>
    <col min="2825" max="2825" width="11" style="3" customWidth="1"/>
    <col min="2826" max="2826" width="37.75" style="3" bestFit="1" customWidth="1"/>
    <col min="2827" max="2827" width="27.75" style="3" bestFit="1" customWidth="1"/>
    <col min="2828" max="2828" width="13.5" style="3" bestFit="1" customWidth="1"/>
    <col min="2829" max="2829" width="13.75" style="3" customWidth="1"/>
    <col min="2830" max="2830" width="10" style="3" bestFit="1" customWidth="1"/>
    <col min="2831" max="2831" width="13.25" style="3" customWidth="1"/>
    <col min="2832" max="2832" width="14.5" style="3" customWidth="1"/>
    <col min="2833" max="2833" width="15.625" style="3" customWidth="1"/>
    <col min="2834" max="3072" width="9" style="3"/>
    <col min="3073" max="3073" width="2.625" style="3" customWidth="1"/>
    <col min="3074" max="3074" width="10.375" style="3" bestFit="1" customWidth="1"/>
    <col min="3075" max="3075" width="10.625" style="3" customWidth="1"/>
    <col min="3076" max="3076" width="10.375" style="3" customWidth="1"/>
    <col min="3077" max="3077" width="34.875" style="3" bestFit="1" customWidth="1"/>
    <col min="3078" max="3078" width="7.125" style="3" customWidth="1"/>
    <col min="3079" max="3079" width="7.75" style="3" customWidth="1"/>
    <col min="3080" max="3080" width="9.25" style="3" bestFit="1" customWidth="1"/>
    <col min="3081" max="3081" width="11" style="3" customWidth="1"/>
    <col min="3082" max="3082" width="37.75" style="3" bestFit="1" customWidth="1"/>
    <col min="3083" max="3083" width="27.75" style="3" bestFit="1" customWidth="1"/>
    <col min="3084" max="3084" width="13.5" style="3" bestFit="1" customWidth="1"/>
    <col min="3085" max="3085" width="13.75" style="3" customWidth="1"/>
    <col min="3086" max="3086" width="10" style="3" bestFit="1" customWidth="1"/>
    <col min="3087" max="3087" width="13.25" style="3" customWidth="1"/>
    <col min="3088" max="3088" width="14.5" style="3" customWidth="1"/>
    <col min="3089" max="3089" width="15.625" style="3" customWidth="1"/>
    <col min="3090" max="3328" width="9" style="3"/>
    <col min="3329" max="3329" width="2.625" style="3" customWidth="1"/>
    <col min="3330" max="3330" width="10.375" style="3" bestFit="1" customWidth="1"/>
    <col min="3331" max="3331" width="10.625" style="3" customWidth="1"/>
    <col min="3332" max="3332" width="10.375" style="3" customWidth="1"/>
    <col min="3333" max="3333" width="34.875" style="3" bestFit="1" customWidth="1"/>
    <col min="3334" max="3334" width="7.125" style="3" customWidth="1"/>
    <col min="3335" max="3335" width="7.75" style="3" customWidth="1"/>
    <col min="3336" max="3336" width="9.25" style="3" bestFit="1" customWidth="1"/>
    <col min="3337" max="3337" width="11" style="3" customWidth="1"/>
    <col min="3338" max="3338" width="37.75" style="3" bestFit="1" customWidth="1"/>
    <col min="3339" max="3339" width="27.75" style="3" bestFit="1" customWidth="1"/>
    <col min="3340" max="3340" width="13.5" style="3" bestFit="1" customWidth="1"/>
    <col min="3341" max="3341" width="13.75" style="3" customWidth="1"/>
    <col min="3342" max="3342" width="10" style="3" bestFit="1" customWidth="1"/>
    <col min="3343" max="3343" width="13.25" style="3" customWidth="1"/>
    <col min="3344" max="3344" width="14.5" style="3" customWidth="1"/>
    <col min="3345" max="3345" width="15.625" style="3" customWidth="1"/>
    <col min="3346" max="3584" width="9" style="3"/>
    <col min="3585" max="3585" width="2.625" style="3" customWidth="1"/>
    <col min="3586" max="3586" width="10.375" style="3" bestFit="1" customWidth="1"/>
    <col min="3587" max="3587" width="10.625" style="3" customWidth="1"/>
    <col min="3588" max="3588" width="10.375" style="3" customWidth="1"/>
    <col min="3589" max="3589" width="34.875" style="3" bestFit="1" customWidth="1"/>
    <col min="3590" max="3590" width="7.125" style="3" customWidth="1"/>
    <col min="3591" max="3591" width="7.75" style="3" customWidth="1"/>
    <col min="3592" max="3592" width="9.25" style="3" bestFit="1" customWidth="1"/>
    <col min="3593" max="3593" width="11" style="3" customWidth="1"/>
    <col min="3594" max="3594" width="37.75" style="3" bestFit="1" customWidth="1"/>
    <col min="3595" max="3595" width="27.75" style="3" bestFit="1" customWidth="1"/>
    <col min="3596" max="3596" width="13.5" style="3" bestFit="1" customWidth="1"/>
    <col min="3597" max="3597" width="13.75" style="3" customWidth="1"/>
    <col min="3598" max="3598" width="10" style="3" bestFit="1" customWidth="1"/>
    <col min="3599" max="3599" width="13.25" style="3" customWidth="1"/>
    <col min="3600" max="3600" width="14.5" style="3" customWidth="1"/>
    <col min="3601" max="3601" width="15.625" style="3" customWidth="1"/>
    <col min="3602" max="3840" width="9" style="3"/>
    <col min="3841" max="3841" width="2.625" style="3" customWidth="1"/>
    <col min="3842" max="3842" width="10.375" style="3" bestFit="1" customWidth="1"/>
    <col min="3843" max="3843" width="10.625" style="3" customWidth="1"/>
    <col min="3844" max="3844" width="10.375" style="3" customWidth="1"/>
    <col min="3845" max="3845" width="34.875" style="3" bestFit="1" customWidth="1"/>
    <col min="3846" max="3846" width="7.125" style="3" customWidth="1"/>
    <col min="3847" max="3847" width="7.75" style="3" customWidth="1"/>
    <col min="3848" max="3848" width="9.25" style="3" bestFit="1" customWidth="1"/>
    <col min="3849" max="3849" width="11" style="3" customWidth="1"/>
    <col min="3850" max="3850" width="37.75" style="3" bestFit="1" customWidth="1"/>
    <col min="3851" max="3851" width="27.75" style="3" bestFit="1" customWidth="1"/>
    <col min="3852" max="3852" width="13.5" style="3" bestFit="1" customWidth="1"/>
    <col min="3853" max="3853" width="13.75" style="3" customWidth="1"/>
    <col min="3854" max="3854" width="10" style="3" bestFit="1" customWidth="1"/>
    <col min="3855" max="3855" width="13.25" style="3" customWidth="1"/>
    <col min="3856" max="3856" width="14.5" style="3" customWidth="1"/>
    <col min="3857" max="3857" width="15.625" style="3" customWidth="1"/>
    <col min="3858" max="4096" width="9" style="3"/>
    <col min="4097" max="4097" width="2.625" style="3" customWidth="1"/>
    <col min="4098" max="4098" width="10.375" style="3" bestFit="1" customWidth="1"/>
    <col min="4099" max="4099" width="10.625" style="3" customWidth="1"/>
    <col min="4100" max="4100" width="10.375" style="3" customWidth="1"/>
    <col min="4101" max="4101" width="34.875" style="3" bestFit="1" customWidth="1"/>
    <col min="4102" max="4102" width="7.125" style="3" customWidth="1"/>
    <col min="4103" max="4103" width="7.75" style="3" customWidth="1"/>
    <col min="4104" max="4104" width="9.25" style="3" bestFit="1" customWidth="1"/>
    <col min="4105" max="4105" width="11" style="3" customWidth="1"/>
    <col min="4106" max="4106" width="37.75" style="3" bestFit="1" customWidth="1"/>
    <col min="4107" max="4107" width="27.75" style="3" bestFit="1" customWidth="1"/>
    <col min="4108" max="4108" width="13.5" style="3" bestFit="1" customWidth="1"/>
    <col min="4109" max="4109" width="13.75" style="3" customWidth="1"/>
    <col min="4110" max="4110" width="10" style="3" bestFit="1" customWidth="1"/>
    <col min="4111" max="4111" width="13.25" style="3" customWidth="1"/>
    <col min="4112" max="4112" width="14.5" style="3" customWidth="1"/>
    <col min="4113" max="4113" width="15.625" style="3" customWidth="1"/>
    <col min="4114" max="4352" width="9" style="3"/>
    <col min="4353" max="4353" width="2.625" style="3" customWidth="1"/>
    <col min="4354" max="4354" width="10.375" style="3" bestFit="1" customWidth="1"/>
    <col min="4355" max="4355" width="10.625" style="3" customWidth="1"/>
    <col min="4356" max="4356" width="10.375" style="3" customWidth="1"/>
    <col min="4357" max="4357" width="34.875" style="3" bestFit="1" customWidth="1"/>
    <col min="4358" max="4358" width="7.125" style="3" customWidth="1"/>
    <col min="4359" max="4359" width="7.75" style="3" customWidth="1"/>
    <col min="4360" max="4360" width="9.25" style="3" bestFit="1" customWidth="1"/>
    <col min="4361" max="4361" width="11" style="3" customWidth="1"/>
    <col min="4362" max="4362" width="37.75" style="3" bestFit="1" customWidth="1"/>
    <col min="4363" max="4363" width="27.75" style="3" bestFit="1" customWidth="1"/>
    <col min="4364" max="4364" width="13.5" style="3" bestFit="1" customWidth="1"/>
    <col min="4365" max="4365" width="13.75" style="3" customWidth="1"/>
    <col min="4366" max="4366" width="10" style="3" bestFit="1" customWidth="1"/>
    <col min="4367" max="4367" width="13.25" style="3" customWidth="1"/>
    <col min="4368" max="4368" width="14.5" style="3" customWidth="1"/>
    <col min="4369" max="4369" width="15.625" style="3" customWidth="1"/>
    <col min="4370" max="4608" width="9" style="3"/>
    <col min="4609" max="4609" width="2.625" style="3" customWidth="1"/>
    <col min="4610" max="4610" width="10.375" style="3" bestFit="1" customWidth="1"/>
    <col min="4611" max="4611" width="10.625" style="3" customWidth="1"/>
    <col min="4612" max="4612" width="10.375" style="3" customWidth="1"/>
    <col min="4613" max="4613" width="34.875" style="3" bestFit="1" customWidth="1"/>
    <col min="4614" max="4614" width="7.125" style="3" customWidth="1"/>
    <col min="4615" max="4615" width="7.75" style="3" customWidth="1"/>
    <col min="4616" max="4616" width="9.25" style="3" bestFit="1" customWidth="1"/>
    <col min="4617" max="4617" width="11" style="3" customWidth="1"/>
    <col min="4618" max="4618" width="37.75" style="3" bestFit="1" customWidth="1"/>
    <col min="4619" max="4619" width="27.75" style="3" bestFit="1" customWidth="1"/>
    <col min="4620" max="4620" width="13.5" style="3" bestFit="1" customWidth="1"/>
    <col min="4621" max="4621" width="13.75" style="3" customWidth="1"/>
    <col min="4622" max="4622" width="10" style="3" bestFit="1" customWidth="1"/>
    <col min="4623" max="4623" width="13.25" style="3" customWidth="1"/>
    <col min="4624" max="4624" width="14.5" style="3" customWidth="1"/>
    <col min="4625" max="4625" width="15.625" style="3" customWidth="1"/>
    <col min="4626" max="4864" width="9" style="3"/>
    <col min="4865" max="4865" width="2.625" style="3" customWidth="1"/>
    <col min="4866" max="4866" width="10.375" style="3" bestFit="1" customWidth="1"/>
    <col min="4867" max="4867" width="10.625" style="3" customWidth="1"/>
    <col min="4868" max="4868" width="10.375" style="3" customWidth="1"/>
    <col min="4869" max="4869" width="34.875" style="3" bestFit="1" customWidth="1"/>
    <col min="4870" max="4870" width="7.125" style="3" customWidth="1"/>
    <col min="4871" max="4871" width="7.75" style="3" customWidth="1"/>
    <col min="4872" max="4872" width="9.25" style="3" bestFit="1" customWidth="1"/>
    <col min="4873" max="4873" width="11" style="3" customWidth="1"/>
    <col min="4874" max="4874" width="37.75" style="3" bestFit="1" customWidth="1"/>
    <col min="4875" max="4875" width="27.75" style="3" bestFit="1" customWidth="1"/>
    <col min="4876" max="4876" width="13.5" style="3" bestFit="1" customWidth="1"/>
    <col min="4877" max="4877" width="13.75" style="3" customWidth="1"/>
    <col min="4878" max="4878" width="10" style="3" bestFit="1" customWidth="1"/>
    <col min="4879" max="4879" width="13.25" style="3" customWidth="1"/>
    <col min="4880" max="4880" width="14.5" style="3" customWidth="1"/>
    <col min="4881" max="4881" width="15.625" style="3" customWidth="1"/>
    <col min="4882" max="5120" width="9" style="3"/>
    <col min="5121" max="5121" width="2.625" style="3" customWidth="1"/>
    <col min="5122" max="5122" width="10.375" style="3" bestFit="1" customWidth="1"/>
    <col min="5123" max="5123" width="10.625" style="3" customWidth="1"/>
    <col min="5124" max="5124" width="10.375" style="3" customWidth="1"/>
    <col min="5125" max="5125" width="34.875" style="3" bestFit="1" customWidth="1"/>
    <col min="5126" max="5126" width="7.125" style="3" customWidth="1"/>
    <col min="5127" max="5127" width="7.75" style="3" customWidth="1"/>
    <col min="5128" max="5128" width="9.25" style="3" bestFit="1" customWidth="1"/>
    <col min="5129" max="5129" width="11" style="3" customWidth="1"/>
    <col min="5130" max="5130" width="37.75" style="3" bestFit="1" customWidth="1"/>
    <col min="5131" max="5131" width="27.75" style="3" bestFit="1" customWidth="1"/>
    <col min="5132" max="5132" width="13.5" style="3" bestFit="1" customWidth="1"/>
    <col min="5133" max="5133" width="13.75" style="3" customWidth="1"/>
    <col min="5134" max="5134" width="10" style="3" bestFit="1" customWidth="1"/>
    <col min="5135" max="5135" width="13.25" style="3" customWidth="1"/>
    <col min="5136" max="5136" width="14.5" style="3" customWidth="1"/>
    <col min="5137" max="5137" width="15.625" style="3" customWidth="1"/>
    <col min="5138" max="5376" width="9" style="3"/>
    <col min="5377" max="5377" width="2.625" style="3" customWidth="1"/>
    <col min="5378" max="5378" width="10.375" style="3" bestFit="1" customWidth="1"/>
    <col min="5379" max="5379" width="10.625" style="3" customWidth="1"/>
    <col min="5380" max="5380" width="10.375" style="3" customWidth="1"/>
    <col min="5381" max="5381" width="34.875" style="3" bestFit="1" customWidth="1"/>
    <col min="5382" max="5382" width="7.125" style="3" customWidth="1"/>
    <col min="5383" max="5383" width="7.75" style="3" customWidth="1"/>
    <col min="5384" max="5384" width="9.25" style="3" bestFit="1" customWidth="1"/>
    <col min="5385" max="5385" width="11" style="3" customWidth="1"/>
    <col min="5386" max="5386" width="37.75" style="3" bestFit="1" customWidth="1"/>
    <col min="5387" max="5387" width="27.75" style="3" bestFit="1" customWidth="1"/>
    <col min="5388" max="5388" width="13.5" style="3" bestFit="1" customWidth="1"/>
    <col min="5389" max="5389" width="13.75" style="3" customWidth="1"/>
    <col min="5390" max="5390" width="10" style="3" bestFit="1" customWidth="1"/>
    <col min="5391" max="5391" width="13.25" style="3" customWidth="1"/>
    <col min="5392" max="5392" width="14.5" style="3" customWidth="1"/>
    <col min="5393" max="5393" width="15.625" style="3" customWidth="1"/>
    <col min="5394" max="5632" width="9" style="3"/>
    <col min="5633" max="5633" width="2.625" style="3" customWidth="1"/>
    <col min="5634" max="5634" width="10.375" style="3" bestFit="1" customWidth="1"/>
    <col min="5635" max="5635" width="10.625" style="3" customWidth="1"/>
    <col min="5636" max="5636" width="10.375" style="3" customWidth="1"/>
    <col min="5637" max="5637" width="34.875" style="3" bestFit="1" customWidth="1"/>
    <col min="5638" max="5638" width="7.125" style="3" customWidth="1"/>
    <col min="5639" max="5639" width="7.75" style="3" customWidth="1"/>
    <col min="5640" max="5640" width="9.25" style="3" bestFit="1" customWidth="1"/>
    <col min="5641" max="5641" width="11" style="3" customWidth="1"/>
    <col min="5642" max="5642" width="37.75" style="3" bestFit="1" customWidth="1"/>
    <col min="5643" max="5643" width="27.75" style="3" bestFit="1" customWidth="1"/>
    <col min="5644" max="5644" width="13.5" style="3" bestFit="1" customWidth="1"/>
    <col min="5645" max="5645" width="13.75" style="3" customWidth="1"/>
    <col min="5646" max="5646" width="10" style="3" bestFit="1" customWidth="1"/>
    <col min="5647" max="5647" width="13.25" style="3" customWidth="1"/>
    <col min="5648" max="5648" width="14.5" style="3" customWidth="1"/>
    <col min="5649" max="5649" width="15.625" style="3" customWidth="1"/>
    <col min="5650" max="5888" width="9" style="3"/>
    <col min="5889" max="5889" width="2.625" style="3" customWidth="1"/>
    <col min="5890" max="5890" width="10.375" style="3" bestFit="1" customWidth="1"/>
    <col min="5891" max="5891" width="10.625" style="3" customWidth="1"/>
    <col min="5892" max="5892" width="10.375" style="3" customWidth="1"/>
    <col min="5893" max="5893" width="34.875" style="3" bestFit="1" customWidth="1"/>
    <col min="5894" max="5894" width="7.125" style="3" customWidth="1"/>
    <col min="5895" max="5895" width="7.75" style="3" customWidth="1"/>
    <col min="5896" max="5896" width="9.25" style="3" bestFit="1" customWidth="1"/>
    <col min="5897" max="5897" width="11" style="3" customWidth="1"/>
    <col min="5898" max="5898" width="37.75" style="3" bestFit="1" customWidth="1"/>
    <col min="5899" max="5899" width="27.75" style="3" bestFit="1" customWidth="1"/>
    <col min="5900" max="5900" width="13.5" style="3" bestFit="1" customWidth="1"/>
    <col min="5901" max="5901" width="13.75" style="3" customWidth="1"/>
    <col min="5902" max="5902" width="10" style="3" bestFit="1" customWidth="1"/>
    <col min="5903" max="5903" width="13.25" style="3" customWidth="1"/>
    <col min="5904" max="5904" width="14.5" style="3" customWidth="1"/>
    <col min="5905" max="5905" width="15.625" style="3" customWidth="1"/>
    <col min="5906" max="6144" width="9" style="3"/>
    <col min="6145" max="6145" width="2.625" style="3" customWidth="1"/>
    <col min="6146" max="6146" width="10.375" style="3" bestFit="1" customWidth="1"/>
    <col min="6147" max="6147" width="10.625" style="3" customWidth="1"/>
    <col min="6148" max="6148" width="10.375" style="3" customWidth="1"/>
    <col min="6149" max="6149" width="34.875" style="3" bestFit="1" customWidth="1"/>
    <col min="6150" max="6150" width="7.125" style="3" customWidth="1"/>
    <col min="6151" max="6151" width="7.75" style="3" customWidth="1"/>
    <col min="6152" max="6152" width="9.25" style="3" bestFit="1" customWidth="1"/>
    <col min="6153" max="6153" width="11" style="3" customWidth="1"/>
    <col min="6154" max="6154" width="37.75" style="3" bestFit="1" customWidth="1"/>
    <col min="6155" max="6155" width="27.75" style="3" bestFit="1" customWidth="1"/>
    <col min="6156" max="6156" width="13.5" style="3" bestFit="1" customWidth="1"/>
    <col min="6157" max="6157" width="13.75" style="3" customWidth="1"/>
    <col min="6158" max="6158" width="10" style="3" bestFit="1" customWidth="1"/>
    <col min="6159" max="6159" width="13.25" style="3" customWidth="1"/>
    <col min="6160" max="6160" width="14.5" style="3" customWidth="1"/>
    <col min="6161" max="6161" width="15.625" style="3" customWidth="1"/>
    <col min="6162" max="6400" width="9" style="3"/>
    <col min="6401" max="6401" width="2.625" style="3" customWidth="1"/>
    <col min="6402" max="6402" width="10.375" style="3" bestFit="1" customWidth="1"/>
    <col min="6403" max="6403" width="10.625" style="3" customWidth="1"/>
    <col min="6404" max="6404" width="10.375" style="3" customWidth="1"/>
    <col min="6405" max="6405" width="34.875" style="3" bestFit="1" customWidth="1"/>
    <col min="6406" max="6406" width="7.125" style="3" customWidth="1"/>
    <col min="6407" max="6407" width="7.75" style="3" customWidth="1"/>
    <col min="6408" max="6408" width="9.25" style="3" bestFit="1" customWidth="1"/>
    <col min="6409" max="6409" width="11" style="3" customWidth="1"/>
    <col min="6410" max="6410" width="37.75" style="3" bestFit="1" customWidth="1"/>
    <col min="6411" max="6411" width="27.75" style="3" bestFit="1" customWidth="1"/>
    <col min="6412" max="6412" width="13.5" style="3" bestFit="1" customWidth="1"/>
    <col min="6413" max="6413" width="13.75" style="3" customWidth="1"/>
    <col min="6414" max="6414" width="10" style="3" bestFit="1" customWidth="1"/>
    <col min="6415" max="6415" width="13.25" style="3" customWidth="1"/>
    <col min="6416" max="6416" width="14.5" style="3" customWidth="1"/>
    <col min="6417" max="6417" width="15.625" style="3" customWidth="1"/>
    <col min="6418" max="6656" width="9" style="3"/>
    <col min="6657" max="6657" width="2.625" style="3" customWidth="1"/>
    <col min="6658" max="6658" width="10.375" style="3" bestFit="1" customWidth="1"/>
    <col min="6659" max="6659" width="10.625" style="3" customWidth="1"/>
    <col min="6660" max="6660" width="10.375" style="3" customWidth="1"/>
    <col min="6661" max="6661" width="34.875" style="3" bestFit="1" customWidth="1"/>
    <col min="6662" max="6662" width="7.125" style="3" customWidth="1"/>
    <col min="6663" max="6663" width="7.75" style="3" customWidth="1"/>
    <col min="6664" max="6664" width="9.25" style="3" bestFit="1" customWidth="1"/>
    <col min="6665" max="6665" width="11" style="3" customWidth="1"/>
    <col min="6666" max="6666" width="37.75" style="3" bestFit="1" customWidth="1"/>
    <col min="6667" max="6667" width="27.75" style="3" bestFit="1" customWidth="1"/>
    <col min="6668" max="6668" width="13.5" style="3" bestFit="1" customWidth="1"/>
    <col min="6669" max="6669" width="13.75" style="3" customWidth="1"/>
    <col min="6670" max="6670" width="10" style="3" bestFit="1" customWidth="1"/>
    <col min="6671" max="6671" width="13.25" style="3" customWidth="1"/>
    <col min="6672" max="6672" width="14.5" style="3" customWidth="1"/>
    <col min="6673" max="6673" width="15.625" style="3" customWidth="1"/>
    <col min="6674" max="6912" width="9" style="3"/>
    <col min="6913" max="6913" width="2.625" style="3" customWidth="1"/>
    <col min="6914" max="6914" width="10.375" style="3" bestFit="1" customWidth="1"/>
    <col min="6915" max="6915" width="10.625" style="3" customWidth="1"/>
    <col min="6916" max="6916" width="10.375" style="3" customWidth="1"/>
    <col min="6917" max="6917" width="34.875" style="3" bestFit="1" customWidth="1"/>
    <col min="6918" max="6918" width="7.125" style="3" customWidth="1"/>
    <col min="6919" max="6919" width="7.75" style="3" customWidth="1"/>
    <col min="6920" max="6920" width="9.25" style="3" bestFit="1" customWidth="1"/>
    <col min="6921" max="6921" width="11" style="3" customWidth="1"/>
    <col min="6922" max="6922" width="37.75" style="3" bestFit="1" customWidth="1"/>
    <col min="6923" max="6923" width="27.75" style="3" bestFit="1" customWidth="1"/>
    <col min="6924" max="6924" width="13.5" style="3" bestFit="1" customWidth="1"/>
    <col min="6925" max="6925" width="13.75" style="3" customWidth="1"/>
    <col min="6926" max="6926" width="10" style="3" bestFit="1" customWidth="1"/>
    <col min="6927" max="6927" width="13.25" style="3" customWidth="1"/>
    <col min="6928" max="6928" width="14.5" style="3" customWidth="1"/>
    <col min="6929" max="6929" width="15.625" style="3" customWidth="1"/>
    <col min="6930" max="7168" width="9" style="3"/>
    <col min="7169" max="7169" width="2.625" style="3" customWidth="1"/>
    <col min="7170" max="7170" width="10.375" style="3" bestFit="1" customWidth="1"/>
    <col min="7171" max="7171" width="10.625" style="3" customWidth="1"/>
    <col min="7172" max="7172" width="10.375" style="3" customWidth="1"/>
    <col min="7173" max="7173" width="34.875" style="3" bestFit="1" customWidth="1"/>
    <col min="7174" max="7174" width="7.125" style="3" customWidth="1"/>
    <col min="7175" max="7175" width="7.75" style="3" customWidth="1"/>
    <col min="7176" max="7176" width="9.25" style="3" bestFit="1" customWidth="1"/>
    <col min="7177" max="7177" width="11" style="3" customWidth="1"/>
    <col min="7178" max="7178" width="37.75" style="3" bestFit="1" customWidth="1"/>
    <col min="7179" max="7179" width="27.75" style="3" bestFit="1" customWidth="1"/>
    <col min="7180" max="7180" width="13.5" style="3" bestFit="1" customWidth="1"/>
    <col min="7181" max="7181" width="13.75" style="3" customWidth="1"/>
    <col min="7182" max="7182" width="10" style="3" bestFit="1" customWidth="1"/>
    <col min="7183" max="7183" width="13.25" style="3" customWidth="1"/>
    <col min="7184" max="7184" width="14.5" style="3" customWidth="1"/>
    <col min="7185" max="7185" width="15.625" style="3" customWidth="1"/>
    <col min="7186" max="7424" width="9" style="3"/>
    <col min="7425" max="7425" width="2.625" style="3" customWidth="1"/>
    <col min="7426" max="7426" width="10.375" style="3" bestFit="1" customWidth="1"/>
    <col min="7427" max="7427" width="10.625" style="3" customWidth="1"/>
    <col min="7428" max="7428" width="10.375" style="3" customWidth="1"/>
    <col min="7429" max="7429" width="34.875" style="3" bestFit="1" customWidth="1"/>
    <col min="7430" max="7430" width="7.125" style="3" customWidth="1"/>
    <col min="7431" max="7431" width="7.75" style="3" customWidth="1"/>
    <col min="7432" max="7432" width="9.25" style="3" bestFit="1" customWidth="1"/>
    <col min="7433" max="7433" width="11" style="3" customWidth="1"/>
    <col min="7434" max="7434" width="37.75" style="3" bestFit="1" customWidth="1"/>
    <col min="7435" max="7435" width="27.75" style="3" bestFit="1" customWidth="1"/>
    <col min="7436" max="7436" width="13.5" style="3" bestFit="1" customWidth="1"/>
    <col min="7437" max="7437" width="13.75" style="3" customWidth="1"/>
    <col min="7438" max="7438" width="10" style="3" bestFit="1" customWidth="1"/>
    <col min="7439" max="7439" width="13.25" style="3" customWidth="1"/>
    <col min="7440" max="7440" width="14.5" style="3" customWidth="1"/>
    <col min="7441" max="7441" width="15.625" style="3" customWidth="1"/>
    <col min="7442" max="7680" width="9" style="3"/>
    <col min="7681" max="7681" width="2.625" style="3" customWidth="1"/>
    <col min="7682" max="7682" width="10.375" style="3" bestFit="1" customWidth="1"/>
    <col min="7683" max="7683" width="10.625" style="3" customWidth="1"/>
    <col min="7684" max="7684" width="10.375" style="3" customWidth="1"/>
    <col min="7685" max="7685" width="34.875" style="3" bestFit="1" customWidth="1"/>
    <col min="7686" max="7686" width="7.125" style="3" customWidth="1"/>
    <col min="7687" max="7687" width="7.75" style="3" customWidth="1"/>
    <col min="7688" max="7688" width="9.25" style="3" bestFit="1" customWidth="1"/>
    <col min="7689" max="7689" width="11" style="3" customWidth="1"/>
    <col min="7690" max="7690" width="37.75" style="3" bestFit="1" customWidth="1"/>
    <col min="7691" max="7691" width="27.75" style="3" bestFit="1" customWidth="1"/>
    <col min="7692" max="7692" width="13.5" style="3" bestFit="1" customWidth="1"/>
    <col min="7693" max="7693" width="13.75" style="3" customWidth="1"/>
    <col min="7694" max="7694" width="10" style="3" bestFit="1" customWidth="1"/>
    <col min="7695" max="7695" width="13.25" style="3" customWidth="1"/>
    <col min="7696" max="7696" width="14.5" style="3" customWidth="1"/>
    <col min="7697" max="7697" width="15.625" style="3" customWidth="1"/>
    <col min="7698" max="7936" width="9" style="3"/>
    <col min="7937" max="7937" width="2.625" style="3" customWidth="1"/>
    <col min="7938" max="7938" width="10.375" style="3" bestFit="1" customWidth="1"/>
    <col min="7939" max="7939" width="10.625" style="3" customWidth="1"/>
    <col min="7940" max="7940" width="10.375" style="3" customWidth="1"/>
    <col min="7941" max="7941" width="34.875" style="3" bestFit="1" customWidth="1"/>
    <col min="7942" max="7942" width="7.125" style="3" customWidth="1"/>
    <col min="7943" max="7943" width="7.75" style="3" customWidth="1"/>
    <col min="7944" max="7944" width="9.25" style="3" bestFit="1" customWidth="1"/>
    <col min="7945" max="7945" width="11" style="3" customWidth="1"/>
    <col min="7946" max="7946" width="37.75" style="3" bestFit="1" customWidth="1"/>
    <col min="7947" max="7947" width="27.75" style="3" bestFit="1" customWidth="1"/>
    <col min="7948" max="7948" width="13.5" style="3" bestFit="1" customWidth="1"/>
    <col min="7949" max="7949" width="13.75" style="3" customWidth="1"/>
    <col min="7950" max="7950" width="10" style="3" bestFit="1" customWidth="1"/>
    <col min="7951" max="7951" width="13.25" style="3" customWidth="1"/>
    <col min="7952" max="7952" width="14.5" style="3" customWidth="1"/>
    <col min="7953" max="7953" width="15.625" style="3" customWidth="1"/>
    <col min="7954" max="8192" width="9" style="3"/>
    <col min="8193" max="8193" width="2.625" style="3" customWidth="1"/>
    <col min="8194" max="8194" width="10.375" style="3" bestFit="1" customWidth="1"/>
    <col min="8195" max="8195" width="10.625" style="3" customWidth="1"/>
    <col min="8196" max="8196" width="10.375" style="3" customWidth="1"/>
    <col min="8197" max="8197" width="34.875" style="3" bestFit="1" customWidth="1"/>
    <col min="8198" max="8198" width="7.125" style="3" customWidth="1"/>
    <col min="8199" max="8199" width="7.75" style="3" customWidth="1"/>
    <col min="8200" max="8200" width="9.25" style="3" bestFit="1" customWidth="1"/>
    <col min="8201" max="8201" width="11" style="3" customWidth="1"/>
    <col min="8202" max="8202" width="37.75" style="3" bestFit="1" customWidth="1"/>
    <col min="8203" max="8203" width="27.75" style="3" bestFit="1" customWidth="1"/>
    <col min="8204" max="8204" width="13.5" style="3" bestFit="1" customWidth="1"/>
    <col min="8205" max="8205" width="13.75" style="3" customWidth="1"/>
    <col min="8206" max="8206" width="10" style="3" bestFit="1" customWidth="1"/>
    <col min="8207" max="8207" width="13.25" style="3" customWidth="1"/>
    <col min="8208" max="8208" width="14.5" style="3" customWidth="1"/>
    <col min="8209" max="8209" width="15.625" style="3" customWidth="1"/>
    <col min="8210" max="8448" width="9" style="3"/>
    <col min="8449" max="8449" width="2.625" style="3" customWidth="1"/>
    <col min="8450" max="8450" width="10.375" style="3" bestFit="1" customWidth="1"/>
    <col min="8451" max="8451" width="10.625" style="3" customWidth="1"/>
    <col min="8452" max="8452" width="10.375" style="3" customWidth="1"/>
    <col min="8453" max="8453" width="34.875" style="3" bestFit="1" customWidth="1"/>
    <col min="8454" max="8454" width="7.125" style="3" customWidth="1"/>
    <col min="8455" max="8455" width="7.75" style="3" customWidth="1"/>
    <col min="8456" max="8456" width="9.25" style="3" bestFit="1" customWidth="1"/>
    <col min="8457" max="8457" width="11" style="3" customWidth="1"/>
    <col min="8458" max="8458" width="37.75" style="3" bestFit="1" customWidth="1"/>
    <col min="8459" max="8459" width="27.75" style="3" bestFit="1" customWidth="1"/>
    <col min="8460" max="8460" width="13.5" style="3" bestFit="1" customWidth="1"/>
    <col min="8461" max="8461" width="13.75" style="3" customWidth="1"/>
    <col min="8462" max="8462" width="10" style="3" bestFit="1" customWidth="1"/>
    <col min="8463" max="8463" width="13.25" style="3" customWidth="1"/>
    <col min="8464" max="8464" width="14.5" style="3" customWidth="1"/>
    <col min="8465" max="8465" width="15.625" style="3" customWidth="1"/>
    <col min="8466" max="8704" width="9" style="3"/>
    <col min="8705" max="8705" width="2.625" style="3" customWidth="1"/>
    <col min="8706" max="8706" width="10.375" style="3" bestFit="1" customWidth="1"/>
    <col min="8707" max="8707" width="10.625" style="3" customWidth="1"/>
    <col min="8708" max="8708" width="10.375" style="3" customWidth="1"/>
    <col min="8709" max="8709" width="34.875" style="3" bestFit="1" customWidth="1"/>
    <col min="8710" max="8710" width="7.125" style="3" customWidth="1"/>
    <col min="8711" max="8711" width="7.75" style="3" customWidth="1"/>
    <col min="8712" max="8712" width="9.25" style="3" bestFit="1" customWidth="1"/>
    <col min="8713" max="8713" width="11" style="3" customWidth="1"/>
    <col min="8714" max="8714" width="37.75" style="3" bestFit="1" customWidth="1"/>
    <col min="8715" max="8715" width="27.75" style="3" bestFit="1" customWidth="1"/>
    <col min="8716" max="8716" width="13.5" style="3" bestFit="1" customWidth="1"/>
    <col min="8717" max="8717" width="13.75" style="3" customWidth="1"/>
    <col min="8718" max="8718" width="10" style="3" bestFit="1" customWidth="1"/>
    <col min="8719" max="8719" width="13.25" style="3" customWidth="1"/>
    <col min="8720" max="8720" width="14.5" style="3" customWidth="1"/>
    <col min="8721" max="8721" width="15.625" style="3" customWidth="1"/>
    <col min="8722" max="8960" width="9" style="3"/>
    <col min="8961" max="8961" width="2.625" style="3" customWidth="1"/>
    <col min="8962" max="8962" width="10.375" style="3" bestFit="1" customWidth="1"/>
    <col min="8963" max="8963" width="10.625" style="3" customWidth="1"/>
    <col min="8964" max="8964" width="10.375" style="3" customWidth="1"/>
    <col min="8965" max="8965" width="34.875" style="3" bestFit="1" customWidth="1"/>
    <col min="8966" max="8966" width="7.125" style="3" customWidth="1"/>
    <col min="8967" max="8967" width="7.75" style="3" customWidth="1"/>
    <col min="8968" max="8968" width="9.25" style="3" bestFit="1" customWidth="1"/>
    <col min="8969" max="8969" width="11" style="3" customWidth="1"/>
    <col min="8970" max="8970" width="37.75" style="3" bestFit="1" customWidth="1"/>
    <col min="8971" max="8971" width="27.75" style="3" bestFit="1" customWidth="1"/>
    <col min="8972" max="8972" width="13.5" style="3" bestFit="1" customWidth="1"/>
    <col min="8973" max="8973" width="13.75" style="3" customWidth="1"/>
    <col min="8974" max="8974" width="10" style="3" bestFit="1" customWidth="1"/>
    <col min="8975" max="8975" width="13.25" style="3" customWidth="1"/>
    <col min="8976" max="8976" width="14.5" style="3" customWidth="1"/>
    <col min="8977" max="8977" width="15.625" style="3" customWidth="1"/>
    <col min="8978" max="9216" width="9" style="3"/>
    <col min="9217" max="9217" width="2.625" style="3" customWidth="1"/>
    <col min="9218" max="9218" width="10.375" style="3" bestFit="1" customWidth="1"/>
    <col min="9219" max="9219" width="10.625" style="3" customWidth="1"/>
    <col min="9220" max="9220" width="10.375" style="3" customWidth="1"/>
    <col min="9221" max="9221" width="34.875" style="3" bestFit="1" customWidth="1"/>
    <col min="9222" max="9222" width="7.125" style="3" customWidth="1"/>
    <col min="9223" max="9223" width="7.75" style="3" customWidth="1"/>
    <col min="9224" max="9224" width="9.25" style="3" bestFit="1" customWidth="1"/>
    <col min="9225" max="9225" width="11" style="3" customWidth="1"/>
    <col min="9226" max="9226" width="37.75" style="3" bestFit="1" customWidth="1"/>
    <col min="9227" max="9227" width="27.75" style="3" bestFit="1" customWidth="1"/>
    <col min="9228" max="9228" width="13.5" style="3" bestFit="1" customWidth="1"/>
    <col min="9229" max="9229" width="13.75" style="3" customWidth="1"/>
    <col min="9230" max="9230" width="10" style="3" bestFit="1" customWidth="1"/>
    <col min="9231" max="9231" width="13.25" style="3" customWidth="1"/>
    <col min="9232" max="9232" width="14.5" style="3" customWidth="1"/>
    <col min="9233" max="9233" width="15.625" style="3" customWidth="1"/>
    <col min="9234" max="9472" width="9" style="3"/>
    <col min="9473" max="9473" width="2.625" style="3" customWidth="1"/>
    <col min="9474" max="9474" width="10.375" style="3" bestFit="1" customWidth="1"/>
    <col min="9475" max="9475" width="10.625" style="3" customWidth="1"/>
    <col min="9476" max="9476" width="10.375" style="3" customWidth="1"/>
    <col min="9477" max="9477" width="34.875" style="3" bestFit="1" customWidth="1"/>
    <col min="9478" max="9478" width="7.125" style="3" customWidth="1"/>
    <col min="9479" max="9479" width="7.75" style="3" customWidth="1"/>
    <col min="9480" max="9480" width="9.25" style="3" bestFit="1" customWidth="1"/>
    <col min="9481" max="9481" width="11" style="3" customWidth="1"/>
    <col min="9482" max="9482" width="37.75" style="3" bestFit="1" customWidth="1"/>
    <col min="9483" max="9483" width="27.75" style="3" bestFit="1" customWidth="1"/>
    <col min="9484" max="9484" width="13.5" style="3" bestFit="1" customWidth="1"/>
    <col min="9485" max="9485" width="13.75" style="3" customWidth="1"/>
    <col min="9486" max="9486" width="10" style="3" bestFit="1" customWidth="1"/>
    <col min="9487" max="9487" width="13.25" style="3" customWidth="1"/>
    <col min="9488" max="9488" width="14.5" style="3" customWidth="1"/>
    <col min="9489" max="9489" width="15.625" style="3" customWidth="1"/>
    <col min="9490" max="9728" width="9" style="3"/>
    <col min="9729" max="9729" width="2.625" style="3" customWidth="1"/>
    <col min="9730" max="9730" width="10.375" style="3" bestFit="1" customWidth="1"/>
    <col min="9731" max="9731" width="10.625" style="3" customWidth="1"/>
    <col min="9732" max="9732" width="10.375" style="3" customWidth="1"/>
    <col min="9733" max="9733" width="34.875" style="3" bestFit="1" customWidth="1"/>
    <col min="9734" max="9734" width="7.125" style="3" customWidth="1"/>
    <col min="9735" max="9735" width="7.75" style="3" customWidth="1"/>
    <col min="9736" max="9736" width="9.25" style="3" bestFit="1" customWidth="1"/>
    <col min="9737" max="9737" width="11" style="3" customWidth="1"/>
    <col min="9738" max="9738" width="37.75" style="3" bestFit="1" customWidth="1"/>
    <col min="9739" max="9739" width="27.75" style="3" bestFit="1" customWidth="1"/>
    <col min="9740" max="9740" width="13.5" style="3" bestFit="1" customWidth="1"/>
    <col min="9741" max="9741" width="13.75" style="3" customWidth="1"/>
    <col min="9742" max="9742" width="10" style="3" bestFit="1" customWidth="1"/>
    <col min="9743" max="9743" width="13.25" style="3" customWidth="1"/>
    <col min="9744" max="9744" width="14.5" style="3" customWidth="1"/>
    <col min="9745" max="9745" width="15.625" style="3" customWidth="1"/>
    <col min="9746" max="9984" width="9" style="3"/>
    <col min="9985" max="9985" width="2.625" style="3" customWidth="1"/>
    <col min="9986" max="9986" width="10.375" style="3" bestFit="1" customWidth="1"/>
    <col min="9987" max="9987" width="10.625" style="3" customWidth="1"/>
    <col min="9988" max="9988" width="10.375" style="3" customWidth="1"/>
    <col min="9989" max="9989" width="34.875" style="3" bestFit="1" customWidth="1"/>
    <col min="9990" max="9990" width="7.125" style="3" customWidth="1"/>
    <col min="9991" max="9991" width="7.75" style="3" customWidth="1"/>
    <col min="9992" max="9992" width="9.25" style="3" bestFit="1" customWidth="1"/>
    <col min="9993" max="9993" width="11" style="3" customWidth="1"/>
    <col min="9994" max="9994" width="37.75" style="3" bestFit="1" customWidth="1"/>
    <col min="9995" max="9995" width="27.75" style="3" bestFit="1" customWidth="1"/>
    <col min="9996" max="9996" width="13.5" style="3" bestFit="1" customWidth="1"/>
    <col min="9997" max="9997" width="13.75" style="3" customWidth="1"/>
    <col min="9998" max="9998" width="10" style="3" bestFit="1" customWidth="1"/>
    <col min="9999" max="9999" width="13.25" style="3" customWidth="1"/>
    <col min="10000" max="10000" width="14.5" style="3" customWidth="1"/>
    <col min="10001" max="10001" width="15.625" style="3" customWidth="1"/>
    <col min="10002" max="10240" width="9" style="3"/>
    <col min="10241" max="10241" width="2.625" style="3" customWidth="1"/>
    <col min="10242" max="10242" width="10.375" style="3" bestFit="1" customWidth="1"/>
    <col min="10243" max="10243" width="10.625" style="3" customWidth="1"/>
    <col min="10244" max="10244" width="10.375" style="3" customWidth="1"/>
    <col min="10245" max="10245" width="34.875" style="3" bestFit="1" customWidth="1"/>
    <col min="10246" max="10246" width="7.125" style="3" customWidth="1"/>
    <col min="10247" max="10247" width="7.75" style="3" customWidth="1"/>
    <col min="10248" max="10248" width="9.25" style="3" bestFit="1" customWidth="1"/>
    <col min="10249" max="10249" width="11" style="3" customWidth="1"/>
    <col min="10250" max="10250" width="37.75" style="3" bestFit="1" customWidth="1"/>
    <col min="10251" max="10251" width="27.75" style="3" bestFit="1" customWidth="1"/>
    <col min="10252" max="10252" width="13.5" style="3" bestFit="1" customWidth="1"/>
    <col min="10253" max="10253" width="13.75" style="3" customWidth="1"/>
    <col min="10254" max="10254" width="10" style="3" bestFit="1" customWidth="1"/>
    <col min="10255" max="10255" width="13.25" style="3" customWidth="1"/>
    <col min="10256" max="10256" width="14.5" style="3" customWidth="1"/>
    <col min="10257" max="10257" width="15.625" style="3" customWidth="1"/>
    <col min="10258" max="10496" width="9" style="3"/>
    <col min="10497" max="10497" width="2.625" style="3" customWidth="1"/>
    <col min="10498" max="10498" width="10.375" style="3" bestFit="1" customWidth="1"/>
    <col min="10499" max="10499" width="10.625" style="3" customWidth="1"/>
    <col min="10500" max="10500" width="10.375" style="3" customWidth="1"/>
    <col min="10501" max="10501" width="34.875" style="3" bestFit="1" customWidth="1"/>
    <col min="10502" max="10502" width="7.125" style="3" customWidth="1"/>
    <col min="10503" max="10503" width="7.75" style="3" customWidth="1"/>
    <col min="10504" max="10504" width="9.25" style="3" bestFit="1" customWidth="1"/>
    <col min="10505" max="10505" width="11" style="3" customWidth="1"/>
    <col min="10506" max="10506" width="37.75" style="3" bestFit="1" customWidth="1"/>
    <col min="10507" max="10507" width="27.75" style="3" bestFit="1" customWidth="1"/>
    <col min="10508" max="10508" width="13.5" style="3" bestFit="1" customWidth="1"/>
    <col min="10509" max="10509" width="13.75" style="3" customWidth="1"/>
    <col min="10510" max="10510" width="10" style="3" bestFit="1" customWidth="1"/>
    <col min="10511" max="10511" width="13.25" style="3" customWidth="1"/>
    <col min="10512" max="10512" width="14.5" style="3" customWidth="1"/>
    <col min="10513" max="10513" width="15.625" style="3" customWidth="1"/>
    <col min="10514" max="10752" width="9" style="3"/>
    <col min="10753" max="10753" width="2.625" style="3" customWidth="1"/>
    <col min="10754" max="10754" width="10.375" style="3" bestFit="1" customWidth="1"/>
    <col min="10755" max="10755" width="10.625" style="3" customWidth="1"/>
    <col min="10756" max="10756" width="10.375" style="3" customWidth="1"/>
    <col min="10757" max="10757" width="34.875" style="3" bestFit="1" customWidth="1"/>
    <col min="10758" max="10758" width="7.125" style="3" customWidth="1"/>
    <col min="10759" max="10759" width="7.75" style="3" customWidth="1"/>
    <col min="10760" max="10760" width="9.25" style="3" bestFit="1" customWidth="1"/>
    <col min="10761" max="10761" width="11" style="3" customWidth="1"/>
    <col min="10762" max="10762" width="37.75" style="3" bestFit="1" customWidth="1"/>
    <col min="10763" max="10763" width="27.75" style="3" bestFit="1" customWidth="1"/>
    <col min="10764" max="10764" width="13.5" style="3" bestFit="1" customWidth="1"/>
    <col min="10765" max="10765" width="13.75" style="3" customWidth="1"/>
    <col min="10766" max="10766" width="10" style="3" bestFit="1" customWidth="1"/>
    <col min="10767" max="10767" width="13.25" style="3" customWidth="1"/>
    <col min="10768" max="10768" width="14.5" style="3" customWidth="1"/>
    <col min="10769" max="10769" width="15.625" style="3" customWidth="1"/>
    <col min="10770" max="11008" width="9" style="3"/>
    <col min="11009" max="11009" width="2.625" style="3" customWidth="1"/>
    <col min="11010" max="11010" width="10.375" style="3" bestFit="1" customWidth="1"/>
    <col min="11011" max="11011" width="10.625" style="3" customWidth="1"/>
    <col min="11012" max="11012" width="10.375" style="3" customWidth="1"/>
    <col min="11013" max="11013" width="34.875" style="3" bestFit="1" customWidth="1"/>
    <col min="11014" max="11014" width="7.125" style="3" customWidth="1"/>
    <col min="11015" max="11015" width="7.75" style="3" customWidth="1"/>
    <col min="11016" max="11016" width="9.25" style="3" bestFit="1" customWidth="1"/>
    <col min="11017" max="11017" width="11" style="3" customWidth="1"/>
    <col min="11018" max="11018" width="37.75" style="3" bestFit="1" customWidth="1"/>
    <col min="11019" max="11019" width="27.75" style="3" bestFit="1" customWidth="1"/>
    <col min="11020" max="11020" width="13.5" style="3" bestFit="1" customWidth="1"/>
    <col min="11021" max="11021" width="13.75" style="3" customWidth="1"/>
    <col min="11022" max="11022" width="10" style="3" bestFit="1" customWidth="1"/>
    <col min="11023" max="11023" width="13.25" style="3" customWidth="1"/>
    <col min="11024" max="11024" width="14.5" style="3" customWidth="1"/>
    <col min="11025" max="11025" width="15.625" style="3" customWidth="1"/>
    <col min="11026" max="11264" width="9" style="3"/>
    <col min="11265" max="11265" width="2.625" style="3" customWidth="1"/>
    <col min="11266" max="11266" width="10.375" style="3" bestFit="1" customWidth="1"/>
    <col min="11267" max="11267" width="10.625" style="3" customWidth="1"/>
    <col min="11268" max="11268" width="10.375" style="3" customWidth="1"/>
    <col min="11269" max="11269" width="34.875" style="3" bestFit="1" customWidth="1"/>
    <col min="11270" max="11270" width="7.125" style="3" customWidth="1"/>
    <col min="11271" max="11271" width="7.75" style="3" customWidth="1"/>
    <col min="11272" max="11272" width="9.25" style="3" bestFit="1" customWidth="1"/>
    <col min="11273" max="11273" width="11" style="3" customWidth="1"/>
    <col min="11274" max="11274" width="37.75" style="3" bestFit="1" customWidth="1"/>
    <col min="11275" max="11275" width="27.75" style="3" bestFit="1" customWidth="1"/>
    <col min="11276" max="11276" width="13.5" style="3" bestFit="1" customWidth="1"/>
    <col min="11277" max="11277" width="13.75" style="3" customWidth="1"/>
    <col min="11278" max="11278" width="10" style="3" bestFit="1" customWidth="1"/>
    <col min="11279" max="11279" width="13.25" style="3" customWidth="1"/>
    <col min="11280" max="11280" width="14.5" style="3" customWidth="1"/>
    <col min="11281" max="11281" width="15.625" style="3" customWidth="1"/>
    <col min="11282" max="11520" width="9" style="3"/>
    <col min="11521" max="11521" width="2.625" style="3" customWidth="1"/>
    <col min="11522" max="11522" width="10.375" style="3" bestFit="1" customWidth="1"/>
    <col min="11523" max="11523" width="10.625" style="3" customWidth="1"/>
    <col min="11524" max="11524" width="10.375" style="3" customWidth="1"/>
    <col min="11525" max="11525" width="34.875" style="3" bestFit="1" customWidth="1"/>
    <col min="11526" max="11526" width="7.125" style="3" customWidth="1"/>
    <col min="11527" max="11527" width="7.75" style="3" customWidth="1"/>
    <col min="11528" max="11528" width="9.25" style="3" bestFit="1" customWidth="1"/>
    <col min="11529" max="11529" width="11" style="3" customWidth="1"/>
    <col min="11530" max="11530" width="37.75" style="3" bestFit="1" customWidth="1"/>
    <col min="11531" max="11531" width="27.75" style="3" bestFit="1" customWidth="1"/>
    <col min="11532" max="11532" width="13.5" style="3" bestFit="1" customWidth="1"/>
    <col min="11533" max="11533" width="13.75" style="3" customWidth="1"/>
    <col min="11534" max="11534" width="10" style="3" bestFit="1" customWidth="1"/>
    <col min="11535" max="11535" width="13.25" style="3" customWidth="1"/>
    <col min="11536" max="11536" width="14.5" style="3" customWidth="1"/>
    <col min="11537" max="11537" width="15.625" style="3" customWidth="1"/>
    <col min="11538" max="11776" width="9" style="3"/>
    <col min="11777" max="11777" width="2.625" style="3" customWidth="1"/>
    <col min="11778" max="11778" width="10.375" style="3" bestFit="1" customWidth="1"/>
    <col min="11779" max="11779" width="10.625" style="3" customWidth="1"/>
    <col min="11780" max="11780" width="10.375" style="3" customWidth="1"/>
    <col min="11781" max="11781" width="34.875" style="3" bestFit="1" customWidth="1"/>
    <col min="11782" max="11782" width="7.125" style="3" customWidth="1"/>
    <col min="11783" max="11783" width="7.75" style="3" customWidth="1"/>
    <col min="11784" max="11784" width="9.25" style="3" bestFit="1" customWidth="1"/>
    <col min="11785" max="11785" width="11" style="3" customWidth="1"/>
    <col min="11786" max="11786" width="37.75" style="3" bestFit="1" customWidth="1"/>
    <col min="11787" max="11787" width="27.75" style="3" bestFit="1" customWidth="1"/>
    <col min="11788" max="11788" width="13.5" style="3" bestFit="1" customWidth="1"/>
    <col min="11789" max="11789" width="13.75" style="3" customWidth="1"/>
    <col min="11790" max="11790" width="10" style="3" bestFit="1" customWidth="1"/>
    <col min="11791" max="11791" width="13.25" style="3" customWidth="1"/>
    <col min="11792" max="11792" width="14.5" style="3" customWidth="1"/>
    <col min="11793" max="11793" width="15.625" style="3" customWidth="1"/>
    <col min="11794" max="12032" width="9" style="3"/>
    <col min="12033" max="12033" width="2.625" style="3" customWidth="1"/>
    <col min="12034" max="12034" width="10.375" style="3" bestFit="1" customWidth="1"/>
    <col min="12035" max="12035" width="10.625" style="3" customWidth="1"/>
    <col min="12036" max="12036" width="10.375" style="3" customWidth="1"/>
    <col min="12037" max="12037" width="34.875" style="3" bestFit="1" customWidth="1"/>
    <col min="12038" max="12038" width="7.125" style="3" customWidth="1"/>
    <col min="12039" max="12039" width="7.75" style="3" customWidth="1"/>
    <col min="12040" max="12040" width="9.25" style="3" bestFit="1" customWidth="1"/>
    <col min="12041" max="12041" width="11" style="3" customWidth="1"/>
    <col min="12042" max="12042" width="37.75" style="3" bestFit="1" customWidth="1"/>
    <col min="12043" max="12043" width="27.75" style="3" bestFit="1" customWidth="1"/>
    <col min="12044" max="12044" width="13.5" style="3" bestFit="1" customWidth="1"/>
    <col min="12045" max="12045" width="13.75" style="3" customWidth="1"/>
    <col min="12046" max="12046" width="10" style="3" bestFit="1" customWidth="1"/>
    <col min="12047" max="12047" width="13.25" style="3" customWidth="1"/>
    <col min="12048" max="12048" width="14.5" style="3" customWidth="1"/>
    <col min="12049" max="12049" width="15.625" style="3" customWidth="1"/>
    <col min="12050" max="12288" width="9" style="3"/>
    <col min="12289" max="12289" width="2.625" style="3" customWidth="1"/>
    <col min="12290" max="12290" width="10.375" style="3" bestFit="1" customWidth="1"/>
    <col min="12291" max="12291" width="10.625" style="3" customWidth="1"/>
    <col min="12292" max="12292" width="10.375" style="3" customWidth="1"/>
    <col min="12293" max="12293" width="34.875" style="3" bestFit="1" customWidth="1"/>
    <col min="12294" max="12294" width="7.125" style="3" customWidth="1"/>
    <col min="12295" max="12295" width="7.75" style="3" customWidth="1"/>
    <col min="12296" max="12296" width="9.25" style="3" bestFit="1" customWidth="1"/>
    <col min="12297" max="12297" width="11" style="3" customWidth="1"/>
    <col min="12298" max="12298" width="37.75" style="3" bestFit="1" customWidth="1"/>
    <col min="12299" max="12299" width="27.75" style="3" bestFit="1" customWidth="1"/>
    <col min="12300" max="12300" width="13.5" style="3" bestFit="1" customWidth="1"/>
    <col min="12301" max="12301" width="13.75" style="3" customWidth="1"/>
    <col min="12302" max="12302" width="10" style="3" bestFit="1" customWidth="1"/>
    <col min="12303" max="12303" width="13.25" style="3" customWidth="1"/>
    <col min="12304" max="12304" width="14.5" style="3" customWidth="1"/>
    <col min="12305" max="12305" width="15.625" style="3" customWidth="1"/>
    <col min="12306" max="12544" width="9" style="3"/>
    <col min="12545" max="12545" width="2.625" style="3" customWidth="1"/>
    <col min="12546" max="12546" width="10.375" style="3" bestFit="1" customWidth="1"/>
    <col min="12547" max="12547" width="10.625" style="3" customWidth="1"/>
    <col min="12548" max="12548" width="10.375" style="3" customWidth="1"/>
    <col min="12549" max="12549" width="34.875" style="3" bestFit="1" customWidth="1"/>
    <col min="12550" max="12550" width="7.125" style="3" customWidth="1"/>
    <col min="12551" max="12551" width="7.75" style="3" customWidth="1"/>
    <col min="12552" max="12552" width="9.25" style="3" bestFit="1" customWidth="1"/>
    <col min="12553" max="12553" width="11" style="3" customWidth="1"/>
    <col min="12554" max="12554" width="37.75" style="3" bestFit="1" customWidth="1"/>
    <col min="12555" max="12555" width="27.75" style="3" bestFit="1" customWidth="1"/>
    <col min="12556" max="12556" width="13.5" style="3" bestFit="1" customWidth="1"/>
    <col min="12557" max="12557" width="13.75" style="3" customWidth="1"/>
    <col min="12558" max="12558" width="10" style="3" bestFit="1" customWidth="1"/>
    <col min="12559" max="12559" width="13.25" style="3" customWidth="1"/>
    <col min="12560" max="12560" width="14.5" style="3" customWidth="1"/>
    <col min="12561" max="12561" width="15.625" style="3" customWidth="1"/>
    <col min="12562" max="12800" width="9" style="3"/>
    <col min="12801" max="12801" width="2.625" style="3" customWidth="1"/>
    <col min="12802" max="12802" width="10.375" style="3" bestFit="1" customWidth="1"/>
    <col min="12803" max="12803" width="10.625" style="3" customWidth="1"/>
    <col min="12804" max="12804" width="10.375" style="3" customWidth="1"/>
    <col min="12805" max="12805" width="34.875" style="3" bestFit="1" customWidth="1"/>
    <col min="12806" max="12806" width="7.125" style="3" customWidth="1"/>
    <col min="12807" max="12807" width="7.75" style="3" customWidth="1"/>
    <col min="12808" max="12808" width="9.25" style="3" bestFit="1" customWidth="1"/>
    <col min="12809" max="12809" width="11" style="3" customWidth="1"/>
    <col min="12810" max="12810" width="37.75" style="3" bestFit="1" customWidth="1"/>
    <col min="12811" max="12811" width="27.75" style="3" bestFit="1" customWidth="1"/>
    <col min="12812" max="12812" width="13.5" style="3" bestFit="1" customWidth="1"/>
    <col min="12813" max="12813" width="13.75" style="3" customWidth="1"/>
    <col min="12814" max="12814" width="10" style="3" bestFit="1" customWidth="1"/>
    <col min="12815" max="12815" width="13.25" style="3" customWidth="1"/>
    <col min="12816" max="12816" width="14.5" style="3" customWidth="1"/>
    <col min="12817" max="12817" width="15.625" style="3" customWidth="1"/>
    <col min="12818" max="13056" width="9" style="3"/>
    <col min="13057" max="13057" width="2.625" style="3" customWidth="1"/>
    <col min="13058" max="13058" width="10.375" style="3" bestFit="1" customWidth="1"/>
    <col min="13059" max="13059" width="10.625" style="3" customWidth="1"/>
    <col min="13060" max="13060" width="10.375" style="3" customWidth="1"/>
    <col min="13061" max="13061" width="34.875" style="3" bestFit="1" customWidth="1"/>
    <col min="13062" max="13062" width="7.125" style="3" customWidth="1"/>
    <col min="13063" max="13063" width="7.75" style="3" customWidth="1"/>
    <col min="13064" max="13064" width="9.25" style="3" bestFit="1" customWidth="1"/>
    <col min="13065" max="13065" width="11" style="3" customWidth="1"/>
    <col min="13066" max="13066" width="37.75" style="3" bestFit="1" customWidth="1"/>
    <col min="13067" max="13067" width="27.75" style="3" bestFit="1" customWidth="1"/>
    <col min="13068" max="13068" width="13.5" style="3" bestFit="1" customWidth="1"/>
    <col min="13069" max="13069" width="13.75" style="3" customWidth="1"/>
    <col min="13070" max="13070" width="10" style="3" bestFit="1" customWidth="1"/>
    <col min="13071" max="13071" width="13.25" style="3" customWidth="1"/>
    <col min="13072" max="13072" width="14.5" style="3" customWidth="1"/>
    <col min="13073" max="13073" width="15.625" style="3" customWidth="1"/>
    <col min="13074" max="13312" width="9" style="3"/>
    <col min="13313" max="13313" width="2.625" style="3" customWidth="1"/>
    <col min="13314" max="13314" width="10.375" style="3" bestFit="1" customWidth="1"/>
    <col min="13315" max="13315" width="10.625" style="3" customWidth="1"/>
    <col min="13316" max="13316" width="10.375" style="3" customWidth="1"/>
    <col min="13317" max="13317" width="34.875" style="3" bestFit="1" customWidth="1"/>
    <col min="13318" max="13318" width="7.125" style="3" customWidth="1"/>
    <col min="13319" max="13319" width="7.75" style="3" customWidth="1"/>
    <col min="13320" max="13320" width="9.25" style="3" bestFit="1" customWidth="1"/>
    <col min="13321" max="13321" width="11" style="3" customWidth="1"/>
    <col min="13322" max="13322" width="37.75" style="3" bestFit="1" customWidth="1"/>
    <col min="13323" max="13323" width="27.75" style="3" bestFit="1" customWidth="1"/>
    <col min="13324" max="13324" width="13.5" style="3" bestFit="1" customWidth="1"/>
    <col min="13325" max="13325" width="13.75" style="3" customWidth="1"/>
    <col min="13326" max="13326" width="10" style="3" bestFit="1" customWidth="1"/>
    <col min="13327" max="13327" width="13.25" style="3" customWidth="1"/>
    <col min="13328" max="13328" width="14.5" style="3" customWidth="1"/>
    <col min="13329" max="13329" width="15.625" style="3" customWidth="1"/>
    <col min="13330" max="13568" width="9" style="3"/>
    <col min="13569" max="13569" width="2.625" style="3" customWidth="1"/>
    <col min="13570" max="13570" width="10.375" style="3" bestFit="1" customWidth="1"/>
    <col min="13571" max="13571" width="10.625" style="3" customWidth="1"/>
    <col min="13572" max="13572" width="10.375" style="3" customWidth="1"/>
    <col min="13573" max="13573" width="34.875" style="3" bestFit="1" customWidth="1"/>
    <col min="13574" max="13574" width="7.125" style="3" customWidth="1"/>
    <col min="13575" max="13575" width="7.75" style="3" customWidth="1"/>
    <col min="13576" max="13576" width="9.25" style="3" bestFit="1" customWidth="1"/>
    <col min="13577" max="13577" width="11" style="3" customWidth="1"/>
    <col min="13578" max="13578" width="37.75" style="3" bestFit="1" customWidth="1"/>
    <col min="13579" max="13579" width="27.75" style="3" bestFit="1" customWidth="1"/>
    <col min="13580" max="13580" width="13.5" style="3" bestFit="1" customWidth="1"/>
    <col min="13581" max="13581" width="13.75" style="3" customWidth="1"/>
    <col min="13582" max="13582" width="10" style="3" bestFit="1" customWidth="1"/>
    <col min="13583" max="13583" width="13.25" style="3" customWidth="1"/>
    <col min="13584" max="13584" width="14.5" style="3" customWidth="1"/>
    <col min="13585" max="13585" width="15.625" style="3" customWidth="1"/>
    <col min="13586" max="13824" width="9" style="3"/>
    <col min="13825" max="13825" width="2.625" style="3" customWidth="1"/>
    <col min="13826" max="13826" width="10.375" style="3" bestFit="1" customWidth="1"/>
    <col min="13827" max="13827" width="10.625" style="3" customWidth="1"/>
    <col min="13828" max="13828" width="10.375" style="3" customWidth="1"/>
    <col min="13829" max="13829" width="34.875" style="3" bestFit="1" customWidth="1"/>
    <col min="13830" max="13830" width="7.125" style="3" customWidth="1"/>
    <col min="13831" max="13831" width="7.75" style="3" customWidth="1"/>
    <col min="13832" max="13832" width="9.25" style="3" bestFit="1" customWidth="1"/>
    <col min="13833" max="13833" width="11" style="3" customWidth="1"/>
    <col min="13834" max="13834" width="37.75" style="3" bestFit="1" customWidth="1"/>
    <col min="13835" max="13835" width="27.75" style="3" bestFit="1" customWidth="1"/>
    <col min="13836" max="13836" width="13.5" style="3" bestFit="1" customWidth="1"/>
    <col min="13837" max="13837" width="13.75" style="3" customWidth="1"/>
    <col min="13838" max="13838" width="10" style="3" bestFit="1" customWidth="1"/>
    <col min="13839" max="13839" width="13.25" style="3" customWidth="1"/>
    <col min="13840" max="13840" width="14.5" style="3" customWidth="1"/>
    <col min="13841" max="13841" width="15.625" style="3" customWidth="1"/>
    <col min="13842" max="14080" width="9" style="3"/>
    <col min="14081" max="14081" width="2.625" style="3" customWidth="1"/>
    <col min="14082" max="14082" width="10.375" style="3" bestFit="1" customWidth="1"/>
    <col min="14083" max="14083" width="10.625" style="3" customWidth="1"/>
    <col min="14084" max="14084" width="10.375" style="3" customWidth="1"/>
    <col min="14085" max="14085" width="34.875" style="3" bestFit="1" customWidth="1"/>
    <col min="14086" max="14086" width="7.125" style="3" customWidth="1"/>
    <col min="14087" max="14087" width="7.75" style="3" customWidth="1"/>
    <col min="14088" max="14088" width="9.25" style="3" bestFit="1" customWidth="1"/>
    <col min="14089" max="14089" width="11" style="3" customWidth="1"/>
    <col min="14090" max="14090" width="37.75" style="3" bestFit="1" customWidth="1"/>
    <col min="14091" max="14091" width="27.75" style="3" bestFit="1" customWidth="1"/>
    <col min="14092" max="14092" width="13.5" style="3" bestFit="1" customWidth="1"/>
    <col min="14093" max="14093" width="13.75" style="3" customWidth="1"/>
    <col min="14094" max="14094" width="10" style="3" bestFit="1" customWidth="1"/>
    <col min="14095" max="14095" width="13.25" style="3" customWidth="1"/>
    <col min="14096" max="14096" width="14.5" style="3" customWidth="1"/>
    <col min="14097" max="14097" width="15.625" style="3" customWidth="1"/>
    <col min="14098" max="14336" width="9" style="3"/>
    <col min="14337" max="14337" width="2.625" style="3" customWidth="1"/>
    <col min="14338" max="14338" width="10.375" style="3" bestFit="1" customWidth="1"/>
    <col min="14339" max="14339" width="10.625" style="3" customWidth="1"/>
    <col min="14340" max="14340" width="10.375" style="3" customWidth="1"/>
    <col min="14341" max="14341" width="34.875" style="3" bestFit="1" customWidth="1"/>
    <col min="14342" max="14342" width="7.125" style="3" customWidth="1"/>
    <col min="14343" max="14343" width="7.75" style="3" customWidth="1"/>
    <col min="14344" max="14344" width="9.25" style="3" bestFit="1" customWidth="1"/>
    <col min="14345" max="14345" width="11" style="3" customWidth="1"/>
    <col min="14346" max="14346" width="37.75" style="3" bestFit="1" customWidth="1"/>
    <col min="14347" max="14347" width="27.75" style="3" bestFit="1" customWidth="1"/>
    <col min="14348" max="14348" width="13.5" style="3" bestFit="1" customWidth="1"/>
    <col min="14349" max="14349" width="13.75" style="3" customWidth="1"/>
    <col min="14350" max="14350" width="10" style="3" bestFit="1" customWidth="1"/>
    <col min="14351" max="14351" width="13.25" style="3" customWidth="1"/>
    <col min="14352" max="14352" width="14.5" style="3" customWidth="1"/>
    <col min="14353" max="14353" width="15.625" style="3" customWidth="1"/>
    <col min="14354" max="14592" width="9" style="3"/>
    <col min="14593" max="14593" width="2.625" style="3" customWidth="1"/>
    <col min="14594" max="14594" width="10.375" style="3" bestFit="1" customWidth="1"/>
    <col min="14595" max="14595" width="10.625" style="3" customWidth="1"/>
    <col min="14596" max="14596" width="10.375" style="3" customWidth="1"/>
    <col min="14597" max="14597" width="34.875" style="3" bestFit="1" customWidth="1"/>
    <col min="14598" max="14598" width="7.125" style="3" customWidth="1"/>
    <col min="14599" max="14599" width="7.75" style="3" customWidth="1"/>
    <col min="14600" max="14600" width="9.25" style="3" bestFit="1" customWidth="1"/>
    <col min="14601" max="14601" width="11" style="3" customWidth="1"/>
    <col min="14602" max="14602" width="37.75" style="3" bestFit="1" customWidth="1"/>
    <col min="14603" max="14603" width="27.75" style="3" bestFit="1" customWidth="1"/>
    <col min="14604" max="14604" width="13.5" style="3" bestFit="1" customWidth="1"/>
    <col min="14605" max="14605" width="13.75" style="3" customWidth="1"/>
    <col min="14606" max="14606" width="10" style="3" bestFit="1" customWidth="1"/>
    <col min="14607" max="14607" width="13.25" style="3" customWidth="1"/>
    <col min="14608" max="14608" width="14.5" style="3" customWidth="1"/>
    <col min="14609" max="14609" width="15.625" style="3" customWidth="1"/>
    <col min="14610" max="14848" width="9" style="3"/>
    <col min="14849" max="14849" width="2.625" style="3" customWidth="1"/>
    <col min="14850" max="14850" width="10.375" style="3" bestFit="1" customWidth="1"/>
    <col min="14851" max="14851" width="10.625" style="3" customWidth="1"/>
    <col min="14852" max="14852" width="10.375" style="3" customWidth="1"/>
    <col min="14853" max="14853" width="34.875" style="3" bestFit="1" customWidth="1"/>
    <col min="14854" max="14854" width="7.125" style="3" customWidth="1"/>
    <col min="14855" max="14855" width="7.75" style="3" customWidth="1"/>
    <col min="14856" max="14856" width="9.25" style="3" bestFit="1" customWidth="1"/>
    <col min="14857" max="14857" width="11" style="3" customWidth="1"/>
    <col min="14858" max="14858" width="37.75" style="3" bestFit="1" customWidth="1"/>
    <col min="14859" max="14859" width="27.75" style="3" bestFit="1" customWidth="1"/>
    <col min="14860" max="14860" width="13.5" style="3" bestFit="1" customWidth="1"/>
    <col min="14861" max="14861" width="13.75" style="3" customWidth="1"/>
    <col min="14862" max="14862" width="10" style="3" bestFit="1" customWidth="1"/>
    <col min="14863" max="14863" width="13.25" style="3" customWidth="1"/>
    <col min="14864" max="14864" width="14.5" style="3" customWidth="1"/>
    <col min="14865" max="14865" width="15.625" style="3" customWidth="1"/>
    <col min="14866" max="15104" width="9" style="3"/>
    <col min="15105" max="15105" width="2.625" style="3" customWidth="1"/>
    <col min="15106" max="15106" width="10.375" style="3" bestFit="1" customWidth="1"/>
    <col min="15107" max="15107" width="10.625" style="3" customWidth="1"/>
    <col min="15108" max="15108" width="10.375" style="3" customWidth="1"/>
    <col min="15109" max="15109" width="34.875" style="3" bestFit="1" customWidth="1"/>
    <col min="15110" max="15110" width="7.125" style="3" customWidth="1"/>
    <col min="15111" max="15111" width="7.75" style="3" customWidth="1"/>
    <col min="15112" max="15112" width="9.25" style="3" bestFit="1" customWidth="1"/>
    <col min="15113" max="15113" width="11" style="3" customWidth="1"/>
    <col min="15114" max="15114" width="37.75" style="3" bestFit="1" customWidth="1"/>
    <col min="15115" max="15115" width="27.75" style="3" bestFit="1" customWidth="1"/>
    <col min="15116" max="15116" width="13.5" style="3" bestFit="1" customWidth="1"/>
    <col min="15117" max="15117" width="13.75" style="3" customWidth="1"/>
    <col min="15118" max="15118" width="10" style="3" bestFit="1" customWidth="1"/>
    <col min="15119" max="15119" width="13.25" style="3" customWidth="1"/>
    <col min="15120" max="15120" width="14.5" style="3" customWidth="1"/>
    <col min="15121" max="15121" width="15.625" style="3" customWidth="1"/>
    <col min="15122" max="15360" width="9" style="3"/>
    <col min="15361" max="15361" width="2.625" style="3" customWidth="1"/>
    <col min="15362" max="15362" width="10.375" style="3" bestFit="1" customWidth="1"/>
    <col min="15363" max="15363" width="10.625" style="3" customWidth="1"/>
    <col min="15364" max="15364" width="10.375" style="3" customWidth="1"/>
    <col min="15365" max="15365" width="34.875" style="3" bestFit="1" customWidth="1"/>
    <col min="15366" max="15366" width="7.125" style="3" customWidth="1"/>
    <col min="15367" max="15367" width="7.75" style="3" customWidth="1"/>
    <col min="15368" max="15368" width="9.25" style="3" bestFit="1" customWidth="1"/>
    <col min="15369" max="15369" width="11" style="3" customWidth="1"/>
    <col min="15370" max="15370" width="37.75" style="3" bestFit="1" customWidth="1"/>
    <col min="15371" max="15371" width="27.75" style="3" bestFit="1" customWidth="1"/>
    <col min="15372" max="15372" width="13.5" style="3" bestFit="1" customWidth="1"/>
    <col min="15373" max="15373" width="13.75" style="3" customWidth="1"/>
    <col min="15374" max="15374" width="10" style="3" bestFit="1" customWidth="1"/>
    <col min="15375" max="15375" width="13.25" style="3" customWidth="1"/>
    <col min="15376" max="15376" width="14.5" style="3" customWidth="1"/>
    <col min="15377" max="15377" width="15.625" style="3" customWidth="1"/>
    <col min="15378" max="15616" width="9" style="3"/>
    <col min="15617" max="15617" width="2.625" style="3" customWidth="1"/>
    <col min="15618" max="15618" width="10.375" style="3" bestFit="1" customWidth="1"/>
    <col min="15619" max="15619" width="10.625" style="3" customWidth="1"/>
    <col min="15620" max="15620" width="10.375" style="3" customWidth="1"/>
    <col min="15621" max="15621" width="34.875" style="3" bestFit="1" customWidth="1"/>
    <col min="15622" max="15622" width="7.125" style="3" customWidth="1"/>
    <col min="15623" max="15623" width="7.75" style="3" customWidth="1"/>
    <col min="15624" max="15624" width="9.25" style="3" bestFit="1" customWidth="1"/>
    <col min="15625" max="15625" width="11" style="3" customWidth="1"/>
    <col min="15626" max="15626" width="37.75" style="3" bestFit="1" customWidth="1"/>
    <col min="15627" max="15627" width="27.75" style="3" bestFit="1" customWidth="1"/>
    <col min="15628" max="15628" width="13.5" style="3" bestFit="1" customWidth="1"/>
    <col min="15629" max="15629" width="13.75" style="3" customWidth="1"/>
    <col min="15630" max="15630" width="10" style="3" bestFit="1" customWidth="1"/>
    <col min="15631" max="15631" width="13.25" style="3" customWidth="1"/>
    <col min="15632" max="15632" width="14.5" style="3" customWidth="1"/>
    <col min="15633" max="15633" width="15.625" style="3" customWidth="1"/>
    <col min="15634" max="15872" width="9" style="3"/>
    <col min="15873" max="15873" width="2.625" style="3" customWidth="1"/>
    <col min="15874" max="15874" width="10.375" style="3" bestFit="1" customWidth="1"/>
    <col min="15875" max="15875" width="10.625" style="3" customWidth="1"/>
    <col min="15876" max="15876" width="10.375" style="3" customWidth="1"/>
    <col min="15877" max="15877" width="34.875" style="3" bestFit="1" customWidth="1"/>
    <col min="15878" max="15878" width="7.125" style="3" customWidth="1"/>
    <col min="15879" max="15879" width="7.75" style="3" customWidth="1"/>
    <col min="15880" max="15880" width="9.25" style="3" bestFit="1" customWidth="1"/>
    <col min="15881" max="15881" width="11" style="3" customWidth="1"/>
    <col min="15882" max="15882" width="37.75" style="3" bestFit="1" customWidth="1"/>
    <col min="15883" max="15883" width="27.75" style="3" bestFit="1" customWidth="1"/>
    <col min="15884" max="15884" width="13.5" style="3" bestFit="1" customWidth="1"/>
    <col min="15885" max="15885" width="13.75" style="3" customWidth="1"/>
    <col min="15886" max="15886" width="10" style="3" bestFit="1" customWidth="1"/>
    <col min="15887" max="15887" width="13.25" style="3" customWidth="1"/>
    <col min="15888" max="15888" width="14.5" style="3" customWidth="1"/>
    <col min="15889" max="15889" width="15.625" style="3" customWidth="1"/>
    <col min="15890" max="16128" width="9" style="3"/>
    <col min="16129" max="16129" width="2.625" style="3" customWidth="1"/>
    <col min="16130" max="16130" width="10.375" style="3" bestFit="1" customWidth="1"/>
    <col min="16131" max="16131" width="10.625" style="3" customWidth="1"/>
    <col min="16132" max="16132" width="10.375" style="3" customWidth="1"/>
    <col min="16133" max="16133" width="34.875" style="3" bestFit="1" customWidth="1"/>
    <col min="16134" max="16134" width="7.125" style="3" customWidth="1"/>
    <col min="16135" max="16135" width="7.75" style="3" customWidth="1"/>
    <col min="16136" max="16136" width="9.25" style="3" bestFit="1" customWidth="1"/>
    <col min="16137" max="16137" width="11" style="3" customWidth="1"/>
    <col min="16138" max="16138" width="37.75" style="3" bestFit="1" customWidth="1"/>
    <col min="16139" max="16139" width="27.75" style="3" bestFit="1" customWidth="1"/>
    <col min="16140" max="16140" width="13.5" style="3" bestFit="1" customWidth="1"/>
    <col min="16141" max="16141" width="13.75" style="3" customWidth="1"/>
    <col min="16142" max="16142" width="10" style="3" bestFit="1" customWidth="1"/>
    <col min="16143" max="16143" width="13.25" style="3" customWidth="1"/>
    <col min="16144" max="16144" width="14.5" style="3" customWidth="1"/>
    <col min="16145" max="16145" width="15.625" style="3" customWidth="1"/>
    <col min="16146" max="16384" width="9" style="3"/>
  </cols>
  <sheetData>
    <row r="2" spans="2:17" ht="20.100000000000001" customHeight="1">
      <c r="B2" s="1" t="s">
        <v>0</v>
      </c>
      <c r="C2" s="1"/>
      <c r="D2" s="1"/>
      <c r="E2" s="2" t="s">
        <v>2507</v>
      </c>
      <c r="G2" s="4" t="s">
        <v>2</v>
      </c>
      <c r="H2" s="5"/>
      <c r="I2" s="6"/>
      <c r="J2" s="7">
        <f>SUM(H:H)</f>
        <v>67146</v>
      </c>
    </row>
    <row r="3" spans="2:17" ht="20.100000000000001" customHeight="1">
      <c r="B3" s="1" t="s">
        <v>3</v>
      </c>
      <c r="C3" s="1"/>
      <c r="D3" s="1"/>
      <c r="E3" s="2" t="s">
        <v>1624</v>
      </c>
      <c r="M3" s="861"/>
    </row>
    <row r="4" spans="2:17" ht="20.100000000000001" customHeight="1">
      <c r="B4" s="1" t="s">
        <v>5</v>
      </c>
      <c r="C4" s="1"/>
      <c r="D4" s="1"/>
      <c r="E4" s="2">
        <v>119982</v>
      </c>
      <c r="G4" s="1" t="s">
        <v>6</v>
      </c>
      <c r="H4" s="1"/>
      <c r="I4" s="1"/>
      <c r="J4" s="862" t="s">
        <v>2508</v>
      </c>
      <c r="K4" s="863"/>
      <c r="M4" s="861"/>
    </row>
    <row r="5" spans="2:17" ht="20.100000000000001" customHeight="1">
      <c r="B5" s="1" t="s">
        <v>7</v>
      </c>
      <c r="C5" s="1"/>
      <c r="D5" s="1"/>
      <c r="E5" s="12">
        <v>41817</v>
      </c>
      <c r="G5" s="1"/>
      <c r="H5" s="1"/>
      <c r="I5" s="1"/>
      <c r="J5" s="864"/>
      <c r="K5" s="865"/>
    </row>
    <row r="6" spans="2:17" ht="20.100000000000001" customHeight="1">
      <c r="B6" s="1" t="s">
        <v>8</v>
      </c>
      <c r="C6" s="1"/>
      <c r="D6" s="1"/>
      <c r="E6" s="12">
        <v>41817</v>
      </c>
      <c r="G6" s="1"/>
      <c r="H6" s="1"/>
      <c r="I6" s="1"/>
      <c r="J6" s="866"/>
      <c r="K6" s="867"/>
    </row>
    <row r="8" spans="2:17" s="8" customFormat="1" ht="19.5" customHeight="1">
      <c r="B8" s="13" t="s">
        <v>9</v>
      </c>
      <c r="C8" s="13" t="s">
        <v>10</v>
      </c>
      <c r="D8" s="13" t="s">
        <v>11</v>
      </c>
      <c r="E8" s="17" t="s">
        <v>12</v>
      </c>
      <c r="F8" s="14" t="s">
        <v>13</v>
      </c>
      <c r="G8" s="14" t="s">
        <v>14</v>
      </c>
      <c r="H8" s="15" t="s">
        <v>15</v>
      </c>
      <c r="I8" s="15" t="s">
        <v>16</v>
      </c>
      <c r="J8" s="14" t="s">
        <v>17</v>
      </c>
      <c r="K8" s="14" t="s">
        <v>6</v>
      </c>
      <c r="L8" s="14" t="s">
        <v>18</v>
      </c>
      <c r="M8" s="13" t="s">
        <v>19</v>
      </c>
      <c r="N8" s="13" t="s">
        <v>20</v>
      </c>
      <c r="O8" s="14" t="s">
        <v>21</v>
      </c>
      <c r="P8" s="16" t="s">
        <v>22</v>
      </c>
      <c r="Q8" s="19" t="s">
        <v>23</v>
      </c>
    </row>
    <row r="9" spans="2:17" s="8" customFormat="1" ht="19.5" customHeight="1">
      <c r="B9" s="13"/>
      <c r="C9" s="13" t="s">
        <v>24</v>
      </c>
      <c r="D9" s="13" t="s">
        <v>24</v>
      </c>
      <c r="E9" s="17" t="s">
        <v>2509</v>
      </c>
      <c r="F9" s="14">
        <v>1</v>
      </c>
      <c r="G9" s="14">
        <v>11300</v>
      </c>
      <c r="H9" s="46">
        <f t="shared" ref="H9:H16" si="0">F9*G9</f>
        <v>11300</v>
      </c>
      <c r="I9" s="15"/>
      <c r="J9" s="17" t="s">
        <v>2510</v>
      </c>
      <c r="K9" s="14"/>
      <c r="L9" s="14"/>
      <c r="M9" s="19">
        <v>41801</v>
      </c>
      <c r="N9" s="13"/>
      <c r="O9" s="20"/>
      <c r="P9" s="16"/>
      <c r="Q9" s="19">
        <v>41816</v>
      </c>
    </row>
    <row r="10" spans="2:17" s="8" customFormat="1" ht="19.5" customHeight="1">
      <c r="B10" s="13"/>
      <c r="C10" s="13" t="s">
        <v>24</v>
      </c>
      <c r="D10" s="13" t="s">
        <v>24</v>
      </c>
      <c r="E10" s="17" t="s">
        <v>2511</v>
      </c>
      <c r="F10" s="14">
        <v>1</v>
      </c>
      <c r="G10" s="14">
        <v>10600</v>
      </c>
      <c r="H10" s="46">
        <f t="shared" si="0"/>
        <v>10600</v>
      </c>
      <c r="I10" s="15"/>
      <c r="J10" s="17" t="s">
        <v>2512</v>
      </c>
      <c r="K10" s="14"/>
      <c r="L10" s="14"/>
      <c r="M10" s="19">
        <v>41801</v>
      </c>
      <c r="N10" s="13"/>
      <c r="O10" s="20"/>
      <c r="P10" s="16"/>
      <c r="Q10" s="19">
        <v>41816</v>
      </c>
    </row>
    <row r="11" spans="2:17" s="8" customFormat="1" ht="19.5" customHeight="1">
      <c r="B11" s="13"/>
      <c r="C11" s="13" t="s">
        <v>24</v>
      </c>
      <c r="D11" s="13" t="s">
        <v>24</v>
      </c>
      <c r="E11" s="17" t="s">
        <v>2513</v>
      </c>
      <c r="F11" s="14">
        <v>1</v>
      </c>
      <c r="G11" s="14">
        <v>10600</v>
      </c>
      <c r="H11" s="46">
        <f t="shared" si="0"/>
        <v>10600</v>
      </c>
      <c r="I11" s="15"/>
      <c r="J11" s="17" t="s">
        <v>2514</v>
      </c>
      <c r="K11" s="14"/>
      <c r="L11" s="14"/>
      <c r="M11" s="19">
        <v>41801</v>
      </c>
      <c r="N11" s="13"/>
      <c r="O11" s="20"/>
      <c r="P11" s="16"/>
      <c r="Q11" s="19">
        <v>41816</v>
      </c>
    </row>
    <row r="12" spans="2:17" s="8" customFormat="1" ht="19.5" customHeight="1">
      <c r="B12" s="13"/>
      <c r="C12" s="13" t="s">
        <v>24</v>
      </c>
      <c r="D12" s="13" t="s">
        <v>24</v>
      </c>
      <c r="E12" s="17" t="s">
        <v>2515</v>
      </c>
      <c r="F12" s="14">
        <v>1</v>
      </c>
      <c r="G12" s="14">
        <v>3600</v>
      </c>
      <c r="H12" s="46">
        <f t="shared" si="0"/>
        <v>3600</v>
      </c>
      <c r="I12" s="15"/>
      <c r="J12" s="17" t="s">
        <v>2516</v>
      </c>
      <c r="K12" s="14"/>
      <c r="L12" s="14"/>
      <c r="M12" s="19">
        <v>41801</v>
      </c>
      <c r="N12" s="13"/>
      <c r="O12" s="20"/>
      <c r="P12" s="16"/>
      <c r="Q12" s="19">
        <v>41816</v>
      </c>
    </row>
    <row r="13" spans="2:17" s="8" customFormat="1" ht="19.5" customHeight="1">
      <c r="B13" s="13"/>
      <c r="C13" s="13" t="s">
        <v>24</v>
      </c>
      <c r="D13" s="13" t="s">
        <v>24</v>
      </c>
      <c r="E13" s="17" t="s">
        <v>2517</v>
      </c>
      <c r="F13" s="14">
        <v>4</v>
      </c>
      <c r="G13" s="14">
        <v>5100</v>
      </c>
      <c r="H13" s="46">
        <f t="shared" si="0"/>
        <v>20400</v>
      </c>
      <c r="I13" s="15"/>
      <c r="J13" s="17" t="s">
        <v>2518</v>
      </c>
      <c r="K13" s="14"/>
      <c r="L13" s="14"/>
      <c r="M13" s="19">
        <v>41801</v>
      </c>
      <c r="N13" s="13"/>
      <c r="O13" s="20"/>
      <c r="P13" s="16"/>
      <c r="Q13" s="19">
        <v>41816</v>
      </c>
    </row>
    <row r="14" spans="2:17" s="8" customFormat="1" ht="19.5" customHeight="1">
      <c r="B14" s="13"/>
      <c r="C14" s="13" t="s">
        <v>24</v>
      </c>
      <c r="D14" s="13" t="s">
        <v>24</v>
      </c>
      <c r="E14" s="17" t="s">
        <v>2519</v>
      </c>
      <c r="F14" s="14">
        <v>1</v>
      </c>
      <c r="G14" s="14">
        <v>4900</v>
      </c>
      <c r="H14" s="46">
        <f t="shared" si="0"/>
        <v>4900</v>
      </c>
      <c r="I14" s="15"/>
      <c r="J14" s="17" t="s">
        <v>2520</v>
      </c>
      <c r="K14" s="14"/>
      <c r="L14" s="14"/>
      <c r="M14" s="19">
        <v>41801</v>
      </c>
      <c r="N14" s="13"/>
      <c r="O14" s="20"/>
      <c r="P14" s="16"/>
      <c r="Q14" s="19">
        <v>41816</v>
      </c>
    </row>
    <row r="15" spans="2:17" s="8" customFormat="1" ht="19.5" customHeight="1">
      <c r="B15" s="13"/>
      <c r="C15" s="13" t="s">
        <v>24</v>
      </c>
      <c r="D15" s="13" t="s">
        <v>24</v>
      </c>
      <c r="E15" s="17" t="s">
        <v>2521</v>
      </c>
      <c r="F15" s="14">
        <v>1</v>
      </c>
      <c r="G15" s="14">
        <v>700</v>
      </c>
      <c r="H15" s="46">
        <f>F15*G15</f>
        <v>700</v>
      </c>
      <c r="I15" s="15"/>
      <c r="J15" s="17" t="s">
        <v>2522</v>
      </c>
      <c r="K15" s="14"/>
      <c r="L15" s="14"/>
      <c r="M15" s="19">
        <v>41801</v>
      </c>
      <c r="N15" s="13"/>
      <c r="O15" s="20"/>
      <c r="P15" s="16"/>
      <c r="Q15" s="19">
        <v>41816</v>
      </c>
    </row>
    <row r="16" spans="2:17" s="8" customFormat="1" ht="19.5" customHeight="1">
      <c r="B16" s="13"/>
      <c r="C16" s="13" t="s">
        <v>24</v>
      </c>
      <c r="D16" s="13" t="s">
        <v>24</v>
      </c>
      <c r="E16" s="17" t="s">
        <v>2523</v>
      </c>
      <c r="F16" s="14">
        <v>1</v>
      </c>
      <c r="G16" s="14">
        <v>1600</v>
      </c>
      <c r="H16" s="46">
        <f t="shared" si="0"/>
        <v>1600</v>
      </c>
      <c r="I16" s="15"/>
      <c r="J16" s="17" t="s">
        <v>2524</v>
      </c>
      <c r="K16" s="14" t="s">
        <v>2525</v>
      </c>
      <c r="L16" s="14"/>
      <c r="M16" s="19">
        <v>41801</v>
      </c>
      <c r="N16" s="13"/>
      <c r="O16" s="20"/>
      <c r="P16" s="16"/>
      <c r="Q16" s="19">
        <v>41816</v>
      </c>
    </row>
    <row r="17" spans="2:17" s="8" customFormat="1" ht="18" customHeight="1">
      <c r="B17" s="14"/>
      <c r="C17" s="13"/>
      <c r="D17" s="13"/>
      <c r="E17" s="52"/>
      <c r="F17" s="24"/>
      <c r="G17" s="30"/>
      <c r="H17" s="46">
        <f>F17*G17</f>
        <v>0</v>
      </c>
      <c r="I17" s="59"/>
      <c r="J17" s="52"/>
      <c r="K17" s="14"/>
      <c r="L17" s="48"/>
      <c r="M17" s="19"/>
      <c r="N17" s="16"/>
      <c r="O17" s="61"/>
      <c r="P17" s="19"/>
      <c r="Q17" s="19"/>
    </row>
    <row r="18" spans="2:17" s="8" customFormat="1" ht="18" customHeight="1">
      <c r="B18" s="14"/>
      <c r="C18" s="27" t="s">
        <v>28</v>
      </c>
      <c r="D18" s="27" t="s">
        <v>28</v>
      </c>
      <c r="E18" s="121" t="s">
        <v>2526</v>
      </c>
      <c r="F18" s="24">
        <v>2</v>
      </c>
      <c r="G18" s="121">
        <v>66</v>
      </c>
      <c r="H18" s="57">
        <f t="shared" ref="H18:H31" si="1">F18*G18</f>
        <v>132</v>
      </c>
      <c r="I18" s="118"/>
      <c r="J18" s="28" t="s">
        <v>199</v>
      </c>
      <c r="K18" s="48"/>
      <c r="L18" s="48"/>
      <c r="M18" s="19">
        <v>41801</v>
      </c>
      <c r="N18" s="16"/>
      <c r="O18" s="19">
        <v>41803</v>
      </c>
      <c r="P18" s="19">
        <v>41803</v>
      </c>
      <c r="Q18" s="19" t="s">
        <v>275</v>
      </c>
    </row>
    <row r="19" spans="2:17" s="8" customFormat="1" ht="18" customHeight="1">
      <c r="B19" s="14"/>
      <c r="C19" s="27" t="s">
        <v>28</v>
      </c>
      <c r="D19" s="27" t="s">
        <v>28</v>
      </c>
      <c r="E19" s="456" t="s">
        <v>2527</v>
      </c>
      <c r="F19" s="24">
        <v>1</v>
      </c>
      <c r="G19" s="121">
        <v>115</v>
      </c>
      <c r="H19" s="57">
        <f t="shared" si="1"/>
        <v>115</v>
      </c>
      <c r="I19" s="118"/>
      <c r="J19" s="121" t="s">
        <v>206</v>
      </c>
      <c r="K19" s="48"/>
      <c r="L19" s="48"/>
      <c r="M19" s="19">
        <v>41801</v>
      </c>
      <c r="N19" s="16"/>
      <c r="O19" s="19">
        <v>41803</v>
      </c>
      <c r="P19" s="19">
        <v>41803</v>
      </c>
      <c r="Q19" s="19" t="s">
        <v>275</v>
      </c>
    </row>
    <row r="20" spans="2:17" s="8" customFormat="1" ht="18" customHeight="1">
      <c r="B20" s="14"/>
      <c r="C20" s="27" t="s">
        <v>28</v>
      </c>
      <c r="D20" s="27" t="s">
        <v>28</v>
      </c>
      <c r="E20" s="108" t="s">
        <v>924</v>
      </c>
      <c r="F20" s="60">
        <v>1</v>
      </c>
      <c r="G20" s="30">
        <v>519</v>
      </c>
      <c r="H20" s="57">
        <f t="shared" si="1"/>
        <v>519</v>
      </c>
      <c r="I20" s="118"/>
      <c r="J20" s="23" t="s">
        <v>376</v>
      </c>
      <c r="K20" s="48"/>
      <c r="L20" s="48"/>
      <c r="M20" s="19">
        <v>41801</v>
      </c>
      <c r="N20" s="16"/>
      <c r="O20" s="19">
        <v>41803</v>
      </c>
      <c r="P20" s="19">
        <v>41803</v>
      </c>
      <c r="Q20" s="19" t="s">
        <v>275</v>
      </c>
    </row>
    <row r="21" spans="2:17" s="8" customFormat="1" ht="18" customHeight="1">
      <c r="B21" s="14"/>
      <c r="C21" s="27" t="s">
        <v>28</v>
      </c>
      <c r="D21" s="27" t="s">
        <v>28</v>
      </c>
      <c r="E21" s="52" t="s">
        <v>2528</v>
      </c>
      <c r="F21" s="24">
        <v>2</v>
      </c>
      <c r="G21" s="108">
        <v>110</v>
      </c>
      <c r="H21" s="57">
        <f t="shared" si="1"/>
        <v>220</v>
      </c>
      <c r="I21" s="118"/>
      <c r="J21" s="108" t="s">
        <v>111</v>
      </c>
      <c r="K21" s="48"/>
      <c r="L21" s="48"/>
      <c r="M21" s="19">
        <v>41801</v>
      </c>
      <c r="N21" s="16"/>
      <c r="O21" s="19">
        <v>41803</v>
      </c>
      <c r="P21" s="19">
        <v>41803</v>
      </c>
      <c r="Q21" s="19" t="s">
        <v>275</v>
      </c>
    </row>
    <row r="22" spans="2:17" s="8" customFormat="1" ht="18" customHeight="1">
      <c r="B22" s="14"/>
      <c r="C22" s="27" t="s">
        <v>28</v>
      </c>
      <c r="D22" s="27" t="s">
        <v>28</v>
      </c>
      <c r="E22" s="52" t="s">
        <v>2529</v>
      </c>
      <c r="F22" s="24">
        <v>2</v>
      </c>
      <c r="G22" s="108">
        <v>330</v>
      </c>
      <c r="H22" s="57">
        <f t="shared" si="1"/>
        <v>660</v>
      </c>
      <c r="I22" s="118"/>
      <c r="J22" s="108" t="s">
        <v>2370</v>
      </c>
      <c r="K22" s="48"/>
      <c r="L22" s="48"/>
      <c r="M22" s="19">
        <v>41801</v>
      </c>
      <c r="N22" s="16"/>
      <c r="O22" s="19">
        <v>41803</v>
      </c>
      <c r="P22" s="19">
        <v>41803</v>
      </c>
      <c r="Q22" s="19">
        <v>41803</v>
      </c>
    </row>
    <row r="23" spans="2:17" s="8" customFormat="1" ht="18" customHeight="1">
      <c r="B23" s="13"/>
      <c r="C23" s="13"/>
      <c r="D23" s="13"/>
      <c r="E23" s="48"/>
      <c r="F23" s="29"/>
      <c r="G23" s="46"/>
      <c r="H23" s="57">
        <f t="shared" si="1"/>
        <v>0</v>
      </c>
      <c r="I23" s="47"/>
      <c r="J23" s="48"/>
      <c r="K23" s="48"/>
      <c r="L23" s="48"/>
      <c r="M23" s="19"/>
      <c r="N23" s="16"/>
      <c r="O23" s="61"/>
      <c r="P23" s="19"/>
      <c r="Q23" s="19"/>
    </row>
    <row r="24" spans="2:17" s="8" customFormat="1" ht="18" customHeight="1">
      <c r="B24" s="13"/>
      <c r="C24" s="868" t="s">
        <v>24</v>
      </c>
      <c r="D24" s="868" t="s">
        <v>24</v>
      </c>
      <c r="E24" s="869" t="s">
        <v>2530</v>
      </c>
      <c r="F24" s="870">
        <v>1</v>
      </c>
      <c r="G24" s="871">
        <v>1800</v>
      </c>
      <c r="H24" s="612">
        <f t="shared" si="1"/>
        <v>1800</v>
      </c>
      <c r="I24" s="872"/>
      <c r="J24" s="869" t="s">
        <v>2531</v>
      </c>
      <c r="K24" s="48"/>
      <c r="L24" s="48"/>
      <c r="M24" s="19">
        <v>41827</v>
      </c>
      <c r="N24" s="16"/>
      <c r="O24" s="19">
        <v>41831</v>
      </c>
      <c r="P24" s="19" t="s">
        <v>2532</v>
      </c>
      <c r="Q24" s="19" t="s">
        <v>2533</v>
      </c>
    </row>
    <row r="25" spans="2:17" s="8" customFormat="1" ht="18" customHeight="1">
      <c r="B25" s="13"/>
      <c r="C25" s="13"/>
      <c r="D25" s="13"/>
      <c r="E25" s="48"/>
      <c r="F25" s="29"/>
      <c r="G25" s="46"/>
      <c r="H25" s="57">
        <f t="shared" si="1"/>
        <v>0</v>
      </c>
      <c r="I25" s="47"/>
      <c r="J25" s="48"/>
      <c r="K25" s="48"/>
      <c r="L25" s="48"/>
      <c r="M25" s="19"/>
      <c r="N25" s="16"/>
      <c r="O25" s="61"/>
      <c r="P25" s="19"/>
      <c r="Q25" s="19"/>
    </row>
    <row r="26" spans="2:17" s="8" customFormat="1" ht="18" customHeight="1">
      <c r="B26" s="13"/>
      <c r="C26" s="13"/>
      <c r="D26" s="13"/>
      <c r="E26" s="48"/>
      <c r="F26" s="29"/>
      <c r="G26" s="46"/>
      <c r="H26" s="57">
        <f t="shared" si="1"/>
        <v>0</v>
      </c>
      <c r="I26" s="47"/>
      <c r="J26" s="48"/>
      <c r="K26" s="48"/>
      <c r="L26" s="48"/>
      <c r="M26" s="19"/>
      <c r="N26" s="16"/>
      <c r="O26" s="61"/>
      <c r="P26" s="19"/>
      <c r="Q26" s="19"/>
    </row>
    <row r="27" spans="2:17" ht="18" customHeight="1">
      <c r="B27" s="13"/>
      <c r="C27" s="13"/>
      <c r="D27" s="13"/>
      <c r="E27" s="48"/>
      <c r="F27" s="29"/>
      <c r="G27" s="46"/>
      <c r="H27" s="57">
        <f t="shared" si="1"/>
        <v>0</v>
      </c>
      <c r="I27" s="47"/>
      <c r="J27" s="48"/>
      <c r="K27" s="48"/>
      <c r="L27" s="48"/>
      <c r="M27" s="19"/>
      <c r="N27" s="16"/>
      <c r="O27" s="61"/>
      <c r="P27" s="19"/>
      <c r="Q27" s="19"/>
    </row>
    <row r="28" spans="2:17" ht="18" customHeight="1">
      <c r="B28" s="13"/>
      <c r="C28" s="13"/>
      <c r="D28" s="13"/>
      <c r="E28" s="48"/>
      <c r="F28" s="29"/>
      <c r="G28" s="46"/>
      <c r="H28" s="57">
        <f t="shared" si="1"/>
        <v>0</v>
      </c>
      <c r="I28" s="47"/>
      <c r="J28" s="48"/>
      <c r="K28" s="48"/>
      <c r="L28" s="48"/>
      <c r="M28" s="19"/>
      <c r="N28" s="16"/>
      <c r="O28" s="61"/>
      <c r="P28" s="19"/>
      <c r="Q28" s="19"/>
    </row>
    <row r="29" spans="2:17" ht="18" customHeight="1">
      <c r="B29" s="13"/>
      <c r="C29" s="13"/>
      <c r="D29" s="13"/>
      <c r="E29" s="48"/>
      <c r="F29" s="29"/>
      <c r="G29" s="46"/>
      <c r="H29" s="57">
        <f t="shared" si="1"/>
        <v>0</v>
      </c>
      <c r="I29" s="47"/>
      <c r="J29" s="48"/>
      <c r="K29" s="48"/>
      <c r="L29" s="48"/>
      <c r="M29" s="19"/>
      <c r="N29" s="16"/>
      <c r="O29" s="61"/>
      <c r="P29" s="19"/>
      <c r="Q29" s="19"/>
    </row>
    <row r="30" spans="2:17" ht="18" customHeight="1">
      <c r="B30" s="13"/>
      <c r="C30" s="13"/>
      <c r="D30" s="13"/>
      <c r="E30" s="48"/>
      <c r="F30" s="29"/>
      <c r="G30" s="46"/>
      <c r="H30" s="57">
        <f t="shared" si="1"/>
        <v>0</v>
      </c>
      <c r="I30" s="47"/>
      <c r="J30" s="48"/>
      <c r="K30" s="48"/>
      <c r="L30" s="48"/>
      <c r="M30" s="19"/>
      <c r="N30" s="16"/>
      <c r="O30" s="61"/>
      <c r="P30" s="19"/>
      <c r="Q30" s="19"/>
    </row>
    <row r="31" spans="2:17" ht="18" customHeight="1">
      <c r="B31" s="13"/>
      <c r="C31" s="13"/>
      <c r="D31" s="13"/>
      <c r="E31" s="48"/>
      <c r="F31" s="29"/>
      <c r="G31" s="46"/>
      <c r="H31" s="57">
        <f t="shared" si="1"/>
        <v>0</v>
      </c>
      <c r="I31" s="47"/>
      <c r="J31" s="48"/>
      <c r="K31" s="48"/>
      <c r="L31" s="48"/>
      <c r="M31" s="19"/>
      <c r="N31" s="16"/>
      <c r="O31" s="61"/>
      <c r="P31" s="19"/>
      <c r="Q31" s="19"/>
    </row>
    <row r="32" spans="2:17" ht="18" customHeight="1">
      <c r="C32" s="63"/>
      <c r="D32" s="63"/>
      <c r="F32" s="68"/>
      <c r="H32" s="69"/>
      <c r="M32" s="70"/>
      <c r="O32" s="66"/>
      <c r="Q32" s="67"/>
    </row>
    <row r="33" spans="3:17" ht="18" customHeight="1">
      <c r="C33" s="63"/>
      <c r="D33" s="63"/>
      <c r="F33" s="68"/>
      <c r="H33" s="69"/>
      <c r="M33" s="65"/>
      <c r="O33" s="66"/>
      <c r="Q33" s="67"/>
    </row>
    <row r="34" spans="3:17" ht="18" customHeight="1">
      <c r="C34" s="63"/>
      <c r="D34" s="63"/>
      <c r="F34" s="68"/>
      <c r="H34" s="69"/>
      <c r="M34" s="70"/>
      <c r="O34" s="66"/>
      <c r="Q34" s="67"/>
    </row>
    <row r="35" spans="3:17" ht="18" customHeight="1">
      <c r="C35" s="63"/>
      <c r="D35" s="63"/>
      <c r="F35" s="68"/>
      <c r="H35" s="69"/>
      <c r="M35" s="70"/>
      <c r="O35" s="66"/>
      <c r="Q35" s="67"/>
    </row>
    <row r="36" spans="3:17" ht="18" customHeight="1">
      <c r="C36" s="63"/>
      <c r="D36" s="63"/>
      <c r="F36" s="68"/>
      <c r="H36" s="69"/>
      <c r="K36" s="72"/>
      <c r="M36" s="70"/>
      <c r="O36" s="66"/>
      <c r="Q36" s="67"/>
    </row>
    <row r="37" spans="3:17" ht="18" customHeight="1">
      <c r="C37" s="63"/>
      <c r="D37" s="63"/>
      <c r="F37" s="68"/>
      <c r="H37" s="69"/>
      <c r="M37" s="70"/>
      <c r="O37" s="66"/>
      <c r="Q37" s="67"/>
    </row>
    <row r="38" spans="3:17" ht="18" customHeight="1">
      <c r="C38" s="63"/>
      <c r="D38" s="63"/>
      <c r="F38" s="68"/>
      <c r="H38" s="69"/>
      <c r="M38" s="70"/>
      <c r="O38" s="66"/>
      <c r="Q38" s="67"/>
    </row>
    <row r="39" spans="3:17" ht="18" customHeight="1">
      <c r="C39" s="63"/>
      <c r="D39" s="63"/>
      <c r="F39" s="68"/>
      <c r="H39" s="69"/>
      <c r="M39" s="70"/>
      <c r="O39" s="66"/>
      <c r="Q39" s="67"/>
    </row>
    <row r="40" spans="3:17" ht="18" customHeight="1">
      <c r="C40" s="63"/>
      <c r="D40" s="63"/>
      <c r="I40" s="3"/>
      <c r="M40" s="70"/>
      <c r="N40" s="8"/>
      <c r="O40" s="70"/>
      <c r="P40" s="70"/>
      <c r="Q40" s="67"/>
    </row>
    <row r="41" spans="3:17" ht="18" customHeight="1">
      <c r="C41" s="63"/>
      <c r="D41" s="63"/>
      <c r="I41" s="3"/>
      <c r="M41" s="70"/>
      <c r="N41" s="8"/>
      <c r="O41" s="70"/>
      <c r="P41" s="70"/>
      <c r="Q41" s="67"/>
    </row>
    <row r="42" spans="3:17" ht="18" customHeight="1">
      <c r="C42" s="63"/>
      <c r="D42" s="63"/>
      <c r="I42" s="3"/>
      <c r="M42" s="70"/>
      <c r="N42" s="8"/>
      <c r="O42" s="70"/>
      <c r="P42" s="70"/>
      <c r="Q42" s="67"/>
    </row>
    <row r="43" spans="3:17" ht="18" customHeight="1">
      <c r="C43" s="63"/>
      <c r="D43" s="63"/>
      <c r="I43" s="3"/>
      <c r="M43" s="70"/>
      <c r="N43" s="8"/>
      <c r="O43" s="70"/>
      <c r="P43" s="70"/>
      <c r="Q43" s="67"/>
    </row>
    <row r="44" spans="3:17" ht="18" customHeight="1">
      <c r="C44" s="63"/>
      <c r="D44" s="63"/>
      <c r="I44" s="3"/>
      <c r="M44" s="70"/>
      <c r="N44" s="8"/>
      <c r="O44" s="70"/>
      <c r="P44" s="70"/>
      <c r="Q44" s="67"/>
    </row>
    <row r="45" spans="3:17" ht="18" customHeight="1">
      <c r="C45" s="63"/>
      <c r="D45" s="63"/>
      <c r="I45" s="3"/>
      <c r="M45" s="70"/>
      <c r="N45" s="8"/>
      <c r="O45" s="70"/>
      <c r="P45" s="70"/>
      <c r="Q45" s="67"/>
    </row>
    <row r="46" spans="3:17" ht="18" customHeight="1">
      <c r="C46" s="63"/>
      <c r="D46" s="63"/>
      <c r="I46" s="3"/>
      <c r="M46" s="70"/>
      <c r="N46" s="8"/>
      <c r="O46" s="70"/>
      <c r="P46" s="70"/>
      <c r="Q46" s="67"/>
    </row>
    <row r="47" spans="3:17" ht="18" customHeight="1">
      <c r="C47" s="63"/>
      <c r="D47" s="63"/>
      <c r="I47" s="3"/>
      <c r="M47" s="70"/>
      <c r="N47" s="8"/>
      <c r="O47" s="70"/>
      <c r="P47" s="70"/>
      <c r="Q47" s="67"/>
    </row>
    <row r="48" spans="3:17" ht="18" customHeight="1">
      <c r="C48" s="63"/>
      <c r="D48" s="63"/>
      <c r="I48" s="3"/>
      <c r="M48" s="70"/>
      <c r="N48" s="8"/>
      <c r="O48" s="70"/>
      <c r="P48" s="70"/>
      <c r="Q48" s="67"/>
    </row>
    <row r="49" spans="3:17" ht="18" customHeight="1">
      <c r="C49" s="63"/>
      <c r="D49" s="63"/>
      <c r="I49" s="3"/>
      <c r="M49" s="70"/>
      <c r="N49" s="8"/>
      <c r="O49" s="70"/>
      <c r="P49" s="70"/>
      <c r="Q49" s="67"/>
    </row>
    <row r="50" spans="3:17" ht="18" customHeight="1">
      <c r="C50" s="63"/>
      <c r="D50" s="63"/>
      <c r="I50" s="3"/>
      <c r="M50" s="70"/>
      <c r="N50" s="8"/>
      <c r="O50" s="70"/>
      <c r="P50" s="70"/>
      <c r="Q50" s="67"/>
    </row>
    <row r="51" spans="3:17" ht="18" customHeight="1">
      <c r="C51" s="63"/>
      <c r="D51" s="63"/>
      <c r="I51" s="3"/>
      <c r="M51" s="70"/>
      <c r="N51" s="8"/>
      <c r="O51" s="70"/>
      <c r="P51" s="70"/>
      <c r="Q51" s="67"/>
    </row>
    <row r="52" spans="3:17" ht="18" customHeight="1">
      <c r="C52" s="63"/>
      <c r="D52" s="63"/>
      <c r="I52" s="3"/>
      <c r="M52" s="70"/>
      <c r="N52" s="8"/>
      <c r="O52" s="70"/>
      <c r="P52" s="70"/>
      <c r="Q52" s="67"/>
    </row>
    <row r="53" spans="3:17" ht="18" customHeight="1">
      <c r="C53" s="63"/>
      <c r="D53" s="63"/>
      <c r="I53" s="3"/>
      <c r="M53" s="70"/>
      <c r="N53" s="8"/>
      <c r="O53" s="70"/>
      <c r="P53" s="70"/>
      <c r="Q53" s="67"/>
    </row>
    <row r="54" spans="3:17" ht="18" customHeight="1">
      <c r="C54" s="63"/>
      <c r="D54" s="63"/>
      <c r="I54" s="3"/>
      <c r="M54" s="70"/>
      <c r="N54" s="8"/>
      <c r="O54" s="70"/>
      <c r="P54" s="70"/>
      <c r="Q54" s="67"/>
    </row>
    <row r="75" spans="8:8">
      <c r="H75" s="73"/>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C6817-8807-44A9-9196-9AAB6C8EE7B1}">
  <dimension ref="B2:Q127"/>
  <sheetViews>
    <sheetView zoomScale="85" zoomScaleNormal="85" workbookViewId="0">
      <pane xSplit="10" ySplit="8" topLeftCell="K105" activePane="bottomRight" state="frozen"/>
      <selection pane="topRight" activeCell="K1" sqref="K1"/>
      <selection pane="bottomLeft" activeCell="A9" sqref="A9"/>
      <selection pane="bottomRight" activeCell="B119" sqref="B119:J119"/>
    </sheetView>
  </sheetViews>
  <sheetFormatPr defaultRowHeight="18.75"/>
  <cols>
    <col min="1" max="1" width="2.625" style="76" customWidth="1"/>
    <col min="2" max="2" width="5.6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7.25" style="79" customWidth="1"/>
    <col min="10" max="10" width="35.625" style="76" customWidth="1"/>
    <col min="11" max="11" width="11.375" style="76" customWidth="1"/>
    <col min="12" max="12" width="15.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60" width="12.625" style="76" customWidth="1"/>
    <col min="261" max="261" width="35.625" style="76" customWidth="1"/>
    <col min="262" max="262" width="6.25" style="76" customWidth="1"/>
    <col min="263" max="264" width="9.875" style="76" bestFit="1" customWidth="1"/>
    <col min="265" max="265" width="7.25" style="76" customWidth="1"/>
    <col min="266" max="266" width="35.625" style="76" customWidth="1"/>
    <col min="267" max="267" width="11.375" style="76" customWidth="1"/>
    <col min="268" max="268" width="15.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12.625" style="76" customWidth="1"/>
    <col min="517" max="517" width="35.625" style="76" customWidth="1"/>
    <col min="518" max="518" width="6.25" style="76" customWidth="1"/>
    <col min="519" max="520" width="9.875" style="76" bestFit="1" customWidth="1"/>
    <col min="521" max="521" width="7.25" style="76" customWidth="1"/>
    <col min="522" max="522" width="35.625" style="76" customWidth="1"/>
    <col min="523" max="523" width="11.375" style="76" customWidth="1"/>
    <col min="524" max="524" width="15.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12.625" style="76" customWidth="1"/>
    <col min="773" max="773" width="35.625" style="76" customWidth="1"/>
    <col min="774" max="774" width="6.25" style="76" customWidth="1"/>
    <col min="775" max="776" width="9.875" style="76" bestFit="1" customWidth="1"/>
    <col min="777" max="777" width="7.25" style="76" customWidth="1"/>
    <col min="778" max="778" width="35.625" style="76" customWidth="1"/>
    <col min="779" max="779" width="11.375" style="76" customWidth="1"/>
    <col min="780" max="780" width="15.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12.625" style="76" customWidth="1"/>
    <col min="1029" max="1029" width="35.625" style="76" customWidth="1"/>
    <col min="1030" max="1030" width="6.25" style="76" customWidth="1"/>
    <col min="1031" max="1032" width="9.875" style="76" bestFit="1" customWidth="1"/>
    <col min="1033" max="1033" width="7.25" style="76" customWidth="1"/>
    <col min="1034" max="1034" width="35.625" style="76" customWidth="1"/>
    <col min="1035" max="1035" width="11.375" style="76" customWidth="1"/>
    <col min="1036" max="1036" width="15.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12.625" style="76" customWidth="1"/>
    <col min="1285" max="1285" width="35.625" style="76" customWidth="1"/>
    <col min="1286" max="1286" width="6.25" style="76" customWidth="1"/>
    <col min="1287" max="1288" width="9.875" style="76" bestFit="1" customWidth="1"/>
    <col min="1289" max="1289" width="7.25" style="76" customWidth="1"/>
    <col min="1290" max="1290" width="35.625" style="76" customWidth="1"/>
    <col min="1291" max="1291" width="11.375" style="76" customWidth="1"/>
    <col min="1292" max="1292" width="15.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12.625" style="76" customWidth="1"/>
    <col min="1541" max="1541" width="35.625" style="76" customWidth="1"/>
    <col min="1542" max="1542" width="6.25" style="76" customWidth="1"/>
    <col min="1543" max="1544" width="9.875" style="76" bestFit="1" customWidth="1"/>
    <col min="1545" max="1545" width="7.25" style="76" customWidth="1"/>
    <col min="1546" max="1546" width="35.625" style="76" customWidth="1"/>
    <col min="1547" max="1547" width="11.375" style="76" customWidth="1"/>
    <col min="1548" max="1548" width="15.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12.625" style="76" customWidth="1"/>
    <col min="1797" max="1797" width="35.625" style="76" customWidth="1"/>
    <col min="1798" max="1798" width="6.25" style="76" customWidth="1"/>
    <col min="1799" max="1800" width="9.875" style="76" bestFit="1" customWidth="1"/>
    <col min="1801" max="1801" width="7.25" style="76" customWidth="1"/>
    <col min="1802" max="1802" width="35.625" style="76" customWidth="1"/>
    <col min="1803" max="1803" width="11.375" style="76" customWidth="1"/>
    <col min="1804" max="1804" width="15.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12.625" style="76" customWidth="1"/>
    <col min="2053" max="2053" width="35.625" style="76" customWidth="1"/>
    <col min="2054" max="2054" width="6.25" style="76" customWidth="1"/>
    <col min="2055" max="2056" width="9.875" style="76" bestFit="1" customWidth="1"/>
    <col min="2057" max="2057" width="7.25" style="76" customWidth="1"/>
    <col min="2058" max="2058" width="35.625" style="76" customWidth="1"/>
    <col min="2059" max="2059" width="11.375" style="76" customWidth="1"/>
    <col min="2060" max="2060" width="15.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12.625" style="76" customWidth="1"/>
    <col min="2309" max="2309" width="35.625" style="76" customWidth="1"/>
    <col min="2310" max="2310" width="6.25" style="76" customWidth="1"/>
    <col min="2311" max="2312" width="9.875" style="76" bestFit="1" customWidth="1"/>
    <col min="2313" max="2313" width="7.25" style="76" customWidth="1"/>
    <col min="2314" max="2314" width="35.625" style="76" customWidth="1"/>
    <col min="2315" max="2315" width="11.375" style="76" customWidth="1"/>
    <col min="2316" max="2316" width="15.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12.625" style="76" customWidth="1"/>
    <col min="2565" max="2565" width="35.625" style="76" customWidth="1"/>
    <col min="2566" max="2566" width="6.25" style="76" customWidth="1"/>
    <col min="2567" max="2568" width="9.875" style="76" bestFit="1" customWidth="1"/>
    <col min="2569" max="2569" width="7.25" style="76" customWidth="1"/>
    <col min="2570" max="2570" width="35.625" style="76" customWidth="1"/>
    <col min="2571" max="2571" width="11.375" style="76" customWidth="1"/>
    <col min="2572" max="2572" width="15.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12.625" style="76" customWidth="1"/>
    <col min="2821" max="2821" width="35.625" style="76" customWidth="1"/>
    <col min="2822" max="2822" width="6.25" style="76" customWidth="1"/>
    <col min="2823" max="2824" width="9.875" style="76" bestFit="1" customWidth="1"/>
    <col min="2825" max="2825" width="7.25" style="76" customWidth="1"/>
    <col min="2826" max="2826" width="35.625" style="76" customWidth="1"/>
    <col min="2827" max="2827" width="11.375" style="76" customWidth="1"/>
    <col min="2828" max="2828" width="15.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12.625" style="76" customWidth="1"/>
    <col min="3077" max="3077" width="35.625" style="76" customWidth="1"/>
    <col min="3078" max="3078" width="6.25" style="76" customWidth="1"/>
    <col min="3079" max="3080" width="9.875" style="76" bestFit="1" customWidth="1"/>
    <col min="3081" max="3081" width="7.25" style="76" customWidth="1"/>
    <col min="3082" max="3082" width="35.625" style="76" customWidth="1"/>
    <col min="3083" max="3083" width="11.375" style="76" customWidth="1"/>
    <col min="3084" max="3084" width="15.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12.625" style="76" customWidth="1"/>
    <col min="3333" max="3333" width="35.625" style="76" customWidth="1"/>
    <col min="3334" max="3334" width="6.25" style="76" customWidth="1"/>
    <col min="3335" max="3336" width="9.875" style="76" bestFit="1" customWidth="1"/>
    <col min="3337" max="3337" width="7.25" style="76" customWidth="1"/>
    <col min="3338" max="3338" width="35.625" style="76" customWidth="1"/>
    <col min="3339" max="3339" width="11.375" style="76" customWidth="1"/>
    <col min="3340" max="3340" width="15.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12.625" style="76" customWidth="1"/>
    <col min="3589" max="3589" width="35.625" style="76" customWidth="1"/>
    <col min="3590" max="3590" width="6.25" style="76" customWidth="1"/>
    <col min="3591" max="3592" width="9.875" style="76" bestFit="1" customWidth="1"/>
    <col min="3593" max="3593" width="7.25" style="76" customWidth="1"/>
    <col min="3594" max="3594" width="35.625" style="76" customWidth="1"/>
    <col min="3595" max="3595" width="11.375" style="76" customWidth="1"/>
    <col min="3596" max="3596" width="15.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12.625" style="76" customWidth="1"/>
    <col min="3845" max="3845" width="35.625" style="76" customWidth="1"/>
    <col min="3846" max="3846" width="6.25" style="76" customWidth="1"/>
    <col min="3847" max="3848" width="9.875" style="76" bestFit="1" customWidth="1"/>
    <col min="3849" max="3849" width="7.25" style="76" customWidth="1"/>
    <col min="3850" max="3850" width="35.625" style="76" customWidth="1"/>
    <col min="3851" max="3851" width="11.375" style="76" customWidth="1"/>
    <col min="3852" max="3852" width="15.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12.625" style="76" customWidth="1"/>
    <col min="4101" max="4101" width="35.625" style="76" customWidth="1"/>
    <col min="4102" max="4102" width="6.25" style="76" customWidth="1"/>
    <col min="4103" max="4104" width="9.875" style="76" bestFit="1" customWidth="1"/>
    <col min="4105" max="4105" width="7.25" style="76" customWidth="1"/>
    <col min="4106" max="4106" width="35.625" style="76" customWidth="1"/>
    <col min="4107" max="4107" width="11.375" style="76" customWidth="1"/>
    <col min="4108" max="4108" width="15.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12.625" style="76" customWidth="1"/>
    <col min="4357" max="4357" width="35.625" style="76" customWidth="1"/>
    <col min="4358" max="4358" width="6.25" style="76" customWidth="1"/>
    <col min="4359" max="4360" width="9.875" style="76" bestFit="1" customWidth="1"/>
    <col min="4361" max="4361" width="7.25" style="76" customWidth="1"/>
    <col min="4362" max="4362" width="35.625" style="76" customWidth="1"/>
    <col min="4363" max="4363" width="11.375" style="76" customWidth="1"/>
    <col min="4364" max="4364" width="15.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12.625" style="76" customWidth="1"/>
    <col min="4613" max="4613" width="35.625" style="76" customWidth="1"/>
    <col min="4614" max="4614" width="6.25" style="76" customWidth="1"/>
    <col min="4615" max="4616" width="9.875" style="76" bestFit="1" customWidth="1"/>
    <col min="4617" max="4617" width="7.25" style="76" customWidth="1"/>
    <col min="4618" max="4618" width="35.625" style="76" customWidth="1"/>
    <col min="4619" max="4619" width="11.375" style="76" customWidth="1"/>
    <col min="4620" max="4620" width="15.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12.625" style="76" customWidth="1"/>
    <col min="4869" max="4869" width="35.625" style="76" customWidth="1"/>
    <col min="4870" max="4870" width="6.25" style="76" customWidth="1"/>
    <col min="4871" max="4872" width="9.875" style="76" bestFit="1" customWidth="1"/>
    <col min="4873" max="4873" width="7.25" style="76" customWidth="1"/>
    <col min="4874" max="4874" width="35.625" style="76" customWidth="1"/>
    <col min="4875" max="4875" width="11.375" style="76" customWidth="1"/>
    <col min="4876" max="4876" width="15.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12.625" style="76" customWidth="1"/>
    <col min="5125" max="5125" width="35.625" style="76" customWidth="1"/>
    <col min="5126" max="5126" width="6.25" style="76" customWidth="1"/>
    <col min="5127" max="5128" width="9.875" style="76" bestFit="1" customWidth="1"/>
    <col min="5129" max="5129" width="7.25" style="76" customWidth="1"/>
    <col min="5130" max="5130" width="35.625" style="76" customWidth="1"/>
    <col min="5131" max="5131" width="11.375" style="76" customWidth="1"/>
    <col min="5132" max="5132" width="15.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12.625" style="76" customWidth="1"/>
    <col min="5381" max="5381" width="35.625" style="76" customWidth="1"/>
    <col min="5382" max="5382" width="6.25" style="76" customWidth="1"/>
    <col min="5383" max="5384" width="9.875" style="76" bestFit="1" customWidth="1"/>
    <col min="5385" max="5385" width="7.25" style="76" customWidth="1"/>
    <col min="5386" max="5386" width="35.625" style="76" customWidth="1"/>
    <col min="5387" max="5387" width="11.375" style="76" customWidth="1"/>
    <col min="5388" max="5388" width="15.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12.625" style="76" customWidth="1"/>
    <col min="5637" max="5637" width="35.625" style="76" customWidth="1"/>
    <col min="5638" max="5638" width="6.25" style="76" customWidth="1"/>
    <col min="5639" max="5640" width="9.875" style="76" bestFit="1" customWidth="1"/>
    <col min="5641" max="5641" width="7.25" style="76" customWidth="1"/>
    <col min="5642" max="5642" width="35.625" style="76" customWidth="1"/>
    <col min="5643" max="5643" width="11.375" style="76" customWidth="1"/>
    <col min="5644" max="5644" width="15.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12.625" style="76" customWidth="1"/>
    <col min="5893" max="5893" width="35.625" style="76" customWidth="1"/>
    <col min="5894" max="5894" width="6.25" style="76" customWidth="1"/>
    <col min="5895" max="5896" width="9.875" style="76" bestFit="1" customWidth="1"/>
    <col min="5897" max="5897" width="7.25" style="76" customWidth="1"/>
    <col min="5898" max="5898" width="35.625" style="76" customWidth="1"/>
    <col min="5899" max="5899" width="11.375" style="76" customWidth="1"/>
    <col min="5900" max="5900" width="15.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12.625" style="76" customWidth="1"/>
    <col min="6149" max="6149" width="35.625" style="76" customWidth="1"/>
    <col min="6150" max="6150" width="6.25" style="76" customWidth="1"/>
    <col min="6151" max="6152" width="9.875" style="76" bestFit="1" customWidth="1"/>
    <col min="6153" max="6153" width="7.25" style="76" customWidth="1"/>
    <col min="6154" max="6154" width="35.625" style="76" customWidth="1"/>
    <col min="6155" max="6155" width="11.375" style="76" customWidth="1"/>
    <col min="6156" max="6156" width="15.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12.625" style="76" customWidth="1"/>
    <col min="6405" max="6405" width="35.625" style="76" customWidth="1"/>
    <col min="6406" max="6406" width="6.25" style="76" customWidth="1"/>
    <col min="6407" max="6408" width="9.875" style="76" bestFit="1" customWidth="1"/>
    <col min="6409" max="6409" width="7.25" style="76" customWidth="1"/>
    <col min="6410" max="6410" width="35.625" style="76" customWidth="1"/>
    <col min="6411" max="6411" width="11.375" style="76" customWidth="1"/>
    <col min="6412" max="6412" width="15.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12.625" style="76" customWidth="1"/>
    <col min="6661" max="6661" width="35.625" style="76" customWidth="1"/>
    <col min="6662" max="6662" width="6.25" style="76" customWidth="1"/>
    <col min="6663" max="6664" width="9.875" style="76" bestFit="1" customWidth="1"/>
    <col min="6665" max="6665" width="7.25" style="76" customWidth="1"/>
    <col min="6666" max="6666" width="35.625" style="76" customWidth="1"/>
    <col min="6667" max="6667" width="11.375" style="76" customWidth="1"/>
    <col min="6668" max="6668" width="15.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12.625" style="76" customWidth="1"/>
    <col min="6917" max="6917" width="35.625" style="76" customWidth="1"/>
    <col min="6918" max="6918" width="6.25" style="76" customWidth="1"/>
    <col min="6919" max="6920" width="9.875" style="76" bestFit="1" customWidth="1"/>
    <col min="6921" max="6921" width="7.25" style="76" customWidth="1"/>
    <col min="6922" max="6922" width="35.625" style="76" customWidth="1"/>
    <col min="6923" max="6923" width="11.375" style="76" customWidth="1"/>
    <col min="6924" max="6924" width="15.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12.625" style="76" customWidth="1"/>
    <col min="7173" max="7173" width="35.625" style="76" customWidth="1"/>
    <col min="7174" max="7174" width="6.25" style="76" customWidth="1"/>
    <col min="7175" max="7176" width="9.875" style="76" bestFit="1" customWidth="1"/>
    <col min="7177" max="7177" width="7.25" style="76" customWidth="1"/>
    <col min="7178" max="7178" width="35.625" style="76" customWidth="1"/>
    <col min="7179" max="7179" width="11.375" style="76" customWidth="1"/>
    <col min="7180" max="7180" width="15.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12.625" style="76" customWidth="1"/>
    <col min="7429" max="7429" width="35.625" style="76" customWidth="1"/>
    <col min="7430" max="7430" width="6.25" style="76" customWidth="1"/>
    <col min="7431" max="7432" width="9.875" style="76" bestFit="1" customWidth="1"/>
    <col min="7433" max="7433" width="7.25" style="76" customWidth="1"/>
    <col min="7434" max="7434" width="35.625" style="76" customWidth="1"/>
    <col min="7435" max="7435" width="11.375" style="76" customWidth="1"/>
    <col min="7436" max="7436" width="15.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12.625" style="76" customWidth="1"/>
    <col min="7685" max="7685" width="35.625" style="76" customWidth="1"/>
    <col min="7686" max="7686" width="6.25" style="76" customWidth="1"/>
    <col min="7687" max="7688" width="9.875" style="76" bestFit="1" customWidth="1"/>
    <col min="7689" max="7689" width="7.25" style="76" customWidth="1"/>
    <col min="7690" max="7690" width="35.625" style="76" customWidth="1"/>
    <col min="7691" max="7691" width="11.375" style="76" customWidth="1"/>
    <col min="7692" max="7692" width="15.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12.625" style="76" customWidth="1"/>
    <col min="7941" max="7941" width="35.625" style="76" customWidth="1"/>
    <col min="7942" max="7942" width="6.25" style="76" customWidth="1"/>
    <col min="7943" max="7944" width="9.875" style="76" bestFit="1" customWidth="1"/>
    <col min="7945" max="7945" width="7.25" style="76" customWidth="1"/>
    <col min="7946" max="7946" width="35.625" style="76" customWidth="1"/>
    <col min="7947" max="7947" width="11.375" style="76" customWidth="1"/>
    <col min="7948" max="7948" width="15.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12.625" style="76" customWidth="1"/>
    <col min="8197" max="8197" width="35.625" style="76" customWidth="1"/>
    <col min="8198" max="8198" width="6.25" style="76" customWidth="1"/>
    <col min="8199" max="8200" width="9.875" style="76" bestFit="1" customWidth="1"/>
    <col min="8201" max="8201" width="7.25" style="76" customWidth="1"/>
    <col min="8202" max="8202" width="35.625" style="76" customWidth="1"/>
    <col min="8203" max="8203" width="11.375" style="76" customWidth="1"/>
    <col min="8204" max="8204" width="15.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12.625" style="76" customWidth="1"/>
    <col min="8453" max="8453" width="35.625" style="76" customWidth="1"/>
    <col min="8454" max="8454" width="6.25" style="76" customWidth="1"/>
    <col min="8455" max="8456" width="9.875" style="76" bestFit="1" customWidth="1"/>
    <col min="8457" max="8457" width="7.25" style="76" customWidth="1"/>
    <col min="8458" max="8458" width="35.625" style="76" customWidth="1"/>
    <col min="8459" max="8459" width="11.375" style="76" customWidth="1"/>
    <col min="8460" max="8460" width="15.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12.625" style="76" customWidth="1"/>
    <col min="8709" max="8709" width="35.625" style="76" customWidth="1"/>
    <col min="8710" max="8710" width="6.25" style="76" customWidth="1"/>
    <col min="8711" max="8712" width="9.875" style="76" bestFit="1" customWidth="1"/>
    <col min="8713" max="8713" width="7.25" style="76" customWidth="1"/>
    <col min="8714" max="8714" width="35.625" style="76" customWidth="1"/>
    <col min="8715" max="8715" width="11.375" style="76" customWidth="1"/>
    <col min="8716" max="8716" width="15.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12.625" style="76" customWidth="1"/>
    <col min="8965" max="8965" width="35.625" style="76" customWidth="1"/>
    <col min="8966" max="8966" width="6.25" style="76" customWidth="1"/>
    <col min="8967" max="8968" width="9.875" style="76" bestFit="1" customWidth="1"/>
    <col min="8969" max="8969" width="7.25" style="76" customWidth="1"/>
    <col min="8970" max="8970" width="35.625" style="76" customWidth="1"/>
    <col min="8971" max="8971" width="11.375" style="76" customWidth="1"/>
    <col min="8972" max="8972" width="15.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12.625" style="76" customWidth="1"/>
    <col min="9221" max="9221" width="35.625" style="76" customWidth="1"/>
    <col min="9222" max="9222" width="6.25" style="76" customWidth="1"/>
    <col min="9223" max="9224" width="9.875" style="76" bestFit="1" customWidth="1"/>
    <col min="9225" max="9225" width="7.25" style="76" customWidth="1"/>
    <col min="9226" max="9226" width="35.625" style="76" customWidth="1"/>
    <col min="9227" max="9227" width="11.375" style="76" customWidth="1"/>
    <col min="9228" max="9228" width="15.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12.625" style="76" customWidth="1"/>
    <col min="9477" max="9477" width="35.625" style="76" customWidth="1"/>
    <col min="9478" max="9478" width="6.25" style="76" customWidth="1"/>
    <col min="9479" max="9480" width="9.875" style="76" bestFit="1" customWidth="1"/>
    <col min="9481" max="9481" width="7.25" style="76" customWidth="1"/>
    <col min="9482" max="9482" width="35.625" style="76" customWidth="1"/>
    <col min="9483" max="9483" width="11.375" style="76" customWidth="1"/>
    <col min="9484" max="9484" width="15.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12.625" style="76" customWidth="1"/>
    <col min="9733" max="9733" width="35.625" style="76" customWidth="1"/>
    <col min="9734" max="9734" width="6.25" style="76" customWidth="1"/>
    <col min="9735" max="9736" width="9.875" style="76" bestFit="1" customWidth="1"/>
    <col min="9737" max="9737" width="7.25" style="76" customWidth="1"/>
    <col min="9738" max="9738" width="35.625" style="76" customWidth="1"/>
    <col min="9739" max="9739" width="11.375" style="76" customWidth="1"/>
    <col min="9740" max="9740" width="15.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12.625" style="76" customWidth="1"/>
    <col min="9989" max="9989" width="35.625" style="76" customWidth="1"/>
    <col min="9990" max="9990" width="6.25" style="76" customWidth="1"/>
    <col min="9991" max="9992" width="9.875" style="76" bestFit="1" customWidth="1"/>
    <col min="9993" max="9993" width="7.25" style="76" customWidth="1"/>
    <col min="9994" max="9994" width="35.625" style="76" customWidth="1"/>
    <col min="9995" max="9995" width="11.375" style="76" customWidth="1"/>
    <col min="9996" max="9996" width="15.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12.625" style="76" customWidth="1"/>
    <col min="10245" max="10245" width="35.625" style="76" customWidth="1"/>
    <col min="10246" max="10246" width="6.25" style="76" customWidth="1"/>
    <col min="10247" max="10248" width="9.875" style="76" bestFit="1" customWidth="1"/>
    <col min="10249" max="10249" width="7.25" style="76" customWidth="1"/>
    <col min="10250" max="10250" width="35.625" style="76" customWidth="1"/>
    <col min="10251" max="10251" width="11.375" style="76" customWidth="1"/>
    <col min="10252" max="10252" width="15.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12.625" style="76" customWidth="1"/>
    <col min="10501" max="10501" width="35.625" style="76" customWidth="1"/>
    <col min="10502" max="10502" width="6.25" style="76" customWidth="1"/>
    <col min="10503" max="10504" width="9.875" style="76" bestFit="1" customWidth="1"/>
    <col min="10505" max="10505" width="7.25" style="76" customWidth="1"/>
    <col min="10506" max="10506" width="35.625" style="76" customWidth="1"/>
    <col min="10507" max="10507" width="11.375" style="76" customWidth="1"/>
    <col min="10508" max="10508" width="15.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12.625" style="76" customWidth="1"/>
    <col min="10757" max="10757" width="35.625" style="76" customWidth="1"/>
    <col min="10758" max="10758" width="6.25" style="76" customWidth="1"/>
    <col min="10759" max="10760" width="9.875" style="76" bestFit="1" customWidth="1"/>
    <col min="10761" max="10761" width="7.25" style="76" customWidth="1"/>
    <col min="10762" max="10762" width="35.625" style="76" customWidth="1"/>
    <col min="10763" max="10763" width="11.375" style="76" customWidth="1"/>
    <col min="10764" max="10764" width="15.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12.625" style="76" customWidth="1"/>
    <col min="11013" max="11013" width="35.625" style="76" customWidth="1"/>
    <col min="11014" max="11014" width="6.25" style="76" customWidth="1"/>
    <col min="11015" max="11016" width="9.875" style="76" bestFit="1" customWidth="1"/>
    <col min="11017" max="11017" width="7.25" style="76" customWidth="1"/>
    <col min="11018" max="11018" width="35.625" style="76" customWidth="1"/>
    <col min="11019" max="11019" width="11.375" style="76" customWidth="1"/>
    <col min="11020" max="11020" width="15.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12.625" style="76" customWidth="1"/>
    <col min="11269" max="11269" width="35.625" style="76" customWidth="1"/>
    <col min="11270" max="11270" width="6.25" style="76" customWidth="1"/>
    <col min="11271" max="11272" width="9.875" style="76" bestFit="1" customWidth="1"/>
    <col min="11273" max="11273" width="7.25" style="76" customWidth="1"/>
    <col min="11274" max="11274" width="35.625" style="76" customWidth="1"/>
    <col min="11275" max="11275" width="11.375" style="76" customWidth="1"/>
    <col min="11276" max="11276" width="15.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12.625" style="76" customWidth="1"/>
    <col min="11525" max="11525" width="35.625" style="76" customWidth="1"/>
    <col min="11526" max="11526" width="6.25" style="76" customWidth="1"/>
    <col min="11527" max="11528" width="9.875" style="76" bestFit="1" customWidth="1"/>
    <col min="11529" max="11529" width="7.25" style="76" customWidth="1"/>
    <col min="11530" max="11530" width="35.625" style="76" customWidth="1"/>
    <col min="11531" max="11531" width="11.375" style="76" customWidth="1"/>
    <col min="11532" max="11532" width="15.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12.625" style="76" customWidth="1"/>
    <col min="11781" max="11781" width="35.625" style="76" customWidth="1"/>
    <col min="11782" max="11782" width="6.25" style="76" customWidth="1"/>
    <col min="11783" max="11784" width="9.875" style="76" bestFit="1" customWidth="1"/>
    <col min="11785" max="11785" width="7.25" style="76" customWidth="1"/>
    <col min="11786" max="11786" width="35.625" style="76" customWidth="1"/>
    <col min="11787" max="11787" width="11.375" style="76" customWidth="1"/>
    <col min="11788" max="11788" width="15.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12.625" style="76" customWidth="1"/>
    <col min="12037" max="12037" width="35.625" style="76" customWidth="1"/>
    <col min="12038" max="12038" width="6.25" style="76" customWidth="1"/>
    <col min="12039" max="12040" width="9.875" style="76" bestFit="1" customWidth="1"/>
    <col min="12041" max="12041" width="7.25" style="76" customWidth="1"/>
    <col min="12042" max="12042" width="35.625" style="76" customWidth="1"/>
    <col min="12043" max="12043" width="11.375" style="76" customWidth="1"/>
    <col min="12044" max="12044" width="15.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12.625" style="76" customWidth="1"/>
    <col min="12293" max="12293" width="35.625" style="76" customWidth="1"/>
    <col min="12294" max="12294" width="6.25" style="76" customWidth="1"/>
    <col min="12295" max="12296" width="9.875" style="76" bestFit="1" customWidth="1"/>
    <col min="12297" max="12297" width="7.25" style="76" customWidth="1"/>
    <col min="12298" max="12298" width="35.625" style="76" customWidth="1"/>
    <col min="12299" max="12299" width="11.375" style="76" customWidth="1"/>
    <col min="12300" max="12300" width="15.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12.625" style="76" customWidth="1"/>
    <col min="12549" max="12549" width="35.625" style="76" customWidth="1"/>
    <col min="12550" max="12550" width="6.25" style="76" customWidth="1"/>
    <col min="12551" max="12552" width="9.875" style="76" bestFit="1" customWidth="1"/>
    <col min="12553" max="12553" width="7.25" style="76" customWidth="1"/>
    <col min="12554" max="12554" width="35.625" style="76" customWidth="1"/>
    <col min="12555" max="12555" width="11.375" style="76" customWidth="1"/>
    <col min="12556" max="12556" width="15.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12.625" style="76" customWidth="1"/>
    <col min="12805" max="12805" width="35.625" style="76" customWidth="1"/>
    <col min="12806" max="12806" width="6.25" style="76" customWidth="1"/>
    <col min="12807" max="12808" width="9.875" style="76" bestFit="1" customWidth="1"/>
    <col min="12809" max="12809" width="7.25" style="76" customWidth="1"/>
    <col min="12810" max="12810" width="35.625" style="76" customWidth="1"/>
    <col min="12811" max="12811" width="11.375" style="76" customWidth="1"/>
    <col min="12812" max="12812" width="15.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12.625" style="76" customWidth="1"/>
    <col min="13061" max="13061" width="35.625" style="76" customWidth="1"/>
    <col min="13062" max="13062" width="6.25" style="76" customWidth="1"/>
    <col min="13063" max="13064" width="9.875" style="76" bestFit="1" customWidth="1"/>
    <col min="13065" max="13065" width="7.25" style="76" customWidth="1"/>
    <col min="13066" max="13066" width="35.625" style="76" customWidth="1"/>
    <col min="13067" max="13067" width="11.375" style="76" customWidth="1"/>
    <col min="13068" max="13068" width="15.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12.625" style="76" customWidth="1"/>
    <col min="13317" max="13317" width="35.625" style="76" customWidth="1"/>
    <col min="13318" max="13318" width="6.25" style="76" customWidth="1"/>
    <col min="13319" max="13320" width="9.875" style="76" bestFit="1" customWidth="1"/>
    <col min="13321" max="13321" width="7.25" style="76" customWidth="1"/>
    <col min="13322" max="13322" width="35.625" style="76" customWidth="1"/>
    <col min="13323" max="13323" width="11.375" style="76" customWidth="1"/>
    <col min="13324" max="13324" width="15.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12.625" style="76" customWidth="1"/>
    <col min="13573" max="13573" width="35.625" style="76" customWidth="1"/>
    <col min="13574" max="13574" width="6.25" style="76" customWidth="1"/>
    <col min="13575" max="13576" width="9.875" style="76" bestFit="1" customWidth="1"/>
    <col min="13577" max="13577" width="7.25" style="76" customWidth="1"/>
    <col min="13578" max="13578" width="35.625" style="76" customWidth="1"/>
    <col min="13579" max="13579" width="11.375" style="76" customWidth="1"/>
    <col min="13580" max="13580" width="15.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12.625" style="76" customWidth="1"/>
    <col min="13829" max="13829" width="35.625" style="76" customWidth="1"/>
    <col min="13830" max="13830" width="6.25" style="76" customWidth="1"/>
    <col min="13831" max="13832" width="9.875" style="76" bestFit="1" customWidth="1"/>
    <col min="13833" max="13833" width="7.25" style="76" customWidth="1"/>
    <col min="13834" max="13834" width="35.625" style="76" customWidth="1"/>
    <col min="13835" max="13835" width="11.375" style="76" customWidth="1"/>
    <col min="13836" max="13836" width="15.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12.625" style="76" customWidth="1"/>
    <col min="14085" max="14085" width="35.625" style="76" customWidth="1"/>
    <col min="14086" max="14086" width="6.25" style="76" customWidth="1"/>
    <col min="14087" max="14088" width="9.875" style="76" bestFit="1" customWidth="1"/>
    <col min="14089" max="14089" width="7.25" style="76" customWidth="1"/>
    <col min="14090" max="14090" width="35.625" style="76" customWidth="1"/>
    <col min="14091" max="14091" width="11.375" style="76" customWidth="1"/>
    <col min="14092" max="14092" width="15.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12.625" style="76" customWidth="1"/>
    <col min="14341" max="14341" width="35.625" style="76" customWidth="1"/>
    <col min="14342" max="14342" width="6.25" style="76" customWidth="1"/>
    <col min="14343" max="14344" width="9.875" style="76" bestFit="1" customWidth="1"/>
    <col min="14345" max="14345" width="7.25" style="76" customWidth="1"/>
    <col min="14346" max="14346" width="35.625" style="76" customWidth="1"/>
    <col min="14347" max="14347" width="11.375" style="76" customWidth="1"/>
    <col min="14348" max="14348" width="15.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12.625" style="76" customWidth="1"/>
    <col min="14597" max="14597" width="35.625" style="76" customWidth="1"/>
    <col min="14598" max="14598" width="6.25" style="76" customWidth="1"/>
    <col min="14599" max="14600" width="9.875" style="76" bestFit="1" customWidth="1"/>
    <col min="14601" max="14601" width="7.25" style="76" customWidth="1"/>
    <col min="14602" max="14602" width="35.625" style="76" customWidth="1"/>
    <col min="14603" max="14603" width="11.375" style="76" customWidth="1"/>
    <col min="14604" max="14604" width="15.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12.625" style="76" customWidth="1"/>
    <col min="14853" max="14853" width="35.625" style="76" customWidth="1"/>
    <col min="14854" max="14854" width="6.25" style="76" customWidth="1"/>
    <col min="14855" max="14856" width="9.875" style="76" bestFit="1" customWidth="1"/>
    <col min="14857" max="14857" width="7.25" style="76" customWidth="1"/>
    <col min="14858" max="14858" width="35.625" style="76" customWidth="1"/>
    <col min="14859" max="14859" width="11.375" style="76" customWidth="1"/>
    <col min="14860" max="14860" width="15.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12.625" style="76" customWidth="1"/>
    <col min="15109" max="15109" width="35.625" style="76" customWidth="1"/>
    <col min="15110" max="15110" width="6.25" style="76" customWidth="1"/>
    <col min="15111" max="15112" width="9.875" style="76" bestFit="1" customWidth="1"/>
    <col min="15113" max="15113" width="7.25" style="76" customWidth="1"/>
    <col min="15114" max="15114" width="35.625" style="76" customWidth="1"/>
    <col min="15115" max="15115" width="11.375" style="76" customWidth="1"/>
    <col min="15116" max="15116" width="15.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12.625" style="76" customWidth="1"/>
    <col min="15365" max="15365" width="35.625" style="76" customWidth="1"/>
    <col min="15366" max="15366" width="6.25" style="76" customWidth="1"/>
    <col min="15367" max="15368" width="9.875" style="76" bestFit="1" customWidth="1"/>
    <col min="15369" max="15369" width="7.25" style="76" customWidth="1"/>
    <col min="15370" max="15370" width="35.625" style="76" customWidth="1"/>
    <col min="15371" max="15371" width="11.375" style="76" customWidth="1"/>
    <col min="15372" max="15372" width="15.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12.625" style="76" customWidth="1"/>
    <col min="15621" max="15621" width="35.625" style="76" customWidth="1"/>
    <col min="15622" max="15622" width="6.25" style="76" customWidth="1"/>
    <col min="15623" max="15624" width="9.875" style="76" bestFit="1" customWidth="1"/>
    <col min="15625" max="15625" width="7.25" style="76" customWidth="1"/>
    <col min="15626" max="15626" width="35.625" style="76" customWidth="1"/>
    <col min="15627" max="15627" width="11.375" style="76" customWidth="1"/>
    <col min="15628" max="15628" width="15.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12.625" style="76" customWidth="1"/>
    <col min="15877" max="15877" width="35.625" style="76" customWidth="1"/>
    <col min="15878" max="15878" width="6.25" style="76" customWidth="1"/>
    <col min="15879" max="15880" width="9.875" style="76" bestFit="1" customWidth="1"/>
    <col min="15881" max="15881" width="7.25" style="76" customWidth="1"/>
    <col min="15882" max="15882" width="35.625" style="76" customWidth="1"/>
    <col min="15883" max="15883" width="11.375" style="76" customWidth="1"/>
    <col min="15884" max="15884" width="15.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12.625" style="76" customWidth="1"/>
    <col min="16133" max="16133" width="35.625" style="76" customWidth="1"/>
    <col min="16134" max="16134" width="6.25" style="76" customWidth="1"/>
    <col min="16135" max="16136" width="9.875" style="76" bestFit="1" customWidth="1"/>
    <col min="16137" max="16137" width="7.25" style="76" customWidth="1"/>
    <col min="16138" max="16138" width="35.625" style="76" customWidth="1"/>
    <col min="16139" max="16139" width="11.375" style="76" customWidth="1"/>
    <col min="16140" max="16140" width="15.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2534</v>
      </c>
      <c r="G2" s="4" t="s">
        <v>2</v>
      </c>
      <c r="H2" s="5"/>
      <c r="I2" s="6"/>
      <c r="J2" s="77">
        <f>SUM(H9:H122)</f>
        <v>1289865</v>
      </c>
    </row>
    <row r="3" spans="2:17" ht="20.100000000000001" customHeight="1">
      <c r="B3" s="74" t="s">
        <v>3</v>
      </c>
      <c r="C3" s="74"/>
      <c r="D3" s="74"/>
      <c r="E3" s="82" t="s">
        <v>2535</v>
      </c>
      <c r="J3" s="873"/>
    </row>
    <row r="4" spans="2:17" ht="20.100000000000001" customHeight="1">
      <c r="B4" s="74" t="s">
        <v>5</v>
      </c>
      <c r="C4" s="74"/>
      <c r="D4" s="74"/>
      <c r="E4" s="75">
        <v>120073</v>
      </c>
    </row>
    <row r="5" spans="2:17" ht="20.100000000000001" customHeight="1">
      <c r="B5" s="74" t="s">
        <v>7</v>
      </c>
      <c r="C5" s="74"/>
      <c r="D5" s="74"/>
      <c r="E5" s="84">
        <v>41830</v>
      </c>
    </row>
    <row r="6" spans="2:17" ht="20.100000000000001" customHeight="1">
      <c r="B6" s="74" t="s">
        <v>8</v>
      </c>
      <c r="C6" s="74"/>
      <c r="D6" s="74"/>
      <c r="E6" s="84">
        <v>41850</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v>3</v>
      </c>
      <c r="C9" s="27" t="s">
        <v>50</v>
      </c>
      <c r="D9" s="27" t="s">
        <v>50</v>
      </c>
      <c r="E9" s="108" t="s">
        <v>703</v>
      </c>
      <c r="F9" s="108">
        <v>1</v>
      </c>
      <c r="G9" s="353">
        <v>30000</v>
      </c>
      <c r="H9" s="57">
        <f t="shared" ref="H9:H72" si="0">F9*G9</f>
        <v>30000</v>
      </c>
      <c r="I9" s="26"/>
      <c r="J9" s="52" t="s">
        <v>2536</v>
      </c>
      <c r="K9" s="56"/>
      <c r="L9" s="24"/>
      <c r="M9" s="101">
        <v>41820</v>
      </c>
      <c r="N9" s="27"/>
      <c r="O9" s="24"/>
      <c r="P9" s="86"/>
      <c r="Q9" s="87">
        <v>41828</v>
      </c>
    </row>
    <row r="10" spans="2:17" s="78" customFormat="1" ht="19.7" customHeight="1">
      <c r="B10" s="27">
        <v>3</v>
      </c>
      <c r="C10" s="27" t="s">
        <v>50</v>
      </c>
      <c r="D10" s="27" t="s">
        <v>50</v>
      </c>
      <c r="E10" s="108" t="s">
        <v>276</v>
      </c>
      <c r="F10" s="108">
        <v>1</v>
      </c>
      <c r="G10" s="353">
        <v>1000</v>
      </c>
      <c r="H10" s="57">
        <f t="shared" si="0"/>
        <v>1000</v>
      </c>
      <c r="I10" s="26"/>
      <c r="J10" s="52"/>
      <c r="K10" s="56"/>
      <c r="L10" s="24"/>
      <c r="M10" s="101">
        <v>41820</v>
      </c>
      <c r="N10" s="27"/>
      <c r="O10" s="24"/>
      <c r="P10" s="86"/>
      <c r="Q10" s="87"/>
    </row>
    <row r="11" spans="2:17" s="78" customFormat="1" ht="19.7" customHeight="1">
      <c r="B11" s="27"/>
      <c r="C11" s="27"/>
      <c r="D11" s="27"/>
      <c r="E11" s="108"/>
      <c r="F11" s="24"/>
      <c r="G11" s="353"/>
      <c r="H11" s="57">
        <f t="shared" si="0"/>
        <v>0</v>
      </c>
      <c r="I11" s="26"/>
      <c r="J11" s="24"/>
      <c r="K11" s="56"/>
      <c r="L11" s="24"/>
      <c r="M11" s="101"/>
      <c r="N11" s="27"/>
      <c r="O11" s="24"/>
      <c r="P11" s="86"/>
      <c r="Q11" s="87"/>
    </row>
    <row r="12" spans="2:17" s="78" customFormat="1" ht="19.7" customHeight="1">
      <c r="B12" s="27">
        <v>11</v>
      </c>
      <c r="C12" s="27" t="s">
        <v>28</v>
      </c>
      <c r="D12" s="27" t="s">
        <v>28</v>
      </c>
      <c r="E12" s="108" t="s">
        <v>2537</v>
      </c>
      <c r="F12" s="100">
        <v>1</v>
      </c>
      <c r="G12" s="30">
        <v>2880</v>
      </c>
      <c r="H12" s="57">
        <f t="shared" si="0"/>
        <v>2880</v>
      </c>
      <c r="I12" s="26"/>
      <c r="J12" s="52" t="s">
        <v>2538</v>
      </c>
      <c r="K12" s="56"/>
      <c r="L12" s="24"/>
      <c r="M12" s="101">
        <v>41821</v>
      </c>
      <c r="N12" s="27"/>
      <c r="O12" s="24"/>
      <c r="P12" s="101">
        <v>41827</v>
      </c>
      <c r="Q12" s="87">
        <v>41827</v>
      </c>
    </row>
    <row r="13" spans="2:17" s="78" customFormat="1" ht="19.7" customHeight="1">
      <c r="B13" s="27">
        <v>11</v>
      </c>
      <c r="C13" s="27" t="s">
        <v>28</v>
      </c>
      <c r="D13" s="27" t="s">
        <v>28</v>
      </c>
      <c r="E13" s="108" t="s">
        <v>2539</v>
      </c>
      <c r="F13" s="100">
        <v>1</v>
      </c>
      <c r="G13" s="30">
        <v>470</v>
      </c>
      <c r="H13" s="57">
        <f t="shared" si="0"/>
        <v>470</v>
      </c>
      <c r="I13" s="26"/>
      <c r="J13" s="52" t="s">
        <v>1461</v>
      </c>
      <c r="K13" s="56"/>
      <c r="L13" s="24"/>
      <c r="M13" s="101">
        <v>41821</v>
      </c>
      <c r="N13" s="27"/>
      <c r="O13" s="24"/>
      <c r="P13" s="101">
        <v>41827</v>
      </c>
      <c r="Q13" s="87">
        <v>41827</v>
      </c>
    </row>
    <row r="14" spans="2:17" s="78" customFormat="1" ht="19.7" customHeight="1">
      <c r="B14" s="27">
        <v>11</v>
      </c>
      <c r="C14" s="27" t="s">
        <v>28</v>
      </c>
      <c r="D14" s="27" t="s">
        <v>28</v>
      </c>
      <c r="E14" s="108" t="s">
        <v>2540</v>
      </c>
      <c r="F14" s="100">
        <v>1</v>
      </c>
      <c r="G14" s="30">
        <v>2510</v>
      </c>
      <c r="H14" s="57">
        <f t="shared" si="0"/>
        <v>2510</v>
      </c>
      <c r="I14" s="26"/>
      <c r="J14" s="52" t="s">
        <v>2538</v>
      </c>
      <c r="K14" s="56"/>
      <c r="L14" s="24"/>
      <c r="M14" s="101">
        <v>41821</v>
      </c>
      <c r="N14" s="27"/>
      <c r="O14" s="24"/>
      <c r="P14" s="101">
        <v>41827</v>
      </c>
      <c r="Q14" s="87">
        <v>41827</v>
      </c>
    </row>
    <row r="15" spans="2:17" s="78" customFormat="1" ht="19.7" customHeight="1">
      <c r="B15" s="27">
        <v>11</v>
      </c>
      <c r="C15" s="27" t="s">
        <v>28</v>
      </c>
      <c r="D15" s="27" t="s">
        <v>28</v>
      </c>
      <c r="E15" s="108" t="s">
        <v>2541</v>
      </c>
      <c r="F15" s="100">
        <v>2</v>
      </c>
      <c r="G15" s="30">
        <v>1210</v>
      </c>
      <c r="H15" s="57">
        <f t="shared" si="0"/>
        <v>2420</v>
      </c>
      <c r="I15" s="26"/>
      <c r="J15" s="52" t="s">
        <v>1540</v>
      </c>
      <c r="K15" s="274"/>
      <c r="L15" s="24"/>
      <c r="M15" s="101">
        <v>41821</v>
      </c>
      <c r="N15" s="27"/>
      <c r="O15" s="24"/>
      <c r="P15" s="101">
        <v>41827</v>
      </c>
      <c r="Q15" s="87">
        <v>41827</v>
      </c>
    </row>
    <row r="16" spans="2:17" s="78" customFormat="1" ht="19.7" customHeight="1">
      <c r="B16" s="27">
        <v>14</v>
      </c>
      <c r="C16" s="27" t="s">
        <v>28</v>
      </c>
      <c r="D16" s="27" t="s">
        <v>28</v>
      </c>
      <c r="E16" s="108" t="s">
        <v>2542</v>
      </c>
      <c r="F16" s="100">
        <v>4</v>
      </c>
      <c r="G16" s="30">
        <v>3020</v>
      </c>
      <c r="H16" s="57">
        <f t="shared" si="0"/>
        <v>12080</v>
      </c>
      <c r="I16" s="26"/>
      <c r="J16" s="52" t="s">
        <v>2543</v>
      </c>
      <c r="K16" s="274"/>
      <c r="L16" s="24"/>
      <c r="M16" s="101">
        <v>41821</v>
      </c>
      <c r="N16" s="27"/>
      <c r="O16" s="24"/>
      <c r="P16" s="101">
        <v>41827</v>
      </c>
      <c r="Q16" s="87">
        <v>41827</v>
      </c>
    </row>
    <row r="17" spans="2:17" s="78" customFormat="1" ht="19.7" customHeight="1">
      <c r="B17" s="27">
        <v>14</v>
      </c>
      <c r="C17" s="27" t="s">
        <v>28</v>
      </c>
      <c r="D17" s="27" t="s">
        <v>28</v>
      </c>
      <c r="E17" s="108" t="s">
        <v>2544</v>
      </c>
      <c r="F17" s="100">
        <v>15</v>
      </c>
      <c r="G17" s="30">
        <v>2587</v>
      </c>
      <c r="H17" s="57">
        <f t="shared" si="0"/>
        <v>38805</v>
      </c>
      <c r="I17" s="26"/>
      <c r="J17" s="52" t="s">
        <v>1540</v>
      </c>
      <c r="K17" s="274"/>
      <c r="L17" s="24"/>
      <c r="M17" s="101">
        <v>41821</v>
      </c>
      <c r="N17" s="27"/>
      <c r="O17" s="24"/>
      <c r="P17" s="101">
        <v>41827</v>
      </c>
      <c r="Q17" s="87">
        <v>41827</v>
      </c>
    </row>
    <row r="18" spans="2:17" s="78" customFormat="1" ht="19.7" customHeight="1">
      <c r="B18" s="27">
        <v>14</v>
      </c>
      <c r="C18" s="27" t="s">
        <v>28</v>
      </c>
      <c r="D18" s="27" t="s">
        <v>28</v>
      </c>
      <c r="E18" s="108" t="s">
        <v>2545</v>
      </c>
      <c r="F18" s="100">
        <v>4</v>
      </c>
      <c r="G18" s="30">
        <v>810</v>
      </c>
      <c r="H18" s="57">
        <f t="shared" si="0"/>
        <v>3240</v>
      </c>
      <c r="I18" s="26"/>
      <c r="J18" s="52" t="s">
        <v>1540</v>
      </c>
      <c r="K18" s="274"/>
      <c r="L18" s="24"/>
      <c r="M18" s="101">
        <v>41821</v>
      </c>
      <c r="N18" s="27"/>
      <c r="O18" s="24"/>
      <c r="P18" s="101">
        <v>41827</v>
      </c>
      <c r="Q18" s="87">
        <v>41827</v>
      </c>
    </row>
    <row r="19" spans="2:17" s="78" customFormat="1" ht="19.7" customHeight="1">
      <c r="B19" s="27">
        <v>14</v>
      </c>
      <c r="C19" s="27" t="s">
        <v>28</v>
      </c>
      <c r="D19" s="27" t="s">
        <v>28</v>
      </c>
      <c r="E19" s="108" t="s">
        <v>2546</v>
      </c>
      <c r="F19" s="100">
        <v>4</v>
      </c>
      <c r="G19" s="30">
        <v>810</v>
      </c>
      <c r="H19" s="57">
        <f t="shared" si="0"/>
        <v>3240</v>
      </c>
      <c r="I19" s="26"/>
      <c r="J19" s="52" t="s">
        <v>1540</v>
      </c>
      <c r="K19" s="274"/>
      <c r="L19" s="24"/>
      <c r="M19" s="101">
        <v>41821</v>
      </c>
      <c r="N19" s="27"/>
      <c r="O19" s="24"/>
      <c r="P19" s="101">
        <v>41827</v>
      </c>
      <c r="Q19" s="87">
        <v>41827</v>
      </c>
    </row>
    <row r="20" spans="2:17" s="727" customFormat="1" ht="19.7" customHeight="1">
      <c r="B20" s="753">
        <v>14</v>
      </c>
      <c r="C20" s="753" t="s">
        <v>28</v>
      </c>
      <c r="D20" s="753" t="s">
        <v>28</v>
      </c>
      <c r="E20" s="669" t="s">
        <v>2547</v>
      </c>
      <c r="F20" s="428">
        <v>2</v>
      </c>
      <c r="G20" s="415">
        <v>1580</v>
      </c>
      <c r="H20" s="666">
        <f t="shared" si="0"/>
        <v>3160</v>
      </c>
      <c r="I20" s="788"/>
      <c r="J20" s="674" t="s">
        <v>2548</v>
      </c>
      <c r="K20" s="874"/>
      <c r="L20" s="661"/>
      <c r="M20" s="726">
        <v>41821</v>
      </c>
      <c r="N20" s="753"/>
      <c r="O20" s="661"/>
      <c r="P20" s="726">
        <v>41822</v>
      </c>
      <c r="Q20" s="672">
        <v>41822</v>
      </c>
    </row>
    <row r="21" spans="2:17" s="727" customFormat="1" ht="19.7" customHeight="1">
      <c r="B21" s="753">
        <v>14</v>
      </c>
      <c r="C21" s="753" t="s">
        <v>28</v>
      </c>
      <c r="D21" s="753" t="s">
        <v>28</v>
      </c>
      <c r="E21" s="669" t="s">
        <v>2549</v>
      </c>
      <c r="F21" s="428">
        <v>2</v>
      </c>
      <c r="G21" s="415">
        <v>690</v>
      </c>
      <c r="H21" s="666">
        <f t="shared" si="0"/>
        <v>1380</v>
      </c>
      <c r="I21" s="788"/>
      <c r="J21" s="674" t="s">
        <v>218</v>
      </c>
      <c r="K21" s="874"/>
      <c r="L21" s="661"/>
      <c r="M21" s="726">
        <v>41821</v>
      </c>
      <c r="N21" s="753"/>
      <c r="O21" s="661"/>
      <c r="P21" s="726">
        <v>41827</v>
      </c>
      <c r="Q21" s="672">
        <v>41827</v>
      </c>
    </row>
    <row r="22" spans="2:17" s="727" customFormat="1" ht="19.7" customHeight="1">
      <c r="B22" s="753">
        <v>14</v>
      </c>
      <c r="C22" s="753" t="s">
        <v>28</v>
      </c>
      <c r="D22" s="753" t="s">
        <v>28</v>
      </c>
      <c r="E22" s="669" t="s">
        <v>2550</v>
      </c>
      <c r="F22" s="428">
        <v>4</v>
      </c>
      <c r="G22" s="415">
        <v>180</v>
      </c>
      <c r="H22" s="666">
        <f t="shared" si="0"/>
        <v>720</v>
      </c>
      <c r="I22" s="788"/>
      <c r="J22" s="674" t="s">
        <v>2440</v>
      </c>
      <c r="K22" s="874"/>
      <c r="L22" s="661"/>
      <c r="M22" s="726">
        <v>41821</v>
      </c>
      <c r="N22" s="753"/>
      <c r="O22" s="661"/>
      <c r="P22" s="726">
        <v>41822</v>
      </c>
      <c r="Q22" s="672">
        <v>41822</v>
      </c>
    </row>
    <row r="23" spans="2:17" s="727" customFormat="1" ht="19.7" customHeight="1">
      <c r="B23" s="753">
        <v>14</v>
      </c>
      <c r="C23" s="753" t="s">
        <v>28</v>
      </c>
      <c r="D23" s="753" t="s">
        <v>28</v>
      </c>
      <c r="E23" s="669" t="s">
        <v>2551</v>
      </c>
      <c r="F23" s="428">
        <v>8</v>
      </c>
      <c r="G23" s="415">
        <v>243</v>
      </c>
      <c r="H23" s="666">
        <f t="shared" si="0"/>
        <v>1944</v>
      </c>
      <c r="I23" s="788"/>
      <c r="J23" s="669" t="s">
        <v>2552</v>
      </c>
      <c r="K23" s="874"/>
      <c r="L23" s="661"/>
      <c r="M23" s="726">
        <v>41821</v>
      </c>
      <c r="N23" s="753"/>
      <c r="O23" s="661"/>
      <c r="P23" s="726">
        <v>41822</v>
      </c>
      <c r="Q23" s="672">
        <v>41822</v>
      </c>
    </row>
    <row r="24" spans="2:17" s="727" customFormat="1" ht="19.7" customHeight="1">
      <c r="B24" s="753">
        <v>14</v>
      </c>
      <c r="C24" s="753" t="s">
        <v>28</v>
      </c>
      <c r="D24" s="753" t="s">
        <v>28</v>
      </c>
      <c r="E24" s="669" t="s">
        <v>2553</v>
      </c>
      <c r="F24" s="428">
        <v>2</v>
      </c>
      <c r="G24" s="415">
        <v>219</v>
      </c>
      <c r="H24" s="666">
        <f t="shared" si="0"/>
        <v>438</v>
      </c>
      <c r="I24" s="788"/>
      <c r="J24" s="674" t="s">
        <v>2554</v>
      </c>
      <c r="K24" s="874"/>
      <c r="L24" s="661"/>
      <c r="M24" s="726">
        <v>41821</v>
      </c>
      <c r="N24" s="753"/>
      <c r="O24" s="661"/>
      <c r="P24" s="726">
        <v>41822</v>
      </c>
      <c r="Q24" s="672">
        <v>41822</v>
      </c>
    </row>
    <row r="25" spans="2:17" s="727" customFormat="1" ht="19.7" customHeight="1">
      <c r="B25" s="753">
        <v>14</v>
      </c>
      <c r="C25" s="753" t="s">
        <v>28</v>
      </c>
      <c r="D25" s="753" t="s">
        <v>28</v>
      </c>
      <c r="E25" s="669" t="s">
        <v>2555</v>
      </c>
      <c r="F25" s="428">
        <v>1</v>
      </c>
      <c r="G25" s="415">
        <v>13330</v>
      </c>
      <c r="H25" s="666">
        <f t="shared" si="0"/>
        <v>13330</v>
      </c>
      <c r="I25" s="788"/>
      <c r="J25" s="674" t="s">
        <v>2556</v>
      </c>
      <c r="K25" s="874"/>
      <c r="L25" s="661"/>
      <c r="M25" s="726">
        <v>41821</v>
      </c>
      <c r="N25" s="753"/>
      <c r="O25" s="661"/>
      <c r="P25" s="726">
        <v>41827</v>
      </c>
      <c r="Q25" s="672">
        <v>41827</v>
      </c>
    </row>
    <row r="26" spans="2:17" s="727" customFormat="1" ht="19.7" customHeight="1">
      <c r="B26" s="753">
        <v>14</v>
      </c>
      <c r="C26" s="753" t="s">
        <v>28</v>
      </c>
      <c r="D26" s="753" t="s">
        <v>28</v>
      </c>
      <c r="E26" s="875" t="s">
        <v>2557</v>
      </c>
      <c r="F26" s="428">
        <v>20</v>
      </c>
      <c r="G26" s="415">
        <v>140</v>
      </c>
      <c r="H26" s="666">
        <f t="shared" si="0"/>
        <v>2800</v>
      </c>
      <c r="I26" s="788"/>
      <c r="J26" s="674" t="s">
        <v>2089</v>
      </c>
      <c r="K26" s="874"/>
      <c r="L26" s="661"/>
      <c r="M26" s="726">
        <v>41821</v>
      </c>
      <c r="N26" s="753"/>
      <c r="O26" s="661"/>
      <c r="P26" s="726">
        <v>41822</v>
      </c>
      <c r="Q26" s="672">
        <v>41822</v>
      </c>
    </row>
    <row r="27" spans="2:17" s="727" customFormat="1" ht="19.7" customHeight="1">
      <c r="B27" s="753">
        <v>14</v>
      </c>
      <c r="C27" s="753" t="s">
        <v>28</v>
      </c>
      <c r="D27" s="753" t="s">
        <v>28</v>
      </c>
      <c r="E27" s="875" t="s">
        <v>2558</v>
      </c>
      <c r="F27" s="428">
        <v>10</v>
      </c>
      <c r="G27" s="415">
        <v>140</v>
      </c>
      <c r="H27" s="666">
        <f t="shared" si="0"/>
        <v>1400</v>
      </c>
      <c r="I27" s="788"/>
      <c r="J27" s="674" t="s">
        <v>2089</v>
      </c>
      <c r="K27" s="874"/>
      <c r="L27" s="661"/>
      <c r="M27" s="726">
        <v>41821</v>
      </c>
      <c r="N27" s="753"/>
      <c r="O27" s="661"/>
      <c r="P27" s="726">
        <v>41822</v>
      </c>
      <c r="Q27" s="672">
        <v>41822</v>
      </c>
    </row>
    <row r="28" spans="2:17" s="727" customFormat="1" ht="19.7" customHeight="1">
      <c r="B28" s="753">
        <v>14</v>
      </c>
      <c r="C28" s="753" t="s">
        <v>28</v>
      </c>
      <c r="D28" s="753" t="s">
        <v>28</v>
      </c>
      <c r="E28" s="875" t="s">
        <v>2559</v>
      </c>
      <c r="F28" s="428">
        <v>20</v>
      </c>
      <c r="G28" s="415">
        <v>180</v>
      </c>
      <c r="H28" s="666">
        <f t="shared" si="0"/>
        <v>3600</v>
      </c>
      <c r="I28" s="788"/>
      <c r="J28" s="674" t="s">
        <v>2089</v>
      </c>
      <c r="K28" s="874"/>
      <c r="L28" s="661"/>
      <c r="M28" s="726">
        <v>41821</v>
      </c>
      <c r="N28" s="753"/>
      <c r="O28" s="661"/>
      <c r="P28" s="726">
        <v>41822</v>
      </c>
      <c r="Q28" s="672">
        <v>41822</v>
      </c>
    </row>
    <row r="29" spans="2:17" s="727" customFormat="1" ht="19.7" customHeight="1">
      <c r="B29" s="753">
        <v>14</v>
      </c>
      <c r="C29" s="753" t="s">
        <v>28</v>
      </c>
      <c r="D29" s="753" t="s">
        <v>28</v>
      </c>
      <c r="E29" s="875" t="s">
        <v>2560</v>
      </c>
      <c r="F29" s="428">
        <v>10</v>
      </c>
      <c r="G29" s="415">
        <v>25</v>
      </c>
      <c r="H29" s="666">
        <f t="shared" si="0"/>
        <v>250</v>
      </c>
      <c r="I29" s="788"/>
      <c r="J29" s="674" t="s">
        <v>1277</v>
      </c>
      <c r="K29" s="874"/>
      <c r="L29" s="661"/>
      <c r="M29" s="726">
        <v>41821</v>
      </c>
      <c r="N29" s="753"/>
      <c r="O29" s="661"/>
      <c r="P29" s="726">
        <v>41822</v>
      </c>
      <c r="Q29" s="672">
        <v>41822</v>
      </c>
    </row>
    <row r="30" spans="2:17" s="727" customFormat="1" ht="19.7" customHeight="1">
      <c r="B30" s="753">
        <v>14</v>
      </c>
      <c r="C30" s="753" t="s">
        <v>28</v>
      </c>
      <c r="D30" s="753" t="s">
        <v>28</v>
      </c>
      <c r="E30" s="669" t="s">
        <v>1308</v>
      </c>
      <c r="F30" s="428">
        <v>30</v>
      </c>
      <c r="G30" s="415">
        <v>49</v>
      </c>
      <c r="H30" s="666">
        <f t="shared" si="0"/>
        <v>1470</v>
      </c>
      <c r="I30" s="788"/>
      <c r="J30" s="674" t="s">
        <v>175</v>
      </c>
      <c r="K30" s="874"/>
      <c r="L30" s="661"/>
      <c r="M30" s="726">
        <v>41821</v>
      </c>
      <c r="N30" s="753"/>
      <c r="O30" s="661"/>
      <c r="P30" s="726">
        <v>41822</v>
      </c>
      <c r="Q30" s="672">
        <v>41822</v>
      </c>
    </row>
    <row r="31" spans="2:17" s="727" customFormat="1" ht="19.7" customHeight="1">
      <c r="B31" s="753">
        <v>14</v>
      </c>
      <c r="C31" s="753" t="s">
        <v>28</v>
      </c>
      <c r="D31" s="753" t="s">
        <v>28</v>
      </c>
      <c r="E31" s="669" t="s">
        <v>235</v>
      </c>
      <c r="F31" s="428">
        <v>30</v>
      </c>
      <c r="G31" s="415">
        <v>49</v>
      </c>
      <c r="H31" s="666">
        <f t="shared" si="0"/>
        <v>1470</v>
      </c>
      <c r="I31" s="788"/>
      <c r="J31" s="674" t="s">
        <v>175</v>
      </c>
      <c r="K31" s="874"/>
      <c r="L31" s="661"/>
      <c r="M31" s="726">
        <v>41821</v>
      </c>
      <c r="N31" s="753"/>
      <c r="O31" s="661"/>
      <c r="P31" s="726">
        <v>41822</v>
      </c>
      <c r="Q31" s="672">
        <v>41822</v>
      </c>
    </row>
    <row r="32" spans="2:17" s="727" customFormat="1" ht="19.7" customHeight="1">
      <c r="B32" s="753">
        <v>14</v>
      </c>
      <c r="C32" s="753" t="s">
        <v>28</v>
      </c>
      <c r="D32" s="753" t="s">
        <v>28</v>
      </c>
      <c r="E32" s="669" t="s">
        <v>1309</v>
      </c>
      <c r="F32" s="428">
        <v>30</v>
      </c>
      <c r="G32" s="415">
        <v>49</v>
      </c>
      <c r="H32" s="666">
        <f t="shared" si="0"/>
        <v>1470</v>
      </c>
      <c r="I32" s="788"/>
      <c r="J32" s="674" t="s">
        <v>175</v>
      </c>
      <c r="K32" s="874"/>
      <c r="L32" s="661"/>
      <c r="M32" s="726">
        <v>41821</v>
      </c>
      <c r="N32" s="753"/>
      <c r="O32" s="661"/>
      <c r="P32" s="726">
        <v>41822</v>
      </c>
      <c r="Q32" s="672">
        <v>41822</v>
      </c>
    </row>
    <row r="33" spans="2:17" s="727" customFormat="1" ht="19.7" customHeight="1">
      <c r="B33" s="753">
        <v>14</v>
      </c>
      <c r="C33" s="753" t="s">
        <v>28</v>
      </c>
      <c r="D33" s="753" t="s">
        <v>28</v>
      </c>
      <c r="E33" s="669" t="s">
        <v>1310</v>
      </c>
      <c r="F33" s="428">
        <v>30</v>
      </c>
      <c r="G33" s="415">
        <v>54</v>
      </c>
      <c r="H33" s="666">
        <f t="shared" si="0"/>
        <v>1620</v>
      </c>
      <c r="I33" s="788"/>
      <c r="J33" s="674" t="s">
        <v>175</v>
      </c>
      <c r="K33" s="874"/>
      <c r="L33" s="661"/>
      <c r="M33" s="726">
        <v>41821</v>
      </c>
      <c r="N33" s="753"/>
      <c r="O33" s="661"/>
      <c r="P33" s="726">
        <v>41822</v>
      </c>
      <c r="Q33" s="672">
        <v>41822</v>
      </c>
    </row>
    <row r="34" spans="2:17" s="727" customFormat="1" ht="19.7" customHeight="1">
      <c r="B34" s="753">
        <v>14</v>
      </c>
      <c r="C34" s="753" t="s">
        <v>28</v>
      </c>
      <c r="D34" s="753" t="s">
        <v>28</v>
      </c>
      <c r="E34" s="669" t="s">
        <v>1311</v>
      </c>
      <c r="F34" s="428">
        <v>30</v>
      </c>
      <c r="G34" s="415">
        <v>54</v>
      </c>
      <c r="H34" s="666">
        <f t="shared" si="0"/>
        <v>1620</v>
      </c>
      <c r="I34" s="788"/>
      <c r="J34" s="674" t="s">
        <v>175</v>
      </c>
      <c r="K34" s="874"/>
      <c r="L34" s="661"/>
      <c r="M34" s="726">
        <v>41821</v>
      </c>
      <c r="N34" s="753"/>
      <c r="O34" s="661"/>
      <c r="P34" s="726">
        <v>41822</v>
      </c>
      <c r="Q34" s="672">
        <v>41822</v>
      </c>
    </row>
    <row r="35" spans="2:17" s="727" customFormat="1" ht="19.7" customHeight="1">
      <c r="B35" s="753">
        <v>14</v>
      </c>
      <c r="C35" s="753" t="s">
        <v>28</v>
      </c>
      <c r="D35" s="753" t="s">
        <v>28</v>
      </c>
      <c r="E35" s="669" t="s">
        <v>2561</v>
      </c>
      <c r="F35" s="428">
        <v>40</v>
      </c>
      <c r="G35" s="415">
        <v>54</v>
      </c>
      <c r="H35" s="666">
        <f t="shared" si="0"/>
        <v>2160</v>
      </c>
      <c r="I35" s="788"/>
      <c r="J35" s="674" t="s">
        <v>175</v>
      </c>
      <c r="K35" s="874"/>
      <c r="L35" s="661"/>
      <c r="M35" s="726">
        <v>41821</v>
      </c>
      <c r="N35" s="753"/>
      <c r="O35" s="661"/>
      <c r="P35" s="726">
        <v>41822</v>
      </c>
      <c r="Q35" s="672">
        <v>41822</v>
      </c>
    </row>
    <row r="36" spans="2:17" s="727" customFormat="1" ht="19.7" customHeight="1">
      <c r="B36" s="753">
        <v>14</v>
      </c>
      <c r="C36" s="753" t="s">
        <v>28</v>
      </c>
      <c r="D36" s="753" t="s">
        <v>28</v>
      </c>
      <c r="E36" s="669" t="s">
        <v>2562</v>
      </c>
      <c r="F36" s="428">
        <v>6</v>
      </c>
      <c r="G36" s="415">
        <v>168</v>
      </c>
      <c r="H36" s="666">
        <f t="shared" si="0"/>
        <v>1008</v>
      </c>
      <c r="I36" s="788"/>
      <c r="J36" s="674" t="s">
        <v>2563</v>
      </c>
      <c r="K36" s="874"/>
      <c r="L36" s="661"/>
      <c r="M36" s="726">
        <v>41821</v>
      </c>
      <c r="N36" s="753"/>
      <c r="O36" s="661"/>
      <c r="P36" s="726">
        <v>41822</v>
      </c>
      <c r="Q36" s="672">
        <v>41822</v>
      </c>
    </row>
    <row r="37" spans="2:17" s="727" customFormat="1" ht="19.7" customHeight="1">
      <c r="B37" s="753">
        <v>13</v>
      </c>
      <c r="C37" s="753" t="s">
        <v>28</v>
      </c>
      <c r="D37" s="753" t="s">
        <v>28</v>
      </c>
      <c r="E37" s="669" t="s">
        <v>2564</v>
      </c>
      <c r="F37" s="428">
        <v>1</v>
      </c>
      <c r="G37" s="415">
        <v>780</v>
      </c>
      <c r="H37" s="666">
        <f t="shared" si="0"/>
        <v>780</v>
      </c>
      <c r="I37" s="788"/>
      <c r="J37" s="674" t="s">
        <v>2565</v>
      </c>
      <c r="K37" s="874"/>
      <c r="L37" s="661"/>
      <c r="M37" s="726">
        <v>41821</v>
      </c>
      <c r="N37" s="753"/>
      <c r="O37" s="661"/>
      <c r="P37" s="726">
        <v>41822</v>
      </c>
      <c r="Q37" s="672">
        <v>41822</v>
      </c>
    </row>
    <row r="38" spans="2:17" s="727" customFormat="1" ht="19.7" customHeight="1">
      <c r="B38" s="753">
        <v>14</v>
      </c>
      <c r="C38" s="753" t="s">
        <v>28</v>
      </c>
      <c r="D38" s="753" t="s">
        <v>28</v>
      </c>
      <c r="E38" s="669" t="s">
        <v>2566</v>
      </c>
      <c r="F38" s="428">
        <v>2</v>
      </c>
      <c r="G38" s="415">
        <v>2206</v>
      </c>
      <c r="H38" s="666">
        <f t="shared" si="0"/>
        <v>4412</v>
      </c>
      <c r="I38" s="788"/>
      <c r="J38" s="669" t="s">
        <v>1050</v>
      </c>
      <c r="K38" s="874"/>
      <c r="L38" s="661"/>
      <c r="M38" s="726">
        <v>41821</v>
      </c>
      <c r="N38" s="753"/>
      <c r="O38" s="661"/>
      <c r="P38" s="726">
        <v>41827</v>
      </c>
      <c r="Q38" s="672">
        <v>41827</v>
      </c>
    </row>
    <row r="39" spans="2:17" s="727" customFormat="1" ht="19.7" customHeight="1">
      <c r="B39" s="753">
        <v>13</v>
      </c>
      <c r="C39" s="753" t="s">
        <v>28</v>
      </c>
      <c r="D39" s="753" t="s">
        <v>28</v>
      </c>
      <c r="E39" s="674" t="s">
        <v>2567</v>
      </c>
      <c r="F39" s="669">
        <v>1</v>
      </c>
      <c r="G39" s="415">
        <v>6169</v>
      </c>
      <c r="H39" s="666">
        <f t="shared" si="0"/>
        <v>6169</v>
      </c>
      <c r="I39" s="788"/>
      <c r="J39" s="669" t="s">
        <v>1050</v>
      </c>
      <c r="K39" s="874"/>
      <c r="L39" s="661"/>
      <c r="M39" s="726">
        <v>41821</v>
      </c>
      <c r="N39" s="753"/>
      <c r="O39" s="661"/>
      <c r="P39" s="726">
        <v>41827</v>
      </c>
      <c r="Q39" s="672">
        <v>41827</v>
      </c>
    </row>
    <row r="40" spans="2:17" s="727" customFormat="1" ht="19.7" customHeight="1">
      <c r="B40" s="753">
        <v>13</v>
      </c>
      <c r="C40" s="753" t="s">
        <v>28</v>
      </c>
      <c r="D40" s="753" t="s">
        <v>28</v>
      </c>
      <c r="E40" s="876" t="s">
        <v>2568</v>
      </c>
      <c r="F40" s="669">
        <v>1</v>
      </c>
      <c r="G40" s="415">
        <v>2580</v>
      </c>
      <c r="H40" s="666">
        <f t="shared" si="0"/>
        <v>2580</v>
      </c>
      <c r="I40" s="788"/>
      <c r="J40" s="669" t="s">
        <v>2569</v>
      </c>
      <c r="K40" s="874"/>
      <c r="L40" s="661"/>
      <c r="M40" s="726">
        <v>41821</v>
      </c>
      <c r="N40" s="753"/>
      <c r="O40" s="661"/>
      <c r="P40" s="726">
        <v>41830</v>
      </c>
      <c r="Q40" s="672">
        <v>41830</v>
      </c>
    </row>
    <row r="41" spans="2:17" s="727" customFormat="1" ht="19.7" customHeight="1">
      <c r="B41" s="753">
        <v>13</v>
      </c>
      <c r="C41" s="753" t="s">
        <v>28</v>
      </c>
      <c r="D41" s="753" t="s">
        <v>28</v>
      </c>
      <c r="E41" s="674" t="s">
        <v>822</v>
      </c>
      <c r="F41" s="669">
        <v>1</v>
      </c>
      <c r="G41" s="415">
        <v>3350</v>
      </c>
      <c r="H41" s="666">
        <f t="shared" si="0"/>
        <v>3350</v>
      </c>
      <c r="I41" s="788"/>
      <c r="J41" s="669" t="s">
        <v>1359</v>
      </c>
      <c r="K41" s="874"/>
      <c r="L41" s="661"/>
      <c r="M41" s="726">
        <v>41821</v>
      </c>
      <c r="N41" s="753"/>
      <c r="O41" s="661"/>
      <c r="P41" s="726">
        <v>41822</v>
      </c>
      <c r="Q41" s="672">
        <v>41822</v>
      </c>
    </row>
    <row r="42" spans="2:17" s="727" customFormat="1" ht="19.7" customHeight="1">
      <c r="B42" s="753">
        <v>13</v>
      </c>
      <c r="C42" s="753" t="s">
        <v>28</v>
      </c>
      <c r="D42" s="753" t="s">
        <v>28</v>
      </c>
      <c r="E42" s="674" t="s">
        <v>323</v>
      </c>
      <c r="F42" s="669">
        <v>1</v>
      </c>
      <c r="G42" s="415">
        <v>2218</v>
      </c>
      <c r="H42" s="666">
        <f t="shared" si="0"/>
        <v>2218</v>
      </c>
      <c r="I42" s="788"/>
      <c r="J42" s="669" t="s">
        <v>1360</v>
      </c>
      <c r="K42" s="874"/>
      <c r="L42" s="661"/>
      <c r="M42" s="726">
        <v>41821</v>
      </c>
      <c r="N42" s="753"/>
      <c r="O42" s="661"/>
      <c r="P42" s="726">
        <v>41822</v>
      </c>
      <c r="Q42" s="672">
        <v>41822</v>
      </c>
    </row>
    <row r="43" spans="2:17" s="727" customFormat="1" ht="19.7" customHeight="1">
      <c r="B43" s="753">
        <v>13</v>
      </c>
      <c r="C43" s="753" t="s">
        <v>28</v>
      </c>
      <c r="D43" s="753" t="s">
        <v>28</v>
      </c>
      <c r="E43" s="877" t="s">
        <v>940</v>
      </c>
      <c r="F43" s="669">
        <v>1</v>
      </c>
      <c r="G43" s="415">
        <v>3022</v>
      </c>
      <c r="H43" s="666">
        <f t="shared" si="0"/>
        <v>3022</v>
      </c>
      <c r="I43" s="788"/>
      <c r="J43" s="669" t="s">
        <v>2570</v>
      </c>
      <c r="K43" s="874"/>
      <c r="L43" s="661"/>
      <c r="M43" s="726">
        <v>41821</v>
      </c>
      <c r="N43" s="753"/>
      <c r="O43" s="661"/>
      <c r="P43" s="726">
        <v>41827</v>
      </c>
      <c r="Q43" s="672">
        <v>41822</v>
      </c>
    </row>
    <row r="44" spans="2:17" s="727" customFormat="1" ht="19.7" customHeight="1">
      <c r="B44" s="753">
        <v>13</v>
      </c>
      <c r="C44" s="753" t="s">
        <v>28</v>
      </c>
      <c r="D44" s="753" t="s">
        <v>28</v>
      </c>
      <c r="E44" s="875" t="s">
        <v>2571</v>
      </c>
      <c r="F44" s="428">
        <v>1</v>
      </c>
      <c r="G44" s="415">
        <v>930</v>
      </c>
      <c r="H44" s="666">
        <f t="shared" si="0"/>
        <v>930</v>
      </c>
      <c r="I44" s="788"/>
      <c r="J44" s="875" t="s">
        <v>328</v>
      </c>
      <c r="K44" s="874"/>
      <c r="L44" s="661"/>
      <c r="M44" s="726">
        <v>41821</v>
      </c>
      <c r="N44" s="753"/>
      <c r="O44" s="661"/>
      <c r="P44" s="726">
        <v>41827</v>
      </c>
      <c r="Q44" s="672">
        <v>41827</v>
      </c>
    </row>
    <row r="45" spans="2:17" s="727" customFormat="1" ht="19.7" customHeight="1">
      <c r="B45" s="753">
        <v>13</v>
      </c>
      <c r="C45" s="753" t="s">
        <v>28</v>
      </c>
      <c r="D45" s="753" t="s">
        <v>28</v>
      </c>
      <c r="E45" s="875" t="s">
        <v>1362</v>
      </c>
      <c r="F45" s="428">
        <v>1</v>
      </c>
      <c r="G45" s="415">
        <v>2800</v>
      </c>
      <c r="H45" s="666">
        <f t="shared" si="0"/>
        <v>2800</v>
      </c>
      <c r="I45" s="788"/>
      <c r="J45" s="674" t="s">
        <v>2572</v>
      </c>
      <c r="K45" s="874"/>
      <c r="L45" s="661"/>
      <c r="M45" s="726">
        <v>41821</v>
      </c>
      <c r="N45" s="753"/>
      <c r="O45" s="661"/>
      <c r="P45" s="726">
        <v>41822</v>
      </c>
      <c r="Q45" s="672">
        <v>41822</v>
      </c>
    </row>
    <row r="46" spans="2:17" s="727" customFormat="1" ht="19.7" customHeight="1">
      <c r="B46" s="753">
        <v>13</v>
      </c>
      <c r="C46" s="753" t="s">
        <v>28</v>
      </c>
      <c r="D46" s="753" t="s">
        <v>28</v>
      </c>
      <c r="E46" s="875" t="s">
        <v>1332</v>
      </c>
      <c r="F46" s="428">
        <v>1</v>
      </c>
      <c r="G46" s="415">
        <v>627</v>
      </c>
      <c r="H46" s="666">
        <f t="shared" si="0"/>
        <v>627</v>
      </c>
      <c r="I46" s="788"/>
      <c r="J46" s="674" t="s">
        <v>1333</v>
      </c>
      <c r="K46" s="874"/>
      <c r="L46" s="661"/>
      <c r="M46" s="726">
        <v>41821</v>
      </c>
      <c r="N46" s="753"/>
      <c r="O46" s="661"/>
      <c r="P46" s="726">
        <v>41827</v>
      </c>
      <c r="Q46" s="672">
        <v>41822</v>
      </c>
    </row>
    <row r="47" spans="2:17" s="727" customFormat="1" ht="19.7" customHeight="1">
      <c r="B47" s="753">
        <v>13</v>
      </c>
      <c r="C47" s="753" t="s">
        <v>28</v>
      </c>
      <c r="D47" s="753" t="s">
        <v>28</v>
      </c>
      <c r="E47" s="875" t="s">
        <v>1335</v>
      </c>
      <c r="F47" s="428">
        <v>2</v>
      </c>
      <c r="G47" s="415">
        <v>881</v>
      </c>
      <c r="H47" s="666">
        <f t="shared" si="0"/>
        <v>1762</v>
      </c>
      <c r="I47" s="788"/>
      <c r="J47" s="674" t="s">
        <v>1060</v>
      </c>
      <c r="K47" s="874"/>
      <c r="L47" s="661"/>
      <c r="M47" s="726">
        <v>41821</v>
      </c>
      <c r="N47" s="753"/>
      <c r="O47" s="661"/>
      <c r="P47" s="726">
        <v>41822</v>
      </c>
      <c r="Q47" s="672">
        <v>41827</v>
      </c>
    </row>
    <row r="48" spans="2:17" s="727" customFormat="1" ht="19.7" customHeight="1">
      <c r="B48" s="753">
        <v>13</v>
      </c>
      <c r="C48" s="753" t="s">
        <v>28</v>
      </c>
      <c r="D48" s="753" t="s">
        <v>28</v>
      </c>
      <c r="E48" s="875" t="s">
        <v>182</v>
      </c>
      <c r="F48" s="428">
        <v>1</v>
      </c>
      <c r="G48" s="415">
        <v>460</v>
      </c>
      <c r="H48" s="666">
        <f>F48*G48</f>
        <v>460</v>
      </c>
      <c r="I48" s="788"/>
      <c r="J48" s="674" t="s">
        <v>183</v>
      </c>
      <c r="K48" s="874"/>
      <c r="L48" s="661"/>
      <c r="M48" s="726">
        <v>41821</v>
      </c>
      <c r="N48" s="753"/>
      <c r="O48" s="661"/>
      <c r="P48" s="726">
        <v>41822</v>
      </c>
      <c r="Q48" s="672">
        <v>41822</v>
      </c>
    </row>
    <row r="49" spans="2:17" s="727" customFormat="1" ht="19.7" customHeight="1">
      <c r="B49" s="753">
        <v>13</v>
      </c>
      <c r="C49" s="753" t="s">
        <v>28</v>
      </c>
      <c r="D49" s="753" t="s">
        <v>28</v>
      </c>
      <c r="E49" s="875" t="s">
        <v>180</v>
      </c>
      <c r="F49" s="428">
        <v>1</v>
      </c>
      <c r="G49" s="415">
        <v>270</v>
      </c>
      <c r="H49" s="666">
        <f>F49*G49</f>
        <v>270</v>
      </c>
      <c r="I49" s="788"/>
      <c r="J49" s="674" t="s">
        <v>2573</v>
      </c>
      <c r="K49" s="874"/>
      <c r="L49" s="661"/>
      <c r="M49" s="726">
        <v>41821</v>
      </c>
      <c r="N49" s="753"/>
      <c r="O49" s="661"/>
      <c r="P49" s="726">
        <v>41822</v>
      </c>
      <c r="Q49" s="672">
        <v>41822</v>
      </c>
    </row>
    <row r="50" spans="2:17" s="727" customFormat="1" ht="19.7" customHeight="1">
      <c r="B50" s="753">
        <v>13</v>
      </c>
      <c r="C50" s="753" t="s">
        <v>28</v>
      </c>
      <c r="D50" s="753" t="s">
        <v>28</v>
      </c>
      <c r="E50" s="801" t="s">
        <v>1582</v>
      </c>
      <c r="F50" s="428">
        <v>6</v>
      </c>
      <c r="G50" s="415">
        <v>630</v>
      </c>
      <c r="H50" s="666">
        <f>F50*G50</f>
        <v>3780</v>
      </c>
      <c r="I50" s="788"/>
      <c r="J50" s="674" t="s">
        <v>334</v>
      </c>
      <c r="K50" s="874"/>
      <c r="L50" s="661"/>
      <c r="M50" s="726">
        <v>41821</v>
      </c>
      <c r="N50" s="753"/>
      <c r="O50" s="661"/>
      <c r="P50" s="726">
        <v>41822</v>
      </c>
      <c r="Q50" s="672">
        <v>41822</v>
      </c>
    </row>
    <row r="51" spans="2:17" s="727" customFormat="1" ht="19.7" customHeight="1">
      <c r="B51" s="753">
        <v>13</v>
      </c>
      <c r="C51" s="753" t="s">
        <v>28</v>
      </c>
      <c r="D51" s="753" t="s">
        <v>28</v>
      </c>
      <c r="E51" s="801" t="s">
        <v>2574</v>
      </c>
      <c r="F51" s="428">
        <v>2</v>
      </c>
      <c r="G51" s="415">
        <v>190</v>
      </c>
      <c r="H51" s="666">
        <f>F51*G51</f>
        <v>380</v>
      </c>
      <c r="I51" s="788"/>
      <c r="J51" s="674" t="s">
        <v>2575</v>
      </c>
      <c r="K51" s="874"/>
      <c r="L51" s="661"/>
      <c r="M51" s="726">
        <v>41821</v>
      </c>
      <c r="N51" s="753"/>
      <c r="O51" s="661"/>
      <c r="P51" s="726">
        <v>41822</v>
      </c>
      <c r="Q51" s="672">
        <v>41822</v>
      </c>
    </row>
    <row r="52" spans="2:17" s="727" customFormat="1" ht="19.7" customHeight="1">
      <c r="B52" s="753">
        <v>3</v>
      </c>
      <c r="C52" s="753" t="s">
        <v>28</v>
      </c>
      <c r="D52" s="753" t="s">
        <v>28</v>
      </c>
      <c r="E52" s="799" t="s">
        <v>345</v>
      </c>
      <c r="F52" s="878">
        <v>1</v>
      </c>
      <c r="G52" s="666">
        <v>203</v>
      </c>
      <c r="H52" s="666">
        <f>F52*G52</f>
        <v>203</v>
      </c>
      <c r="I52" s="788"/>
      <c r="J52" s="879" t="s">
        <v>107</v>
      </c>
      <c r="K52" s="874"/>
      <c r="L52" s="661"/>
      <c r="M52" s="726">
        <v>41821</v>
      </c>
      <c r="N52" s="753"/>
      <c r="O52" s="661"/>
      <c r="P52" s="726">
        <v>41822</v>
      </c>
      <c r="Q52" s="672">
        <v>41822</v>
      </c>
    </row>
    <row r="53" spans="2:17" s="727" customFormat="1" ht="19.7" customHeight="1">
      <c r="B53" s="753">
        <v>14</v>
      </c>
      <c r="C53" s="753" t="s">
        <v>28</v>
      </c>
      <c r="D53" s="753" t="s">
        <v>28</v>
      </c>
      <c r="E53" s="875" t="s">
        <v>1342</v>
      </c>
      <c r="F53" s="428">
        <v>1</v>
      </c>
      <c r="G53" s="724">
        <v>940</v>
      </c>
      <c r="H53" s="666">
        <f t="shared" si="0"/>
        <v>940</v>
      </c>
      <c r="I53" s="788"/>
      <c r="J53" s="674" t="s">
        <v>450</v>
      </c>
      <c r="K53" s="874"/>
      <c r="L53" s="661"/>
      <c r="M53" s="726">
        <v>41821</v>
      </c>
      <c r="N53" s="753"/>
      <c r="O53" s="661"/>
      <c r="P53" s="726">
        <v>41822</v>
      </c>
      <c r="Q53" s="672">
        <v>41822</v>
      </c>
    </row>
    <row r="54" spans="2:17" s="727" customFormat="1" ht="19.7" customHeight="1">
      <c r="B54" s="753">
        <v>14</v>
      </c>
      <c r="C54" s="753" t="s">
        <v>28</v>
      </c>
      <c r="D54" s="753" t="s">
        <v>28</v>
      </c>
      <c r="E54" s="875" t="s">
        <v>1343</v>
      </c>
      <c r="F54" s="428">
        <v>2</v>
      </c>
      <c r="G54" s="724">
        <v>570</v>
      </c>
      <c r="H54" s="666">
        <f t="shared" si="0"/>
        <v>1140</v>
      </c>
      <c r="I54" s="788"/>
      <c r="J54" s="674" t="s">
        <v>450</v>
      </c>
      <c r="K54" s="874"/>
      <c r="L54" s="661"/>
      <c r="M54" s="726">
        <v>41821</v>
      </c>
      <c r="N54" s="753"/>
      <c r="O54" s="661"/>
      <c r="P54" s="726">
        <v>41822</v>
      </c>
      <c r="Q54" s="672">
        <v>41822</v>
      </c>
    </row>
    <row r="55" spans="2:17" s="727" customFormat="1" ht="19.7" customHeight="1">
      <c r="B55" s="753">
        <v>14</v>
      </c>
      <c r="C55" s="753" t="s">
        <v>28</v>
      </c>
      <c r="D55" s="753" t="s">
        <v>28</v>
      </c>
      <c r="E55" s="674" t="s">
        <v>2576</v>
      </c>
      <c r="F55" s="669">
        <v>4</v>
      </c>
      <c r="G55" s="724">
        <v>330</v>
      </c>
      <c r="H55" s="666">
        <f t="shared" si="0"/>
        <v>1320</v>
      </c>
      <c r="I55" s="788"/>
      <c r="J55" s="669" t="s">
        <v>2577</v>
      </c>
      <c r="K55" s="874"/>
      <c r="L55" s="661"/>
      <c r="M55" s="726">
        <v>41821</v>
      </c>
      <c r="N55" s="753"/>
      <c r="O55" s="661"/>
      <c r="P55" s="726">
        <v>41822</v>
      </c>
      <c r="Q55" s="672">
        <v>41822</v>
      </c>
    </row>
    <row r="56" spans="2:17" s="727" customFormat="1" ht="19.7" customHeight="1">
      <c r="B56" s="753">
        <v>14</v>
      </c>
      <c r="C56" s="753" t="s">
        <v>28</v>
      </c>
      <c r="D56" s="753" t="s">
        <v>28</v>
      </c>
      <c r="E56" s="674" t="s">
        <v>2578</v>
      </c>
      <c r="F56" s="669">
        <v>4</v>
      </c>
      <c r="G56" s="724">
        <v>210</v>
      </c>
      <c r="H56" s="666">
        <f t="shared" si="0"/>
        <v>840</v>
      </c>
      <c r="I56" s="788"/>
      <c r="J56" s="669" t="s">
        <v>599</v>
      </c>
      <c r="K56" s="874"/>
      <c r="L56" s="661"/>
      <c r="M56" s="726">
        <v>41821</v>
      </c>
      <c r="N56" s="753"/>
      <c r="O56" s="661"/>
      <c r="P56" s="726">
        <v>41822</v>
      </c>
      <c r="Q56" s="672">
        <v>41822</v>
      </c>
    </row>
    <row r="57" spans="2:17" s="727" customFormat="1" ht="19.7" customHeight="1">
      <c r="B57" s="753">
        <v>14</v>
      </c>
      <c r="C57" s="753" t="s">
        <v>28</v>
      </c>
      <c r="D57" s="753" t="s">
        <v>28</v>
      </c>
      <c r="E57" s="674" t="s">
        <v>442</v>
      </c>
      <c r="F57" s="669">
        <v>1</v>
      </c>
      <c r="G57" s="669">
        <v>200</v>
      </c>
      <c r="H57" s="666">
        <f t="shared" si="0"/>
        <v>200</v>
      </c>
      <c r="I57" s="788"/>
      <c r="J57" s="669" t="s">
        <v>1257</v>
      </c>
      <c r="K57" s="874"/>
      <c r="L57" s="661"/>
      <c r="M57" s="726">
        <v>41821</v>
      </c>
      <c r="N57" s="753"/>
      <c r="O57" s="661"/>
      <c r="P57" s="726">
        <v>41822</v>
      </c>
      <c r="Q57" s="672">
        <v>41822</v>
      </c>
    </row>
    <row r="58" spans="2:17" s="727" customFormat="1" ht="19.7" customHeight="1">
      <c r="B58" s="753">
        <v>14</v>
      </c>
      <c r="C58" s="753" t="s">
        <v>28</v>
      </c>
      <c r="D58" s="753" t="s">
        <v>28</v>
      </c>
      <c r="E58" s="674" t="s">
        <v>448</v>
      </c>
      <c r="F58" s="669">
        <v>10</v>
      </c>
      <c r="G58" s="669">
        <v>300</v>
      </c>
      <c r="H58" s="666">
        <f t="shared" si="0"/>
        <v>3000</v>
      </c>
      <c r="I58" s="788"/>
      <c r="J58" s="669" t="s">
        <v>1257</v>
      </c>
      <c r="K58" s="874"/>
      <c r="L58" s="661"/>
      <c r="M58" s="726">
        <v>41821</v>
      </c>
      <c r="N58" s="753"/>
      <c r="O58" s="661"/>
      <c r="P58" s="726">
        <v>41822</v>
      </c>
      <c r="Q58" s="672">
        <v>41822</v>
      </c>
    </row>
    <row r="59" spans="2:17" s="727" customFormat="1" ht="19.7" customHeight="1">
      <c r="B59" s="753">
        <v>14</v>
      </c>
      <c r="C59" s="753" t="s">
        <v>28</v>
      </c>
      <c r="D59" s="753" t="s">
        <v>28</v>
      </c>
      <c r="E59" s="674" t="s">
        <v>2579</v>
      </c>
      <c r="F59" s="669">
        <v>2</v>
      </c>
      <c r="G59" s="415">
        <v>1290</v>
      </c>
      <c r="H59" s="666">
        <f t="shared" si="0"/>
        <v>2580</v>
      </c>
      <c r="I59" s="788"/>
      <c r="J59" s="669" t="s">
        <v>2580</v>
      </c>
      <c r="K59" s="874"/>
      <c r="L59" s="661"/>
      <c r="M59" s="726">
        <v>41821</v>
      </c>
      <c r="N59" s="753"/>
      <c r="O59" s="661"/>
      <c r="P59" s="726">
        <v>41822</v>
      </c>
      <c r="Q59" s="672">
        <v>41822</v>
      </c>
    </row>
    <row r="60" spans="2:17" s="727" customFormat="1" ht="19.7" customHeight="1">
      <c r="B60" s="753">
        <v>11</v>
      </c>
      <c r="C60" s="753" t="s">
        <v>28</v>
      </c>
      <c r="D60" s="753" t="s">
        <v>28</v>
      </c>
      <c r="E60" s="875" t="s">
        <v>2581</v>
      </c>
      <c r="F60" s="428">
        <v>10</v>
      </c>
      <c r="G60" s="415">
        <v>580</v>
      </c>
      <c r="H60" s="666">
        <f t="shared" si="0"/>
        <v>5800</v>
      </c>
      <c r="I60" s="788"/>
      <c r="J60" s="880" t="s">
        <v>2582</v>
      </c>
      <c r="K60" s="874"/>
      <c r="L60" s="661"/>
      <c r="M60" s="726">
        <v>41821</v>
      </c>
      <c r="N60" s="753"/>
      <c r="O60" s="661"/>
      <c r="P60" s="726">
        <v>41822</v>
      </c>
      <c r="Q60" s="672">
        <v>41822</v>
      </c>
    </row>
    <row r="61" spans="2:17" s="727" customFormat="1" ht="19.7" customHeight="1">
      <c r="B61" s="753">
        <v>14</v>
      </c>
      <c r="C61" s="753" t="s">
        <v>28</v>
      </c>
      <c r="D61" s="753" t="s">
        <v>28</v>
      </c>
      <c r="E61" s="875" t="s">
        <v>2583</v>
      </c>
      <c r="F61" s="428">
        <v>20</v>
      </c>
      <c r="G61" s="415">
        <v>25</v>
      </c>
      <c r="H61" s="666">
        <f t="shared" si="0"/>
        <v>500</v>
      </c>
      <c r="I61" s="788"/>
      <c r="J61" s="880" t="s">
        <v>1277</v>
      </c>
      <c r="K61" s="874"/>
      <c r="L61" s="661"/>
      <c r="M61" s="726">
        <v>41821</v>
      </c>
      <c r="N61" s="753"/>
      <c r="O61" s="661"/>
      <c r="P61" s="726">
        <v>41822</v>
      </c>
      <c r="Q61" s="672">
        <v>41822</v>
      </c>
    </row>
    <row r="62" spans="2:17" s="727" customFormat="1" ht="19.7" customHeight="1">
      <c r="B62" s="753">
        <v>11</v>
      </c>
      <c r="C62" s="753" t="s">
        <v>28</v>
      </c>
      <c r="D62" s="753" t="s">
        <v>28</v>
      </c>
      <c r="E62" s="875" t="s">
        <v>2584</v>
      </c>
      <c r="F62" s="428">
        <v>2</v>
      </c>
      <c r="G62" s="415">
        <v>180</v>
      </c>
      <c r="H62" s="666">
        <f t="shared" si="0"/>
        <v>360</v>
      </c>
      <c r="I62" s="788"/>
      <c r="J62" s="880" t="s">
        <v>1277</v>
      </c>
      <c r="K62" s="874"/>
      <c r="L62" s="661"/>
      <c r="M62" s="726">
        <v>41821</v>
      </c>
      <c r="N62" s="753"/>
      <c r="O62" s="661"/>
      <c r="P62" s="726">
        <v>41822</v>
      </c>
      <c r="Q62" s="672">
        <v>41822</v>
      </c>
    </row>
    <row r="63" spans="2:17" s="727" customFormat="1" ht="19.7" customHeight="1">
      <c r="B63" s="753">
        <v>14</v>
      </c>
      <c r="C63" s="753" t="s">
        <v>28</v>
      </c>
      <c r="D63" s="753" t="s">
        <v>28</v>
      </c>
      <c r="E63" s="875" t="s">
        <v>2585</v>
      </c>
      <c r="F63" s="428">
        <v>4</v>
      </c>
      <c r="G63" s="415">
        <v>125</v>
      </c>
      <c r="H63" s="666">
        <f t="shared" si="0"/>
        <v>500</v>
      </c>
      <c r="I63" s="788"/>
      <c r="J63" s="880" t="s">
        <v>1577</v>
      </c>
      <c r="K63" s="874"/>
      <c r="L63" s="661"/>
      <c r="M63" s="726">
        <v>41821</v>
      </c>
      <c r="N63" s="753"/>
      <c r="O63" s="661"/>
      <c r="P63" s="726">
        <v>41822</v>
      </c>
      <c r="Q63" s="672">
        <v>41822</v>
      </c>
    </row>
    <row r="64" spans="2:17" s="727" customFormat="1" ht="19.7" customHeight="1">
      <c r="B64" s="753">
        <v>14</v>
      </c>
      <c r="C64" s="753" t="s">
        <v>28</v>
      </c>
      <c r="D64" s="753" t="s">
        <v>28</v>
      </c>
      <c r="E64" s="875" t="s">
        <v>2586</v>
      </c>
      <c r="F64" s="428">
        <v>4</v>
      </c>
      <c r="G64" s="415">
        <v>40</v>
      </c>
      <c r="H64" s="666">
        <f t="shared" si="0"/>
        <v>160</v>
      </c>
      <c r="I64" s="788"/>
      <c r="J64" s="880" t="s">
        <v>1575</v>
      </c>
      <c r="K64" s="874"/>
      <c r="L64" s="661"/>
      <c r="M64" s="726">
        <v>41821</v>
      </c>
      <c r="N64" s="753"/>
      <c r="O64" s="661"/>
      <c r="P64" s="726">
        <v>41822</v>
      </c>
      <c r="Q64" s="672">
        <v>41822</v>
      </c>
    </row>
    <row r="65" spans="2:17" s="727" customFormat="1" ht="19.7" customHeight="1">
      <c r="B65" s="753"/>
      <c r="C65" s="753"/>
      <c r="D65" s="753"/>
      <c r="E65" s="875"/>
      <c r="F65" s="428"/>
      <c r="G65" s="415"/>
      <c r="H65" s="666">
        <f t="shared" si="0"/>
        <v>0</v>
      </c>
      <c r="I65" s="788"/>
      <c r="J65" s="880"/>
      <c r="K65" s="874"/>
      <c r="L65" s="661"/>
      <c r="M65" s="726"/>
      <c r="N65" s="753"/>
      <c r="O65" s="661"/>
      <c r="P65" s="726"/>
      <c r="Q65" s="672"/>
    </row>
    <row r="66" spans="2:17" s="78" customFormat="1" ht="19.7" customHeight="1">
      <c r="B66" s="27">
        <v>14</v>
      </c>
      <c r="C66" s="27" t="s">
        <v>2587</v>
      </c>
      <c r="D66" s="27" t="s">
        <v>2588</v>
      </c>
      <c r="E66" s="515" t="s">
        <v>2589</v>
      </c>
      <c r="F66" s="100">
        <v>1</v>
      </c>
      <c r="G66" s="30">
        <v>176268</v>
      </c>
      <c r="H66" s="57">
        <f t="shared" si="0"/>
        <v>176268</v>
      </c>
      <c r="I66" s="26"/>
      <c r="J66" s="516"/>
      <c r="K66" s="274" t="s">
        <v>2590</v>
      </c>
      <c r="L66" s="24" t="s">
        <v>2591</v>
      </c>
      <c r="M66" s="101">
        <v>41820</v>
      </c>
      <c r="N66" s="27"/>
      <c r="O66" s="24"/>
      <c r="P66" s="101">
        <v>41831</v>
      </c>
      <c r="Q66" s="87">
        <v>41831</v>
      </c>
    </row>
    <row r="67" spans="2:17" s="78" customFormat="1" ht="19.7" customHeight="1">
      <c r="B67" s="27">
        <v>14</v>
      </c>
      <c r="C67" s="27" t="s">
        <v>2587</v>
      </c>
      <c r="D67" s="27" t="s">
        <v>2588</v>
      </c>
      <c r="E67" s="515" t="s">
        <v>2589</v>
      </c>
      <c r="F67" s="100">
        <v>1</v>
      </c>
      <c r="G67" s="30">
        <v>204304</v>
      </c>
      <c r="H67" s="57">
        <f t="shared" si="0"/>
        <v>204304</v>
      </c>
      <c r="I67" s="26"/>
      <c r="J67" s="516"/>
      <c r="K67" s="274" t="s">
        <v>2592</v>
      </c>
      <c r="L67" s="24" t="s">
        <v>2593</v>
      </c>
      <c r="M67" s="101">
        <v>41820</v>
      </c>
      <c r="N67" s="27"/>
      <c r="O67" s="24"/>
      <c r="P67" s="101">
        <v>41831</v>
      </c>
      <c r="Q67" s="87">
        <v>41831</v>
      </c>
    </row>
    <row r="68" spans="2:17" s="78" customFormat="1" ht="19.7" customHeight="1">
      <c r="B68" s="27"/>
      <c r="C68" s="27"/>
      <c r="D68" s="27"/>
      <c r="E68" s="515"/>
      <c r="F68" s="100"/>
      <c r="G68" s="30"/>
      <c r="H68" s="57">
        <f t="shared" si="0"/>
        <v>0</v>
      </c>
      <c r="I68" s="26"/>
      <c r="J68" s="516"/>
      <c r="K68" s="274"/>
      <c r="L68" s="24"/>
      <c r="M68" s="101"/>
      <c r="N68" s="27"/>
      <c r="O68" s="24"/>
      <c r="P68" s="101"/>
      <c r="Q68" s="87"/>
    </row>
    <row r="69" spans="2:17" s="78" customFormat="1" ht="19.7" customHeight="1">
      <c r="B69" s="27">
        <v>14</v>
      </c>
      <c r="C69" s="27" t="s">
        <v>38</v>
      </c>
      <c r="D69" s="27" t="s">
        <v>39</v>
      </c>
      <c r="E69" s="184" t="s">
        <v>2102</v>
      </c>
      <c r="F69" s="100">
        <v>1</v>
      </c>
      <c r="G69" s="30">
        <v>4030</v>
      </c>
      <c r="H69" s="57">
        <f t="shared" si="0"/>
        <v>4030</v>
      </c>
      <c r="I69" s="26"/>
      <c r="J69" s="516" t="s">
        <v>667</v>
      </c>
      <c r="K69" s="274" t="s">
        <v>2594</v>
      </c>
      <c r="L69" s="24"/>
      <c r="M69" s="101">
        <v>41820</v>
      </c>
      <c r="N69" s="27"/>
      <c r="O69" s="24"/>
      <c r="P69" s="101">
        <v>41829</v>
      </c>
      <c r="Q69" s="87">
        <v>41829</v>
      </c>
    </row>
    <row r="70" spans="2:17" s="78" customFormat="1" ht="19.7" customHeight="1">
      <c r="B70" s="27">
        <v>11</v>
      </c>
      <c r="C70" s="27" t="s">
        <v>38</v>
      </c>
      <c r="D70" s="27" t="s">
        <v>39</v>
      </c>
      <c r="E70" s="28" t="s">
        <v>2595</v>
      </c>
      <c r="F70" s="454">
        <v>1</v>
      </c>
      <c r="G70" s="30">
        <v>3120</v>
      </c>
      <c r="H70" s="57">
        <f t="shared" si="0"/>
        <v>3120</v>
      </c>
      <c r="I70" s="26"/>
      <c r="J70" s="155" t="s">
        <v>2596</v>
      </c>
      <c r="K70" s="274" t="s">
        <v>2594</v>
      </c>
      <c r="L70" s="24"/>
      <c r="M70" s="101">
        <v>41820</v>
      </c>
      <c r="N70" s="27"/>
      <c r="O70" s="24"/>
      <c r="P70" s="101">
        <v>41829</v>
      </c>
      <c r="Q70" s="87">
        <v>41829</v>
      </c>
    </row>
    <row r="71" spans="2:17" s="78" customFormat="1" ht="19.7" customHeight="1">
      <c r="B71" s="27">
        <v>11</v>
      </c>
      <c r="C71" s="27" t="s">
        <v>38</v>
      </c>
      <c r="D71" s="27" t="s">
        <v>39</v>
      </c>
      <c r="E71" s="28" t="s">
        <v>2597</v>
      </c>
      <c r="F71" s="454">
        <v>3</v>
      </c>
      <c r="G71" s="30">
        <v>5400</v>
      </c>
      <c r="H71" s="57">
        <f t="shared" si="0"/>
        <v>16200</v>
      </c>
      <c r="I71" s="26"/>
      <c r="J71" s="155" t="s">
        <v>2598</v>
      </c>
      <c r="K71" s="274" t="s">
        <v>2594</v>
      </c>
      <c r="L71" s="24"/>
      <c r="M71" s="101">
        <v>41820</v>
      </c>
      <c r="N71" s="27"/>
      <c r="O71" s="24"/>
      <c r="P71" s="101">
        <v>41829</v>
      </c>
      <c r="Q71" s="87">
        <v>41829</v>
      </c>
    </row>
    <row r="72" spans="2:17" s="78" customFormat="1" ht="19.7" customHeight="1">
      <c r="B72" s="27">
        <v>11</v>
      </c>
      <c r="C72" s="27" t="s">
        <v>38</v>
      </c>
      <c r="D72" s="27" t="s">
        <v>39</v>
      </c>
      <c r="E72" s="28" t="s">
        <v>1594</v>
      </c>
      <c r="F72" s="454">
        <v>1</v>
      </c>
      <c r="G72" s="30">
        <v>235</v>
      </c>
      <c r="H72" s="57">
        <f t="shared" si="0"/>
        <v>235</v>
      </c>
      <c r="I72" s="26"/>
      <c r="J72" s="155" t="s">
        <v>2599</v>
      </c>
      <c r="K72" s="274" t="s">
        <v>2594</v>
      </c>
      <c r="L72" s="24"/>
      <c r="M72" s="101">
        <v>41820</v>
      </c>
      <c r="N72" s="27"/>
      <c r="O72" s="24"/>
      <c r="P72" s="101">
        <v>41829</v>
      </c>
      <c r="Q72" s="87">
        <v>41829</v>
      </c>
    </row>
    <row r="73" spans="2:17" s="78" customFormat="1" ht="19.7" customHeight="1">
      <c r="B73" s="27">
        <v>11</v>
      </c>
      <c r="C73" s="27" t="s">
        <v>38</v>
      </c>
      <c r="D73" s="27" t="s">
        <v>39</v>
      </c>
      <c r="E73" s="184" t="s">
        <v>2600</v>
      </c>
      <c r="F73" s="100">
        <v>1</v>
      </c>
      <c r="G73" s="30">
        <v>48720</v>
      </c>
      <c r="H73" s="57">
        <f t="shared" ref="H73:H180" si="1">F73*G73</f>
        <v>48720</v>
      </c>
      <c r="I73" s="26"/>
      <c r="J73" s="516" t="s">
        <v>2601</v>
      </c>
      <c r="K73" s="274" t="s">
        <v>2602</v>
      </c>
      <c r="L73" s="24"/>
      <c r="M73" s="101">
        <v>41820</v>
      </c>
      <c r="N73" s="27"/>
      <c r="O73" s="24"/>
      <c r="P73" s="101"/>
      <c r="Q73" s="87">
        <v>41817</v>
      </c>
    </row>
    <row r="74" spans="2:17" s="78" customFormat="1" ht="19.7" customHeight="1">
      <c r="B74" s="27">
        <v>11</v>
      </c>
      <c r="C74" s="27" t="s">
        <v>38</v>
      </c>
      <c r="D74" s="27" t="s">
        <v>39</v>
      </c>
      <c r="E74" s="184" t="s">
        <v>2603</v>
      </c>
      <c r="F74" s="100">
        <v>1</v>
      </c>
      <c r="G74" s="30">
        <v>48720</v>
      </c>
      <c r="H74" s="57">
        <f t="shared" si="1"/>
        <v>48720</v>
      </c>
      <c r="I74" s="26"/>
      <c r="J74" s="516" t="s">
        <v>2601</v>
      </c>
      <c r="K74" s="274" t="s">
        <v>2602</v>
      </c>
      <c r="L74" s="24"/>
      <c r="M74" s="101">
        <v>41820</v>
      </c>
      <c r="N74" s="27"/>
      <c r="O74" s="24"/>
      <c r="P74" s="101"/>
      <c r="Q74" s="87">
        <v>41817</v>
      </c>
    </row>
    <row r="75" spans="2:17" s="78" customFormat="1" ht="19.7" customHeight="1">
      <c r="B75" s="27">
        <v>11</v>
      </c>
      <c r="C75" s="27" t="s">
        <v>38</v>
      </c>
      <c r="D75" s="27" t="s">
        <v>39</v>
      </c>
      <c r="E75" s="184" t="s">
        <v>2604</v>
      </c>
      <c r="F75" s="100">
        <v>1</v>
      </c>
      <c r="G75" s="30">
        <v>37800</v>
      </c>
      <c r="H75" s="57">
        <f t="shared" si="1"/>
        <v>37800</v>
      </c>
      <c r="I75" s="26"/>
      <c r="J75" s="516" t="s">
        <v>2605</v>
      </c>
      <c r="K75" s="274" t="s">
        <v>2594</v>
      </c>
      <c r="L75" s="24"/>
      <c r="M75" s="101">
        <v>41820</v>
      </c>
      <c r="N75" s="27"/>
      <c r="O75" s="24"/>
      <c r="P75" s="101">
        <v>41829</v>
      </c>
      <c r="Q75" s="87">
        <v>41829</v>
      </c>
    </row>
    <row r="76" spans="2:17" s="78" customFormat="1" ht="19.7" customHeight="1">
      <c r="B76" s="27">
        <v>11</v>
      </c>
      <c r="C76" s="27" t="s">
        <v>470</v>
      </c>
      <c r="D76" s="27" t="s">
        <v>39</v>
      </c>
      <c r="E76" s="184" t="s">
        <v>2606</v>
      </c>
      <c r="F76" s="100">
        <v>1</v>
      </c>
      <c r="G76" s="30">
        <v>2350</v>
      </c>
      <c r="H76" s="57">
        <f t="shared" si="1"/>
        <v>2350</v>
      </c>
      <c r="I76" s="26"/>
      <c r="J76" s="516" t="s">
        <v>2607</v>
      </c>
      <c r="K76" s="274"/>
      <c r="L76" s="24"/>
      <c r="M76" s="101">
        <v>41820</v>
      </c>
      <c r="N76" s="27"/>
      <c r="O76" s="24"/>
      <c r="P76" s="101">
        <v>41829</v>
      </c>
      <c r="Q76" s="87">
        <v>41829</v>
      </c>
    </row>
    <row r="77" spans="2:17" s="78" customFormat="1" ht="19.7" customHeight="1">
      <c r="B77" s="27"/>
      <c r="C77" s="27"/>
      <c r="D77" s="27"/>
      <c r="E77" s="184"/>
      <c r="F77" s="100"/>
      <c r="G77" s="30"/>
      <c r="H77" s="57">
        <f t="shared" si="1"/>
        <v>0</v>
      </c>
      <c r="I77" s="26"/>
      <c r="J77" s="516"/>
      <c r="K77" s="274"/>
      <c r="L77" s="24"/>
      <c r="M77" s="101"/>
      <c r="N77" s="27"/>
      <c r="O77" s="24"/>
      <c r="P77" s="101"/>
      <c r="Q77" s="87"/>
    </row>
    <row r="78" spans="2:17" s="78" customFormat="1" ht="19.7" customHeight="1">
      <c r="B78" s="27">
        <v>14</v>
      </c>
      <c r="C78" s="27" t="s">
        <v>184</v>
      </c>
      <c r="D78" s="27" t="s">
        <v>184</v>
      </c>
      <c r="E78" s="52" t="s">
        <v>185</v>
      </c>
      <c r="F78" s="108">
        <v>1</v>
      </c>
      <c r="G78" s="108">
        <v>89800</v>
      </c>
      <c r="H78" s="57">
        <f t="shared" si="1"/>
        <v>89800</v>
      </c>
      <c r="I78" s="26"/>
      <c r="J78" s="108" t="s">
        <v>186</v>
      </c>
      <c r="K78" s="274"/>
      <c r="L78" s="24"/>
      <c r="M78" s="101">
        <v>41820</v>
      </c>
      <c r="N78" s="27"/>
      <c r="O78" s="24"/>
      <c r="P78" s="101"/>
      <c r="Q78" s="87">
        <v>41822</v>
      </c>
    </row>
    <row r="79" spans="2:17" s="78" customFormat="1" ht="19.7" customHeight="1">
      <c r="B79" s="27">
        <v>14</v>
      </c>
      <c r="C79" s="27" t="s">
        <v>184</v>
      </c>
      <c r="D79" s="27" t="s">
        <v>184</v>
      </c>
      <c r="E79" s="52" t="s">
        <v>187</v>
      </c>
      <c r="F79" s="108">
        <v>2</v>
      </c>
      <c r="G79" s="30"/>
      <c r="H79" s="57">
        <f t="shared" si="1"/>
        <v>0</v>
      </c>
      <c r="I79" s="26"/>
      <c r="J79" s="108" t="s">
        <v>188</v>
      </c>
      <c r="K79" s="274"/>
      <c r="L79" s="24"/>
      <c r="M79" s="101">
        <v>41820</v>
      </c>
      <c r="N79" s="27"/>
      <c r="O79" s="24"/>
      <c r="P79" s="101"/>
      <c r="Q79" s="87">
        <v>41822</v>
      </c>
    </row>
    <row r="80" spans="2:17" s="78" customFormat="1" ht="19.7" customHeight="1">
      <c r="B80" s="27">
        <v>14</v>
      </c>
      <c r="C80" s="27" t="s">
        <v>184</v>
      </c>
      <c r="D80" s="27" t="s">
        <v>184</v>
      </c>
      <c r="E80" s="52" t="s">
        <v>189</v>
      </c>
      <c r="F80" s="108">
        <v>1</v>
      </c>
      <c r="G80" s="30"/>
      <c r="H80" s="57">
        <f t="shared" si="1"/>
        <v>0</v>
      </c>
      <c r="I80" s="26"/>
      <c r="J80" s="108" t="s">
        <v>190</v>
      </c>
      <c r="K80" s="274"/>
      <c r="L80" s="24"/>
      <c r="M80" s="101">
        <v>41820</v>
      </c>
      <c r="N80" s="27"/>
      <c r="O80" s="24"/>
      <c r="P80" s="101"/>
      <c r="Q80" s="87">
        <v>41822</v>
      </c>
    </row>
    <row r="81" spans="2:17" s="78" customFormat="1" ht="19.7" customHeight="1">
      <c r="B81" s="27"/>
      <c r="C81" s="27"/>
      <c r="D81" s="27"/>
      <c r="E81" s="184"/>
      <c r="F81" s="100"/>
      <c r="G81" s="30"/>
      <c r="H81" s="57">
        <f t="shared" si="1"/>
        <v>0</v>
      </c>
      <c r="I81" s="26"/>
      <c r="J81" s="516"/>
      <c r="K81" s="274"/>
      <c r="L81" s="24"/>
      <c r="M81" s="101"/>
      <c r="N81" s="27"/>
      <c r="O81" s="24"/>
      <c r="P81" s="101"/>
      <c r="Q81" s="87"/>
    </row>
    <row r="82" spans="2:17" s="78" customFormat="1" ht="19.7" customHeight="1">
      <c r="B82" s="27">
        <v>11</v>
      </c>
      <c r="C82" s="27" t="s">
        <v>24</v>
      </c>
      <c r="D82" s="27" t="s">
        <v>24</v>
      </c>
      <c r="E82" s="881" t="s">
        <v>2608</v>
      </c>
      <c r="F82" s="100">
        <v>1</v>
      </c>
      <c r="G82" s="30">
        <v>13900</v>
      </c>
      <c r="H82" s="57">
        <f t="shared" si="1"/>
        <v>13900</v>
      </c>
      <c r="I82" s="26"/>
      <c r="J82" s="516" t="s">
        <v>477</v>
      </c>
      <c r="K82" s="274" t="s">
        <v>2609</v>
      </c>
      <c r="L82" s="24"/>
      <c r="M82" s="101">
        <v>41821</v>
      </c>
      <c r="N82" s="27"/>
      <c r="O82" s="24"/>
      <c r="P82" s="101"/>
      <c r="Q82" s="87">
        <v>41830</v>
      </c>
    </row>
    <row r="83" spans="2:17" s="78" customFormat="1" ht="19.7" customHeight="1">
      <c r="B83" s="27">
        <v>11</v>
      </c>
      <c r="C83" s="27" t="s">
        <v>24</v>
      </c>
      <c r="D83" s="27" t="s">
        <v>24</v>
      </c>
      <c r="E83" s="881" t="s">
        <v>2610</v>
      </c>
      <c r="F83" s="100">
        <v>1</v>
      </c>
      <c r="G83" s="30">
        <v>1600</v>
      </c>
      <c r="H83" s="57">
        <f t="shared" si="1"/>
        <v>1600</v>
      </c>
      <c r="I83" s="26"/>
      <c r="J83" s="516" t="s">
        <v>2611</v>
      </c>
      <c r="K83" s="274" t="s">
        <v>2609</v>
      </c>
      <c r="L83" s="24"/>
      <c r="M83" s="101">
        <v>41821</v>
      </c>
      <c r="N83" s="27"/>
      <c r="O83" s="24"/>
      <c r="P83" s="101"/>
      <c r="Q83" s="87">
        <v>41830</v>
      </c>
    </row>
    <row r="84" spans="2:17" s="78" customFormat="1" ht="19.7" customHeight="1">
      <c r="B84" s="27">
        <v>11</v>
      </c>
      <c r="C84" s="27" t="s">
        <v>24</v>
      </c>
      <c r="D84" s="27" t="s">
        <v>24</v>
      </c>
      <c r="E84" s="881" t="s">
        <v>2612</v>
      </c>
      <c r="F84" s="100">
        <v>1</v>
      </c>
      <c r="G84" s="30">
        <v>17100</v>
      </c>
      <c r="H84" s="57">
        <f t="shared" si="1"/>
        <v>17100</v>
      </c>
      <c r="I84" s="26"/>
      <c r="J84" s="516" t="s">
        <v>2613</v>
      </c>
      <c r="K84" s="274" t="s">
        <v>2609</v>
      </c>
      <c r="L84" s="24"/>
      <c r="M84" s="101">
        <v>41821</v>
      </c>
      <c r="N84" s="27"/>
      <c r="O84" s="24"/>
      <c r="P84" s="101"/>
      <c r="Q84" s="87">
        <v>41830</v>
      </c>
    </row>
    <row r="85" spans="2:17" s="78" customFormat="1" ht="19.7" customHeight="1">
      <c r="B85" s="27">
        <v>11</v>
      </c>
      <c r="C85" s="27" t="s">
        <v>24</v>
      </c>
      <c r="D85" s="27" t="s">
        <v>24</v>
      </c>
      <c r="E85" s="881" t="s">
        <v>2614</v>
      </c>
      <c r="F85" s="100">
        <v>2</v>
      </c>
      <c r="G85" s="30">
        <v>1100</v>
      </c>
      <c r="H85" s="57">
        <f t="shared" si="1"/>
        <v>2200</v>
      </c>
      <c r="I85" s="26"/>
      <c r="J85" s="516" t="s">
        <v>2615</v>
      </c>
      <c r="K85" s="274" t="s">
        <v>2609</v>
      </c>
      <c r="L85" s="24"/>
      <c r="M85" s="101">
        <v>41821</v>
      </c>
      <c r="N85" s="27"/>
      <c r="O85" s="24"/>
      <c r="P85" s="101"/>
      <c r="Q85" s="87">
        <v>41830</v>
      </c>
    </row>
    <row r="86" spans="2:17" s="78" customFormat="1" ht="19.7" customHeight="1">
      <c r="B86" s="27">
        <v>11</v>
      </c>
      <c r="C86" s="27" t="s">
        <v>24</v>
      </c>
      <c r="D86" s="27" t="s">
        <v>24</v>
      </c>
      <c r="E86" s="881" t="s">
        <v>2616</v>
      </c>
      <c r="F86" s="100">
        <v>1</v>
      </c>
      <c r="G86" s="30">
        <v>6000</v>
      </c>
      <c r="H86" s="57">
        <f t="shared" si="1"/>
        <v>6000</v>
      </c>
      <c r="I86" s="26"/>
      <c r="J86" s="516" t="s">
        <v>2617</v>
      </c>
      <c r="K86" s="274" t="s">
        <v>2609</v>
      </c>
      <c r="L86" s="24"/>
      <c r="M86" s="101">
        <v>41821</v>
      </c>
      <c r="N86" s="27"/>
      <c r="O86" s="24"/>
      <c r="P86" s="101"/>
      <c r="Q86" s="87">
        <v>41830</v>
      </c>
    </row>
    <row r="87" spans="2:17" s="78" customFormat="1" ht="19.7" customHeight="1">
      <c r="B87" s="27">
        <v>11</v>
      </c>
      <c r="C87" s="27" t="s">
        <v>24</v>
      </c>
      <c r="D87" s="27" t="s">
        <v>24</v>
      </c>
      <c r="E87" s="881" t="s">
        <v>2618</v>
      </c>
      <c r="F87" s="100">
        <v>1</v>
      </c>
      <c r="G87" s="30">
        <v>10000</v>
      </c>
      <c r="H87" s="57">
        <f t="shared" si="1"/>
        <v>10000</v>
      </c>
      <c r="I87" s="26"/>
      <c r="J87" s="516" t="s">
        <v>2619</v>
      </c>
      <c r="K87" s="274" t="s">
        <v>2609</v>
      </c>
      <c r="L87" s="24"/>
      <c r="M87" s="101">
        <v>41821</v>
      </c>
      <c r="N87" s="27"/>
      <c r="O87" s="24"/>
      <c r="P87" s="101"/>
      <c r="Q87" s="87">
        <v>41830</v>
      </c>
    </row>
    <row r="88" spans="2:17" s="78" customFormat="1" ht="19.7" customHeight="1">
      <c r="B88" s="27">
        <v>11</v>
      </c>
      <c r="C88" s="27" t="s">
        <v>24</v>
      </c>
      <c r="D88" s="27" t="s">
        <v>24</v>
      </c>
      <c r="E88" s="881" t="s">
        <v>2620</v>
      </c>
      <c r="F88" s="100">
        <v>1</v>
      </c>
      <c r="G88" s="30">
        <v>4400</v>
      </c>
      <c r="H88" s="57">
        <f t="shared" si="1"/>
        <v>4400</v>
      </c>
      <c r="I88" s="26"/>
      <c r="J88" s="516" t="s">
        <v>2621</v>
      </c>
      <c r="K88" s="274" t="s">
        <v>2609</v>
      </c>
      <c r="L88" s="24"/>
      <c r="M88" s="101">
        <v>41821</v>
      </c>
      <c r="N88" s="27"/>
      <c r="O88" s="24"/>
      <c r="P88" s="101"/>
      <c r="Q88" s="87">
        <v>41830</v>
      </c>
    </row>
    <row r="89" spans="2:17" s="78" customFormat="1" ht="19.7" customHeight="1">
      <c r="B89" s="27">
        <v>11</v>
      </c>
      <c r="C89" s="27" t="s">
        <v>24</v>
      </c>
      <c r="D89" s="27" t="s">
        <v>24</v>
      </c>
      <c r="E89" s="184" t="s">
        <v>2622</v>
      </c>
      <c r="F89" s="100">
        <v>1</v>
      </c>
      <c r="G89" s="30">
        <v>6700</v>
      </c>
      <c r="H89" s="57">
        <f t="shared" si="1"/>
        <v>6700</v>
      </c>
      <c r="I89" s="26"/>
      <c r="J89" s="516" t="s">
        <v>2623</v>
      </c>
      <c r="K89" s="274" t="s">
        <v>2609</v>
      </c>
      <c r="L89" s="24"/>
      <c r="M89" s="101">
        <v>41821</v>
      </c>
      <c r="N89" s="27"/>
      <c r="O89" s="24"/>
      <c r="P89" s="101"/>
      <c r="Q89" s="87">
        <v>41830</v>
      </c>
    </row>
    <row r="90" spans="2:17" s="78" customFormat="1" ht="19.7" customHeight="1">
      <c r="B90" s="27">
        <v>11</v>
      </c>
      <c r="C90" s="27" t="s">
        <v>24</v>
      </c>
      <c r="D90" s="27" t="s">
        <v>24</v>
      </c>
      <c r="E90" s="108" t="s">
        <v>1270</v>
      </c>
      <c r="F90" s="108">
        <v>1</v>
      </c>
      <c r="G90" s="57">
        <v>11500</v>
      </c>
      <c r="H90" s="57">
        <f t="shared" si="1"/>
        <v>11500</v>
      </c>
      <c r="I90" s="26"/>
      <c r="J90" s="108" t="s">
        <v>1271</v>
      </c>
      <c r="K90" s="274"/>
      <c r="L90" s="24"/>
      <c r="M90" s="101">
        <v>41821</v>
      </c>
      <c r="N90" s="27"/>
      <c r="O90" s="24"/>
      <c r="P90" s="101"/>
      <c r="Q90" s="87">
        <v>41830</v>
      </c>
    </row>
    <row r="91" spans="2:17" s="78" customFormat="1" ht="19.7" customHeight="1">
      <c r="B91" s="27">
        <v>11</v>
      </c>
      <c r="C91" s="27" t="s">
        <v>24</v>
      </c>
      <c r="D91" s="27" t="s">
        <v>24</v>
      </c>
      <c r="E91" s="108" t="s">
        <v>1273</v>
      </c>
      <c r="F91" s="108">
        <v>1</v>
      </c>
      <c r="G91" s="57">
        <v>6300</v>
      </c>
      <c r="H91" s="57">
        <f t="shared" si="1"/>
        <v>6300</v>
      </c>
      <c r="I91" s="26"/>
      <c r="J91" s="108" t="s">
        <v>1274</v>
      </c>
      <c r="K91" s="274"/>
      <c r="L91" s="24"/>
      <c r="M91" s="101">
        <v>41821</v>
      </c>
      <c r="N91" s="27"/>
      <c r="O91" s="24"/>
      <c r="P91" s="101"/>
      <c r="Q91" s="87">
        <v>41830</v>
      </c>
    </row>
    <row r="92" spans="2:17" s="78" customFormat="1" ht="19.7" customHeight="1">
      <c r="B92" s="27">
        <v>11</v>
      </c>
      <c r="C92" s="27" t="s">
        <v>24</v>
      </c>
      <c r="D92" s="27" t="s">
        <v>24</v>
      </c>
      <c r="E92" s="108" t="s">
        <v>1275</v>
      </c>
      <c r="F92" s="108">
        <v>1</v>
      </c>
      <c r="G92" s="57">
        <v>4900</v>
      </c>
      <c r="H92" s="57">
        <f t="shared" si="1"/>
        <v>4900</v>
      </c>
      <c r="I92" s="26"/>
      <c r="J92" s="108" t="s">
        <v>1276</v>
      </c>
      <c r="K92" s="274"/>
      <c r="L92" s="24"/>
      <c r="M92" s="101">
        <v>41821</v>
      </c>
      <c r="N92" s="27"/>
      <c r="O92" s="24"/>
      <c r="P92" s="101"/>
      <c r="Q92" s="87">
        <v>41830</v>
      </c>
    </row>
    <row r="93" spans="2:17" s="78" customFormat="1" ht="19.7" customHeight="1">
      <c r="B93" s="27">
        <v>12</v>
      </c>
      <c r="C93" s="27" t="s">
        <v>24</v>
      </c>
      <c r="D93" s="27" t="s">
        <v>24</v>
      </c>
      <c r="E93" s="881" t="s">
        <v>2624</v>
      </c>
      <c r="F93" s="108">
        <v>2</v>
      </c>
      <c r="G93" s="108">
        <v>11600</v>
      </c>
      <c r="H93" s="57">
        <f t="shared" si="1"/>
        <v>23200</v>
      </c>
      <c r="I93" s="118"/>
      <c r="J93" s="108" t="s">
        <v>2282</v>
      </c>
      <c r="K93" s="274" t="s">
        <v>2609</v>
      </c>
      <c r="L93" s="24"/>
      <c r="M93" s="101">
        <v>41821</v>
      </c>
      <c r="N93" s="27"/>
      <c r="O93" s="24"/>
      <c r="P93" s="101"/>
      <c r="Q93" s="87">
        <v>41830</v>
      </c>
    </row>
    <row r="94" spans="2:17" s="78" customFormat="1" ht="19.7" customHeight="1">
      <c r="B94" s="27">
        <v>12</v>
      </c>
      <c r="C94" s="27" t="s">
        <v>24</v>
      </c>
      <c r="D94" s="27" t="s">
        <v>24</v>
      </c>
      <c r="E94" s="881" t="s">
        <v>2625</v>
      </c>
      <c r="F94" s="108">
        <v>2</v>
      </c>
      <c r="G94" s="108">
        <v>17000</v>
      </c>
      <c r="H94" s="57">
        <f t="shared" si="1"/>
        <v>34000</v>
      </c>
      <c r="I94" s="118"/>
      <c r="J94" s="108" t="s">
        <v>2284</v>
      </c>
      <c r="K94" s="274" t="s">
        <v>2609</v>
      </c>
      <c r="L94" s="24"/>
      <c r="M94" s="101">
        <v>41821</v>
      </c>
      <c r="N94" s="27"/>
      <c r="O94" s="24"/>
      <c r="P94" s="101"/>
      <c r="Q94" s="87">
        <v>41830</v>
      </c>
    </row>
    <row r="95" spans="2:17" s="78" customFormat="1" ht="19.7" customHeight="1">
      <c r="B95" s="27">
        <v>12</v>
      </c>
      <c r="C95" s="27" t="s">
        <v>24</v>
      </c>
      <c r="D95" s="27" t="s">
        <v>24</v>
      </c>
      <c r="E95" s="108" t="s">
        <v>2626</v>
      </c>
      <c r="F95" s="100">
        <v>4</v>
      </c>
      <c r="G95" s="30">
        <v>3500</v>
      </c>
      <c r="H95" s="57">
        <f t="shared" si="1"/>
        <v>14000</v>
      </c>
      <c r="I95" s="26"/>
      <c r="J95" s="52" t="s">
        <v>2627</v>
      </c>
      <c r="K95" s="274" t="s">
        <v>2609</v>
      </c>
      <c r="L95" s="24"/>
      <c r="M95" s="101">
        <v>41821</v>
      </c>
      <c r="N95" s="27"/>
      <c r="O95" s="24"/>
      <c r="P95" s="101"/>
      <c r="Q95" s="87">
        <v>41830</v>
      </c>
    </row>
    <row r="96" spans="2:17" s="78" customFormat="1" ht="19.7" customHeight="1">
      <c r="B96" s="27">
        <v>12</v>
      </c>
      <c r="C96" s="27" t="s">
        <v>24</v>
      </c>
      <c r="D96" s="27" t="s">
        <v>24</v>
      </c>
      <c r="E96" s="108" t="s">
        <v>2628</v>
      </c>
      <c r="F96" s="100">
        <v>4</v>
      </c>
      <c r="G96" s="30">
        <v>3900</v>
      </c>
      <c r="H96" s="57">
        <f t="shared" si="1"/>
        <v>15600</v>
      </c>
      <c r="I96" s="26"/>
      <c r="J96" s="52" t="s">
        <v>2629</v>
      </c>
      <c r="K96" s="274" t="s">
        <v>2609</v>
      </c>
      <c r="L96" s="24"/>
      <c r="M96" s="101">
        <v>41821</v>
      </c>
      <c r="N96" s="27"/>
      <c r="O96" s="24"/>
      <c r="P96" s="101"/>
      <c r="Q96" s="87">
        <v>41830</v>
      </c>
    </row>
    <row r="97" spans="2:17" s="78" customFormat="1" ht="19.7" customHeight="1">
      <c r="B97" s="27">
        <v>12</v>
      </c>
      <c r="C97" s="27" t="s">
        <v>24</v>
      </c>
      <c r="D97" s="27" t="s">
        <v>24</v>
      </c>
      <c r="E97" s="881" t="s">
        <v>2630</v>
      </c>
      <c r="F97" s="100">
        <v>1</v>
      </c>
      <c r="G97" s="30">
        <v>12300</v>
      </c>
      <c r="H97" s="57">
        <f t="shared" si="1"/>
        <v>12300</v>
      </c>
      <c r="I97" s="26"/>
      <c r="J97" s="52" t="s">
        <v>2631</v>
      </c>
      <c r="K97" s="274" t="s">
        <v>2609</v>
      </c>
      <c r="L97" s="24"/>
      <c r="M97" s="101">
        <v>41821</v>
      </c>
      <c r="N97" s="27"/>
      <c r="O97" s="24"/>
      <c r="P97" s="101"/>
      <c r="Q97" s="87">
        <v>41830</v>
      </c>
    </row>
    <row r="98" spans="2:17" s="727" customFormat="1" ht="19.7" customHeight="1">
      <c r="B98" s="753">
        <v>14</v>
      </c>
      <c r="C98" s="753" t="s">
        <v>24</v>
      </c>
      <c r="D98" s="753" t="s">
        <v>24</v>
      </c>
      <c r="E98" s="882" t="s">
        <v>2632</v>
      </c>
      <c r="F98" s="428">
        <v>1</v>
      </c>
      <c r="G98" s="415">
        <v>122500</v>
      </c>
      <c r="H98" s="666">
        <f t="shared" si="1"/>
        <v>122500</v>
      </c>
      <c r="I98" s="788"/>
      <c r="J98" s="674" t="s">
        <v>1407</v>
      </c>
      <c r="K98" s="874" t="s">
        <v>2633</v>
      </c>
      <c r="L98" s="661"/>
      <c r="M98" s="726">
        <v>41821</v>
      </c>
      <c r="N98" s="753"/>
      <c r="O98" s="661"/>
      <c r="P98" s="726"/>
      <c r="Q98" s="87">
        <v>41830</v>
      </c>
    </row>
    <row r="99" spans="2:17" s="727" customFormat="1" ht="19.7" customHeight="1">
      <c r="B99" s="753">
        <v>14</v>
      </c>
      <c r="C99" s="753" t="s">
        <v>24</v>
      </c>
      <c r="D99" s="753" t="s">
        <v>24</v>
      </c>
      <c r="E99" s="882" t="s">
        <v>2634</v>
      </c>
      <c r="F99" s="428">
        <v>1</v>
      </c>
      <c r="G99" s="415">
        <v>37800</v>
      </c>
      <c r="H99" s="666">
        <f t="shared" si="1"/>
        <v>37800</v>
      </c>
      <c r="I99" s="788"/>
      <c r="J99" s="674" t="s">
        <v>2635</v>
      </c>
      <c r="K99" s="874" t="s">
        <v>2633</v>
      </c>
      <c r="L99" s="661"/>
      <c r="M99" s="726">
        <v>41821</v>
      </c>
      <c r="N99" s="753"/>
      <c r="O99" s="661"/>
      <c r="P99" s="726"/>
      <c r="Q99" s="87">
        <v>41830</v>
      </c>
    </row>
    <row r="100" spans="2:17" s="727" customFormat="1" ht="19.7" customHeight="1">
      <c r="B100" s="753">
        <v>14</v>
      </c>
      <c r="C100" s="753" t="s">
        <v>24</v>
      </c>
      <c r="D100" s="753" t="s">
        <v>24</v>
      </c>
      <c r="E100" s="882" t="s">
        <v>2636</v>
      </c>
      <c r="F100" s="428">
        <v>1</v>
      </c>
      <c r="G100" s="415">
        <v>28700</v>
      </c>
      <c r="H100" s="666">
        <f t="shared" si="1"/>
        <v>28700</v>
      </c>
      <c r="I100" s="788"/>
      <c r="J100" s="674" t="s">
        <v>2637</v>
      </c>
      <c r="K100" s="874" t="s">
        <v>2633</v>
      </c>
      <c r="L100" s="661"/>
      <c r="M100" s="726">
        <v>41821</v>
      </c>
      <c r="N100" s="753"/>
      <c r="O100" s="661"/>
      <c r="P100" s="726"/>
      <c r="Q100" s="87">
        <v>41830</v>
      </c>
    </row>
    <row r="101" spans="2:17" s="78" customFormat="1" ht="19.7" customHeight="1">
      <c r="B101" s="27">
        <v>11</v>
      </c>
      <c r="C101" s="27" t="s">
        <v>24</v>
      </c>
      <c r="D101" s="27" t="s">
        <v>24</v>
      </c>
      <c r="E101" s="881" t="s">
        <v>2638</v>
      </c>
      <c r="F101" s="100">
        <v>1</v>
      </c>
      <c r="G101" s="30">
        <v>11500</v>
      </c>
      <c r="H101" s="57">
        <f t="shared" si="1"/>
        <v>11500</v>
      </c>
      <c r="I101" s="26"/>
      <c r="J101" s="52" t="s">
        <v>2639</v>
      </c>
      <c r="K101" s="274" t="s">
        <v>2609</v>
      </c>
      <c r="L101" s="24"/>
      <c r="M101" s="101">
        <v>41821</v>
      </c>
      <c r="N101" s="27"/>
      <c r="O101" s="24"/>
      <c r="P101" s="101"/>
      <c r="Q101" s="87">
        <v>41830</v>
      </c>
    </row>
    <row r="102" spans="2:17" s="78" customFormat="1" ht="19.7" customHeight="1">
      <c r="B102" s="27">
        <v>11</v>
      </c>
      <c r="C102" s="27" t="s">
        <v>24</v>
      </c>
      <c r="D102" s="27" t="s">
        <v>24</v>
      </c>
      <c r="E102" s="881" t="s">
        <v>2640</v>
      </c>
      <c r="F102" s="100">
        <v>1</v>
      </c>
      <c r="G102" s="30">
        <v>2100</v>
      </c>
      <c r="H102" s="57">
        <f t="shared" si="1"/>
        <v>2100</v>
      </c>
      <c r="I102" s="26"/>
      <c r="J102" s="52" t="s">
        <v>2641</v>
      </c>
      <c r="K102" s="274" t="s">
        <v>2609</v>
      </c>
      <c r="L102" s="24"/>
      <c r="M102" s="101">
        <v>41821</v>
      </c>
      <c r="N102" s="27"/>
      <c r="O102" s="24"/>
      <c r="P102" s="101"/>
      <c r="Q102" s="87">
        <v>41830</v>
      </c>
    </row>
    <row r="103" spans="2:17" s="78" customFormat="1" ht="19.7" customHeight="1">
      <c r="B103" s="27">
        <v>14</v>
      </c>
      <c r="C103" s="27" t="s">
        <v>24</v>
      </c>
      <c r="D103" s="27" t="s">
        <v>24</v>
      </c>
      <c r="E103" s="881" t="s">
        <v>2642</v>
      </c>
      <c r="F103" s="100">
        <v>1</v>
      </c>
      <c r="G103" s="30">
        <v>4900</v>
      </c>
      <c r="H103" s="57">
        <f t="shared" si="1"/>
        <v>4900</v>
      </c>
      <c r="I103" s="26"/>
      <c r="J103" s="52" t="s">
        <v>2643</v>
      </c>
      <c r="K103" s="274" t="s">
        <v>2609</v>
      </c>
      <c r="L103" s="24"/>
      <c r="M103" s="101">
        <v>41821</v>
      </c>
      <c r="N103" s="27"/>
      <c r="O103" s="24"/>
      <c r="P103" s="101"/>
      <c r="Q103" s="87">
        <v>41830</v>
      </c>
    </row>
    <row r="104" spans="2:17" s="78" customFormat="1" ht="19.7" customHeight="1">
      <c r="B104" s="27">
        <v>14</v>
      </c>
      <c r="C104" s="27" t="s">
        <v>24</v>
      </c>
      <c r="D104" s="27" t="s">
        <v>24</v>
      </c>
      <c r="E104" s="881" t="s">
        <v>2644</v>
      </c>
      <c r="F104" s="100">
        <v>1</v>
      </c>
      <c r="G104" s="30">
        <v>7900</v>
      </c>
      <c r="H104" s="57">
        <f t="shared" si="1"/>
        <v>7900</v>
      </c>
      <c r="I104" s="26"/>
      <c r="J104" s="52" t="s">
        <v>2645</v>
      </c>
      <c r="K104" s="274" t="s">
        <v>2609</v>
      </c>
      <c r="L104" s="24"/>
      <c r="M104" s="101">
        <v>41821</v>
      </c>
      <c r="N104" s="27"/>
      <c r="O104" s="24"/>
      <c r="P104" s="101"/>
      <c r="Q104" s="87">
        <v>41830</v>
      </c>
    </row>
    <row r="105" spans="2:17" s="78" customFormat="1" ht="19.7" customHeight="1">
      <c r="B105" s="27">
        <v>14</v>
      </c>
      <c r="C105" s="27" t="s">
        <v>24</v>
      </c>
      <c r="D105" s="27" t="s">
        <v>24</v>
      </c>
      <c r="E105" s="881" t="s">
        <v>2646</v>
      </c>
      <c r="F105" s="100">
        <v>2</v>
      </c>
      <c r="G105" s="30">
        <v>2900</v>
      </c>
      <c r="H105" s="57">
        <f t="shared" si="1"/>
        <v>5800</v>
      </c>
      <c r="I105" s="26"/>
      <c r="J105" s="52" t="s">
        <v>2647</v>
      </c>
      <c r="K105" s="274" t="s">
        <v>2609</v>
      </c>
      <c r="L105" s="24"/>
      <c r="M105" s="101">
        <v>41821</v>
      </c>
      <c r="N105" s="27"/>
      <c r="O105" s="24"/>
      <c r="P105" s="101"/>
      <c r="Q105" s="87">
        <v>41830</v>
      </c>
    </row>
    <row r="106" spans="2:17" s="78" customFormat="1" ht="19.7" customHeight="1">
      <c r="B106" s="27">
        <v>14</v>
      </c>
      <c r="C106" s="27" t="s">
        <v>24</v>
      </c>
      <c r="D106" s="27" t="s">
        <v>24</v>
      </c>
      <c r="E106" s="881" t="s">
        <v>2648</v>
      </c>
      <c r="F106" s="100">
        <v>1</v>
      </c>
      <c r="G106" s="30">
        <v>3000</v>
      </c>
      <c r="H106" s="57">
        <f t="shared" si="1"/>
        <v>3000</v>
      </c>
      <c r="I106" s="26"/>
      <c r="J106" s="52" t="s">
        <v>2649</v>
      </c>
      <c r="K106" s="274" t="s">
        <v>2609</v>
      </c>
      <c r="L106" s="24"/>
      <c r="M106" s="101">
        <v>41821</v>
      </c>
      <c r="N106" s="27"/>
      <c r="O106" s="24"/>
      <c r="P106" s="101"/>
      <c r="Q106" s="87">
        <v>41830</v>
      </c>
    </row>
    <row r="107" spans="2:17" s="78" customFormat="1" ht="19.7" customHeight="1">
      <c r="B107" s="27">
        <v>14</v>
      </c>
      <c r="C107" s="27" t="s">
        <v>24</v>
      </c>
      <c r="D107" s="27" t="s">
        <v>24</v>
      </c>
      <c r="E107" s="881" t="s">
        <v>2650</v>
      </c>
      <c r="F107" s="100">
        <v>1</v>
      </c>
      <c r="G107" s="30">
        <v>2300</v>
      </c>
      <c r="H107" s="57">
        <f t="shared" si="1"/>
        <v>2300</v>
      </c>
      <c r="I107" s="26"/>
      <c r="J107" s="52" t="s">
        <v>2651</v>
      </c>
      <c r="K107" s="274" t="s">
        <v>2609</v>
      </c>
      <c r="L107" s="24"/>
      <c r="M107" s="101">
        <v>41821</v>
      </c>
      <c r="N107" s="27"/>
      <c r="O107" s="24"/>
      <c r="P107" s="101"/>
      <c r="Q107" s="87">
        <v>41830</v>
      </c>
    </row>
    <row r="108" spans="2:17" s="78" customFormat="1" ht="19.7" customHeight="1">
      <c r="B108" s="27"/>
      <c r="C108" s="27"/>
      <c r="D108" s="27"/>
      <c r="E108" s="883"/>
      <c r="F108" s="100"/>
      <c r="G108" s="30"/>
      <c r="H108" s="57">
        <f t="shared" si="1"/>
        <v>0</v>
      </c>
      <c r="I108" s="26"/>
      <c r="J108" s="52"/>
      <c r="K108" s="274"/>
      <c r="L108" s="24"/>
      <c r="M108" s="101"/>
      <c r="N108" s="27"/>
      <c r="O108" s="24"/>
      <c r="P108" s="101"/>
      <c r="Q108" s="87"/>
    </row>
    <row r="109" spans="2:17" s="78" customFormat="1" ht="19.7" customHeight="1">
      <c r="B109" s="884">
        <v>14</v>
      </c>
      <c r="C109" s="884" t="s">
        <v>207</v>
      </c>
      <c r="D109" s="884" t="s">
        <v>207</v>
      </c>
      <c r="E109" s="885" t="s">
        <v>2652</v>
      </c>
      <c r="F109" s="886">
        <v>1</v>
      </c>
      <c r="G109" s="887">
        <v>4000</v>
      </c>
      <c r="H109" s="715">
        <f t="shared" si="1"/>
        <v>4000</v>
      </c>
      <c r="I109" s="888"/>
      <c r="J109" s="889" t="s">
        <v>2643</v>
      </c>
      <c r="K109" s="274"/>
      <c r="L109" s="685"/>
      <c r="M109" s="890">
        <v>41834</v>
      </c>
      <c r="N109" s="884"/>
      <c r="O109" s="685"/>
      <c r="P109" s="890"/>
      <c r="Q109" s="891">
        <v>41835</v>
      </c>
    </row>
    <row r="110" spans="2:17" s="78" customFormat="1" ht="19.7" customHeight="1">
      <c r="B110" s="884"/>
      <c r="C110" s="884"/>
      <c r="D110" s="884"/>
      <c r="E110" s="892"/>
      <c r="F110" s="886"/>
      <c r="G110" s="887"/>
      <c r="H110" s="715">
        <f t="shared" si="1"/>
        <v>0</v>
      </c>
      <c r="I110" s="888"/>
      <c r="J110" s="889"/>
      <c r="K110" s="274"/>
      <c r="L110" s="685"/>
      <c r="M110" s="890"/>
      <c r="N110" s="884"/>
      <c r="O110" s="685"/>
      <c r="P110" s="890"/>
      <c r="Q110" s="891"/>
    </row>
    <row r="111" spans="2:17" s="78" customFormat="1" ht="19.7" customHeight="1">
      <c r="B111" s="884">
        <v>14</v>
      </c>
      <c r="C111" s="884" t="s">
        <v>28</v>
      </c>
      <c r="D111" s="884" t="s">
        <v>28</v>
      </c>
      <c r="E111" s="892" t="s">
        <v>2653</v>
      </c>
      <c r="F111" s="886">
        <v>10</v>
      </c>
      <c r="G111" s="887">
        <v>140</v>
      </c>
      <c r="H111" s="715">
        <f t="shared" si="1"/>
        <v>1400</v>
      </c>
      <c r="I111" s="888"/>
      <c r="J111" s="889" t="s">
        <v>1295</v>
      </c>
      <c r="K111" s="274" t="s">
        <v>2654</v>
      </c>
      <c r="L111" s="685"/>
      <c r="M111" s="890">
        <v>41834</v>
      </c>
      <c r="N111" s="884"/>
      <c r="O111" s="685"/>
      <c r="P111" s="890"/>
      <c r="Q111" s="891">
        <v>41835</v>
      </c>
    </row>
    <row r="112" spans="2:17" s="78" customFormat="1" ht="19.7" customHeight="1">
      <c r="B112" s="884">
        <v>14</v>
      </c>
      <c r="C112" s="884" t="s">
        <v>28</v>
      </c>
      <c r="D112" s="884" t="s">
        <v>28</v>
      </c>
      <c r="E112" s="892" t="s">
        <v>2655</v>
      </c>
      <c r="F112" s="886">
        <v>2</v>
      </c>
      <c r="G112" s="887">
        <v>570</v>
      </c>
      <c r="H112" s="715">
        <f t="shared" si="1"/>
        <v>1140</v>
      </c>
      <c r="I112" s="888"/>
      <c r="J112" s="889" t="s">
        <v>450</v>
      </c>
      <c r="K112" s="274" t="s">
        <v>2654</v>
      </c>
      <c r="L112" s="685"/>
      <c r="M112" s="890">
        <v>41834</v>
      </c>
      <c r="N112" s="884"/>
      <c r="O112" s="685"/>
      <c r="P112" s="890"/>
      <c r="Q112" s="891">
        <v>41835</v>
      </c>
    </row>
    <row r="113" spans="2:17" s="78" customFormat="1" ht="19.7" customHeight="1">
      <c r="B113" s="884">
        <v>14</v>
      </c>
      <c r="C113" s="884" t="s">
        <v>28</v>
      </c>
      <c r="D113" s="884" t="s">
        <v>28</v>
      </c>
      <c r="E113" s="892" t="s">
        <v>2656</v>
      </c>
      <c r="F113" s="886">
        <v>1</v>
      </c>
      <c r="G113" s="887">
        <v>570</v>
      </c>
      <c r="H113" s="715">
        <f t="shared" si="1"/>
        <v>570</v>
      </c>
      <c r="I113" s="888"/>
      <c r="J113" s="889" t="s">
        <v>450</v>
      </c>
      <c r="K113" s="274" t="s">
        <v>2654</v>
      </c>
      <c r="L113" s="685"/>
      <c r="M113" s="890">
        <v>41834</v>
      </c>
      <c r="N113" s="884"/>
      <c r="O113" s="685"/>
      <c r="P113" s="890"/>
      <c r="Q113" s="891">
        <v>41835</v>
      </c>
    </row>
    <row r="114" spans="2:17" s="78" customFormat="1" ht="19.7" customHeight="1">
      <c r="B114" s="884">
        <v>14</v>
      </c>
      <c r="C114" s="884" t="s">
        <v>28</v>
      </c>
      <c r="D114" s="884" t="s">
        <v>28</v>
      </c>
      <c r="E114" s="892" t="s">
        <v>2367</v>
      </c>
      <c r="F114" s="886">
        <v>1</v>
      </c>
      <c r="G114" s="887">
        <v>2500</v>
      </c>
      <c r="H114" s="715">
        <f t="shared" si="1"/>
        <v>2500</v>
      </c>
      <c r="I114" s="888"/>
      <c r="J114" s="889" t="s">
        <v>2368</v>
      </c>
      <c r="K114" s="274" t="s">
        <v>2654</v>
      </c>
      <c r="L114" s="685"/>
      <c r="M114" s="890">
        <v>41837</v>
      </c>
      <c r="N114" s="884"/>
      <c r="O114" s="685"/>
      <c r="P114" s="890">
        <v>41838</v>
      </c>
      <c r="Q114" s="891">
        <v>41838</v>
      </c>
    </row>
    <row r="115" spans="2:17" s="78" customFormat="1" ht="19.7" customHeight="1">
      <c r="B115" s="884">
        <v>17</v>
      </c>
      <c r="C115" s="884" t="s">
        <v>28</v>
      </c>
      <c r="D115" s="884" t="s">
        <v>28</v>
      </c>
      <c r="E115" s="892" t="s">
        <v>2657</v>
      </c>
      <c r="F115" s="886">
        <v>1</v>
      </c>
      <c r="G115" s="887">
        <v>610</v>
      </c>
      <c r="H115" s="715">
        <f t="shared" si="1"/>
        <v>610</v>
      </c>
      <c r="I115" s="888"/>
      <c r="J115" s="889" t="s">
        <v>2658</v>
      </c>
      <c r="K115" s="274" t="s">
        <v>2654</v>
      </c>
      <c r="L115" s="685"/>
      <c r="M115" s="890">
        <v>41842</v>
      </c>
      <c r="N115" s="884"/>
      <c r="O115" s="685"/>
      <c r="P115" s="890">
        <v>41844</v>
      </c>
      <c r="Q115" s="891">
        <v>41848</v>
      </c>
    </row>
    <row r="116" spans="2:17" s="78" customFormat="1" ht="19.7" customHeight="1">
      <c r="B116" s="884">
        <v>17</v>
      </c>
      <c r="C116" s="884" t="s">
        <v>28</v>
      </c>
      <c r="D116" s="884" t="s">
        <v>28</v>
      </c>
      <c r="E116" s="892" t="s">
        <v>2659</v>
      </c>
      <c r="F116" s="886">
        <v>1</v>
      </c>
      <c r="G116" s="887">
        <v>2990</v>
      </c>
      <c r="H116" s="715">
        <f t="shared" si="1"/>
        <v>2990</v>
      </c>
      <c r="I116" s="888"/>
      <c r="J116" s="889" t="s">
        <v>2660</v>
      </c>
      <c r="K116" s="274" t="s">
        <v>2654</v>
      </c>
      <c r="L116" s="685"/>
      <c r="M116" s="890">
        <v>41842</v>
      </c>
      <c r="N116" s="884"/>
      <c r="O116" s="685"/>
      <c r="P116" s="890">
        <v>41848</v>
      </c>
      <c r="Q116" s="891">
        <v>41845</v>
      </c>
    </row>
    <row r="117" spans="2:17" s="78" customFormat="1" ht="19.7" customHeight="1">
      <c r="B117" s="884">
        <v>17</v>
      </c>
      <c r="C117" s="884" t="s">
        <v>184</v>
      </c>
      <c r="D117" s="884" t="s">
        <v>184</v>
      </c>
      <c r="E117" s="892" t="s">
        <v>2661</v>
      </c>
      <c r="F117" s="886">
        <v>1</v>
      </c>
      <c r="G117" s="887">
        <v>28000</v>
      </c>
      <c r="H117" s="715">
        <f t="shared" si="1"/>
        <v>28000</v>
      </c>
      <c r="I117" s="888"/>
      <c r="J117" s="889" t="s">
        <v>2662</v>
      </c>
      <c r="K117" s="274"/>
      <c r="L117" s="685"/>
      <c r="M117" s="890">
        <v>41844</v>
      </c>
      <c r="N117" s="884"/>
      <c r="O117" s="685"/>
      <c r="P117" s="890"/>
      <c r="Q117" s="891">
        <v>41845</v>
      </c>
    </row>
    <row r="118" spans="2:17" s="78" customFormat="1" ht="19.7" customHeight="1">
      <c r="B118" s="884"/>
      <c r="C118" s="884"/>
      <c r="D118" s="884"/>
      <c r="E118" s="892"/>
      <c r="F118" s="886"/>
      <c r="G118" s="887"/>
      <c r="H118" s="715">
        <f t="shared" si="1"/>
        <v>0</v>
      </c>
      <c r="I118" s="888"/>
      <c r="J118" s="889"/>
      <c r="K118" s="274"/>
      <c r="L118" s="685"/>
      <c r="M118" s="890"/>
      <c r="N118" s="884"/>
      <c r="O118" s="685"/>
      <c r="P118" s="890"/>
      <c r="Q118" s="891"/>
    </row>
    <row r="119" spans="2:17" s="78" customFormat="1" ht="19.7" customHeight="1">
      <c r="B119" s="884">
        <v>17</v>
      </c>
      <c r="C119" s="884" t="s">
        <v>207</v>
      </c>
      <c r="D119" s="884" t="s">
        <v>207</v>
      </c>
      <c r="E119" s="892" t="s">
        <v>2663</v>
      </c>
      <c r="F119" s="886">
        <v>1</v>
      </c>
      <c r="G119" s="887">
        <v>3980</v>
      </c>
      <c r="H119" s="715">
        <f t="shared" si="1"/>
        <v>3980</v>
      </c>
      <c r="I119" s="888"/>
      <c r="J119" s="889" t="s">
        <v>2664</v>
      </c>
      <c r="K119" s="274"/>
      <c r="L119" s="685"/>
      <c r="M119" s="890">
        <v>41851</v>
      </c>
      <c r="N119" s="884"/>
      <c r="O119" s="685"/>
      <c r="P119" s="890"/>
      <c r="Q119" s="891">
        <v>41855</v>
      </c>
    </row>
    <row r="120" spans="2:17" s="78" customFormat="1" ht="19.7" customHeight="1">
      <c r="B120" s="884"/>
      <c r="C120" s="884"/>
      <c r="D120" s="884"/>
      <c r="E120" s="892"/>
      <c r="F120" s="886"/>
      <c r="G120" s="887"/>
      <c r="H120" s="715">
        <f t="shared" si="1"/>
        <v>0</v>
      </c>
      <c r="I120" s="888"/>
      <c r="J120" s="889"/>
      <c r="K120" s="274"/>
      <c r="L120" s="685"/>
      <c r="M120" s="890"/>
      <c r="N120" s="884"/>
      <c r="O120" s="685"/>
      <c r="P120" s="890"/>
      <c r="Q120" s="891"/>
    </row>
    <row r="121" spans="2:17" s="78" customFormat="1" ht="19.7" customHeight="1">
      <c r="B121" s="884">
        <v>17</v>
      </c>
      <c r="C121" s="753" t="s">
        <v>2665</v>
      </c>
      <c r="D121" s="753" t="s">
        <v>39</v>
      </c>
      <c r="E121" s="893" t="s">
        <v>2666</v>
      </c>
      <c r="F121" s="428">
        <v>1</v>
      </c>
      <c r="G121" s="415">
        <v>15360</v>
      </c>
      <c r="H121" s="666">
        <f t="shared" si="1"/>
        <v>15360</v>
      </c>
      <c r="I121" s="788"/>
      <c r="J121" s="674" t="s">
        <v>2667</v>
      </c>
      <c r="K121" s="894"/>
      <c r="L121" s="684"/>
      <c r="M121" s="890">
        <v>41829</v>
      </c>
      <c r="N121" s="884"/>
      <c r="O121" s="895">
        <v>41835</v>
      </c>
      <c r="P121" s="890">
        <v>41835</v>
      </c>
      <c r="Q121" s="891">
        <v>41831</v>
      </c>
    </row>
    <row r="122" spans="2:17" s="78" customFormat="1" ht="19.7" customHeight="1">
      <c r="B122" s="27"/>
      <c r="C122" s="27"/>
      <c r="D122" s="27"/>
      <c r="E122" s="518"/>
      <c r="F122" s="100"/>
      <c r="G122" s="30"/>
      <c r="H122" s="57">
        <f t="shared" si="1"/>
        <v>0</v>
      </c>
      <c r="I122" s="26"/>
      <c r="J122" s="108"/>
      <c r="K122" s="274"/>
      <c r="L122" s="24"/>
      <c r="M122" s="101"/>
      <c r="N122" s="27"/>
      <c r="O122" s="24"/>
      <c r="P122" s="101"/>
      <c r="Q122" s="87"/>
    </row>
    <row r="123" spans="2:17">
      <c r="M123" s="229"/>
    </row>
    <row r="124" spans="2:17" ht="19.7" customHeight="1"/>
    <row r="125" spans="2:17" ht="19.7" customHeight="1">
      <c r="C125" s="584"/>
      <c r="D125" s="78"/>
      <c r="F125" s="79"/>
      <c r="G125" s="539"/>
      <c r="H125" s="83"/>
      <c r="M125" s="158"/>
    </row>
    <row r="127" spans="2:17">
      <c r="M127" s="158"/>
    </row>
  </sheetData>
  <autoFilter ref="B8:O122" xr:uid="{5B81BA07-32F5-4507-A147-78D1C89E2F16}"/>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9F169-51EB-4EC4-A901-C9B83BFA60FA}">
  <sheetPr>
    <pageSetUpPr fitToPage="1"/>
  </sheetPr>
  <dimension ref="B2:Q21"/>
  <sheetViews>
    <sheetView topLeftCell="G1" zoomScale="85" zoomScaleNormal="85" workbookViewId="0">
      <selection activeCell="Q21" sqref="Q21"/>
    </sheetView>
  </sheetViews>
  <sheetFormatPr defaultRowHeight="18.75"/>
  <cols>
    <col min="1" max="1" width="2.625" style="76" customWidth="1"/>
    <col min="2" max="2" width="5.125" style="78" customWidth="1"/>
    <col min="3" max="4" width="12.625" style="76" customWidth="1"/>
    <col min="5" max="5" width="58.625" style="76" bestFit="1" customWidth="1"/>
    <col min="6" max="6" width="6.25" style="76" customWidth="1"/>
    <col min="7" max="8" width="9.875" style="78" bestFit="1" customWidth="1"/>
    <col min="9" max="9" width="5.75" style="79" customWidth="1"/>
    <col min="10" max="10" width="41.375" style="76" bestFit="1" customWidth="1"/>
    <col min="11" max="11" width="11.3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0" customWidth="1"/>
    <col min="18" max="256" width="9" style="76"/>
    <col min="257" max="257" width="2.625" style="76" customWidth="1"/>
    <col min="258" max="258" width="5.125" style="76" customWidth="1"/>
    <col min="259" max="260" width="12.625" style="76" customWidth="1"/>
    <col min="261" max="261" width="58.625" style="76" bestFit="1" customWidth="1"/>
    <col min="262" max="262" width="6.25" style="76" customWidth="1"/>
    <col min="263" max="264" width="9.875" style="76" bestFit="1" customWidth="1"/>
    <col min="265" max="265" width="5.75" style="76" customWidth="1"/>
    <col min="266" max="266" width="41.375" style="76" bestFit="1"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58.625" style="76" bestFit="1" customWidth="1"/>
    <col min="518" max="518" width="6.25" style="76" customWidth="1"/>
    <col min="519" max="520" width="9.875" style="76" bestFit="1" customWidth="1"/>
    <col min="521" max="521" width="5.75" style="76" customWidth="1"/>
    <col min="522" max="522" width="41.375" style="76" bestFit="1"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58.625" style="76" bestFit="1" customWidth="1"/>
    <col min="774" max="774" width="6.25" style="76" customWidth="1"/>
    <col min="775" max="776" width="9.875" style="76" bestFit="1" customWidth="1"/>
    <col min="777" max="777" width="5.75" style="76" customWidth="1"/>
    <col min="778" max="778" width="41.375" style="76" bestFit="1"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58.625" style="76" bestFit="1" customWidth="1"/>
    <col min="1030" max="1030" width="6.25" style="76" customWidth="1"/>
    <col min="1031" max="1032" width="9.875" style="76" bestFit="1" customWidth="1"/>
    <col min="1033" max="1033" width="5.75" style="76" customWidth="1"/>
    <col min="1034" max="1034" width="41.375" style="76" bestFit="1"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58.625" style="76" bestFit="1" customWidth="1"/>
    <col min="1286" max="1286" width="6.25" style="76" customWidth="1"/>
    <col min="1287" max="1288" width="9.875" style="76" bestFit="1" customWidth="1"/>
    <col min="1289" max="1289" width="5.75" style="76" customWidth="1"/>
    <col min="1290" max="1290" width="41.375" style="76" bestFit="1"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58.625" style="76" bestFit="1" customWidth="1"/>
    <col min="1542" max="1542" width="6.25" style="76" customWidth="1"/>
    <col min="1543" max="1544" width="9.875" style="76" bestFit="1" customWidth="1"/>
    <col min="1545" max="1545" width="5.75" style="76" customWidth="1"/>
    <col min="1546" max="1546" width="41.375" style="76" bestFit="1"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58.625" style="76" bestFit="1" customWidth="1"/>
    <col min="1798" max="1798" width="6.25" style="76" customWidth="1"/>
    <col min="1799" max="1800" width="9.875" style="76" bestFit="1" customWidth="1"/>
    <col min="1801" max="1801" width="5.75" style="76" customWidth="1"/>
    <col min="1802" max="1802" width="41.375" style="76" bestFit="1"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58.625" style="76" bestFit="1" customWidth="1"/>
    <col min="2054" max="2054" width="6.25" style="76" customWidth="1"/>
    <col min="2055" max="2056" width="9.875" style="76" bestFit="1" customWidth="1"/>
    <col min="2057" max="2057" width="5.75" style="76" customWidth="1"/>
    <col min="2058" max="2058" width="41.375" style="76" bestFit="1"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58.625" style="76" bestFit="1" customWidth="1"/>
    <col min="2310" max="2310" width="6.25" style="76" customWidth="1"/>
    <col min="2311" max="2312" width="9.875" style="76" bestFit="1" customWidth="1"/>
    <col min="2313" max="2313" width="5.75" style="76" customWidth="1"/>
    <col min="2314" max="2314" width="41.375" style="76" bestFit="1"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58.625" style="76" bestFit="1" customWidth="1"/>
    <col min="2566" max="2566" width="6.25" style="76" customWidth="1"/>
    <col min="2567" max="2568" width="9.875" style="76" bestFit="1" customWidth="1"/>
    <col min="2569" max="2569" width="5.75" style="76" customWidth="1"/>
    <col min="2570" max="2570" width="41.375" style="76" bestFit="1"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58.625" style="76" bestFit="1" customWidth="1"/>
    <col min="2822" max="2822" width="6.25" style="76" customWidth="1"/>
    <col min="2823" max="2824" width="9.875" style="76" bestFit="1" customWidth="1"/>
    <col min="2825" max="2825" width="5.75" style="76" customWidth="1"/>
    <col min="2826" max="2826" width="41.375" style="76" bestFit="1"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58.625" style="76" bestFit="1" customWidth="1"/>
    <col min="3078" max="3078" width="6.25" style="76" customWidth="1"/>
    <col min="3079" max="3080" width="9.875" style="76" bestFit="1" customWidth="1"/>
    <col min="3081" max="3081" width="5.75" style="76" customWidth="1"/>
    <col min="3082" max="3082" width="41.375" style="76" bestFit="1"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58.625" style="76" bestFit="1" customWidth="1"/>
    <col min="3334" max="3334" width="6.25" style="76" customWidth="1"/>
    <col min="3335" max="3336" width="9.875" style="76" bestFit="1" customWidth="1"/>
    <col min="3337" max="3337" width="5.75" style="76" customWidth="1"/>
    <col min="3338" max="3338" width="41.375" style="76" bestFit="1"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58.625" style="76" bestFit="1" customWidth="1"/>
    <col min="3590" max="3590" width="6.25" style="76" customWidth="1"/>
    <col min="3591" max="3592" width="9.875" style="76" bestFit="1" customWidth="1"/>
    <col min="3593" max="3593" width="5.75" style="76" customWidth="1"/>
    <col min="3594" max="3594" width="41.375" style="76" bestFit="1"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58.625" style="76" bestFit="1" customWidth="1"/>
    <col min="3846" max="3846" width="6.25" style="76" customWidth="1"/>
    <col min="3847" max="3848" width="9.875" style="76" bestFit="1" customWidth="1"/>
    <col min="3849" max="3849" width="5.75" style="76" customWidth="1"/>
    <col min="3850" max="3850" width="41.375" style="76" bestFit="1"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58.625" style="76" bestFit="1" customWidth="1"/>
    <col min="4102" max="4102" width="6.25" style="76" customWidth="1"/>
    <col min="4103" max="4104" width="9.875" style="76" bestFit="1" customWidth="1"/>
    <col min="4105" max="4105" width="5.75" style="76" customWidth="1"/>
    <col min="4106" max="4106" width="41.375" style="76" bestFit="1"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58.625" style="76" bestFit="1" customWidth="1"/>
    <col min="4358" max="4358" width="6.25" style="76" customWidth="1"/>
    <col min="4359" max="4360" width="9.875" style="76" bestFit="1" customWidth="1"/>
    <col min="4361" max="4361" width="5.75" style="76" customWidth="1"/>
    <col min="4362" max="4362" width="41.375" style="76" bestFit="1"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58.625" style="76" bestFit="1" customWidth="1"/>
    <col min="4614" max="4614" width="6.25" style="76" customWidth="1"/>
    <col min="4615" max="4616" width="9.875" style="76" bestFit="1" customWidth="1"/>
    <col min="4617" max="4617" width="5.75" style="76" customWidth="1"/>
    <col min="4618" max="4618" width="41.375" style="76" bestFit="1"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58.625" style="76" bestFit="1" customWidth="1"/>
    <col min="4870" max="4870" width="6.25" style="76" customWidth="1"/>
    <col min="4871" max="4872" width="9.875" style="76" bestFit="1" customWidth="1"/>
    <col min="4873" max="4873" width="5.75" style="76" customWidth="1"/>
    <col min="4874" max="4874" width="41.375" style="76" bestFit="1"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58.625" style="76" bestFit="1" customWidth="1"/>
    <col min="5126" max="5126" width="6.25" style="76" customWidth="1"/>
    <col min="5127" max="5128" width="9.875" style="76" bestFit="1" customWidth="1"/>
    <col min="5129" max="5129" width="5.75" style="76" customWidth="1"/>
    <col min="5130" max="5130" width="41.375" style="76" bestFit="1"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58.625" style="76" bestFit="1" customWidth="1"/>
    <col min="5382" max="5382" width="6.25" style="76" customWidth="1"/>
    <col min="5383" max="5384" width="9.875" style="76" bestFit="1" customWidth="1"/>
    <col min="5385" max="5385" width="5.75" style="76" customWidth="1"/>
    <col min="5386" max="5386" width="41.375" style="76" bestFit="1"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58.625" style="76" bestFit="1" customWidth="1"/>
    <col min="5638" max="5638" width="6.25" style="76" customWidth="1"/>
    <col min="5639" max="5640" width="9.875" style="76" bestFit="1" customWidth="1"/>
    <col min="5641" max="5641" width="5.75" style="76" customWidth="1"/>
    <col min="5642" max="5642" width="41.375" style="76" bestFit="1"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58.625" style="76" bestFit="1" customWidth="1"/>
    <col min="5894" max="5894" width="6.25" style="76" customWidth="1"/>
    <col min="5895" max="5896" width="9.875" style="76" bestFit="1" customWidth="1"/>
    <col min="5897" max="5897" width="5.75" style="76" customWidth="1"/>
    <col min="5898" max="5898" width="41.375" style="76" bestFit="1"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58.625" style="76" bestFit="1" customWidth="1"/>
    <col min="6150" max="6150" width="6.25" style="76" customWidth="1"/>
    <col min="6151" max="6152" width="9.875" style="76" bestFit="1" customWidth="1"/>
    <col min="6153" max="6153" width="5.75" style="76" customWidth="1"/>
    <col min="6154" max="6154" width="41.375" style="76" bestFit="1"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58.625" style="76" bestFit="1" customWidth="1"/>
    <col min="6406" max="6406" width="6.25" style="76" customWidth="1"/>
    <col min="6407" max="6408" width="9.875" style="76" bestFit="1" customWidth="1"/>
    <col min="6409" max="6409" width="5.75" style="76" customWidth="1"/>
    <col min="6410" max="6410" width="41.375" style="76" bestFit="1"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58.625" style="76" bestFit="1" customWidth="1"/>
    <col min="6662" max="6662" width="6.25" style="76" customWidth="1"/>
    <col min="6663" max="6664" width="9.875" style="76" bestFit="1" customWidth="1"/>
    <col min="6665" max="6665" width="5.75" style="76" customWidth="1"/>
    <col min="6666" max="6666" width="41.375" style="76" bestFit="1"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58.625" style="76" bestFit="1" customWidth="1"/>
    <col min="6918" max="6918" width="6.25" style="76" customWidth="1"/>
    <col min="6919" max="6920" width="9.875" style="76" bestFit="1" customWidth="1"/>
    <col min="6921" max="6921" width="5.75" style="76" customWidth="1"/>
    <col min="6922" max="6922" width="41.375" style="76" bestFit="1"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58.625" style="76" bestFit="1" customWidth="1"/>
    <col min="7174" max="7174" width="6.25" style="76" customWidth="1"/>
    <col min="7175" max="7176" width="9.875" style="76" bestFit="1" customWidth="1"/>
    <col min="7177" max="7177" width="5.75" style="76" customWidth="1"/>
    <col min="7178" max="7178" width="41.375" style="76" bestFit="1"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58.625" style="76" bestFit="1" customWidth="1"/>
    <col min="7430" max="7430" width="6.25" style="76" customWidth="1"/>
    <col min="7431" max="7432" width="9.875" style="76" bestFit="1" customWidth="1"/>
    <col min="7433" max="7433" width="5.75" style="76" customWidth="1"/>
    <col min="7434" max="7434" width="41.375" style="76" bestFit="1"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58.625" style="76" bestFit="1" customWidth="1"/>
    <col min="7686" max="7686" width="6.25" style="76" customWidth="1"/>
    <col min="7687" max="7688" width="9.875" style="76" bestFit="1" customWidth="1"/>
    <col min="7689" max="7689" width="5.75" style="76" customWidth="1"/>
    <col min="7690" max="7690" width="41.375" style="76" bestFit="1"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58.625" style="76" bestFit="1" customWidth="1"/>
    <col min="7942" max="7942" width="6.25" style="76" customWidth="1"/>
    <col min="7943" max="7944" width="9.875" style="76" bestFit="1" customWidth="1"/>
    <col min="7945" max="7945" width="5.75" style="76" customWidth="1"/>
    <col min="7946" max="7946" width="41.375" style="76" bestFit="1"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58.625" style="76" bestFit="1" customWidth="1"/>
    <col min="8198" max="8198" width="6.25" style="76" customWidth="1"/>
    <col min="8199" max="8200" width="9.875" style="76" bestFit="1" customWidth="1"/>
    <col min="8201" max="8201" width="5.75" style="76" customWidth="1"/>
    <col min="8202" max="8202" width="41.375" style="76" bestFit="1"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58.625" style="76" bestFit="1" customWidth="1"/>
    <col min="8454" max="8454" width="6.25" style="76" customWidth="1"/>
    <col min="8455" max="8456" width="9.875" style="76" bestFit="1" customWidth="1"/>
    <col min="8457" max="8457" width="5.75" style="76" customWidth="1"/>
    <col min="8458" max="8458" width="41.375" style="76" bestFit="1"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58.625" style="76" bestFit="1" customWidth="1"/>
    <col min="8710" max="8710" width="6.25" style="76" customWidth="1"/>
    <col min="8711" max="8712" width="9.875" style="76" bestFit="1" customWidth="1"/>
    <col min="8713" max="8713" width="5.75" style="76" customWidth="1"/>
    <col min="8714" max="8714" width="41.375" style="76" bestFit="1"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58.625" style="76" bestFit="1" customWidth="1"/>
    <col min="8966" max="8966" width="6.25" style="76" customWidth="1"/>
    <col min="8967" max="8968" width="9.875" style="76" bestFit="1" customWidth="1"/>
    <col min="8969" max="8969" width="5.75" style="76" customWidth="1"/>
    <col min="8970" max="8970" width="41.375" style="76" bestFit="1"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58.625" style="76" bestFit="1" customWidth="1"/>
    <col min="9222" max="9222" width="6.25" style="76" customWidth="1"/>
    <col min="9223" max="9224" width="9.875" style="76" bestFit="1" customWidth="1"/>
    <col min="9225" max="9225" width="5.75" style="76" customWidth="1"/>
    <col min="9226" max="9226" width="41.375" style="76" bestFit="1"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58.625" style="76" bestFit="1" customWidth="1"/>
    <col min="9478" max="9478" width="6.25" style="76" customWidth="1"/>
    <col min="9479" max="9480" width="9.875" style="76" bestFit="1" customWidth="1"/>
    <col min="9481" max="9481" width="5.75" style="76" customWidth="1"/>
    <col min="9482" max="9482" width="41.375" style="76" bestFit="1"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58.625" style="76" bestFit="1" customWidth="1"/>
    <col min="9734" max="9734" width="6.25" style="76" customWidth="1"/>
    <col min="9735" max="9736" width="9.875" style="76" bestFit="1" customWidth="1"/>
    <col min="9737" max="9737" width="5.75" style="76" customWidth="1"/>
    <col min="9738" max="9738" width="41.375" style="76" bestFit="1"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58.625" style="76" bestFit="1" customWidth="1"/>
    <col min="9990" max="9990" width="6.25" style="76" customWidth="1"/>
    <col min="9991" max="9992" width="9.875" style="76" bestFit="1" customWidth="1"/>
    <col min="9993" max="9993" width="5.75" style="76" customWidth="1"/>
    <col min="9994" max="9994" width="41.375" style="76" bestFit="1"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58.625" style="76" bestFit="1" customWidth="1"/>
    <col min="10246" max="10246" width="6.25" style="76" customWidth="1"/>
    <col min="10247" max="10248" width="9.875" style="76" bestFit="1" customWidth="1"/>
    <col min="10249" max="10249" width="5.75" style="76" customWidth="1"/>
    <col min="10250" max="10250" width="41.375" style="76" bestFit="1"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58.625" style="76" bestFit="1" customWidth="1"/>
    <col min="10502" max="10502" width="6.25" style="76" customWidth="1"/>
    <col min="10503" max="10504" width="9.875" style="76" bestFit="1" customWidth="1"/>
    <col min="10505" max="10505" width="5.75" style="76" customWidth="1"/>
    <col min="10506" max="10506" width="41.375" style="76" bestFit="1"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58.625" style="76" bestFit="1" customWidth="1"/>
    <col min="10758" max="10758" width="6.25" style="76" customWidth="1"/>
    <col min="10759" max="10760" width="9.875" style="76" bestFit="1" customWidth="1"/>
    <col min="10761" max="10761" width="5.75" style="76" customWidth="1"/>
    <col min="10762" max="10762" width="41.375" style="76" bestFit="1"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58.625" style="76" bestFit="1" customWidth="1"/>
    <col min="11014" max="11014" width="6.25" style="76" customWidth="1"/>
    <col min="11015" max="11016" width="9.875" style="76" bestFit="1" customWidth="1"/>
    <col min="11017" max="11017" width="5.75" style="76" customWidth="1"/>
    <col min="11018" max="11018" width="41.375" style="76" bestFit="1"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58.625" style="76" bestFit="1" customWidth="1"/>
    <col min="11270" max="11270" width="6.25" style="76" customWidth="1"/>
    <col min="11271" max="11272" width="9.875" style="76" bestFit="1" customWidth="1"/>
    <col min="11273" max="11273" width="5.75" style="76" customWidth="1"/>
    <col min="11274" max="11274" width="41.375" style="76" bestFit="1"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58.625" style="76" bestFit="1" customWidth="1"/>
    <col min="11526" max="11526" width="6.25" style="76" customWidth="1"/>
    <col min="11527" max="11528" width="9.875" style="76" bestFit="1" customWidth="1"/>
    <col min="11529" max="11529" width="5.75" style="76" customWidth="1"/>
    <col min="11530" max="11530" width="41.375" style="76" bestFit="1"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58.625" style="76" bestFit="1" customWidth="1"/>
    <col min="11782" max="11782" width="6.25" style="76" customWidth="1"/>
    <col min="11783" max="11784" width="9.875" style="76" bestFit="1" customWidth="1"/>
    <col min="11785" max="11785" width="5.75" style="76" customWidth="1"/>
    <col min="11786" max="11786" width="41.375" style="76" bestFit="1"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58.625" style="76" bestFit="1" customWidth="1"/>
    <col min="12038" max="12038" width="6.25" style="76" customWidth="1"/>
    <col min="12039" max="12040" width="9.875" style="76" bestFit="1" customWidth="1"/>
    <col min="12041" max="12041" width="5.75" style="76" customWidth="1"/>
    <col min="12042" max="12042" width="41.375" style="76" bestFit="1"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58.625" style="76" bestFit="1" customWidth="1"/>
    <col min="12294" max="12294" width="6.25" style="76" customWidth="1"/>
    <col min="12295" max="12296" width="9.875" style="76" bestFit="1" customWidth="1"/>
    <col min="12297" max="12297" width="5.75" style="76" customWidth="1"/>
    <col min="12298" max="12298" width="41.375" style="76" bestFit="1"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58.625" style="76" bestFit="1" customWidth="1"/>
    <col min="12550" max="12550" width="6.25" style="76" customWidth="1"/>
    <col min="12551" max="12552" width="9.875" style="76" bestFit="1" customWidth="1"/>
    <col min="12553" max="12553" width="5.75" style="76" customWidth="1"/>
    <col min="12554" max="12554" width="41.375" style="76" bestFit="1"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58.625" style="76" bestFit="1" customWidth="1"/>
    <col min="12806" max="12806" width="6.25" style="76" customWidth="1"/>
    <col min="12807" max="12808" width="9.875" style="76" bestFit="1" customWidth="1"/>
    <col min="12809" max="12809" width="5.75" style="76" customWidth="1"/>
    <col min="12810" max="12810" width="41.375" style="76" bestFit="1"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58.625" style="76" bestFit="1" customWidth="1"/>
    <col min="13062" max="13062" width="6.25" style="76" customWidth="1"/>
    <col min="13063" max="13064" width="9.875" style="76" bestFit="1" customWidth="1"/>
    <col min="13065" max="13065" width="5.75" style="76" customWidth="1"/>
    <col min="13066" max="13066" width="41.375" style="76" bestFit="1"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58.625" style="76" bestFit="1" customWidth="1"/>
    <col min="13318" max="13318" width="6.25" style="76" customWidth="1"/>
    <col min="13319" max="13320" width="9.875" style="76" bestFit="1" customWidth="1"/>
    <col min="13321" max="13321" width="5.75" style="76" customWidth="1"/>
    <col min="13322" max="13322" width="41.375" style="76" bestFit="1"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58.625" style="76" bestFit="1" customWidth="1"/>
    <col min="13574" max="13574" width="6.25" style="76" customWidth="1"/>
    <col min="13575" max="13576" width="9.875" style="76" bestFit="1" customWidth="1"/>
    <col min="13577" max="13577" width="5.75" style="76" customWidth="1"/>
    <col min="13578" max="13578" width="41.375" style="76" bestFit="1"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58.625" style="76" bestFit="1" customWidth="1"/>
    <col min="13830" max="13830" width="6.25" style="76" customWidth="1"/>
    <col min="13831" max="13832" width="9.875" style="76" bestFit="1" customWidth="1"/>
    <col min="13833" max="13833" width="5.75" style="76" customWidth="1"/>
    <col min="13834" max="13834" width="41.375" style="76" bestFit="1"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58.625" style="76" bestFit="1" customWidth="1"/>
    <col min="14086" max="14086" width="6.25" style="76" customWidth="1"/>
    <col min="14087" max="14088" width="9.875" style="76" bestFit="1" customWidth="1"/>
    <col min="14089" max="14089" width="5.75" style="76" customWidth="1"/>
    <col min="14090" max="14090" width="41.375" style="76" bestFit="1"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58.625" style="76" bestFit="1" customWidth="1"/>
    <col min="14342" max="14342" width="6.25" style="76" customWidth="1"/>
    <col min="14343" max="14344" width="9.875" style="76" bestFit="1" customWidth="1"/>
    <col min="14345" max="14345" width="5.75" style="76" customWidth="1"/>
    <col min="14346" max="14346" width="41.375" style="76" bestFit="1"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58.625" style="76" bestFit="1" customWidth="1"/>
    <col min="14598" max="14598" width="6.25" style="76" customWidth="1"/>
    <col min="14599" max="14600" width="9.875" style="76" bestFit="1" customWidth="1"/>
    <col min="14601" max="14601" width="5.75" style="76" customWidth="1"/>
    <col min="14602" max="14602" width="41.375" style="76" bestFit="1"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58.625" style="76" bestFit="1" customWidth="1"/>
    <col min="14854" max="14854" width="6.25" style="76" customWidth="1"/>
    <col min="14855" max="14856" width="9.875" style="76" bestFit="1" customWidth="1"/>
    <col min="14857" max="14857" width="5.75" style="76" customWidth="1"/>
    <col min="14858" max="14858" width="41.375" style="76" bestFit="1"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58.625" style="76" bestFit="1" customWidth="1"/>
    <col min="15110" max="15110" width="6.25" style="76" customWidth="1"/>
    <col min="15111" max="15112" width="9.875" style="76" bestFit="1" customWidth="1"/>
    <col min="15113" max="15113" width="5.75" style="76" customWidth="1"/>
    <col min="15114" max="15114" width="41.375" style="76" bestFit="1"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58.625" style="76" bestFit="1" customWidth="1"/>
    <col min="15366" max="15366" width="6.25" style="76" customWidth="1"/>
    <col min="15367" max="15368" width="9.875" style="76" bestFit="1" customWidth="1"/>
    <col min="15369" max="15369" width="5.75" style="76" customWidth="1"/>
    <col min="15370" max="15370" width="41.375" style="76" bestFit="1"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58.625" style="76" bestFit="1" customWidth="1"/>
    <col min="15622" max="15622" width="6.25" style="76" customWidth="1"/>
    <col min="15623" max="15624" width="9.875" style="76" bestFit="1" customWidth="1"/>
    <col min="15625" max="15625" width="5.75" style="76" customWidth="1"/>
    <col min="15626" max="15626" width="41.375" style="76" bestFit="1"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58.625" style="76" bestFit="1" customWidth="1"/>
    <col min="15878" max="15878" width="6.25" style="76" customWidth="1"/>
    <col min="15879" max="15880" width="9.875" style="76" bestFit="1" customWidth="1"/>
    <col min="15881" max="15881" width="5.75" style="76" customWidth="1"/>
    <col min="15882" max="15882" width="41.375" style="76" bestFit="1"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58.625" style="76" bestFit="1" customWidth="1"/>
    <col min="16134" max="16134" width="6.25" style="76" customWidth="1"/>
    <col min="16135" max="16136" width="9.875" style="76" bestFit="1" customWidth="1"/>
    <col min="16137" max="16137" width="5.75" style="76" customWidth="1"/>
    <col min="16138" max="16138" width="41.375" style="76" bestFit="1"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2668</v>
      </c>
      <c r="G2" s="4" t="s">
        <v>2</v>
      </c>
      <c r="H2" s="5"/>
      <c r="I2" s="6"/>
      <c r="J2" s="77">
        <f>SUM(H:H)</f>
        <v>8288</v>
      </c>
    </row>
    <row r="3" spans="2:17" ht="20.100000000000001" customHeight="1">
      <c r="B3" s="74" t="s">
        <v>3</v>
      </c>
      <c r="C3" s="74"/>
      <c r="D3" s="74"/>
      <c r="E3" s="82" t="s">
        <v>2669</v>
      </c>
    </row>
    <row r="4" spans="2:17" ht="20.100000000000001" customHeight="1">
      <c r="B4" s="74" t="s">
        <v>5</v>
      </c>
      <c r="C4" s="74"/>
      <c r="D4" s="74"/>
      <c r="E4" s="82">
        <v>120125</v>
      </c>
    </row>
    <row r="5" spans="2:17" ht="20.100000000000001" customHeight="1">
      <c r="B5" s="74" t="s">
        <v>7</v>
      </c>
      <c r="C5" s="74"/>
      <c r="D5" s="74"/>
      <c r="E5" s="84">
        <v>41813</v>
      </c>
    </row>
    <row r="6" spans="2:17" ht="20.100000000000001" customHeight="1">
      <c r="B6" s="74" t="s">
        <v>8</v>
      </c>
      <c r="C6" s="74"/>
      <c r="D6" s="74"/>
      <c r="E6" s="84">
        <v>41829</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6" t="s">
        <v>23</v>
      </c>
    </row>
    <row r="9" spans="2:17" s="78" customFormat="1" ht="19.5" customHeight="1">
      <c r="B9" s="750" t="s">
        <v>2208</v>
      </c>
      <c r="C9" s="751"/>
      <c r="D9" s="751"/>
      <c r="E9" s="752"/>
      <c r="F9" s="24"/>
      <c r="G9" s="24"/>
      <c r="H9" s="26"/>
      <c r="I9" s="26"/>
      <c r="J9" s="24"/>
      <c r="K9" s="24"/>
      <c r="L9" s="24"/>
      <c r="M9" s="101"/>
      <c r="N9" s="27"/>
      <c r="O9" s="24"/>
      <c r="P9" s="101"/>
      <c r="Q9" s="86"/>
    </row>
    <row r="10" spans="2:17" s="78" customFormat="1" ht="19.5" customHeight="1">
      <c r="B10" s="27">
        <v>1</v>
      </c>
      <c r="C10" s="543" t="s">
        <v>2665</v>
      </c>
      <c r="D10" s="543" t="s">
        <v>28</v>
      </c>
      <c r="E10" s="23" t="s">
        <v>2670</v>
      </c>
      <c r="F10" s="60">
        <v>1</v>
      </c>
      <c r="G10" s="60">
        <v>4450</v>
      </c>
      <c r="H10" s="154">
        <f>F10*G10</f>
        <v>4450</v>
      </c>
      <c r="I10" s="26"/>
      <c r="J10" s="52" t="s">
        <v>770</v>
      </c>
      <c r="K10" s="24" t="s">
        <v>2671</v>
      </c>
      <c r="L10" s="24"/>
      <c r="M10" s="101">
        <v>41806</v>
      </c>
      <c r="N10" s="27"/>
      <c r="O10" s="24"/>
      <c r="P10" s="101">
        <v>41810</v>
      </c>
      <c r="Q10" s="86"/>
    </row>
    <row r="11" spans="2:17" s="78" customFormat="1" ht="19.5" customHeight="1">
      <c r="B11" s="27">
        <f>1+B10</f>
        <v>2</v>
      </c>
      <c r="C11" s="543" t="s">
        <v>28</v>
      </c>
      <c r="D11" s="543" t="s">
        <v>28</v>
      </c>
      <c r="E11" s="23" t="s">
        <v>2672</v>
      </c>
      <c r="F11" s="60">
        <v>1</v>
      </c>
      <c r="G11" s="60">
        <v>1990</v>
      </c>
      <c r="H11" s="154">
        <f>F11*G11</f>
        <v>1990</v>
      </c>
      <c r="I11" s="26"/>
      <c r="J11" s="52" t="s">
        <v>2673</v>
      </c>
      <c r="K11" s="24" t="s">
        <v>2671</v>
      </c>
      <c r="L11" s="24"/>
      <c r="M11" s="101">
        <v>41806</v>
      </c>
      <c r="N11" s="27"/>
      <c r="O11" s="24"/>
      <c r="P11" s="101">
        <v>41810</v>
      </c>
      <c r="Q11" s="86"/>
    </row>
    <row r="12" spans="2:17" s="78" customFormat="1" ht="19.5" customHeight="1">
      <c r="B12" s="554">
        <f>1+B11</f>
        <v>3</v>
      </c>
      <c r="C12" s="543" t="s">
        <v>2674</v>
      </c>
      <c r="D12" s="543" t="s">
        <v>39</v>
      </c>
      <c r="E12" s="28" t="s">
        <v>2675</v>
      </c>
      <c r="F12" s="60">
        <v>1</v>
      </c>
      <c r="G12" s="60">
        <v>534</v>
      </c>
      <c r="H12" s="154">
        <f>F12*G12</f>
        <v>534</v>
      </c>
      <c r="I12" s="26"/>
      <c r="J12" s="52"/>
      <c r="K12" s="24"/>
      <c r="L12" s="24"/>
      <c r="M12" s="101">
        <v>41806</v>
      </c>
      <c r="N12" s="27"/>
      <c r="O12" s="216">
        <v>41813</v>
      </c>
      <c r="P12" s="101">
        <v>41814</v>
      </c>
      <c r="Q12" s="86" t="s">
        <v>2676</v>
      </c>
    </row>
    <row r="13" spans="2:17" s="78" customFormat="1" ht="19.5" customHeight="1">
      <c r="B13" s="554">
        <f>1+B12</f>
        <v>4</v>
      </c>
      <c r="C13" s="543" t="s">
        <v>2674</v>
      </c>
      <c r="D13" s="543" t="s">
        <v>39</v>
      </c>
      <c r="E13" s="52" t="s">
        <v>2677</v>
      </c>
      <c r="F13" s="754">
        <v>1</v>
      </c>
      <c r="G13" s="154">
        <v>314</v>
      </c>
      <c r="H13" s="154">
        <f>F13*G13</f>
        <v>314</v>
      </c>
      <c r="I13" s="30"/>
      <c r="J13" s="108"/>
      <c r="K13" s="24"/>
      <c r="L13" s="24"/>
      <c r="M13" s="101">
        <v>41806</v>
      </c>
      <c r="N13" s="27"/>
      <c r="O13" s="216">
        <v>41813</v>
      </c>
      <c r="P13" s="101">
        <v>41814</v>
      </c>
      <c r="Q13" s="86" t="s">
        <v>2676</v>
      </c>
    </row>
    <row r="14" spans="2:17" s="78" customFormat="1" ht="19.5" customHeight="1">
      <c r="B14" s="554">
        <v>5</v>
      </c>
      <c r="C14" s="543" t="s">
        <v>2674</v>
      </c>
      <c r="D14" s="543" t="s">
        <v>39</v>
      </c>
      <c r="E14" s="421" t="s">
        <v>276</v>
      </c>
      <c r="F14" s="756">
        <v>1</v>
      </c>
      <c r="G14" s="24">
        <v>1000</v>
      </c>
      <c r="H14" s="154">
        <f>F14*G14</f>
        <v>1000</v>
      </c>
      <c r="I14" s="30"/>
      <c r="J14" s="757"/>
      <c r="K14" s="109"/>
      <c r="L14" s="24"/>
      <c r="M14" s="101">
        <v>41806</v>
      </c>
      <c r="N14" s="27"/>
      <c r="O14" s="24"/>
      <c r="P14" s="101"/>
      <c r="Q14" s="86"/>
    </row>
    <row r="15" spans="2:17" s="78" customFormat="1" ht="19.5" customHeight="1">
      <c r="B15" s="27"/>
      <c r="C15" s="543"/>
      <c r="D15" s="543"/>
      <c r="E15" s="758">
        <f>SUM(H10:H14)</f>
        <v>8288</v>
      </c>
      <c r="F15" s="60"/>
      <c r="G15" s="60"/>
      <c r="I15" s="118"/>
      <c r="J15" s="155"/>
      <c r="K15" s="24"/>
      <c r="L15" s="24"/>
      <c r="M15" s="101"/>
      <c r="N15" s="27"/>
      <c r="O15" s="24"/>
      <c r="P15" s="101"/>
      <c r="Q15" s="86"/>
    </row>
    <row r="16" spans="2:17">
      <c r="Q16" s="81"/>
    </row>
    <row r="17" spans="13:17">
      <c r="Q17" s="81"/>
    </row>
    <row r="18" spans="13:17">
      <c r="Q18" s="81"/>
    </row>
    <row r="19" spans="13:17">
      <c r="M19" s="158"/>
      <c r="Q19" s="81"/>
    </row>
    <row r="20" spans="13:17">
      <c r="Q20" s="81"/>
    </row>
    <row r="21" spans="13:17">
      <c r="M21" s="158"/>
      <c r="Q21" s="81"/>
    </row>
  </sheetData>
  <autoFilter ref="B8:O15" xr:uid="{5309FDAE-2A70-497D-A213-2E9FB8914DA9}"/>
  <mergeCells count="7">
    <mergeCell ref="B9:E9"/>
    <mergeCell ref="B2:D2"/>
    <mergeCell ref="G2:I2"/>
    <mergeCell ref="B3:D3"/>
    <mergeCell ref="B4:D4"/>
    <mergeCell ref="B5:D5"/>
    <mergeCell ref="B6:D6"/>
  </mergeCells>
  <phoneticPr fontId="3"/>
  <dataValidations count="1">
    <dataValidation imeMode="hiragana" allowBlank="1" showInputMessage="1" showErrorMessage="1" sqref="J14 JF14 TB14 ACX14 AMT14 AWP14 BGL14 BQH14 CAD14 CJZ14 CTV14 DDR14 DNN14 DXJ14 EHF14 ERB14 FAX14 FKT14 FUP14 GEL14 GOH14 GYD14 HHZ14 HRV14 IBR14 ILN14 IVJ14 JFF14 JPB14 JYX14 KIT14 KSP14 LCL14 LMH14 LWD14 MFZ14 MPV14 MZR14 NJN14 NTJ14 ODF14 ONB14 OWX14 PGT14 PQP14 QAL14 QKH14 QUD14 RDZ14 RNV14 RXR14 SHN14 SRJ14 TBF14 TLB14 TUX14 UET14 UOP14 UYL14 VIH14 VSD14 WBZ14 WLV14 WVR14 J65550 JF65550 TB65550 ACX65550 AMT65550 AWP65550 BGL65550 BQH65550 CAD65550 CJZ65550 CTV65550 DDR65550 DNN65550 DXJ65550 EHF65550 ERB65550 FAX65550 FKT65550 FUP65550 GEL65550 GOH65550 GYD65550 HHZ65550 HRV65550 IBR65550 ILN65550 IVJ65550 JFF65550 JPB65550 JYX65550 KIT65550 KSP65550 LCL65550 LMH65550 LWD65550 MFZ65550 MPV65550 MZR65550 NJN65550 NTJ65550 ODF65550 ONB65550 OWX65550 PGT65550 PQP65550 QAL65550 QKH65550 QUD65550 RDZ65550 RNV65550 RXR65550 SHN65550 SRJ65550 TBF65550 TLB65550 TUX65550 UET65550 UOP65550 UYL65550 VIH65550 VSD65550 WBZ65550 WLV65550 WVR65550 J131086 JF131086 TB131086 ACX131086 AMT131086 AWP131086 BGL131086 BQH131086 CAD131086 CJZ131086 CTV131086 DDR131086 DNN131086 DXJ131086 EHF131086 ERB131086 FAX131086 FKT131086 FUP131086 GEL131086 GOH131086 GYD131086 HHZ131086 HRV131086 IBR131086 ILN131086 IVJ131086 JFF131086 JPB131086 JYX131086 KIT131086 KSP131086 LCL131086 LMH131086 LWD131086 MFZ131086 MPV131086 MZR131086 NJN131086 NTJ131086 ODF131086 ONB131086 OWX131086 PGT131086 PQP131086 QAL131086 QKH131086 QUD131086 RDZ131086 RNV131086 RXR131086 SHN131086 SRJ131086 TBF131086 TLB131086 TUX131086 UET131086 UOP131086 UYL131086 VIH131086 VSD131086 WBZ131086 WLV131086 WVR131086 J196622 JF196622 TB196622 ACX196622 AMT196622 AWP196622 BGL196622 BQH196622 CAD196622 CJZ196622 CTV196622 DDR196622 DNN196622 DXJ196622 EHF196622 ERB196622 FAX196622 FKT196622 FUP196622 GEL196622 GOH196622 GYD196622 HHZ196622 HRV196622 IBR196622 ILN196622 IVJ196622 JFF196622 JPB196622 JYX196622 KIT196622 KSP196622 LCL196622 LMH196622 LWD196622 MFZ196622 MPV196622 MZR196622 NJN196622 NTJ196622 ODF196622 ONB196622 OWX196622 PGT196622 PQP196622 QAL196622 QKH196622 QUD196622 RDZ196622 RNV196622 RXR196622 SHN196622 SRJ196622 TBF196622 TLB196622 TUX196622 UET196622 UOP196622 UYL196622 VIH196622 VSD196622 WBZ196622 WLV196622 WVR196622 J262158 JF262158 TB262158 ACX262158 AMT262158 AWP262158 BGL262158 BQH262158 CAD262158 CJZ262158 CTV262158 DDR262158 DNN262158 DXJ262158 EHF262158 ERB262158 FAX262158 FKT262158 FUP262158 GEL262158 GOH262158 GYD262158 HHZ262158 HRV262158 IBR262158 ILN262158 IVJ262158 JFF262158 JPB262158 JYX262158 KIT262158 KSP262158 LCL262158 LMH262158 LWD262158 MFZ262158 MPV262158 MZR262158 NJN262158 NTJ262158 ODF262158 ONB262158 OWX262158 PGT262158 PQP262158 QAL262158 QKH262158 QUD262158 RDZ262158 RNV262158 RXR262158 SHN262158 SRJ262158 TBF262158 TLB262158 TUX262158 UET262158 UOP262158 UYL262158 VIH262158 VSD262158 WBZ262158 WLV262158 WVR262158 J327694 JF327694 TB327694 ACX327694 AMT327694 AWP327694 BGL327694 BQH327694 CAD327694 CJZ327694 CTV327694 DDR327694 DNN327694 DXJ327694 EHF327694 ERB327694 FAX327694 FKT327694 FUP327694 GEL327694 GOH327694 GYD327694 HHZ327694 HRV327694 IBR327694 ILN327694 IVJ327694 JFF327694 JPB327694 JYX327694 KIT327694 KSP327694 LCL327694 LMH327694 LWD327694 MFZ327694 MPV327694 MZR327694 NJN327694 NTJ327694 ODF327694 ONB327694 OWX327694 PGT327694 PQP327694 QAL327694 QKH327694 QUD327694 RDZ327694 RNV327694 RXR327694 SHN327694 SRJ327694 TBF327694 TLB327694 TUX327694 UET327694 UOP327694 UYL327694 VIH327694 VSD327694 WBZ327694 WLV327694 WVR327694 J393230 JF393230 TB393230 ACX393230 AMT393230 AWP393230 BGL393230 BQH393230 CAD393230 CJZ393230 CTV393230 DDR393230 DNN393230 DXJ393230 EHF393230 ERB393230 FAX393230 FKT393230 FUP393230 GEL393230 GOH393230 GYD393230 HHZ393230 HRV393230 IBR393230 ILN393230 IVJ393230 JFF393230 JPB393230 JYX393230 KIT393230 KSP393230 LCL393230 LMH393230 LWD393230 MFZ393230 MPV393230 MZR393230 NJN393230 NTJ393230 ODF393230 ONB393230 OWX393230 PGT393230 PQP393230 QAL393230 QKH393230 QUD393230 RDZ393230 RNV393230 RXR393230 SHN393230 SRJ393230 TBF393230 TLB393230 TUX393230 UET393230 UOP393230 UYL393230 VIH393230 VSD393230 WBZ393230 WLV393230 WVR393230 J458766 JF458766 TB458766 ACX458766 AMT458766 AWP458766 BGL458766 BQH458766 CAD458766 CJZ458766 CTV458766 DDR458766 DNN458766 DXJ458766 EHF458766 ERB458766 FAX458766 FKT458766 FUP458766 GEL458766 GOH458766 GYD458766 HHZ458766 HRV458766 IBR458766 ILN458766 IVJ458766 JFF458766 JPB458766 JYX458766 KIT458766 KSP458766 LCL458766 LMH458766 LWD458766 MFZ458766 MPV458766 MZR458766 NJN458766 NTJ458766 ODF458766 ONB458766 OWX458766 PGT458766 PQP458766 QAL458766 QKH458766 QUD458766 RDZ458766 RNV458766 RXR458766 SHN458766 SRJ458766 TBF458766 TLB458766 TUX458766 UET458766 UOP458766 UYL458766 VIH458766 VSD458766 WBZ458766 WLV458766 WVR458766 J524302 JF524302 TB524302 ACX524302 AMT524302 AWP524302 BGL524302 BQH524302 CAD524302 CJZ524302 CTV524302 DDR524302 DNN524302 DXJ524302 EHF524302 ERB524302 FAX524302 FKT524302 FUP524302 GEL524302 GOH524302 GYD524302 HHZ524302 HRV524302 IBR524302 ILN524302 IVJ524302 JFF524302 JPB524302 JYX524302 KIT524302 KSP524302 LCL524302 LMH524302 LWD524302 MFZ524302 MPV524302 MZR524302 NJN524302 NTJ524302 ODF524302 ONB524302 OWX524302 PGT524302 PQP524302 QAL524302 QKH524302 QUD524302 RDZ524302 RNV524302 RXR524302 SHN524302 SRJ524302 TBF524302 TLB524302 TUX524302 UET524302 UOP524302 UYL524302 VIH524302 VSD524302 WBZ524302 WLV524302 WVR524302 J589838 JF589838 TB589838 ACX589838 AMT589838 AWP589838 BGL589838 BQH589838 CAD589838 CJZ589838 CTV589838 DDR589838 DNN589838 DXJ589838 EHF589838 ERB589838 FAX589838 FKT589838 FUP589838 GEL589838 GOH589838 GYD589838 HHZ589838 HRV589838 IBR589838 ILN589838 IVJ589838 JFF589838 JPB589838 JYX589838 KIT589838 KSP589838 LCL589838 LMH589838 LWD589838 MFZ589838 MPV589838 MZR589838 NJN589838 NTJ589838 ODF589838 ONB589838 OWX589838 PGT589838 PQP589838 QAL589838 QKH589838 QUD589838 RDZ589838 RNV589838 RXR589838 SHN589838 SRJ589838 TBF589838 TLB589838 TUX589838 UET589838 UOP589838 UYL589838 VIH589838 VSD589838 WBZ589838 WLV589838 WVR589838 J655374 JF655374 TB655374 ACX655374 AMT655374 AWP655374 BGL655374 BQH655374 CAD655374 CJZ655374 CTV655374 DDR655374 DNN655374 DXJ655374 EHF655374 ERB655374 FAX655374 FKT655374 FUP655374 GEL655374 GOH655374 GYD655374 HHZ655374 HRV655374 IBR655374 ILN655374 IVJ655374 JFF655374 JPB655374 JYX655374 KIT655374 KSP655374 LCL655374 LMH655374 LWD655374 MFZ655374 MPV655374 MZR655374 NJN655374 NTJ655374 ODF655374 ONB655374 OWX655374 PGT655374 PQP655374 QAL655374 QKH655374 QUD655374 RDZ655374 RNV655374 RXR655374 SHN655374 SRJ655374 TBF655374 TLB655374 TUX655374 UET655374 UOP655374 UYL655374 VIH655374 VSD655374 WBZ655374 WLV655374 WVR655374 J720910 JF720910 TB720910 ACX720910 AMT720910 AWP720910 BGL720910 BQH720910 CAD720910 CJZ720910 CTV720910 DDR720910 DNN720910 DXJ720910 EHF720910 ERB720910 FAX720910 FKT720910 FUP720910 GEL720910 GOH720910 GYD720910 HHZ720910 HRV720910 IBR720910 ILN720910 IVJ720910 JFF720910 JPB720910 JYX720910 KIT720910 KSP720910 LCL720910 LMH720910 LWD720910 MFZ720910 MPV720910 MZR720910 NJN720910 NTJ720910 ODF720910 ONB720910 OWX720910 PGT720910 PQP720910 QAL720910 QKH720910 QUD720910 RDZ720910 RNV720910 RXR720910 SHN720910 SRJ720910 TBF720910 TLB720910 TUX720910 UET720910 UOP720910 UYL720910 VIH720910 VSD720910 WBZ720910 WLV720910 WVR720910 J786446 JF786446 TB786446 ACX786446 AMT786446 AWP786446 BGL786446 BQH786446 CAD786446 CJZ786446 CTV786446 DDR786446 DNN786446 DXJ786446 EHF786446 ERB786446 FAX786446 FKT786446 FUP786446 GEL786446 GOH786446 GYD786446 HHZ786446 HRV786446 IBR786446 ILN786446 IVJ786446 JFF786446 JPB786446 JYX786446 KIT786446 KSP786446 LCL786446 LMH786446 LWD786446 MFZ786446 MPV786446 MZR786446 NJN786446 NTJ786446 ODF786446 ONB786446 OWX786446 PGT786446 PQP786446 QAL786446 QKH786446 QUD786446 RDZ786446 RNV786446 RXR786446 SHN786446 SRJ786446 TBF786446 TLB786446 TUX786446 UET786446 UOP786446 UYL786446 VIH786446 VSD786446 WBZ786446 WLV786446 WVR786446 J851982 JF851982 TB851982 ACX851982 AMT851982 AWP851982 BGL851982 BQH851982 CAD851982 CJZ851982 CTV851982 DDR851982 DNN851982 DXJ851982 EHF851982 ERB851982 FAX851982 FKT851982 FUP851982 GEL851982 GOH851982 GYD851982 HHZ851982 HRV851982 IBR851982 ILN851982 IVJ851982 JFF851982 JPB851982 JYX851982 KIT851982 KSP851982 LCL851982 LMH851982 LWD851982 MFZ851982 MPV851982 MZR851982 NJN851982 NTJ851982 ODF851982 ONB851982 OWX851982 PGT851982 PQP851982 QAL851982 QKH851982 QUD851982 RDZ851982 RNV851982 RXR851982 SHN851982 SRJ851982 TBF851982 TLB851982 TUX851982 UET851982 UOP851982 UYL851982 VIH851982 VSD851982 WBZ851982 WLV851982 WVR851982 J917518 JF917518 TB917518 ACX917518 AMT917518 AWP917518 BGL917518 BQH917518 CAD917518 CJZ917518 CTV917518 DDR917518 DNN917518 DXJ917518 EHF917518 ERB917518 FAX917518 FKT917518 FUP917518 GEL917518 GOH917518 GYD917518 HHZ917518 HRV917518 IBR917518 ILN917518 IVJ917518 JFF917518 JPB917518 JYX917518 KIT917518 KSP917518 LCL917518 LMH917518 LWD917518 MFZ917518 MPV917518 MZR917518 NJN917518 NTJ917518 ODF917518 ONB917518 OWX917518 PGT917518 PQP917518 QAL917518 QKH917518 QUD917518 RDZ917518 RNV917518 RXR917518 SHN917518 SRJ917518 TBF917518 TLB917518 TUX917518 UET917518 UOP917518 UYL917518 VIH917518 VSD917518 WBZ917518 WLV917518 WVR917518 J983054 JF983054 TB983054 ACX983054 AMT983054 AWP983054 BGL983054 BQH983054 CAD983054 CJZ983054 CTV983054 DDR983054 DNN983054 DXJ983054 EHF983054 ERB983054 FAX983054 FKT983054 FUP983054 GEL983054 GOH983054 GYD983054 HHZ983054 HRV983054 IBR983054 ILN983054 IVJ983054 JFF983054 JPB983054 JYX983054 KIT983054 KSP983054 LCL983054 LMH983054 LWD983054 MFZ983054 MPV983054 MZR983054 NJN983054 NTJ983054 ODF983054 ONB983054 OWX983054 PGT983054 PQP983054 QAL983054 QKH983054 QUD983054 RDZ983054 RNV983054 RXR983054 SHN983054 SRJ983054 TBF983054 TLB983054 TUX983054 UET983054 UOP983054 UYL983054 VIH983054 VSD983054 WBZ983054 WLV983054 WVR983054" xr:uid="{0C66E603-485B-4A4A-AA81-CD28782C249C}"/>
  </dataValidations>
  <pageMargins left="0.2" right="0.2" top="0.75" bottom="0.75" header="0.3" footer="0.3"/>
  <pageSetup paperSize="9" scale="57" orientation="landscape" r:id="rId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2F7A3-9A53-4B83-9F97-830059857CC4}">
  <dimension ref="B2:S48"/>
  <sheetViews>
    <sheetView topLeftCell="H1" zoomScale="85" zoomScaleNormal="85" workbookViewId="0">
      <selection activeCell="R26" sqref="R26"/>
    </sheetView>
  </sheetViews>
  <sheetFormatPr defaultRowHeight="12"/>
  <cols>
    <col min="1" max="1" width="2.625" style="305" customWidth="1"/>
    <col min="2" max="2" width="11.625" style="310" customWidth="1"/>
    <col min="3" max="3" width="10.625" style="305" customWidth="1"/>
    <col min="4" max="4" width="10.375" style="305" customWidth="1"/>
    <col min="5" max="5" width="28.5" style="310" customWidth="1"/>
    <col min="6" max="6" width="7.125" style="305" customWidth="1"/>
    <col min="7" max="7" width="9" style="305" bestFit="1" customWidth="1"/>
    <col min="8" max="8" width="7.75" style="305" customWidth="1"/>
    <col min="9" max="9" width="9.875" style="305" bestFit="1" customWidth="1"/>
    <col min="10" max="10" width="11" style="311" customWidth="1"/>
    <col min="11" max="11" width="35.375" style="310" bestFit="1" customWidth="1"/>
    <col min="12" max="12" width="20.625" style="305" customWidth="1"/>
    <col min="13" max="13" width="6.25" style="305" customWidth="1"/>
    <col min="14" max="14" width="20.625" style="305" customWidth="1"/>
    <col min="15" max="15" width="3.25" style="305" customWidth="1"/>
    <col min="16" max="16" width="5.125" style="305" customWidth="1"/>
    <col min="17" max="17" width="14" style="305" customWidth="1"/>
    <col min="18" max="18" width="20.625" style="305" customWidth="1"/>
    <col min="19" max="19" width="14.5" style="305" customWidth="1"/>
    <col min="20" max="256" width="9" style="305"/>
    <col min="257" max="257" width="2.625" style="305" customWidth="1"/>
    <col min="258" max="258" width="11.625" style="305" customWidth="1"/>
    <col min="259" max="259" width="10.625" style="305" customWidth="1"/>
    <col min="260" max="260" width="10.375" style="305" customWidth="1"/>
    <col min="261" max="261" width="28.5" style="305" customWidth="1"/>
    <col min="262" max="262" width="7.125" style="305" customWidth="1"/>
    <col min="263" max="263" width="9" style="305" bestFit="1"/>
    <col min="264" max="264" width="7.75" style="305" customWidth="1"/>
    <col min="265" max="265" width="9.875" style="305" bestFit="1" customWidth="1"/>
    <col min="266" max="266" width="11" style="305" customWidth="1"/>
    <col min="267" max="267" width="35.375" style="305" bestFit="1" customWidth="1"/>
    <col min="268" max="268" width="20.625" style="305" customWidth="1"/>
    <col min="269" max="269" width="6.25" style="305" customWidth="1"/>
    <col min="270" max="270" width="20.625" style="305" customWidth="1"/>
    <col min="271" max="271" width="3.25" style="305" customWidth="1"/>
    <col min="272" max="272" width="5.125" style="305" customWidth="1"/>
    <col min="273" max="273" width="14" style="305" customWidth="1"/>
    <col min="274" max="274" width="20.625" style="305" customWidth="1"/>
    <col min="275" max="275" width="14.5" style="305" customWidth="1"/>
    <col min="276" max="512" width="9" style="305"/>
    <col min="513" max="513" width="2.625" style="305" customWidth="1"/>
    <col min="514" max="514" width="11.625" style="305" customWidth="1"/>
    <col min="515" max="515" width="10.625" style="305" customWidth="1"/>
    <col min="516" max="516" width="10.375" style="305" customWidth="1"/>
    <col min="517" max="517" width="28.5" style="305" customWidth="1"/>
    <col min="518" max="518" width="7.125" style="305" customWidth="1"/>
    <col min="519" max="519" width="9" style="305" bestFit="1"/>
    <col min="520" max="520" width="7.75" style="305" customWidth="1"/>
    <col min="521" max="521" width="9.875" style="305" bestFit="1" customWidth="1"/>
    <col min="522" max="522" width="11" style="305" customWidth="1"/>
    <col min="523" max="523" width="35.375" style="305" bestFit="1" customWidth="1"/>
    <col min="524" max="524" width="20.625" style="305" customWidth="1"/>
    <col min="525" max="525" width="6.25" style="305" customWidth="1"/>
    <col min="526" max="526" width="20.625" style="305" customWidth="1"/>
    <col min="527" max="527" width="3.25" style="305" customWidth="1"/>
    <col min="528" max="528" width="5.125" style="305" customWidth="1"/>
    <col min="529" max="529" width="14" style="305" customWidth="1"/>
    <col min="530" max="530" width="20.625" style="305" customWidth="1"/>
    <col min="531" max="531" width="14.5" style="305" customWidth="1"/>
    <col min="532" max="768" width="9" style="305"/>
    <col min="769" max="769" width="2.625" style="305" customWidth="1"/>
    <col min="770" max="770" width="11.625" style="305" customWidth="1"/>
    <col min="771" max="771" width="10.625" style="305" customWidth="1"/>
    <col min="772" max="772" width="10.375" style="305" customWidth="1"/>
    <col min="773" max="773" width="28.5" style="305" customWidth="1"/>
    <col min="774" max="774" width="7.125" style="305" customWidth="1"/>
    <col min="775" max="775" width="9" style="305" bestFit="1"/>
    <col min="776" max="776" width="7.75" style="305" customWidth="1"/>
    <col min="777" max="777" width="9.875" style="305" bestFit="1" customWidth="1"/>
    <col min="778" max="778" width="11" style="305" customWidth="1"/>
    <col min="779" max="779" width="35.375" style="305" bestFit="1" customWidth="1"/>
    <col min="780" max="780" width="20.625" style="305" customWidth="1"/>
    <col min="781" max="781" width="6.25" style="305" customWidth="1"/>
    <col min="782" max="782" width="20.625" style="305" customWidth="1"/>
    <col min="783" max="783" width="3.25" style="305" customWidth="1"/>
    <col min="784" max="784" width="5.125" style="305" customWidth="1"/>
    <col min="785" max="785" width="14" style="305" customWidth="1"/>
    <col min="786" max="786" width="20.625" style="305" customWidth="1"/>
    <col min="787" max="787" width="14.5" style="305" customWidth="1"/>
    <col min="788" max="1024" width="9" style="305"/>
    <col min="1025" max="1025" width="2.625" style="305" customWidth="1"/>
    <col min="1026" max="1026" width="11.625" style="305" customWidth="1"/>
    <col min="1027" max="1027" width="10.625" style="305" customWidth="1"/>
    <col min="1028" max="1028" width="10.375" style="305" customWidth="1"/>
    <col min="1029" max="1029" width="28.5" style="305" customWidth="1"/>
    <col min="1030" max="1030" width="7.125" style="305" customWidth="1"/>
    <col min="1031" max="1031" width="9" style="305" bestFit="1"/>
    <col min="1032" max="1032" width="7.75" style="305" customWidth="1"/>
    <col min="1033" max="1033" width="9.875" style="305" bestFit="1" customWidth="1"/>
    <col min="1034" max="1034" width="11" style="305" customWidth="1"/>
    <col min="1035" max="1035" width="35.375" style="305" bestFit="1" customWidth="1"/>
    <col min="1036" max="1036" width="20.625" style="305" customWidth="1"/>
    <col min="1037" max="1037" width="6.25" style="305" customWidth="1"/>
    <col min="1038" max="1038" width="20.625" style="305" customWidth="1"/>
    <col min="1039" max="1039" width="3.25" style="305" customWidth="1"/>
    <col min="1040" max="1040" width="5.125" style="305" customWidth="1"/>
    <col min="1041" max="1041" width="14" style="305" customWidth="1"/>
    <col min="1042" max="1042" width="20.625" style="305" customWidth="1"/>
    <col min="1043" max="1043" width="14.5" style="305" customWidth="1"/>
    <col min="1044" max="1280" width="9" style="305"/>
    <col min="1281" max="1281" width="2.625" style="305" customWidth="1"/>
    <col min="1282" max="1282" width="11.625" style="305" customWidth="1"/>
    <col min="1283" max="1283" width="10.625" style="305" customWidth="1"/>
    <col min="1284" max="1284" width="10.375" style="305" customWidth="1"/>
    <col min="1285" max="1285" width="28.5" style="305" customWidth="1"/>
    <col min="1286" max="1286" width="7.125" style="305" customWidth="1"/>
    <col min="1287" max="1287" width="9" style="305" bestFit="1"/>
    <col min="1288" max="1288" width="7.75" style="305" customWidth="1"/>
    <col min="1289" max="1289" width="9.875" style="305" bestFit="1" customWidth="1"/>
    <col min="1290" max="1290" width="11" style="305" customWidth="1"/>
    <col min="1291" max="1291" width="35.375" style="305" bestFit="1" customWidth="1"/>
    <col min="1292" max="1292" width="20.625" style="305" customWidth="1"/>
    <col min="1293" max="1293" width="6.25" style="305" customWidth="1"/>
    <col min="1294" max="1294" width="20.625" style="305" customWidth="1"/>
    <col min="1295" max="1295" width="3.25" style="305" customWidth="1"/>
    <col min="1296" max="1296" width="5.125" style="305" customWidth="1"/>
    <col min="1297" max="1297" width="14" style="305" customWidth="1"/>
    <col min="1298" max="1298" width="20.625" style="305" customWidth="1"/>
    <col min="1299" max="1299" width="14.5" style="305" customWidth="1"/>
    <col min="1300" max="1536" width="9" style="305"/>
    <col min="1537" max="1537" width="2.625" style="305" customWidth="1"/>
    <col min="1538" max="1538" width="11.625" style="305" customWidth="1"/>
    <col min="1539" max="1539" width="10.625" style="305" customWidth="1"/>
    <col min="1540" max="1540" width="10.375" style="305" customWidth="1"/>
    <col min="1541" max="1541" width="28.5" style="305" customWidth="1"/>
    <col min="1542" max="1542" width="7.125" style="305" customWidth="1"/>
    <col min="1543" max="1543" width="9" style="305" bestFit="1"/>
    <col min="1544" max="1544" width="7.75" style="305" customWidth="1"/>
    <col min="1545" max="1545" width="9.875" style="305" bestFit="1" customWidth="1"/>
    <col min="1546" max="1546" width="11" style="305" customWidth="1"/>
    <col min="1547" max="1547" width="35.375" style="305" bestFit="1" customWidth="1"/>
    <col min="1548" max="1548" width="20.625" style="305" customWidth="1"/>
    <col min="1549" max="1549" width="6.25" style="305" customWidth="1"/>
    <col min="1550" max="1550" width="20.625" style="305" customWidth="1"/>
    <col min="1551" max="1551" width="3.25" style="305" customWidth="1"/>
    <col min="1552" max="1552" width="5.125" style="305" customWidth="1"/>
    <col min="1553" max="1553" width="14" style="305" customWidth="1"/>
    <col min="1554" max="1554" width="20.625" style="305" customWidth="1"/>
    <col min="1555" max="1555" width="14.5" style="305" customWidth="1"/>
    <col min="1556" max="1792" width="9" style="305"/>
    <col min="1793" max="1793" width="2.625" style="305" customWidth="1"/>
    <col min="1794" max="1794" width="11.625" style="305" customWidth="1"/>
    <col min="1795" max="1795" width="10.625" style="305" customWidth="1"/>
    <col min="1796" max="1796" width="10.375" style="305" customWidth="1"/>
    <col min="1797" max="1797" width="28.5" style="305" customWidth="1"/>
    <col min="1798" max="1798" width="7.125" style="305" customWidth="1"/>
    <col min="1799" max="1799" width="9" style="305" bestFit="1"/>
    <col min="1800" max="1800" width="7.75" style="305" customWidth="1"/>
    <col min="1801" max="1801" width="9.875" style="305" bestFit="1" customWidth="1"/>
    <col min="1802" max="1802" width="11" style="305" customWidth="1"/>
    <col min="1803" max="1803" width="35.375" style="305" bestFit="1" customWidth="1"/>
    <col min="1804" max="1804" width="20.625" style="305" customWidth="1"/>
    <col min="1805" max="1805" width="6.25" style="305" customWidth="1"/>
    <col min="1806" max="1806" width="20.625" style="305" customWidth="1"/>
    <col min="1807" max="1807" width="3.25" style="305" customWidth="1"/>
    <col min="1808" max="1808" width="5.125" style="305" customWidth="1"/>
    <col min="1809" max="1809" width="14" style="305" customWidth="1"/>
    <col min="1810" max="1810" width="20.625" style="305" customWidth="1"/>
    <col min="1811" max="1811" width="14.5" style="305" customWidth="1"/>
    <col min="1812" max="2048" width="9" style="305"/>
    <col min="2049" max="2049" width="2.625" style="305" customWidth="1"/>
    <col min="2050" max="2050" width="11.625" style="305" customWidth="1"/>
    <col min="2051" max="2051" width="10.625" style="305" customWidth="1"/>
    <col min="2052" max="2052" width="10.375" style="305" customWidth="1"/>
    <col min="2053" max="2053" width="28.5" style="305" customWidth="1"/>
    <col min="2054" max="2054" width="7.125" style="305" customWidth="1"/>
    <col min="2055" max="2055" width="9" style="305" bestFit="1"/>
    <col min="2056" max="2056" width="7.75" style="305" customWidth="1"/>
    <col min="2057" max="2057" width="9.875" style="305" bestFit="1" customWidth="1"/>
    <col min="2058" max="2058" width="11" style="305" customWidth="1"/>
    <col min="2059" max="2059" width="35.375" style="305" bestFit="1" customWidth="1"/>
    <col min="2060" max="2060" width="20.625" style="305" customWidth="1"/>
    <col min="2061" max="2061" width="6.25" style="305" customWidth="1"/>
    <col min="2062" max="2062" width="20.625" style="305" customWidth="1"/>
    <col min="2063" max="2063" width="3.25" style="305" customWidth="1"/>
    <col min="2064" max="2064" width="5.125" style="305" customWidth="1"/>
    <col min="2065" max="2065" width="14" style="305" customWidth="1"/>
    <col min="2066" max="2066" width="20.625" style="305" customWidth="1"/>
    <col min="2067" max="2067" width="14.5" style="305" customWidth="1"/>
    <col min="2068" max="2304" width="9" style="305"/>
    <col min="2305" max="2305" width="2.625" style="305" customWidth="1"/>
    <col min="2306" max="2306" width="11.625" style="305" customWidth="1"/>
    <col min="2307" max="2307" width="10.625" style="305" customWidth="1"/>
    <col min="2308" max="2308" width="10.375" style="305" customWidth="1"/>
    <col min="2309" max="2309" width="28.5" style="305" customWidth="1"/>
    <col min="2310" max="2310" width="7.125" style="305" customWidth="1"/>
    <col min="2311" max="2311" width="9" style="305" bestFit="1"/>
    <col min="2312" max="2312" width="7.75" style="305" customWidth="1"/>
    <col min="2313" max="2313" width="9.875" style="305" bestFit="1" customWidth="1"/>
    <col min="2314" max="2314" width="11" style="305" customWidth="1"/>
    <col min="2315" max="2315" width="35.375" style="305" bestFit="1" customWidth="1"/>
    <col min="2316" max="2316" width="20.625" style="305" customWidth="1"/>
    <col min="2317" max="2317" width="6.25" style="305" customWidth="1"/>
    <col min="2318" max="2318" width="20.625" style="305" customWidth="1"/>
    <col min="2319" max="2319" width="3.25" style="305" customWidth="1"/>
    <col min="2320" max="2320" width="5.125" style="305" customWidth="1"/>
    <col min="2321" max="2321" width="14" style="305" customWidth="1"/>
    <col min="2322" max="2322" width="20.625" style="305" customWidth="1"/>
    <col min="2323" max="2323" width="14.5" style="305" customWidth="1"/>
    <col min="2324" max="2560" width="9" style="305"/>
    <col min="2561" max="2561" width="2.625" style="305" customWidth="1"/>
    <col min="2562" max="2562" width="11.625" style="305" customWidth="1"/>
    <col min="2563" max="2563" width="10.625" style="305" customWidth="1"/>
    <col min="2564" max="2564" width="10.375" style="305" customWidth="1"/>
    <col min="2565" max="2565" width="28.5" style="305" customWidth="1"/>
    <col min="2566" max="2566" width="7.125" style="305" customWidth="1"/>
    <col min="2567" max="2567" width="9" style="305" bestFit="1"/>
    <col min="2568" max="2568" width="7.75" style="305" customWidth="1"/>
    <col min="2569" max="2569" width="9.875" style="305" bestFit="1" customWidth="1"/>
    <col min="2570" max="2570" width="11" style="305" customWidth="1"/>
    <col min="2571" max="2571" width="35.375" style="305" bestFit="1" customWidth="1"/>
    <col min="2572" max="2572" width="20.625" style="305" customWidth="1"/>
    <col min="2573" max="2573" width="6.25" style="305" customWidth="1"/>
    <col min="2574" max="2574" width="20.625" style="305" customWidth="1"/>
    <col min="2575" max="2575" width="3.25" style="305" customWidth="1"/>
    <col min="2576" max="2576" width="5.125" style="305" customWidth="1"/>
    <col min="2577" max="2577" width="14" style="305" customWidth="1"/>
    <col min="2578" max="2578" width="20.625" style="305" customWidth="1"/>
    <col min="2579" max="2579" width="14.5" style="305" customWidth="1"/>
    <col min="2580" max="2816" width="9" style="305"/>
    <col min="2817" max="2817" width="2.625" style="305" customWidth="1"/>
    <col min="2818" max="2818" width="11.625" style="305" customWidth="1"/>
    <col min="2819" max="2819" width="10.625" style="305" customWidth="1"/>
    <col min="2820" max="2820" width="10.375" style="305" customWidth="1"/>
    <col min="2821" max="2821" width="28.5" style="305" customWidth="1"/>
    <col min="2822" max="2822" width="7.125" style="305" customWidth="1"/>
    <col min="2823" max="2823" width="9" style="305" bestFit="1"/>
    <col min="2824" max="2824" width="7.75" style="305" customWidth="1"/>
    <col min="2825" max="2825" width="9.875" style="305" bestFit="1" customWidth="1"/>
    <col min="2826" max="2826" width="11" style="305" customWidth="1"/>
    <col min="2827" max="2827" width="35.375" style="305" bestFit="1" customWidth="1"/>
    <col min="2828" max="2828" width="20.625" style="305" customWidth="1"/>
    <col min="2829" max="2829" width="6.25" style="305" customWidth="1"/>
    <col min="2830" max="2830" width="20.625" style="305" customWidth="1"/>
    <col min="2831" max="2831" width="3.25" style="305" customWidth="1"/>
    <col min="2832" max="2832" width="5.125" style="305" customWidth="1"/>
    <col min="2833" max="2833" width="14" style="305" customWidth="1"/>
    <col min="2834" max="2834" width="20.625" style="305" customWidth="1"/>
    <col min="2835" max="2835" width="14.5" style="305" customWidth="1"/>
    <col min="2836" max="3072" width="9" style="305"/>
    <col min="3073" max="3073" width="2.625" style="305" customWidth="1"/>
    <col min="3074" max="3074" width="11.625" style="305" customWidth="1"/>
    <col min="3075" max="3075" width="10.625" style="305" customWidth="1"/>
    <col min="3076" max="3076" width="10.375" style="305" customWidth="1"/>
    <col min="3077" max="3077" width="28.5" style="305" customWidth="1"/>
    <col min="3078" max="3078" width="7.125" style="305" customWidth="1"/>
    <col min="3079" max="3079" width="9" style="305" bestFit="1"/>
    <col min="3080" max="3080" width="7.75" style="305" customWidth="1"/>
    <col min="3081" max="3081" width="9.875" style="305" bestFit="1" customWidth="1"/>
    <col min="3082" max="3082" width="11" style="305" customWidth="1"/>
    <col min="3083" max="3083" width="35.375" style="305" bestFit="1" customWidth="1"/>
    <col min="3084" max="3084" width="20.625" style="305" customWidth="1"/>
    <col min="3085" max="3085" width="6.25" style="305" customWidth="1"/>
    <col min="3086" max="3086" width="20.625" style="305" customWidth="1"/>
    <col min="3087" max="3087" width="3.25" style="305" customWidth="1"/>
    <col min="3088" max="3088" width="5.125" style="305" customWidth="1"/>
    <col min="3089" max="3089" width="14" style="305" customWidth="1"/>
    <col min="3090" max="3090" width="20.625" style="305" customWidth="1"/>
    <col min="3091" max="3091" width="14.5" style="305" customWidth="1"/>
    <col min="3092" max="3328" width="9" style="305"/>
    <col min="3329" max="3329" width="2.625" style="305" customWidth="1"/>
    <col min="3330" max="3330" width="11.625" style="305" customWidth="1"/>
    <col min="3331" max="3331" width="10.625" style="305" customWidth="1"/>
    <col min="3332" max="3332" width="10.375" style="305" customWidth="1"/>
    <col min="3333" max="3333" width="28.5" style="305" customWidth="1"/>
    <col min="3334" max="3334" width="7.125" style="305" customWidth="1"/>
    <col min="3335" max="3335" width="9" style="305" bestFit="1"/>
    <col min="3336" max="3336" width="7.75" style="305" customWidth="1"/>
    <col min="3337" max="3337" width="9.875" style="305" bestFit="1" customWidth="1"/>
    <col min="3338" max="3338" width="11" style="305" customWidth="1"/>
    <col min="3339" max="3339" width="35.375" style="305" bestFit="1" customWidth="1"/>
    <col min="3340" max="3340" width="20.625" style="305" customWidth="1"/>
    <col min="3341" max="3341" width="6.25" style="305" customWidth="1"/>
    <col min="3342" max="3342" width="20.625" style="305" customWidth="1"/>
    <col min="3343" max="3343" width="3.25" style="305" customWidth="1"/>
    <col min="3344" max="3344" width="5.125" style="305" customWidth="1"/>
    <col min="3345" max="3345" width="14" style="305" customWidth="1"/>
    <col min="3346" max="3346" width="20.625" style="305" customWidth="1"/>
    <col min="3347" max="3347" width="14.5" style="305" customWidth="1"/>
    <col min="3348" max="3584" width="9" style="305"/>
    <col min="3585" max="3585" width="2.625" style="305" customWidth="1"/>
    <col min="3586" max="3586" width="11.625" style="305" customWidth="1"/>
    <col min="3587" max="3587" width="10.625" style="305" customWidth="1"/>
    <col min="3588" max="3588" width="10.375" style="305" customWidth="1"/>
    <col min="3589" max="3589" width="28.5" style="305" customWidth="1"/>
    <col min="3590" max="3590" width="7.125" style="305" customWidth="1"/>
    <col min="3591" max="3591" width="9" style="305" bestFit="1"/>
    <col min="3592" max="3592" width="7.75" style="305" customWidth="1"/>
    <col min="3593" max="3593" width="9.875" style="305" bestFit="1" customWidth="1"/>
    <col min="3594" max="3594" width="11" style="305" customWidth="1"/>
    <col min="3595" max="3595" width="35.375" style="305" bestFit="1" customWidth="1"/>
    <col min="3596" max="3596" width="20.625" style="305" customWidth="1"/>
    <col min="3597" max="3597" width="6.25" style="305" customWidth="1"/>
    <col min="3598" max="3598" width="20.625" style="305" customWidth="1"/>
    <col min="3599" max="3599" width="3.25" style="305" customWidth="1"/>
    <col min="3600" max="3600" width="5.125" style="305" customWidth="1"/>
    <col min="3601" max="3601" width="14" style="305" customWidth="1"/>
    <col min="3602" max="3602" width="20.625" style="305" customWidth="1"/>
    <col min="3603" max="3603" width="14.5" style="305" customWidth="1"/>
    <col min="3604" max="3840" width="9" style="305"/>
    <col min="3841" max="3841" width="2.625" style="305" customWidth="1"/>
    <col min="3842" max="3842" width="11.625" style="305" customWidth="1"/>
    <col min="3843" max="3843" width="10.625" style="305" customWidth="1"/>
    <col min="3844" max="3844" width="10.375" style="305" customWidth="1"/>
    <col min="3845" max="3845" width="28.5" style="305" customWidth="1"/>
    <col min="3846" max="3846" width="7.125" style="305" customWidth="1"/>
    <col min="3847" max="3847" width="9" style="305" bestFit="1"/>
    <col min="3848" max="3848" width="7.75" style="305" customWidth="1"/>
    <col min="3849" max="3849" width="9.875" style="305" bestFit="1" customWidth="1"/>
    <col min="3850" max="3850" width="11" style="305" customWidth="1"/>
    <col min="3851" max="3851" width="35.375" style="305" bestFit="1" customWidth="1"/>
    <col min="3852" max="3852" width="20.625" style="305" customWidth="1"/>
    <col min="3853" max="3853" width="6.25" style="305" customWidth="1"/>
    <col min="3854" max="3854" width="20.625" style="305" customWidth="1"/>
    <col min="3855" max="3855" width="3.25" style="305" customWidth="1"/>
    <col min="3856" max="3856" width="5.125" style="305" customWidth="1"/>
    <col min="3857" max="3857" width="14" style="305" customWidth="1"/>
    <col min="3858" max="3858" width="20.625" style="305" customWidth="1"/>
    <col min="3859" max="3859" width="14.5" style="305" customWidth="1"/>
    <col min="3860" max="4096" width="9" style="305"/>
    <col min="4097" max="4097" width="2.625" style="305" customWidth="1"/>
    <col min="4098" max="4098" width="11.625" style="305" customWidth="1"/>
    <col min="4099" max="4099" width="10.625" style="305" customWidth="1"/>
    <col min="4100" max="4100" width="10.375" style="305" customWidth="1"/>
    <col min="4101" max="4101" width="28.5" style="305" customWidth="1"/>
    <col min="4102" max="4102" width="7.125" style="305" customWidth="1"/>
    <col min="4103" max="4103" width="9" style="305" bestFit="1"/>
    <col min="4104" max="4104" width="7.75" style="305" customWidth="1"/>
    <col min="4105" max="4105" width="9.875" style="305" bestFit="1" customWidth="1"/>
    <col min="4106" max="4106" width="11" style="305" customWidth="1"/>
    <col min="4107" max="4107" width="35.375" style="305" bestFit="1" customWidth="1"/>
    <col min="4108" max="4108" width="20.625" style="305" customWidth="1"/>
    <col min="4109" max="4109" width="6.25" style="305" customWidth="1"/>
    <col min="4110" max="4110" width="20.625" style="305" customWidth="1"/>
    <col min="4111" max="4111" width="3.25" style="305" customWidth="1"/>
    <col min="4112" max="4112" width="5.125" style="305" customWidth="1"/>
    <col min="4113" max="4113" width="14" style="305" customWidth="1"/>
    <col min="4114" max="4114" width="20.625" style="305" customWidth="1"/>
    <col min="4115" max="4115" width="14.5" style="305" customWidth="1"/>
    <col min="4116" max="4352" width="9" style="305"/>
    <col min="4353" max="4353" width="2.625" style="305" customWidth="1"/>
    <col min="4354" max="4354" width="11.625" style="305" customWidth="1"/>
    <col min="4355" max="4355" width="10.625" style="305" customWidth="1"/>
    <col min="4356" max="4356" width="10.375" style="305" customWidth="1"/>
    <col min="4357" max="4357" width="28.5" style="305" customWidth="1"/>
    <col min="4358" max="4358" width="7.125" style="305" customWidth="1"/>
    <col min="4359" max="4359" width="9" style="305" bestFit="1"/>
    <col min="4360" max="4360" width="7.75" style="305" customWidth="1"/>
    <col min="4361" max="4361" width="9.875" style="305" bestFit="1" customWidth="1"/>
    <col min="4362" max="4362" width="11" style="305" customWidth="1"/>
    <col min="4363" max="4363" width="35.375" style="305" bestFit="1" customWidth="1"/>
    <col min="4364" max="4364" width="20.625" style="305" customWidth="1"/>
    <col min="4365" max="4365" width="6.25" style="305" customWidth="1"/>
    <col min="4366" max="4366" width="20.625" style="305" customWidth="1"/>
    <col min="4367" max="4367" width="3.25" style="305" customWidth="1"/>
    <col min="4368" max="4368" width="5.125" style="305" customWidth="1"/>
    <col min="4369" max="4369" width="14" style="305" customWidth="1"/>
    <col min="4370" max="4370" width="20.625" style="305" customWidth="1"/>
    <col min="4371" max="4371" width="14.5" style="305" customWidth="1"/>
    <col min="4372" max="4608" width="9" style="305"/>
    <col min="4609" max="4609" width="2.625" style="305" customWidth="1"/>
    <col min="4610" max="4610" width="11.625" style="305" customWidth="1"/>
    <col min="4611" max="4611" width="10.625" style="305" customWidth="1"/>
    <col min="4612" max="4612" width="10.375" style="305" customWidth="1"/>
    <col min="4613" max="4613" width="28.5" style="305" customWidth="1"/>
    <col min="4614" max="4614" width="7.125" style="305" customWidth="1"/>
    <col min="4615" max="4615" width="9" style="305" bestFit="1"/>
    <col min="4616" max="4616" width="7.75" style="305" customWidth="1"/>
    <col min="4617" max="4617" width="9.875" style="305" bestFit="1" customWidth="1"/>
    <col min="4618" max="4618" width="11" style="305" customWidth="1"/>
    <col min="4619" max="4619" width="35.375" style="305" bestFit="1" customWidth="1"/>
    <col min="4620" max="4620" width="20.625" style="305" customWidth="1"/>
    <col min="4621" max="4621" width="6.25" style="305" customWidth="1"/>
    <col min="4622" max="4622" width="20.625" style="305" customWidth="1"/>
    <col min="4623" max="4623" width="3.25" style="305" customWidth="1"/>
    <col min="4624" max="4624" width="5.125" style="305" customWidth="1"/>
    <col min="4625" max="4625" width="14" style="305" customWidth="1"/>
    <col min="4626" max="4626" width="20.625" style="305" customWidth="1"/>
    <col min="4627" max="4627" width="14.5" style="305" customWidth="1"/>
    <col min="4628" max="4864" width="9" style="305"/>
    <col min="4865" max="4865" width="2.625" style="305" customWidth="1"/>
    <col min="4866" max="4866" width="11.625" style="305" customWidth="1"/>
    <col min="4867" max="4867" width="10.625" style="305" customWidth="1"/>
    <col min="4868" max="4868" width="10.375" style="305" customWidth="1"/>
    <col min="4869" max="4869" width="28.5" style="305" customWidth="1"/>
    <col min="4870" max="4870" width="7.125" style="305" customWidth="1"/>
    <col min="4871" max="4871" width="9" style="305" bestFit="1"/>
    <col min="4872" max="4872" width="7.75" style="305" customWidth="1"/>
    <col min="4873" max="4873" width="9.875" style="305" bestFit="1" customWidth="1"/>
    <col min="4874" max="4874" width="11" style="305" customWidth="1"/>
    <col min="4875" max="4875" width="35.375" style="305" bestFit="1" customWidth="1"/>
    <col min="4876" max="4876" width="20.625" style="305" customWidth="1"/>
    <col min="4877" max="4877" width="6.25" style="305" customWidth="1"/>
    <col min="4878" max="4878" width="20.625" style="305" customWidth="1"/>
    <col min="4879" max="4879" width="3.25" style="305" customWidth="1"/>
    <col min="4880" max="4880" width="5.125" style="305" customWidth="1"/>
    <col min="4881" max="4881" width="14" style="305" customWidth="1"/>
    <col min="4882" max="4882" width="20.625" style="305" customWidth="1"/>
    <col min="4883" max="4883" width="14.5" style="305" customWidth="1"/>
    <col min="4884" max="5120" width="9" style="305"/>
    <col min="5121" max="5121" width="2.625" style="305" customWidth="1"/>
    <col min="5122" max="5122" width="11.625" style="305" customWidth="1"/>
    <col min="5123" max="5123" width="10.625" style="305" customWidth="1"/>
    <col min="5124" max="5124" width="10.375" style="305" customWidth="1"/>
    <col min="5125" max="5125" width="28.5" style="305" customWidth="1"/>
    <col min="5126" max="5126" width="7.125" style="305" customWidth="1"/>
    <col min="5127" max="5127" width="9" style="305" bestFit="1"/>
    <col min="5128" max="5128" width="7.75" style="305" customWidth="1"/>
    <col min="5129" max="5129" width="9.875" style="305" bestFit="1" customWidth="1"/>
    <col min="5130" max="5130" width="11" style="305" customWidth="1"/>
    <col min="5131" max="5131" width="35.375" style="305" bestFit="1" customWidth="1"/>
    <col min="5132" max="5132" width="20.625" style="305" customWidth="1"/>
    <col min="5133" max="5133" width="6.25" style="305" customWidth="1"/>
    <col min="5134" max="5134" width="20.625" style="305" customWidth="1"/>
    <col min="5135" max="5135" width="3.25" style="305" customWidth="1"/>
    <col min="5136" max="5136" width="5.125" style="305" customWidth="1"/>
    <col min="5137" max="5137" width="14" style="305" customWidth="1"/>
    <col min="5138" max="5138" width="20.625" style="305" customWidth="1"/>
    <col min="5139" max="5139" width="14.5" style="305" customWidth="1"/>
    <col min="5140" max="5376" width="9" style="305"/>
    <col min="5377" max="5377" width="2.625" style="305" customWidth="1"/>
    <col min="5378" max="5378" width="11.625" style="305" customWidth="1"/>
    <col min="5379" max="5379" width="10.625" style="305" customWidth="1"/>
    <col min="5380" max="5380" width="10.375" style="305" customWidth="1"/>
    <col min="5381" max="5381" width="28.5" style="305" customWidth="1"/>
    <col min="5382" max="5382" width="7.125" style="305" customWidth="1"/>
    <col min="5383" max="5383" width="9" style="305" bestFit="1"/>
    <col min="5384" max="5384" width="7.75" style="305" customWidth="1"/>
    <col min="5385" max="5385" width="9.875" style="305" bestFit="1" customWidth="1"/>
    <col min="5386" max="5386" width="11" style="305" customWidth="1"/>
    <col min="5387" max="5387" width="35.375" style="305" bestFit="1" customWidth="1"/>
    <col min="5388" max="5388" width="20.625" style="305" customWidth="1"/>
    <col min="5389" max="5389" width="6.25" style="305" customWidth="1"/>
    <col min="5390" max="5390" width="20.625" style="305" customWidth="1"/>
    <col min="5391" max="5391" width="3.25" style="305" customWidth="1"/>
    <col min="5392" max="5392" width="5.125" style="305" customWidth="1"/>
    <col min="5393" max="5393" width="14" style="305" customWidth="1"/>
    <col min="5394" max="5394" width="20.625" style="305" customWidth="1"/>
    <col min="5395" max="5395" width="14.5" style="305" customWidth="1"/>
    <col min="5396" max="5632" width="9" style="305"/>
    <col min="5633" max="5633" width="2.625" style="305" customWidth="1"/>
    <col min="5634" max="5634" width="11.625" style="305" customWidth="1"/>
    <col min="5635" max="5635" width="10.625" style="305" customWidth="1"/>
    <col min="5636" max="5636" width="10.375" style="305" customWidth="1"/>
    <col min="5637" max="5637" width="28.5" style="305" customWidth="1"/>
    <col min="5638" max="5638" width="7.125" style="305" customWidth="1"/>
    <col min="5639" max="5639" width="9" style="305" bestFit="1"/>
    <col min="5640" max="5640" width="7.75" style="305" customWidth="1"/>
    <col min="5641" max="5641" width="9.875" style="305" bestFit="1" customWidth="1"/>
    <col min="5642" max="5642" width="11" style="305" customWidth="1"/>
    <col min="5643" max="5643" width="35.375" style="305" bestFit="1" customWidth="1"/>
    <col min="5644" max="5644" width="20.625" style="305" customWidth="1"/>
    <col min="5645" max="5645" width="6.25" style="305" customWidth="1"/>
    <col min="5646" max="5646" width="20.625" style="305" customWidth="1"/>
    <col min="5647" max="5647" width="3.25" style="305" customWidth="1"/>
    <col min="5648" max="5648" width="5.125" style="305" customWidth="1"/>
    <col min="5649" max="5649" width="14" style="305" customWidth="1"/>
    <col min="5650" max="5650" width="20.625" style="305" customWidth="1"/>
    <col min="5651" max="5651" width="14.5" style="305" customWidth="1"/>
    <col min="5652" max="5888" width="9" style="305"/>
    <col min="5889" max="5889" width="2.625" style="305" customWidth="1"/>
    <col min="5890" max="5890" width="11.625" style="305" customWidth="1"/>
    <col min="5891" max="5891" width="10.625" style="305" customWidth="1"/>
    <col min="5892" max="5892" width="10.375" style="305" customWidth="1"/>
    <col min="5893" max="5893" width="28.5" style="305" customWidth="1"/>
    <col min="5894" max="5894" width="7.125" style="305" customWidth="1"/>
    <col min="5895" max="5895" width="9" style="305" bestFit="1"/>
    <col min="5896" max="5896" width="7.75" style="305" customWidth="1"/>
    <col min="5897" max="5897" width="9.875" style="305" bestFit="1" customWidth="1"/>
    <col min="5898" max="5898" width="11" style="305" customWidth="1"/>
    <col min="5899" max="5899" width="35.375" style="305" bestFit="1" customWidth="1"/>
    <col min="5900" max="5900" width="20.625" style="305" customWidth="1"/>
    <col min="5901" max="5901" width="6.25" style="305" customWidth="1"/>
    <col min="5902" max="5902" width="20.625" style="305" customWidth="1"/>
    <col min="5903" max="5903" width="3.25" style="305" customWidth="1"/>
    <col min="5904" max="5904" width="5.125" style="305" customWidth="1"/>
    <col min="5905" max="5905" width="14" style="305" customWidth="1"/>
    <col min="5906" max="5906" width="20.625" style="305" customWidth="1"/>
    <col min="5907" max="5907" width="14.5" style="305" customWidth="1"/>
    <col min="5908" max="6144" width="9" style="305"/>
    <col min="6145" max="6145" width="2.625" style="305" customWidth="1"/>
    <col min="6146" max="6146" width="11.625" style="305" customWidth="1"/>
    <col min="6147" max="6147" width="10.625" style="305" customWidth="1"/>
    <col min="6148" max="6148" width="10.375" style="305" customWidth="1"/>
    <col min="6149" max="6149" width="28.5" style="305" customWidth="1"/>
    <col min="6150" max="6150" width="7.125" style="305" customWidth="1"/>
    <col min="6151" max="6151" width="9" style="305" bestFit="1"/>
    <col min="6152" max="6152" width="7.75" style="305" customWidth="1"/>
    <col min="6153" max="6153" width="9.875" style="305" bestFit="1" customWidth="1"/>
    <col min="6154" max="6154" width="11" style="305" customWidth="1"/>
    <col min="6155" max="6155" width="35.375" style="305" bestFit="1" customWidth="1"/>
    <col min="6156" max="6156" width="20.625" style="305" customWidth="1"/>
    <col min="6157" max="6157" width="6.25" style="305" customWidth="1"/>
    <col min="6158" max="6158" width="20.625" style="305" customWidth="1"/>
    <col min="6159" max="6159" width="3.25" style="305" customWidth="1"/>
    <col min="6160" max="6160" width="5.125" style="305" customWidth="1"/>
    <col min="6161" max="6161" width="14" style="305" customWidth="1"/>
    <col min="6162" max="6162" width="20.625" style="305" customWidth="1"/>
    <col min="6163" max="6163" width="14.5" style="305" customWidth="1"/>
    <col min="6164" max="6400" width="9" style="305"/>
    <col min="6401" max="6401" width="2.625" style="305" customWidth="1"/>
    <col min="6402" max="6402" width="11.625" style="305" customWidth="1"/>
    <col min="6403" max="6403" width="10.625" style="305" customWidth="1"/>
    <col min="6404" max="6404" width="10.375" style="305" customWidth="1"/>
    <col min="6405" max="6405" width="28.5" style="305" customWidth="1"/>
    <col min="6406" max="6406" width="7.125" style="305" customWidth="1"/>
    <col min="6407" max="6407" width="9" style="305" bestFit="1"/>
    <col min="6408" max="6408" width="7.75" style="305" customWidth="1"/>
    <col min="6409" max="6409" width="9.875" style="305" bestFit="1" customWidth="1"/>
    <col min="6410" max="6410" width="11" style="305" customWidth="1"/>
    <col min="6411" max="6411" width="35.375" style="305" bestFit="1" customWidth="1"/>
    <col min="6412" max="6412" width="20.625" style="305" customWidth="1"/>
    <col min="6413" max="6413" width="6.25" style="305" customWidth="1"/>
    <col min="6414" max="6414" width="20.625" style="305" customWidth="1"/>
    <col min="6415" max="6415" width="3.25" style="305" customWidth="1"/>
    <col min="6416" max="6416" width="5.125" style="305" customWidth="1"/>
    <col min="6417" max="6417" width="14" style="305" customWidth="1"/>
    <col min="6418" max="6418" width="20.625" style="305" customWidth="1"/>
    <col min="6419" max="6419" width="14.5" style="305" customWidth="1"/>
    <col min="6420" max="6656" width="9" style="305"/>
    <col min="6657" max="6657" width="2.625" style="305" customWidth="1"/>
    <col min="6658" max="6658" width="11.625" style="305" customWidth="1"/>
    <col min="6659" max="6659" width="10.625" style="305" customWidth="1"/>
    <col min="6660" max="6660" width="10.375" style="305" customWidth="1"/>
    <col min="6661" max="6661" width="28.5" style="305" customWidth="1"/>
    <col min="6662" max="6662" width="7.125" style="305" customWidth="1"/>
    <col min="6663" max="6663" width="9" style="305" bestFit="1"/>
    <col min="6664" max="6664" width="7.75" style="305" customWidth="1"/>
    <col min="6665" max="6665" width="9.875" style="305" bestFit="1" customWidth="1"/>
    <col min="6666" max="6666" width="11" style="305" customWidth="1"/>
    <col min="6667" max="6667" width="35.375" style="305" bestFit="1" customWidth="1"/>
    <col min="6668" max="6668" width="20.625" style="305" customWidth="1"/>
    <col min="6669" max="6669" width="6.25" style="305" customWidth="1"/>
    <col min="6670" max="6670" width="20.625" style="305" customWidth="1"/>
    <col min="6671" max="6671" width="3.25" style="305" customWidth="1"/>
    <col min="6672" max="6672" width="5.125" style="305" customWidth="1"/>
    <col min="6673" max="6673" width="14" style="305" customWidth="1"/>
    <col min="6674" max="6674" width="20.625" style="305" customWidth="1"/>
    <col min="6675" max="6675" width="14.5" style="305" customWidth="1"/>
    <col min="6676" max="6912" width="9" style="305"/>
    <col min="6913" max="6913" width="2.625" style="305" customWidth="1"/>
    <col min="6914" max="6914" width="11.625" style="305" customWidth="1"/>
    <col min="6915" max="6915" width="10.625" style="305" customWidth="1"/>
    <col min="6916" max="6916" width="10.375" style="305" customWidth="1"/>
    <col min="6917" max="6917" width="28.5" style="305" customWidth="1"/>
    <col min="6918" max="6918" width="7.125" style="305" customWidth="1"/>
    <col min="6919" max="6919" width="9" style="305" bestFit="1"/>
    <col min="6920" max="6920" width="7.75" style="305" customWidth="1"/>
    <col min="6921" max="6921" width="9.875" style="305" bestFit="1" customWidth="1"/>
    <col min="6922" max="6922" width="11" style="305" customWidth="1"/>
    <col min="6923" max="6923" width="35.375" style="305" bestFit="1" customWidth="1"/>
    <col min="6924" max="6924" width="20.625" style="305" customWidth="1"/>
    <col min="6925" max="6925" width="6.25" style="305" customWidth="1"/>
    <col min="6926" max="6926" width="20.625" style="305" customWidth="1"/>
    <col min="6927" max="6927" width="3.25" style="305" customWidth="1"/>
    <col min="6928" max="6928" width="5.125" style="305" customWidth="1"/>
    <col min="6929" max="6929" width="14" style="305" customWidth="1"/>
    <col min="6930" max="6930" width="20.625" style="305" customWidth="1"/>
    <col min="6931" max="6931" width="14.5" style="305" customWidth="1"/>
    <col min="6932" max="7168" width="9" style="305"/>
    <col min="7169" max="7169" width="2.625" style="305" customWidth="1"/>
    <col min="7170" max="7170" width="11.625" style="305" customWidth="1"/>
    <col min="7171" max="7171" width="10.625" style="305" customWidth="1"/>
    <col min="7172" max="7172" width="10.375" style="305" customWidth="1"/>
    <col min="7173" max="7173" width="28.5" style="305" customWidth="1"/>
    <col min="7174" max="7174" width="7.125" style="305" customWidth="1"/>
    <col min="7175" max="7175" width="9" style="305" bestFit="1"/>
    <col min="7176" max="7176" width="7.75" style="305" customWidth="1"/>
    <col min="7177" max="7177" width="9.875" style="305" bestFit="1" customWidth="1"/>
    <col min="7178" max="7178" width="11" style="305" customWidth="1"/>
    <col min="7179" max="7179" width="35.375" style="305" bestFit="1" customWidth="1"/>
    <col min="7180" max="7180" width="20.625" style="305" customWidth="1"/>
    <col min="7181" max="7181" width="6.25" style="305" customWidth="1"/>
    <col min="7182" max="7182" width="20.625" style="305" customWidth="1"/>
    <col min="7183" max="7183" width="3.25" style="305" customWidth="1"/>
    <col min="7184" max="7184" width="5.125" style="305" customWidth="1"/>
    <col min="7185" max="7185" width="14" style="305" customWidth="1"/>
    <col min="7186" max="7186" width="20.625" style="305" customWidth="1"/>
    <col min="7187" max="7187" width="14.5" style="305" customWidth="1"/>
    <col min="7188" max="7424" width="9" style="305"/>
    <col min="7425" max="7425" width="2.625" style="305" customWidth="1"/>
    <col min="7426" max="7426" width="11.625" style="305" customWidth="1"/>
    <col min="7427" max="7427" width="10.625" style="305" customWidth="1"/>
    <col min="7428" max="7428" width="10.375" style="305" customWidth="1"/>
    <col min="7429" max="7429" width="28.5" style="305" customWidth="1"/>
    <col min="7430" max="7430" width="7.125" style="305" customWidth="1"/>
    <col min="7431" max="7431" width="9" style="305" bestFit="1"/>
    <col min="7432" max="7432" width="7.75" style="305" customWidth="1"/>
    <col min="7433" max="7433" width="9.875" style="305" bestFit="1" customWidth="1"/>
    <col min="7434" max="7434" width="11" style="305" customWidth="1"/>
    <col min="7435" max="7435" width="35.375" style="305" bestFit="1" customWidth="1"/>
    <col min="7436" max="7436" width="20.625" style="305" customWidth="1"/>
    <col min="7437" max="7437" width="6.25" style="305" customWidth="1"/>
    <col min="7438" max="7438" width="20.625" style="305" customWidth="1"/>
    <col min="7439" max="7439" width="3.25" style="305" customWidth="1"/>
    <col min="7440" max="7440" width="5.125" style="305" customWidth="1"/>
    <col min="7441" max="7441" width="14" style="305" customWidth="1"/>
    <col min="7442" max="7442" width="20.625" style="305" customWidth="1"/>
    <col min="7443" max="7443" width="14.5" style="305" customWidth="1"/>
    <col min="7444" max="7680" width="9" style="305"/>
    <col min="7681" max="7681" width="2.625" style="305" customWidth="1"/>
    <col min="7682" max="7682" width="11.625" style="305" customWidth="1"/>
    <col min="7683" max="7683" width="10.625" style="305" customWidth="1"/>
    <col min="7684" max="7684" width="10.375" style="305" customWidth="1"/>
    <col min="7685" max="7685" width="28.5" style="305" customWidth="1"/>
    <col min="7686" max="7686" width="7.125" style="305" customWidth="1"/>
    <col min="7687" max="7687" width="9" style="305" bestFit="1"/>
    <col min="7688" max="7688" width="7.75" style="305" customWidth="1"/>
    <col min="7689" max="7689" width="9.875" style="305" bestFit="1" customWidth="1"/>
    <col min="7690" max="7690" width="11" style="305" customWidth="1"/>
    <col min="7691" max="7691" width="35.375" style="305" bestFit="1" customWidth="1"/>
    <col min="7692" max="7692" width="20.625" style="305" customWidth="1"/>
    <col min="7693" max="7693" width="6.25" style="305" customWidth="1"/>
    <col min="7694" max="7694" width="20.625" style="305" customWidth="1"/>
    <col min="7695" max="7695" width="3.25" style="305" customWidth="1"/>
    <col min="7696" max="7696" width="5.125" style="305" customWidth="1"/>
    <col min="7697" max="7697" width="14" style="305" customWidth="1"/>
    <col min="7698" max="7698" width="20.625" style="305" customWidth="1"/>
    <col min="7699" max="7699" width="14.5" style="305" customWidth="1"/>
    <col min="7700" max="7936" width="9" style="305"/>
    <col min="7937" max="7937" width="2.625" style="305" customWidth="1"/>
    <col min="7938" max="7938" width="11.625" style="305" customWidth="1"/>
    <col min="7939" max="7939" width="10.625" style="305" customWidth="1"/>
    <col min="7940" max="7940" width="10.375" style="305" customWidth="1"/>
    <col min="7941" max="7941" width="28.5" style="305" customWidth="1"/>
    <col min="7942" max="7942" width="7.125" style="305" customWidth="1"/>
    <col min="7943" max="7943" width="9" style="305" bestFit="1"/>
    <col min="7944" max="7944" width="7.75" style="305" customWidth="1"/>
    <col min="7945" max="7945" width="9.875" style="305" bestFit="1" customWidth="1"/>
    <col min="7946" max="7946" width="11" style="305" customWidth="1"/>
    <col min="7947" max="7947" width="35.375" style="305" bestFit="1" customWidth="1"/>
    <col min="7948" max="7948" width="20.625" style="305" customWidth="1"/>
    <col min="7949" max="7949" width="6.25" style="305" customWidth="1"/>
    <col min="7950" max="7950" width="20.625" style="305" customWidth="1"/>
    <col min="7951" max="7951" width="3.25" style="305" customWidth="1"/>
    <col min="7952" max="7952" width="5.125" style="305" customWidth="1"/>
    <col min="7953" max="7953" width="14" style="305" customWidth="1"/>
    <col min="7954" max="7954" width="20.625" style="305" customWidth="1"/>
    <col min="7955" max="7955" width="14.5" style="305" customWidth="1"/>
    <col min="7956" max="8192" width="9" style="305"/>
    <col min="8193" max="8193" width="2.625" style="305" customWidth="1"/>
    <col min="8194" max="8194" width="11.625" style="305" customWidth="1"/>
    <col min="8195" max="8195" width="10.625" style="305" customWidth="1"/>
    <col min="8196" max="8196" width="10.375" style="305" customWidth="1"/>
    <col min="8197" max="8197" width="28.5" style="305" customWidth="1"/>
    <col min="8198" max="8198" width="7.125" style="305" customWidth="1"/>
    <col min="8199" max="8199" width="9" style="305" bestFit="1"/>
    <col min="8200" max="8200" width="7.75" style="305" customWidth="1"/>
    <col min="8201" max="8201" width="9.875" style="305" bestFit="1" customWidth="1"/>
    <col min="8202" max="8202" width="11" style="305" customWidth="1"/>
    <col min="8203" max="8203" width="35.375" style="305" bestFit="1" customWidth="1"/>
    <col min="8204" max="8204" width="20.625" style="305" customWidth="1"/>
    <col min="8205" max="8205" width="6.25" style="305" customWidth="1"/>
    <col min="8206" max="8206" width="20.625" style="305" customWidth="1"/>
    <col min="8207" max="8207" width="3.25" style="305" customWidth="1"/>
    <col min="8208" max="8208" width="5.125" style="305" customWidth="1"/>
    <col min="8209" max="8209" width="14" style="305" customWidth="1"/>
    <col min="8210" max="8210" width="20.625" style="305" customWidth="1"/>
    <col min="8211" max="8211" width="14.5" style="305" customWidth="1"/>
    <col min="8212" max="8448" width="9" style="305"/>
    <col min="8449" max="8449" width="2.625" style="305" customWidth="1"/>
    <col min="8450" max="8450" width="11.625" style="305" customWidth="1"/>
    <col min="8451" max="8451" width="10.625" style="305" customWidth="1"/>
    <col min="8452" max="8452" width="10.375" style="305" customWidth="1"/>
    <col min="8453" max="8453" width="28.5" style="305" customWidth="1"/>
    <col min="8454" max="8454" width="7.125" style="305" customWidth="1"/>
    <col min="8455" max="8455" width="9" style="305" bestFit="1"/>
    <col min="8456" max="8456" width="7.75" style="305" customWidth="1"/>
    <col min="8457" max="8457" width="9.875" style="305" bestFit="1" customWidth="1"/>
    <col min="8458" max="8458" width="11" style="305" customWidth="1"/>
    <col min="8459" max="8459" width="35.375" style="305" bestFit="1" customWidth="1"/>
    <col min="8460" max="8460" width="20.625" style="305" customWidth="1"/>
    <col min="8461" max="8461" width="6.25" style="305" customWidth="1"/>
    <col min="8462" max="8462" width="20.625" style="305" customWidth="1"/>
    <col min="8463" max="8463" width="3.25" style="305" customWidth="1"/>
    <col min="8464" max="8464" width="5.125" style="305" customWidth="1"/>
    <col min="8465" max="8465" width="14" style="305" customWidth="1"/>
    <col min="8466" max="8466" width="20.625" style="305" customWidth="1"/>
    <col min="8467" max="8467" width="14.5" style="305" customWidth="1"/>
    <col min="8468" max="8704" width="9" style="305"/>
    <col min="8705" max="8705" width="2.625" style="305" customWidth="1"/>
    <col min="8706" max="8706" width="11.625" style="305" customWidth="1"/>
    <col min="8707" max="8707" width="10.625" style="305" customWidth="1"/>
    <col min="8708" max="8708" width="10.375" style="305" customWidth="1"/>
    <col min="8709" max="8709" width="28.5" style="305" customWidth="1"/>
    <col min="8710" max="8710" width="7.125" style="305" customWidth="1"/>
    <col min="8711" max="8711" width="9" style="305" bestFit="1"/>
    <col min="8712" max="8712" width="7.75" style="305" customWidth="1"/>
    <col min="8713" max="8713" width="9.875" style="305" bestFit="1" customWidth="1"/>
    <col min="8714" max="8714" width="11" style="305" customWidth="1"/>
    <col min="8715" max="8715" width="35.375" style="305" bestFit="1" customWidth="1"/>
    <col min="8716" max="8716" width="20.625" style="305" customWidth="1"/>
    <col min="8717" max="8717" width="6.25" style="305" customWidth="1"/>
    <col min="8718" max="8718" width="20.625" style="305" customWidth="1"/>
    <col min="8719" max="8719" width="3.25" style="305" customWidth="1"/>
    <col min="8720" max="8720" width="5.125" style="305" customWidth="1"/>
    <col min="8721" max="8721" width="14" style="305" customWidth="1"/>
    <col min="8722" max="8722" width="20.625" style="305" customWidth="1"/>
    <col min="8723" max="8723" width="14.5" style="305" customWidth="1"/>
    <col min="8724" max="8960" width="9" style="305"/>
    <col min="8961" max="8961" width="2.625" style="305" customWidth="1"/>
    <col min="8962" max="8962" width="11.625" style="305" customWidth="1"/>
    <col min="8963" max="8963" width="10.625" style="305" customWidth="1"/>
    <col min="8964" max="8964" width="10.375" style="305" customWidth="1"/>
    <col min="8965" max="8965" width="28.5" style="305" customWidth="1"/>
    <col min="8966" max="8966" width="7.125" style="305" customWidth="1"/>
    <col min="8967" max="8967" width="9" style="305" bestFit="1"/>
    <col min="8968" max="8968" width="7.75" style="305" customWidth="1"/>
    <col min="8969" max="8969" width="9.875" style="305" bestFit="1" customWidth="1"/>
    <col min="8970" max="8970" width="11" style="305" customWidth="1"/>
    <col min="8971" max="8971" width="35.375" style="305" bestFit="1" customWidth="1"/>
    <col min="8972" max="8972" width="20.625" style="305" customWidth="1"/>
    <col min="8973" max="8973" width="6.25" style="305" customWidth="1"/>
    <col min="8974" max="8974" width="20.625" style="305" customWidth="1"/>
    <col min="8975" max="8975" width="3.25" style="305" customWidth="1"/>
    <col min="8976" max="8976" width="5.125" style="305" customWidth="1"/>
    <col min="8977" max="8977" width="14" style="305" customWidth="1"/>
    <col min="8978" max="8978" width="20.625" style="305" customWidth="1"/>
    <col min="8979" max="8979" width="14.5" style="305" customWidth="1"/>
    <col min="8980" max="9216" width="9" style="305"/>
    <col min="9217" max="9217" width="2.625" style="305" customWidth="1"/>
    <col min="9218" max="9218" width="11.625" style="305" customWidth="1"/>
    <col min="9219" max="9219" width="10.625" style="305" customWidth="1"/>
    <col min="9220" max="9220" width="10.375" style="305" customWidth="1"/>
    <col min="9221" max="9221" width="28.5" style="305" customWidth="1"/>
    <col min="9222" max="9222" width="7.125" style="305" customWidth="1"/>
    <col min="9223" max="9223" width="9" style="305" bestFit="1"/>
    <col min="9224" max="9224" width="7.75" style="305" customWidth="1"/>
    <col min="9225" max="9225" width="9.875" style="305" bestFit="1" customWidth="1"/>
    <col min="9226" max="9226" width="11" style="305" customWidth="1"/>
    <col min="9227" max="9227" width="35.375" style="305" bestFit="1" customWidth="1"/>
    <col min="9228" max="9228" width="20.625" style="305" customWidth="1"/>
    <col min="9229" max="9229" width="6.25" style="305" customWidth="1"/>
    <col min="9230" max="9230" width="20.625" style="305" customWidth="1"/>
    <col min="9231" max="9231" width="3.25" style="305" customWidth="1"/>
    <col min="9232" max="9232" width="5.125" style="305" customWidth="1"/>
    <col min="9233" max="9233" width="14" style="305" customWidth="1"/>
    <col min="9234" max="9234" width="20.625" style="305" customWidth="1"/>
    <col min="9235" max="9235" width="14.5" style="305" customWidth="1"/>
    <col min="9236" max="9472" width="9" style="305"/>
    <col min="9473" max="9473" width="2.625" style="305" customWidth="1"/>
    <col min="9474" max="9474" width="11.625" style="305" customWidth="1"/>
    <col min="9475" max="9475" width="10.625" style="305" customWidth="1"/>
    <col min="9476" max="9476" width="10.375" style="305" customWidth="1"/>
    <col min="9477" max="9477" width="28.5" style="305" customWidth="1"/>
    <col min="9478" max="9478" width="7.125" style="305" customWidth="1"/>
    <col min="9479" max="9479" width="9" style="305" bestFit="1"/>
    <col min="9480" max="9480" width="7.75" style="305" customWidth="1"/>
    <col min="9481" max="9481" width="9.875" style="305" bestFit="1" customWidth="1"/>
    <col min="9482" max="9482" width="11" style="305" customWidth="1"/>
    <col min="9483" max="9483" width="35.375" style="305" bestFit="1" customWidth="1"/>
    <col min="9484" max="9484" width="20.625" style="305" customWidth="1"/>
    <col min="9485" max="9485" width="6.25" style="305" customWidth="1"/>
    <col min="9486" max="9486" width="20.625" style="305" customWidth="1"/>
    <col min="9487" max="9487" width="3.25" style="305" customWidth="1"/>
    <col min="9488" max="9488" width="5.125" style="305" customWidth="1"/>
    <col min="9489" max="9489" width="14" style="305" customWidth="1"/>
    <col min="9490" max="9490" width="20.625" style="305" customWidth="1"/>
    <col min="9491" max="9491" width="14.5" style="305" customWidth="1"/>
    <col min="9492" max="9728" width="9" style="305"/>
    <col min="9729" max="9729" width="2.625" style="305" customWidth="1"/>
    <col min="9730" max="9730" width="11.625" style="305" customWidth="1"/>
    <col min="9731" max="9731" width="10.625" style="305" customWidth="1"/>
    <col min="9732" max="9732" width="10.375" style="305" customWidth="1"/>
    <col min="9733" max="9733" width="28.5" style="305" customWidth="1"/>
    <col min="9734" max="9734" width="7.125" style="305" customWidth="1"/>
    <col min="9735" max="9735" width="9" style="305" bestFit="1"/>
    <col min="9736" max="9736" width="7.75" style="305" customWidth="1"/>
    <col min="9737" max="9737" width="9.875" style="305" bestFit="1" customWidth="1"/>
    <col min="9738" max="9738" width="11" style="305" customWidth="1"/>
    <col min="9739" max="9739" width="35.375" style="305" bestFit="1" customWidth="1"/>
    <col min="9740" max="9740" width="20.625" style="305" customWidth="1"/>
    <col min="9741" max="9741" width="6.25" style="305" customWidth="1"/>
    <col min="9742" max="9742" width="20.625" style="305" customWidth="1"/>
    <col min="9743" max="9743" width="3.25" style="305" customWidth="1"/>
    <col min="9744" max="9744" width="5.125" style="305" customWidth="1"/>
    <col min="9745" max="9745" width="14" style="305" customWidth="1"/>
    <col min="9746" max="9746" width="20.625" style="305" customWidth="1"/>
    <col min="9747" max="9747" width="14.5" style="305" customWidth="1"/>
    <col min="9748" max="9984" width="9" style="305"/>
    <col min="9985" max="9985" width="2.625" style="305" customWidth="1"/>
    <col min="9986" max="9986" width="11.625" style="305" customWidth="1"/>
    <col min="9987" max="9987" width="10.625" style="305" customWidth="1"/>
    <col min="9988" max="9988" width="10.375" style="305" customWidth="1"/>
    <col min="9989" max="9989" width="28.5" style="305" customWidth="1"/>
    <col min="9990" max="9990" width="7.125" style="305" customWidth="1"/>
    <col min="9991" max="9991" width="9" style="305" bestFit="1"/>
    <col min="9992" max="9992" width="7.75" style="305" customWidth="1"/>
    <col min="9993" max="9993" width="9.875" style="305" bestFit="1" customWidth="1"/>
    <col min="9994" max="9994" width="11" style="305" customWidth="1"/>
    <col min="9995" max="9995" width="35.375" style="305" bestFit="1" customWidth="1"/>
    <col min="9996" max="9996" width="20.625" style="305" customWidth="1"/>
    <col min="9997" max="9997" width="6.25" style="305" customWidth="1"/>
    <col min="9998" max="9998" width="20.625" style="305" customWidth="1"/>
    <col min="9999" max="9999" width="3.25" style="305" customWidth="1"/>
    <col min="10000" max="10000" width="5.125" style="305" customWidth="1"/>
    <col min="10001" max="10001" width="14" style="305" customWidth="1"/>
    <col min="10002" max="10002" width="20.625" style="305" customWidth="1"/>
    <col min="10003" max="10003" width="14.5" style="305" customWidth="1"/>
    <col min="10004" max="10240" width="9" style="305"/>
    <col min="10241" max="10241" width="2.625" style="305" customWidth="1"/>
    <col min="10242" max="10242" width="11.625" style="305" customWidth="1"/>
    <col min="10243" max="10243" width="10.625" style="305" customWidth="1"/>
    <col min="10244" max="10244" width="10.375" style="305" customWidth="1"/>
    <col min="10245" max="10245" width="28.5" style="305" customWidth="1"/>
    <col min="10246" max="10246" width="7.125" style="305" customWidth="1"/>
    <col min="10247" max="10247" width="9" style="305" bestFit="1"/>
    <col min="10248" max="10248" width="7.75" style="305" customWidth="1"/>
    <col min="10249" max="10249" width="9.875" style="305" bestFit="1" customWidth="1"/>
    <col min="10250" max="10250" width="11" style="305" customWidth="1"/>
    <col min="10251" max="10251" width="35.375" style="305" bestFit="1" customWidth="1"/>
    <col min="10252" max="10252" width="20.625" style="305" customWidth="1"/>
    <col min="10253" max="10253" width="6.25" style="305" customWidth="1"/>
    <col min="10254" max="10254" width="20.625" style="305" customWidth="1"/>
    <col min="10255" max="10255" width="3.25" style="305" customWidth="1"/>
    <col min="10256" max="10256" width="5.125" style="305" customWidth="1"/>
    <col min="10257" max="10257" width="14" style="305" customWidth="1"/>
    <col min="10258" max="10258" width="20.625" style="305" customWidth="1"/>
    <col min="10259" max="10259" width="14.5" style="305" customWidth="1"/>
    <col min="10260" max="10496" width="9" style="305"/>
    <col min="10497" max="10497" width="2.625" style="305" customWidth="1"/>
    <col min="10498" max="10498" width="11.625" style="305" customWidth="1"/>
    <col min="10499" max="10499" width="10.625" style="305" customWidth="1"/>
    <col min="10500" max="10500" width="10.375" style="305" customWidth="1"/>
    <col min="10501" max="10501" width="28.5" style="305" customWidth="1"/>
    <col min="10502" max="10502" width="7.125" style="305" customWidth="1"/>
    <col min="10503" max="10503" width="9" style="305" bestFit="1"/>
    <col min="10504" max="10504" width="7.75" style="305" customWidth="1"/>
    <col min="10505" max="10505" width="9.875" style="305" bestFit="1" customWidth="1"/>
    <col min="10506" max="10506" width="11" style="305" customWidth="1"/>
    <col min="10507" max="10507" width="35.375" style="305" bestFit="1" customWidth="1"/>
    <col min="10508" max="10508" width="20.625" style="305" customWidth="1"/>
    <col min="10509" max="10509" width="6.25" style="305" customWidth="1"/>
    <col min="10510" max="10510" width="20.625" style="305" customWidth="1"/>
    <col min="10511" max="10511" width="3.25" style="305" customWidth="1"/>
    <col min="10512" max="10512" width="5.125" style="305" customWidth="1"/>
    <col min="10513" max="10513" width="14" style="305" customWidth="1"/>
    <col min="10514" max="10514" width="20.625" style="305" customWidth="1"/>
    <col min="10515" max="10515" width="14.5" style="305" customWidth="1"/>
    <col min="10516" max="10752" width="9" style="305"/>
    <col min="10753" max="10753" width="2.625" style="305" customWidth="1"/>
    <col min="10754" max="10754" width="11.625" style="305" customWidth="1"/>
    <col min="10755" max="10755" width="10.625" style="305" customWidth="1"/>
    <col min="10756" max="10756" width="10.375" style="305" customWidth="1"/>
    <col min="10757" max="10757" width="28.5" style="305" customWidth="1"/>
    <col min="10758" max="10758" width="7.125" style="305" customWidth="1"/>
    <col min="10759" max="10759" width="9" style="305" bestFit="1"/>
    <col min="10760" max="10760" width="7.75" style="305" customWidth="1"/>
    <col min="10761" max="10761" width="9.875" style="305" bestFit="1" customWidth="1"/>
    <col min="10762" max="10762" width="11" style="305" customWidth="1"/>
    <col min="10763" max="10763" width="35.375" style="305" bestFit="1" customWidth="1"/>
    <col min="10764" max="10764" width="20.625" style="305" customWidth="1"/>
    <col min="10765" max="10765" width="6.25" style="305" customWidth="1"/>
    <col min="10766" max="10766" width="20.625" style="305" customWidth="1"/>
    <col min="10767" max="10767" width="3.25" style="305" customWidth="1"/>
    <col min="10768" max="10768" width="5.125" style="305" customWidth="1"/>
    <col min="10769" max="10769" width="14" style="305" customWidth="1"/>
    <col min="10770" max="10770" width="20.625" style="305" customWidth="1"/>
    <col min="10771" max="10771" width="14.5" style="305" customWidth="1"/>
    <col min="10772" max="11008" width="9" style="305"/>
    <col min="11009" max="11009" width="2.625" style="305" customWidth="1"/>
    <col min="11010" max="11010" width="11.625" style="305" customWidth="1"/>
    <col min="11011" max="11011" width="10.625" style="305" customWidth="1"/>
    <col min="11012" max="11012" width="10.375" style="305" customWidth="1"/>
    <col min="11013" max="11013" width="28.5" style="305" customWidth="1"/>
    <col min="11014" max="11014" width="7.125" style="305" customWidth="1"/>
    <col min="11015" max="11015" width="9" style="305" bestFit="1"/>
    <col min="11016" max="11016" width="7.75" style="305" customWidth="1"/>
    <col min="11017" max="11017" width="9.875" style="305" bestFit="1" customWidth="1"/>
    <col min="11018" max="11018" width="11" style="305" customWidth="1"/>
    <col min="11019" max="11019" width="35.375" style="305" bestFit="1" customWidth="1"/>
    <col min="11020" max="11020" width="20.625" style="305" customWidth="1"/>
    <col min="11021" max="11021" width="6.25" style="305" customWidth="1"/>
    <col min="11022" max="11022" width="20.625" style="305" customWidth="1"/>
    <col min="11023" max="11023" width="3.25" style="305" customWidth="1"/>
    <col min="11024" max="11024" width="5.125" style="305" customWidth="1"/>
    <col min="11025" max="11025" width="14" style="305" customWidth="1"/>
    <col min="11026" max="11026" width="20.625" style="305" customWidth="1"/>
    <col min="11027" max="11027" width="14.5" style="305" customWidth="1"/>
    <col min="11028" max="11264" width="9" style="305"/>
    <col min="11265" max="11265" width="2.625" style="305" customWidth="1"/>
    <col min="11266" max="11266" width="11.625" style="305" customWidth="1"/>
    <col min="11267" max="11267" width="10.625" style="305" customWidth="1"/>
    <col min="11268" max="11268" width="10.375" style="305" customWidth="1"/>
    <col min="11269" max="11269" width="28.5" style="305" customWidth="1"/>
    <col min="11270" max="11270" width="7.125" style="305" customWidth="1"/>
    <col min="11271" max="11271" width="9" style="305" bestFit="1"/>
    <col min="11272" max="11272" width="7.75" style="305" customWidth="1"/>
    <col min="11273" max="11273" width="9.875" style="305" bestFit="1" customWidth="1"/>
    <col min="11274" max="11274" width="11" style="305" customWidth="1"/>
    <col min="11275" max="11275" width="35.375" style="305" bestFit="1" customWidth="1"/>
    <col min="11276" max="11276" width="20.625" style="305" customWidth="1"/>
    <col min="11277" max="11277" width="6.25" style="305" customWidth="1"/>
    <col min="11278" max="11278" width="20.625" style="305" customWidth="1"/>
    <col min="11279" max="11279" width="3.25" style="305" customWidth="1"/>
    <col min="11280" max="11280" width="5.125" style="305" customWidth="1"/>
    <col min="11281" max="11281" width="14" style="305" customWidth="1"/>
    <col min="11282" max="11282" width="20.625" style="305" customWidth="1"/>
    <col min="11283" max="11283" width="14.5" style="305" customWidth="1"/>
    <col min="11284" max="11520" width="9" style="305"/>
    <col min="11521" max="11521" width="2.625" style="305" customWidth="1"/>
    <col min="11522" max="11522" width="11.625" style="305" customWidth="1"/>
    <col min="11523" max="11523" width="10.625" style="305" customWidth="1"/>
    <col min="11524" max="11524" width="10.375" style="305" customWidth="1"/>
    <col min="11525" max="11525" width="28.5" style="305" customWidth="1"/>
    <col min="11526" max="11526" width="7.125" style="305" customWidth="1"/>
    <col min="11527" max="11527" width="9" style="305" bestFit="1"/>
    <col min="11528" max="11528" width="7.75" style="305" customWidth="1"/>
    <col min="11529" max="11529" width="9.875" style="305" bestFit="1" customWidth="1"/>
    <col min="11530" max="11530" width="11" style="305" customWidth="1"/>
    <col min="11531" max="11531" width="35.375" style="305" bestFit="1" customWidth="1"/>
    <col min="11532" max="11532" width="20.625" style="305" customWidth="1"/>
    <col min="11533" max="11533" width="6.25" style="305" customWidth="1"/>
    <col min="11534" max="11534" width="20.625" style="305" customWidth="1"/>
    <col min="11535" max="11535" width="3.25" style="305" customWidth="1"/>
    <col min="11536" max="11536" width="5.125" style="305" customWidth="1"/>
    <col min="11537" max="11537" width="14" style="305" customWidth="1"/>
    <col min="11538" max="11538" width="20.625" style="305" customWidth="1"/>
    <col min="11539" max="11539" width="14.5" style="305" customWidth="1"/>
    <col min="11540" max="11776" width="9" style="305"/>
    <col min="11777" max="11777" width="2.625" style="305" customWidth="1"/>
    <col min="11778" max="11778" width="11.625" style="305" customWidth="1"/>
    <col min="11779" max="11779" width="10.625" style="305" customWidth="1"/>
    <col min="11780" max="11780" width="10.375" style="305" customWidth="1"/>
    <col min="11781" max="11781" width="28.5" style="305" customWidth="1"/>
    <col min="11782" max="11782" width="7.125" style="305" customWidth="1"/>
    <col min="11783" max="11783" width="9" style="305" bestFit="1"/>
    <col min="11784" max="11784" width="7.75" style="305" customWidth="1"/>
    <col min="11785" max="11785" width="9.875" style="305" bestFit="1" customWidth="1"/>
    <col min="11786" max="11786" width="11" style="305" customWidth="1"/>
    <col min="11787" max="11787" width="35.375" style="305" bestFit="1" customWidth="1"/>
    <col min="11788" max="11788" width="20.625" style="305" customWidth="1"/>
    <col min="11789" max="11789" width="6.25" style="305" customWidth="1"/>
    <col min="11790" max="11790" width="20.625" style="305" customWidth="1"/>
    <col min="11791" max="11791" width="3.25" style="305" customWidth="1"/>
    <col min="11792" max="11792" width="5.125" style="305" customWidth="1"/>
    <col min="11793" max="11793" width="14" style="305" customWidth="1"/>
    <col min="11794" max="11794" width="20.625" style="305" customWidth="1"/>
    <col min="11795" max="11795" width="14.5" style="305" customWidth="1"/>
    <col min="11796" max="12032" width="9" style="305"/>
    <col min="12033" max="12033" width="2.625" style="305" customWidth="1"/>
    <col min="12034" max="12034" width="11.625" style="305" customWidth="1"/>
    <col min="12035" max="12035" width="10.625" style="305" customWidth="1"/>
    <col min="12036" max="12036" width="10.375" style="305" customWidth="1"/>
    <col min="12037" max="12037" width="28.5" style="305" customWidth="1"/>
    <col min="12038" max="12038" width="7.125" style="305" customWidth="1"/>
    <col min="12039" max="12039" width="9" style="305" bestFit="1"/>
    <col min="12040" max="12040" width="7.75" style="305" customWidth="1"/>
    <col min="12041" max="12041" width="9.875" style="305" bestFit="1" customWidth="1"/>
    <col min="12042" max="12042" width="11" style="305" customWidth="1"/>
    <col min="12043" max="12043" width="35.375" style="305" bestFit="1" customWidth="1"/>
    <col min="12044" max="12044" width="20.625" style="305" customWidth="1"/>
    <col min="12045" max="12045" width="6.25" style="305" customWidth="1"/>
    <col min="12046" max="12046" width="20.625" style="305" customWidth="1"/>
    <col min="12047" max="12047" width="3.25" style="305" customWidth="1"/>
    <col min="12048" max="12048" width="5.125" style="305" customWidth="1"/>
    <col min="12049" max="12049" width="14" style="305" customWidth="1"/>
    <col min="12050" max="12050" width="20.625" style="305" customWidth="1"/>
    <col min="12051" max="12051" width="14.5" style="305" customWidth="1"/>
    <col min="12052" max="12288" width="9" style="305"/>
    <col min="12289" max="12289" width="2.625" style="305" customWidth="1"/>
    <col min="12290" max="12290" width="11.625" style="305" customWidth="1"/>
    <col min="12291" max="12291" width="10.625" style="305" customWidth="1"/>
    <col min="12292" max="12292" width="10.375" style="305" customWidth="1"/>
    <col min="12293" max="12293" width="28.5" style="305" customWidth="1"/>
    <col min="12294" max="12294" width="7.125" style="305" customWidth="1"/>
    <col min="12295" max="12295" width="9" style="305" bestFit="1"/>
    <col min="12296" max="12296" width="7.75" style="305" customWidth="1"/>
    <col min="12297" max="12297" width="9.875" style="305" bestFit="1" customWidth="1"/>
    <col min="12298" max="12298" width="11" style="305" customWidth="1"/>
    <col min="12299" max="12299" width="35.375" style="305" bestFit="1" customWidth="1"/>
    <col min="12300" max="12300" width="20.625" style="305" customWidth="1"/>
    <col min="12301" max="12301" width="6.25" style="305" customWidth="1"/>
    <col min="12302" max="12302" width="20.625" style="305" customWidth="1"/>
    <col min="12303" max="12303" width="3.25" style="305" customWidth="1"/>
    <col min="12304" max="12304" width="5.125" style="305" customWidth="1"/>
    <col min="12305" max="12305" width="14" style="305" customWidth="1"/>
    <col min="12306" max="12306" width="20.625" style="305" customWidth="1"/>
    <col min="12307" max="12307" width="14.5" style="305" customWidth="1"/>
    <col min="12308" max="12544" width="9" style="305"/>
    <col min="12545" max="12545" width="2.625" style="305" customWidth="1"/>
    <col min="12546" max="12546" width="11.625" style="305" customWidth="1"/>
    <col min="12547" max="12547" width="10.625" style="305" customWidth="1"/>
    <col min="12548" max="12548" width="10.375" style="305" customWidth="1"/>
    <col min="12549" max="12549" width="28.5" style="305" customWidth="1"/>
    <col min="12550" max="12550" width="7.125" style="305" customWidth="1"/>
    <col min="12551" max="12551" width="9" style="305" bestFit="1"/>
    <col min="12552" max="12552" width="7.75" style="305" customWidth="1"/>
    <col min="12553" max="12553" width="9.875" style="305" bestFit="1" customWidth="1"/>
    <col min="12554" max="12554" width="11" style="305" customWidth="1"/>
    <col min="12555" max="12555" width="35.375" style="305" bestFit="1" customWidth="1"/>
    <col min="12556" max="12556" width="20.625" style="305" customWidth="1"/>
    <col min="12557" max="12557" width="6.25" style="305" customWidth="1"/>
    <col min="12558" max="12558" width="20.625" style="305" customWidth="1"/>
    <col min="12559" max="12559" width="3.25" style="305" customWidth="1"/>
    <col min="12560" max="12560" width="5.125" style="305" customWidth="1"/>
    <col min="12561" max="12561" width="14" style="305" customWidth="1"/>
    <col min="12562" max="12562" width="20.625" style="305" customWidth="1"/>
    <col min="12563" max="12563" width="14.5" style="305" customWidth="1"/>
    <col min="12564" max="12800" width="9" style="305"/>
    <col min="12801" max="12801" width="2.625" style="305" customWidth="1"/>
    <col min="12802" max="12802" width="11.625" style="305" customWidth="1"/>
    <col min="12803" max="12803" width="10.625" style="305" customWidth="1"/>
    <col min="12804" max="12804" width="10.375" style="305" customWidth="1"/>
    <col min="12805" max="12805" width="28.5" style="305" customWidth="1"/>
    <col min="12806" max="12806" width="7.125" style="305" customWidth="1"/>
    <col min="12807" max="12807" width="9" style="305" bestFit="1"/>
    <col min="12808" max="12808" width="7.75" style="305" customWidth="1"/>
    <col min="12809" max="12809" width="9.875" style="305" bestFit="1" customWidth="1"/>
    <col min="12810" max="12810" width="11" style="305" customWidth="1"/>
    <col min="12811" max="12811" width="35.375" style="305" bestFit="1" customWidth="1"/>
    <col min="12812" max="12812" width="20.625" style="305" customWidth="1"/>
    <col min="12813" max="12813" width="6.25" style="305" customWidth="1"/>
    <col min="12814" max="12814" width="20.625" style="305" customWidth="1"/>
    <col min="12815" max="12815" width="3.25" style="305" customWidth="1"/>
    <col min="12816" max="12816" width="5.125" style="305" customWidth="1"/>
    <col min="12817" max="12817" width="14" style="305" customWidth="1"/>
    <col min="12818" max="12818" width="20.625" style="305" customWidth="1"/>
    <col min="12819" max="12819" width="14.5" style="305" customWidth="1"/>
    <col min="12820" max="13056" width="9" style="305"/>
    <col min="13057" max="13057" width="2.625" style="305" customWidth="1"/>
    <col min="13058" max="13058" width="11.625" style="305" customWidth="1"/>
    <col min="13059" max="13059" width="10.625" style="305" customWidth="1"/>
    <col min="13060" max="13060" width="10.375" style="305" customWidth="1"/>
    <col min="13061" max="13061" width="28.5" style="305" customWidth="1"/>
    <col min="13062" max="13062" width="7.125" style="305" customWidth="1"/>
    <col min="13063" max="13063" width="9" style="305" bestFit="1"/>
    <col min="13064" max="13064" width="7.75" style="305" customWidth="1"/>
    <col min="13065" max="13065" width="9.875" style="305" bestFit="1" customWidth="1"/>
    <col min="13066" max="13066" width="11" style="305" customWidth="1"/>
    <col min="13067" max="13067" width="35.375" style="305" bestFit="1" customWidth="1"/>
    <col min="13068" max="13068" width="20.625" style="305" customWidth="1"/>
    <col min="13069" max="13069" width="6.25" style="305" customWidth="1"/>
    <col min="13070" max="13070" width="20.625" style="305" customWidth="1"/>
    <col min="13071" max="13071" width="3.25" style="305" customWidth="1"/>
    <col min="13072" max="13072" width="5.125" style="305" customWidth="1"/>
    <col min="13073" max="13073" width="14" style="305" customWidth="1"/>
    <col min="13074" max="13074" width="20.625" style="305" customWidth="1"/>
    <col min="13075" max="13075" width="14.5" style="305" customWidth="1"/>
    <col min="13076" max="13312" width="9" style="305"/>
    <col min="13313" max="13313" width="2.625" style="305" customWidth="1"/>
    <col min="13314" max="13314" width="11.625" style="305" customWidth="1"/>
    <col min="13315" max="13315" width="10.625" style="305" customWidth="1"/>
    <col min="13316" max="13316" width="10.375" style="305" customWidth="1"/>
    <col min="13317" max="13317" width="28.5" style="305" customWidth="1"/>
    <col min="13318" max="13318" width="7.125" style="305" customWidth="1"/>
    <col min="13319" max="13319" width="9" style="305" bestFit="1"/>
    <col min="13320" max="13320" width="7.75" style="305" customWidth="1"/>
    <col min="13321" max="13321" width="9.875" style="305" bestFit="1" customWidth="1"/>
    <col min="13322" max="13322" width="11" style="305" customWidth="1"/>
    <col min="13323" max="13323" width="35.375" style="305" bestFit="1" customWidth="1"/>
    <col min="13324" max="13324" width="20.625" style="305" customWidth="1"/>
    <col min="13325" max="13325" width="6.25" style="305" customWidth="1"/>
    <col min="13326" max="13326" width="20.625" style="305" customWidth="1"/>
    <col min="13327" max="13327" width="3.25" style="305" customWidth="1"/>
    <col min="13328" max="13328" width="5.125" style="305" customWidth="1"/>
    <col min="13329" max="13329" width="14" style="305" customWidth="1"/>
    <col min="13330" max="13330" width="20.625" style="305" customWidth="1"/>
    <col min="13331" max="13331" width="14.5" style="305" customWidth="1"/>
    <col min="13332" max="13568" width="9" style="305"/>
    <col min="13569" max="13569" width="2.625" style="305" customWidth="1"/>
    <col min="13570" max="13570" width="11.625" style="305" customWidth="1"/>
    <col min="13571" max="13571" width="10.625" style="305" customWidth="1"/>
    <col min="13572" max="13572" width="10.375" style="305" customWidth="1"/>
    <col min="13573" max="13573" width="28.5" style="305" customWidth="1"/>
    <col min="13574" max="13574" width="7.125" style="305" customWidth="1"/>
    <col min="13575" max="13575" width="9" style="305" bestFit="1"/>
    <col min="13576" max="13576" width="7.75" style="305" customWidth="1"/>
    <col min="13577" max="13577" width="9.875" style="305" bestFit="1" customWidth="1"/>
    <col min="13578" max="13578" width="11" style="305" customWidth="1"/>
    <col min="13579" max="13579" width="35.375" style="305" bestFit="1" customWidth="1"/>
    <col min="13580" max="13580" width="20.625" style="305" customWidth="1"/>
    <col min="13581" max="13581" width="6.25" style="305" customWidth="1"/>
    <col min="13582" max="13582" width="20.625" style="305" customWidth="1"/>
    <col min="13583" max="13583" width="3.25" style="305" customWidth="1"/>
    <col min="13584" max="13584" width="5.125" style="305" customWidth="1"/>
    <col min="13585" max="13585" width="14" style="305" customWidth="1"/>
    <col min="13586" max="13586" width="20.625" style="305" customWidth="1"/>
    <col min="13587" max="13587" width="14.5" style="305" customWidth="1"/>
    <col min="13588" max="13824" width="9" style="305"/>
    <col min="13825" max="13825" width="2.625" style="305" customWidth="1"/>
    <col min="13826" max="13826" width="11.625" style="305" customWidth="1"/>
    <col min="13827" max="13827" width="10.625" style="305" customWidth="1"/>
    <col min="13828" max="13828" width="10.375" style="305" customWidth="1"/>
    <col min="13829" max="13829" width="28.5" style="305" customWidth="1"/>
    <col min="13830" max="13830" width="7.125" style="305" customWidth="1"/>
    <col min="13831" max="13831" width="9" style="305" bestFit="1"/>
    <col min="13832" max="13832" width="7.75" style="305" customWidth="1"/>
    <col min="13833" max="13833" width="9.875" style="305" bestFit="1" customWidth="1"/>
    <col min="13834" max="13834" width="11" style="305" customWidth="1"/>
    <col min="13835" max="13835" width="35.375" style="305" bestFit="1" customWidth="1"/>
    <col min="13836" max="13836" width="20.625" style="305" customWidth="1"/>
    <col min="13837" max="13837" width="6.25" style="305" customWidth="1"/>
    <col min="13838" max="13838" width="20.625" style="305" customWidth="1"/>
    <col min="13839" max="13839" width="3.25" style="305" customWidth="1"/>
    <col min="13840" max="13840" width="5.125" style="305" customWidth="1"/>
    <col min="13841" max="13841" width="14" style="305" customWidth="1"/>
    <col min="13842" max="13842" width="20.625" style="305" customWidth="1"/>
    <col min="13843" max="13843" width="14.5" style="305" customWidth="1"/>
    <col min="13844" max="14080" width="9" style="305"/>
    <col min="14081" max="14081" width="2.625" style="305" customWidth="1"/>
    <col min="14082" max="14082" width="11.625" style="305" customWidth="1"/>
    <col min="14083" max="14083" width="10.625" style="305" customWidth="1"/>
    <col min="14084" max="14084" width="10.375" style="305" customWidth="1"/>
    <col min="14085" max="14085" width="28.5" style="305" customWidth="1"/>
    <col min="14086" max="14086" width="7.125" style="305" customWidth="1"/>
    <col min="14087" max="14087" width="9" style="305" bestFit="1"/>
    <col min="14088" max="14088" width="7.75" style="305" customWidth="1"/>
    <col min="14089" max="14089" width="9.875" style="305" bestFit="1" customWidth="1"/>
    <col min="14090" max="14090" width="11" style="305" customWidth="1"/>
    <col min="14091" max="14091" width="35.375" style="305" bestFit="1" customWidth="1"/>
    <col min="14092" max="14092" width="20.625" style="305" customWidth="1"/>
    <col min="14093" max="14093" width="6.25" style="305" customWidth="1"/>
    <col min="14094" max="14094" width="20.625" style="305" customWidth="1"/>
    <col min="14095" max="14095" width="3.25" style="305" customWidth="1"/>
    <col min="14096" max="14096" width="5.125" style="305" customWidth="1"/>
    <col min="14097" max="14097" width="14" style="305" customWidth="1"/>
    <col min="14098" max="14098" width="20.625" style="305" customWidth="1"/>
    <col min="14099" max="14099" width="14.5" style="305" customWidth="1"/>
    <col min="14100" max="14336" width="9" style="305"/>
    <col min="14337" max="14337" width="2.625" style="305" customWidth="1"/>
    <col min="14338" max="14338" width="11.625" style="305" customWidth="1"/>
    <col min="14339" max="14339" width="10.625" style="305" customWidth="1"/>
    <col min="14340" max="14340" width="10.375" style="305" customWidth="1"/>
    <col min="14341" max="14341" width="28.5" style="305" customWidth="1"/>
    <col min="14342" max="14342" width="7.125" style="305" customWidth="1"/>
    <col min="14343" max="14343" width="9" style="305" bestFit="1"/>
    <col min="14344" max="14344" width="7.75" style="305" customWidth="1"/>
    <col min="14345" max="14345" width="9.875" style="305" bestFit="1" customWidth="1"/>
    <col min="14346" max="14346" width="11" style="305" customWidth="1"/>
    <col min="14347" max="14347" width="35.375" style="305" bestFit="1" customWidth="1"/>
    <col min="14348" max="14348" width="20.625" style="305" customWidth="1"/>
    <col min="14349" max="14349" width="6.25" style="305" customWidth="1"/>
    <col min="14350" max="14350" width="20.625" style="305" customWidth="1"/>
    <col min="14351" max="14351" width="3.25" style="305" customWidth="1"/>
    <col min="14352" max="14352" width="5.125" style="305" customWidth="1"/>
    <col min="14353" max="14353" width="14" style="305" customWidth="1"/>
    <col min="14354" max="14354" width="20.625" style="305" customWidth="1"/>
    <col min="14355" max="14355" width="14.5" style="305" customWidth="1"/>
    <col min="14356" max="14592" width="9" style="305"/>
    <col min="14593" max="14593" width="2.625" style="305" customWidth="1"/>
    <col min="14594" max="14594" width="11.625" style="305" customWidth="1"/>
    <col min="14595" max="14595" width="10.625" style="305" customWidth="1"/>
    <col min="14596" max="14596" width="10.375" style="305" customWidth="1"/>
    <col min="14597" max="14597" width="28.5" style="305" customWidth="1"/>
    <col min="14598" max="14598" width="7.125" style="305" customWidth="1"/>
    <col min="14599" max="14599" width="9" style="305" bestFit="1"/>
    <col min="14600" max="14600" width="7.75" style="305" customWidth="1"/>
    <col min="14601" max="14601" width="9.875" style="305" bestFit="1" customWidth="1"/>
    <col min="14602" max="14602" width="11" style="305" customWidth="1"/>
    <col min="14603" max="14603" width="35.375" style="305" bestFit="1" customWidth="1"/>
    <col min="14604" max="14604" width="20.625" style="305" customWidth="1"/>
    <col min="14605" max="14605" width="6.25" style="305" customWidth="1"/>
    <col min="14606" max="14606" width="20.625" style="305" customWidth="1"/>
    <col min="14607" max="14607" width="3.25" style="305" customWidth="1"/>
    <col min="14608" max="14608" width="5.125" style="305" customWidth="1"/>
    <col min="14609" max="14609" width="14" style="305" customWidth="1"/>
    <col min="14610" max="14610" width="20.625" style="305" customWidth="1"/>
    <col min="14611" max="14611" width="14.5" style="305" customWidth="1"/>
    <col min="14612" max="14848" width="9" style="305"/>
    <col min="14849" max="14849" width="2.625" style="305" customWidth="1"/>
    <col min="14850" max="14850" width="11.625" style="305" customWidth="1"/>
    <col min="14851" max="14851" width="10.625" style="305" customWidth="1"/>
    <col min="14852" max="14852" width="10.375" style="305" customWidth="1"/>
    <col min="14853" max="14853" width="28.5" style="305" customWidth="1"/>
    <col min="14854" max="14854" width="7.125" style="305" customWidth="1"/>
    <col min="14855" max="14855" width="9" style="305" bestFit="1"/>
    <col min="14856" max="14856" width="7.75" style="305" customWidth="1"/>
    <col min="14857" max="14857" width="9.875" style="305" bestFit="1" customWidth="1"/>
    <col min="14858" max="14858" width="11" style="305" customWidth="1"/>
    <col min="14859" max="14859" width="35.375" style="305" bestFit="1" customWidth="1"/>
    <col min="14860" max="14860" width="20.625" style="305" customWidth="1"/>
    <col min="14861" max="14861" width="6.25" style="305" customWidth="1"/>
    <col min="14862" max="14862" width="20.625" style="305" customWidth="1"/>
    <col min="14863" max="14863" width="3.25" style="305" customWidth="1"/>
    <col min="14864" max="14864" width="5.125" style="305" customWidth="1"/>
    <col min="14865" max="14865" width="14" style="305" customWidth="1"/>
    <col min="14866" max="14866" width="20.625" style="305" customWidth="1"/>
    <col min="14867" max="14867" width="14.5" style="305" customWidth="1"/>
    <col min="14868" max="15104" width="9" style="305"/>
    <col min="15105" max="15105" width="2.625" style="305" customWidth="1"/>
    <col min="15106" max="15106" width="11.625" style="305" customWidth="1"/>
    <col min="15107" max="15107" width="10.625" style="305" customWidth="1"/>
    <col min="15108" max="15108" width="10.375" style="305" customWidth="1"/>
    <col min="15109" max="15109" width="28.5" style="305" customWidth="1"/>
    <col min="15110" max="15110" width="7.125" style="305" customWidth="1"/>
    <col min="15111" max="15111" width="9" style="305" bestFit="1"/>
    <col min="15112" max="15112" width="7.75" style="305" customWidth="1"/>
    <col min="15113" max="15113" width="9.875" style="305" bestFit="1" customWidth="1"/>
    <col min="15114" max="15114" width="11" style="305" customWidth="1"/>
    <col min="15115" max="15115" width="35.375" style="305" bestFit="1" customWidth="1"/>
    <col min="15116" max="15116" width="20.625" style="305" customWidth="1"/>
    <col min="15117" max="15117" width="6.25" style="305" customWidth="1"/>
    <col min="15118" max="15118" width="20.625" style="305" customWidth="1"/>
    <col min="15119" max="15119" width="3.25" style="305" customWidth="1"/>
    <col min="15120" max="15120" width="5.125" style="305" customWidth="1"/>
    <col min="15121" max="15121" width="14" style="305" customWidth="1"/>
    <col min="15122" max="15122" width="20.625" style="305" customWidth="1"/>
    <col min="15123" max="15123" width="14.5" style="305" customWidth="1"/>
    <col min="15124" max="15360" width="9" style="305"/>
    <col min="15361" max="15361" width="2.625" style="305" customWidth="1"/>
    <col min="15362" max="15362" width="11.625" style="305" customWidth="1"/>
    <col min="15363" max="15363" width="10.625" style="305" customWidth="1"/>
    <col min="15364" max="15364" width="10.375" style="305" customWidth="1"/>
    <col min="15365" max="15365" width="28.5" style="305" customWidth="1"/>
    <col min="15366" max="15366" width="7.125" style="305" customWidth="1"/>
    <col min="15367" max="15367" width="9" style="305" bestFit="1"/>
    <col min="15368" max="15368" width="7.75" style="305" customWidth="1"/>
    <col min="15369" max="15369" width="9.875" style="305" bestFit="1" customWidth="1"/>
    <col min="15370" max="15370" width="11" style="305" customWidth="1"/>
    <col min="15371" max="15371" width="35.375" style="305" bestFit="1" customWidth="1"/>
    <col min="15372" max="15372" width="20.625" style="305" customWidth="1"/>
    <col min="15373" max="15373" width="6.25" style="305" customWidth="1"/>
    <col min="15374" max="15374" width="20.625" style="305" customWidth="1"/>
    <col min="15375" max="15375" width="3.25" style="305" customWidth="1"/>
    <col min="15376" max="15376" width="5.125" style="305" customWidth="1"/>
    <col min="15377" max="15377" width="14" style="305" customWidth="1"/>
    <col min="15378" max="15378" width="20.625" style="305" customWidth="1"/>
    <col min="15379" max="15379" width="14.5" style="305" customWidth="1"/>
    <col min="15380" max="15616" width="9" style="305"/>
    <col min="15617" max="15617" width="2.625" style="305" customWidth="1"/>
    <col min="15618" max="15618" width="11.625" style="305" customWidth="1"/>
    <col min="15619" max="15619" width="10.625" style="305" customWidth="1"/>
    <col min="15620" max="15620" width="10.375" style="305" customWidth="1"/>
    <col min="15621" max="15621" width="28.5" style="305" customWidth="1"/>
    <col min="15622" max="15622" width="7.125" style="305" customWidth="1"/>
    <col min="15623" max="15623" width="9" style="305" bestFit="1"/>
    <col min="15624" max="15624" width="7.75" style="305" customWidth="1"/>
    <col min="15625" max="15625" width="9.875" style="305" bestFit="1" customWidth="1"/>
    <col min="15626" max="15626" width="11" style="305" customWidth="1"/>
    <col min="15627" max="15627" width="35.375" style="305" bestFit="1" customWidth="1"/>
    <col min="15628" max="15628" width="20.625" style="305" customWidth="1"/>
    <col min="15629" max="15629" width="6.25" style="305" customWidth="1"/>
    <col min="15630" max="15630" width="20.625" style="305" customWidth="1"/>
    <col min="15631" max="15631" width="3.25" style="305" customWidth="1"/>
    <col min="15632" max="15632" width="5.125" style="305" customWidth="1"/>
    <col min="15633" max="15633" width="14" style="305" customWidth="1"/>
    <col min="15634" max="15634" width="20.625" style="305" customWidth="1"/>
    <col min="15635" max="15635" width="14.5" style="305" customWidth="1"/>
    <col min="15636" max="15872" width="9" style="305"/>
    <col min="15873" max="15873" width="2.625" style="305" customWidth="1"/>
    <col min="15874" max="15874" width="11.625" style="305" customWidth="1"/>
    <col min="15875" max="15875" width="10.625" style="305" customWidth="1"/>
    <col min="15876" max="15876" width="10.375" style="305" customWidth="1"/>
    <col min="15877" max="15877" width="28.5" style="305" customWidth="1"/>
    <col min="15878" max="15878" width="7.125" style="305" customWidth="1"/>
    <col min="15879" max="15879" width="9" style="305" bestFit="1"/>
    <col min="15880" max="15880" width="7.75" style="305" customWidth="1"/>
    <col min="15881" max="15881" width="9.875" style="305" bestFit="1" customWidth="1"/>
    <col min="15882" max="15882" width="11" style="305" customWidth="1"/>
    <col min="15883" max="15883" width="35.375" style="305" bestFit="1" customWidth="1"/>
    <col min="15884" max="15884" width="20.625" style="305" customWidth="1"/>
    <col min="15885" max="15885" width="6.25" style="305" customWidth="1"/>
    <col min="15886" max="15886" width="20.625" style="305" customWidth="1"/>
    <col min="15887" max="15887" width="3.25" style="305" customWidth="1"/>
    <col min="15888" max="15888" width="5.125" style="305" customWidth="1"/>
    <col min="15889" max="15889" width="14" style="305" customWidth="1"/>
    <col min="15890" max="15890" width="20.625" style="305" customWidth="1"/>
    <col min="15891" max="15891" width="14.5" style="305" customWidth="1"/>
    <col min="15892" max="16128" width="9" style="305"/>
    <col min="16129" max="16129" width="2.625" style="305" customWidth="1"/>
    <col min="16130" max="16130" width="11.625" style="305" customWidth="1"/>
    <col min="16131" max="16131" width="10.625" style="305" customWidth="1"/>
    <col min="16132" max="16132" width="10.375" style="305" customWidth="1"/>
    <col min="16133" max="16133" width="28.5" style="305" customWidth="1"/>
    <col min="16134" max="16134" width="7.125" style="305" customWidth="1"/>
    <col min="16135" max="16135" width="9" style="305" bestFit="1"/>
    <col min="16136" max="16136" width="7.75" style="305" customWidth="1"/>
    <col min="16137" max="16137" width="9.875" style="305" bestFit="1" customWidth="1"/>
    <col min="16138" max="16138" width="11" style="305" customWidth="1"/>
    <col min="16139" max="16139" width="35.375" style="305" bestFit="1" customWidth="1"/>
    <col min="16140" max="16140" width="20.625" style="305" customWidth="1"/>
    <col min="16141" max="16141" width="6.25" style="305" customWidth="1"/>
    <col min="16142" max="16142" width="20.625" style="305" customWidth="1"/>
    <col min="16143" max="16143" width="3.25" style="305" customWidth="1"/>
    <col min="16144" max="16144" width="5.125" style="305" customWidth="1"/>
    <col min="16145" max="16145" width="14" style="305" customWidth="1"/>
    <col min="16146" max="16146" width="20.625" style="305" customWidth="1"/>
    <col min="16147" max="16147" width="14.5" style="305" customWidth="1"/>
    <col min="16148" max="16384" width="9" style="305"/>
  </cols>
  <sheetData>
    <row r="2" spans="2:19" ht="20.100000000000001" customHeight="1">
      <c r="B2" s="303" t="s">
        <v>0</v>
      </c>
      <c r="C2" s="303"/>
      <c r="D2" s="303"/>
      <c r="E2" s="304" t="s">
        <v>1612</v>
      </c>
      <c r="H2" s="306" t="s">
        <v>2</v>
      </c>
      <c r="I2" s="307"/>
      <c r="J2" s="308"/>
      <c r="K2" s="587">
        <f>SUM(I:I)</f>
        <v>85988</v>
      </c>
    </row>
    <row r="3" spans="2:19" ht="20.100000000000001" customHeight="1">
      <c r="B3" s="303" t="s">
        <v>3</v>
      </c>
      <c r="C3" s="303"/>
      <c r="D3" s="303"/>
      <c r="E3" s="304" t="s">
        <v>786</v>
      </c>
      <c r="H3" s="306" t="s">
        <v>1613</v>
      </c>
      <c r="I3" s="307"/>
      <c r="J3" s="308"/>
      <c r="K3" s="587" t="e">
        <f>SUM(#REF!)</f>
        <v>#REF!</v>
      </c>
      <c r="L3" s="821">
        <v>0</v>
      </c>
    </row>
    <row r="4" spans="2:19" ht="20.100000000000001" customHeight="1">
      <c r="B4" s="303" t="s">
        <v>5</v>
      </c>
      <c r="C4" s="303"/>
      <c r="D4" s="303"/>
      <c r="E4" s="304">
        <v>120147</v>
      </c>
      <c r="H4" s="306" t="s">
        <v>1614</v>
      </c>
      <c r="I4" s="307"/>
      <c r="J4" s="308"/>
      <c r="K4" s="587">
        <f>SUM(I9:I16)</f>
        <v>85988</v>
      </c>
      <c r="L4" s="821">
        <v>1</v>
      </c>
    </row>
    <row r="5" spans="2:19" ht="20.100000000000001" customHeight="1">
      <c r="B5" s="303" t="s">
        <v>7</v>
      </c>
      <c r="C5" s="303"/>
      <c r="D5" s="303"/>
      <c r="E5" s="314">
        <v>41813</v>
      </c>
      <c r="H5" s="588"/>
      <c r="I5" s="588"/>
      <c r="J5" s="588"/>
      <c r="K5" s="589"/>
    </row>
    <row r="6" spans="2:19" ht="20.100000000000001" customHeight="1">
      <c r="B6" s="303" t="s">
        <v>8</v>
      </c>
      <c r="C6" s="303"/>
      <c r="D6" s="303"/>
      <c r="E6" s="314"/>
      <c r="H6" s="588"/>
      <c r="I6" s="588"/>
      <c r="J6" s="588"/>
      <c r="K6" s="589"/>
    </row>
    <row r="7" spans="2:19" ht="5.25" customHeight="1"/>
    <row r="8" spans="2:19" s="310" customFormat="1" ht="19.5" customHeight="1">
      <c r="B8" s="13" t="s">
        <v>9</v>
      </c>
      <c r="C8" s="13" t="s">
        <v>10</v>
      </c>
      <c r="D8" s="13" t="s">
        <v>11</v>
      </c>
      <c r="E8" s="14" t="s">
        <v>12</v>
      </c>
      <c r="F8" s="14" t="s">
        <v>2459</v>
      </c>
      <c r="G8" s="14" t="s">
        <v>2460</v>
      </c>
      <c r="H8" s="14" t="s">
        <v>14</v>
      </c>
      <c r="I8" s="15" t="s">
        <v>15</v>
      </c>
      <c r="J8" s="15" t="s">
        <v>16</v>
      </c>
      <c r="K8" s="14" t="s">
        <v>17</v>
      </c>
      <c r="L8" s="14" t="s">
        <v>6</v>
      </c>
      <c r="M8" s="14" t="s">
        <v>18</v>
      </c>
      <c r="N8" s="13" t="s">
        <v>19</v>
      </c>
      <c r="O8" s="13" t="s">
        <v>20</v>
      </c>
      <c r="P8" s="14" t="s">
        <v>21</v>
      </c>
      <c r="Q8" s="16" t="s">
        <v>22</v>
      </c>
      <c r="R8" s="16" t="s">
        <v>23</v>
      </c>
    </row>
    <row r="9" spans="2:19" s="310" customFormat="1" ht="18" customHeight="1">
      <c r="B9" s="599" t="s">
        <v>795</v>
      </c>
      <c r="C9" s="24" t="s">
        <v>787</v>
      </c>
      <c r="D9" s="24" t="s">
        <v>787</v>
      </c>
      <c r="E9" s="24" t="s">
        <v>794</v>
      </c>
      <c r="F9" s="350">
        <v>1</v>
      </c>
      <c r="G9" s="350">
        <f>F9*$L$4</f>
        <v>1</v>
      </c>
      <c r="H9" s="591">
        <v>60000</v>
      </c>
      <c r="I9" s="591">
        <f>F9*G9*H9</f>
        <v>60000</v>
      </c>
      <c r="J9" s="896"/>
      <c r="K9" s="24" t="s">
        <v>795</v>
      </c>
      <c r="L9" s="14" t="s">
        <v>1909</v>
      </c>
      <c r="M9" s="48"/>
      <c r="N9" s="21">
        <v>41808</v>
      </c>
      <c r="O9" s="16"/>
      <c r="P9" s="61"/>
      <c r="Q9" s="21"/>
      <c r="R9" s="19">
        <v>41810</v>
      </c>
      <c r="S9" s="310" t="s">
        <v>2678</v>
      </c>
    </row>
    <row r="10" spans="2:19" s="310" customFormat="1" ht="18" customHeight="1">
      <c r="B10" s="600"/>
      <c r="C10" s="24" t="s">
        <v>787</v>
      </c>
      <c r="D10" s="24" t="s">
        <v>787</v>
      </c>
      <c r="E10" s="24" t="s">
        <v>796</v>
      </c>
      <c r="F10" s="352"/>
      <c r="G10" s="352"/>
      <c r="H10" s="594"/>
      <c r="I10" s="594"/>
      <c r="J10" s="897"/>
      <c r="K10" s="24" t="s">
        <v>797</v>
      </c>
      <c r="L10" s="14" t="s">
        <v>1909</v>
      </c>
      <c r="M10" s="48"/>
      <c r="N10" s="21">
        <v>41808</v>
      </c>
      <c r="O10" s="16"/>
      <c r="P10" s="61"/>
      <c r="Q10" s="21"/>
      <c r="R10" s="19">
        <v>41810</v>
      </c>
      <c r="S10" s="310" t="s">
        <v>2678</v>
      </c>
    </row>
    <row r="11" spans="2:19" s="830" customFormat="1" ht="18" customHeight="1">
      <c r="B11" s="600"/>
      <c r="C11" s="661" t="s">
        <v>760</v>
      </c>
      <c r="D11" s="661" t="s">
        <v>798</v>
      </c>
      <c r="E11" s="661" t="s">
        <v>803</v>
      </c>
      <c r="F11" s="834">
        <v>1</v>
      </c>
      <c r="G11" s="835">
        <f t="shared" ref="G11:G16" si="0">F11*$L$4</f>
        <v>1</v>
      </c>
      <c r="H11" s="854">
        <v>3000</v>
      </c>
      <c r="I11" s="666">
        <f t="shared" ref="I11:I16" si="1">F11*G11*H11</f>
        <v>3000</v>
      </c>
      <c r="J11" s="843"/>
      <c r="K11" s="661" t="s">
        <v>800</v>
      </c>
      <c r="L11" s="485" t="s">
        <v>1909</v>
      </c>
      <c r="M11" s="825"/>
      <c r="N11" s="826">
        <v>41808</v>
      </c>
      <c r="O11" s="827"/>
      <c r="P11" s="828"/>
      <c r="Q11" s="826">
        <v>41813</v>
      </c>
      <c r="R11" s="829">
        <v>41813</v>
      </c>
      <c r="S11" s="830" t="s">
        <v>2679</v>
      </c>
    </row>
    <row r="12" spans="2:19" s="830" customFormat="1" ht="18" customHeight="1">
      <c r="B12" s="600"/>
      <c r="C12" s="661" t="s">
        <v>760</v>
      </c>
      <c r="D12" s="661" t="s">
        <v>817</v>
      </c>
      <c r="E12" s="661" t="s">
        <v>818</v>
      </c>
      <c r="F12" s="834">
        <v>1</v>
      </c>
      <c r="G12" s="835">
        <f t="shared" si="0"/>
        <v>1</v>
      </c>
      <c r="H12" s="854">
        <v>48</v>
      </c>
      <c r="I12" s="666">
        <f t="shared" si="1"/>
        <v>48</v>
      </c>
      <c r="J12" s="843"/>
      <c r="K12" s="855" t="s">
        <v>819</v>
      </c>
      <c r="L12" s="485" t="s">
        <v>1909</v>
      </c>
      <c r="M12" s="825"/>
      <c r="N12" s="826">
        <v>41808</v>
      </c>
      <c r="O12" s="827"/>
      <c r="P12" s="828"/>
      <c r="Q12" s="826">
        <v>41813</v>
      </c>
      <c r="R12" s="829">
        <v>41813</v>
      </c>
      <c r="S12" s="830" t="s">
        <v>2679</v>
      </c>
    </row>
    <row r="13" spans="2:19" s="830" customFormat="1" ht="18" customHeight="1">
      <c r="B13" s="600"/>
      <c r="C13" s="661" t="s">
        <v>760</v>
      </c>
      <c r="D13" s="661" t="s">
        <v>817</v>
      </c>
      <c r="E13" s="661" t="s">
        <v>820</v>
      </c>
      <c r="F13" s="834">
        <v>1</v>
      </c>
      <c r="G13" s="835">
        <f t="shared" si="0"/>
        <v>1</v>
      </c>
      <c r="H13" s="854">
        <v>900</v>
      </c>
      <c r="I13" s="666">
        <f t="shared" si="1"/>
        <v>900</v>
      </c>
      <c r="J13" s="843"/>
      <c r="K13" s="856" t="s">
        <v>821</v>
      </c>
      <c r="L13" s="485" t="s">
        <v>1909</v>
      </c>
      <c r="M13" s="825"/>
      <c r="N13" s="826">
        <v>41808</v>
      </c>
      <c r="O13" s="827"/>
      <c r="P13" s="828"/>
      <c r="Q13" s="826">
        <v>41813</v>
      </c>
      <c r="R13" s="829">
        <v>41813</v>
      </c>
      <c r="S13" s="830" t="s">
        <v>2679</v>
      </c>
    </row>
    <row r="14" spans="2:19" s="310" customFormat="1" ht="18" customHeight="1">
      <c r="B14" s="600"/>
      <c r="C14" s="898" t="s">
        <v>727</v>
      </c>
      <c r="D14" s="898" t="s">
        <v>727</v>
      </c>
      <c r="E14" s="899" t="s">
        <v>829</v>
      </c>
      <c r="F14" s="353">
        <v>1</v>
      </c>
      <c r="G14" s="900">
        <f t="shared" si="0"/>
        <v>1</v>
      </c>
      <c r="H14" s="901">
        <v>440</v>
      </c>
      <c r="I14" s="57">
        <f t="shared" si="1"/>
        <v>440</v>
      </c>
      <c r="J14" s="897"/>
      <c r="K14" s="899" t="s">
        <v>828</v>
      </c>
      <c r="L14" s="48" t="s">
        <v>730</v>
      </c>
      <c r="M14" s="48"/>
      <c r="N14" s="21">
        <v>41807</v>
      </c>
      <c r="O14" s="16"/>
      <c r="P14" s="61"/>
      <c r="Q14" s="21">
        <v>41809</v>
      </c>
      <c r="R14" s="19">
        <v>41809</v>
      </c>
      <c r="S14" s="310" t="s">
        <v>2678</v>
      </c>
    </row>
    <row r="15" spans="2:19" s="310" customFormat="1" ht="18" customHeight="1">
      <c r="B15" s="600"/>
      <c r="C15" s="898" t="s">
        <v>727</v>
      </c>
      <c r="D15" s="898" t="s">
        <v>727</v>
      </c>
      <c r="E15" s="899" t="s">
        <v>827</v>
      </c>
      <c r="F15" s="353">
        <v>1</v>
      </c>
      <c r="G15" s="900">
        <f t="shared" si="0"/>
        <v>1</v>
      </c>
      <c r="H15" s="901">
        <v>600</v>
      </c>
      <c r="I15" s="57">
        <f t="shared" si="1"/>
        <v>600</v>
      </c>
      <c r="J15" s="897"/>
      <c r="K15" s="899" t="s">
        <v>828</v>
      </c>
      <c r="L15" s="48" t="s">
        <v>730</v>
      </c>
      <c r="M15" s="48"/>
      <c r="N15" s="21">
        <v>41807</v>
      </c>
      <c r="O15" s="16"/>
      <c r="P15" s="61"/>
      <c r="Q15" s="21">
        <v>41809</v>
      </c>
      <c r="R15" s="19">
        <v>41809</v>
      </c>
      <c r="S15" s="310" t="s">
        <v>2678</v>
      </c>
    </row>
    <row r="16" spans="2:19" ht="18" customHeight="1">
      <c r="B16" s="602"/>
      <c r="C16" s="898" t="s">
        <v>24</v>
      </c>
      <c r="D16" s="898" t="s">
        <v>24</v>
      </c>
      <c r="E16" s="24" t="s">
        <v>840</v>
      </c>
      <c r="F16" s="353">
        <v>1</v>
      </c>
      <c r="G16" s="900">
        <f t="shared" si="0"/>
        <v>1</v>
      </c>
      <c r="H16" s="57">
        <v>21000</v>
      </c>
      <c r="I16" s="57">
        <f t="shared" si="1"/>
        <v>21000</v>
      </c>
      <c r="J16" s="897"/>
      <c r="K16" s="24" t="s">
        <v>839</v>
      </c>
      <c r="L16" s="14" t="s">
        <v>1909</v>
      </c>
      <c r="M16" s="48"/>
      <c r="N16" s="21">
        <v>41808</v>
      </c>
      <c r="O16" s="16"/>
      <c r="P16" s="61"/>
      <c r="Q16" s="21"/>
      <c r="R16" s="19" t="s">
        <v>648</v>
      </c>
    </row>
    <row r="17" spans="3:10" ht="18" customHeight="1">
      <c r="C17" s="340"/>
      <c r="D17" s="340"/>
      <c r="J17" s="305"/>
    </row>
    <row r="18" spans="3:10" ht="18" customHeight="1">
      <c r="C18" s="340"/>
      <c r="D18" s="340"/>
      <c r="J18" s="305"/>
    </row>
    <row r="19" spans="3:10" ht="18" customHeight="1">
      <c r="C19" s="340"/>
      <c r="D19" s="340"/>
      <c r="J19" s="305"/>
    </row>
    <row r="20" spans="3:10" ht="18" customHeight="1">
      <c r="C20" s="340"/>
      <c r="D20" s="340"/>
      <c r="J20" s="305"/>
    </row>
    <row r="21" spans="3:10" ht="18" customHeight="1">
      <c r="C21" s="340"/>
      <c r="D21" s="340"/>
      <c r="J21" s="305"/>
    </row>
    <row r="22" spans="3:10" ht="18" customHeight="1">
      <c r="C22" s="340"/>
      <c r="D22" s="340"/>
      <c r="J22" s="305"/>
    </row>
    <row r="23" spans="3:10" ht="18" customHeight="1">
      <c r="C23" s="340"/>
      <c r="D23" s="340"/>
      <c r="J23" s="305"/>
    </row>
    <row r="24" spans="3:10" ht="18" customHeight="1">
      <c r="C24" s="340"/>
      <c r="D24" s="340"/>
      <c r="J24" s="305"/>
    </row>
    <row r="25" spans="3:10" ht="18" customHeight="1">
      <c r="C25" s="340"/>
      <c r="D25" s="340"/>
      <c r="J25" s="305"/>
    </row>
    <row r="26" spans="3:10" ht="18" customHeight="1">
      <c r="C26" s="340"/>
      <c r="D26" s="340"/>
      <c r="J26" s="305"/>
    </row>
    <row r="27" spans="3:10" ht="18" customHeight="1">
      <c r="C27" s="340"/>
      <c r="D27" s="340"/>
      <c r="J27" s="305"/>
    </row>
    <row r="48" spans="9:9">
      <c r="I48" s="347"/>
    </row>
  </sheetData>
  <mergeCells count="13">
    <mergeCell ref="I9:I10"/>
    <mergeCell ref="B5:D5"/>
    <mergeCell ref="B6:D6"/>
    <mergeCell ref="B9:B16"/>
    <mergeCell ref="F9:F10"/>
    <mergeCell ref="G9:G10"/>
    <mergeCell ref="H9:H10"/>
    <mergeCell ref="B2:D2"/>
    <mergeCell ref="H2:J2"/>
    <mergeCell ref="B3:D3"/>
    <mergeCell ref="H3:J3"/>
    <mergeCell ref="B4:D4"/>
    <mergeCell ref="H4:J4"/>
  </mergeCells>
  <phoneticPr fontId="3"/>
  <pageMargins left="0.7" right="0.7" top="0.75" bottom="0.75" header="0.3" footer="0.3"/>
  <pageSetup paperSize="9" orientation="portrait"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8571C-62F8-40B1-BA21-2CA1B5DD6D07}">
  <dimension ref="C6:F15"/>
  <sheetViews>
    <sheetView workbookViewId="0">
      <selection activeCell="C6" sqref="C6:F15"/>
    </sheetView>
  </sheetViews>
  <sheetFormatPr defaultRowHeight="18.75"/>
  <cols>
    <col min="1" max="2" width="9" style="76"/>
    <col min="3" max="3" width="20.375" style="76" customWidth="1"/>
    <col min="4" max="4" width="18.5" style="76" bestFit="1" customWidth="1"/>
    <col min="5" max="5" width="5.25" style="76" bestFit="1" customWidth="1"/>
    <col min="6" max="6" width="46.5" style="76" bestFit="1" customWidth="1"/>
    <col min="7" max="258" width="9" style="76"/>
    <col min="259" max="259" width="20.375" style="76" customWidth="1"/>
    <col min="260" max="260" width="18.5" style="76" bestFit="1" customWidth="1"/>
    <col min="261" max="261" width="5.25" style="76" bestFit="1" customWidth="1"/>
    <col min="262" max="262" width="46.5" style="76" bestFit="1" customWidth="1"/>
    <col min="263" max="514" width="9" style="76"/>
    <col min="515" max="515" width="20.375" style="76" customWidth="1"/>
    <col min="516" max="516" width="18.5" style="76" bestFit="1" customWidth="1"/>
    <col min="517" max="517" width="5.25" style="76" bestFit="1" customWidth="1"/>
    <col min="518" max="518" width="46.5" style="76" bestFit="1" customWidth="1"/>
    <col min="519" max="770" width="9" style="76"/>
    <col min="771" max="771" width="20.375" style="76" customWidth="1"/>
    <col min="772" max="772" width="18.5" style="76" bestFit="1" customWidth="1"/>
    <col min="773" max="773" width="5.25" style="76" bestFit="1" customWidth="1"/>
    <col min="774" max="774" width="46.5" style="76" bestFit="1" customWidth="1"/>
    <col min="775" max="1026" width="9" style="76"/>
    <col min="1027" max="1027" width="20.375" style="76" customWidth="1"/>
    <col min="1028" max="1028" width="18.5" style="76" bestFit="1" customWidth="1"/>
    <col min="1029" max="1029" width="5.25" style="76" bestFit="1" customWidth="1"/>
    <col min="1030" max="1030" width="46.5" style="76" bestFit="1" customWidth="1"/>
    <col min="1031" max="1282" width="9" style="76"/>
    <col min="1283" max="1283" width="20.375" style="76" customWidth="1"/>
    <col min="1284" max="1284" width="18.5" style="76" bestFit="1" customWidth="1"/>
    <col min="1285" max="1285" width="5.25" style="76" bestFit="1" customWidth="1"/>
    <col min="1286" max="1286" width="46.5" style="76" bestFit="1" customWidth="1"/>
    <col min="1287" max="1538" width="9" style="76"/>
    <col min="1539" max="1539" width="20.375" style="76" customWidth="1"/>
    <col min="1540" max="1540" width="18.5" style="76" bestFit="1" customWidth="1"/>
    <col min="1541" max="1541" width="5.25" style="76" bestFit="1" customWidth="1"/>
    <col min="1542" max="1542" width="46.5" style="76" bestFit="1" customWidth="1"/>
    <col min="1543" max="1794" width="9" style="76"/>
    <col min="1795" max="1795" width="20.375" style="76" customWidth="1"/>
    <col min="1796" max="1796" width="18.5" style="76" bestFit="1" customWidth="1"/>
    <col min="1797" max="1797" width="5.25" style="76" bestFit="1" customWidth="1"/>
    <col min="1798" max="1798" width="46.5" style="76" bestFit="1" customWidth="1"/>
    <col min="1799" max="2050" width="9" style="76"/>
    <col min="2051" max="2051" width="20.375" style="76" customWidth="1"/>
    <col min="2052" max="2052" width="18.5" style="76" bestFit="1" customWidth="1"/>
    <col min="2053" max="2053" width="5.25" style="76" bestFit="1" customWidth="1"/>
    <col min="2054" max="2054" width="46.5" style="76" bestFit="1" customWidth="1"/>
    <col min="2055" max="2306" width="9" style="76"/>
    <col min="2307" max="2307" width="20.375" style="76" customWidth="1"/>
    <col min="2308" max="2308" width="18.5" style="76" bestFit="1" customWidth="1"/>
    <col min="2309" max="2309" width="5.25" style="76" bestFit="1" customWidth="1"/>
    <col min="2310" max="2310" width="46.5" style="76" bestFit="1" customWidth="1"/>
    <col min="2311" max="2562" width="9" style="76"/>
    <col min="2563" max="2563" width="20.375" style="76" customWidth="1"/>
    <col min="2564" max="2564" width="18.5" style="76" bestFit="1" customWidth="1"/>
    <col min="2565" max="2565" width="5.25" style="76" bestFit="1" customWidth="1"/>
    <col min="2566" max="2566" width="46.5" style="76" bestFit="1" customWidth="1"/>
    <col min="2567" max="2818" width="9" style="76"/>
    <col min="2819" max="2819" width="20.375" style="76" customWidth="1"/>
    <col min="2820" max="2820" width="18.5" style="76" bestFit="1" customWidth="1"/>
    <col min="2821" max="2821" width="5.25" style="76" bestFit="1" customWidth="1"/>
    <col min="2822" max="2822" width="46.5" style="76" bestFit="1" customWidth="1"/>
    <col min="2823" max="3074" width="9" style="76"/>
    <col min="3075" max="3075" width="20.375" style="76" customWidth="1"/>
    <col min="3076" max="3076" width="18.5" style="76" bestFit="1" customWidth="1"/>
    <col min="3077" max="3077" width="5.25" style="76" bestFit="1" customWidth="1"/>
    <col min="3078" max="3078" width="46.5" style="76" bestFit="1" customWidth="1"/>
    <col min="3079" max="3330" width="9" style="76"/>
    <col min="3331" max="3331" width="20.375" style="76" customWidth="1"/>
    <col min="3332" max="3332" width="18.5" style="76" bestFit="1" customWidth="1"/>
    <col min="3333" max="3333" width="5.25" style="76" bestFit="1" customWidth="1"/>
    <col min="3334" max="3334" width="46.5" style="76" bestFit="1" customWidth="1"/>
    <col min="3335" max="3586" width="9" style="76"/>
    <col min="3587" max="3587" width="20.375" style="76" customWidth="1"/>
    <col min="3588" max="3588" width="18.5" style="76" bestFit="1" customWidth="1"/>
    <col min="3589" max="3589" width="5.25" style="76" bestFit="1" customWidth="1"/>
    <col min="3590" max="3590" width="46.5" style="76" bestFit="1" customWidth="1"/>
    <col min="3591" max="3842" width="9" style="76"/>
    <col min="3843" max="3843" width="20.375" style="76" customWidth="1"/>
    <col min="3844" max="3844" width="18.5" style="76" bestFit="1" customWidth="1"/>
    <col min="3845" max="3845" width="5.25" style="76" bestFit="1" customWidth="1"/>
    <col min="3846" max="3846" width="46.5" style="76" bestFit="1" customWidth="1"/>
    <col min="3847" max="4098" width="9" style="76"/>
    <col min="4099" max="4099" width="20.375" style="76" customWidth="1"/>
    <col min="4100" max="4100" width="18.5" style="76" bestFit="1" customWidth="1"/>
    <col min="4101" max="4101" width="5.25" style="76" bestFit="1" customWidth="1"/>
    <col min="4102" max="4102" width="46.5" style="76" bestFit="1" customWidth="1"/>
    <col min="4103" max="4354" width="9" style="76"/>
    <col min="4355" max="4355" width="20.375" style="76" customWidth="1"/>
    <col min="4356" max="4356" width="18.5" style="76" bestFit="1" customWidth="1"/>
    <col min="4357" max="4357" width="5.25" style="76" bestFit="1" customWidth="1"/>
    <col min="4358" max="4358" width="46.5" style="76" bestFit="1" customWidth="1"/>
    <col min="4359" max="4610" width="9" style="76"/>
    <col min="4611" max="4611" width="20.375" style="76" customWidth="1"/>
    <col min="4612" max="4612" width="18.5" style="76" bestFit="1" customWidth="1"/>
    <col min="4613" max="4613" width="5.25" style="76" bestFit="1" customWidth="1"/>
    <col min="4614" max="4614" width="46.5" style="76" bestFit="1" customWidth="1"/>
    <col min="4615" max="4866" width="9" style="76"/>
    <col min="4867" max="4867" width="20.375" style="76" customWidth="1"/>
    <col min="4868" max="4868" width="18.5" style="76" bestFit="1" customWidth="1"/>
    <col min="4869" max="4869" width="5.25" style="76" bestFit="1" customWidth="1"/>
    <col min="4870" max="4870" width="46.5" style="76" bestFit="1" customWidth="1"/>
    <col min="4871" max="5122" width="9" style="76"/>
    <col min="5123" max="5123" width="20.375" style="76" customWidth="1"/>
    <col min="5124" max="5124" width="18.5" style="76" bestFit="1" customWidth="1"/>
    <col min="5125" max="5125" width="5.25" style="76" bestFit="1" customWidth="1"/>
    <col min="5126" max="5126" width="46.5" style="76" bestFit="1" customWidth="1"/>
    <col min="5127" max="5378" width="9" style="76"/>
    <col min="5379" max="5379" width="20.375" style="76" customWidth="1"/>
    <col min="5380" max="5380" width="18.5" style="76" bestFit="1" customWidth="1"/>
    <col min="5381" max="5381" width="5.25" style="76" bestFit="1" customWidth="1"/>
    <col min="5382" max="5382" width="46.5" style="76" bestFit="1" customWidth="1"/>
    <col min="5383" max="5634" width="9" style="76"/>
    <col min="5635" max="5635" width="20.375" style="76" customWidth="1"/>
    <col min="5636" max="5636" width="18.5" style="76" bestFit="1" customWidth="1"/>
    <col min="5637" max="5637" width="5.25" style="76" bestFit="1" customWidth="1"/>
    <col min="5638" max="5638" width="46.5" style="76" bestFit="1" customWidth="1"/>
    <col min="5639" max="5890" width="9" style="76"/>
    <col min="5891" max="5891" width="20.375" style="76" customWidth="1"/>
    <col min="5892" max="5892" width="18.5" style="76" bestFit="1" customWidth="1"/>
    <col min="5893" max="5893" width="5.25" style="76" bestFit="1" customWidth="1"/>
    <col min="5894" max="5894" width="46.5" style="76" bestFit="1" customWidth="1"/>
    <col min="5895" max="6146" width="9" style="76"/>
    <col min="6147" max="6147" width="20.375" style="76" customWidth="1"/>
    <col min="6148" max="6148" width="18.5" style="76" bestFit="1" customWidth="1"/>
    <col min="6149" max="6149" width="5.25" style="76" bestFit="1" customWidth="1"/>
    <col min="6150" max="6150" width="46.5" style="76" bestFit="1" customWidth="1"/>
    <col min="6151" max="6402" width="9" style="76"/>
    <col min="6403" max="6403" width="20.375" style="76" customWidth="1"/>
    <col min="6404" max="6404" width="18.5" style="76" bestFit="1" customWidth="1"/>
    <col min="6405" max="6405" width="5.25" style="76" bestFit="1" customWidth="1"/>
    <col min="6406" max="6406" width="46.5" style="76" bestFit="1" customWidth="1"/>
    <col min="6407" max="6658" width="9" style="76"/>
    <col min="6659" max="6659" width="20.375" style="76" customWidth="1"/>
    <col min="6660" max="6660" width="18.5" style="76" bestFit="1" customWidth="1"/>
    <col min="6661" max="6661" width="5.25" style="76" bestFit="1" customWidth="1"/>
    <col min="6662" max="6662" width="46.5" style="76" bestFit="1" customWidth="1"/>
    <col min="6663" max="6914" width="9" style="76"/>
    <col min="6915" max="6915" width="20.375" style="76" customWidth="1"/>
    <col min="6916" max="6916" width="18.5" style="76" bestFit="1" customWidth="1"/>
    <col min="6917" max="6917" width="5.25" style="76" bestFit="1" customWidth="1"/>
    <col min="6918" max="6918" width="46.5" style="76" bestFit="1" customWidth="1"/>
    <col min="6919" max="7170" width="9" style="76"/>
    <col min="7171" max="7171" width="20.375" style="76" customWidth="1"/>
    <col min="7172" max="7172" width="18.5" style="76" bestFit="1" customWidth="1"/>
    <col min="7173" max="7173" width="5.25" style="76" bestFit="1" customWidth="1"/>
    <col min="7174" max="7174" width="46.5" style="76" bestFit="1" customWidth="1"/>
    <col min="7175" max="7426" width="9" style="76"/>
    <col min="7427" max="7427" width="20.375" style="76" customWidth="1"/>
    <col min="7428" max="7428" width="18.5" style="76" bestFit="1" customWidth="1"/>
    <col min="7429" max="7429" width="5.25" style="76" bestFit="1" customWidth="1"/>
    <col min="7430" max="7430" width="46.5" style="76" bestFit="1" customWidth="1"/>
    <col min="7431" max="7682" width="9" style="76"/>
    <col min="7683" max="7683" width="20.375" style="76" customWidth="1"/>
    <col min="7684" max="7684" width="18.5" style="76" bestFit="1" customWidth="1"/>
    <col min="7685" max="7685" width="5.25" style="76" bestFit="1" customWidth="1"/>
    <col min="7686" max="7686" width="46.5" style="76" bestFit="1" customWidth="1"/>
    <col min="7687" max="7938" width="9" style="76"/>
    <col min="7939" max="7939" width="20.375" style="76" customWidth="1"/>
    <col min="7940" max="7940" width="18.5" style="76" bestFit="1" customWidth="1"/>
    <col min="7941" max="7941" width="5.25" style="76" bestFit="1" customWidth="1"/>
    <col min="7942" max="7942" width="46.5" style="76" bestFit="1" customWidth="1"/>
    <col min="7943" max="8194" width="9" style="76"/>
    <col min="8195" max="8195" width="20.375" style="76" customWidth="1"/>
    <col min="8196" max="8196" width="18.5" style="76" bestFit="1" customWidth="1"/>
    <col min="8197" max="8197" width="5.25" style="76" bestFit="1" customWidth="1"/>
    <col min="8198" max="8198" width="46.5" style="76" bestFit="1" customWidth="1"/>
    <col min="8199" max="8450" width="9" style="76"/>
    <col min="8451" max="8451" width="20.375" style="76" customWidth="1"/>
    <col min="8452" max="8452" width="18.5" style="76" bestFit="1" customWidth="1"/>
    <col min="8453" max="8453" width="5.25" style="76" bestFit="1" customWidth="1"/>
    <col min="8454" max="8454" width="46.5" style="76" bestFit="1" customWidth="1"/>
    <col min="8455" max="8706" width="9" style="76"/>
    <col min="8707" max="8707" width="20.375" style="76" customWidth="1"/>
    <col min="8708" max="8708" width="18.5" style="76" bestFit="1" customWidth="1"/>
    <col min="8709" max="8709" width="5.25" style="76" bestFit="1" customWidth="1"/>
    <col min="8710" max="8710" width="46.5" style="76" bestFit="1" customWidth="1"/>
    <col min="8711" max="8962" width="9" style="76"/>
    <col min="8963" max="8963" width="20.375" style="76" customWidth="1"/>
    <col min="8964" max="8964" width="18.5" style="76" bestFit="1" customWidth="1"/>
    <col min="8965" max="8965" width="5.25" style="76" bestFit="1" customWidth="1"/>
    <col min="8966" max="8966" width="46.5" style="76" bestFit="1" customWidth="1"/>
    <col min="8967" max="9218" width="9" style="76"/>
    <col min="9219" max="9219" width="20.375" style="76" customWidth="1"/>
    <col min="9220" max="9220" width="18.5" style="76" bestFit="1" customWidth="1"/>
    <col min="9221" max="9221" width="5.25" style="76" bestFit="1" customWidth="1"/>
    <col min="9222" max="9222" width="46.5" style="76" bestFit="1" customWidth="1"/>
    <col min="9223" max="9474" width="9" style="76"/>
    <col min="9475" max="9475" width="20.375" style="76" customWidth="1"/>
    <col min="9476" max="9476" width="18.5" style="76" bestFit="1" customWidth="1"/>
    <col min="9477" max="9477" width="5.25" style="76" bestFit="1" customWidth="1"/>
    <col min="9478" max="9478" width="46.5" style="76" bestFit="1" customWidth="1"/>
    <col min="9479" max="9730" width="9" style="76"/>
    <col min="9731" max="9731" width="20.375" style="76" customWidth="1"/>
    <col min="9732" max="9732" width="18.5" style="76" bestFit="1" customWidth="1"/>
    <col min="9733" max="9733" width="5.25" style="76" bestFit="1" customWidth="1"/>
    <col min="9734" max="9734" width="46.5" style="76" bestFit="1" customWidth="1"/>
    <col min="9735" max="9986" width="9" style="76"/>
    <col min="9987" max="9987" width="20.375" style="76" customWidth="1"/>
    <col min="9988" max="9988" width="18.5" style="76" bestFit="1" customWidth="1"/>
    <col min="9989" max="9989" width="5.25" style="76" bestFit="1" customWidth="1"/>
    <col min="9990" max="9990" width="46.5" style="76" bestFit="1" customWidth="1"/>
    <col min="9991" max="10242" width="9" style="76"/>
    <col min="10243" max="10243" width="20.375" style="76" customWidth="1"/>
    <col min="10244" max="10244" width="18.5" style="76" bestFit="1" customWidth="1"/>
    <col min="10245" max="10245" width="5.25" style="76" bestFit="1" customWidth="1"/>
    <col min="10246" max="10246" width="46.5" style="76" bestFit="1" customWidth="1"/>
    <col min="10247" max="10498" width="9" style="76"/>
    <col min="10499" max="10499" width="20.375" style="76" customWidth="1"/>
    <col min="10500" max="10500" width="18.5" style="76" bestFit="1" customWidth="1"/>
    <col min="10501" max="10501" width="5.25" style="76" bestFit="1" customWidth="1"/>
    <col min="10502" max="10502" width="46.5" style="76" bestFit="1" customWidth="1"/>
    <col min="10503" max="10754" width="9" style="76"/>
    <col min="10755" max="10755" width="20.375" style="76" customWidth="1"/>
    <col min="10756" max="10756" width="18.5" style="76" bestFit="1" customWidth="1"/>
    <col min="10757" max="10757" width="5.25" style="76" bestFit="1" customWidth="1"/>
    <col min="10758" max="10758" width="46.5" style="76" bestFit="1" customWidth="1"/>
    <col min="10759" max="11010" width="9" style="76"/>
    <col min="11011" max="11011" width="20.375" style="76" customWidth="1"/>
    <col min="11012" max="11012" width="18.5" style="76" bestFit="1" customWidth="1"/>
    <col min="11013" max="11013" width="5.25" style="76" bestFit="1" customWidth="1"/>
    <col min="11014" max="11014" width="46.5" style="76" bestFit="1" customWidth="1"/>
    <col min="11015" max="11266" width="9" style="76"/>
    <col min="11267" max="11267" width="20.375" style="76" customWidth="1"/>
    <col min="11268" max="11268" width="18.5" style="76" bestFit="1" customWidth="1"/>
    <col min="11269" max="11269" width="5.25" style="76" bestFit="1" customWidth="1"/>
    <col min="11270" max="11270" width="46.5" style="76" bestFit="1" customWidth="1"/>
    <col min="11271" max="11522" width="9" style="76"/>
    <col min="11523" max="11523" width="20.375" style="76" customWidth="1"/>
    <col min="11524" max="11524" width="18.5" style="76" bestFit="1" customWidth="1"/>
    <col min="11525" max="11525" width="5.25" style="76" bestFit="1" customWidth="1"/>
    <col min="11526" max="11526" width="46.5" style="76" bestFit="1" customWidth="1"/>
    <col min="11527" max="11778" width="9" style="76"/>
    <col min="11779" max="11779" width="20.375" style="76" customWidth="1"/>
    <col min="11780" max="11780" width="18.5" style="76" bestFit="1" customWidth="1"/>
    <col min="11781" max="11781" width="5.25" style="76" bestFit="1" customWidth="1"/>
    <col min="11782" max="11782" width="46.5" style="76" bestFit="1" customWidth="1"/>
    <col min="11783" max="12034" width="9" style="76"/>
    <col min="12035" max="12035" width="20.375" style="76" customWidth="1"/>
    <col min="12036" max="12036" width="18.5" style="76" bestFit="1" customWidth="1"/>
    <col min="12037" max="12037" width="5.25" style="76" bestFit="1" customWidth="1"/>
    <col min="12038" max="12038" width="46.5" style="76" bestFit="1" customWidth="1"/>
    <col min="12039" max="12290" width="9" style="76"/>
    <col min="12291" max="12291" width="20.375" style="76" customWidth="1"/>
    <col min="12292" max="12292" width="18.5" style="76" bestFit="1" customWidth="1"/>
    <col min="12293" max="12293" width="5.25" style="76" bestFit="1" customWidth="1"/>
    <col min="12294" max="12294" width="46.5" style="76" bestFit="1" customWidth="1"/>
    <col min="12295" max="12546" width="9" style="76"/>
    <col min="12547" max="12547" width="20.375" style="76" customWidth="1"/>
    <col min="12548" max="12548" width="18.5" style="76" bestFit="1" customWidth="1"/>
    <col min="12549" max="12549" width="5.25" style="76" bestFit="1" customWidth="1"/>
    <col min="12550" max="12550" width="46.5" style="76" bestFit="1" customWidth="1"/>
    <col min="12551" max="12802" width="9" style="76"/>
    <col min="12803" max="12803" width="20.375" style="76" customWidth="1"/>
    <col min="12804" max="12804" width="18.5" style="76" bestFit="1" customWidth="1"/>
    <col min="12805" max="12805" width="5.25" style="76" bestFit="1" customWidth="1"/>
    <col min="12806" max="12806" width="46.5" style="76" bestFit="1" customWidth="1"/>
    <col min="12807" max="13058" width="9" style="76"/>
    <col min="13059" max="13059" width="20.375" style="76" customWidth="1"/>
    <col min="13060" max="13060" width="18.5" style="76" bestFit="1" customWidth="1"/>
    <col min="13061" max="13061" width="5.25" style="76" bestFit="1" customWidth="1"/>
    <col min="13062" max="13062" width="46.5" style="76" bestFit="1" customWidth="1"/>
    <col min="13063" max="13314" width="9" style="76"/>
    <col min="13315" max="13315" width="20.375" style="76" customWidth="1"/>
    <col min="13316" max="13316" width="18.5" style="76" bestFit="1" customWidth="1"/>
    <col min="13317" max="13317" width="5.25" style="76" bestFit="1" customWidth="1"/>
    <col min="13318" max="13318" width="46.5" style="76" bestFit="1" customWidth="1"/>
    <col min="13319" max="13570" width="9" style="76"/>
    <col min="13571" max="13571" width="20.375" style="76" customWidth="1"/>
    <col min="13572" max="13572" width="18.5" style="76" bestFit="1" customWidth="1"/>
    <col min="13573" max="13573" width="5.25" style="76" bestFit="1" customWidth="1"/>
    <col min="13574" max="13574" width="46.5" style="76" bestFit="1" customWidth="1"/>
    <col min="13575" max="13826" width="9" style="76"/>
    <col min="13827" max="13827" width="20.375" style="76" customWidth="1"/>
    <col min="13828" max="13828" width="18.5" style="76" bestFit="1" customWidth="1"/>
    <col min="13829" max="13829" width="5.25" style="76" bestFit="1" customWidth="1"/>
    <col min="13830" max="13830" width="46.5" style="76" bestFit="1" customWidth="1"/>
    <col min="13831" max="14082" width="9" style="76"/>
    <col min="14083" max="14083" width="20.375" style="76" customWidth="1"/>
    <col min="14084" max="14084" width="18.5" style="76" bestFit="1" customWidth="1"/>
    <col min="14085" max="14085" width="5.25" style="76" bestFit="1" customWidth="1"/>
    <col min="14086" max="14086" width="46.5" style="76" bestFit="1" customWidth="1"/>
    <col min="14087" max="14338" width="9" style="76"/>
    <col min="14339" max="14339" width="20.375" style="76" customWidth="1"/>
    <col min="14340" max="14340" width="18.5" style="76" bestFit="1" customWidth="1"/>
    <col min="14341" max="14341" width="5.25" style="76" bestFit="1" customWidth="1"/>
    <col min="14342" max="14342" width="46.5" style="76" bestFit="1" customWidth="1"/>
    <col min="14343" max="14594" width="9" style="76"/>
    <col min="14595" max="14595" width="20.375" style="76" customWidth="1"/>
    <col min="14596" max="14596" width="18.5" style="76" bestFit="1" customWidth="1"/>
    <col min="14597" max="14597" width="5.25" style="76" bestFit="1" customWidth="1"/>
    <col min="14598" max="14598" width="46.5" style="76" bestFit="1" customWidth="1"/>
    <col min="14599" max="14850" width="9" style="76"/>
    <col min="14851" max="14851" width="20.375" style="76" customWidth="1"/>
    <col min="14852" max="14852" width="18.5" style="76" bestFit="1" customWidth="1"/>
    <col min="14853" max="14853" width="5.25" style="76" bestFit="1" customWidth="1"/>
    <col min="14854" max="14854" width="46.5" style="76" bestFit="1" customWidth="1"/>
    <col min="14855" max="15106" width="9" style="76"/>
    <col min="15107" max="15107" width="20.375" style="76" customWidth="1"/>
    <col min="15108" max="15108" width="18.5" style="76" bestFit="1" customWidth="1"/>
    <col min="15109" max="15109" width="5.25" style="76" bestFit="1" customWidth="1"/>
    <col min="15110" max="15110" width="46.5" style="76" bestFit="1" customWidth="1"/>
    <col min="15111" max="15362" width="9" style="76"/>
    <col min="15363" max="15363" width="20.375" style="76" customWidth="1"/>
    <col min="15364" max="15364" width="18.5" style="76" bestFit="1" customWidth="1"/>
    <col min="15365" max="15365" width="5.25" style="76" bestFit="1" customWidth="1"/>
    <col min="15366" max="15366" width="46.5" style="76" bestFit="1" customWidth="1"/>
    <col min="15367" max="15618" width="9" style="76"/>
    <col min="15619" max="15619" width="20.375" style="76" customWidth="1"/>
    <col min="15620" max="15620" width="18.5" style="76" bestFit="1" customWidth="1"/>
    <col min="15621" max="15621" width="5.25" style="76" bestFit="1" customWidth="1"/>
    <col min="15622" max="15622" width="46.5" style="76" bestFit="1" customWidth="1"/>
    <col min="15623" max="15874" width="9" style="76"/>
    <col min="15875" max="15875" width="20.375" style="76" customWidth="1"/>
    <col min="15876" max="15876" width="18.5" style="76" bestFit="1" customWidth="1"/>
    <col min="15877" max="15877" width="5.25" style="76" bestFit="1" customWidth="1"/>
    <col min="15878" max="15878" width="46.5" style="76" bestFit="1" customWidth="1"/>
    <col min="15879" max="16130" width="9" style="76"/>
    <col min="16131" max="16131" width="20.375" style="76" customWidth="1"/>
    <col min="16132" max="16132" width="18.5" style="76" bestFit="1" customWidth="1"/>
    <col min="16133" max="16133" width="5.25" style="76" bestFit="1" customWidth="1"/>
    <col min="16134" max="16134" width="46.5" style="76" bestFit="1" customWidth="1"/>
    <col min="16135" max="16384" width="9" style="76"/>
  </cols>
  <sheetData>
    <row r="6" spans="3:6">
      <c r="C6" s="24" t="s">
        <v>10</v>
      </c>
      <c r="D6" s="24" t="s">
        <v>2488</v>
      </c>
      <c r="E6" s="24" t="s">
        <v>2489</v>
      </c>
      <c r="F6" s="24" t="s">
        <v>2490</v>
      </c>
    </row>
    <row r="7" spans="3:6">
      <c r="C7" s="24" t="s">
        <v>2491</v>
      </c>
      <c r="D7" s="24" t="s">
        <v>2492</v>
      </c>
      <c r="E7" s="27">
        <v>19</v>
      </c>
      <c r="F7" s="24" t="s">
        <v>2493</v>
      </c>
    </row>
    <row r="8" spans="3:6">
      <c r="C8" s="24" t="s">
        <v>2491</v>
      </c>
      <c r="D8" s="24" t="s">
        <v>2494</v>
      </c>
      <c r="E8" s="27">
        <v>19</v>
      </c>
      <c r="F8" s="24" t="s">
        <v>2493</v>
      </c>
    </row>
    <row r="9" spans="3:6">
      <c r="C9" s="24" t="s">
        <v>2491</v>
      </c>
      <c r="D9" s="24" t="s">
        <v>2495</v>
      </c>
      <c r="E9" s="24">
        <v>3</v>
      </c>
      <c r="F9" s="24" t="s">
        <v>2493</v>
      </c>
    </row>
    <row r="10" spans="3:6">
      <c r="C10" s="13" t="s">
        <v>904</v>
      </c>
      <c r="D10" s="24" t="s">
        <v>2496</v>
      </c>
      <c r="E10" s="27">
        <v>57</v>
      </c>
      <c r="F10" s="24" t="s">
        <v>2497</v>
      </c>
    </row>
    <row r="11" spans="3:6">
      <c r="C11" s="13" t="s">
        <v>904</v>
      </c>
      <c r="D11" s="24" t="s">
        <v>2498</v>
      </c>
      <c r="E11" s="27">
        <v>19</v>
      </c>
      <c r="F11" s="24" t="s">
        <v>2499</v>
      </c>
    </row>
    <row r="12" spans="3:6">
      <c r="C12" s="13" t="s">
        <v>904</v>
      </c>
      <c r="D12" s="24" t="s">
        <v>2500</v>
      </c>
      <c r="E12" s="27">
        <v>19</v>
      </c>
      <c r="F12" s="24" t="s">
        <v>2501</v>
      </c>
    </row>
    <row r="13" spans="3:6">
      <c r="C13" s="13" t="s">
        <v>904</v>
      </c>
      <c r="D13" s="24" t="s">
        <v>2502</v>
      </c>
      <c r="E13" s="27">
        <v>19</v>
      </c>
      <c r="F13" s="24" t="s">
        <v>966</v>
      </c>
    </row>
    <row r="14" spans="3:6">
      <c r="C14" s="24" t="s">
        <v>2503</v>
      </c>
      <c r="D14" s="24" t="s">
        <v>2504</v>
      </c>
      <c r="E14" s="24">
        <v>3</v>
      </c>
      <c r="F14" s="24" t="s">
        <v>2505</v>
      </c>
    </row>
    <row r="15" spans="3:6">
      <c r="C15" s="24" t="s">
        <v>2503</v>
      </c>
      <c r="D15" s="24" t="s">
        <v>2506</v>
      </c>
      <c r="E15" s="24">
        <v>3</v>
      </c>
      <c r="F15" s="24" t="s">
        <v>821</v>
      </c>
    </row>
  </sheetData>
  <phoneticPr fontId="3"/>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B28A2-59CA-403C-9881-A879C6CA5EFD}">
  <dimension ref="B2:R23"/>
  <sheetViews>
    <sheetView zoomScale="85" zoomScaleNormal="85" workbookViewId="0">
      <pane xSplit="10" ySplit="8" topLeftCell="N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125" style="78" customWidth="1"/>
    <col min="3" max="3" width="13" style="76" customWidth="1"/>
    <col min="4" max="4" width="12.625" style="76" customWidth="1"/>
    <col min="5" max="5" width="25" style="76" customWidth="1"/>
    <col min="6" max="6" width="6.25" style="76" customWidth="1"/>
    <col min="7" max="8" width="9.875" style="76" bestFit="1" customWidth="1"/>
    <col min="9" max="9" width="5.75" style="79" customWidth="1"/>
    <col min="10" max="10" width="26.625" style="76" customWidth="1"/>
    <col min="11" max="11" width="11.3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0" customWidth="1"/>
    <col min="18" max="256" width="9" style="76"/>
    <col min="257" max="257" width="2.625" style="76" customWidth="1"/>
    <col min="258" max="258" width="5.125" style="76" customWidth="1"/>
    <col min="259" max="259" width="13" style="76" customWidth="1"/>
    <col min="260" max="260" width="12.625" style="76" customWidth="1"/>
    <col min="261" max="261" width="25" style="76"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13" style="76" customWidth="1"/>
    <col min="516" max="516" width="12.625" style="76" customWidth="1"/>
    <col min="517" max="517" width="25" style="76"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13" style="76" customWidth="1"/>
    <col min="772" max="772" width="12.625" style="76" customWidth="1"/>
    <col min="773" max="773" width="25" style="76"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13" style="76" customWidth="1"/>
    <col min="1028" max="1028" width="12.625" style="76" customWidth="1"/>
    <col min="1029" max="1029" width="25" style="76"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13" style="76" customWidth="1"/>
    <col min="1284" max="1284" width="12.625" style="76" customWidth="1"/>
    <col min="1285" max="1285" width="25" style="76"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13" style="76" customWidth="1"/>
    <col min="1540" max="1540" width="12.625" style="76" customWidth="1"/>
    <col min="1541" max="1541" width="25" style="76"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13" style="76" customWidth="1"/>
    <col min="1796" max="1796" width="12.625" style="76" customWidth="1"/>
    <col min="1797" max="1797" width="25" style="76"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13" style="76" customWidth="1"/>
    <col min="2052" max="2052" width="12.625" style="76" customWidth="1"/>
    <col min="2053" max="2053" width="25" style="76"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13" style="76" customWidth="1"/>
    <col min="2308" max="2308" width="12.625" style="76" customWidth="1"/>
    <col min="2309" max="2309" width="25" style="76"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13" style="76" customWidth="1"/>
    <col min="2564" max="2564" width="12.625" style="76" customWidth="1"/>
    <col min="2565" max="2565" width="25" style="76"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13" style="76" customWidth="1"/>
    <col min="2820" max="2820" width="12.625" style="76" customWidth="1"/>
    <col min="2821" max="2821" width="25" style="76"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13" style="76" customWidth="1"/>
    <col min="3076" max="3076" width="12.625" style="76" customWidth="1"/>
    <col min="3077" max="3077" width="25" style="76"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13" style="76" customWidth="1"/>
    <col min="3332" max="3332" width="12.625" style="76" customWidth="1"/>
    <col min="3333" max="3333" width="25" style="76"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13" style="76" customWidth="1"/>
    <col min="3588" max="3588" width="12.625" style="76" customWidth="1"/>
    <col min="3589" max="3589" width="25" style="76"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13" style="76" customWidth="1"/>
    <col min="3844" max="3844" width="12.625" style="76" customWidth="1"/>
    <col min="3845" max="3845" width="25" style="76"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13" style="76" customWidth="1"/>
    <col min="4100" max="4100" width="12.625" style="76" customWidth="1"/>
    <col min="4101" max="4101" width="25" style="76"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13" style="76" customWidth="1"/>
    <col min="4356" max="4356" width="12.625" style="76" customWidth="1"/>
    <col min="4357" max="4357" width="25" style="76"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13" style="76" customWidth="1"/>
    <col min="4612" max="4612" width="12.625" style="76" customWidth="1"/>
    <col min="4613" max="4613" width="25" style="76"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13" style="76" customWidth="1"/>
    <col min="4868" max="4868" width="12.625" style="76" customWidth="1"/>
    <col min="4869" max="4869" width="25" style="76"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13" style="76" customWidth="1"/>
    <col min="5124" max="5124" width="12.625" style="76" customWidth="1"/>
    <col min="5125" max="5125" width="25" style="76"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13" style="76" customWidth="1"/>
    <col min="5380" max="5380" width="12.625" style="76" customWidth="1"/>
    <col min="5381" max="5381" width="25" style="76"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13" style="76" customWidth="1"/>
    <col min="5636" max="5636" width="12.625" style="76" customWidth="1"/>
    <col min="5637" max="5637" width="25" style="76"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13" style="76" customWidth="1"/>
    <col min="5892" max="5892" width="12.625" style="76" customWidth="1"/>
    <col min="5893" max="5893" width="25" style="76"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13" style="76" customWidth="1"/>
    <col min="6148" max="6148" width="12.625" style="76" customWidth="1"/>
    <col min="6149" max="6149" width="25" style="76"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13" style="76" customWidth="1"/>
    <col min="6404" max="6404" width="12.625" style="76" customWidth="1"/>
    <col min="6405" max="6405" width="25" style="76"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13" style="76" customWidth="1"/>
    <col min="6660" max="6660" width="12.625" style="76" customWidth="1"/>
    <col min="6661" max="6661" width="25" style="76"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13" style="76" customWidth="1"/>
    <col min="6916" max="6916" width="12.625" style="76" customWidth="1"/>
    <col min="6917" max="6917" width="25" style="76"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13" style="76" customWidth="1"/>
    <col min="7172" max="7172" width="12.625" style="76" customWidth="1"/>
    <col min="7173" max="7173" width="25" style="76"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13" style="76" customWidth="1"/>
    <col min="7428" max="7428" width="12.625" style="76" customWidth="1"/>
    <col min="7429" max="7429" width="25" style="76"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13" style="76" customWidth="1"/>
    <col min="7684" max="7684" width="12.625" style="76" customWidth="1"/>
    <col min="7685" max="7685" width="25" style="76"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13" style="76" customWidth="1"/>
    <col min="7940" max="7940" width="12.625" style="76" customWidth="1"/>
    <col min="7941" max="7941" width="25" style="76"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13" style="76" customWidth="1"/>
    <col min="8196" max="8196" width="12.625" style="76" customWidth="1"/>
    <col min="8197" max="8197" width="25" style="76"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13" style="76" customWidth="1"/>
    <col min="8452" max="8452" width="12.625" style="76" customWidth="1"/>
    <col min="8453" max="8453" width="25" style="76"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13" style="76" customWidth="1"/>
    <col min="8708" max="8708" width="12.625" style="76" customWidth="1"/>
    <col min="8709" max="8709" width="25" style="76"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13" style="76" customWidth="1"/>
    <col min="8964" max="8964" width="12.625" style="76" customWidth="1"/>
    <col min="8965" max="8965" width="25" style="76"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13" style="76" customWidth="1"/>
    <col min="9220" max="9220" width="12.625" style="76" customWidth="1"/>
    <col min="9221" max="9221" width="25" style="76"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13" style="76" customWidth="1"/>
    <col min="9476" max="9476" width="12.625" style="76" customWidth="1"/>
    <col min="9477" max="9477" width="25" style="76"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13" style="76" customWidth="1"/>
    <col min="9732" max="9732" width="12.625" style="76" customWidth="1"/>
    <col min="9733" max="9733" width="25" style="76"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13" style="76" customWidth="1"/>
    <col min="9988" max="9988" width="12.625" style="76" customWidth="1"/>
    <col min="9989" max="9989" width="25" style="76"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13" style="76" customWidth="1"/>
    <col min="10244" max="10244" width="12.625" style="76" customWidth="1"/>
    <col min="10245" max="10245" width="25" style="76"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13" style="76" customWidth="1"/>
    <col min="10500" max="10500" width="12.625" style="76" customWidth="1"/>
    <col min="10501" max="10501" width="25" style="76"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13" style="76" customWidth="1"/>
    <col min="10756" max="10756" width="12.625" style="76" customWidth="1"/>
    <col min="10757" max="10757" width="25" style="76"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13" style="76" customWidth="1"/>
    <col min="11012" max="11012" width="12.625" style="76" customWidth="1"/>
    <col min="11013" max="11013" width="25" style="76"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13" style="76" customWidth="1"/>
    <col min="11268" max="11268" width="12.625" style="76" customWidth="1"/>
    <col min="11269" max="11269" width="25" style="76"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13" style="76" customWidth="1"/>
    <col min="11524" max="11524" width="12.625" style="76" customWidth="1"/>
    <col min="11525" max="11525" width="25" style="76"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13" style="76" customWidth="1"/>
    <col min="11780" max="11780" width="12.625" style="76" customWidth="1"/>
    <col min="11781" max="11781" width="25" style="76"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13" style="76" customWidth="1"/>
    <col min="12036" max="12036" width="12.625" style="76" customWidth="1"/>
    <col min="12037" max="12037" width="25" style="76"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13" style="76" customWidth="1"/>
    <col min="12292" max="12292" width="12.625" style="76" customWidth="1"/>
    <col min="12293" max="12293" width="25" style="76"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13" style="76" customWidth="1"/>
    <col min="12548" max="12548" width="12.625" style="76" customWidth="1"/>
    <col min="12549" max="12549" width="25" style="76"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13" style="76" customWidth="1"/>
    <col min="12804" max="12804" width="12.625" style="76" customWidth="1"/>
    <col min="12805" max="12805" width="25" style="76"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13" style="76" customWidth="1"/>
    <col min="13060" max="13060" width="12.625" style="76" customWidth="1"/>
    <col min="13061" max="13061" width="25" style="76"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13" style="76" customWidth="1"/>
    <col min="13316" max="13316" width="12.625" style="76" customWidth="1"/>
    <col min="13317" max="13317" width="25" style="76"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13" style="76" customWidth="1"/>
    <col min="13572" max="13572" width="12.625" style="76" customWidth="1"/>
    <col min="13573" max="13573" width="25" style="76"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13" style="76" customWidth="1"/>
    <col min="13828" max="13828" width="12.625" style="76" customWidth="1"/>
    <col min="13829" max="13829" width="25" style="76"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13" style="76" customWidth="1"/>
    <col min="14084" max="14084" width="12.625" style="76" customWidth="1"/>
    <col min="14085" max="14085" width="25" style="76"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13" style="76" customWidth="1"/>
    <col min="14340" max="14340" width="12.625" style="76" customWidth="1"/>
    <col min="14341" max="14341" width="25" style="76"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13" style="76" customWidth="1"/>
    <col min="14596" max="14596" width="12.625" style="76" customWidth="1"/>
    <col min="14597" max="14597" width="25" style="76"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13" style="76" customWidth="1"/>
    <col min="14852" max="14852" width="12.625" style="76" customWidth="1"/>
    <col min="14853" max="14853" width="25" style="76"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13" style="76" customWidth="1"/>
    <col min="15108" max="15108" width="12.625" style="76" customWidth="1"/>
    <col min="15109" max="15109" width="25" style="76"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13" style="76" customWidth="1"/>
    <col min="15364" max="15364" width="12.625" style="76" customWidth="1"/>
    <col min="15365" max="15365" width="25" style="76"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13" style="76" customWidth="1"/>
    <col min="15620" max="15620" width="12.625" style="76" customWidth="1"/>
    <col min="15621" max="15621" width="25" style="76"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13" style="76" customWidth="1"/>
    <col min="15876" max="15876" width="12.625" style="76" customWidth="1"/>
    <col min="15877" max="15877" width="25" style="76"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13" style="76" customWidth="1"/>
    <col min="16132" max="16132" width="12.625" style="76" customWidth="1"/>
    <col min="16133" max="16133" width="25" style="76"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8" ht="20.100000000000001" customHeight="1">
      <c r="B2" s="74" t="s">
        <v>0</v>
      </c>
      <c r="C2" s="74"/>
      <c r="D2" s="74"/>
      <c r="E2" s="75" t="s">
        <v>2680</v>
      </c>
      <c r="G2" s="4" t="s">
        <v>2</v>
      </c>
      <c r="H2" s="5"/>
      <c r="I2" s="6"/>
      <c r="J2" s="77">
        <f>SUM(H:H)</f>
        <v>24441</v>
      </c>
    </row>
    <row r="3" spans="2:18" ht="20.100000000000001" customHeight="1">
      <c r="B3" s="74" t="s">
        <v>3</v>
      </c>
      <c r="C3" s="74"/>
      <c r="D3" s="74"/>
      <c r="E3" s="82" t="s">
        <v>2681</v>
      </c>
    </row>
    <row r="4" spans="2:18" ht="20.100000000000001" customHeight="1">
      <c r="B4" s="74" t="s">
        <v>5</v>
      </c>
      <c r="C4" s="74"/>
      <c r="D4" s="74"/>
      <c r="E4" s="82">
        <v>120177</v>
      </c>
    </row>
    <row r="5" spans="2:18" ht="20.100000000000001" customHeight="1">
      <c r="B5" s="74" t="s">
        <v>7</v>
      </c>
      <c r="C5" s="74"/>
      <c r="D5" s="74"/>
      <c r="E5" s="84">
        <v>41815</v>
      </c>
    </row>
    <row r="6" spans="2:18" ht="20.100000000000001" customHeight="1">
      <c r="B6" s="74" t="s">
        <v>8</v>
      </c>
      <c r="C6" s="74"/>
      <c r="D6" s="74"/>
      <c r="E6" s="84">
        <v>41829</v>
      </c>
    </row>
    <row r="8" spans="2:18"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6" t="s">
        <v>23</v>
      </c>
    </row>
    <row r="9" spans="2:18" s="78" customFormat="1" ht="18" customHeight="1">
      <c r="B9" s="27">
        <v>8</v>
      </c>
      <c r="C9" s="27" t="s">
        <v>559</v>
      </c>
      <c r="D9" s="27" t="s">
        <v>559</v>
      </c>
      <c r="E9" s="52" t="s">
        <v>560</v>
      </c>
      <c r="F9" s="57">
        <v>1</v>
      </c>
      <c r="G9" s="57">
        <v>9800</v>
      </c>
      <c r="H9" s="57">
        <f>F9*G9</f>
        <v>9800</v>
      </c>
      <c r="I9" s="30"/>
      <c r="J9" s="155" t="s">
        <v>561</v>
      </c>
      <c r="K9" s="24"/>
      <c r="L9" s="109"/>
      <c r="M9" s="101">
        <v>41808</v>
      </c>
      <c r="N9" s="86"/>
      <c r="O9" s="152"/>
      <c r="P9" s="101">
        <v>41817</v>
      </c>
      <c r="Q9" s="87">
        <v>41817</v>
      </c>
    </row>
    <row r="10" spans="2:18" s="78" customFormat="1" ht="18" customHeight="1">
      <c r="B10" s="24">
        <v>8</v>
      </c>
      <c r="C10" s="27" t="s">
        <v>559</v>
      </c>
      <c r="D10" s="27" t="s">
        <v>559</v>
      </c>
      <c r="E10" s="52" t="s">
        <v>562</v>
      </c>
      <c r="F10" s="57">
        <v>1</v>
      </c>
      <c r="G10" s="57">
        <v>5000</v>
      </c>
      <c r="H10" s="57">
        <f t="shared" ref="H10:H17" si="0">F10*G10</f>
        <v>5000</v>
      </c>
      <c r="I10" s="271"/>
      <c r="J10" s="155" t="s">
        <v>563</v>
      </c>
      <c r="K10" s="151"/>
      <c r="L10" s="109"/>
      <c r="M10" s="101">
        <v>41808</v>
      </c>
      <c r="N10" s="86"/>
      <c r="O10" s="152"/>
      <c r="P10" s="101">
        <v>41817</v>
      </c>
      <c r="Q10" s="87">
        <v>41817</v>
      </c>
    </row>
    <row r="11" spans="2:18" s="78" customFormat="1" ht="18" customHeight="1">
      <c r="B11" s="27">
        <v>8</v>
      </c>
      <c r="C11" s="27" t="s">
        <v>559</v>
      </c>
      <c r="D11" s="27" t="s">
        <v>559</v>
      </c>
      <c r="E11" s="52" t="s">
        <v>564</v>
      </c>
      <c r="F11" s="57">
        <v>1</v>
      </c>
      <c r="G11" s="57">
        <v>7700</v>
      </c>
      <c r="H11" s="57">
        <f t="shared" si="0"/>
        <v>7700</v>
      </c>
      <c r="I11" s="271"/>
      <c r="J11" s="155" t="s">
        <v>565</v>
      </c>
      <c r="K11" s="151"/>
      <c r="L11" s="109"/>
      <c r="M11" s="101">
        <v>41808</v>
      </c>
      <c r="N11" s="86"/>
      <c r="O11" s="152"/>
      <c r="P11" s="101">
        <v>41817</v>
      </c>
      <c r="Q11" s="87">
        <v>41817</v>
      </c>
    </row>
    <row r="12" spans="2:18" s="78" customFormat="1" ht="18" customHeight="1">
      <c r="B12" s="27"/>
      <c r="C12" s="27"/>
      <c r="D12" s="27"/>
      <c r="E12" s="52"/>
      <c r="F12" s="57"/>
      <c r="G12" s="57"/>
      <c r="H12" s="57">
        <f t="shared" si="0"/>
        <v>0</v>
      </c>
      <c r="I12" s="271"/>
      <c r="J12" s="155"/>
      <c r="K12" s="151"/>
      <c r="L12" s="109"/>
      <c r="M12" s="101"/>
      <c r="N12" s="86"/>
      <c r="O12" s="152"/>
      <c r="P12" s="101"/>
      <c r="Q12" s="87"/>
    </row>
    <row r="13" spans="2:18" s="78" customFormat="1" ht="18" customHeight="1">
      <c r="B13" s="27">
        <v>8</v>
      </c>
      <c r="C13" s="27" t="s">
        <v>28</v>
      </c>
      <c r="D13" s="27" t="s">
        <v>28</v>
      </c>
      <c r="E13" s="52" t="s">
        <v>566</v>
      </c>
      <c r="F13" s="57">
        <v>4</v>
      </c>
      <c r="G13" s="57">
        <v>144</v>
      </c>
      <c r="H13" s="57">
        <f t="shared" si="0"/>
        <v>576</v>
      </c>
      <c r="I13" s="271"/>
      <c r="J13" s="155" t="s">
        <v>567</v>
      </c>
      <c r="K13" s="151"/>
      <c r="L13" s="109"/>
      <c r="M13" s="101">
        <v>41808</v>
      </c>
      <c r="N13" s="86"/>
      <c r="O13" s="152"/>
      <c r="P13" s="101">
        <v>41809</v>
      </c>
      <c r="Q13" s="87">
        <v>41809</v>
      </c>
    </row>
    <row r="14" spans="2:18" s="78" customFormat="1" ht="18" customHeight="1">
      <c r="B14" s="27">
        <v>8</v>
      </c>
      <c r="C14" s="27" t="s">
        <v>28</v>
      </c>
      <c r="D14" s="27" t="s">
        <v>28</v>
      </c>
      <c r="E14" s="52" t="s">
        <v>375</v>
      </c>
      <c r="F14" s="57">
        <v>35</v>
      </c>
      <c r="G14" s="57">
        <v>19</v>
      </c>
      <c r="H14" s="57">
        <f t="shared" si="0"/>
        <v>665</v>
      </c>
      <c r="I14" s="271"/>
      <c r="J14" s="155" t="s">
        <v>568</v>
      </c>
      <c r="K14" s="151"/>
      <c r="L14" s="109"/>
      <c r="M14" s="101">
        <v>41808</v>
      </c>
      <c r="N14" s="86"/>
      <c r="O14" s="152"/>
      <c r="P14" s="101">
        <v>41809</v>
      </c>
      <c r="Q14" s="87">
        <v>41809</v>
      </c>
    </row>
    <row r="15" spans="2:18" s="78" customFormat="1" ht="18" customHeight="1">
      <c r="B15" s="27">
        <v>8</v>
      </c>
      <c r="C15" s="27" t="s">
        <v>28</v>
      </c>
      <c r="D15" s="27" t="s">
        <v>28</v>
      </c>
      <c r="E15" s="52" t="s">
        <v>383</v>
      </c>
      <c r="F15" s="57">
        <v>4</v>
      </c>
      <c r="G15" s="57">
        <v>95</v>
      </c>
      <c r="H15" s="57">
        <f t="shared" si="0"/>
        <v>380</v>
      </c>
      <c r="I15" s="271"/>
      <c r="J15" s="155" t="s">
        <v>569</v>
      </c>
      <c r="K15" s="151"/>
      <c r="L15" s="109"/>
      <c r="M15" s="101">
        <v>41808</v>
      </c>
      <c r="N15" s="86"/>
      <c r="O15" s="152"/>
      <c r="P15" s="101">
        <v>41809</v>
      </c>
      <c r="Q15" s="87">
        <v>41809</v>
      </c>
    </row>
    <row r="16" spans="2:18" s="78" customFormat="1" ht="18" customHeight="1">
      <c r="B16" s="27">
        <v>8</v>
      </c>
      <c r="C16" s="27" t="s">
        <v>28</v>
      </c>
      <c r="D16" s="27" t="s">
        <v>28</v>
      </c>
      <c r="E16" s="52" t="s">
        <v>570</v>
      </c>
      <c r="F16" s="57">
        <v>4</v>
      </c>
      <c r="G16" s="57">
        <v>80</v>
      </c>
      <c r="H16" s="57">
        <f t="shared" si="0"/>
        <v>320</v>
      </c>
      <c r="I16" s="271"/>
      <c r="J16" s="155" t="s">
        <v>571</v>
      </c>
      <c r="K16" s="151"/>
      <c r="L16" s="109"/>
      <c r="M16" s="101">
        <v>41808</v>
      </c>
      <c r="N16" s="86"/>
      <c r="O16" s="152"/>
      <c r="P16" s="101">
        <v>41809</v>
      </c>
      <c r="Q16" s="87">
        <v>41809</v>
      </c>
      <c r="R16" s="233"/>
    </row>
    <row r="17" spans="2:18" s="78" customFormat="1" ht="18" customHeight="1">
      <c r="B17" s="27"/>
      <c r="C17" s="27"/>
      <c r="D17" s="27"/>
      <c r="E17" s="151"/>
      <c r="F17" s="57"/>
      <c r="G17" s="57"/>
      <c r="H17" s="57">
        <f t="shared" si="0"/>
        <v>0</v>
      </c>
      <c r="I17" s="271"/>
      <c r="J17" s="109"/>
      <c r="K17" s="151"/>
      <c r="L17" s="109"/>
      <c r="M17" s="86"/>
      <c r="N17" s="86"/>
      <c r="O17" s="152"/>
      <c r="P17" s="86"/>
      <c r="Q17" s="87"/>
      <c r="R17" s="233"/>
    </row>
    <row r="21" spans="2:18">
      <c r="M21" s="158"/>
    </row>
    <row r="23" spans="2:18">
      <c r="M23" s="158"/>
    </row>
  </sheetData>
  <autoFilter ref="B8:O17" xr:uid="{2AEF4290-B103-469A-B46D-31A02BF7FD2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96E07-66E7-4539-98F0-6C94C57E88A6}">
  <dimension ref="B2:S99"/>
  <sheetViews>
    <sheetView topLeftCell="A43" zoomScale="85" zoomScaleNormal="85" workbookViewId="0">
      <selection activeCell="I91" sqref="I91"/>
    </sheetView>
  </sheetViews>
  <sheetFormatPr defaultRowHeight="12"/>
  <cols>
    <col min="1" max="1" width="2.625" style="305" customWidth="1"/>
    <col min="2" max="3" width="11.625" style="310" customWidth="1"/>
    <col min="4" max="4" width="13.5" style="305" bestFit="1" customWidth="1"/>
    <col min="5" max="5" width="10.375" style="305" customWidth="1"/>
    <col min="6" max="6" width="28.5" style="310" customWidth="1"/>
    <col min="7" max="7" width="5.25" style="310" bestFit="1" customWidth="1"/>
    <col min="8" max="8" width="7.75" style="305" customWidth="1"/>
    <col min="9" max="9" width="9.875" style="305" bestFit="1" customWidth="1"/>
    <col min="10" max="10" width="11" style="311" customWidth="1"/>
    <col min="11" max="11" width="35.375" style="310" bestFit="1" customWidth="1"/>
    <col min="12" max="18" width="20.625" style="305" customWidth="1"/>
    <col min="19" max="19" width="14" style="305" customWidth="1"/>
    <col min="20" max="256" width="9" style="305"/>
    <col min="257" max="257" width="2.625" style="305" customWidth="1"/>
    <col min="258" max="259" width="11.625" style="305" customWidth="1"/>
    <col min="260" max="260" width="13.5" style="305" bestFit="1" customWidth="1"/>
    <col min="261" max="261" width="10.375" style="305" customWidth="1"/>
    <col min="262" max="262" width="28.5" style="305" customWidth="1"/>
    <col min="263" max="263" width="5.25" style="305" bestFit="1" customWidth="1"/>
    <col min="264" max="264" width="7.75" style="305" customWidth="1"/>
    <col min="265" max="265" width="9.875" style="305" bestFit="1" customWidth="1"/>
    <col min="266" max="266" width="11" style="305" customWidth="1"/>
    <col min="267" max="267" width="35.375" style="305" bestFit="1" customWidth="1"/>
    <col min="268" max="274" width="20.625" style="305" customWidth="1"/>
    <col min="275" max="275" width="14" style="305" customWidth="1"/>
    <col min="276" max="512" width="9" style="305"/>
    <col min="513" max="513" width="2.625" style="305" customWidth="1"/>
    <col min="514" max="515" width="11.625" style="305" customWidth="1"/>
    <col min="516" max="516" width="13.5" style="305" bestFit="1" customWidth="1"/>
    <col min="517" max="517" width="10.375" style="305" customWidth="1"/>
    <col min="518" max="518" width="28.5" style="305" customWidth="1"/>
    <col min="519" max="519" width="5.25" style="305" bestFit="1" customWidth="1"/>
    <col min="520" max="520" width="7.75" style="305" customWidth="1"/>
    <col min="521" max="521" width="9.875" style="305" bestFit="1" customWidth="1"/>
    <col min="522" max="522" width="11" style="305" customWidth="1"/>
    <col min="523" max="523" width="35.375" style="305" bestFit="1" customWidth="1"/>
    <col min="524" max="530" width="20.625" style="305" customWidth="1"/>
    <col min="531" max="531" width="14" style="305" customWidth="1"/>
    <col min="532" max="768" width="9" style="305"/>
    <col min="769" max="769" width="2.625" style="305" customWidth="1"/>
    <col min="770" max="771" width="11.625" style="305" customWidth="1"/>
    <col min="772" max="772" width="13.5" style="305" bestFit="1" customWidth="1"/>
    <col min="773" max="773" width="10.375" style="305" customWidth="1"/>
    <col min="774" max="774" width="28.5" style="305" customWidth="1"/>
    <col min="775" max="775" width="5.25" style="305" bestFit="1" customWidth="1"/>
    <col min="776" max="776" width="7.75" style="305" customWidth="1"/>
    <col min="777" max="777" width="9.875" style="305" bestFit="1" customWidth="1"/>
    <col min="778" max="778" width="11" style="305" customWidth="1"/>
    <col min="779" max="779" width="35.375" style="305" bestFit="1" customWidth="1"/>
    <col min="780" max="786" width="20.625" style="305" customWidth="1"/>
    <col min="787" max="787" width="14" style="305" customWidth="1"/>
    <col min="788" max="1024" width="9" style="305"/>
    <col min="1025" max="1025" width="2.625" style="305" customWidth="1"/>
    <col min="1026" max="1027" width="11.625" style="305" customWidth="1"/>
    <col min="1028" max="1028" width="13.5" style="305" bestFit="1" customWidth="1"/>
    <col min="1029" max="1029" width="10.375" style="305" customWidth="1"/>
    <col min="1030" max="1030" width="28.5" style="305" customWidth="1"/>
    <col min="1031" max="1031" width="5.25" style="305" bestFit="1" customWidth="1"/>
    <col min="1032" max="1032" width="7.75" style="305" customWidth="1"/>
    <col min="1033" max="1033" width="9.875" style="305" bestFit="1" customWidth="1"/>
    <col min="1034" max="1034" width="11" style="305" customWidth="1"/>
    <col min="1035" max="1035" width="35.375" style="305" bestFit="1" customWidth="1"/>
    <col min="1036" max="1042" width="20.625" style="305" customWidth="1"/>
    <col min="1043" max="1043" width="14" style="305" customWidth="1"/>
    <col min="1044" max="1280" width="9" style="305"/>
    <col min="1281" max="1281" width="2.625" style="305" customWidth="1"/>
    <col min="1282" max="1283" width="11.625" style="305" customWidth="1"/>
    <col min="1284" max="1284" width="13.5" style="305" bestFit="1" customWidth="1"/>
    <col min="1285" max="1285" width="10.375" style="305" customWidth="1"/>
    <col min="1286" max="1286" width="28.5" style="305" customWidth="1"/>
    <col min="1287" max="1287" width="5.25" style="305" bestFit="1" customWidth="1"/>
    <col min="1288" max="1288" width="7.75" style="305" customWidth="1"/>
    <col min="1289" max="1289" width="9.875" style="305" bestFit="1" customWidth="1"/>
    <col min="1290" max="1290" width="11" style="305" customWidth="1"/>
    <col min="1291" max="1291" width="35.375" style="305" bestFit="1" customWidth="1"/>
    <col min="1292" max="1298" width="20.625" style="305" customWidth="1"/>
    <col min="1299" max="1299" width="14" style="305" customWidth="1"/>
    <col min="1300" max="1536" width="9" style="305"/>
    <col min="1537" max="1537" width="2.625" style="305" customWidth="1"/>
    <col min="1538" max="1539" width="11.625" style="305" customWidth="1"/>
    <col min="1540" max="1540" width="13.5" style="305" bestFit="1" customWidth="1"/>
    <col min="1541" max="1541" width="10.375" style="305" customWidth="1"/>
    <col min="1542" max="1542" width="28.5" style="305" customWidth="1"/>
    <col min="1543" max="1543" width="5.25" style="305" bestFit="1" customWidth="1"/>
    <col min="1544" max="1544" width="7.75" style="305" customWidth="1"/>
    <col min="1545" max="1545" width="9.875" style="305" bestFit="1" customWidth="1"/>
    <col min="1546" max="1546" width="11" style="305" customWidth="1"/>
    <col min="1547" max="1547" width="35.375" style="305" bestFit="1" customWidth="1"/>
    <col min="1548" max="1554" width="20.625" style="305" customWidth="1"/>
    <col min="1555" max="1555" width="14" style="305" customWidth="1"/>
    <col min="1556" max="1792" width="9" style="305"/>
    <col min="1793" max="1793" width="2.625" style="305" customWidth="1"/>
    <col min="1794" max="1795" width="11.625" style="305" customWidth="1"/>
    <col min="1796" max="1796" width="13.5" style="305" bestFit="1" customWidth="1"/>
    <col min="1797" max="1797" width="10.375" style="305" customWidth="1"/>
    <col min="1798" max="1798" width="28.5" style="305" customWidth="1"/>
    <col min="1799" max="1799" width="5.25" style="305" bestFit="1" customWidth="1"/>
    <col min="1800" max="1800" width="7.75" style="305" customWidth="1"/>
    <col min="1801" max="1801" width="9.875" style="305" bestFit="1" customWidth="1"/>
    <col min="1802" max="1802" width="11" style="305" customWidth="1"/>
    <col min="1803" max="1803" width="35.375" style="305" bestFit="1" customWidth="1"/>
    <col min="1804" max="1810" width="20.625" style="305" customWidth="1"/>
    <col min="1811" max="1811" width="14" style="305" customWidth="1"/>
    <col min="1812" max="2048" width="9" style="305"/>
    <col min="2049" max="2049" width="2.625" style="305" customWidth="1"/>
    <col min="2050" max="2051" width="11.625" style="305" customWidth="1"/>
    <col min="2052" max="2052" width="13.5" style="305" bestFit="1" customWidth="1"/>
    <col min="2053" max="2053" width="10.375" style="305" customWidth="1"/>
    <col min="2054" max="2054" width="28.5" style="305" customWidth="1"/>
    <col min="2055" max="2055" width="5.25" style="305" bestFit="1" customWidth="1"/>
    <col min="2056" max="2056" width="7.75" style="305" customWidth="1"/>
    <col min="2057" max="2057" width="9.875" style="305" bestFit="1" customWidth="1"/>
    <col min="2058" max="2058" width="11" style="305" customWidth="1"/>
    <col min="2059" max="2059" width="35.375" style="305" bestFit="1" customWidth="1"/>
    <col min="2060" max="2066" width="20.625" style="305" customWidth="1"/>
    <col min="2067" max="2067" width="14" style="305" customWidth="1"/>
    <col min="2068" max="2304" width="9" style="305"/>
    <col min="2305" max="2305" width="2.625" style="305" customWidth="1"/>
    <col min="2306" max="2307" width="11.625" style="305" customWidth="1"/>
    <col min="2308" max="2308" width="13.5" style="305" bestFit="1" customWidth="1"/>
    <col min="2309" max="2309" width="10.375" style="305" customWidth="1"/>
    <col min="2310" max="2310" width="28.5" style="305" customWidth="1"/>
    <col min="2311" max="2311" width="5.25" style="305" bestFit="1" customWidth="1"/>
    <col min="2312" max="2312" width="7.75" style="305" customWidth="1"/>
    <col min="2313" max="2313" width="9.875" style="305" bestFit="1" customWidth="1"/>
    <col min="2314" max="2314" width="11" style="305" customWidth="1"/>
    <col min="2315" max="2315" width="35.375" style="305" bestFit="1" customWidth="1"/>
    <col min="2316" max="2322" width="20.625" style="305" customWidth="1"/>
    <col min="2323" max="2323" width="14" style="305" customWidth="1"/>
    <col min="2324" max="2560" width="9" style="305"/>
    <col min="2561" max="2561" width="2.625" style="305" customWidth="1"/>
    <col min="2562" max="2563" width="11.625" style="305" customWidth="1"/>
    <col min="2564" max="2564" width="13.5" style="305" bestFit="1" customWidth="1"/>
    <col min="2565" max="2565" width="10.375" style="305" customWidth="1"/>
    <col min="2566" max="2566" width="28.5" style="305" customWidth="1"/>
    <col min="2567" max="2567" width="5.25" style="305" bestFit="1" customWidth="1"/>
    <col min="2568" max="2568" width="7.75" style="305" customWidth="1"/>
    <col min="2569" max="2569" width="9.875" style="305" bestFit="1" customWidth="1"/>
    <col min="2570" max="2570" width="11" style="305" customWidth="1"/>
    <col min="2571" max="2571" width="35.375" style="305" bestFit="1" customWidth="1"/>
    <col min="2572" max="2578" width="20.625" style="305" customWidth="1"/>
    <col min="2579" max="2579" width="14" style="305" customWidth="1"/>
    <col min="2580" max="2816" width="9" style="305"/>
    <col min="2817" max="2817" width="2.625" style="305" customWidth="1"/>
    <col min="2818" max="2819" width="11.625" style="305" customWidth="1"/>
    <col min="2820" max="2820" width="13.5" style="305" bestFit="1" customWidth="1"/>
    <col min="2821" max="2821" width="10.375" style="305" customWidth="1"/>
    <col min="2822" max="2822" width="28.5" style="305" customWidth="1"/>
    <col min="2823" max="2823" width="5.25" style="305" bestFit="1" customWidth="1"/>
    <col min="2824" max="2824" width="7.75" style="305" customWidth="1"/>
    <col min="2825" max="2825" width="9.875" style="305" bestFit="1" customWidth="1"/>
    <col min="2826" max="2826" width="11" style="305" customWidth="1"/>
    <col min="2827" max="2827" width="35.375" style="305" bestFit="1" customWidth="1"/>
    <col min="2828" max="2834" width="20.625" style="305" customWidth="1"/>
    <col min="2835" max="2835" width="14" style="305" customWidth="1"/>
    <col min="2836" max="3072" width="9" style="305"/>
    <col min="3073" max="3073" width="2.625" style="305" customWidth="1"/>
    <col min="3074" max="3075" width="11.625" style="305" customWidth="1"/>
    <col min="3076" max="3076" width="13.5" style="305" bestFit="1" customWidth="1"/>
    <col min="3077" max="3077" width="10.375" style="305" customWidth="1"/>
    <col min="3078" max="3078" width="28.5" style="305" customWidth="1"/>
    <col min="3079" max="3079" width="5.25" style="305" bestFit="1" customWidth="1"/>
    <col min="3080" max="3080" width="7.75" style="305" customWidth="1"/>
    <col min="3081" max="3081" width="9.875" style="305" bestFit="1" customWidth="1"/>
    <col min="3082" max="3082" width="11" style="305" customWidth="1"/>
    <col min="3083" max="3083" width="35.375" style="305" bestFit="1" customWidth="1"/>
    <col min="3084" max="3090" width="20.625" style="305" customWidth="1"/>
    <col min="3091" max="3091" width="14" style="305" customWidth="1"/>
    <col min="3092" max="3328" width="9" style="305"/>
    <col min="3329" max="3329" width="2.625" style="305" customWidth="1"/>
    <col min="3330" max="3331" width="11.625" style="305" customWidth="1"/>
    <col min="3332" max="3332" width="13.5" style="305" bestFit="1" customWidth="1"/>
    <col min="3333" max="3333" width="10.375" style="305" customWidth="1"/>
    <col min="3334" max="3334" width="28.5" style="305" customWidth="1"/>
    <col min="3335" max="3335" width="5.25" style="305" bestFit="1" customWidth="1"/>
    <col min="3336" max="3336" width="7.75" style="305" customWidth="1"/>
    <col min="3337" max="3337" width="9.875" style="305" bestFit="1" customWidth="1"/>
    <col min="3338" max="3338" width="11" style="305" customWidth="1"/>
    <col min="3339" max="3339" width="35.375" style="305" bestFit="1" customWidth="1"/>
    <col min="3340" max="3346" width="20.625" style="305" customWidth="1"/>
    <col min="3347" max="3347" width="14" style="305" customWidth="1"/>
    <col min="3348" max="3584" width="9" style="305"/>
    <col min="3585" max="3585" width="2.625" style="305" customWidth="1"/>
    <col min="3586" max="3587" width="11.625" style="305" customWidth="1"/>
    <col min="3588" max="3588" width="13.5" style="305" bestFit="1" customWidth="1"/>
    <col min="3589" max="3589" width="10.375" style="305" customWidth="1"/>
    <col min="3590" max="3590" width="28.5" style="305" customWidth="1"/>
    <col min="3591" max="3591" width="5.25" style="305" bestFit="1" customWidth="1"/>
    <col min="3592" max="3592" width="7.75" style="305" customWidth="1"/>
    <col min="3593" max="3593" width="9.875" style="305" bestFit="1" customWidth="1"/>
    <col min="3594" max="3594" width="11" style="305" customWidth="1"/>
    <col min="3595" max="3595" width="35.375" style="305" bestFit="1" customWidth="1"/>
    <col min="3596" max="3602" width="20.625" style="305" customWidth="1"/>
    <col min="3603" max="3603" width="14" style="305" customWidth="1"/>
    <col min="3604" max="3840" width="9" style="305"/>
    <col min="3841" max="3841" width="2.625" style="305" customWidth="1"/>
    <col min="3842" max="3843" width="11.625" style="305" customWidth="1"/>
    <col min="3844" max="3844" width="13.5" style="305" bestFit="1" customWidth="1"/>
    <col min="3845" max="3845" width="10.375" style="305" customWidth="1"/>
    <col min="3846" max="3846" width="28.5" style="305" customWidth="1"/>
    <col min="3847" max="3847" width="5.25" style="305" bestFit="1" customWidth="1"/>
    <col min="3848" max="3848" width="7.75" style="305" customWidth="1"/>
    <col min="3849" max="3849" width="9.875" style="305" bestFit="1" customWidth="1"/>
    <col min="3850" max="3850" width="11" style="305" customWidth="1"/>
    <col min="3851" max="3851" width="35.375" style="305" bestFit="1" customWidth="1"/>
    <col min="3852" max="3858" width="20.625" style="305" customWidth="1"/>
    <col min="3859" max="3859" width="14" style="305" customWidth="1"/>
    <col min="3860" max="4096" width="9" style="305"/>
    <col min="4097" max="4097" width="2.625" style="305" customWidth="1"/>
    <col min="4098" max="4099" width="11.625" style="305" customWidth="1"/>
    <col min="4100" max="4100" width="13.5" style="305" bestFit="1" customWidth="1"/>
    <col min="4101" max="4101" width="10.375" style="305" customWidth="1"/>
    <col min="4102" max="4102" width="28.5" style="305" customWidth="1"/>
    <col min="4103" max="4103" width="5.25" style="305" bestFit="1" customWidth="1"/>
    <col min="4104" max="4104" width="7.75" style="305" customWidth="1"/>
    <col min="4105" max="4105" width="9.875" style="305" bestFit="1" customWidth="1"/>
    <col min="4106" max="4106" width="11" style="305" customWidth="1"/>
    <col min="4107" max="4107" width="35.375" style="305" bestFit="1" customWidth="1"/>
    <col min="4108" max="4114" width="20.625" style="305" customWidth="1"/>
    <col min="4115" max="4115" width="14" style="305" customWidth="1"/>
    <col min="4116" max="4352" width="9" style="305"/>
    <col min="4353" max="4353" width="2.625" style="305" customWidth="1"/>
    <col min="4354" max="4355" width="11.625" style="305" customWidth="1"/>
    <col min="4356" max="4356" width="13.5" style="305" bestFit="1" customWidth="1"/>
    <col min="4357" max="4357" width="10.375" style="305" customWidth="1"/>
    <col min="4358" max="4358" width="28.5" style="305" customWidth="1"/>
    <col min="4359" max="4359" width="5.25" style="305" bestFit="1" customWidth="1"/>
    <col min="4360" max="4360" width="7.75" style="305" customWidth="1"/>
    <col min="4361" max="4361" width="9.875" style="305" bestFit="1" customWidth="1"/>
    <col min="4362" max="4362" width="11" style="305" customWidth="1"/>
    <col min="4363" max="4363" width="35.375" style="305" bestFit="1" customWidth="1"/>
    <col min="4364" max="4370" width="20.625" style="305" customWidth="1"/>
    <col min="4371" max="4371" width="14" style="305" customWidth="1"/>
    <col min="4372" max="4608" width="9" style="305"/>
    <col min="4609" max="4609" width="2.625" style="305" customWidth="1"/>
    <col min="4610" max="4611" width="11.625" style="305" customWidth="1"/>
    <col min="4612" max="4612" width="13.5" style="305" bestFit="1" customWidth="1"/>
    <col min="4613" max="4613" width="10.375" style="305" customWidth="1"/>
    <col min="4614" max="4614" width="28.5" style="305" customWidth="1"/>
    <col min="4615" max="4615" width="5.25" style="305" bestFit="1" customWidth="1"/>
    <col min="4616" max="4616" width="7.75" style="305" customWidth="1"/>
    <col min="4617" max="4617" width="9.875" style="305" bestFit="1" customWidth="1"/>
    <col min="4618" max="4618" width="11" style="305" customWidth="1"/>
    <col min="4619" max="4619" width="35.375" style="305" bestFit="1" customWidth="1"/>
    <col min="4620" max="4626" width="20.625" style="305" customWidth="1"/>
    <col min="4627" max="4627" width="14" style="305" customWidth="1"/>
    <col min="4628" max="4864" width="9" style="305"/>
    <col min="4865" max="4865" width="2.625" style="305" customWidth="1"/>
    <col min="4866" max="4867" width="11.625" style="305" customWidth="1"/>
    <col min="4868" max="4868" width="13.5" style="305" bestFit="1" customWidth="1"/>
    <col min="4869" max="4869" width="10.375" style="305" customWidth="1"/>
    <col min="4870" max="4870" width="28.5" style="305" customWidth="1"/>
    <col min="4871" max="4871" width="5.25" style="305" bestFit="1" customWidth="1"/>
    <col min="4872" max="4872" width="7.75" style="305" customWidth="1"/>
    <col min="4873" max="4873" width="9.875" style="305" bestFit="1" customWidth="1"/>
    <col min="4874" max="4874" width="11" style="305" customWidth="1"/>
    <col min="4875" max="4875" width="35.375" style="305" bestFit="1" customWidth="1"/>
    <col min="4876" max="4882" width="20.625" style="305" customWidth="1"/>
    <col min="4883" max="4883" width="14" style="305" customWidth="1"/>
    <col min="4884" max="5120" width="9" style="305"/>
    <col min="5121" max="5121" width="2.625" style="305" customWidth="1"/>
    <col min="5122" max="5123" width="11.625" style="305" customWidth="1"/>
    <col min="5124" max="5124" width="13.5" style="305" bestFit="1" customWidth="1"/>
    <col min="5125" max="5125" width="10.375" style="305" customWidth="1"/>
    <col min="5126" max="5126" width="28.5" style="305" customWidth="1"/>
    <col min="5127" max="5127" width="5.25" style="305" bestFit="1" customWidth="1"/>
    <col min="5128" max="5128" width="7.75" style="305" customWidth="1"/>
    <col min="5129" max="5129" width="9.875" style="305" bestFit="1" customWidth="1"/>
    <col min="5130" max="5130" width="11" style="305" customWidth="1"/>
    <col min="5131" max="5131" width="35.375" style="305" bestFit="1" customWidth="1"/>
    <col min="5132" max="5138" width="20.625" style="305" customWidth="1"/>
    <col min="5139" max="5139" width="14" style="305" customWidth="1"/>
    <col min="5140" max="5376" width="9" style="305"/>
    <col min="5377" max="5377" width="2.625" style="305" customWidth="1"/>
    <col min="5378" max="5379" width="11.625" style="305" customWidth="1"/>
    <col min="5380" max="5380" width="13.5" style="305" bestFit="1" customWidth="1"/>
    <col min="5381" max="5381" width="10.375" style="305" customWidth="1"/>
    <col min="5382" max="5382" width="28.5" style="305" customWidth="1"/>
    <col min="5383" max="5383" width="5.25" style="305" bestFit="1" customWidth="1"/>
    <col min="5384" max="5384" width="7.75" style="305" customWidth="1"/>
    <col min="5385" max="5385" width="9.875" style="305" bestFit="1" customWidth="1"/>
    <col min="5386" max="5386" width="11" style="305" customWidth="1"/>
    <col min="5387" max="5387" width="35.375" style="305" bestFit="1" customWidth="1"/>
    <col min="5388" max="5394" width="20.625" style="305" customWidth="1"/>
    <col min="5395" max="5395" width="14" style="305" customWidth="1"/>
    <col min="5396" max="5632" width="9" style="305"/>
    <col min="5633" max="5633" width="2.625" style="305" customWidth="1"/>
    <col min="5634" max="5635" width="11.625" style="305" customWidth="1"/>
    <col min="5636" max="5636" width="13.5" style="305" bestFit="1" customWidth="1"/>
    <col min="5637" max="5637" width="10.375" style="305" customWidth="1"/>
    <col min="5638" max="5638" width="28.5" style="305" customWidth="1"/>
    <col min="5639" max="5639" width="5.25" style="305" bestFit="1" customWidth="1"/>
    <col min="5640" max="5640" width="7.75" style="305" customWidth="1"/>
    <col min="5641" max="5641" width="9.875" style="305" bestFit="1" customWidth="1"/>
    <col min="5642" max="5642" width="11" style="305" customWidth="1"/>
    <col min="5643" max="5643" width="35.375" style="305" bestFit="1" customWidth="1"/>
    <col min="5644" max="5650" width="20.625" style="305" customWidth="1"/>
    <col min="5651" max="5651" width="14" style="305" customWidth="1"/>
    <col min="5652" max="5888" width="9" style="305"/>
    <col min="5889" max="5889" width="2.625" style="305" customWidth="1"/>
    <col min="5890" max="5891" width="11.625" style="305" customWidth="1"/>
    <col min="5892" max="5892" width="13.5" style="305" bestFit="1" customWidth="1"/>
    <col min="5893" max="5893" width="10.375" style="305" customWidth="1"/>
    <col min="5894" max="5894" width="28.5" style="305" customWidth="1"/>
    <col min="5895" max="5895" width="5.25" style="305" bestFit="1" customWidth="1"/>
    <col min="5896" max="5896" width="7.75" style="305" customWidth="1"/>
    <col min="5897" max="5897" width="9.875" style="305" bestFit="1" customWidth="1"/>
    <col min="5898" max="5898" width="11" style="305" customWidth="1"/>
    <col min="5899" max="5899" width="35.375" style="305" bestFit="1" customWidth="1"/>
    <col min="5900" max="5906" width="20.625" style="305" customWidth="1"/>
    <col min="5907" max="5907" width="14" style="305" customWidth="1"/>
    <col min="5908" max="6144" width="9" style="305"/>
    <col min="6145" max="6145" width="2.625" style="305" customWidth="1"/>
    <col min="6146" max="6147" width="11.625" style="305" customWidth="1"/>
    <col min="6148" max="6148" width="13.5" style="305" bestFit="1" customWidth="1"/>
    <col min="6149" max="6149" width="10.375" style="305" customWidth="1"/>
    <col min="6150" max="6150" width="28.5" style="305" customWidth="1"/>
    <col min="6151" max="6151" width="5.25" style="305" bestFit="1" customWidth="1"/>
    <col min="6152" max="6152" width="7.75" style="305" customWidth="1"/>
    <col min="6153" max="6153" width="9.875" style="305" bestFit="1" customWidth="1"/>
    <col min="6154" max="6154" width="11" style="305" customWidth="1"/>
    <col min="6155" max="6155" width="35.375" style="305" bestFit="1" customWidth="1"/>
    <col min="6156" max="6162" width="20.625" style="305" customWidth="1"/>
    <col min="6163" max="6163" width="14" style="305" customWidth="1"/>
    <col min="6164" max="6400" width="9" style="305"/>
    <col min="6401" max="6401" width="2.625" style="305" customWidth="1"/>
    <col min="6402" max="6403" width="11.625" style="305" customWidth="1"/>
    <col min="6404" max="6404" width="13.5" style="305" bestFit="1" customWidth="1"/>
    <col min="6405" max="6405" width="10.375" style="305" customWidth="1"/>
    <col min="6406" max="6406" width="28.5" style="305" customWidth="1"/>
    <col min="6407" max="6407" width="5.25" style="305" bestFit="1" customWidth="1"/>
    <col min="6408" max="6408" width="7.75" style="305" customWidth="1"/>
    <col min="6409" max="6409" width="9.875" style="305" bestFit="1" customWidth="1"/>
    <col min="6410" max="6410" width="11" style="305" customWidth="1"/>
    <col min="6411" max="6411" width="35.375" style="305" bestFit="1" customWidth="1"/>
    <col min="6412" max="6418" width="20.625" style="305" customWidth="1"/>
    <col min="6419" max="6419" width="14" style="305" customWidth="1"/>
    <col min="6420" max="6656" width="9" style="305"/>
    <col min="6657" max="6657" width="2.625" style="305" customWidth="1"/>
    <col min="6658" max="6659" width="11.625" style="305" customWidth="1"/>
    <col min="6660" max="6660" width="13.5" style="305" bestFit="1" customWidth="1"/>
    <col min="6661" max="6661" width="10.375" style="305" customWidth="1"/>
    <col min="6662" max="6662" width="28.5" style="305" customWidth="1"/>
    <col min="6663" max="6663" width="5.25" style="305" bestFit="1" customWidth="1"/>
    <col min="6664" max="6664" width="7.75" style="305" customWidth="1"/>
    <col min="6665" max="6665" width="9.875" style="305" bestFit="1" customWidth="1"/>
    <col min="6666" max="6666" width="11" style="305" customWidth="1"/>
    <col min="6667" max="6667" width="35.375" style="305" bestFit="1" customWidth="1"/>
    <col min="6668" max="6674" width="20.625" style="305" customWidth="1"/>
    <col min="6675" max="6675" width="14" style="305" customWidth="1"/>
    <col min="6676" max="6912" width="9" style="305"/>
    <col min="6913" max="6913" width="2.625" style="305" customWidth="1"/>
    <col min="6914" max="6915" width="11.625" style="305" customWidth="1"/>
    <col min="6916" max="6916" width="13.5" style="305" bestFit="1" customWidth="1"/>
    <col min="6917" max="6917" width="10.375" style="305" customWidth="1"/>
    <col min="6918" max="6918" width="28.5" style="305" customWidth="1"/>
    <col min="6919" max="6919" width="5.25" style="305" bestFit="1" customWidth="1"/>
    <col min="6920" max="6920" width="7.75" style="305" customWidth="1"/>
    <col min="6921" max="6921" width="9.875" style="305" bestFit="1" customWidth="1"/>
    <col min="6922" max="6922" width="11" style="305" customWidth="1"/>
    <col min="6923" max="6923" width="35.375" style="305" bestFit="1" customWidth="1"/>
    <col min="6924" max="6930" width="20.625" style="305" customWidth="1"/>
    <col min="6931" max="6931" width="14" style="305" customWidth="1"/>
    <col min="6932" max="7168" width="9" style="305"/>
    <col min="7169" max="7169" width="2.625" style="305" customWidth="1"/>
    <col min="7170" max="7171" width="11.625" style="305" customWidth="1"/>
    <col min="7172" max="7172" width="13.5" style="305" bestFit="1" customWidth="1"/>
    <col min="7173" max="7173" width="10.375" style="305" customWidth="1"/>
    <col min="7174" max="7174" width="28.5" style="305" customWidth="1"/>
    <col min="7175" max="7175" width="5.25" style="305" bestFit="1" customWidth="1"/>
    <col min="7176" max="7176" width="7.75" style="305" customWidth="1"/>
    <col min="7177" max="7177" width="9.875" style="305" bestFit="1" customWidth="1"/>
    <col min="7178" max="7178" width="11" style="305" customWidth="1"/>
    <col min="7179" max="7179" width="35.375" style="305" bestFit="1" customWidth="1"/>
    <col min="7180" max="7186" width="20.625" style="305" customWidth="1"/>
    <col min="7187" max="7187" width="14" style="305" customWidth="1"/>
    <col min="7188" max="7424" width="9" style="305"/>
    <col min="7425" max="7425" width="2.625" style="305" customWidth="1"/>
    <col min="7426" max="7427" width="11.625" style="305" customWidth="1"/>
    <col min="7428" max="7428" width="13.5" style="305" bestFit="1" customWidth="1"/>
    <col min="7429" max="7429" width="10.375" style="305" customWidth="1"/>
    <col min="7430" max="7430" width="28.5" style="305" customWidth="1"/>
    <col min="7431" max="7431" width="5.25" style="305" bestFit="1" customWidth="1"/>
    <col min="7432" max="7432" width="7.75" style="305" customWidth="1"/>
    <col min="7433" max="7433" width="9.875" style="305" bestFit="1" customWidth="1"/>
    <col min="7434" max="7434" width="11" style="305" customWidth="1"/>
    <col min="7435" max="7435" width="35.375" style="305" bestFit="1" customWidth="1"/>
    <col min="7436" max="7442" width="20.625" style="305" customWidth="1"/>
    <col min="7443" max="7443" width="14" style="305" customWidth="1"/>
    <col min="7444" max="7680" width="9" style="305"/>
    <col min="7681" max="7681" width="2.625" style="305" customWidth="1"/>
    <col min="7682" max="7683" width="11.625" style="305" customWidth="1"/>
    <col min="7684" max="7684" width="13.5" style="305" bestFit="1" customWidth="1"/>
    <col min="7685" max="7685" width="10.375" style="305" customWidth="1"/>
    <col min="7686" max="7686" width="28.5" style="305" customWidth="1"/>
    <col min="7687" max="7687" width="5.25" style="305" bestFit="1" customWidth="1"/>
    <col min="7688" max="7688" width="7.75" style="305" customWidth="1"/>
    <col min="7689" max="7689" width="9.875" style="305" bestFit="1" customWidth="1"/>
    <col min="7690" max="7690" width="11" style="305" customWidth="1"/>
    <col min="7691" max="7691" width="35.375" style="305" bestFit="1" customWidth="1"/>
    <col min="7692" max="7698" width="20.625" style="305" customWidth="1"/>
    <col min="7699" max="7699" width="14" style="305" customWidth="1"/>
    <col min="7700" max="7936" width="9" style="305"/>
    <col min="7937" max="7937" width="2.625" style="305" customWidth="1"/>
    <col min="7938" max="7939" width="11.625" style="305" customWidth="1"/>
    <col min="7940" max="7940" width="13.5" style="305" bestFit="1" customWidth="1"/>
    <col min="7941" max="7941" width="10.375" style="305" customWidth="1"/>
    <col min="7942" max="7942" width="28.5" style="305" customWidth="1"/>
    <col min="7943" max="7943" width="5.25" style="305" bestFit="1" customWidth="1"/>
    <col min="7944" max="7944" width="7.75" style="305" customWidth="1"/>
    <col min="7945" max="7945" width="9.875" style="305" bestFit="1" customWidth="1"/>
    <col min="7946" max="7946" width="11" style="305" customWidth="1"/>
    <col min="7947" max="7947" width="35.375" style="305" bestFit="1" customWidth="1"/>
    <col min="7948" max="7954" width="20.625" style="305" customWidth="1"/>
    <col min="7955" max="7955" width="14" style="305" customWidth="1"/>
    <col min="7956" max="8192" width="9" style="305"/>
    <col min="8193" max="8193" width="2.625" style="305" customWidth="1"/>
    <col min="8194" max="8195" width="11.625" style="305" customWidth="1"/>
    <col min="8196" max="8196" width="13.5" style="305" bestFit="1" customWidth="1"/>
    <col min="8197" max="8197" width="10.375" style="305" customWidth="1"/>
    <col min="8198" max="8198" width="28.5" style="305" customWidth="1"/>
    <col min="8199" max="8199" width="5.25" style="305" bestFit="1" customWidth="1"/>
    <col min="8200" max="8200" width="7.75" style="305" customWidth="1"/>
    <col min="8201" max="8201" width="9.875" style="305" bestFit="1" customWidth="1"/>
    <col min="8202" max="8202" width="11" style="305" customWidth="1"/>
    <col min="8203" max="8203" width="35.375" style="305" bestFit="1" customWidth="1"/>
    <col min="8204" max="8210" width="20.625" style="305" customWidth="1"/>
    <col min="8211" max="8211" width="14" style="305" customWidth="1"/>
    <col min="8212" max="8448" width="9" style="305"/>
    <col min="8449" max="8449" width="2.625" style="305" customWidth="1"/>
    <col min="8450" max="8451" width="11.625" style="305" customWidth="1"/>
    <col min="8452" max="8452" width="13.5" style="305" bestFit="1" customWidth="1"/>
    <col min="8453" max="8453" width="10.375" style="305" customWidth="1"/>
    <col min="8454" max="8454" width="28.5" style="305" customWidth="1"/>
    <col min="8455" max="8455" width="5.25" style="305" bestFit="1" customWidth="1"/>
    <col min="8456" max="8456" width="7.75" style="305" customWidth="1"/>
    <col min="8457" max="8457" width="9.875" style="305" bestFit="1" customWidth="1"/>
    <col min="8458" max="8458" width="11" style="305" customWidth="1"/>
    <col min="8459" max="8459" width="35.375" style="305" bestFit="1" customWidth="1"/>
    <col min="8460" max="8466" width="20.625" style="305" customWidth="1"/>
    <col min="8467" max="8467" width="14" style="305" customWidth="1"/>
    <col min="8468" max="8704" width="9" style="305"/>
    <col min="8705" max="8705" width="2.625" style="305" customWidth="1"/>
    <col min="8706" max="8707" width="11.625" style="305" customWidth="1"/>
    <col min="8708" max="8708" width="13.5" style="305" bestFit="1" customWidth="1"/>
    <col min="8709" max="8709" width="10.375" style="305" customWidth="1"/>
    <col min="8710" max="8710" width="28.5" style="305" customWidth="1"/>
    <col min="8711" max="8711" width="5.25" style="305" bestFit="1" customWidth="1"/>
    <col min="8712" max="8712" width="7.75" style="305" customWidth="1"/>
    <col min="8713" max="8713" width="9.875" style="305" bestFit="1" customWidth="1"/>
    <col min="8714" max="8714" width="11" style="305" customWidth="1"/>
    <col min="8715" max="8715" width="35.375" style="305" bestFit="1" customWidth="1"/>
    <col min="8716" max="8722" width="20.625" style="305" customWidth="1"/>
    <col min="8723" max="8723" width="14" style="305" customWidth="1"/>
    <col min="8724" max="8960" width="9" style="305"/>
    <col min="8961" max="8961" width="2.625" style="305" customWidth="1"/>
    <col min="8962" max="8963" width="11.625" style="305" customWidth="1"/>
    <col min="8964" max="8964" width="13.5" style="305" bestFit="1" customWidth="1"/>
    <col min="8965" max="8965" width="10.375" style="305" customWidth="1"/>
    <col min="8966" max="8966" width="28.5" style="305" customWidth="1"/>
    <col min="8967" max="8967" width="5.25" style="305" bestFit="1" customWidth="1"/>
    <col min="8968" max="8968" width="7.75" style="305" customWidth="1"/>
    <col min="8969" max="8969" width="9.875" style="305" bestFit="1" customWidth="1"/>
    <col min="8970" max="8970" width="11" style="305" customWidth="1"/>
    <col min="8971" max="8971" width="35.375" style="305" bestFit="1" customWidth="1"/>
    <col min="8972" max="8978" width="20.625" style="305" customWidth="1"/>
    <col min="8979" max="8979" width="14" style="305" customWidth="1"/>
    <col min="8980" max="9216" width="9" style="305"/>
    <col min="9217" max="9217" width="2.625" style="305" customWidth="1"/>
    <col min="9218" max="9219" width="11.625" style="305" customWidth="1"/>
    <col min="9220" max="9220" width="13.5" style="305" bestFit="1" customWidth="1"/>
    <col min="9221" max="9221" width="10.375" style="305" customWidth="1"/>
    <col min="9222" max="9222" width="28.5" style="305" customWidth="1"/>
    <col min="9223" max="9223" width="5.25" style="305" bestFit="1" customWidth="1"/>
    <col min="9224" max="9224" width="7.75" style="305" customWidth="1"/>
    <col min="9225" max="9225" width="9.875" style="305" bestFit="1" customWidth="1"/>
    <col min="9226" max="9226" width="11" style="305" customWidth="1"/>
    <col min="9227" max="9227" width="35.375" style="305" bestFit="1" customWidth="1"/>
    <col min="9228" max="9234" width="20.625" style="305" customWidth="1"/>
    <col min="9235" max="9235" width="14" style="305" customWidth="1"/>
    <col min="9236" max="9472" width="9" style="305"/>
    <col min="9473" max="9473" width="2.625" style="305" customWidth="1"/>
    <col min="9474" max="9475" width="11.625" style="305" customWidth="1"/>
    <col min="9476" max="9476" width="13.5" style="305" bestFit="1" customWidth="1"/>
    <col min="9477" max="9477" width="10.375" style="305" customWidth="1"/>
    <col min="9478" max="9478" width="28.5" style="305" customWidth="1"/>
    <col min="9479" max="9479" width="5.25" style="305" bestFit="1" customWidth="1"/>
    <col min="9480" max="9480" width="7.75" style="305" customWidth="1"/>
    <col min="9481" max="9481" width="9.875" style="305" bestFit="1" customWidth="1"/>
    <col min="9482" max="9482" width="11" style="305" customWidth="1"/>
    <col min="9483" max="9483" width="35.375" style="305" bestFit="1" customWidth="1"/>
    <col min="9484" max="9490" width="20.625" style="305" customWidth="1"/>
    <col min="9491" max="9491" width="14" style="305" customWidth="1"/>
    <col min="9492" max="9728" width="9" style="305"/>
    <col min="9729" max="9729" width="2.625" style="305" customWidth="1"/>
    <col min="9730" max="9731" width="11.625" style="305" customWidth="1"/>
    <col min="9732" max="9732" width="13.5" style="305" bestFit="1" customWidth="1"/>
    <col min="9733" max="9733" width="10.375" style="305" customWidth="1"/>
    <col min="9734" max="9734" width="28.5" style="305" customWidth="1"/>
    <col min="9735" max="9735" width="5.25" style="305" bestFit="1" customWidth="1"/>
    <col min="9736" max="9736" width="7.75" style="305" customWidth="1"/>
    <col min="9737" max="9737" width="9.875" style="305" bestFit="1" customWidth="1"/>
    <col min="9738" max="9738" width="11" style="305" customWidth="1"/>
    <col min="9739" max="9739" width="35.375" style="305" bestFit="1" customWidth="1"/>
    <col min="9740" max="9746" width="20.625" style="305" customWidth="1"/>
    <col min="9747" max="9747" width="14" style="305" customWidth="1"/>
    <col min="9748" max="9984" width="9" style="305"/>
    <col min="9985" max="9985" width="2.625" style="305" customWidth="1"/>
    <col min="9986" max="9987" width="11.625" style="305" customWidth="1"/>
    <col min="9988" max="9988" width="13.5" style="305" bestFit="1" customWidth="1"/>
    <col min="9989" max="9989" width="10.375" style="305" customWidth="1"/>
    <col min="9990" max="9990" width="28.5" style="305" customWidth="1"/>
    <col min="9991" max="9991" width="5.25" style="305" bestFit="1" customWidth="1"/>
    <col min="9992" max="9992" width="7.75" style="305" customWidth="1"/>
    <col min="9993" max="9993" width="9.875" style="305" bestFit="1" customWidth="1"/>
    <col min="9994" max="9994" width="11" style="305" customWidth="1"/>
    <col min="9995" max="9995" width="35.375" style="305" bestFit="1" customWidth="1"/>
    <col min="9996" max="10002" width="20.625" style="305" customWidth="1"/>
    <col min="10003" max="10003" width="14" style="305" customWidth="1"/>
    <col min="10004" max="10240" width="9" style="305"/>
    <col min="10241" max="10241" width="2.625" style="305" customWidth="1"/>
    <col min="10242" max="10243" width="11.625" style="305" customWidth="1"/>
    <col min="10244" max="10244" width="13.5" style="305" bestFit="1" customWidth="1"/>
    <col min="10245" max="10245" width="10.375" style="305" customWidth="1"/>
    <col min="10246" max="10246" width="28.5" style="305" customWidth="1"/>
    <col min="10247" max="10247" width="5.25" style="305" bestFit="1" customWidth="1"/>
    <col min="10248" max="10248" width="7.75" style="305" customWidth="1"/>
    <col min="10249" max="10249" width="9.875" style="305" bestFit="1" customWidth="1"/>
    <col min="10250" max="10250" width="11" style="305" customWidth="1"/>
    <col min="10251" max="10251" width="35.375" style="305" bestFit="1" customWidth="1"/>
    <col min="10252" max="10258" width="20.625" style="305" customWidth="1"/>
    <col min="10259" max="10259" width="14" style="305" customWidth="1"/>
    <col min="10260" max="10496" width="9" style="305"/>
    <col min="10497" max="10497" width="2.625" style="305" customWidth="1"/>
    <col min="10498" max="10499" width="11.625" style="305" customWidth="1"/>
    <col min="10500" max="10500" width="13.5" style="305" bestFit="1" customWidth="1"/>
    <col min="10501" max="10501" width="10.375" style="305" customWidth="1"/>
    <col min="10502" max="10502" width="28.5" style="305" customWidth="1"/>
    <col min="10503" max="10503" width="5.25" style="305" bestFit="1" customWidth="1"/>
    <col min="10504" max="10504" width="7.75" style="305" customWidth="1"/>
    <col min="10505" max="10505" width="9.875" style="305" bestFit="1" customWidth="1"/>
    <col min="10506" max="10506" width="11" style="305" customWidth="1"/>
    <col min="10507" max="10507" width="35.375" style="305" bestFit="1" customWidth="1"/>
    <col min="10508" max="10514" width="20.625" style="305" customWidth="1"/>
    <col min="10515" max="10515" width="14" style="305" customWidth="1"/>
    <col min="10516" max="10752" width="9" style="305"/>
    <col min="10753" max="10753" width="2.625" style="305" customWidth="1"/>
    <col min="10754" max="10755" width="11.625" style="305" customWidth="1"/>
    <col min="10756" max="10756" width="13.5" style="305" bestFit="1" customWidth="1"/>
    <col min="10757" max="10757" width="10.375" style="305" customWidth="1"/>
    <col min="10758" max="10758" width="28.5" style="305" customWidth="1"/>
    <col min="10759" max="10759" width="5.25" style="305" bestFit="1" customWidth="1"/>
    <col min="10760" max="10760" width="7.75" style="305" customWidth="1"/>
    <col min="10761" max="10761" width="9.875" style="305" bestFit="1" customWidth="1"/>
    <col min="10762" max="10762" width="11" style="305" customWidth="1"/>
    <col min="10763" max="10763" width="35.375" style="305" bestFit="1" customWidth="1"/>
    <col min="10764" max="10770" width="20.625" style="305" customWidth="1"/>
    <col min="10771" max="10771" width="14" style="305" customWidth="1"/>
    <col min="10772" max="11008" width="9" style="305"/>
    <col min="11009" max="11009" width="2.625" style="305" customWidth="1"/>
    <col min="11010" max="11011" width="11.625" style="305" customWidth="1"/>
    <col min="11012" max="11012" width="13.5" style="305" bestFit="1" customWidth="1"/>
    <col min="11013" max="11013" width="10.375" style="305" customWidth="1"/>
    <col min="11014" max="11014" width="28.5" style="305" customWidth="1"/>
    <col min="11015" max="11015" width="5.25" style="305" bestFit="1" customWidth="1"/>
    <col min="11016" max="11016" width="7.75" style="305" customWidth="1"/>
    <col min="11017" max="11017" width="9.875" style="305" bestFit="1" customWidth="1"/>
    <col min="11018" max="11018" width="11" style="305" customWidth="1"/>
    <col min="11019" max="11019" width="35.375" style="305" bestFit="1" customWidth="1"/>
    <col min="11020" max="11026" width="20.625" style="305" customWidth="1"/>
    <col min="11027" max="11027" width="14" style="305" customWidth="1"/>
    <col min="11028" max="11264" width="9" style="305"/>
    <col min="11265" max="11265" width="2.625" style="305" customWidth="1"/>
    <col min="11266" max="11267" width="11.625" style="305" customWidth="1"/>
    <col min="11268" max="11268" width="13.5" style="305" bestFit="1" customWidth="1"/>
    <col min="11269" max="11269" width="10.375" style="305" customWidth="1"/>
    <col min="11270" max="11270" width="28.5" style="305" customWidth="1"/>
    <col min="11271" max="11271" width="5.25" style="305" bestFit="1" customWidth="1"/>
    <col min="11272" max="11272" width="7.75" style="305" customWidth="1"/>
    <col min="11273" max="11273" width="9.875" style="305" bestFit="1" customWidth="1"/>
    <col min="11274" max="11274" width="11" style="305" customWidth="1"/>
    <col min="11275" max="11275" width="35.375" style="305" bestFit="1" customWidth="1"/>
    <col min="11276" max="11282" width="20.625" style="305" customWidth="1"/>
    <col min="11283" max="11283" width="14" style="305" customWidth="1"/>
    <col min="11284" max="11520" width="9" style="305"/>
    <col min="11521" max="11521" width="2.625" style="305" customWidth="1"/>
    <col min="11522" max="11523" width="11.625" style="305" customWidth="1"/>
    <col min="11524" max="11524" width="13.5" style="305" bestFit="1" customWidth="1"/>
    <col min="11525" max="11525" width="10.375" style="305" customWidth="1"/>
    <col min="11526" max="11526" width="28.5" style="305" customWidth="1"/>
    <col min="11527" max="11527" width="5.25" style="305" bestFit="1" customWidth="1"/>
    <col min="11528" max="11528" width="7.75" style="305" customWidth="1"/>
    <col min="11529" max="11529" width="9.875" style="305" bestFit="1" customWidth="1"/>
    <col min="11530" max="11530" width="11" style="305" customWidth="1"/>
    <col min="11531" max="11531" width="35.375" style="305" bestFit="1" customWidth="1"/>
    <col min="11532" max="11538" width="20.625" style="305" customWidth="1"/>
    <col min="11539" max="11539" width="14" style="305" customWidth="1"/>
    <col min="11540" max="11776" width="9" style="305"/>
    <col min="11777" max="11777" width="2.625" style="305" customWidth="1"/>
    <col min="11778" max="11779" width="11.625" style="305" customWidth="1"/>
    <col min="11780" max="11780" width="13.5" style="305" bestFit="1" customWidth="1"/>
    <col min="11781" max="11781" width="10.375" style="305" customWidth="1"/>
    <col min="11782" max="11782" width="28.5" style="305" customWidth="1"/>
    <col min="11783" max="11783" width="5.25" style="305" bestFit="1" customWidth="1"/>
    <col min="11784" max="11784" width="7.75" style="305" customWidth="1"/>
    <col min="11785" max="11785" width="9.875" style="305" bestFit="1" customWidth="1"/>
    <col min="11786" max="11786" width="11" style="305" customWidth="1"/>
    <col min="11787" max="11787" width="35.375" style="305" bestFit="1" customWidth="1"/>
    <col min="11788" max="11794" width="20.625" style="305" customWidth="1"/>
    <col min="11795" max="11795" width="14" style="305" customWidth="1"/>
    <col min="11796" max="12032" width="9" style="305"/>
    <col min="12033" max="12033" width="2.625" style="305" customWidth="1"/>
    <col min="12034" max="12035" width="11.625" style="305" customWidth="1"/>
    <col min="12036" max="12036" width="13.5" style="305" bestFit="1" customWidth="1"/>
    <col min="12037" max="12037" width="10.375" style="305" customWidth="1"/>
    <col min="12038" max="12038" width="28.5" style="305" customWidth="1"/>
    <col min="12039" max="12039" width="5.25" style="305" bestFit="1" customWidth="1"/>
    <col min="12040" max="12040" width="7.75" style="305" customWidth="1"/>
    <col min="12041" max="12041" width="9.875" style="305" bestFit="1" customWidth="1"/>
    <col min="12042" max="12042" width="11" style="305" customWidth="1"/>
    <col min="12043" max="12043" width="35.375" style="305" bestFit="1" customWidth="1"/>
    <col min="12044" max="12050" width="20.625" style="305" customWidth="1"/>
    <col min="12051" max="12051" width="14" style="305" customWidth="1"/>
    <col min="12052" max="12288" width="9" style="305"/>
    <col min="12289" max="12289" width="2.625" style="305" customWidth="1"/>
    <col min="12290" max="12291" width="11.625" style="305" customWidth="1"/>
    <col min="12292" max="12292" width="13.5" style="305" bestFit="1" customWidth="1"/>
    <col min="12293" max="12293" width="10.375" style="305" customWidth="1"/>
    <col min="12294" max="12294" width="28.5" style="305" customWidth="1"/>
    <col min="12295" max="12295" width="5.25" style="305" bestFit="1" customWidth="1"/>
    <col min="12296" max="12296" width="7.75" style="305" customWidth="1"/>
    <col min="12297" max="12297" width="9.875" style="305" bestFit="1" customWidth="1"/>
    <col min="12298" max="12298" width="11" style="305" customWidth="1"/>
    <col min="12299" max="12299" width="35.375" style="305" bestFit="1" customWidth="1"/>
    <col min="12300" max="12306" width="20.625" style="305" customWidth="1"/>
    <col min="12307" max="12307" width="14" style="305" customWidth="1"/>
    <col min="12308" max="12544" width="9" style="305"/>
    <col min="12545" max="12545" width="2.625" style="305" customWidth="1"/>
    <col min="12546" max="12547" width="11.625" style="305" customWidth="1"/>
    <col min="12548" max="12548" width="13.5" style="305" bestFit="1" customWidth="1"/>
    <col min="12549" max="12549" width="10.375" style="305" customWidth="1"/>
    <col min="12550" max="12550" width="28.5" style="305" customWidth="1"/>
    <col min="12551" max="12551" width="5.25" style="305" bestFit="1" customWidth="1"/>
    <col min="12552" max="12552" width="7.75" style="305" customWidth="1"/>
    <col min="12553" max="12553" width="9.875" style="305" bestFit="1" customWidth="1"/>
    <col min="12554" max="12554" width="11" style="305" customWidth="1"/>
    <col min="12555" max="12555" width="35.375" style="305" bestFit="1" customWidth="1"/>
    <col min="12556" max="12562" width="20.625" style="305" customWidth="1"/>
    <col min="12563" max="12563" width="14" style="305" customWidth="1"/>
    <col min="12564" max="12800" width="9" style="305"/>
    <col min="12801" max="12801" width="2.625" style="305" customWidth="1"/>
    <col min="12802" max="12803" width="11.625" style="305" customWidth="1"/>
    <col min="12804" max="12804" width="13.5" style="305" bestFit="1" customWidth="1"/>
    <col min="12805" max="12805" width="10.375" style="305" customWidth="1"/>
    <col min="12806" max="12806" width="28.5" style="305" customWidth="1"/>
    <col min="12807" max="12807" width="5.25" style="305" bestFit="1" customWidth="1"/>
    <col min="12808" max="12808" width="7.75" style="305" customWidth="1"/>
    <col min="12809" max="12809" width="9.875" style="305" bestFit="1" customWidth="1"/>
    <col min="12810" max="12810" width="11" style="305" customWidth="1"/>
    <col min="12811" max="12811" width="35.375" style="305" bestFit="1" customWidth="1"/>
    <col min="12812" max="12818" width="20.625" style="305" customWidth="1"/>
    <col min="12819" max="12819" width="14" style="305" customWidth="1"/>
    <col min="12820" max="13056" width="9" style="305"/>
    <col min="13057" max="13057" width="2.625" style="305" customWidth="1"/>
    <col min="13058" max="13059" width="11.625" style="305" customWidth="1"/>
    <col min="13060" max="13060" width="13.5" style="305" bestFit="1" customWidth="1"/>
    <col min="13061" max="13061" width="10.375" style="305" customWidth="1"/>
    <col min="13062" max="13062" width="28.5" style="305" customWidth="1"/>
    <col min="13063" max="13063" width="5.25" style="305" bestFit="1" customWidth="1"/>
    <col min="13064" max="13064" width="7.75" style="305" customWidth="1"/>
    <col min="13065" max="13065" width="9.875" style="305" bestFit="1" customWidth="1"/>
    <col min="13066" max="13066" width="11" style="305" customWidth="1"/>
    <col min="13067" max="13067" width="35.375" style="305" bestFit="1" customWidth="1"/>
    <col min="13068" max="13074" width="20.625" style="305" customWidth="1"/>
    <col min="13075" max="13075" width="14" style="305" customWidth="1"/>
    <col min="13076" max="13312" width="9" style="305"/>
    <col min="13313" max="13313" width="2.625" style="305" customWidth="1"/>
    <col min="13314" max="13315" width="11.625" style="305" customWidth="1"/>
    <col min="13316" max="13316" width="13.5" style="305" bestFit="1" customWidth="1"/>
    <col min="13317" max="13317" width="10.375" style="305" customWidth="1"/>
    <col min="13318" max="13318" width="28.5" style="305" customWidth="1"/>
    <col min="13319" max="13319" width="5.25" style="305" bestFit="1" customWidth="1"/>
    <col min="13320" max="13320" width="7.75" style="305" customWidth="1"/>
    <col min="13321" max="13321" width="9.875" style="305" bestFit="1" customWidth="1"/>
    <col min="13322" max="13322" width="11" style="305" customWidth="1"/>
    <col min="13323" max="13323" width="35.375" style="305" bestFit="1" customWidth="1"/>
    <col min="13324" max="13330" width="20.625" style="305" customWidth="1"/>
    <col min="13331" max="13331" width="14" style="305" customWidth="1"/>
    <col min="13332" max="13568" width="9" style="305"/>
    <col min="13569" max="13569" width="2.625" style="305" customWidth="1"/>
    <col min="13570" max="13571" width="11.625" style="305" customWidth="1"/>
    <col min="13572" max="13572" width="13.5" style="305" bestFit="1" customWidth="1"/>
    <col min="13573" max="13573" width="10.375" style="305" customWidth="1"/>
    <col min="13574" max="13574" width="28.5" style="305" customWidth="1"/>
    <col min="13575" max="13575" width="5.25" style="305" bestFit="1" customWidth="1"/>
    <col min="13576" max="13576" width="7.75" style="305" customWidth="1"/>
    <col min="13577" max="13577" width="9.875" style="305" bestFit="1" customWidth="1"/>
    <col min="13578" max="13578" width="11" style="305" customWidth="1"/>
    <col min="13579" max="13579" width="35.375" style="305" bestFit="1" customWidth="1"/>
    <col min="13580" max="13586" width="20.625" style="305" customWidth="1"/>
    <col min="13587" max="13587" width="14" style="305" customWidth="1"/>
    <col min="13588" max="13824" width="9" style="305"/>
    <col min="13825" max="13825" width="2.625" style="305" customWidth="1"/>
    <col min="13826" max="13827" width="11.625" style="305" customWidth="1"/>
    <col min="13828" max="13828" width="13.5" style="305" bestFit="1" customWidth="1"/>
    <col min="13829" max="13829" width="10.375" style="305" customWidth="1"/>
    <col min="13830" max="13830" width="28.5" style="305" customWidth="1"/>
    <col min="13831" max="13831" width="5.25" style="305" bestFit="1" customWidth="1"/>
    <col min="13832" max="13832" width="7.75" style="305" customWidth="1"/>
    <col min="13833" max="13833" width="9.875" style="305" bestFit="1" customWidth="1"/>
    <col min="13834" max="13834" width="11" style="305" customWidth="1"/>
    <col min="13835" max="13835" width="35.375" style="305" bestFit="1" customWidth="1"/>
    <col min="13836" max="13842" width="20.625" style="305" customWidth="1"/>
    <col min="13843" max="13843" width="14" style="305" customWidth="1"/>
    <col min="13844" max="14080" width="9" style="305"/>
    <col min="14081" max="14081" width="2.625" style="305" customWidth="1"/>
    <col min="14082" max="14083" width="11.625" style="305" customWidth="1"/>
    <col min="14084" max="14084" width="13.5" style="305" bestFit="1" customWidth="1"/>
    <col min="14085" max="14085" width="10.375" style="305" customWidth="1"/>
    <col min="14086" max="14086" width="28.5" style="305" customWidth="1"/>
    <col min="14087" max="14087" width="5.25" style="305" bestFit="1" customWidth="1"/>
    <col min="14088" max="14088" width="7.75" style="305" customWidth="1"/>
    <col min="14089" max="14089" width="9.875" style="305" bestFit="1" customWidth="1"/>
    <col min="14090" max="14090" width="11" style="305" customWidth="1"/>
    <col min="14091" max="14091" width="35.375" style="305" bestFit="1" customWidth="1"/>
    <col min="14092" max="14098" width="20.625" style="305" customWidth="1"/>
    <col min="14099" max="14099" width="14" style="305" customWidth="1"/>
    <col min="14100" max="14336" width="9" style="305"/>
    <col min="14337" max="14337" width="2.625" style="305" customWidth="1"/>
    <col min="14338" max="14339" width="11.625" style="305" customWidth="1"/>
    <col min="14340" max="14340" width="13.5" style="305" bestFit="1" customWidth="1"/>
    <col min="14341" max="14341" width="10.375" style="305" customWidth="1"/>
    <col min="14342" max="14342" width="28.5" style="305" customWidth="1"/>
    <col min="14343" max="14343" width="5.25" style="305" bestFit="1" customWidth="1"/>
    <col min="14344" max="14344" width="7.75" style="305" customWidth="1"/>
    <col min="14345" max="14345" width="9.875" style="305" bestFit="1" customWidth="1"/>
    <col min="14346" max="14346" width="11" style="305" customWidth="1"/>
    <col min="14347" max="14347" width="35.375" style="305" bestFit="1" customWidth="1"/>
    <col min="14348" max="14354" width="20.625" style="305" customWidth="1"/>
    <col min="14355" max="14355" width="14" style="305" customWidth="1"/>
    <col min="14356" max="14592" width="9" style="305"/>
    <col min="14593" max="14593" width="2.625" style="305" customWidth="1"/>
    <col min="14594" max="14595" width="11.625" style="305" customWidth="1"/>
    <col min="14596" max="14596" width="13.5" style="305" bestFit="1" customWidth="1"/>
    <col min="14597" max="14597" width="10.375" style="305" customWidth="1"/>
    <col min="14598" max="14598" width="28.5" style="305" customWidth="1"/>
    <col min="14599" max="14599" width="5.25" style="305" bestFit="1" customWidth="1"/>
    <col min="14600" max="14600" width="7.75" style="305" customWidth="1"/>
    <col min="14601" max="14601" width="9.875" style="305" bestFit="1" customWidth="1"/>
    <col min="14602" max="14602" width="11" style="305" customWidth="1"/>
    <col min="14603" max="14603" width="35.375" style="305" bestFit="1" customWidth="1"/>
    <col min="14604" max="14610" width="20.625" style="305" customWidth="1"/>
    <col min="14611" max="14611" width="14" style="305" customWidth="1"/>
    <col min="14612" max="14848" width="9" style="305"/>
    <col min="14849" max="14849" width="2.625" style="305" customWidth="1"/>
    <col min="14850" max="14851" width="11.625" style="305" customWidth="1"/>
    <col min="14852" max="14852" width="13.5" style="305" bestFit="1" customWidth="1"/>
    <col min="14853" max="14853" width="10.375" style="305" customWidth="1"/>
    <col min="14854" max="14854" width="28.5" style="305" customWidth="1"/>
    <col min="14855" max="14855" width="5.25" style="305" bestFit="1" customWidth="1"/>
    <col min="14856" max="14856" width="7.75" style="305" customWidth="1"/>
    <col min="14857" max="14857" width="9.875" style="305" bestFit="1" customWidth="1"/>
    <col min="14858" max="14858" width="11" style="305" customWidth="1"/>
    <col min="14859" max="14859" width="35.375" style="305" bestFit="1" customWidth="1"/>
    <col min="14860" max="14866" width="20.625" style="305" customWidth="1"/>
    <col min="14867" max="14867" width="14" style="305" customWidth="1"/>
    <col min="14868" max="15104" width="9" style="305"/>
    <col min="15105" max="15105" width="2.625" style="305" customWidth="1"/>
    <col min="15106" max="15107" width="11.625" style="305" customWidth="1"/>
    <col min="15108" max="15108" width="13.5" style="305" bestFit="1" customWidth="1"/>
    <col min="15109" max="15109" width="10.375" style="305" customWidth="1"/>
    <col min="15110" max="15110" width="28.5" style="305" customWidth="1"/>
    <col min="15111" max="15111" width="5.25" style="305" bestFit="1" customWidth="1"/>
    <col min="15112" max="15112" width="7.75" style="305" customWidth="1"/>
    <col min="15113" max="15113" width="9.875" style="305" bestFit="1" customWidth="1"/>
    <col min="15114" max="15114" width="11" style="305" customWidth="1"/>
    <col min="15115" max="15115" width="35.375" style="305" bestFit="1" customWidth="1"/>
    <col min="15116" max="15122" width="20.625" style="305" customWidth="1"/>
    <col min="15123" max="15123" width="14" style="305" customWidth="1"/>
    <col min="15124" max="15360" width="9" style="305"/>
    <col min="15361" max="15361" width="2.625" style="305" customWidth="1"/>
    <col min="15362" max="15363" width="11.625" style="305" customWidth="1"/>
    <col min="15364" max="15364" width="13.5" style="305" bestFit="1" customWidth="1"/>
    <col min="15365" max="15365" width="10.375" style="305" customWidth="1"/>
    <col min="15366" max="15366" width="28.5" style="305" customWidth="1"/>
    <col min="15367" max="15367" width="5.25" style="305" bestFit="1" customWidth="1"/>
    <col min="15368" max="15368" width="7.75" style="305" customWidth="1"/>
    <col min="15369" max="15369" width="9.875" style="305" bestFit="1" customWidth="1"/>
    <col min="15370" max="15370" width="11" style="305" customWidth="1"/>
    <col min="15371" max="15371" width="35.375" style="305" bestFit="1" customWidth="1"/>
    <col min="15372" max="15378" width="20.625" style="305" customWidth="1"/>
    <col min="15379" max="15379" width="14" style="305" customWidth="1"/>
    <col min="15380" max="15616" width="9" style="305"/>
    <col min="15617" max="15617" width="2.625" style="305" customWidth="1"/>
    <col min="15618" max="15619" width="11.625" style="305" customWidth="1"/>
    <col min="15620" max="15620" width="13.5" style="305" bestFit="1" customWidth="1"/>
    <col min="15621" max="15621" width="10.375" style="305" customWidth="1"/>
    <col min="15622" max="15622" width="28.5" style="305" customWidth="1"/>
    <col min="15623" max="15623" width="5.25" style="305" bestFit="1" customWidth="1"/>
    <col min="15624" max="15624" width="7.75" style="305" customWidth="1"/>
    <col min="15625" max="15625" width="9.875" style="305" bestFit="1" customWidth="1"/>
    <col min="15626" max="15626" width="11" style="305" customWidth="1"/>
    <col min="15627" max="15627" width="35.375" style="305" bestFit="1" customWidth="1"/>
    <col min="15628" max="15634" width="20.625" style="305" customWidth="1"/>
    <col min="15635" max="15635" width="14" style="305" customWidth="1"/>
    <col min="15636" max="15872" width="9" style="305"/>
    <col min="15873" max="15873" width="2.625" style="305" customWidth="1"/>
    <col min="15874" max="15875" width="11.625" style="305" customWidth="1"/>
    <col min="15876" max="15876" width="13.5" style="305" bestFit="1" customWidth="1"/>
    <col min="15877" max="15877" width="10.375" style="305" customWidth="1"/>
    <col min="15878" max="15878" width="28.5" style="305" customWidth="1"/>
    <col min="15879" max="15879" width="5.25" style="305" bestFit="1" customWidth="1"/>
    <col min="15880" max="15880" width="7.75" style="305" customWidth="1"/>
    <col min="15881" max="15881" width="9.875" style="305" bestFit="1" customWidth="1"/>
    <col min="15882" max="15882" width="11" style="305" customWidth="1"/>
    <col min="15883" max="15883" width="35.375" style="305" bestFit="1" customWidth="1"/>
    <col min="15884" max="15890" width="20.625" style="305" customWidth="1"/>
    <col min="15891" max="15891" width="14" style="305" customWidth="1"/>
    <col min="15892" max="16128" width="9" style="305"/>
    <col min="16129" max="16129" width="2.625" style="305" customWidth="1"/>
    <col min="16130" max="16131" width="11.625" style="305" customWidth="1"/>
    <col min="16132" max="16132" width="13.5" style="305" bestFit="1" customWidth="1"/>
    <col min="16133" max="16133" width="10.375" style="305" customWidth="1"/>
    <col min="16134" max="16134" width="28.5" style="305" customWidth="1"/>
    <col min="16135" max="16135" width="5.25" style="305" bestFit="1" customWidth="1"/>
    <col min="16136" max="16136" width="7.75" style="305" customWidth="1"/>
    <col min="16137" max="16137" width="9.875" style="305" bestFit="1" customWidth="1"/>
    <col min="16138" max="16138" width="11" style="305" customWidth="1"/>
    <col min="16139" max="16139" width="35.375" style="305" bestFit="1" customWidth="1"/>
    <col min="16140" max="16146" width="20.625" style="305" customWidth="1"/>
    <col min="16147" max="16147" width="14" style="305" customWidth="1"/>
    <col min="16148" max="16384" width="9" style="305"/>
  </cols>
  <sheetData>
    <row r="2" spans="2:18" ht="20.100000000000001" customHeight="1">
      <c r="B2" s="303" t="s">
        <v>0</v>
      </c>
      <c r="C2" s="303"/>
      <c r="D2" s="303"/>
      <c r="E2" s="303"/>
      <c r="F2" s="304" t="s">
        <v>2682</v>
      </c>
      <c r="G2" s="902"/>
      <c r="H2" s="306" t="s">
        <v>2</v>
      </c>
      <c r="I2" s="307"/>
      <c r="J2" s="308"/>
      <c r="K2" s="587">
        <f>SUM(I:I)</f>
        <v>2679013</v>
      </c>
    </row>
    <row r="3" spans="2:18" ht="20.100000000000001" customHeight="1">
      <c r="B3" s="303" t="s">
        <v>3</v>
      </c>
      <c r="C3" s="303"/>
      <c r="D3" s="303"/>
      <c r="E3" s="303"/>
      <c r="F3" s="304" t="s">
        <v>2146</v>
      </c>
      <c r="G3" s="346"/>
      <c r="J3" s="305"/>
      <c r="K3" s="305"/>
    </row>
    <row r="4" spans="2:18" ht="20.100000000000001" customHeight="1">
      <c r="B4" s="303" t="s">
        <v>5</v>
      </c>
      <c r="C4" s="303"/>
      <c r="D4" s="303"/>
      <c r="E4" s="303"/>
      <c r="F4" s="304">
        <v>120243</v>
      </c>
      <c r="G4" s="346"/>
      <c r="J4" s="305"/>
      <c r="K4" s="305"/>
    </row>
    <row r="5" spans="2:18" ht="20.100000000000001" customHeight="1">
      <c r="B5" s="303" t="s">
        <v>7</v>
      </c>
      <c r="C5" s="303"/>
      <c r="D5" s="303"/>
      <c r="E5" s="303"/>
      <c r="F5" s="903">
        <v>41829</v>
      </c>
      <c r="G5" s="904"/>
      <c r="H5" s="588"/>
      <c r="I5" s="588"/>
      <c r="J5" s="588"/>
      <c r="K5" s="589"/>
    </row>
    <row r="6" spans="2:18" ht="20.100000000000001" customHeight="1">
      <c r="B6" s="303" t="s">
        <v>8</v>
      </c>
      <c r="C6" s="303"/>
      <c r="D6" s="303"/>
      <c r="E6" s="303"/>
      <c r="F6" s="314"/>
      <c r="G6" s="904"/>
      <c r="H6" s="588"/>
      <c r="I6" s="588"/>
      <c r="J6" s="588"/>
      <c r="K6" s="589"/>
    </row>
    <row r="7" spans="2:18" ht="5.25" customHeight="1"/>
    <row r="8" spans="2:18" s="310" customFormat="1" ht="19.5" customHeight="1">
      <c r="B8" s="905" t="s">
        <v>9</v>
      </c>
      <c r="C8" s="906"/>
      <c r="D8" s="13" t="s">
        <v>10</v>
      </c>
      <c r="E8" s="13" t="s">
        <v>11</v>
      </c>
      <c r="F8" s="14" t="s">
        <v>12</v>
      </c>
      <c r="G8" s="14" t="s">
        <v>2489</v>
      </c>
      <c r="H8" s="14" t="s">
        <v>14</v>
      </c>
      <c r="I8" s="15" t="s">
        <v>15</v>
      </c>
      <c r="J8" s="15" t="s">
        <v>16</v>
      </c>
      <c r="K8" s="14" t="s">
        <v>17</v>
      </c>
      <c r="L8" s="14" t="s">
        <v>6</v>
      </c>
      <c r="M8" s="14" t="s">
        <v>18</v>
      </c>
      <c r="N8" s="13" t="s">
        <v>19</v>
      </c>
      <c r="O8" s="13" t="s">
        <v>20</v>
      </c>
      <c r="P8" s="14" t="s">
        <v>21</v>
      </c>
      <c r="Q8" s="16" t="s">
        <v>22</v>
      </c>
      <c r="R8" s="16" t="s">
        <v>23</v>
      </c>
    </row>
    <row r="9" spans="2:18" s="830" customFormat="1" ht="18" customHeight="1">
      <c r="B9" s="590" t="s">
        <v>2683</v>
      </c>
      <c r="C9" s="13"/>
      <c r="D9" s="753" t="s">
        <v>727</v>
      </c>
      <c r="E9" s="753" t="s">
        <v>727</v>
      </c>
      <c r="F9" s="674" t="s">
        <v>2684</v>
      </c>
      <c r="G9" s="907">
        <v>1</v>
      </c>
      <c r="H9" s="908">
        <v>1000</v>
      </c>
      <c r="I9" s="909">
        <f t="shared" ref="I9:I19" si="0">G9*H9</f>
        <v>1000</v>
      </c>
      <c r="J9" s="804"/>
      <c r="K9" s="661" t="s">
        <v>2685</v>
      </c>
      <c r="L9" s="661" t="s">
        <v>730</v>
      </c>
      <c r="M9" s="825"/>
      <c r="N9" s="826">
        <v>41823</v>
      </c>
      <c r="O9" s="827"/>
      <c r="P9" s="828"/>
      <c r="Q9" s="826">
        <v>41828</v>
      </c>
      <c r="R9" s="829" t="s">
        <v>2686</v>
      </c>
    </row>
    <row r="10" spans="2:18" s="830" customFormat="1" ht="18" customHeight="1">
      <c r="B10" s="593"/>
      <c r="C10" s="13"/>
      <c r="D10" s="753" t="s">
        <v>727</v>
      </c>
      <c r="E10" s="753" t="s">
        <v>727</v>
      </c>
      <c r="F10" s="674" t="s">
        <v>2687</v>
      </c>
      <c r="G10" s="907">
        <v>2</v>
      </c>
      <c r="H10" s="908">
        <v>450</v>
      </c>
      <c r="I10" s="909">
        <f t="shared" si="0"/>
        <v>900</v>
      </c>
      <c r="J10" s="804"/>
      <c r="K10" s="661" t="s">
        <v>2685</v>
      </c>
      <c r="L10" s="661" t="s">
        <v>730</v>
      </c>
      <c r="M10" s="825"/>
      <c r="N10" s="826">
        <v>41823</v>
      </c>
      <c r="O10" s="827"/>
      <c r="P10" s="828"/>
      <c r="Q10" s="826">
        <v>41828</v>
      </c>
      <c r="R10" s="829" t="s">
        <v>2686</v>
      </c>
    </row>
    <row r="11" spans="2:18" s="830" customFormat="1" ht="18" customHeight="1">
      <c r="B11" s="593"/>
      <c r="C11" s="13"/>
      <c r="D11" s="753" t="s">
        <v>727</v>
      </c>
      <c r="E11" s="753" t="s">
        <v>727</v>
      </c>
      <c r="F11" s="674" t="s">
        <v>2688</v>
      </c>
      <c r="G11" s="907">
        <v>2</v>
      </c>
      <c r="H11" s="908">
        <v>180</v>
      </c>
      <c r="I11" s="909">
        <f t="shared" si="0"/>
        <v>360</v>
      </c>
      <c r="J11" s="804"/>
      <c r="K11" s="661" t="s">
        <v>2440</v>
      </c>
      <c r="L11" s="661" t="s">
        <v>730</v>
      </c>
      <c r="M11" s="825"/>
      <c r="N11" s="826">
        <v>41823</v>
      </c>
      <c r="O11" s="827"/>
      <c r="P11" s="828"/>
      <c r="Q11" s="826">
        <v>41828</v>
      </c>
      <c r="R11" s="829" t="s">
        <v>2686</v>
      </c>
    </row>
    <row r="12" spans="2:18" s="830" customFormat="1" ht="18" customHeight="1">
      <c r="B12" s="593"/>
      <c r="C12" s="13"/>
      <c r="D12" s="753" t="s">
        <v>727</v>
      </c>
      <c r="E12" s="753" t="s">
        <v>727</v>
      </c>
      <c r="F12" s="674" t="s">
        <v>1694</v>
      </c>
      <c r="G12" s="675">
        <v>1</v>
      </c>
      <c r="H12" s="675">
        <v>10360</v>
      </c>
      <c r="I12" s="909">
        <f t="shared" si="0"/>
        <v>10360</v>
      </c>
      <c r="J12" s="661"/>
      <c r="K12" s="661" t="s">
        <v>1695</v>
      </c>
      <c r="L12" s="661" t="s">
        <v>730</v>
      </c>
      <c r="M12" s="825"/>
      <c r="N12" s="826">
        <v>41823</v>
      </c>
      <c r="O12" s="827"/>
      <c r="P12" s="828"/>
      <c r="Q12" s="826">
        <v>41828</v>
      </c>
      <c r="R12" s="829" t="s">
        <v>2686</v>
      </c>
    </row>
    <row r="13" spans="2:18" s="830" customFormat="1" ht="18" customHeight="1">
      <c r="B13" s="593"/>
      <c r="C13" s="13"/>
      <c r="D13" s="753" t="s">
        <v>727</v>
      </c>
      <c r="E13" s="753" t="s">
        <v>727</v>
      </c>
      <c r="F13" s="674" t="s">
        <v>2689</v>
      </c>
      <c r="G13" s="910">
        <v>1</v>
      </c>
      <c r="H13" s="910">
        <v>667</v>
      </c>
      <c r="I13" s="909">
        <f t="shared" si="0"/>
        <v>667</v>
      </c>
      <c r="J13" s="911"/>
      <c r="K13" s="911" t="s">
        <v>2690</v>
      </c>
      <c r="L13" s="661" t="s">
        <v>730</v>
      </c>
      <c r="M13" s="825"/>
      <c r="N13" s="826">
        <v>41823</v>
      </c>
      <c r="O13" s="827"/>
      <c r="P13" s="828"/>
      <c r="Q13" s="826">
        <v>41828</v>
      </c>
      <c r="R13" s="829" t="s">
        <v>2686</v>
      </c>
    </row>
    <row r="14" spans="2:18" s="830" customFormat="1" ht="18" customHeight="1">
      <c r="B14" s="593"/>
      <c r="C14" s="13"/>
      <c r="D14" s="753" t="s">
        <v>727</v>
      </c>
      <c r="E14" s="753" t="s">
        <v>727</v>
      </c>
      <c r="F14" s="674" t="s">
        <v>353</v>
      </c>
      <c r="G14" s="910">
        <v>10</v>
      </c>
      <c r="H14" s="910">
        <v>210</v>
      </c>
      <c r="I14" s="909">
        <f t="shared" si="0"/>
        <v>2100</v>
      </c>
      <c r="J14" s="911"/>
      <c r="K14" s="911" t="s">
        <v>2691</v>
      </c>
      <c r="L14" s="661" t="s">
        <v>730</v>
      </c>
      <c r="M14" s="825"/>
      <c r="N14" s="826">
        <v>41829</v>
      </c>
      <c r="O14" s="827"/>
      <c r="P14" s="828"/>
      <c r="Q14" s="826">
        <v>41830</v>
      </c>
      <c r="R14" s="829">
        <v>41830</v>
      </c>
    </row>
    <row r="15" spans="2:18" s="830" customFormat="1" ht="18" customHeight="1">
      <c r="B15" s="593"/>
      <c r="C15" s="13"/>
      <c r="D15" s="753" t="s">
        <v>727</v>
      </c>
      <c r="E15" s="753" t="s">
        <v>727</v>
      </c>
      <c r="F15" s="674" t="s">
        <v>2692</v>
      </c>
      <c r="G15" s="910">
        <v>3</v>
      </c>
      <c r="H15" s="910">
        <v>320</v>
      </c>
      <c r="I15" s="909">
        <f t="shared" si="0"/>
        <v>960</v>
      </c>
      <c r="J15" s="911"/>
      <c r="K15" s="911" t="s">
        <v>2691</v>
      </c>
      <c r="L15" s="661" t="s">
        <v>730</v>
      </c>
      <c r="M15" s="825"/>
      <c r="N15" s="826">
        <v>41829</v>
      </c>
      <c r="O15" s="827"/>
      <c r="P15" s="828"/>
      <c r="Q15" s="826">
        <v>41830</v>
      </c>
      <c r="R15" s="829">
        <v>41830</v>
      </c>
    </row>
    <row r="16" spans="2:18" s="830" customFormat="1" ht="18" customHeight="1">
      <c r="B16" s="593"/>
      <c r="C16" s="13"/>
      <c r="D16" s="753" t="s">
        <v>727</v>
      </c>
      <c r="E16" s="753" t="s">
        <v>727</v>
      </c>
      <c r="F16" s="674" t="s">
        <v>2693</v>
      </c>
      <c r="G16" s="910">
        <v>4</v>
      </c>
      <c r="H16" s="910">
        <v>183</v>
      </c>
      <c r="I16" s="909">
        <f t="shared" si="0"/>
        <v>732</v>
      </c>
      <c r="J16" s="911"/>
      <c r="K16" s="911" t="s">
        <v>2694</v>
      </c>
      <c r="L16" s="661" t="s">
        <v>730</v>
      </c>
      <c r="M16" s="825"/>
      <c r="N16" s="826">
        <v>41829</v>
      </c>
      <c r="O16" s="827"/>
      <c r="P16" s="828"/>
      <c r="Q16" s="826">
        <v>41830</v>
      </c>
      <c r="R16" s="829">
        <v>41830</v>
      </c>
    </row>
    <row r="17" spans="2:19" s="830" customFormat="1" ht="18" customHeight="1">
      <c r="B17" s="593"/>
      <c r="C17" s="13"/>
      <c r="D17" s="753" t="s">
        <v>727</v>
      </c>
      <c r="E17" s="753" t="s">
        <v>727</v>
      </c>
      <c r="F17" s="674" t="s">
        <v>2695</v>
      </c>
      <c r="G17" s="910">
        <v>10</v>
      </c>
      <c r="H17" s="910">
        <v>198</v>
      </c>
      <c r="I17" s="909">
        <f t="shared" si="0"/>
        <v>1980</v>
      </c>
      <c r="J17" s="911"/>
      <c r="K17" s="911" t="s">
        <v>2694</v>
      </c>
      <c r="L17" s="661" t="s">
        <v>730</v>
      </c>
      <c r="M17" s="825"/>
      <c r="N17" s="826">
        <v>41829</v>
      </c>
      <c r="O17" s="827"/>
      <c r="P17" s="828"/>
      <c r="Q17" s="826">
        <v>41830</v>
      </c>
      <c r="R17" s="829">
        <v>41830</v>
      </c>
    </row>
    <row r="18" spans="2:19" s="830" customFormat="1" ht="18" customHeight="1">
      <c r="B18" s="593"/>
      <c r="C18" s="13"/>
      <c r="D18" s="753" t="s">
        <v>727</v>
      </c>
      <c r="E18" s="753" t="s">
        <v>727</v>
      </c>
      <c r="F18" s="674" t="s">
        <v>1566</v>
      </c>
      <c r="G18" s="910">
        <v>1</v>
      </c>
      <c r="H18" s="910">
        <v>770</v>
      </c>
      <c r="I18" s="909">
        <f t="shared" si="0"/>
        <v>770</v>
      </c>
      <c r="J18" s="911"/>
      <c r="K18" s="911" t="s">
        <v>1567</v>
      </c>
      <c r="L18" s="661" t="s">
        <v>730</v>
      </c>
      <c r="M18" s="825"/>
      <c r="N18" s="826">
        <v>41829</v>
      </c>
      <c r="O18" s="827"/>
      <c r="P18" s="828"/>
      <c r="Q18" s="826">
        <v>41830</v>
      </c>
      <c r="R18" s="829">
        <v>41830</v>
      </c>
    </row>
    <row r="19" spans="2:19" s="830" customFormat="1" ht="18" customHeight="1">
      <c r="B19" s="593"/>
      <c r="C19" s="13"/>
      <c r="D19" s="661" t="s">
        <v>787</v>
      </c>
      <c r="E19" s="661" t="s">
        <v>787</v>
      </c>
      <c r="F19" s="674" t="s">
        <v>2696</v>
      </c>
      <c r="G19" s="912">
        <v>1</v>
      </c>
      <c r="H19" s="912">
        <v>51100</v>
      </c>
      <c r="I19" s="912">
        <f t="shared" si="0"/>
        <v>51100</v>
      </c>
      <c r="J19" s="913"/>
      <c r="K19" s="914" t="s">
        <v>2697</v>
      </c>
      <c r="L19" s="661" t="s">
        <v>364</v>
      </c>
      <c r="M19" s="825"/>
      <c r="N19" s="826">
        <v>41824</v>
      </c>
      <c r="O19" s="827"/>
      <c r="P19" s="828"/>
      <c r="Q19" s="826">
        <v>41828</v>
      </c>
      <c r="R19" s="829" t="s">
        <v>2698</v>
      </c>
    </row>
    <row r="20" spans="2:19" s="830" customFormat="1" ht="18" customHeight="1">
      <c r="B20" s="593"/>
      <c r="C20" s="13"/>
      <c r="D20" s="661" t="s">
        <v>787</v>
      </c>
      <c r="E20" s="661" t="s">
        <v>787</v>
      </c>
      <c r="F20" s="674" t="s">
        <v>2699</v>
      </c>
      <c r="G20" s="912">
        <v>1</v>
      </c>
      <c r="H20" s="912">
        <v>17600</v>
      </c>
      <c r="I20" s="912">
        <v>17600</v>
      </c>
      <c r="J20" s="915"/>
      <c r="K20" s="916"/>
      <c r="L20" s="661" t="s">
        <v>364</v>
      </c>
      <c r="M20" s="825"/>
      <c r="N20" s="826">
        <v>41824</v>
      </c>
      <c r="O20" s="827"/>
      <c r="P20" s="828"/>
      <c r="Q20" s="826">
        <v>41828</v>
      </c>
      <c r="R20" s="829" t="s">
        <v>2698</v>
      </c>
    </row>
    <row r="21" spans="2:19" s="830" customFormat="1" ht="18" customHeight="1">
      <c r="B21" s="593"/>
      <c r="C21" s="13"/>
      <c r="D21" s="661" t="s">
        <v>787</v>
      </c>
      <c r="E21" s="661" t="s">
        <v>787</v>
      </c>
      <c r="F21" s="674" t="s">
        <v>794</v>
      </c>
      <c r="G21" s="823">
        <v>1</v>
      </c>
      <c r="H21" s="917">
        <v>60000</v>
      </c>
      <c r="I21" s="917">
        <v>60000</v>
      </c>
      <c r="J21" s="913"/>
      <c r="K21" s="914" t="s">
        <v>795</v>
      </c>
      <c r="L21" s="661" t="s">
        <v>364</v>
      </c>
      <c r="M21" s="825"/>
      <c r="N21" s="826">
        <v>41824</v>
      </c>
      <c r="O21" s="827"/>
      <c r="P21" s="828"/>
      <c r="Q21" s="826">
        <v>41828</v>
      </c>
      <c r="R21" s="829" t="s">
        <v>2698</v>
      </c>
    </row>
    <row r="22" spans="2:19" s="830" customFormat="1" ht="18" customHeight="1">
      <c r="B22" s="593"/>
      <c r="C22" s="13"/>
      <c r="D22" s="661" t="s">
        <v>787</v>
      </c>
      <c r="E22" s="661" t="s">
        <v>787</v>
      </c>
      <c r="F22" s="674" t="s">
        <v>796</v>
      </c>
      <c r="G22" s="832"/>
      <c r="H22" s="918"/>
      <c r="I22" s="918"/>
      <c r="J22" s="915"/>
      <c r="K22" s="916"/>
      <c r="L22" s="661" t="s">
        <v>364</v>
      </c>
      <c r="M22" s="825"/>
      <c r="N22" s="826">
        <v>41824</v>
      </c>
      <c r="O22" s="827"/>
      <c r="P22" s="828"/>
      <c r="Q22" s="826">
        <v>41828</v>
      </c>
      <c r="R22" s="829" t="s">
        <v>2698</v>
      </c>
    </row>
    <row r="23" spans="2:19" s="830" customFormat="1" ht="18" customHeight="1">
      <c r="B23" s="593"/>
      <c r="C23" s="13"/>
      <c r="D23" s="661" t="s">
        <v>787</v>
      </c>
      <c r="E23" s="661" t="s">
        <v>787</v>
      </c>
      <c r="F23" s="803" t="s">
        <v>2700</v>
      </c>
      <c r="G23" s="919">
        <v>1</v>
      </c>
      <c r="H23" s="919">
        <v>95000</v>
      </c>
      <c r="I23" s="909">
        <f t="shared" ref="I23:I34" si="1">G23*H23</f>
        <v>95000</v>
      </c>
      <c r="J23" s="804"/>
      <c r="K23" s="667" t="s">
        <v>2701</v>
      </c>
      <c r="L23" s="661" t="s">
        <v>364</v>
      </c>
      <c r="M23" s="825"/>
      <c r="N23" s="826">
        <v>41824</v>
      </c>
      <c r="O23" s="827"/>
      <c r="P23" s="828"/>
      <c r="Q23" s="826">
        <v>41828</v>
      </c>
      <c r="R23" s="829" t="s">
        <v>2698</v>
      </c>
    </row>
    <row r="24" spans="2:19" s="830" customFormat="1" ht="18" customHeight="1">
      <c r="B24" s="593"/>
      <c r="C24" s="13"/>
      <c r="D24" s="661" t="s">
        <v>787</v>
      </c>
      <c r="E24" s="661" t="s">
        <v>787</v>
      </c>
      <c r="F24" s="803" t="s">
        <v>2702</v>
      </c>
      <c r="G24" s="919">
        <v>1</v>
      </c>
      <c r="H24" s="919">
        <v>10800</v>
      </c>
      <c r="I24" s="909">
        <f t="shared" si="1"/>
        <v>10800</v>
      </c>
      <c r="J24" s="804"/>
      <c r="K24" s="667" t="s">
        <v>2703</v>
      </c>
      <c r="L24" s="661" t="s">
        <v>364</v>
      </c>
      <c r="M24" s="825"/>
      <c r="N24" s="826">
        <v>41824</v>
      </c>
      <c r="O24" s="827"/>
      <c r="P24" s="828"/>
      <c r="Q24" s="826">
        <v>41828</v>
      </c>
      <c r="R24" s="829" t="s">
        <v>2698</v>
      </c>
    </row>
    <row r="25" spans="2:19" s="830" customFormat="1" ht="18" customHeight="1">
      <c r="B25" s="593"/>
      <c r="C25" s="13"/>
      <c r="D25" s="661" t="s">
        <v>787</v>
      </c>
      <c r="E25" s="661" t="s">
        <v>787</v>
      </c>
      <c r="F25" s="803" t="s">
        <v>2704</v>
      </c>
      <c r="G25" s="919">
        <v>1</v>
      </c>
      <c r="H25" s="919">
        <v>1500</v>
      </c>
      <c r="I25" s="909">
        <f t="shared" si="1"/>
        <v>1500</v>
      </c>
      <c r="J25" s="804"/>
      <c r="K25" s="667" t="s">
        <v>2705</v>
      </c>
      <c r="L25" s="661" t="s">
        <v>364</v>
      </c>
      <c r="M25" s="825"/>
      <c r="N25" s="826">
        <v>41824</v>
      </c>
      <c r="O25" s="827"/>
      <c r="P25" s="828"/>
      <c r="Q25" s="826">
        <v>41828</v>
      </c>
      <c r="R25" s="829" t="s">
        <v>2698</v>
      </c>
    </row>
    <row r="26" spans="2:19" s="830" customFormat="1" ht="18" customHeight="1">
      <c r="B26" s="593"/>
      <c r="C26" s="13"/>
      <c r="D26" s="661" t="s">
        <v>787</v>
      </c>
      <c r="E26" s="661" t="s">
        <v>787</v>
      </c>
      <c r="F26" s="803" t="s">
        <v>2009</v>
      </c>
      <c r="G26" s="919">
        <v>1</v>
      </c>
      <c r="H26" s="919">
        <v>11500</v>
      </c>
      <c r="I26" s="909">
        <f t="shared" si="1"/>
        <v>11500</v>
      </c>
      <c r="J26" s="804"/>
      <c r="K26" s="667" t="s">
        <v>2706</v>
      </c>
      <c r="L26" s="661" t="s">
        <v>364</v>
      </c>
      <c r="M26" s="825"/>
      <c r="N26" s="826">
        <v>41824</v>
      </c>
      <c r="O26" s="827"/>
      <c r="P26" s="828"/>
      <c r="Q26" s="826">
        <v>41828</v>
      </c>
      <c r="R26" s="829" t="s">
        <v>2698</v>
      </c>
    </row>
    <row r="27" spans="2:19" s="830" customFormat="1" ht="18" customHeight="1">
      <c r="B27" s="593"/>
      <c r="C27" s="13"/>
      <c r="D27" s="670" t="s">
        <v>2025</v>
      </c>
      <c r="E27" s="670" t="s">
        <v>760</v>
      </c>
      <c r="F27" s="920" t="s">
        <v>2707</v>
      </c>
      <c r="G27" s="921">
        <v>3</v>
      </c>
      <c r="H27" s="921">
        <v>9252</v>
      </c>
      <c r="I27" s="922">
        <f t="shared" si="1"/>
        <v>27756</v>
      </c>
      <c r="J27" s="923"/>
      <c r="K27" s="924" t="s">
        <v>2708</v>
      </c>
      <c r="L27" s="670" t="s">
        <v>364</v>
      </c>
      <c r="M27" s="825"/>
      <c r="N27" s="826">
        <v>41823</v>
      </c>
      <c r="O27" s="827"/>
      <c r="P27" s="828"/>
      <c r="Q27" s="826">
        <v>41836</v>
      </c>
      <c r="R27" s="829">
        <v>41831</v>
      </c>
      <c r="S27" s="925" t="s">
        <v>2709</v>
      </c>
    </row>
    <row r="28" spans="2:19" s="830" customFormat="1" ht="18" customHeight="1">
      <c r="B28" s="593"/>
      <c r="C28" s="13"/>
      <c r="D28" s="670" t="s">
        <v>2025</v>
      </c>
      <c r="E28" s="670" t="s">
        <v>760</v>
      </c>
      <c r="F28" s="920" t="s">
        <v>2710</v>
      </c>
      <c r="G28" s="921">
        <v>3</v>
      </c>
      <c r="H28" s="921">
        <v>1020</v>
      </c>
      <c r="I28" s="922">
        <f t="shared" si="1"/>
        <v>3060</v>
      </c>
      <c r="J28" s="923"/>
      <c r="K28" s="924" t="s">
        <v>2711</v>
      </c>
      <c r="L28" s="670" t="s">
        <v>364</v>
      </c>
      <c r="M28" s="825"/>
      <c r="N28" s="826">
        <v>41823</v>
      </c>
      <c r="O28" s="827"/>
      <c r="P28" s="828"/>
      <c r="Q28" s="826">
        <v>41836</v>
      </c>
      <c r="R28" s="829">
        <v>41831</v>
      </c>
      <c r="S28" s="925" t="s">
        <v>2709</v>
      </c>
    </row>
    <row r="29" spans="2:19" s="830" customFormat="1" ht="18" customHeight="1">
      <c r="B29" s="593"/>
      <c r="C29" s="13"/>
      <c r="D29" s="670" t="s">
        <v>2025</v>
      </c>
      <c r="E29" s="670" t="s">
        <v>760</v>
      </c>
      <c r="F29" s="920" t="s">
        <v>2712</v>
      </c>
      <c r="G29" s="921">
        <v>3</v>
      </c>
      <c r="H29" s="921">
        <v>2980</v>
      </c>
      <c r="I29" s="922">
        <f t="shared" si="1"/>
        <v>8940</v>
      </c>
      <c r="J29" s="923"/>
      <c r="K29" s="924" t="s">
        <v>797</v>
      </c>
      <c r="L29" s="670" t="s">
        <v>364</v>
      </c>
      <c r="M29" s="825"/>
      <c r="N29" s="826">
        <v>41823</v>
      </c>
      <c r="O29" s="827"/>
      <c r="P29" s="828"/>
      <c r="Q29" s="826">
        <v>41836</v>
      </c>
      <c r="R29" s="829">
        <v>41831</v>
      </c>
      <c r="S29" s="925" t="s">
        <v>2709</v>
      </c>
    </row>
    <row r="30" spans="2:19" s="310" customFormat="1" ht="18" customHeight="1">
      <c r="B30" s="593"/>
      <c r="C30" s="13"/>
      <c r="D30" s="926" t="s">
        <v>38</v>
      </c>
      <c r="E30" s="685" t="s">
        <v>760</v>
      </c>
      <c r="F30" s="927" t="s">
        <v>2713</v>
      </c>
      <c r="G30" s="928">
        <v>1</v>
      </c>
      <c r="H30" s="928">
        <v>6613</v>
      </c>
      <c r="I30" s="929">
        <f t="shared" si="1"/>
        <v>6613</v>
      </c>
      <c r="J30" s="332"/>
      <c r="K30" s="930" t="s">
        <v>2714</v>
      </c>
      <c r="L30" s="684"/>
      <c r="M30" s="48"/>
      <c r="N30" s="21">
        <v>41830</v>
      </c>
      <c r="O30" s="16"/>
      <c r="P30" s="61"/>
      <c r="Q30" s="21">
        <v>41834</v>
      </c>
      <c r="R30" s="19">
        <v>41834</v>
      </c>
      <c r="S30" s="310" t="s">
        <v>2715</v>
      </c>
    </row>
    <row r="31" spans="2:19" s="310" customFormat="1" ht="18" customHeight="1">
      <c r="B31" s="593"/>
      <c r="C31" s="13"/>
      <c r="D31" s="684" t="s">
        <v>38</v>
      </c>
      <c r="E31" s="931" t="s">
        <v>760</v>
      </c>
      <c r="F31" s="932" t="s">
        <v>2464</v>
      </c>
      <c r="G31" s="933">
        <v>2</v>
      </c>
      <c r="H31" s="933">
        <v>4030</v>
      </c>
      <c r="I31" s="934">
        <f t="shared" si="1"/>
        <v>8060</v>
      </c>
      <c r="J31" s="733"/>
      <c r="K31" s="935" t="s">
        <v>2716</v>
      </c>
      <c r="L31" s="684" t="s">
        <v>364</v>
      </c>
      <c r="M31" s="48"/>
      <c r="N31" s="21">
        <v>41823</v>
      </c>
      <c r="O31" s="16"/>
      <c r="P31" s="61"/>
      <c r="Q31" s="21" t="s">
        <v>2717</v>
      </c>
      <c r="R31" s="19"/>
    </row>
    <row r="32" spans="2:19" s="310" customFormat="1" ht="18" customHeight="1">
      <c r="B32" s="593"/>
      <c r="C32" s="13"/>
      <c r="D32" s="684" t="s">
        <v>38</v>
      </c>
      <c r="E32" s="931" t="s">
        <v>760</v>
      </c>
      <c r="F32" s="932" t="s">
        <v>42</v>
      </c>
      <c r="G32" s="933">
        <v>1</v>
      </c>
      <c r="H32" s="933">
        <v>480</v>
      </c>
      <c r="I32" s="934">
        <f t="shared" si="1"/>
        <v>480</v>
      </c>
      <c r="J32" s="733"/>
      <c r="K32" s="935" t="s">
        <v>2718</v>
      </c>
      <c r="L32" s="684" t="s">
        <v>364</v>
      </c>
      <c r="M32" s="48"/>
      <c r="N32" s="21">
        <v>41823</v>
      </c>
      <c r="O32" s="16"/>
      <c r="P32" s="61"/>
      <c r="Q32" s="21" t="s">
        <v>2717</v>
      </c>
      <c r="R32" s="19"/>
    </row>
    <row r="33" spans="2:19" s="310" customFormat="1" ht="18" customHeight="1">
      <c r="B33" s="593"/>
      <c r="C33" s="13"/>
      <c r="D33" s="684" t="s">
        <v>38</v>
      </c>
      <c r="E33" s="931" t="s">
        <v>760</v>
      </c>
      <c r="F33" s="932" t="s">
        <v>2719</v>
      </c>
      <c r="G33" s="933">
        <v>1</v>
      </c>
      <c r="H33" s="933">
        <v>3060</v>
      </c>
      <c r="I33" s="934">
        <f t="shared" si="1"/>
        <v>3060</v>
      </c>
      <c r="J33" s="733"/>
      <c r="K33" s="935" t="s">
        <v>2720</v>
      </c>
      <c r="L33" s="684" t="s">
        <v>364</v>
      </c>
      <c r="M33" s="48"/>
      <c r="N33" s="21">
        <v>41823</v>
      </c>
      <c r="O33" s="16"/>
      <c r="P33" s="61"/>
      <c r="Q33" s="21" t="s">
        <v>2717</v>
      </c>
      <c r="R33" s="19"/>
    </row>
    <row r="34" spans="2:19" s="310" customFormat="1" ht="18" customHeight="1">
      <c r="B34" s="593"/>
      <c r="C34" s="936"/>
      <c r="D34" s="937" t="s">
        <v>24</v>
      </c>
      <c r="E34" s="937" t="s">
        <v>24</v>
      </c>
      <c r="F34" s="155" t="s">
        <v>2721</v>
      </c>
      <c r="G34" s="938">
        <v>1</v>
      </c>
      <c r="H34" s="938">
        <v>392700</v>
      </c>
      <c r="I34" s="271">
        <f t="shared" si="1"/>
        <v>392700</v>
      </c>
      <c r="J34" s="733"/>
      <c r="K34" s="109" t="s">
        <v>2722</v>
      </c>
      <c r="L34" s="684"/>
      <c r="M34" s="48"/>
      <c r="N34" s="21"/>
      <c r="O34" s="16"/>
      <c r="P34" s="61"/>
      <c r="Q34" s="21"/>
      <c r="R34" s="19"/>
    </row>
    <row r="35" spans="2:19" s="310" customFormat="1" ht="18" customHeight="1">
      <c r="B35" s="593"/>
      <c r="C35" s="936"/>
      <c r="D35" s="937" t="s">
        <v>24</v>
      </c>
      <c r="E35" s="937" t="s">
        <v>24</v>
      </c>
      <c r="F35" s="155" t="s">
        <v>2723</v>
      </c>
      <c r="G35" s="676">
        <v>1</v>
      </c>
      <c r="H35" s="939">
        <v>253300</v>
      </c>
      <c r="I35" s="939">
        <v>253300</v>
      </c>
      <c r="J35" s="100"/>
      <c r="K35" s="24" t="s">
        <v>1728</v>
      </c>
      <c r="L35" s="784" t="s">
        <v>1909</v>
      </c>
      <c r="M35" s="48"/>
      <c r="N35" s="21"/>
      <c r="O35" s="16"/>
      <c r="P35" s="61"/>
      <c r="Q35" s="21"/>
      <c r="R35" s="19"/>
    </row>
    <row r="36" spans="2:19" s="310" customFormat="1" ht="18" customHeight="1">
      <c r="B36" s="593"/>
      <c r="C36" s="936"/>
      <c r="D36" s="937" t="s">
        <v>24</v>
      </c>
      <c r="E36" s="937" t="s">
        <v>24</v>
      </c>
      <c r="F36" s="155" t="s">
        <v>2724</v>
      </c>
      <c r="G36" s="676">
        <v>1</v>
      </c>
      <c r="H36" s="940"/>
      <c r="I36" s="940"/>
      <c r="J36" s="100"/>
      <c r="K36" s="24" t="s">
        <v>2725</v>
      </c>
      <c r="L36" s="784" t="s">
        <v>1909</v>
      </c>
      <c r="M36" s="48"/>
      <c r="N36" s="21"/>
      <c r="O36" s="16"/>
      <c r="P36" s="61"/>
      <c r="Q36" s="21"/>
      <c r="R36" s="19"/>
    </row>
    <row r="37" spans="2:19" s="310" customFormat="1" ht="18" customHeight="1">
      <c r="B37" s="593"/>
      <c r="C37" s="936"/>
      <c r="D37" s="937" t="s">
        <v>24</v>
      </c>
      <c r="E37" s="937" t="s">
        <v>24</v>
      </c>
      <c r="F37" s="155" t="s">
        <v>2726</v>
      </c>
      <c r="G37" s="676">
        <v>1</v>
      </c>
      <c r="H37" s="940"/>
      <c r="I37" s="940"/>
      <c r="J37" s="100"/>
      <c r="K37" s="24" t="s">
        <v>2727</v>
      </c>
      <c r="L37" s="784" t="s">
        <v>1909</v>
      </c>
      <c r="M37" s="48"/>
      <c r="N37" s="21"/>
      <c r="O37" s="16"/>
      <c r="P37" s="61"/>
      <c r="Q37" s="21"/>
      <c r="R37" s="19"/>
    </row>
    <row r="38" spans="2:19" s="310" customFormat="1" ht="18" customHeight="1">
      <c r="B38" s="593"/>
      <c r="C38" s="936"/>
      <c r="D38" s="937" t="s">
        <v>24</v>
      </c>
      <c r="E38" s="937" t="s">
        <v>24</v>
      </c>
      <c r="F38" s="155" t="s">
        <v>2728</v>
      </c>
      <c r="G38" s="676">
        <v>1</v>
      </c>
      <c r="H38" s="940"/>
      <c r="I38" s="940"/>
      <c r="J38" s="100"/>
      <c r="K38" s="24" t="s">
        <v>2729</v>
      </c>
      <c r="L38" s="784" t="s">
        <v>1909</v>
      </c>
      <c r="M38" s="48"/>
      <c r="N38" s="21"/>
      <c r="O38" s="16"/>
      <c r="P38" s="61"/>
      <c r="Q38" s="21"/>
      <c r="R38" s="19"/>
    </row>
    <row r="39" spans="2:19" s="310" customFormat="1" ht="18" customHeight="1">
      <c r="B39" s="593"/>
      <c r="C39" s="936"/>
      <c r="D39" s="937" t="s">
        <v>24</v>
      </c>
      <c r="E39" s="937" t="s">
        <v>24</v>
      </c>
      <c r="F39" s="155" t="s">
        <v>2730</v>
      </c>
      <c r="G39" s="676">
        <v>1</v>
      </c>
      <c r="H39" s="940"/>
      <c r="I39" s="940"/>
      <c r="J39" s="100"/>
      <c r="K39" s="24" t="s">
        <v>2731</v>
      </c>
      <c r="L39" s="784" t="s">
        <v>1909</v>
      </c>
      <c r="M39" s="48"/>
      <c r="N39" s="21"/>
      <c r="O39" s="16"/>
      <c r="P39" s="61"/>
      <c r="Q39" s="21"/>
      <c r="R39" s="19"/>
    </row>
    <row r="40" spans="2:19" s="310" customFormat="1" ht="18" customHeight="1">
      <c r="B40" s="593"/>
      <c r="C40" s="936"/>
      <c r="D40" s="937" t="s">
        <v>24</v>
      </c>
      <c r="E40" s="937" t="s">
        <v>24</v>
      </c>
      <c r="F40" s="155" t="s">
        <v>2732</v>
      </c>
      <c r="G40" s="676">
        <v>1</v>
      </c>
      <c r="H40" s="940"/>
      <c r="I40" s="940"/>
      <c r="J40" s="100"/>
      <c r="K40" s="24" t="s">
        <v>2733</v>
      </c>
      <c r="L40" s="784" t="s">
        <v>1909</v>
      </c>
      <c r="M40" s="48"/>
      <c r="N40" s="21"/>
      <c r="O40" s="16"/>
      <c r="P40" s="61"/>
      <c r="Q40" s="21"/>
      <c r="R40" s="19"/>
    </row>
    <row r="41" spans="2:19" s="310" customFormat="1" ht="18" customHeight="1">
      <c r="B41" s="593"/>
      <c r="C41" s="936"/>
      <c r="D41" s="937" t="s">
        <v>24</v>
      </c>
      <c r="E41" s="937" t="s">
        <v>24</v>
      </c>
      <c r="F41" s="155" t="s">
        <v>2734</v>
      </c>
      <c r="G41" s="676">
        <v>1</v>
      </c>
      <c r="H41" s="940"/>
      <c r="I41" s="940"/>
      <c r="J41" s="100"/>
      <c r="K41" s="24" t="s">
        <v>2735</v>
      </c>
      <c r="L41" s="784" t="s">
        <v>1909</v>
      </c>
      <c r="M41" s="48"/>
      <c r="N41" s="21"/>
      <c r="O41" s="16"/>
      <c r="P41" s="61"/>
      <c r="Q41" s="21"/>
      <c r="R41" s="19"/>
    </row>
    <row r="42" spans="2:19" s="310" customFormat="1" ht="18" customHeight="1">
      <c r="B42" s="593"/>
      <c r="C42" s="936"/>
      <c r="D42" s="937" t="s">
        <v>24</v>
      </c>
      <c r="E42" s="937" t="s">
        <v>24</v>
      </c>
      <c r="F42" s="155" t="s">
        <v>2736</v>
      </c>
      <c r="G42" s="676">
        <v>2</v>
      </c>
      <c r="H42" s="940"/>
      <c r="I42" s="940"/>
      <c r="J42" s="100"/>
      <c r="K42" s="24" t="s">
        <v>2737</v>
      </c>
      <c r="L42" s="784" t="s">
        <v>1909</v>
      </c>
      <c r="M42" s="48"/>
      <c r="N42" s="21"/>
      <c r="O42" s="16"/>
      <c r="P42" s="61"/>
      <c r="Q42" s="21"/>
      <c r="R42" s="19"/>
    </row>
    <row r="43" spans="2:19" s="310" customFormat="1" ht="18" customHeight="1">
      <c r="B43" s="593"/>
      <c r="C43" s="936"/>
      <c r="D43" s="937" t="s">
        <v>24</v>
      </c>
      <c r="E43" s="937" t="s">
        <v>24</v>
      </c>
      <c r="F43" s="155" t="s">
        <v>2738</v>
      </c>
      <c r="G43" s="676">
        <v>1</v>
      </c>
      <c r="H43" s="941"/>
      <c r="I43" s="941"/>
      <c r="J43" s="100"/>
      <c r="K43" s="24" t="s">
        <v>2739</v>
      </c>
      <c r="L43" s="784" t="s">
        <v>1909</v>
      </c>
      <c r="M43" s="48"/>
      <c r="N43" s="21"/>
      <c r="O43" s="16"/>
      <c r="P43" s="61"/>
      <c r="Q43" s="21"/>
      <c r="R43" s="19"/>
    </row>
    <row r="44" spans="2:19" s="310" customFormat="1" ht="18" customHeight="1">
      <c r="B44" s="593"/>
      <c r="C44" s="936"/>
      <c r="D44" s="937" t="s">
        <v>24</v>
      </c>
      <c r="E44" s="937" t="s">
        <v>24</v>
      </c>
      <c r="F44" s="52" t="s">
        <v>2697</v>
      </c>
      <c r="G44" s="676">
        <v>1</v>
      </c>
      <c r="H44" s="676">
        <v>436500</v>
      </c>
      <c r="I44" s="942">
        <f>G44*H44</f>
        <v>436500</v>
      </c>
      <c r="J44" s="100"/>
      <c r="K44" s="24" t="s">
        <v>2740</v>
      </c>
      <c r="L44" s="784" t="s">
        <v>1909</v>
      </c>
      <c r="M44" s="48"/>
      <c r="N44" s="21"/>
      <c r="O44" s="16"/>
      <c r="P44" s="61"/>
      <c r="Q44" s="21"/>
      <c r="R44" s="19"/>
    </row>
    <row r="45" spans="2:19" s="310" customFormat="1" ht="18" customHeight="1">
      <c r="B45" s="593"/>
      <c r="C45" s="936"/>
      <c r="D45" s="937" t="s">
        <v>24</v>
      </c>
      <c r="E45" s="937" t="s">
        <v>24</v>
      </c>
      <c r="F45" s="52" t="s">
        <v>2741</v>
      </c>
      <c r="G45" s="676">
        <v>1</v>
      </c>
      <c r="H45" s="676">
        <v>454000</v>
      </c>
      <c r="I45" s="942">
        <f>G45*H45</f>
        <v>454000</v>
      </c>
      <c r="J45" s="100"/>
      <c r="K45" s="24"/>
      <c r="L45" s="784" t="s">
        <v>1909</v>
      </c>
      <c r="M45" s="48"/>
      <c r="N45" s="21"/>
      <c r="O45" s="16"/>
      <c r="P45" s="61"/>
      <c r="Q45" s="21"/>
      <c r="R45" s="19"/>
    </row>
    <row r="46" spans="2:19" s="852" customFormat="1" ht="18" customHeight="1">
      <c r="B46" s="593"/>
      <c r="C46" s="943" t="s">
        <v>1852</v>
      </c>
      <c r="D46" s="837" t="s">
        <v>727</v>
      </c>
      <c r="E46" s="837" t="s">
        <v>727</v>
      </c>
      <c r="F46" s="944" t="s">
        <v>2742</v>
      </c>
      <c r="G46" s="945">
        <v>1</v>
      </c>
      <c r="H46" s="946">
        <v>4263</v>
      </c>
      <c r="I46" s="946">
        <f t="shared" ref="I46:I63" si="2">G46*H46</f>
        <v>4263</v>
      </c>
      <c r="J46" s="946"/>
      <c r="K46" s="485" t="s">
        <v>2743</v>
      </c>
      <c r="L46" s="661" t="s">
        <v>730</v>
      </c>
      <c r="M46" s="946"/>
      <c r="N46" s="947">
        <v>41828</v>
      </c>
      <c r="O46" s="946"/>
      <c r="P46" s="946"/>
      <c r="Q46" s="947">
        <v>41834</v>
      </c>
      <c r="R46" s="948">
        <v>41834</v>
      </c>
      <c r="S46" s="852" t="s">
        <v>2744</v>
      </c>
    </row>
    <row r="47" spans="2:19" s="852" customFormat="1" ht="18" customHeight="1">
      <c r="B47" s="593"/>
      <c r="C47" s="943" t="s">
        <v>1852</v>
      </c>
      <c r="D47" s="837" t="s">
        <v>727</v>
      </c>
      <c r="E47" s="837" t="s">
        <v>727</v>
      </c>
      <c r="F47" s="944" t="s">
        <v>2745</v>
      </c>
      <c r="G47" s="945">
        <v>1</v>
      </c>
      <c r="H47" s="946">
        <v>1098</v>
      </c>
      <c r="I47" s="946">
        <f t="shared" si="2"/>
        <v>1098</v>
      </c>
      <c r="J47" s="946"/>
      <c r="K47" s="485" t="s">
        <v>2746</v>
      </c>
      <c r="L47" s="661" t="s">
        <v>730</v>
      </c>
      <c r="M47" s="946"/>
      <c r="N47" s="947">
        <v>41828</v>
      </c>
      <c r="O47" s="946"/>
      <c r="P47" s="946"/>
      <c r="Q47" s="947">
        <v>41834</v>
      </c>
      <c r="R47" s="948">
        <v>41834</v>
      </c>
      <c r="S47" s="852" t="s">
        <v>2744</v>
      </c>
    </row>
    <row r="48" spans="2:19" s="852" customFormat="1" ht="18" customHeight="1">
      <c r="B48" s="593"/>
      <c r="C48" s="943" t="s">
        <v>1852</v>
      </c>
      <c r="D48" s="837" t="s">
        <v>727</v>
      </c>
      <c r="E48" s="837" t="s">
        <v>727</v>
      </c>
      <c r="F48" s="944" t="s">
        <v>2747</v>
      </c>
      <c r="G48" s="945">
        <v>2</v>
      </c>
      <c r="H48" s="946">
        <v>220</v>
      </c>
      <c r="I48" s="946">
        <f t="shared" si="2"/>
        <v>440</v>
      </c>
      <c r="J48" s="946"/>
      <c r="K48" s="485" t="s">
        <v>2748</v>
      </c>
      <c r="L48" s="661" t="s">
        <v>730</v>
      </c>
      <c r="M48" s="946"/>
      <c r="N48" s="947">
        <v>41828</v>
      </c>
      <c r="O48" s="946"/>
      <c r="P48" s="946"/>
      <c r="Q48" s="947">
        <v>41834</v>
      </c>
      <c r="R48" s="948">
        <v>41834</v>
      </c>
      <c r="S48" s="852" t="s">
        <v>2744</v>
      </c>
    </row>
    <row r="49" spans="2:19" s="852" customFormat="1" ht="18" customHeight="1">
      <c r="B49" s="593"/>
      <c r="C49" s="943" t="s">
        <v>1852</v>
      </c>
      <c r="D49" s="837" t="s">
        <v>727</v>
      </c>
      <c r="E49" s="837" t="s">
        <v>727</v>
      </c>
      <c r="F49" s="944" t="s">
        <v>2749</v>
      </c>
      <c r="G49" s="945">
        <v>2</v>
      </c>
      <c r="H49" s="946">
        <v>220</v>
      </c>
      <c r="I49" s="946">
        <f t="shared" si="2"/>
        <v>440</v>
      </c>
      <c r="J49" s="946"/>
      <c r="K49" s="485" t="s">
        <v>2748</v>
      </c>
      <c r="L49" s="661" t="s">
        <v>730</v>
      </c>
      <c r="M49" s="946"/>
      <c r="N49" s="947">
        <v>41828</v>
      </c>
      <c r="O49" s="946"/>
      <c r="P49" s="946"/>
      <c r="Q49" s="947">
        <v>41834</v>
      </c>
      <c r="R49" s="948">
        <v>41834</v>
      </c>
      <c r="S49" s="852" t="s">
        <v>2744</v>
      </c>
    </row>
    <row r="50" spans="2:19" s="852" customFormat="1" ht="18" customHeight="1">
      <c r="B50" s="593"/>
      <c r="C50" s="943" t="s">
        <v>1852</v>
      </c>
      <c r="D50" s="837" t="s">
        <v>727</v>
      </c>
      <c r="E50" s="837" t="s">
        <v>727</v>
      </c>
      <c r="F50" s="944" t="s">
        <v>2747</v>
      </c>
      <c r="G50" s="945">
        <v>2</v>
      </c>
      <c r="H50" s="946">
        <v>220</v>
      </c>
      <c r="I50" s="946">
        <f t="shared" si="2"/>
        <v>440</v>
      </c>
      <c r="J50" s="946"/>
      <c r="K50" s="485" t="s">
        <v>2748</v>
      </c>
      <c r="L50" s="661" t="s">
        <v>730</v>
      </c>
      <c r="M50" s="946"/>
      <c r="N50" s="947">
        <v>41828</v>
      </c>
      <c r="O50" s="946"/>
      <c r="P50" s="946"/>
      <c r="Q50" s="947">
        <v>41834</v>
      </c>
      <c r="R50" s="948">
        <v>41834</v>
      </c>
      <c r="S50" s="852" t="s">
        <v>2744</v>
      </c>
    </row>
    <row r="51" spans="2:19" s="852" customFormat="1" ht="18" customHeight="1">
      <c r="B51" s="593"/>
      <c r="C51" s="943" t="s">
        <v>1852</v>
      </c>
      <c r="D51" s="837" t="s">
        <v>727</v>
      </c>
      <c r="E51" s="837" t="s">
        <v>727</v>
      </c>
      <c r="F51" s="943" t="s">
        <v>2750</v>
      </c>
      <c r="G51" s="946">
        <v>2</v>
      </c>
      <c r="H51" s="946">
        <v>8581</v>
      </c>
      <c r="I51" s="946">
        <f t="shared" si="2"/>
        <v>17162</v>
      </c>
      <c r="J51" s="946"/>
      <c r="K51" s="485" t="s">
        <v>2751</v>
      </c>
      <c r="L51" s="661" t="s">
        <v>730</v>
      </c>
      <c r="M51" s="946"/>
      <c r="N51" s="947">
        <v>41829</v>
      </c>
      <c r="O51" s="946"/>
      <c r="P51" s="946"/>
      <c r="Q51" s="947">
        <v>41836</v>
      </c>
      <c r="R51" s="948">
        <v>41836</v>
      </c>
      <c r="S51" s="852" t="s">
        <v>2752</v>
      </c>
    </row>
    <row r="52" spans="2:19" s="852" customFormat="1" ht="18" customHeight="1">
      <c r="B52" s="593"/>
      <c r="C52" s="943" t="s">
        <v>1852</v>
      </c>
      <c r="D52" s="837" t="s">
        <v>727</v>
      </c>
      <c r="E52" s="837" t="s">
        <v>727</v>
      </c>
      <c r="F52" s="944" t="s">
        <v>2753</v>
      </c>
      <c r="G52" s="945">
        <v>1</v>
      </c>
      <c r="H52" s="946">
        <v>1990</v>
      </c>
      <c r="I52" s="946">
        <f t="shared" si="2"/>
        <v>1990</v>
      </c>
      <c r="J52" s="946"/>
      <c r="K52" s="943" t="s">
        <v>2754</v>
      </c>
      <c r="L52" s="661" t="s">
        <v>730</v>
      </c>
      <c r="M52" s="946"/>
      <c r="N52" s="947">
        <v>41831</v>
      </c>
      <c r="O52" s="946"/>
      <c r="P52" s="946"/>
      <c r="Q52" s="947">
        <v>41834</v>
      </c>
      <c r="R52" s="948">
        <v>41834</v>
      </c>
      <c r="S52" s="852" t="s">
        <v>2744</v>
      </c>
    </row>
    <row r="53" spans="2:19" s="852" customFormat="1" ht="18" customHeight="1">
      <c r="B53" s="593"/>
      <c r="C53" s="943" t="s">
        <v>1852</v>
      </c>
      <c r="D53" s="837" t="s">
        <v>727</v>
      </c>
      <c r="E53" s="837" t="s">
        <v>727</v>
      </c>
      <c r="F53" s="944" t="s">
        <v>2755</v>
      </c>
      <c r="G53" s="945">
        <v>1</v>
      </c>
      <c r="H53" s="946">
        <v>960</v>
      </c>
      <c r="I53" s="946">
        <f t="shared" si="2"/>
        <v>960</v>
      </c>
      <c r="J53" s="946"/>
      <c r="K53" s="943" t="s">
        <v>2754</v>
      </c>
      <c r="L53" s="661" t="s">
        <v>730</v>
      </c>
      <c r="M53" s="946"/>
      <c r="N53" s="947">
        <v>41831</v>
      </c>
      <c r="O53" s="946"/>
      <c r="P53" s="946"/>
      <c r="Q53" s="947">
        <v>41834</v>
      </c>
      <c r="R53" s="948">
        <v>41834</v>
      </c>
      <c r="S53" s="852" t="s">
        <v>2744</v>
      </c>
    </row>
    <row r="54" spans="2:19" s="852" customFormat="1" ht="18" customHeight="1">
      <c r="B54" s="593"/>
      <c r="C54" s="943" t="s">
        <v>1852</v>
      </c>
      <c r="D54" s="837" t="s">
        <v>727</v>
      </c>
      <c r="E54" s="837" t="s">
        <v>727</v>
      </c>
      <c r="F54" s="944" t="s">
        <v>2756</v>
      </c>
      <c r="G54" s="945">
        <v>10</v>
      </c>
      <c r="H54" s="946">
        <v>273</v>
      </c>
      <c r="I54" s="946">
        <f t="shared" si="2"/>
        <v>2730</v>
      </c>
      <c r="J54" s="946"/>
      <c r="K54" s="943" t="s">
        <v>530</v>
      </c>
      <c r="L54" s="661" t="s">
        <v>730</v>
      </c>
      <c r="M54" s="946"/>
      <c r="N54" s="947">
        <v>41831</v>
      </c>
      <c r="O54" s="946"/>
      <c r="P54" s="946"/>
      <c r="Q54" s="947">
        <v>41834</v>
      </c>
      <c r="R54" s="948">
        <v>41834</v>
      </c>
      <c r="S54" s="852" t="s">
        <v>2744</v>
      </c>
    </row>
    <row r="55" spans="2:19" s="852" customFormat="1" ht="18" customHeight="1">
      <c r="B55" s="593"/>
      <c r="C55" s="943" t="s">
        <v>1852</v>
      </c>
      <c r="D55" s="837" t="s">
        <v>727</v>
      </c>
      <c r="E55" s="837" t="s">
        <v>727</v>
      </c>
      <c r="F55" s="944" t="s">
        <v>2757</v>
      </c>
      <c r="G55" s="945">
        <v>2</v>
      </c>
      <c r="H55" s="946">
        <v>130</v>
      </c>
      <c r="I55" s="946">
        <f t="shared" si="2"/>
        <v>260</v>
      </c>
      <c r="J55" s="946"/>
      <c r="K55" s="943" t="s">
        <v>2758</v>
      </c>
      <c r="L55" s="661" t="s">
        <v>730</v>
      </c>
      <c r="M55" s="946"/>
      <c r="N55" s="947">
        <v>41842</v>
      </c>
      <c r="O55" s="946"/>
      <c r="P55" s="946"/>
      <c r="Q55" s="947">
        <v>41843</v>
      </c>
      <c r="R55" s="948">
        <v>41843</v>
      </c>
      <c r="S55" s="852" t="s">
        <v>2759</v>
      </c>
    </row>
    <row r="56" spans="2:19" s="852" customFormat="1" ht="18" customHeight="1">
      <c r="B56" s="593"/>
      <c r="C56" s="943" t="s">
        <v>1852</v>
      </c>
      <c r="D56" s="837" t="s">
        <v>727</v>
      </c>
      <c r="E56" s="837" t="s">
        <v>727</v>
      </c>
      <c r="F56" s="944" t="s">
        <v>2760</v>
      </c>
      <c r="G56" s="945">
        <v>1</v>
      </c>
      <c r="H56" s="946">
        <v>450</v>
      </c>
      <c r="I56" s="946">
        <f t="shared" si="2"/>
        <v>450</v>
      </c>
      <c r="J56" s="946"/>
      <c r="K56" s="943" t="s">
        <v>2754</v>
      </c>
      <c r="L56" s="661" t="s">
        <v>730</v>
      </c>
      <c r="M56" s="946"/>
      <c r="N56" s="947">
        <v>41836</v>
      </c>
      <c r="O56" s="946"/>
      <c r="P56" s="946"/>
      <c r="Q56" s="947" t="s">
        <v>1899</v>
      </c>
      <c r="R56" s="948"/>
    </row>
    <row r="57" spans="2:19" s="852" customFormat="1" ht="18" customHeight="1">
      <c r="B57" s="593"/>
      <c r="C57" s="943" t="s">
        <v>1852</v>
      </c>
      <c r="D57" s="837" t="s">
        <v>727</v>
      </c>
      <c r="E57" s="837" t="s">
        <v>727</v>
      </c>
      <c r="F57" s="944" t="s">
        <v>2761</v>
      </c>
      <c r="G57" s="945">
        <v>1</v>
      </c>
      <c r="H57" s="946">
        <v>720</v>
      </c>
      <c r="I57" s="946">
        <f t="shared" si="2"/>
        <v>720</v>
      </c>
      <c r="J57" s="946"/>
      <c r="K57" s="943" t="s">
        <v>2754</v>
      </c>
      <c r="L57" s="661" t="s">
        <v>730</v>
      </c>
      <c r="M57" s="946"/>
      <c r="N57" s="947">
        <v>41836</v>
      </c>
      <c r="O57" s="946"/>
      <c r="P57" s="946"/>
      <c r="Q57" s="947" t="s">
        <v>1899</v>
      </c>
      <c r="R57" s="948"/>
    </row>
    <row r="58" spans="2:19" s="852" customFormat="1" ht="18" customHeight="1">
      <c r="B58" s="593"/>
      <c r="C58" s="943" t="s">
        <v>1852</v>
      </c>
      <c r="D58" s="837" t="s">
        <v>727</v>
      </c>
      <c r="E58" s="837" t="s">
        <v>727</v>
      </c>
      <c r="F58" s="944" t="s">
        <v>2762</v>
      </c>
      <c r="G58" s="945">
        <v>2</v>
      </c>
      <c r="H58" s="946">
        <v>960</v>
      </c>
      <c r="I58" s="946">
        <f t="shared" si="2"/>
        <v>1920</v>
      </c>
      <c r="J58" s="946"/>
      <c r="K58" s="943" t="s">
        <v>2754</v>
      </c>
      <c r="L58" s="661" t="s">
        <v>730</v>
      </c>
      <c r="M58" s="946"/>
      <c r="N58" s="947">
        <v>41836</v>
      </c>
      <c r="O58" s="946"/>
      <c r="P58" s="946"/>
      <c r="Q58" s="947" t="s">
        <v>1899</v>
      </c>
      <c r="R58" s="948"/>
    </row>
    <row r="59" spans="2:19" s="852" customFormat="1" ht="18" customHeight="1">
      <c r="B59" s="593"/>
      <c r="C59" s="943" t="s">
        <v>1852</v>
      </c>
      <c r="D59" s="837" t="s">
        <v>727</v>
      </c>
      <c r="E59" s="837" t="s">
        <v>727</v>
      </c>
      <c r="F59" s="944" t="s">
        <v>2763</v>
      </c>
      <c r="G59" s="945">
        <v>2</v>
      </c>
      <c r="H59" s="946">
        <v>2500</v>
      </c>
      <c r="I59" s="946">
        <f t="shared" si="2"/>
        <v>5000</v>
      </c>
      <c r="J59" s="946"/>
      <c r="K59" s="943" t="s">
        <v>2764</v>
      </c>
      <c r="L59" s="661" t="s">
        <v>730</v>
      </c>
      <c r="M59" s="946"/>
      <c r="N59" s="947">
        <v>41837</v>
      </c>
      <c r="O59" s="946"/>
      <c r="P59" s="946"/>
      <c r="Q59" s="947" t="s">
        <v>1899</v>
      </c>
      <c r="R59" s="948"/>
    </row>
    <row r="60" spans="2:19" s="852" customFormat="1" ht="18" customHeight="1">
      <c r="B60" s="593"/>
      <c r="C60" s="943" t="s">
        <v>1852</v>
      </c>
      <c r="D60" s="837" t="s">
        <v>727</v>
      </c>
      <c r="E60" s="837" t="s">
        <v>727</v>
      </c>
      <c r="F60" s="944" t="s">
        <v>2765</v>
      </c>
      <c r="G60" s="945">
        <v>20</v>
      </c>
      <c r="H60" s="946">
        <v>273</v>
      </c>
      <c r="I60" s="946">
        <f t="shared" si="2"/>
        <v>5460</v>
      </c>
      <c r="J60" s="946"/>
      <c r="K60" s="943" t="s">
        <v>1560</v>
      </c>
      <c r="L60" s="661" t="s">
        <v>730</v>
      </c>
      <c r="M60" s="946"/>
      <c r="N60" s="947">
        <v>41837</v>
      </c>
      <c r="O60" s="946"/>
      <c r="P60" s="946"/>
      <c r="Q60" s="947" t="s">
        <v>1899</v>
      </c>
      <c r="R60" s="948"/>
    </row>
    <row r="61" spans="2:19" ht="18" customHeight="1">
      <c r="B61" s="593"/>
      <c r="C61" s="363" t="s">
        <v>1852</v>
      </c>
      <c r="D61" s="13" t="s">
        <v>727</v>
      </c>
      <c r="E61" s="13" t="s">
        <v>727</v>
      </c>
      <c r="F61" s="698" t="s">
        <v>32</v>
      </c>
      <c r="G61" s="364">
        <v>4</v>
      </c>
      <c r="H61" s="478">
        <v>320</v>
      </c>
      <c r="I61" s="478">
        <f t="shared" si="2"/>
        <v>1280</v>
      </c>
      <c r="J61" s="478"/>
      <c r="K61" s="363" t="s">
        <v>2766</v>
      </c>
      <c r="L61" s="24" t="s">
        <v>730</v>
      </c>
      <c r="M61" s="478"/>
      <c r="N61" s="475">
        <v>41849</v>
      </c>
      <c r="O61" s="478"/>
      <c r="P61" s="478"/>
      <c r="Q61" s="475">
        <v>41850</v>
      </c>
      <c r="R61" s="368">
        <v>41850</v>
      </c>
      <c r="S61" s="305" t="s">
        <v>2767</v>
      </c>
    </row>
    <row r="62" spans="2:19" s="852" customFormat="1" ht="18" customHeight="1">
      <c r="B62" s="593"/>
      <c r="C62" s="943" t="s">
        <v>1852</v>
      </c>
      <c r="D62" s="837" t="s">
        <v>727</v>
      </c>
      <c r="E62" s="837" t="s">
        <v>727</v>
      </c>
      <c r="F62" s="944" t="s">
        <v>2768</v>
      </c>
      <c r="G62" s="945">
        <v>1</v>
      </c>
      <c r="H62" s="946">
        <v>1700</v>
      </c>
      <c r="I62" s="946">
        <f t="shared" si="2"/>
        <v>1700</v>
      </c>
      <c r="J62" s="946"/>
      <c r="K62" s="943" t="s">
        <v>2769</v>
      </c>
      <c r="L62" s="661" t="s">
        <v>730</v>
      </c>
      <c r="M62" s="946"/>
      <c r="N62" s="947">
        <v>41844</v>
      </c>
      <c r="O62" s="946"/>
      <c r="P62" s="946"/>
      <c r="Q62" s="947" t="s">
        <v>1899</v>
      </c>
      <c r="R62" s="948"/>
    </row>
    <row r="63" spans="2:19" s="852" customFormat="1" ht="18" customHeight="1">
      <c r="B63" s="593"/>
      <c r="C63" s="943" t="s">
        <v>1852</v>
      </c>
      <c r="D63" s="949" t="s">
        <v>38</v>
      </c>
      <c r="E63" s="950" t="s">
        <v>760</v>
      </c>
      <c r="F63" s="944" t="s">
        <v>2770</v>
      </c>
      <c r="G63" s="945">
        <v>1</v>
      </c>
      <c r="H63" s="946">
        <v>7740</v>
      </c>
      <c r="I63" s="946">
        <f t="shared" si="2"/>
        <v>7740</v>
      </c>
      <c r="J63" s="946"/>
      <c r="K63" s="943" t="s">
        <v>2771</v>
      </c>
      <c r="L63" s="943" t="s">
        <v>2772</v>
      </c>
      <c r="M63" s="946"/>
      <c r="N63" s="947">
        <v>41837</v>
      </c>
      <c r="O63" s="946"/>
      <c r="P63" s="946"/>
      <c r="Q63" s="947"/>
      <c r="R63" s="948">
        <v>41837</v>
      </c>
      <c r="S63" s="852" t="s">
        <v>2773</v>
      </c>
    </row>
    <row r="64" spans="2:19" s="852" customFormat="1" ht="18" customHeight="1">
      <c r="B64" s="593"/>
      <c r="C64" s="943" t="s">
        <v>1852</v>
      </c>
      <c r="D64" s="951" t="s">
        <v>2774</v>
      </c>
      <c r="E64" s="950" t="s">
        <v>760</v>
      </c>
      <c r="F64" s="944" t="s">
        <v>2775</v>
      </c>
      <c r="G64" s="945">
        <v>1</v>
      </c>
      <c r="H64" s="946">
        <v>9560</v>
      </c>
      <c r="I64" s="946">
        <v>9560</v>
      </c>
      <c r="J64" s="946"/>
      <c r="K64" s="943" t="s">
        <v>2776</v>
      </c>
      <c r="L64" s="943" t="s">
        <v>2772</v>
      </c>
      <c r="M64" s="946"/>
      <c r="N64" s="947">
        <v>41837</v>
      </c>
      <c r="O64" s="946"/>
      <c r="P64" s="946"/>
      <c r="Q64" s="946"/>
      <c r="R64" s="948">
        <v>41837</v>
      </c>
      <c r="S64" s="852" t="s">
        <v>2773</v>
      </c>
    </row>
    <row r="65" spans="2:19" s="852" customFormat="1" ht="18" customHeight="1">
      <c r="B65" s="597"/>
      <c r="C65" s="943" t="s">
        <v>1852</v>
      </c>
      <c r="D65" s="951" t="s">
        <v>2774</v>
      </c>
      <c r="E65" s="950" t="s">
        <v>760</v>
      </c>
      <c r="F65" s="944" t="s">
        <v>2777</v>
      </c>
      <c r="G65" s="945">
        <v>4</v>
      </c>
      <c r="H65" s="946">
        <v>1800</v>
      </c>
      <c r="I65" s="946">
        <v>7200</v>
      </c>
      <c r="J65" s="945"/>
      <c r="K65" s="943"/>
      <c r="L65" s="943" t="s">
        <v>2772</v>
      </c>
      <c r="M65" s="946"/>
      <c r="N65" s="947">
        <v>41837</v>
      </c>
      <c r="O65" s="946"/>
      <c r="P65" s="946"/>
      <c r="Q65" s="946"/>
      <c r="R65" s="948">
        <v>41837</v>
      </c>
      <c r="S65" s="852" t="s">
        <v>2773</v>
      </c>
    </row>
    <row r="66" spans="2:19" s="830" customFormat="1" ht="18" customHeight="1">
      <c r="B66" s="952" t="s">
        <v>2778</v>
      </c>
      <c r="C66" s="13"/>
      <c r="D66" s="661" t="s">
        <v>787</v>
      </c>
      <c r="E66" s="661" t="s">
        <v>787</v>
      </c>
      <c r="F66" s="803" t="s">
        <v>2779</v>
      </c>
      <c r="G66" s="919">
        <v>5</v>
      </c>
      <c r="H66" s="919">
        <v>6200</v>
      </c>
      <c r="I66" s="909">
        <f t="shared" ref="I66:I73" si="3">G66*H66</f>
        <v>31000</v>
      </c>
      <c r="J66" s="804"/>
      <c r="K66" s="667" t="s">
        <v>2780</v>
      </c>
      <c r="L66" s="661" t="s">
        <v>364</v>
      </c>
      <c r="M66" s="825"/>
      <c r="N66" s="826">
        <v>41824</v>
      </c>
      <c r="O66" s="827"/>
      <c r="P66" s="828"/>
      <c r="Q66" s="826">
        <v>41828</v>
      </c>
      <c r="R66" s="829" t="s">
        <v>2698</v>
      </c>
    </row>
    <row r="67" spans="2:19" s="830" customFormat="1" ht="18" customHeight="1">
      <c r="B67" s="952"/>
      <c r="C67" s="13"/>
      <c r="D67" s="661" t="s">
        <v>787</v>
      </c>
      <c r="E67" s="661" t="s">
        <v>787</v>
      </c>
      <c r="F67" s="803" t="s">
        <v>2781</v>
      </c>
      <c r="G67" s="919">
        <v>1</v>
      </c>
      <c r="H67" s="919">
        <v>14000</v>
      </c>
      <c r="I67" s="909">
        <f t="shared" si="3"/>
        <v>14000</v>
      </c>
      <c r="J67" s="804"/>
      <c r="K67" s="667" t="s">
        <v>2782</v>
      </c>
      <c r="L67" s="661" t="s">
        <v>364</v>
      </c>
      <c r="M67" s="825"/>
      <c r="N67" s="826">
        <v>41824</v>
      </c>
      <c r="O67" s="827"/>
      <c r="P67" s="828"/>
      <c r="Q67" s="826">
        <v>41828</v>
      </c>
      <c r="R67" s="829" t="s">
        <v>2698</v>
      </c>
    </row>
    <row r="68" spans="2:19" s="830" customFormat="1" ht="18" customHeight="1">
      <c r="B68" s="952"/>
      <c r="C68" s="13"/>
      <c r="D68" s="661" t="s">
        <v>787</v>
      </c>
      <c r="E68" s="661" t="s">
        <v>787</v>
      </c>
      <c r="F68" s="803" t="s">
        <v>2783</v>
      </c>
      <c r="G68" s="919">
        <v>1</v>
      </c>
      <c r="H68" s="919">
        <v>900</v>
      </c>
      <c r="I68" s="909">
        <f t="shared" si="3"/>
        <v>900</v>
      </c>
      <c r="J68" s="804"/>
      <c r="K68" s="667" t="s">
        <v>2782</v>
      </c>
      <c r="L68" s="661" t="s">
        <v>364</v>
      </c>
      <c r="M68" s="825"/>
      <c r="N68" s="826">
        <v>41824</v>
      </c>
      <c r="O68" s="827"/>
      <c r="P68" s="828"/>
      <c r="Q68" s="826">
        <v>41828</v>
      </c>
      <c r="R68" s="829" t="s">
        <v>2698</v>
      </c>
    </row>
    <row r="69" spans="2:19" s="310" customFormat="1" ht="18" customHeight="1">
      <c r="B69" s="952"/>
      <c r="C69" s="13"/>
      <c r="D69" s="684" t="s">
        <v>38</v>
      </c>
      <c r="E69" s="931" t="s">
        <v>760</v>
      </c>
      <c r="F69" s="932" t="s">
        <v>2784</v>
      </c>
      <c r="G69" s="933">
        <v>1</v>
      </c>
      <c r="H69" s="933">
        <v>46200</v>
      </c>
      <c r="I69" s="934">
        <f t="shared" si="3"/>
        <v>46200</v>
      </c>
      <c r="J69" s="684"/>
      <c r="K69" s="935" t="s">
        <v>2785</v>
      </c>
      <c r="L69" s="684" t="s">
        <v>364</v>
      </c>
      <c r="M69" s="48"/>
      <c r="N69" s="21">
        <v>41823</v>
      </c>
      <c r="O69" s="16"/>
      <c r="P69" s="61"/>
      <c r="Q69" s="21" t="s">
        <v>2717</v>
      </c>
      <c r="R69" s="19"/>
    </row>
    <row r="70" spans="2:19" s="310" customFormat="1" ht="18" customHeight="1">
      <c r="B70" s="952"/>
      <c r="C70" s="13"/>
      <c r="D70" s="684" t="s">
        <v>38</v>
      </c>
      <c r="E70" s="931" t="s">
        <v>760</v>
      </c>
      <c r="F70" s="932" t="s">
        <v>2786</v>
      </c>
      <c r="G70" s="933">
        <v>1</v>
      </c>
      <c r="H70" s="933">
        <v>20400</v>
      </c>
      <c r="I70" s="934">
        <f t="shared" si="3"/>
        <v>20400</v>
      </c>
      <c r="J70" s="953"/>
      <c r="K70" s="935" t="s">
        <v>2785</v>
      </c>
      <c r="L70" s="684" t="s">
        <v>364</v>
      </c>
      <c r="M70" s="48"/>
      <c r="N70" s="21">
        <v>41823</v>
      </c>
      <c r="O70" s="16"/>
      <c r="P70" s="61"/>
      <c r="Q70" s="21" t="s">
        <v>2717</v>
      </c>
      <c r="R70" s="19"/>
    </row>
    <row r="71" spans="2:19" s="310" customFormat="1" ht="18" customHeight="1">
      <c r="B71" s="952"/>
      <c r="C71" s="13"/>
      <c r="D71" s="684" t="s">
        <v>38</v>
      </c>
      <c r="E71" s="931" t="s">
        <v>760</v>
      </c>
      <c r="F71" s="932" t="s">
        <v>2787</v>
      </c>
      <c r="G71" s="933">
        <v>2</v>
      </c>
      <c r="H71" s="933">
        <v>4680</v>
      </c>
      <c r="I71" s="934">
        <f t="shared" si="3"/>
        <v>9360</v>
      </c>
      <c r="J71" s="733"/>
      <c r="K71" s="935" t="s">
        <v>2788</v>
      </c>
      <c r="L71" s="684" t="s">
        <v>364</v>
      </c>
      <c r="M71" s="119"/>
      <c r="N71" s="21">
        <v>41823</v>
      </c>
      <c r="O71" s="16"/>
      <c r="P71" s="61"/>
      <c r="Q71" s="21">
        <v>41834</v>
      </c>
      <c r="R71" s="19">
        <v>41834</v>
      </c>
      <c r="S71" s="310" t="s">
        <v>2715</v>
      </c>
    </row>
    <row r="72" spans="2:19" s="310" customFormat="1" ht="18" customHeight="1">
      <c r="B72" s="952"/>
      <c r="C72" s="13"/>
      <c r="D72" s="684" t="s">
        <v>38</v>
      </c>
      <c r="E72" s="931" t="s">
        <v>760</v>
      </c>
      <c r="F72" s="932" t="s">
        <v>2789</v>
      </c>
      <c r="G72" s="933">
        <v>1</v>
      </c>
      <c r="H72" s="933">
        <v>4750</v>
      </c>
      <c r="I72" s="934">
        <f t="shared" si="3"/>
        <v>4750</v>
      </c>
      <c r="J72" s="733"/>
      <c r="K72" s="935" t="s">
        <v>2790</v>
      </c>
      <c r="L72" s="684" t="s">
        <v>364</v>
      </c>
      <c r="M72" s="119"/>
      <c r="N72" s="21">
        <v>41823</v>
      </c>
      <c r="O72" s="16"/>
      <c r="P72" s="61"/>
      <c r="Q72" s="21">
        <v>41834</v>
      </c>
      <c r="R72" s="19">
        <v>41834</v>
      </c>
      <c r="S72" s="310" t="s">
        <v>2715</v>
      </c>
    </row>
    <row r="73" spans="2:19" s="310" customFormat="1" ht="18" customHeight="1">
      <c r="B73" s="952"/>
      <c r="C73" s="13"/>
      <c r="D73" s="684" t="s">
        <v>38</v>
      </c>
      <c r="E73" s="931" t="s">
        <v>760</v>
      </c>
      <c r="F73" s="932" t="s">
        <v>2791</v>
      </c>
      <c r="G73" s="933">
        <v>3</v>
      </c>
      <c r="H73" s="933">
        <v>384</v>
      </c>
      <c r="I73" s="934">
        <f t="shared" si="3"/>
        <v>1152</v>
      </c>
      <c r="J73" s="733"/>
      <c r="K73" s="935" t="s">
        <v>2792</v>
      </c>
      <c r="L73" s="684" t="s">
        <v>364</v>
      </c>
      <c r="M73" s="119"/>
      <c r="N73" s="21">
        <v>41823</v>
      </c>
      <c r="O73" s="16"/>
      <c r="P73" s="61"/>
      <c r="Q73" s="21" t="s">
        <v>2717</v>
      </c>
      <c r="R73" s="19"/>
    </row>
    <row r="74" spans="2:19" s="310" customFormat="1" ht="18" customHeight="1">
      <c r="B74" s="952"/>
      <c r="C74" s="13"/>
      <c r="D74" s="24" t="s">
        <v>24</v>
      </c>
      <c r="E74" s="13" t="s">
        <v>24</v>
      </c>
      <c r="F74" s="155" t="s">
        <v>2793</v>
      </c>
      <c r="G74" s="938">
        <v>1</v>
      </c>
      <c r="H74" s="939">
        <v>98600</v>
      </c>
      <c r="I74" s="939">
        <v>98600</v>
      </c>
      <c r="J74" s="47"/>
      <c r="K74" s="109" t="s">
        <v>2794</v>
      </c>
      <c r="L74" s="784" t="s">
        <v>1909</v>
      </c>
      <c r="M74" s="119"/>
      <c r="N74" s="21"/>
      <c r="O74" s="16"/>
      <c r="P74" s="61"/>
      <c r="Q74" s="21"/>
      <c r="R74" s="19"/>
    </row>
    <row r="75" spans="2:19" s="310" customFormat="1" ht="18" customHeight="1">
      <c r="B75" s="952"/>
      <c r="C75" s="13"/>
      <c r="D75" s="24" t="s">
        <v>24</v>
      </c>
      <c r="E75" s="13" t="s">
        <v>24</v>
      </c>
      <c r="F75" s="155" t="s">
        <v>2793</v>
      </c>
      <c r="G75" s="938">
        <v>1</v>
      </c>
      <c r="H75" s="941"/>
      <c r="I75" s="941"/>
      <c r="J75" s="47"/>
      <c r="K75" s="109" t="s">
        <v>2795</v>
      </c>
      <c r="L75" s="784" t="s">
        <v>1909</v>
      </c>
      <c r="M75" s="119"/>
      <c r="N75" s="21"/>
      <c r="O75" s="16"/>
      <c r="P75" s="61"/>
      <c r="Q75" s="21"/>
      <c r="R75" s="19"/>
    </row>
    <row r="76" spans="2:19" s="310" customFormat="1" ht="18" customHeight="1">
      <c r="B76" s="952"/>
      <c r="C76" s="13"/>
      <c r="D76" s="24" t="s">
        <v>24</v>
      </c>
      <c r="E76" s="13" t="s">
        <v>24</v>
      </c>
      <c r="F76" s="155" t="s">
        <v>2796</v>
      </c>
      <c r="G76" s="938">
        <v>1</v>
      </c>
      <c r="H76" s="939">
        <v>56400</v>
      </c>
      <c r="I76" s="939">
        <v>56400</v>
      </c>
      <c r="J76" s="24"/>
      <c r="K76" s="109" t="s">
        <v>2797</v>
      </c>
      <c r="L76" s="784" t="s">
        <v>1909</v>
      </c>
      <c r="M76" s="119"/>
      <c r="N76" s="21"/>
      <c r="O76" s="16"/>
      <c r="P76" s="61"/>
      <c r="Q76" s="21"/>
      <c r="R76" s="19"/>
    </row>
    <row r="77" spans="2:19" s="310" customFormat="1" ht="18" customHeight="1">
      <c r="B77" s="952"/>
      <c r="C77" s="13"/>
      <c r="D77" s="24" t="s">
        <v>24</v>
      </c>
      <c r="E77" s="13" t="s">
        <v>24</v>
      </c>
      <c r="F77" s="155" t="s">
        <v>2798</v>
      </c>
      <c r="G77" s="938">
        <v>1</v>
      </c>
      <c r="H77" s="940"/>
      <c r="I77" s="940"/>
      <c r="J77" s="47"/>
      <c r="K77" s="109" t="s">
        <v>2799</v>
      </c>
      <c r="L77" s="784" t="s">
        <v>1909</v>
      </c>
      <c r="M77" s="119"/>
      <c r="N77" s="21"/>
      <c r="O77" s="16"/>
      <c r="P77" s="61"/>
      <c r="Q77" s="21"/>
      <c r="R77" s="19"/>
    </row>
    <row r="78" spans="2:19" s="310" customFormat="1" ht="18" customHeight="1">
      <c r="B78" s="952"/>
      <c r="C78" s="13"/>
      <c r="D78" s="24" t="s">
        <v>24</v>
      </c>
      <c r="E78" s="13" t="s">
        <v>24</v>
      </c>
      <c r="F78" s="155" t="s">
        <v>2800</v>
      </c>
      <c r="G78" s="938">
        <v>1</v>
      </c>
      <c r="H78" s="940"/>
      <c r="I78" s="940"/>
      <c r="J78" s="47"/>
      <c r="K78" s="109" t="s">
        <v>2801</v>
      </c>
      <c r="L78" s="784" t="s">
        <v>1909</v>
      </c>
      <c r="M78" s="119"/>
      <c r="N78" s="21"/>
      <c r="O78" s="16"/>
      <c r="P78" s="61"/>
      <c r="Q78" s="21"/>
      <c r="R78" s="19"/>
    </row>
    <row r="79" spans="2:19" s="310" customFormat="1" ht="18" customHeight="1">
      <c r="B79" s="952"/>
      <c r="C79" s="13"/>
      <c r="D79" s="24" t="s">
        <v>24</v>
      </c>
      <c r="E79" s="13" t="s">
        <v>24</v>
      </c>
      <c r="F79" s="155" t="s">
        <v>2802</v>
      </c>
      <c r="G79" s="938">
        <v>1</v>
      </c>
      <c r="H79" s="940"/>
      <c r="I79" s="940"/>
      <c r="J79" s="897"/>
      <c r="K79" s="109" t="s">
        <v>2803</v>
      </c>
      <c r="L79" s="784" t="s">
        <v>1909</v>
      </c>
      <c r="M79" s="119"/>
      <c r="N79" s="21"/>
      <c r="O79" s="16"/>
      <c r="P79" s="61"/>
      <c r="Q79" s="21"/>
      <c r="R79" s="19"/>
    </row>
    <row r="80" spans="2:19" s="310" customFormat="1" ht="18" customHeight="1">
      <c r="B80" s="952"/>
      <c r="C80" s="13"/>
      <c r="D80" s="24" t="s">
        <v>24</v>
      </c>
      <c r="E80" s="13" t="s">
        <v>24</v>
      </c>
      <c r="F80" s="155" t="s">
        <v>2804</v>
      </c>
      <c r="G80" s="938">
        <v>1</v>
      </c>
      <c r="H80" s="941"/>
      <c r="I80" s="941"/>
      <c r="J80" s="47"/>
      <c r="K80" s="109" t="s">
        <v>2805</v>
      </c>
      <c r="L80" s="784" t="s">
        <v>1909</v>
      </c>
      <c r="M80" s="119"/>
      <c r="N80" s="21"/>
      <c r="O80" s="16"/>
      <c r="P80" s="61"/>
      <c r="Q80" s="21"/>
      <c r="R80" s="19"/>
    </row>
    <row r="81" spans="2:18" s="830" customFormat="1" ht="18" customHeight="1">
      <c r="B81" s="952" t="s">
        <v>1672</v>
      </c>
      <c r="C81" s="13"/>
      <c r="D81" s="837" t="s">
        <v>727</v>
      </c>
      <c r="E81" s="837" t="s">
        <v>727</v>
      </c>
      <c r="F81" s="669" t="s">
        <v>2806</v>
      </c>
      <c r="G81" s="919">
        <v>18</v>
      </c>
      <c r="H81" s="919">
        <v>2280</v>
      </c>
      <c r="I81" s="954">
        <f>G81*H81</f>
        <v>41040</v>
      </c>
      <c r="J81" s="804"/>
      <c r="K81" s="667" t="s">
        <v>2807</v>
      </c>
      <c r="L81" s="661" t="s">
        <v>730</v>
      </c>
      <c r="M81" s="825"/>
      <c r="N81" s="826">
        <v>41823</v>
      </c>
      <c r="O81" s="827"/>
      <c r="P81" s="828"/>
      <c r="Q81" s="826">
        <v>41828</v>
      </c>
      <c r="R81" s="829" t="s">
        <v>2686</v>
      </c>
    </row>
    <row r="82" spans="2:18" s="830" customFormat="1" ht="18" customHeight="1">
      <c r="B82" s="952"/>
      <c r="C82" s="13"/>
      <c r="D82" s="837" t="s">
        <v>727</v>
      </c>
      <c r="E82" s="837" t="s">
        <v>727</v>
      </c>
      <c r="F82" s="669" t="s">
        <v>2808</v>
      </c>
      <c r="G82" s="919">
        <v>12</v>
      </c>
      <c r="H82" s="919">
        <v>270</v>
      </c>
      <c r="I82" s="954">
        <f>G82*H82</f>
        <v>3240</v>
      </c>
      <c r="J82" s="804"/>
      <c r="K82" s="667" t="s">
        <v>2809</v>
      </c>
      <c r="L82" s="661" t="s">
        <v>730</v>
      </c>
      <c r="M82" s="825"/>
      <c r="N82" s="826">
        <v>41823</v>
      </c>
      <c r="O82" s="827"/>
      <c r="P82" s="828"/>
      <c r="Q82" s="826">
        <v>41828</v>
      </c>
      <c r="R82" s="829" t="s">
        <v>2686</v>
      </c>
    </row>
    <row r="83" spans="2:18" s="830" customFormat="1" ht="18" customHeight="1">
      <c r="B83" s="952"/>
      <c r="C83" s="13"/>
      <c r="D83" s="837" t="s">
        <v>727</v>
      </c>
      <c r="E83" s="837" t="s">
        <v>727</v>
      </c>
      <c r="F83" s="669" t="s">
        <v>32</v>
      </c>
      <c r="G83" s="919">
        <v>4</v>
      </c>
      <c r="H83" s="919">
        <v>320</v>
      </c>
      <c r="I83" s="954">
        <f>G83*H83</f>
        <v>1280</v>
      </c>
      <c r="J83" s="804"/>
      <c r="K83" s="667" t="s">
        <v>2810</v>
      </c>
      <c r="L83" s="661" t="s">
        <v>730</v>
      </c>
      <c r="M83" s="825"/>
      <c r="N83" s="826">
        <v>41823</v>
      </c>
      <c r="O83" s="827"/>
      <c r="P83" s="828"/>
      <c r="Q83" s="826">
        <v>41828</v>
      </c>
      <c r="R83" s="829" t="s">
        <v>2686</v>
      </c>
    </row>
    <row r="84" spans="2:18" s="830" customFormat="1" ht="18" customHeight="1">
      <c r="B84" s="952"/>
      <c r="C84" s="13"/>
      <c r="D84" s="837" t="s">
        <v>727</v>
      </c>
      <c r="E84" s="837" t="s">
        <v>727</v>
      </c>
      <c r="F84" s="955" t="s">
        <v>2811</v>
      </c>
      <c r="G84" s="919">
        <v>4</v>
      </c>
      <c r="H84" s="919">
        <v>320</v>
      </c>
      <c r="I84" s="954">
        <f>G84*H84</f>
        <v>1280</v>
      </c>
      <c r="J84" s="804"/>
      <c r="K84" s="667" t="s">
        <v>2810</v>
      </c>
      <c r="L84" s="661" t="s">
        <v>730</v>
      </c>
      <c r="M84" s="825"/>
      <c r="N84" s="826">
        <v>41823</v>
      </c>
      <c r="O84" s="827"/>
      <c r="P84" s="828"/>
      <c r="Q84" s="826">
        <v>41828</v>
      </c>
      <c r="R84" s="829" t="s">
        <v>2686</v>
      </c>
    </row>
    <row r="85" spans="2:18" s="310" customFormat="1" ht="18" customHeight="1">
      <c r="B85" s="952"/>
      <c r="C85" s="13"/>
      <c r="D85" s="24" t="s">
        <v>24</v>
      </c>
      <c r="E85" s="13" t="s">
        <v>24</v>
      </c>
      <c r="F85" s="155" t="s">
        <v>2812</v>
      </c>
      <c r="G85" s="938">
        <v>1</v>
      </c>
      <c r="H85" s="939">
        <v>416800</v>
      </c>
      <c r="I85" s="939">
        <v>416800</v>
      </c>
      <c r="J85" s="24"/>
      <c r="K85" s="109" t="s">
        <v>2813</v>
      </c>
      <c r="L85" s="784" t="s">
        <v>1909</v>
      </c>
      <c r="M85" s="48"/>
      <c r="N85" s="21"/>
      <c r="O85" s="16"/>
      <c r="P85" s="61"/>
      <c r="Q85" s="21"/>
      <c r="R85" s="19"/>
    </row>
    <row r="86" spans="2:18" s="310" customFormat="1" ht="18" customHeight="1">
      <c r="B86" s="952"/>
      <c r="C86" s="13"/>
      <c r="D86" s="24" t="s">
        <v>24</v>
      </c>
      <c r="E86" s="13" t="s">
        <v>24</v>
      </c>
      <c r="F86" s="155" t="s">
        <v>2814</v>
      </c>
      <c r="G86" s="938">
        <v>1</v>
      </c>
      <c r="H86" s="940"/>
      <c r="I86" s="940"/>
      <c r="J86" s="47"/>
      <c r="K86" s="109" t="s">
        <v>2815</v>
      </c>
      <c r="L86" s="784" t="s">
        <v>1909</v>
      </c>
      <c r="M86" s="48"/>
      <c r="N86" s="21"/>
      <c r="O86" s="16"/>
      <c r="P86" s="61"/>
      <c r="Q86" s="21"/>
      <c r="R86" s="19"/>
    </row>
    <row r="87" spans="2:18" s="310" customFormat="1" ht="18" customHeight="1">
      <c r="B87" s="952"/>
      <c r="C87" s="13"/>
      <c r="D87" s="24" t="s">
        <v>24</v>
      </c>
      <c r="E87" s="13" t="s">
        <v>24</v>
      </c>
      <c r="F87" s="155" t="s">
        <v>2816</v>
      </c>
      <c r="G87" s="938">
        <v>1</v>
      </c>
      <c r="H87" s="940"/>
      <c r="I87" s="940"/>
      <c r="J87" s="47"/>
      <c r="K87" s="109" t="s">
        <v>2817</v>
      </c>
      <c r="L87" s="784" t="s">
        <v>1909</v>
      </c>
      <c r="M87" s="48"/>
      <c r="N87" s="21"/>
      <c r="O87" s="16"/>
      <c r="P87" s="61"/>
      <c r="Q87" s="21"/>
      <c r="R87" s="19"/>
    </row>
    <row r="88" spans="2:18" s="310" customFormat="1" ht="18" customHeight="1">
      <c r="B88" s="952"/>
      <c r="C88" s="13"/>
      <c r="D88" s="24" t="s">
        <v>24</v>
      </c>
      <c r="E88" s="13" t="s">
        <v>24</v>
      </c>
      <c r="F88" s="155" t="s">
        <v>2818</v>
      </c>
      <c r="G88" s="938">
        <v>1</v>
      </c>
      <c r="H88" s="940"/>
      <c r="I88" s="940"/>
      <c r="J88" s="897"/>
      <c r="K88" s="109" t="s">
        <v>2819</v>
      </c>
      <c r="L88" s="784" t="s">
        <v>1909</v>
      </c>
      <c r="M88" s="48"/>
      <c r="N88" s="21"/>
      <c r="O88" s="16"/>
      <c r="P88" s="61"/>
      <c r="Q88" s="21"/>
      <c r="R88" s="19"/>
    </row>
    <row r="89" spans="2:18" s="310" customFormat="1" ht="18" customHeight="1">
      <c r="B89" s="952"/>
      <c r="C89" s="13"/>
      <c r="D89" s="24" t="s">
        <v>24</v>
      </c>
      <c r="E89" s="13" t="s">
        <v>24</v>
      </c>
      <c r="F89" s="155" t="s">
        <v>2820</v>
      </c>
      <c r="G89" s="938">
        <v>1</v>
      </c>
      <c r="H89" s="940"/>
      <c r="I89" s="940"/>
      <c r="J89" s="896"/>
      <c r="K89" s="109" t="s">
        <v>2821</v>
      </c>
      <c r="L89" s="784" t="s">
        <v>1909</v>
      </c>
      <c r="M89" s="48"/>
      <c r="N89" s="21"/>
      <c r="O89" s="16"/>
      <c r="P89" s="61"/>
      <c r="Q89" s="21"/>
      <c r="R89" s="19"/>
    </row>
    <row r="90" spans="2:18" s="310" customFormat="1" ht="18" customHeight="1">
      <c r="B90" s="952"/>
      <c r="C90" s="13"/>
      <c r="D90" s="24" t="s">
        <v>24</v>
      </c>
      <c r="E90" s="13" t="s">
        <v>24</v>
      </c>
      <c r="F90" s="155" t="s">
        <v>2822</v>
      </c>
      <c r="G90" s="938">
        <v>6</v>
      </c>
      <c r="H90" s="941"/>
      <c r="I90" s="941"/>
      <c r="J90" s="897"/>
      <c r="K90" s="109" t="s">
        <v>2823</v>
      </c>
      <c r="L90" s="784" t="s">
        <v>1909</v>
      </c>
      <c r="M90" s="48"/>
      <c r="N90" s="21"/>
      <c r="O90" s="16"/>
      <c r="P90" s="61"/>
      <c r="Q90" s="21"/>
      <c r="R90" s="19"/>
    </row>
    <row r="91" spans="2:18" ht="18" customHeight="1">
      <c r="R91" s="345"/>
    </row>
    <row r="92" spans="2:18" ht="18" customHeight="1">
      <c r="R92" s="345"/>
    </row>
    <row r="93" spans="2:18" ht="18" customHeight="1"/>
    <row r="94" spans="2:18" ht="18" customHeight="1"/>
    <row r="95" spans="2:18" ht="18" customHeight="1"/>
    <row r="96" spans="2:18" ht="18" customHeight="1"/>
    <row r="97" ht="18" customHeight="1"/>
    <row r="98" ht="18" customHeight="1"/>
    <row r="99" ht="18" customHeight="1"/>
  </sheetData>
  <mergeCells count="25">
    <mergeCell ref="B81:B90"/>
    <mergeCell ref="H85:H90"/>
    <mergeCell ref="I85:I90"/>
    <mergeCell ref="I35:I43"/>
    <mergeCell ref="B66:B80"/>
    <mergeCell ref="H74:H75"/>
    <mergeCell ref="I74:I75"/>
    <mergeCell ref="H76:H80"/>
    <mergeCell ref="I76:I80"/>
    <mergeCell ref="B8:C8"/>
    <mergeCell ref="B9:B65"/>
    <mergeCell ref="J19:J20"/>
    <mergeCell ref="K19:K20"/>
    <mergeCell ref="G21:G22"/>
    <mergeCell ref="H21:H22"/>
    <mergeCell ref="I21:I22"/>
    <mergeCell ref="J21:J22"/>
    <mergeCell ref="K21:K22"/>
    <mergeCell ref="H35:H43"/>
    <mergeCell ref="B2:E2"/>
    <mergeCell ref="H2:J2"/>
    <mergeCell ref="B3:E3"/>
    <mergeCell ref="B4:E4"/>
    <mergeCell ref="B5:E5"/>
    <mergeCell ref="B6:E6"/>
  </mergeCells>
  <phoneticPr fontId="3"/>
  <pageMargins left="0.7" right="0.7" top="0.75" bottom="0.75" header="0.3" footer="0.3"/>
  <pageSetup paperSize="9"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A315D-A228-4B2E-BB5D-F4EADE721D09}">
  <dimension ref="B2:Q41"/>
  <sheetViews>
    <sheetView zoomScaleNormal="100" workbookViewId="0">
      <pane xSplit="10" ySplit="8" topLeftCell="K18" activePane="bottomRight" state="frozen"/>
      <selection pane="topRight" activeCell="K1" sqref="K1"/>
      <selection pane="bottomLeft" activeCell="A9" sqref="A9"/>
      <selection pane="bottomRight" activeCell="I36" sqref="I36"/>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2824</v>
      </c>
      <c r="G2" s="4" t="s">
        <v>2</v>
      </c>
      <c r="H2" s="5"/>
      <c r="I2" s="6"/>
      <c r="J2" s="77">
        <f>SUM(H:H)</f>
        <v>152594</v>
      </c>
    </row>
    <row r="3" spans="2:17" ht="20.100000000000001" customHeight="1">
      <c r="B3" s="74" t="s">
        <v>3</v>
      </c>
      <c r="C3" s="74"/>
      <c r="D3" s="74"/>
      <c r="E3" s="82" t="s">
        <v>2270</v>
      </c>
    </row>
    <row r="4" spans="2:17" ht="20.100000000000001" customHeight="1">
      <c r="B4" s="74" t="s">
        <v>5</v>
      </c>
      <c r="C4" s="74"/>
      <c r="D4" s="74"/>
      <c r="E4" s="75">
        <v>120306</v>
      </c>
      <c r="I4" s="78"/>
      <c r="J4" s="956"/>
    </row>
    <row r="5" spans="2:17" ht="20.100000000000001" customHeight="1">
      <c r="B5" s="74" t="s">
        <v>7</v>
      </c>
      <c r="C5" s="74"/>
      <c r="D5" s="74"/>
      <c r="E5" s="84">
        <v>41848</v>
      </c>
    </row>
    <row r="6" spans="2:17" ht="20.100000000000001" customHeight="1">
      <c r="B6" s="74" t="s">
        <v>8</v>
      </c>
      <c r="C6" s="74"/>
      <c r="D6" s="74"/>
      <c r="E6" s="84">
        <v>41848</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c r="C9" s="27"/>
      <c r="D9" s="27"/>
      <c r="E9" s="108"/>
      <c r="F9" s="100"/>
      <c r="G9" s="30"/>
      <c r="H9" s="57">
        <f t="shared" ref="H9:H24" si="0">F9*G9</f>
        <v>0</v>
      </c>
      <c r="I9" s="26"/>
      <c r="J9" s="52"/>
      <c r="K9" s="52"/>
      <c r="L9" s="24"/>
      <c r="M9" s="101"/>
      <c r="N9" s="27"/>
      <c r="O9" s="24"/>
      <c r="P9" s="101"/>
      <c r="Q9" s="87"/>
    </row>
    <row r="10" spans="2:17" s="78" customFormat="1" ht="19.5" customHeight="1">
      <c r="B10" s="27"/>
      <c r="C10" s="27"/>
      <c r="D10" s="27"/>
      <c r="E10" s="108"/>
      <c r="F10" s="100"/>
      <c r="G10" s="30"/>
      <c r="H10" s="57">
        <f t="shared" si="0"/>
        <v>0</v>
      </c>
      <c r="I10" s="26"/>
      <c r="J10" s="52"/>
      <c r="K10" s="52"/>
      <c r="L10" s="24"/>
      <c r="M10" s="101"/>
      <c r="N10" s="27"/>
      <c r="O10" s="216"/>
      <c r="P10" s="101"/>
      <c r="Q10" s="87"/>
    </row>
    <row r="11" spans="2:17" s="78" customFormat="1" ht="19.5" customHeight="1">
      <c r="B11" s="27"/>
      <c r="C11" s="27" t="s">
        <v>207</v>
      </c>
      <c r="D11" s="27" t="s">
        <v>207</v>
      </c>
      <c r="E11" s="108" t="s">
        <v>2825</v>
      </c>
      <c r="F11" s="100">
        <v>1</v>
      </c>
      <c r="G11" s="30">
        <v>4800</v>
      </c>
      <c r="H11" s="57">
        <f t="shared" si="0"/>
        <v>4800</v>
      </c>
      <c r="I11" s="26"/>
      <c r="J11" s="52" t="s">
        <v>1632</v>
      </c>
      <c r="K11" s="52"/>
      <c r="L11" s="24"/>
      <c r="M11" s="101">
        <v>41828</v>
      </c>
      <c r="N11" s="27"/>
      <c r="O11" s="216">
        <v>41843</v>
      </c>
      <c r="P11" s="101">
        <v>41843</v>
      </c>
      <c r="Q11" s="87">
        <v>41843</v>
      </c>
    </row>
    <row r="12" spans="2:17" ht="19.5" customHeight="1">
      <c r="B12" s="27"/>
      <c r="C12" s="27" t="s">
        <v>207</v>
      </c>
      <c r="D12" s="27" t="s">
        <v>207</v>
      </c>
      <c r="E12" s="23" t="s">
        <v>2826</v>
      </c>
      <c r="F12" s="100">
        <v>1</v>
      </c>
      <c r="G12" s="30">
        <v>5600</v>
      </c>
      <c r="H12" s="57">
        <f t="shared" si="0"/>
        <v>5600</v>
      </c>
      <c r="I12" s="26"/>
      <c r="J12" s="23" t="s">
        <v>2827</v>
      </c>
      <c r="K12" s="52"/>
      <c r="L12" s="24"/>
      <c r="M12" s="101">
        <v>41828</v>
      </c>
      <c r="N12" s="27"/>
      <c r="O12" s="216">
        <v>41843</v>
      </c>
      <c r="P12" s="101">
        <v>41843</v>
      </c>
      <c r="Q12" s="87">
        <v>41843</v>
      </c>
    </row>
    <row r="13" spans="2:17" ht="19.5" customHeight="1">
      <c r="B13" s="27"/>
      <c r="C13" s="27" t="s">
        <v>207</v>
      </c>
      <c r="D13" s="27" t="s">
        <v>207</v>
      </c>
      <c r="E13" s="23" t="s">
        <v>2828</v>
      </c>
      <c r="F13" s="100">
        <v>1</v>
      </c>
      <c r="G13" s="30">
        <v>3200</v>
      </c>
      <c r="H13" s="57">
        <f t="shared" si="0"/>
        <v>3200</v>
      </c>
      <c r="I13" s="26"/>
      <c r="J13" s="23" t="s">
        <v>2829</v>
      </c>
      <c r="K13" s="52"/>
      <c r="L13" s="24"/>
      <c r="M13" s="101">
        <v>41828</v>
      </c>
      <c r="N13" s="27"/>
      <c r="O13" s="216">
        <v>41843</v>
      </c>
      <c r="P13" s="101">
        <v>41843</v>
      </c>
      <c r="Q13" s="87">
        <v>41843</v>
      </c>
    </row>
    <row r="14" spans="2:17" ht="19.5" customHeight="1">
      <c r="B14" s="27"/>
      <c r="C14" s="27" t="s">
        <v>207</v>
      </c>
      <c r="D14" s="27" t="s">
        <v>207</v>
      </c>
      <c r="E14" s="23" t="s">
        <v>2830</v>
      </c>
      <c r="F14" s="100">
        <v>1</v>
      </c>
      <c r="G14" s="30">
        <v>3600</v>
      </c>
      <c r="H14" s="57">
        <f t="shared" si="0"/>
        <v>3600</v>
      </c>
      <c r="I14" s="26"/>
      <c r="J14" s="23" t="s">
        <v>2831</v>
      </c>
      <c r="K14" s="52"/>
      <c r="L14" s="24"/>
      <c r="M14" s="101">
        <v>41828</v>
      </c>
      <c r="N14" s="27"/>
      <c r="O14" s="216">
        <v>41843</v>
      </c>
      <c r="P14" s="101">
        <v>41843</v>
      </c>
      <c r="Q14" s="87">
        <v>41843</v>
      </c>
    </row>
    <row r="15" spans="2:17" ht="19.5" customHeight="1">
      <c r="B15" s="27"/>
      <c r="C15" s="27" t="s">
        <v>207</v>
      </c>
      <c r="D15" s="27" t="s">
        <v>207</v>
      </c>
      <c r="E15" s="23" t="s">
        <v>2832</v>
      </c>
      <c r="F15" s="100">
        <v>1</v>
      </c>
      <c r="G15" s="30">
        <v>3600</v>
      </c>
      <c r="H15" s="57">
        <f t="shared" si="0"/>
        <v>3600</v>
      </c>
      <c r="I15" s="26"/>
      <c r="J15" s="23" t="s">
        <v>2833</v>
      </c>
      <c r="K15" s="52"/>
      <c r="L15" s="24"/>
      <c r="M15" s="101">
        <v>41828</v>
      </c>
      <c r="N15" s="27"/>
      <c r="O15" s="216">
        <v>41843</v>
      </c>
      <c r="P15" s="101">
        <v>41843</v>
      </c>
      <c r="Q15" s="87">
        <v>41843</v>
      </c>
    </row>
    <row r="16" spans="2:17" ht="19.5" customHeight="1">
      <c r="B16" s="27"/>
      <c r="C16" s="27" t="s">
        <v>207</v>
      </c>
      <c r="D16" s="27" t="s">
        <v>207</v>
      </c>
      <c r="E16" s="23" t="s">
        <v>1098</v>
      </c>
      <c r="F16" s="100">
        <v>2</v>
      </c>
      <c r="G16" s="30">
        <v>13800</v>
      </c>
      <c r="H16" s="57">
        <f t="shared" si="0"/>
        <v>27600</v>
      </c>
      <c r="I16" s="26"/>
      <c r="J16" s="23" t="s">
        <v>627</v>
      </c>
      <c r="K16" s="52"/>
      <c r="L16" s="24"/>
      <c r="M16" s="101">
        <v>41828</v>
      </c>
      <c r="N16" s="27"/>
      <c r="O16" s="216">
        <v>41843</v>
      </c>
      <c r="P16" s="101">
        <v>41843</v>
      </c>
      <c r="Q16" s="87">
        <v>41843</v>
      </c>
    </row>
    <row r="17" spans="2:17" ht="19.5" customHeight="1">
      <c r="B17" s="27"/>
      <c r="C17" s="27" t="s">
        <v>207</v>
      </c>
      <c r="D17" s="27" t="s">
        <v>207</v>
      </c>
      <c r="E17" s="23" t="s">
        <v>160</v>
      </c>
      <c r="F17" s="100">
        <v>1</v>
      </c>
      <c r="G17" s="30">
        <v>3900</v>
      </c>
      <c r="H17" s="57">
        <f t="shared" si="0"/>
        <v>3900</v>
      </c>
      <c r="I17" s="26"/>
      <c r="J17" s="23" t="s">
        <v>161</v>
      </c>
      <c r="K17" s="52"/>
      <c r="L17" s="24"/>
      <c r="M17" s="101">
        <v>41828</v>
      </c>
      <c r="N17" s="27"/>
      <c r="O17" s="216">
        <v>41843</v>
      </c>
      <c r="P17" s="101">
        <v>41843</v>
      </c>
      <c r="Q17" s="87">
        <v>41843</v>
      </c>
    </row>
    <row r="18" spans="2:17" ht="19.5" customHeight="1">
      <c r="B18" s="27"/>
      <c r="C18" s="27"/>
      <c r="D18" s="27"/>
      <c r="E18" s="108"/>
      <c r="F18" s="100"/>
      <c r="G18" s="30"/>
      <c r="H18" s="57">
        <f t="shared" si="0"/>
        <v>0</v>
      </c>
      <c r="I18" s="26"/>
      <c r="J18" s="52"/>
      <c r="K18" s="52"/>
      <c r="L18" s="24"/>
      <c r="M18" s="101"/>
      <c r="N18" s="27"/>
      <c r="O18" s="24"/>
      <c r="P18" s="101"/>
      <c r="Q18" s="87"/>
    </row>
    <row r="19" spans="2:17" ht="19.5" customHeight="1">
      <c r="B19" s="27"/>
      <c r="C19" s="27" t="s">
        <v>207</v>
      </c>
      <c r="D19" s="27" t="s">
        <v>207</v>
      </c>
      <c r="E19" s="23" t="s">
        <v>2834</v>
      </c>
      <c r="F19" s="100">
        <v>1</v>
      </c>
      <c r="G19" s="30">
        <v>18000</v>
      </c>
      <c r="H19" s="57">
        <f t="shared" si="0"/>
        <v>18000</v>
      </c>
      <c r="I19" s="26"/>
      <c r="J19" s="23" t="s">
        <v>151</v>
      </c>
      <c r="K19" s="52"/>
      <c r="L19" s="24"/>
      <c r="M19" s="101">
        <v>41828</v>
      </c>
      <c r="N19" s="27"/>
      <c r="O19" s="216">
        <v>41843</v>
      </c>
      <c r="P19" s="101">
        <v>41843</v>
      </c>
      <c r="Q19" s="87">
        <v>41843</v>
      </c>
    </row>
    <row r="20" spans="2:17" ht="19.5" customHeight="1">
      <c r="B20" s="27"/>
      <c r="C20" s="27" t="s">
        <v>207</v>
      </c>
      <c r="D20" s="27" t="s">
        <v>207</v>
      </c>
      <c r="E20" s="23" t="s">
        <v>2835</v>
      </c>
      <c r="F20" s="100">
        <v>1</v>
      </c>
      <c r="G20" s="30">
        <v>16000</v>
      </c>
      <c r="H20" s="57">
        <f t="shared" si="0"/>
        <v>16000</v>
      </c>
      <c r="I20" s="26"/>
      <c r="J20" s="23" t="s">
        <v>2836</v>
      </c>
      <c r="K20" s="52"/>
      <c r="L20" s="24"/>
      <c r="M20" s="101">
        <v>41828</v>
      </c>
      <c r="N20" s="27"/>
      <c r="O20" s="216">
        <v>41843</v>
      </c>
      <c r="P20" s="101">
        <v>41843</v>
      </c>
      <c r="Q20" s="87">
        <v>41843</v>
      </c>
    </row>
    <row r="21" spans="2:17" ht="19.5" customHeight="1">
      <c r="B21" s="27"/>
      <c r="C21" s="27" t="s">
        <v>207</v>
      </c>
      <c r="D21" s="27" t="s">
        <v>207</v>
      </c>
      <c r="E21" s="23" t="s">
        <v>2837</v>
      </c>
      <c r="F21" s="100">
        <v>1</v>
      </c>
      <c r="G21" s="30">
        <v>2900</v>
      </c>
      <c r="H21" s="57">
        <f t="shared" si="0"/>
        <v>2900</v>
      </c>
      <c r="I21" s="26"/>
      <c r="J21" s="23" t="s">
        <v>2838</v>
      </c>
      <c r="K21" s="52"/>
      <c r="L21" s="24"/>
      <c r="M21" s="101">
        <v>41828</v>
      </c>
      <c r="N21" s="27"/>
      <c r="O21" s="216">
        <v>41843</v>
      </c>
      <c r="P21" s="101">
        <v>41843</v>
      </c>
      <c r="Q21" s="87">
        <v>41843</v>
      </c>
    </row>
    <row r="22" spans="2:17" ht="19.5" customHeight="1">
      <c r="B22" s="27"/>
      <c r="C22" s="27" t="s">
        <v>207</v>
      </c>
      <c r="D22" s="27" t="s">
        <v>207</v>
      </c>
      <c r="E22" s="23" t="s">
        <v>2839</v>
      </c>
      <c r="F22" s="100">
        <v>1</v>
      </c>
      <c r="G22" s="30">
        <v>4800</v>
      </c>
      <c r="H22" s="57">
        <f t="shared" si="0"/>
        <v>4800</v>
      </c>
      <c r="I22" s="26"/>
      <c r="J22" s="23" t="s">
        <v>2840</v>
      </c>
      <c r="K22" s="52"/>
      <c r="L22" s="24"/>
      <c r="M22" s="101">
        <v>41828</v>
      </c>
      <c r="N22" s="27"/>
      <c r="O22" s="216">
        <v>41843</v>
      </c>
      <c r="P22" s="101">
        <v>41843</v>
      </c>
      <c r="Q22" s="87">
        <v>41843</v>
      </c>
    </row>
    <row r="23" spans="2:17" ht="19.5" customHeight="1">
      <c r="B23" s="27"/>
      <c r="C23" s="27"/>
      <c r="D23" s="27"/>
      <c r="E23" s="108"/>
      <c r="F23" s="100"/>
      <c r="G23" s="30"/>
      <c r="H23" s="57">
        <f t="shared" si="0"/>
        <v>0</v>
      </c>
      <c r="I23" s="26"/>
      <c r="J23" s="52"/>
      <c r="K23" s="52"/>
      <c r="L23" s="24"/>
      <c r="M23" s="101"/>
      <c r="N23" s="27"/>
      <c r="O23" s="24"/>
      <c r="P23" s="101"/>
      <c r="Q23" s="87"/>
    </row>
    <row r="24" spans="2:17" ht="19.5" customHeight="1">
      <c r="B24" s="27"/>
      <c r="C24" s="27"/>
      <c r="D24" s="27"/>
      <c r="E24" s="108"/>
      <c r="F24" s="100"/>
      <c r="G24" s="30"/>
      <c r="H24" s="57">
        <f t="shared" si="0"/>
        <v>0</v>
      </c>
      <c r="I24" s="26"/>
      <c r="J24" s="52"/>
      <c r="K24" s="52"/>
      <c r="L24" s="24"/>
      <c r="M24" s="101"/>
      <c r="N24" s="27"/>
      <c r="O24" s="24"/>
      <c r="P24" s="101"/>
      <c r="Q24" s="87"/>
    </row>
    <row r="25" spans="2:17" ht="19.5" customHeight="1">
      <c r="B25" s="27"/>
      <c r="C25" s="27" t="s">
        <v>28</v>
      </c>
      <c r="D25" s="27" t="s">
        <v>28</v>
      </c>
      <c r="E25" s="108" t="s">
        <v>2841</v>
      </c>
      <c r="F25" s="108">
        <v>1</v>
      </c>
      <c r="G25" s="121">
        <v>1510</v>
      </c>
      <c r="H25" s="57">
        <f>F25*G25</f>
        <v>1510</v>
      </c>
      <c r="I25" s="26"/>
      <c r="J25" s="108" t="s">
        <v>2842</v>
      </c>
      <c r="K25" s="52"/>
      <c r="L25" s="24"/>
      <c r="M25" s="101">
        <v>41828</v>
      </c>
      <c r="N25" s="27"/>
      <c r="O25" s="216">
        <v>41834</v>
      </c>
      <c r="P25" s="216">
        <v>41834</v>
      </c>
      <c r="Q25" s="87">
        <v>41834</v>
      </c>
    </row>
    <row r="26" spans="2:17" ht="19.5" customHeight="1">
      <c r="B26" s="27"/>
      <c r="C26" s="27" t="s">
        <v>28</v>
      </c>
      <c r="D26" s="27" t="s">
        <v>28</v>
      </c>
      <c r="E26" s="108" t="s">
        <v>2843</v>
      </c>
      <c r="F26" s="108">
        <v>1</v>
      </c>
      <c r="G26" s="121">
        <v>1510</v>
      </c>
      <c r="H26" s="57">
        <f t="shared" ref="H26:H33" si="1">F26*G26</f>
        <v>1510</v>
      </c>
      <c r="I26" s="26"/>
      <c r="J26" s="108" t="s">
        <v>2844</v>
      </c>
      <c r="K26" s="52"/>
      <c r="L26" s="24"/>
      <c r="M26" s="101">
        <v>41828</v>
      </c>
      <c r="N26" s="27"/>
      <c r="O26" s="216">
        <v>41834</v>
      </c>
      <c r="P26" s="216">
        <v>41834</v>
      </c>
      <c r="Q26" s="87">
        <v>41834</v>
      </c>
    </row>
    <row r="27" spans="2:17" ht="19.5" customHeight="1">
      <c r="B27" s="27"/>
      <c r="C27" s="27" t="s">
        <v>28</v>
      </c>
      <c r="D27" s="27" t="s">
        <v>28</v>
      </c>
      <c r="E27" s="108" t="s">
        <v>2845</v>
      </c>
      <c r="F27" s="108">
        <v>4</v>
      </c>
      <c r="G27" s="121">
        <v>510</v>
      </c>
      <c r="H27" s="57">
        <f t="shared" si="1"/>
        <v>2040</v>
      </c>
      <c r="I27" s="26"/>
      <c r="J27" s="108" t="s">
        <v>1092</v>
      </c>
      <c r="K27" s="52"/>
      <c r="L27" s="24"/>
      <c r="M27" s="101">
        <v>41828</v>
      </c>
      <c r="N27" s="27"/>
      <c r="O27" s="216">
        <v>41834</v>
      </c>
      <c r="P27" s="216">
        <v>41834</v>
      </c>
      <c r="Q27" s="87">
        <v>41834</v>
      </c>
    </row>
    <row r="28" spans="2:17" ht="19.5" customHeight="1">
      <c r="B28" s="27"/>
      <c r="C28" s="27" t="s">
        <v>28</v>
      </c>
      <c r="D28" s="27" t="s">
        <v>28</v>
      </c>
      <c r="E28" s="108" t="s">
        <v>2846</v>
      </c>
      <c r="F28" s="108">
        <v>10</v>
      </c>
      <c r="G28" s="121">
        <v>788</v>
      </c>
      <c r="H28" s="57">
        <f t="shared" si="1"/>
        <v>7880</v>
      </c>
      <c r="I28" s="26"/>
      <c r="J28" s="108" t="s">
        <v>2847</v>
      </c>
      <c r="K28" s="52"/>
      <c r="L28" s="24"/>
      <c r="M28" s="101">
        <v>41828</v>
      </c>
      <c r="N28" s="27"/>
      <c r="O28" s="216">
        <v>41834</v>
      </c>
      <c r="P28" s="216">
        <v>41834</v>
      </c>
      <c r="Q28" s="87">
        <v>41834</v>
      </c>
    </row>
    <row r="29" spans="2:17" ht="19.5" customHeight="1">
      <c r="B29" s="27"/>
      <c r="C29" s="27" t="s">
        <v>28</v>
      </c>
      <c r="D29" s="27" t="s">
        <v>28</v>
      </c>
      <c r="E29" s="108" t="s">
        <v>2848</v>
      </c>
      <c r="F29" s="108">
        <v>1</v>
      </c>
      <c r="G29" s="121">
        <v>570</v>
      </c>
      <c r="H29" s="57">
        <f t="shared" si="1"/>
        <v>570</v>
      </c>
      <c r="I29" s="26"/>
      <c r="J29" s="108" t="s">
        <v>109</v>
      </c>
      <c r="K29" s="52"/>
      <c r="L29" s="24"/>
      <c r="M29" s="101">
        <v>41844</v>
      </c>
      <c r="N29" s="27"/>
      <c r="O29" s="24"/>
      <c r="P29" s="101" t="s">
        <v>2204</v>
      </c>
      <c r="Q29" s="87"/>
    </row>
    <row r="30" spans="2:17" ht="19.5" customHeight="1">
      <c r="B30" s="27"/>
      <c r="C30" s="27" t="s">
        <v>28</v>
      </c>
      <c r="D30" s="27" t="s">
        <v>28</v>
      </c>
      <c r="E30" s="108" t="s">
        <v>2849</v>
      </c>
      <c r="F30" s="108">
        <v>1</v>
      </c>
      <c r="G30" s="121">
        <v>270</v>
      </c>
      <c r="H30" s="57">
        <f t="shared" si="1"/>
        <v>270</v>
      </c>
      <c r="I30" s="26"/>
      <c r="J30" s="108" t="s">
        <v>2451</v>
      </c>
      <c r="K30" s="52"/>
      <c r="L30" s="24"/>
      <c r="M30" s="101">
        <v>41844</v>
      </c>
      <c r="N30" s="27"/>
      <c r="O30" s="24"/>
      <c r="P30" s="101" t="s">
        <v>2204</v>
      </c>
      <c r="Q30" s="87"/>
    </row>
    <row r="31" spans="2:17" ht="19.5" customHeight="1">
      <c r="B31" s="27"/>
      <c r="C31" s="27"/>
      <c r="D31" s="27"/>
      <c r="E31" s="108"/>
      <c r="F31" s="108"/>
      <c r="G31" s="121"/>
      <c r="H31" s="57"/>
      <c r="I31" s="26"/>
      <c r="J31" s="108"/>
      <c r="K31" s="52"/>
      <c r="L31" s="24"/>
      <c r="M31" s="101"/>
      <c r="N31" s="27"/>
      <c r="O31" s="24"/>
      <c r="P31" s="101"/>
      <c r="Q31" s="87"/>
    </row>
    <row r="32" spans="2:17" ht="19.5" customHeight="1">
      <c r="B32" s="27"/>
      <c r="C32" s="766" t="s">
        <v>28</v>
      </c>
      <c r="D32" s="766" t="s">
        <v>28</v>
      </c>
      <c r="E32" s="957" t="s">
        <v>1650</v>
      </c>
      <c r="F32" s="767">
        <v>1</v>
      </c>
      <c r="G32" s="958">
        <v>2814</v>
      </c>
      <c r="H32" s="770">
        <f t="shared" si="1"/>
        <v>2814</v>
      </c>
      <c r="I32" s="771"/>
      <c r="J32" s="767" t="s">
        <v>2850</v>
      </c>
      <c r="K32" s="52"/>
      <c r="L32" s="24"/>
      <c r="M32" s="101">
        <v>41828</v>
      </c>
      <c r="N32" s="27"/>
      <c r="O32" s="216">
        <v>41844</v>
      </c>
      <c r="P32" s="101">
        <v>41837</v>
      </c>
      <c r="Q32" s="87">
        <v>41837</v>
      </c>
    </row>
    <row r="33" spans="2:17" ht="19.5" customHeight="1">
      <c r="B33" s="27"/>
      <c r="C33" s="766" t="s">
        <v>114</v>
      </c>
      <c r="D33" s="766" t="s">
        <v>39</v>
      </c>
      <c r="E33" s="959" t="s">
        <v>116</v>
      </c>
      <c r="F33" s="815">
        <v>1</v>
      </c>
      <c r="G33" s="769">
        <v>42000</v>
      </c>
      <c r="H33" s="770">
        <f t="shared" si="1"/>
        <v>42000</v>
      </c>
      <c r="I33" s="771"/>
      <c r="J33" s="816" t="s">
        <v>2851</v>
      </c>
      <c r="K33" s="52"/>
      <c r="L33" s="24"/>
      <c r="M33" s="101">
        <v>41828</v>
      </c>
      <c r="N33" s="27"/>
      <c r="O33" s="216">
        <v>41842</v>
      </c>
      <c r="P33" s="101">
        <v>41835</v>
      </c>
      <c r="Q33" s="87">
        <v>41831</v>
      </c>
    </row>
    <row r="34" spans="2:17" ht="19.5" customHeight="1">
      <c r="B34" s="27"/>
      <c r="C34" s="27"/>
      <c r="D34" s="27"/>
      <c r="E34" s="108"/>
      <c r="F34" s="100"/>
      <c r="G34" s="30"/>
      <c r="H34" s="57"/>
      <c r="I34" s="26"/>
      <c r="J34" s="52"/>
      <c r="K34" s="52"/>
      <c r="L34" s="24"/>
      <c r="M34" s="101"/>
      <c r="N34" s="27"/>
      <c r="O34" s="24"/>
      <c r="P34" s="101"/>
      <c r="Q34" s="87"/>
    </row>
    <row r="35" spans="2:17" ht="19.5" customHeight="1">
      <c r="B35" s="27"/>
      <c r="C35" s="27"/>
      <c r="D35" s="27"/>
      <c r="E35" s="108"/>
      <c r="F35" s="100"/>
      <c r="G35" s="30"/>
      <c r="H35" s="57"/>
      <c r="I35" s="26"/>
      <c r="J35" s="52"/>
      <c r="K35" s="52"/>
      <c r="L35" s="24"/>
      <c r="M35" s="101"/>
      <c r="N35" s="27"/>
      <c r="O35" s="24"/>
      <c r="P35" s="101"/>
      <c r="Q35" s="87"/>
    </row>
    <row r="36" spans="2:17" ht="19.5" customHeight="1">
      <c r="B36" s="27"/>
      <c r="C36" s="27"/>
      <c r="D36" s="27"/>
      <c r="E36" s="108"/>
      <c r="F36" s="100"/>
      <c r="G36" s="30"/>
      <c r="H36" s="57"/>
      <c r="I36" s="26"/>
      <c r="J36" s="52"/>
      <c r="K36" s="52"/>
      <c r="L36" s="24"/>
      <c r="M36" s="101"/>
      <c r="N36" s="27"/>
      <c r="O36" s="24"/>
      <c r="P36" s="101"/>
      <c r="Q36" s="87"/>
    </row>
    <row r="37" spans="2:17" ht="19.5" customHeight="1">
      <c r="B37" s="27"/>
      <c r="C37" s="27"/>
      <c r="D37" s="27"/>
      <c r="E37" s="108"/>
      <c r="F37" s="100"/>
      <c r="G37" s="30"/>
      <c r="H37" s="57"/>
      <c r="I37" s="26"/>
      <c r="J37" s="52"/>
      <c r="K37" s="52"/>
      <c r="L37" s="24"/>
      <c r="M37" s="101"/>
      <c r="N37" s="27"/>
      <c r="O37" s="24"/>
      <c r="P37" s="101"/>
      <c r="Q37" s="87"/>
    </row>
    <row r="38" spans="2:17" ht="19.5" customHeight="1">
      <c r="B38" s="27"/>
      <c r="C38" s="27"/>
      <c r="D38" s="27"/>
      <c r="E38" s="108"/>
      <c r="F38" s="100"/>
      <c r="G38" s="30"/>
      <c r="H38" s="57"/>
      <c r="I38" s="26"/>
      <c r="J38" s="52"/>
      <c r="K38" s="52"/>
      <c r="L38" s="24"/>
      <c r="M38" s="101"/>
      <c r="N38" s="27"/>
      <c r="O38" s="24"/>
      <c r="P38" s="101"/>
      <c r="Q38" s="87"/>
    </row>
    <row r="39" spans="2:17" ht="19.5" customHeight="1">
      <c r="B39" s="27"/>
      <c r="C39" s="27"/>
      <c r="D39" s="27"/>
      <c r="E39" s="108"/>
      <c r="F39" s="100"/>
      <c r="G39" s="30"/>
      <c r="H39" s="57"/>
      <c r="I39" s="26"/>
      <c r="J39" s="52"/>
      <c r="K39" s="52"/>
      <c r="L39" s="24"/>
      <c r="M39" s="101"/>
      <c r="N39" s="27"/>
      <c r="O39" s="24"/>
      <c r="P39" s="101"/>
      <c r="Q39" s="87"/>
    </row>
    <row r="40" spans="2:17" ht="19.5" customHeight="1">
      <c r="B40" s="27"/>
      <c r="C40" s="27"/>
      <c r="D40" s="27"/>
      <c r="E40" s="108"/>
      <c r="F40" s="100"/>
      <c r="G40" s="30"/>
      <c r="H40" s="57"/>
      <c r="I40" s="26"/>
      <c r="J40" s="52"/>
      <c r="K40" s="52"/>
      <c r="L40" s="24"/>
      <c r="M40" s="101"/>
      <c r="N40" s="27"/>
      <c r="O40" s="24"/>
      <c r="P40" s="101"/>
      <c r="Q40" s="87"/>
    </row>
    <row r="41" spans="2:17" ht="19.5" customHeight="1">
      <c r="B41" s="27"/>
      <c r="C41" s="27"/>
      <c r="D41" s="27"/>
      <c r="E41" s="108"/>
      <c r="F41" s="100"/>
      <c r="G41" s="30"/>
      <c r="H41" s="57"/>
      <c r="I41" s="26"/>
      <c r="J41" s="52"/>
      <c r="K41" s="52"/>
      <c r="L41" s="24"/>
      <c r="M41" s="101"/>
      <c r="N41" s="27"/>
      <c r="O41" s="24"/>
      <c r="P41" s="101"/>
      <c r="Q41" s="87"/>
    </row>
  </sheetData>
  <autoFilter ref="B8:O11" xr:uid="{94650FE0-021C-4F36-859E-E06B88084FBE}"/>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D489-E00A-435F-A80E-2F869B9BB5C1}">
  <dimension ref="B2:R23"/>
  <sheetViews>
    <sheetView zoomScale="85" zoomScaleNormal="85" workbookViewId="0">
      <pane xSplit="10" ySplit="8" topLeftCell="M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125" style="78" customWidth="1"/>
    <col min="3" max="3" width="13" style="76" customWidth="1"/>
    <col min="4" max="4" width="12.625" style="76" customWidth="1"/>
    <col min="5" max="5" width="25" style="76" customWidth="1"/>
    <col min="6" max="6" width="6.25" style="76" customWidth="1"/>
    <col min="7" max="8" width="9.875" style="76" bestFit="1" customWidth="1"/>
    <col min="9" max="9" width="5.75" style="79" customWidth="1"/>
    <col min="10" max="10" width="26.625" style="76" customWidth="1"/>
    <col min="11" max="11" width="11.3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0" customWidth="1"/>
    <col min="18" max="256" width="9" style="76"/>
    <col min="257" max="257" width="2.625" style="76" customWidth="1"/>
    <col min="258" max="258" width="5.125" style="76" customWidth="1"/>
    <col min="259" max="259" width="13" style="76" customWidth="1"/>
    <col min="260" max="260" width="12.625" style="76" customWidth="1"/>
    <col min="261" max="261" width="25" style="76"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13" style="76" customWidth="1"/>
    <col min="516" max="516" width="12.625" style="76" customWidth="1"/>
    <col min="517" max="517" width="25" style="76"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13" style="76" customWidth="1"/>
    <col min="772" max="772" width="12.625" style="76" customWidth="1"/>
    <col min="773" max="773" width="25" style="76"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13" style="76" customWidth="1"/>
    <col min="1028" max="1028" width="12.625" style="76" customWidth="1"/>
    <col min="1029" max="1029" width="25" style="76"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13" style="76" customWidth="1"/>
    <col min="1284" max="1284" width="12.625" style="76" customWidth="1"/>
    <col min="1285" max="1285" width="25" style="76"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13" style="76" customWidth="1"/>
    <col min="1540" max="1540" width="12.625" style="76" customWidth="1"/>
    <col min="1541" max="1541" width="25" style="76"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13" style="76" customWidth="1"/>
    <col min="1796" max="1796" width="12.625" style="76" customWidth="1"/>
    <col min="1797" max="1797" width="25" style="76"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13" style="76" customWidth="1"/>
    <col min="2052" max="2052" width="12.625" style="76" customWidth="1"/>
    <col min="2053" max="2053" width="25" style="76"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13" style="76" customWidth="1"/>
    <col min="2308" max="2308" width="12.625" style="76" customWidth="1"/>
    <col min="2309" max="2309" width="25" style="76"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13" style="76" customWidth="1"/>
    <col min="2564" max="2564" width="12.625" style="76" customWidth="1"/>
    <col min="2565" max="2565" width="25" style="76"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13" style="76" customWidth="1"/>
    <col min="2820" max="2820" width="12.625" style="76" customWidth="1"/>
    <col min="2821" max="2821" width="25" style="76"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13" style="76" customWidth="1"/>
    <col min="3076" max="3076" width="12.625" style="76" customWidth="1"/>
    <col min="3077" max="3077" width="25" style="76"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13" style="76" customWidth="1"/>
    <col min="3332" max="3332" width="12.625" style="76" customWidth="1"/>
    <col min="3333" max="3333" width="25" style="76"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13" style="76" customWidth="1"/>
    <col min="3588" max="3588" width="12.625" style="76" customWidth="1"/>
    <col min="3589" max="3589" width="25" style="76"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13" style="76" customWidth="1"/>
    <col min="3844" max="3844" width="12.625" style="76" customWidth="1"/>
    <col min="3845" max="3845" width="25" style="76"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13" style="76" customWidth="1"/>
    <col min="4100" max="4100" width="12.625" style="76" customWidth="1"/>
    <col min="4101" max="4101" width="25" style="76"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13" style="76" customWidth="1"/>
    <col min="4356" max="4356" width="12.625" style="76" customWidth="1"/>
    <col min="4357" max="4357" width="25" style="76"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13" style="76" customWidth="1"/>
    <col min="4612" max="4612" width="12.625" style="76" customWidth="1"/>
    <col min="4613" max="4613" width="25" style="76"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13" style="76" customWidth="1"/>
    <col min="4868" max="4868" width="12.625" style="76" customWidth="1"/>
    <col min="4869" max="4869" width="25" style="76"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13" style="76" customWidth="1"/>
    <col min="5124" max="5124" width="12.625" style="76" customWidth="1"/>
    <col min="5125" max="5125" width="25" style="76"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13" style="76" customWidth="1"/>
    <col min="5380" max="5380" width="12.625" style="76" customWidth="1"/>
    <col min="5381" max="5381" width="25" style="76"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13" style="76" customWidth="1"/>
    <col min="5636" max="5636" width="12.625" style="76" customWidth="1"/>
    <col min="5637" max="5637" width="25" style="76"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13" style="76" customWidth="1"/>
    <col min="5892" max="5892" width="12.625" style="76" customWidth="1"/>
    <col min="5893" max="5893" width="25" style="76"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13" style="76" customWidth="1"/>
    <col min="6148" max="6148" width="12.625" style="76" customWidth="1"/>
    <col min="6149" max="6149" width="25" style="76"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13" style="76" customWidth="1"/>
    <col min="6404" max="6404" width="12.625" style="76" customWidth="1"/>
    <col min="6405" max="6405" width="25" style="76"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13" style="76" customWidth="1"/>
    <col min="6660" max="6660" width="12.625" style="76" customWidth="1"/>
    <col min="6661" max="6661" width="25" style="76"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13" style="76" customWidth="1"/>
    <col min="6916" max="6916" width="12.625" style="76" customWidth="1"/>
    <col min="6917" max="6917" width="25" style="76"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13" style="76" customWidth="1"/>
    <col min="7172" max="7172" width="12.625" style="76" customWidth="1"/>
    <col min="7173" max="7173" width="25" style="76"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13" style="76" customWidth="1"/>
    <col min="7428" max="7428" width="12.625" style="76" customWidth="1"/>
    <col min="7429" max="7429" width="25" style="76"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13" style="76" customWidth="1"/>
    <col min="7684" max="7684" width="12.625" style="76" customWidth="1"/>
    <col min="7685" max="7685" width="25" style="76"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13" style="76" customWidth="1"/>
    <col min="7940" max="7940" width="12.625" style="76" customWidth="1"/>
    <col min="7941" max="7941" width="25" style="76"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13" style="76" customWidth="1"/>
    <col min="8196" max="8196" width="12.625" style="76" customWidth="1"/>
    <col min="8197" max="8197" width="25" style="76"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13" style="76" customWidth="1"/>
    <col min="8452" max="8452" width="12.625" style="76" customWidth="1"/>
    <col min="8453" max="8453" width="25" style="76"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13" style="76" customWidth="1"/>
    <col min="8708" max="8708" width="12.625" style="76" customWidth="1"/>
    <col min="8709" max="8709" width="25" style="76"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13" style="76" customWidth="1"/>
    <col min="8964" max="8964" width="12.625" style="76" customWidth="1"/>
    <col min="8965" max="8965" width="25" style="76"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13" style="76" customWidth="1"/>
    <col min="9220" max="9220" width="12.625" style="76" customWidth="1"/>
    <col min="9221" max="9221" width="25" style="76"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13" style="76" customWidth="1"/>
    <col min="9476" max="9476" width="12.625" style="76" customWidth="1"/>
    <col min="9477" max="9477" width="25" style="76"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13" style="76" customWidth="1"/>
    <col min="9732" max="9732" width="12.625" style="76" customWidth="1"/>
    <col min="9733" max="9733" width="25" style="76"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13" style="76" customWidth="1"/>
    <col min="9988" max="9988" width="12.625" style="76" customWidth="1"/>
    <col min="9989" max="9989" width="25" style="76"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13" style="76" customWidth="1"/>
    <col min="10244" max="10244" width="12.625" style="76" customWidth="1"/>
    <col min="10245" max="10245" width="25" style="76"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13" style="76" customWidth="1"/>
    <col min="10500" max="10500" width="12.625" style="76" customWidth="1"/>
    <col min="10501" max="10501" width="25" style="76"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13" style="76" customWidth="1"/>
    <col min="10756" max="10756" width="12.625" style="76" customWidth="1"/>
    <col min="10757" max="10757" width="25" style="76"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13" style="76" customWidth="1"/>
    <col min="11012" max="11012" width="12.625" style="76" customWidth="1"/>
    <col min="11013" max="11013" width="25" style="76"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13" style="76" customWidth="1"/>
    <col min="11268" max="11268" width="12.625" style="76" customWidth="1"/>
    <col min="11269" max="11269" width="25" style="76"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13" style="76" customWidth="1"/>
    <col min="11524" max="11524" width="12.625" style="76" customWidth="1"/>
    <col min="11525" max="11525" width="25" style="76"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13" style="76" customWidth="1"/>
    <col min="11780" max="11780" width="12.625" style="76" customWidth="1"/>
    <col min="11781" max="11781" width="25" style="76"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13" style="76" customWidth="1"/>
    <col min="12036" max="12036" width="12.625" style="76" customWidth="1"/>
    <col min="12037" max="12037" width="25" style="76"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13" style="76" customWidth="1"/>
    <col min="12292" max="12292" width="12.625" style="76" customWidth="1"/>
    <col min="12293" max="12293" width="25" style="76"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13" style="76" customWidth="1"/>
    <col min="12548" max="12548" width="12.625" style="76" customWidth="1"/>
    <col min="12549" max="12549" width="25" style="76"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13" style="76" customWidth="1"/>
    <col min="12804" max="12804" width="12.625" style="76" customWidth="1"/>
    <col min="12805" max="12805" width="25" style="76"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13" style="76" customWidth="1"/>
    <col min="13060" max="13060" width="12.625" style="76" customWidth="1"/>
    <col min="13061" max="13061" width="25" style="76"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13" style="76" customWidth="1"/>
    <col min="13316" max="13316" width="12.625" style="76" customWidth="1"/>
    <col min="13317" max="13317" width="25" style="76"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13" style="76" customWidth="1"/>
    <col min="13572" max="13572" width="12.625" style="76" customWidth="1"/>
    <col min="13573" max="13573" width="25" style="76"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13" style="76" customWidth="1"/>
    <col min="13828" max="13828" width="12.625" style="76" customWidth="1"/>
    <col min="13829" max="13829" width="25" style="76"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13" style="76" customWidth="1"/>
    <col min="14084" max="14084" width="12.625" style="76" customWidth="1"/>
    <col min="14085" max="14085" width="25" style="76"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13" style="76" customWidth="1"/>
    <col min="14340" max="14340" width="12.625" style="76" customWidth="1"/>
    <col min="14341" max="14341" width="25" style="76"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13" style="76" customWidth="1"/>
    <col min="14596" max="14596" width="12.625" style="76" customWidth="1"/>
    <col min="14597" max="14597" width="25" style="76"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13" style="76" customWidth="1"/>
    <col min="14852" max="14852" width="12.625" style="76" customWidth="1"/>
    <col min="14853" max="14853" width="25" style="76"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13" style="76" customWidth="1"/>
    <col min="15108" max="15108" width="12.625" style="76" customWidth="1"/>
    <col min="15109" max="15109" width="25" style="76"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13" style="76" customWidth="1"/>
    <col min="15364" max="15364" width="12.625" style="76" customWidth="1"/>
    <col min="15365" max="15365" width="25" style="76"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13" style="76" customWidth="1"/>
    <col min="15620" max="15620" width="12.625" style="76" customWidth="1"/>
    <col min="15621" max="15621" width="25" style="76"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13" style="76" customWidth="1"/>
    <col min="15876" max="15876" width="12.625" style="76" customWidth="1"/>
    <col min="15877" max="15877" width="25" style="76"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13" style="76" customWidth="1"/>
    <col min="16132" max="16132" width="12.625" style="76" customWidth="1"/>
    <col min="16133" max="16133" width="25" style="76"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8" ht="20.100000000000001" customHeight="1">
      <c r="B2" s="74" t="s">
        <v>0</v>
      </c>
      <c r="C2" s="74"/>
      <c r="D2" s="74"/>
      <c r="E2" s="75" t="s">
        <v>2680</v>
      </c>
      <c r="G2" s="4" t="s">
        <v>2</v>
      </c>
      <c r="H2" s="5"/>
      <c r="I2" s="6"/>
      <c r="J2" s="77">
        <f>SUM(H:H)</f>
        <v>24441</v>
      </c>
    </row>
    <row r="3" spans="2:18" ht="20.100000000000001" customHeight="1">
      <c r="B3" s="74" t="s">
        <v>3</v>
      </c>
      <c r="C3" s="74"/>
      <c r="D3" s="74"/>
      <c r="E3" s="82" t="s">
        <v>1657</v>
      </c>
    </row>
    <row r="4" spans="2:18" ht="20.100000000000001" customHeight="1">
      <c r="B4" s="74" t="s">
        <v>5</v>
      </c>
      <c r="C4" s="74"/>
      <c r="D4" s="74"/>
      <c r="E4" s="82">
        <v>120439</v>
      </c>
    </row>
    <row r="5" spans="2:18" ht="20.100000000000001" customHeight="1">
      <c r="B5" s="74" t="s">
        <v>7</v>
      </c>
      <c r="C5" s="74"/>
      <c r="D5" s="74"/>
      <c r="E5" s="84">
        <v>41830</v>
      </c>
    </row>
    <row r="6" spans="2:18" ht="20.100000000000001" customHeight="1">
      <c r="B6" s="74" t="s">
        <v>8</v>
      </c>
      <c r="C6" s="74"/>
      <c r="D6" s="74"/>
      <c r="E6" s="84">
        <v>41844</v>
      </c>
    </row>
    <row r="8" spans="2:18"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6" t="s">
        <v>23</v>
      </c>
    </row>
    <row r="9" spans="2:18" s="78" customFormat="1" ht="18" customHeight="1">
      <c r="B9" s="27">
        <v>8</v>
      </c>
      <c r="C9" s="27" t="s">
        <v>559</v>
      </c>
      <c r="D9" s="27" t="s">
        <v>559</v>
      </c>
      <c r="E9" s="52" t="s">
        <v>560</v>
      </c>
      <c r="F9" s="57">
        <v>1</v>
      </c>
      <c r="G9" s="57">
        <v>9800</v>
      </c>
      <c r="H9" s="57">
        <f>F9*G9</f>
        <v>9800</v>
      </c>
      <c r="I9" s="30"/>
      <c r="J9" s="155" t="s">
        <v>561</v>
      </c>
      <c r="K9" s="24"/>
      <c r="L9" s="109"/>
      <c r="M9" s="101">
        <v>41815</v>
      </c>
      <c r="N9" s="86"/>
      <c r="O9" s="152"/>
      <c r="P9" s="101">
        <v>41828</v>
      </c>
      <c r="Q9" s="87">
        <v>41828</v>
      </c>
    </row>
    <row r="10" spans="2:18" s="78" customFormat="1" ht="18" customHeight="1">
      <c r="B10" s="24">
        <v>8</v>
      </c>
      <c r="C10" s="27" t="s">
        <v>559</v>
      </c>
      <c r="D10" s="27" t="s">
        <v>559</v>
      </c>
      <c r="E10" s="52" t="s">
        <v>562</v>
      </c>
      <c r="F10" s="57">
        <v>1</v>
      </c>
      <c r="G10" s="57">
        <v>5000</v>
      </c>
      <c r="H10" s="57">
        <f t="shared" ref="H10:H17" si="0">F10*G10</f>
        <v>5000</v>
      </c>
      <c r="I10" s="271"/>
      <c r="J10" s="155" t="s">
        <v>563</v>
      </c>
      <c r="K10" s="151"/>
      <c r="L10" s="109"/>
      <c r="M10" s="101">
        <v>41815</v>
      </c>
      <c r="N10" s="86"/>
      <c r="O10" s="152"/>
      <c r="P10" s="101">
        <v>41828</v>
      </c>
      <c r="Q10" s="87">
        <v>41828</v>
      </c>
    </row>
    <row r="11" spans="2:18" s="78" customFormat="1" ht="18" customHeight="1">
      <c r="B11" s="27">
        <v>8</v>
      </c>
      <c r="C11" s="27" t="s">
        <v>559</v>
      </c>
      <c r="D11" s="27" t="s">
        <v>559</v>
      </c>
      <c r="E11" s="52" t="s">
        <v>564</v>
      </c>
      <c r="F11" s="57">
        <v>1</v>
      </c>
      <c r="G11" s="57">
        <v>7700</v>
      </c>
      <c r="H11" s="57">
        <f t="shared" si="0"/>
        <v>7700</v>
      </c>
      <c r="I11" s="271"/>
      <c r="J11" s="155" t="s">
        <v>565</v>
      </c>
      <c r="K11" s="151"/>
      <c r="L11" s="109"/>
      <c r="M11" s="101">
        <v>41815</v>
      </c>
      <c r="N11" s="86"/>
      <c r="O11" s="152"/>
      <c r="P11" s="101">
        <v>41828</v>
      </c>
      <c r="Q11" s="87">
        <v>41828</v>
      </c>
    </row>
    <row r="12" spans="2:18" s="78" customFormat="1" ht="18" customHeight="1">
      <c r="B12" s="27"/>
      <c r="C12" s="27"/>
      <c r="D12" s="27"/>
      <c r="E12" s="52"/>
      <c r="F12" s="57"/>
      <c r="G12" s="57"/>
      <c r="H12" s="57">
        <f t="shared" si="0"/>
        <v>0</v>
      </c>
      <c r="I12" s="271"/>
      <c r="J12" s="155"/>
      <c r="K12" s="151"/>
      <c r="L12" s="109"/>
      <c r="M12" s="101"/>
      <c r="N12" s="86"/>
      <c r="O12" s="152"/>
      <c r="P12" s="101"/>
      <c r="Q12" s="87"/>
    </row>
    <row r="13" spans="2:18" s="78" customFormat="1" ht="18" customHeight="1">
      <c r="B13" s="27">
        <v>8</v>
      </c>
      <c r="C13" s="27" t="s">
        <v>28</v>
      </c>
      <c r="D13" s="27" t="s">
        <v>28</v>
      </c>
      <c r="E13" s="52" t="s">
        <v>566</v>
      </c>
      <c r="F13" s="57">
        <v>4</v>
      </c>
      <c r="G13" s="57">
        <v>144</v>
      </c>
      <c r="H13" s="57">
        <f t="shared" si="0"/>
        <v>576</v>
      </c>
      <c r="I13" s="271"/>
      <c r="J13" s="155" t="s">
        <v>567</v>
      </c>
      <c r="K13" s="151"/>
      <c r="L13" s="109"/>
      <c r="M13" s="101">
        <v>41815</v>
      </c>
      <c r="N13" s="86"/>
      <c r="O13" s="152"/>
      <c r="P13" s="101">
        <v>41817</v>
      </c>
      <c r="Q13" s="87">
        <v>41817</v>
      </c>
    </row>
    <row r="14" spans="2:18" s="78" customFormat="1" ht="18" customHeight="1">
      <c r="B14" s="27">
        <v>8</v>
      </c>
      <c r="C14" s="27" t="s">
        <v>28</v>
      </c>
      <c r="D14" s="27" t="s">
        <v>28</v>
      </c>
      <c r="E14" s="52" t="s">
        <v>375</v>
      </c>
      <c r="F14" s="57">
        <v>35</v>
      </c>
      <c r="G14" s="57">
        <v>19</v>
      </c>
      <c r="H14" s="57">
        <f t="shared" si="0"/>
        <v>665</v>
      </c>
      <c r="I14" s="271"/>
      <c r="J14" s="155" t="s">
        <v>568</v>
      </c>
      <c r="K14" s="151"/>
      <c r="L14" s="109"/>
      <c r="M14" s="101">
        <v>41815</v>
      </c>
      <c r="N14" s="86"/>
      <c r="O14" s="152"/>
      <c r="P14" s="101">
        <v>41817</v>
      </c>
      <c r="Q14" s="87">
        <v>41817</v>
      </c>
    </row>
    <row r="15" spans="2:18" s="78" customFormat="1" ht="18" customHeight="1">
      <c r="B15" s="27">
        <v>8</v>
      </c>
      <c r="C15" s="27" t="s">
        <v>28</v>
      </c>
      <c r="D15" s="27" t="s">
        <v>28</v>
      </c>
      <c r="E15" s="52" t="s">
        <v>383</v>
      </c>
      <c r="F15" s="57">
        <v>4</v>
      </c>
      <c r="G15" s="57">
        <v>95</v>
      </c>
      <c r="H15" s="57">
        <f t="shared" si="0"/>
        <v>380</v>
      </c>
      <c r="I15" s="271"/>
      <c r="J15" s="155" t="s">
        <v>569</v>
      </c>
      <c r="K15" s="151"/>
      <c r="L15" s="109"/>
      <c r="M15" s="101">
        <v>41815</v>
      </c>
      <c r="N15" s="86"/>
      <c r="O15" s="152"/>
      <c r="P15" s="101">
        <v>41817</v>
      </c>
      <c r="Q15" s="87">
        <v>41817</v>
      </c>
    </row>
    <row r="16" spans="2:18" s="78" customFormat="1" ht="18" customHeight="1">
      <c r="B16" s="27">
        <v>8</v>
      </c>
      <c r="C16" s="27" t="s">
        <v>28</v>
      </c>
      <c r="D16" s="27" t="s">
        <v>28</v>
      </c>
      <c r="E16" s="52" t="s">
        <v>570</v>
      </c>
      <c r="F16" s="57">
        <v>4</v>
      </c>
      <c r="G16" s="57">
        <v>80</v>
      </c>
      <c r="H16" s="57">
        <f t="shared" si="0"/>
        <v>320</v>
      </c>
      <c r="I16" s="271"/>
      <c r="J16" s="155" t="s">
        <v>571</v>
      </c>
      <c r="K16" s="151"/>
      <c r="L16" s="109"/>
      <c r="M16" s="101">
        <v>41815</v>
      </c>
      <c r="N16" s="86"/>
      <c r="O16" s="152"/>
      <c r="P16" s="101">
        <v>41817</v>
      </c>
      <c r="Q16" s="87">
        <v>41817</v>
      </c>
      <c r="R16" s="233"/>
    </row>
    <row r="17" spans="2:18" s="78" customFormat="1" ht="18" customHeight="1">
      <c r="B17" s="27"/>
      <c r="C17" s="27"/>
      <c r="D17" s="27"/>
      <c r="E17" s="151"/>
      <c r="F17" s="57"/>
      <c r="G17" s="57"/>
      <c r="H17" s="57">
        <f t="shared" si="0"/>
        <v>0</v>
      </c>
      <c r="I17" s="271"/>
      <c r="J17" s="109"/>
      <c r="K17" s="151"/>
      <c r="L17" s="109"/>
      <c r="M17" s="86"/>
      <c r="N17" s="86"/>
      <c r="O17" s="152"/>
      <c r="P17" s="86"/>
      <c r="Q17" s="87"/>
      <c r="R17" s="233"/>
    </row>
    <row r="21" spans="2:18">
      <c r="M21" s="158"/>
    </row>
    <row r="23" spans="2:18">
      <c r="M23" s="158"/>
    </row>
  </sheetData>
  <autoFilter ref="B8:O17" xr:uid="{0F5B7A09-8667-4418-A753-F2D9CBEA7FE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695FB-903E-4FE7-858F-98B04D32D0ED}">
  <dimension ref="B2:Q43"/>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2665</v>
      </c>
      <c r="G2" s="4" t="s">
        <v>2</v>
      </c>
      <c r="H2" s="5"/>
      <c r="I2" s="6"/>
      <c r="J2" s="77">
        <f>SUM(H:H)</f>
        <v>158718</v>
      </c>
    </row>
    <row r="3" spans="2:17" ht="20.100000000000001" customHeight="1">
      <c r="B3" s="74" t="s">
        <v>3</v>
      </c>
      <c r="C3" s="74"/>
      <c r="D3" s="74"/>
      <c r="E3" s="82" t="s">
        <v>2852</v>
      </c>
    </row>
    <row r="4" spans="2:17" ht="20.100000000000001" customHeight="1">
      <c r="B4" s="74" t="s">
        <v>5</v>
      </c>
      <c r="C4" s="74"/>
      <c r="D4" s="74"/>
      <c r="E4" s="82">
        <v>120635</v>
      </c>
    </row>
    <row r="5" spans="2:17" ht="20.100000000000001" customHeight="1">
      <c r="B5" s="74" t="s">
        <v>7</v>
      </c>
      <c r="C5" s="74"/>
      <c r="D5" s="74"/>
      <c r="E5" s="84"/>
    </row>
    <row r="6" spans="2:17" ht="20.100000000000001" customHeight="1">
      <c r="B6" s="74" t="s">
        <v>8</v>
      </c>
      <c r="C6" s="74"/>
      <c r="D6" s="74"/>
      <c r="E6" s="84">
        <v>41851</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v>4</v>
      </c>
      <c r="C9" s="27" t="s">
        <v>50</v>
      </c>
      <c r="D9" s="27" t="s">
        <v>50</v>
      </c>
      <c r="E9" s="561" t="s">
        <v>2853</v>
      </c>
      <c r="F9" s="108">
        <v>1</v>
      </c>
      <c r="G9" s="562">
        <v>2940</v>
      </c>
      <c r="H9" s="57">
        <f t="shared" ref="H9:H37" si="0">F9*G9</f>
        <v>2940</v>
      </c>
      <c r="I9" s="26"/>
      <c r="J9" s="52">
        <v>963569004</v>
      </c>
      <c r="K9" s="52" t="s">
        <v>2854</v>
      </c>
      <c r="L9" s="24"/>
      <c r="M9" s="101">
        <v>41830</v>
      </c>
      <c r="N9" s="101"/>
      <c r="O9" s="101"/>
      <c r="P9" s="101">
        <v>41842</v>
      </c>
      <c r="Q9" s="87">
        <v>41842</v>
      </c>
    </row>
    <row r="10" spans="2:17" s="78" customFormat="1" ht="19.7" customHeight="1">
      <c r="B10" s="27">
        <v>7</v>
      </c>
      <c r="C10" s="27" t="s">
        <v>50</v>
      </c>
      <c r="D10" s="27" t="s">
        <v>50</v>
      </c>
      <c r="E10" s="561" t="s">
        <v>2855</v>
      </c>
      <c r="F10" s="108">
        <v>1</v>
      </c>
      <c r="G10" s="562">
        <v>50000</v>
      </c>
      <c r="H10" s="57">
        <f t="shared" si="0"/>
        <v>50000</v>
      </c>
      <c r="I10" s="26"/>
      <c r="J10" s="108"/>
      <c r="K10" s="52" t="s">
        <v>2854</v>
      </c>
      <c r="L10" s="24"/>
      <c r="M10" s="101">
        <v>41830</v>
      </c>
      <c r="N10" s="101"/>
      <c r="O10" s="101"/>
      <c r="P10" s="101">
        <v>41842</v>
      </c>
      <c r="Q10" s="87">
        <v>41842</v>
      </c>
    </row>
    <row r="11" spans="2:17" s="78" customFormat="1" ht="19.7" customHeight="1">
      <c r="B11" s="27">
        <v>6</v>
      </c>
      <c r="C11" s="27" t="s">
        <v>50</v>
      </c>
      <c r="D11" s="27" t="s">
        <v>50</v>
      </c>
      <c r="E11" s="561" t="s">
        <v>2856</v>
      </c>
      <c r="F11" s="108">
        <v>1</v>
      </c>
      <c r="G11" s="562">
        <v>30000</v>
      </c>
      <c r="H11" s="57">
        <f t="shared" si="0"/>
        <v>30000</v>
      </c>
      <c r="I11" s="26"/>
      <c r="J11" s="108"/>
      <c r="K11" s="24"/>
      <c r="L11" s="24"/>
      <c r="M11" s="101">
        <v>41830</v>
      </c>
      <c r="N11" s="101"/>
      <c r="O11" s="101"/>
      <c r="P11" s="101">
        <v>41842</v>
      </c>
      <c r="Q11" s="87">
        <v>41842</v>
      </c>
    </row>
    <row r="12" spans="2:17" s="78" customFormat="1" ht="19.7" customHeight="1">
      <c r="B12" s="27"/>
      <c r="C12" s="27"/>
      <c r="D12" s="27"/>
      <c r="E12" s="960"/>
      <c r="F12" s="108"/>
      <c r="G12" s="562"/>
      <c r="H12" s="57">
        <f t="shared" si="0"/>
        <v>0</v>
      </c>
      <c r="I12" s="26"/>
      <c r="J12" s="108"/>
      <c r="K12" s="24"/>
      <c r="L12" s="24"/>
      <c r="M12" s="101"/>
      <c r="N12" s="101"/>
      <c r="O12" s="101"/>
      <c r="P12" s="101"/>
      <c r="Q12" s="87"/>
    </row>
    <row r="13" spans="2:17" s="78" customFormat="1" ht="19.7" customHeight="1">
      <c r="B13" s="27">
        <v>3</v>
      </c>
      <c r="C13" s="27" t="s">
        <v>28</v>
      </c>
      <c r="D13" s="27" t="s">
        <v>28</v>
      </c>
      <c r="E13" s="561" t="s">
        <v>1116</v>
      </c>
      <c r="F13" s="108">
        <v>1</v>
      </c>
      <c r="G13" s="562">
        <v>1767</v>
      </c>
      <c r="H13" s="57">
        <f t="shared" si="0"/>
        <v>1767</v>
      </c>
      <c r="I13" s="26"/>
      <c r="J13" s="108" t="s">
        <v>2857</v>
      </c>
      <c r="K13" s="24"/>
      <c r="L13" s="24"/>
      <c r="M13" s="101">
        <v>41830</v>
      </c>
      <c r="N13" s="101"/>
      <c r="O13" s="101"/>
      <c r="P13" s="101">
        <v>41842</v>
      </c>
      <c r="Q13" s="87">
        <v>41842</v>
      </c>
    </row>
    <row r="14" spans="2:17" s="78" customFormat="1" ht="19.7" customHeight="1">
      <c r="B14" s="27">
        <v>5</v>
      </c>
      <c r="C14" s="27" t="s">
        <v>28</v>
      </c>
      <c r="D14" s="27" t="s">
        <v>28</v>
      </c>
      <c r="E14" s="52" t="s">
        <v>1042</v>
      </c>
      <c r="F14" s="108">
        <v>1</v>
      </c>
      <c r="G14" s="562">
        <v>930</v>
      </c>
      <c r="H14" s="57">
        <f t="shared" si="0"/>
        <v>930</v>
      </c>
      <c r="I14" s="26"/>
      <c r="J14" s="108" t="s">
        <v>328</v>
      </c>
      <c r="K14" s="24"/>
      <c r="L14" s="24"/>
      <c r="M14" s="101">
        <v>41830</v>
      </c>
      <c r="N14" s="101"/>
      <c r="O14" s="101"/>
      <c r="P14" s="101">
        <v>41836</v>
      </c>
      <c r="Q14" s="87">
        <v>41836</v>
      </c>
    </row>
    <row r="15" spans="2:17" s="78" customFormat="1" ht="19.7" customHeight="1">
      <c r="B15" s="27">
        <v>5</v>
      </c>
      <c r="C15" s="27" t="s">
        <v>28</v>
      </c>
      <c r="D15" s="27" t="s">
        <v>28</v>
      </c>
      <c r="E15" s="52" t="s">
        <v>1043</v>
      </c>
      <c r="F15" s="108">
        <v>1</v>
      </c>
      <c r="G15" s="562">
        <v>2490</v>
      </c>
      <c r="H15" s="57">
        <f t="shared" si="0"/>
        <v>2490</v>
      </c>
      <c r="I15" s="26"/>
      <c r="J15" s="108" t="s">
        <v>1044</v>
      </c>
      <c r="K15" s="52"/>
      <c r="L15" s="24"/>
      <c r="M15" s="101">
        <v>41830</v>
      </c>
      <c r="N15" s="101"/>
      <c r="O15" s="101"/>
      <c r="P15" s="101">
        <v>41836</v>
      </c>
      <c r="Q15" s="87">
        <v>41836</v>
      </c>
    </row>
    <row r="16" spans="2:17" s="78" customFormat="1" ht="19.7" customHeight="1">
      <c r="B16" s="27">
        <v>5</v>
      </c>
      <c r="C16" s="27" t="s">
        <v>28</v>
      </c>
      <c r="D16" s="27" t="s">
        <v>28</v>
      </c>
      <c r="E16" s="52" t="s">
        <v>323</v>
      </c>
      <c r="F16" s="108">
        <v>1</v>
      </c>
      <c r="G16" s="562">
        <v>2218</v>
      </c>
      <c r="H16" s="57">
        <f t="shared" si="0"/>
        <v>2218</v>
      </c>
      <c r="I16" s="26"/>
      <c r="J16" s="108" t="s">
        <v>1045</v>
      </c>
      <c r="K16" s="52"/>
      <c r="L16" s="24"/>
      <c r="M16" s="101">
        <v>41830</v>
      </c>
      <c r="N16" s="101"/>
      <c r="O16" s="101"/>
      <c r="P16" s="101">
        <v>41836</v>
      </c>
      <c r="Q16" s="87">
        <v>41836</v>
      </c>
    </row>
    <row r="17" spans="2:17" s="78" customFormat="1" ht="19.7" customHeight="1">
      <c r="B17" s="27">
        <v>5</v>
      </c>
      <c r="C17" s="27" t="s">
        <v>28</v>
      </c>
      <c r="D17" s="27" t="s">
        <v>28</v>
      </c>
      <c r="E17" s="52" t="s">
        <v>1049</v>
      </c>
      <c r="F17" s="108">
        <v>1</v>
      </c>
      <c r="G17" s="521">
        <v>4293</v>
      </c>
      <c r="H17" s="57">
        <f t="shared" si="0"/>
        <v>4293</v>
      </c>
      <c r="I17" s="26"/>
      <c r="J17" s="108" t="s">
        <v>1050</v>
      </c>
      <c r="K17" s="24"/>
      <c r="L17" s="24"/>
      <c r="M17" s="101">
        <v>41830</v>
      </c>
      <c r="N17" s="101"/>
      <c r="O17" s="101"/>
      <c r="P17" s="101">
        <v>41836</v>
      </c>
      <c r="Q17" s="87">
        <v>41836</v>
      </c>
    </row>
    <row r="18" spans="2:17" s="78" customFormat="1" ht="19.7" customHeight="1">
      <c r="B18" s="27">
        <v>5</v>
      </c>
      <c r="C18" s="27" t="s">
        <v>28</v>
      </c>
      <c r="D18" s="27" t="s">
        <v>28</v>
      </c>
      <c r="E18" s="17" t="s">
        <v>2574</v>
      </c>
      <c r="F18" s="100">
        <v>2</v>
      </c>
      <c r="G18" s="961">
        <v>190</v>
      </c>
      <c r="H18" s="57">
        <f t="shared" si="0"/>
        <v>380</v>
      </c>
      <c r="I18" s="26"/>
      <c r="J18" s="108" t="s">
        <v>2575</v>
      </c>
      <c r="K18" s="24"/>
      <c r="L18" s="24"/>
      <c r="M18" s="101">
        <v>41830</v>
      </c>
      <c r="N18" s="101"/>
      <c r="O18" s="101"/>
      <c r="P18" s="101">
        <v>41836</v>
      </c>
      <c r="Q18" s="87">
        <v>41836</v>
      </c>
    </row>
    <row r="19" spans="2:17" s="78" customFormat="1" ht="19.7" customHeight="1">
      <c r="B19" s="27">
        <v>4</v>
      </c>
      <c r="C19" s="27" t="s">
        <v>28</v>
      </c>
      <c r="D19" s="27" t="s">
        <v>28</v>
      </c>
      <c r="E19" s="561" t="s">
        <v>2858</v>
      </c>
      <c r="F19" s="108">
        <v>1</v>
      </c>
      <c r="G19" s="562">
        <v>630</v>
      </c>
      <c r="H19" s="57">
        <f t="shared" si="0"/>
        <v>630</v>
      </c>
      <c r="I19" s="26"/>
      <c r="J19" s="108" t="s">
        <v>2859</v>
      </c>
      <c r="K19" s="24"/>
      <c r="L19" s="24"/>
      <c r="M19" s="101">
        <v>41830</v>
      </c>
      <c r="N19" s="101"/>
      <c r="O19" s="101"/>
      <c r="P19" s="101">
        <v>41836</v>
      </c>
      <c r="Q19" s="87">
        <v>41836</v>
      </c>
    </row>
    <row r="20" spans="2:17" s="78" customFormat="1" ht="19.7" customHeight="1">
      <c r="B20" s="27">
        <v>4</v>
      </c>
      <c r="C20" s="27" t="s">
        <v>28</v>
      </c>
      <c r="D20" s="27" t="s">
        <v>28</v>
      </c>
      <c r="E20" s="561" t="s">
        <v>1061</v>
      </c>
      <c r="F20" s="108">
        <v>1</v>
      </c>
      <c r="G20" s="562">
        <v>730</v>
      </c>
      <c r="H20" s="57">
        <f>F20*G20</f>
        <v>730</v>
      </c>
      <c r="I20" s="26"/>
      <c r="J20" s="108" t="s">
        <v>334</v>
      </c>
      <c r="K20" s="24"/>
      <c r="L20" s="24"/>
      <c r="M20" s="101">
        <v>41830</v>
      </c>
      <c r="N20" s="101"/>
      <c r="O20" s="101"/>
      <c r="P20" s="101">
        <v>41836</v>
      </c>
      <c r="Q20" s="87">
        <v>41836</v>
      </c>
    </row>
    <row r="21" spans="2:17" s="78" customFormat="1" ht="19.7" customHeight="1">
      <c r="B21" s="27">
        <v>4</v>
      </c>
      <c r="C21" s="27" t="s">
        <v>28</v>
      </c>
      <c r="D21" s="27" t="s">
        <v>28</v>
      </c>
      <c r="E21" s="561" t="s">
        <v>2860</v>
      </c>
      <c r="F21" s="108">
        <v>1</v>
      </c>
      <c r="G21" s="562">
        <v>3570</v>
      </c>
      <c r="H21" s="57">
        <f>F21*G21</f>
        <v>3570</v>
      </c>
      <c r="I21" s="26"/>
      <c r="J21" s="108" t="s">
        <v>2861</v>
      </c>
      <c r="K21" s="24"/>
      <c r="L21" s="24"/>
      <c r="M21" s="101">
        <v>41830</v>
      </c>
      <c r="N21" s="101"/>
      <c r="O21" s="101"/>
      <c r="P21" s="101">
        <v>41836</v>
      </c>
      <c r="Q21" s="87">
        <v>41836</v>
      </c>
    </row>
    <row r="22" spans="2:17" s="78" customFormat="1" ht="19.7" customHeight="1">
      <c r="B22" s="27">
        <v>10</v>
      </c>
      <c r="C22" s="27" t="s">
        <v>28</v>
      </c>
      <c r="D22" s="27" t="s">
        <v>28</v>
      </c>
      <c r="E22" s="561" t="s">
        <v>2862</v>
      </c>
      <c r="F22" s="108">
        <v>1</v>
      </c>
      <c r="G22" s="562">
        <v>280</v>
      </c>
      <c r="H22" s="57">
        <f>F22*G22</f>
        <v>280</v>
      </c>
      <c r="I22" s="26"/>
      <c r="J22" s="108" t="s">
        <v>78</v>
      </c>
      <c r="K22" s="24"/>
      <c r="L22" s="24"/>
      <c r="M22" s="101">
        <v>41830</v>
      </c>
      <c r="N22" s="101"/>
      <c r="O22" s="101"/>
      <c r="P22" s="101">
        <v>41836</v>
      </c>
      <c r="Q22" s="87">
        <v>41836</v>
      </c>
    </row>
    <row r="23" spans="2:17" s="78" customFormat="1" ht="19.7" customHeight="1">
      <c r="B23" s="27">
        <v>10</v>
      </c>
      <c r="C23" s="27" t="s">
        <v>28</v>
      </c>
      <c r="D23" s="27" t="s">
        <v>28</v>
      </c>
      <c r="E23" s="561" t="s">
        <v>383</v>
      </c>
      <c r="F23" s="108">
        <v>2</v>
      </c>
      <c r="G23" s="562">
        <v>95</v>
      </c>
      <c r="H23" s="57">
        <f>F23*G23</f>
        <v>190</v>
      </c>
      <c r="I23" s="26"/>
      <c r="J23" s="108" t="s">
        <v>179</v>
      </c>
      <c r="K23" s="24"/>
      <c r="L23" s="24"/>
      <c r="M23" s="101">
        <v>41830</v>
      </c>
      <c r="N23" s="101"/>
      <c r="O23" s="101"/>
      <c r="P23" s="101">
        <v>41836</v>
      </c>
      <c r="Q23" s="87">
        <v>41836</v>
      </c>
    </row>
    <row r="24" spans="2:17" s="78" customFormat="1" ht="19.7" customHeight="1">
      <c r="B24" s="27"/>
      <c r="C24" s="27"/>
      <c r="D24" s="27"/>
      <c r="E24" s="561"/>
      <c r="F24" s="108"/>
      <c r="G24" s="562"/>
      <c r="H24" s="57">
        <f t="shared" si="0"/>
        <v>0</v>
      </c>
      <c r="I24" s="26"/>
      <c r="J24" s="108"/>
      <c r="K24" s="24"/>
      <c r="L24" s="24"/>
      <c r="M24" s="101"/>
      <c r="N24" s="101"/>
      <c r="O24" s="101"/>
      <c r="P24" s="101"/>
      <c r="Q24" s="87"/>
    </row>
    <row r="25" spans="2:17" s="78" customFormat="1" ht="19.7" customHeight="1">
      <c r="B25" s="27">
        <v>8</v>
      </c>
      <c r="C25" s="27" t="s">
        <v>2863</v>
      </c>
      <c r="D25" s="27" t="s">
        <v>2863</v>
      </c>
      <c r="E25" s="561" t="s">
        <v>2864</v>
      </c>
      <c r="F25" s="108">
        <v>1</v>
      </c>
      <c r="G25" s="562">
        <v>4200</v>
      </c>
      <c r="H25" s="57">
        <f t="shared" si="0"/>
        <v>4200</v>
      </c>
      <c r="I25" s="26"/>
      <c r="J25" s="108" t="s">
        <v>477</v>
      </c>
      <c r="K25" s="24"/>
      <c r="L25" s="24"/>
      <c r="M25" s="101">
        <v>41830</v>
      </c>
      <c r="N25" s="101"/>
      <c r="O25" s="101"/>
      <c r="P25" s="101">
        <v>41838</v>
      </c>
      <c r="Q25" s="87">
        <v>41837</v>
      </c>
    </row>
    <row r="26" spans="2:17" s="78" customFormat="1" ht="19.7" customHeight="1">
      <c r="B26" s="27">
        <v>8</v>
      </c>
      <c r="C26" s="27" t="s">
        <v>2863</v>
      </c>
      <c r="D26" s="27" t="s">
        <v>2863</v>
      </c>
      <c r="E26" s="561" t="s">
        <v>1098</v>
      </c>
      <c r="F26" s="108">
        <v>1</v>
      </c>
      <c r="G26" s="562">
        <v>13800</v>
      </c>
      <c r="H26" s="57">
        <f t="shared" si="0"/>
        <v>13800</v>
      </c>
      <c r="I26" s="26"/>
      <c r="J26" s="108" t="s">
        <v>2865</v>
      </c>
      <c r="K26" s="24"/>
      <c r="L26" s="24"/>
      <c r="M26" s="101">
        <v>41830</v>
      </c>
      <c r="N26" s="101"/>
      <c r="O26" s="101"/>
      <c r="P26" s="101">
        <v>41838</v>
      </c>
      <c r="Q26" s="87">
        <v>41837</v>
      </c>
    </row>
    <row r="27" spans="2:17" s="78" customFormat="1" ht="19.7" customHeight="1">
      <c r="B27" s="27">
        <v>10</v>
      </c>
      <c r="C27" s="27" t="s">
        <v>2863</v>
      </c>
      <c r="D27" s="27" t="s">
        <v>2863</v>
      </c>
      <c r="E27" s="561" t="s">
        <v>2866</v>
      </c>
      <c r="F27" s="108">
        <v>1</v>
      </c>
      <c r="G27" s="562">
        <v>13000</v>
      </c>
      <c r="H27" s="57">
        <f t="shared" si="0"/>
        <v>13000</v>
      </c>
      <c r="I27" s="26"/>
      <c r="J27" s="108" t="s">
        <v>151</v>
      </c>
      <c r="K27" s="24"/>
      <c r="L27" s="24"/>
      <c r="M27" s="101">
        <v>41830</v>
      </c>
      <c r="N27" s="101"/>
      <c r="O27" s="101"/>
      <c r="P27" s="101">
        <v>41838</v>
      </c>
      <c r="Q27" s="87">
        <v>41837</v>
      </c>
    </row>
    <row r="28" spans="2:17" s="78" customFormat="1" ht="19.7" customHeight="1">
      <c r="B28" s="27">
        <v>10</v>
      </c>
      <c r="C28" s="27" t="s">
        <v>2863</v>
      </c>
      <c r="D28" s="27" t="s">
        <v>2863</v>
      </c>
      <c r="E28" s="561" t="s">
        <v>2867</v>
      </c>
      <c r="F28" s="108">
        <v>1</v>
      </c>
      <c r="G28" s="562">
        <v>2800</v>
      </c>
      <c r="H28" s="57">
        <f t="shared" si="0"/>
        <v>2800</v>
      </c>
      <c r="I28" s="26"/>
      <c r="J28" s="108" t="s">
        <v>2868</v>
      </c>
      <c r="K28" s="24"/>
      <c r="L28" s="24"/>
      <c r="M28" s="101">
        <v>41830</v>
      </c>
      <c r="N28" s="101"/>
      <c r="O28" s="101"/>
      <c r="P28" s="101">
        <v>41838</v>
      </c>
      <c r="Q28" s="87">
        <v>41837</v>
      </c>
    </row>
    <row r="29" spans="2:17" s="78" customFormat="1" ht="19.7" customHeight="1">
      <c r="B29" s="27">
        <v>10</v>
      </c>
      <c r="C29" s="27" t="s">
        <v>2863</v>
      </c>
      <c r="D29" s="27" t="s">
        <v>2863</v>
      </c>
      <c r="E29" s="561" t="s">
        <v>2869</v>
      </c>
      <c r="F29" s="108">
        <v>1</v>
      </c>
      <c r="G29" s="562">
        <v>3200</v>
      </c>
      <c r="H29" s="57">
        <f>F29*G29</f>
        <v>3200</v>
      </c>
      <c r="I29" s="26"/>
      <c r="J29" s="108" t="s">
        <v>2870</v>
      </c>
      <c r="K29" s="24"/>
      <c r="L29" s="24"/>
      <c r="M29" s="101">
        <v>41830</v>
      </c>
      <c r="N29" s="101"/>
      <c r="O29" s="101"/>
      <c r="P29" s="101">
        <v>41838</v>
      </c>
      <c r="Q29" s="87">
        <v>41837</v>
      </c>
    </row>
    <row r="30" spans="2:17" s="78" customFormat="1" ht="19.7" customHeight="1">
      <c r="B30" s="27">
        <v>9</v>
      </c>
      <c r="C30" s="27" t="s">
        <v>2863</v>
      </c>
      <c r="D30" s="27" t="s">
        <v>2863</v>
      </c>
      <c r="E30" s="561" t="s">
        <v>2871</v>
      </c>
      <c r="F30" s="108">
        <v>1</v>
      </c>
      <c r="G30" s="562">
        <v>4600</v>
      </c>
      <c r="H30" s="57">
        <f t="shared" si="0"/>
        <v>4600</v>
      </c>
      <c r="I30" s="26"/>
      <c r="J30" s="108" t="s">
        <v>2872</v>
      </c>
      <c r="K30" s="24"/>
      <c r="L30" s="24"/>
      <c r="M30" s="101">
        <v>41830</v>
      </c>
      <c r="N30" s="101"/>
      <c r="O30" s="101"/>
      <c r="P30" s="101">
        <v>41838</v>
      </c>
      <c r="Q30" s="87">
        <v>41837</v>
      </c>
    </row>
    <row r="31" spans="2:17" s="78" customFormat="1" ht="19.7" customHeight="1">
      <c r="B31" s="27">
        <v>9</v>
      </c>
      <c r="C31" s="27" t="s">
        <v>2863</v>
      </c>
      <c r="D31" s="27" t="s">
        <v>2863</v>
      </c>
      <c r="E31" s="561" t="s">
        <v>2873</v>
      </c>
      <c r="F31" s="108">
        <v>1</v>
      </c>
      <c r="G31" s="562">
        <v>4200</v>
      </c>
      <c r="H31" s="57">
        <f t="shared" si="0"/>
        <v>4200</v>
      </c>
      <c r="I31" s="26"/>
      <c r="J31" s="108" t="s">
        <v>2874</v>
      </c>
      <c r="K31" s="24"/>
      <c r="L31" s="24"/>
      <c r="M31" s="101">
        <v>41830</v>
      </c>
      <c r="N31" s="101"/>
      <c r="O31" s="101"/>
      <c r="P31" s="101">
        <v>41838</v>
      </c>
      <c r="Q31" s="87">
        <v>41837</v>
      </c>
    </row>
    <row r="32" spans="2:17" s="78" customFormat="1" ht="19.7" customHeight="1">
      <c r="B32" s="27">
        <v>5</v>
      </c>
      <c r="C32" s="27" t="s">
        <v>2863</v>
      </c>
      <c r="D32" s="27" t="s">
        <v>2863</v>
      </c>
      <c r="E32" s="561" t="s">
        <v>1079</v>
      </c>
      <c r="F32" s="108">
        <v>1</v>
      </c>
      <c r="G32" s="562">
        <v>12500</v>
      </c>
      <c r="H32" s="57">
        <f t="shared" si="0"/>
        <v>12500</v>
      </c>
      <c r="I32" s="26"/>
      <c r="J32" s="108" t="s">
        <v>2875</v>
      </c>
      <c r="K32" s="24"/>
      <c r="L32" s="24"/>
      <c r="M32" s="101">
        <v>41830</v>
      </c>
      <c r="N32" s="101"/>
      <c r="O32" s="101"/>
      <c r="P32" s="101">
        <v>41838</v>
      </c>
      <c r="Q32" s="87">
        <v>41837</v>
      </c>
    </row>
    <row r="33" spans="2:17" s="78" customFormat="1" ht="19.7" customHeight="1">
      <c r="B33" s="27"/>
      <c r="C33" s="27"/>
      <c r="D33" s="27"/>
      <c r="E33" s="561"/>
      <c r="F33" s="108"/>
      <c r="G33" s="562"/>
      <c r="H33" s="57">
        <f t="shared" si="0"/>
        <v>0</v>
      </c>
      <c r="I33" s="26"/>
      <c r="J33" s="108"/>
      <c r="K33" s="24"/>
      <c r="L33" s="24"/>
      <c r="M33" s="101"/>
      <c r="N33" s="101"/>
      <c r="O33" s="101"/>
      <c r="P33" s="101"/>
      <c r="Q33" s="87"/>
    </row>
    <row r="34" spans="2:17" s="78" customFormat="1" ht="19.7" customHeight="1">
      <c r="B34" s="27"/>
      <c r="C34" s="27"/>
      <c r="D34" s="27"/>
      <c r="E34" s="561"/>
      <c r="F34" s="108"/>
      <c r="G34" s="562"/>
      <c r="H34" s="57">
        <f t="shared" si="0"/>
        <v>0</v>
      </c>
      <c r="I34" s="26"/>
      <c r="J34" s="108"/>
      <c r="K34" s="24"/>
      <c r="L34" s="24"/>
      <c r="M34" s="27"/>
      <c r="N34" s="27"/>
      <c r="O34" s="24"/>
      <c r="P34" s="86"/>
      <c r="Q34" s="87"/>
    </row>
    <row r="35" spans="2:17" s="78" customFormat="1" ht="19.7" customHeight="1">
      <c r="B35" s="27"/>
      <c r="C35" s="27"/>
      <c r="D35" s="27"/>
      <c r="E35" s="561"/>
      <c r="F35" s="108"/>
      <c r="G35" s="562"/>
      <c r="H35" s="57">
        <f t="shared" si="0"/>
        <v>0</v>
      </c>
      <c r="I35" s="26"/>
      <c r="J35" s="108"/>
      <c r="K35" s="24"/>
      <c r="L35" s="24"/>
      <c r="M35" s="27"/>
      <c r="N35" s="27"/>
      <c r="O35" s="24"/>
      <c r="P35" s="86"/>
      <c r="Q35" s="87"/>
    </row>
    <row r="36" spans="2:17" s="78" customFormat="1" ht="19.7" customHeight="1">
      <c r="B36" s="27"/>
      <c r="C36" s="27"/>
      <c r="D36" s="27"/>
      <c r="E36" s="561"/>
      <c r="F36" s="108"/>
      <c r="G36" s="562"/>
      <c r="H36" s="57">
        <f t="shared" si="0"/>
        <v>0</v>
      </c>
      <c r="I36" s="26"/>
      <c r="J36" s="108"/>
      <c r="K36" s="24"/>
      <c r="L36" s="24"/>
      <c r="M36" s="27"/>
      <c r="N36" s="27"/>
      <c r="O36" s="24"/>
      <c r="P36" s="86"/>
      <c r="Q36" s="87"/>
    </row>
    <row r="37" spans="2:17" s="78" customFormat="1" ht="19.7" customHeight="1">
      <c r="B37" s="27"/>
      <c r="C37" s="27"/>
      <c r="D37" s="27"/>
      <c r="E37" s="561"/>
      <c r="F37" s="108"/>
      <c r="G37" s="562"/>
      <c r="H37" s="57">
        <f t="shared" si="0"/>
        <v>0</v>
      </c>
      <c r="I37" s="26"/>
      <c r="J37" s="108"/>
      <c r="K37" s="24"/>
      <c r="L37" s="24"/>
      <c r="M37" s="27"/>
      <c r="N37" s="27"/>
      <c r="O37" s="24"/>
      <c r="P37" s="86"/>
      <c r="Q37" s="87"/>
    </row>
    <row r="41" spans="2:17">
      <c r="M41" s="158"/>
    </row>
    <row r="43" spans="2:17">
      <c r="M43" s="158"/>
    </row>
  </sheetData>
  <autoFilter ref="B8:O37" xr:uid="{D3929A9C-DF5D-4B4D-B72C-C8F4E695D6B3}"/>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5DA4B-5E91-4C34-95FE-AEA1C6646488}">
  <dimension ref="B2:Q29"/>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2876</v>
      </c>
      <c r="G2" s="4" t="s">
        <v>2</v>
      </c>
      <c r="H2" s="5"/>
      <c r="I2" s="6"/>
      <c r="J2" s="77">
        <f>SUM(H:H)</f>
        <v>42576</v>
      </c>
    </row>
    <row r="3" spans="2:17" ht="20.100000000000001" customHeight="1">
      <c r="B3" s="74" t="s">
        <v>3</v>
      </c>
      <c r="C3" s="74"/>
      <c r="D3" s="74"/>
      <c r="E3" s="82" t="s">
        <v>2877</v>
      </c>
    </row>
    <row r="4" spans="2:17" ht="20.100000000000001" customHeight="1">
      <c r="B4" s="74" t="s">
        <v>5</v>
      </c>
      <c r="C4" s="74"/>
      <c r="D4" s="74"/>
      <c r="E4" s="82">
        <v>120696</v>
      </c>
    </row>
    <row r="5" spans="2:17" ht="20.100000000000001" customHeight="1">
      <c r="B5" s="74" t="s">
        <v>7</v>
      </c>
      <c r="C5" s="74"/>
      <c r="D5" s="74"/>
      <c r="E5" s="84">
        <v>41842</v>
      </c>
    </row>
    <row r="6" spans="2:17" ht="20.100000000000001" customHeight="1">
      <c r="B6" s="74" t="s">
        <v>8</v>
      </c>
      <c r="C6" s="74"/>
      <c r="D6" s="74"/>
      <c r="E6" s="84">
        <v>41848</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c r="D9" s="27"/>
      <c r="E9" s="561"/>
      <c r="F9" s="108"/>
      <c r="G9" s="562"/>
      <c r="H9" s="57">
        <f t="shared" ref="H9:H23" si="0">F9*G9</f>
        <v>0</v>
      </c>
      <c r="I9" s="26"/>
      <c r="J9" s="108"/>
      <c r="K9" s="24"/>
      <c r="L9" s="24"/>
      <c r="M9" s="101"/>
      <c r="N9" s="27"/>
      <c r="O9" s="24"/>
      <c r="P9" s="101"/>
      <c r="Q9" s="87"/>
    </row>
    <row r="10" spans="2:17" s="78" customFormat="1" ht="19.7" customHeight="1">
      <c r="B10" s="27">
        <v>2</v>
      </c>
      <c r="C10" s="27" t="s">
        <v>28</v>
      </c>
      <c r="D10" s="27" t="s">
        <v>28</v>
      </c>
      <c r="E10" s="52" t="s">
        <v>2878</v>
      </c>
      <c r="F10" s="108">
        <v>1</v>
      </c>
      <c r="G10" s="562">
        <v>3380</v>
      </c>
      <c r="H10" s="57">
        <f t="shared" si="0"/>
        <v>3380</v>
      </c>
      <c r="I10" s="26"/>
      <c r="J10" s="108" t="s">
        <v>2879</v>
      </c>
      <c r="K10" s="24"/>
      <c r="L10" s="24"/>
      <c r="M10" s="101">
        <v>41835</v>
      </c>
      <c r="N10" s="27"/>
      <c r="O10" s="24"/>
      <c r="P10" s="101">
        <v>41842</v>
      </c>
      <c r="Q10" s="87">
        <v>41842</v>
      </c>
    </row>
    <row r="11" spans="2:17" s="78" customFormat="1" ht="19.7" customHeight="1">
      <c r="B11" s="27">
        <v>2</v>
      </c>
      <c r="C11" s="27" t="s">
        <v>28</v>
      </c>
      <c r="D11" s="27" t="s">
        <v>28</v>
      </c>
      <c r="E11" s="52" t="s">
        <v>2880</v>
      </c>
      <c r="F11" s="108">
        <v>1</v>
      </c>
      <c r="G11" s="562">
        <v>2950</v>
      </c>
      <c r="H11" s="57">
        <f t="shared" si="0"/>
        <v>2950</v>
      </c>
      <c r="I11" s="26"/>
      <c r="J11" s="108" t="s">
        <v>2881</v>
      </c>
      <c r="K11" s="52"/>
      <c r="L11" s="24"/>
      <c r="M11" s="101">
        <v>41835</v>
      </c>
      <c r="N11" s="27"/>
      <c r="O11" s="24"/>
      <c r="P11" s="101">
        <v>41842</v>
      </c>
      <c r="Q11" s="87">
        <v>41842</v>
      </c>
    </row>
    <row r="12" spans="2:17" s="78" customFormat="1" ht="19.7" customHeight="1">
      <c r="B12" s="27">
        <v>2</v>
      </c>
      <c r="C12" s="27" t="s">
        <v>28</v>
      </c>
      <c r="D12" s="27" t="s">
        <v>28</v>
      </c>
      <c r="E12" s="52" t="s">
        <v>2882</v>
      </c>
      <c r="F12" s="108">
        <v>1</v>
      </c>
      <c r="G12" s="562">
        <v>1980</v>
      </c>
      <c r="H12" s="57">
        <f t="shared" si="0"/>
        <v>1980</v>
      </c>
      <c r="I12" s="26"/>
      <c r="J12" s="108" t="s">
        <v>2883</v>
      </c>
      <c r="K12" s="52"/>
      <c r="L12" s="24"/>
      <c r="M12" s="101">
        <v>41835</v>
      </c>
      <c r="N12" s="27"/>
      <c r="O12" s="24"/>
      <c r="P12" s="101">
        <v>41842</v>
      </c>
      <c r="Q12" s="87">
        <v>41842</v>
      </c>
    </row>
    <row r="13" spans="2:17" s="78" customFormat="1" ht="19.7" customHeight="1">
      <c r="B13" s="27">
        <v>1</v>
      </c>
      <c r="C13" s="27" t="s">
        <v>28</v>
      </c>
      <c r="D13" s="27" t="s">
        <v>28</v>
      </c>
      <c r="E13" s="52" t="s">
        <v>2884</v>
      </c>
      <c r="F13" s="108">
        <v>2</v>
      </c>
      <c r="G13" s="562">
        <v>106</v>
      </c>
      <c r="H13" s="57">
        <f t="shared" si="0"/>
        <v>212</v>
      </c>
      <c r="I13" s="26"/>
      <c r="J13" s="108" t="s">
        <v>2303</v>
      </c>
      <c r="K13" s="24"/>
      <c r="L13" s="24"/>
      <c r="M13" s="101">
        <v>41835</v>
      </c>
      <c r="N13" s="27"/>
      <c r="O13" s="24"/>
      <c r="P13" s="101">
        <v>41842</v>
      </c>
      <c r="Q13" s="87">
        <v>41842</v>
      </c>
    </row>
    <row r="14" spans="2:17" s="78" customFormat="1" ht="19.7" customHeight="1">
      <c r="B14" s="27">
        <v>1</v>
      </c>
      <c r="C14" s="27" t="s">
        <v>28</v>
      </c>
      <c r="D14" s="27" t="s">
        <v>28</v>
      </c>
      <c r="E14" s="52" t="s">
        <v>2885</v>
      </c>
      <c r="F14" s="108">
        <v>2</v>
      </c>
      <c r="G14" s="562">
        <v>77</v>
      </c>
      <c r="H14" s="57">
        <f t="shared" si="0"/>
        <v>154</v>
      </c>
      <c r="I14" s="26"/>
      <c r="J14" s="108" t="s">
        <v>2303</v>
      </c>
      <c r="K14" s="52"/>
      <c r="L14" s="24"/>
      <c r="M14" s="101">
        <v>41835</v>
      </c>
      <c r="N14" s="27"/>
      <c r="O14" s="24"/>
      <c r="P14" s="101">
        <v>41842</v>
      </c>
      <c r="Q14" s="87">
        <v>41842</v>
      </c>
    </row>
    <row r="15" spans="2:17" s="78" customFormat="1" ht="19.7" customHeight="1">
      <c r="B15" s="27"/>
      <c r="C15" s="27"/>
      <c r="D15" s="27"/>
      <c r="E15" s="561"/>
      <c r="F15" s="108"/>
      <c r="G15" s="562"/>
      <c r="H15" s="57">
        <f t="shared" si="0"/>
        <v>0</v>
      </c>
      <c r="I15" s="26"/>
      <c r="J15" s="108"/>
      <c r="K15" s="24"/>
      <c r="L15" s="24"/>
      <c r="M15" s="101"/>
      <c r="N15" s="27"/>
      <c r="O15" s="24"/>
      <c r="P15" s="101"/>
      <c r="Q15" s="87"/>
    </row>
    <row r="16" spans="2:17" s="78" customFormat="1" ht="19.7" customHeight="1">
      <c r="B16" s="27">
        <v>1</v>
      </c>
      <c r="C16" s="27" t="s">
        <v>2886</v>
      </c>
      <c r="D16" s="27" t="s">
        <v>2886</v>
      </c>
      <c r="E16" s="561" t="s">
        <v>2887</v>
      </c>
      <c r="F16" s="108">
        <v>1</v>
      </c>
      <c r="G16" s="562">
        <v>28000</v>
      </c>
      <c r="H16" s="57">
        <f t="shared" si="0"/>
        <v>28000</v>
      </c>
      <c r="I16" s="26"/>
      <c r="J16" s="108" t="s">
        <v>2888</v>
      </c>
      <c r="K16" s="24"/>
      <c r="L16" s="24"/>
      <c r="M16" s="101">
        <v>41835</v>
      </c>
      <c r="N16" s="27"/>
      <c r="O16" s="24"/>
      <c r="P16" s="101">
        <v>41845</v>
      </c>
      <c r="Q16" s="87">
        <v>41845</v>
      </c>
    </row>
    <row r="17" spans="2:17" s="78" customFormat="1" ht="19.7" customHeight="1">
      <c r="B17" s="27">
        <v>1</v>
      </c>
      <c r="C17" s="27" t="s">
        <v>2886</v>
      </c>
      <c r="D17" s="27" t="s">
        <v>2886</v>
      </c>
      <c r="E17" s="561" t="s">
        <v>2889</v>
      </c>
      <c r="F17" s="108">
        <v>1</v>
      </c>
      <c r="G17" s="562">
        <v>5900</v>
      </c>
      <c r="H17" s="57">
        <f t="shared" si="0"/>
        <v>5900</v>
      </c>
      <c r="I17" s="26"/>
      <c r="J17" s="108" t="s">
        <v>2890</v>
      </c>
      <c r="K17" s="24"/>
      <c r="L17" s="24"/>
      <c r="M17" s="101">
        <v>41835</v>
      </c>
      <c r="N17" s="27"/>
      <c r="O17" s="24"/>
      <c r="P17" s="101">
        <v>41845</v>
      </c>
      <c r="Q17" s="87">
        <v>41845</v>
      </c>
    </row>
    <row r="18" spans="2:17" s="78" customFormat="1" ht="19.7" customHeight="1">
      <c r="B18" s="27"/>
      <c r="C18" s="27"/>
      <c r="D18" s="27"/>
      <c r="E18" s="561"/>
      <c r="F18" s="108"/>
      <c r="G18" s="562"/>
      <c r="H18" s="57">
        <f t="shared" si="0"/>
        <v>0</v>
      </c>
      <c r="I18" s="26"/>
      <c r="J18" s="108"/>
      <c r="K18" s="24"/>
      <c r="L18" s="24"/>
      <c r="M18" s="101"/>
      <c r="N18" s="27"/>
      <c r="O18" s="24"/>
      <c r="P18" s="101"/>
      <c r="Q18" s="87"/>
    </row>
    <row r="19" spans="2:17" s="78" customFormat="1" ht="19.7" customHeight="1">
      <c r="B19" s="27"/>
      <c r="C19" s="27"/>
      <c r="D19" s="27"/>
      <c r="E19" s="561"/>
      <c r="F19" s="108"/>
      <c r="G19" s="562"/>
      <c r="H19" s="57">
        <f t="shared" si="0"/>
        <v>0</v>
      </c>
      <c r="I19" s="26"/>
      <c r="J19" s="108"/>
      <c r="K19" s="24"/>
      <c r="L19" s="24"/>
      <c r="M19" s="101"/>
      <c r="N19" s="27"/>
      <c r="O19" s="24"/>
      <c r="P19" s="101"/>
      <c r="Q19" s="87"/>
    </row>
    <row r="20" spans="2:17" s="78" customFormat="1" ht="19.7" customHeight="1">
      <c r="B20" s="27"/>
      <c r="C20" s="27"/>
      <c r="D20" s="27"/>
      <c r="E20" s="561"/>
      <c r="F20" s="108"/>
      <c r="G20" s="562"/>
      <c r="H20" s="57">
        <f t="shared" si="0"/>
        <v>0</v>
      </c>
      <c r="I20" s="26"/>
      <c r="J20" s="108"/>
      <c r="K20" s="24"/>
      <c r="L20" s="24"/>
      <c r="M20" s="101"/>
      <c r="N20" s="27"/>
      <c r="O20" s="24"/>
      <c r="P20" s="101"/>
      <c r="Q20" s="87"/>
    </row>
    <row r="21" spans="2:17" s="78" customFormat="1" ht="19.7" customHeight="1">
      <c r="B21" s="27"/>
      <c r="C21" s="27"/>
      <c r="D21" s="27"/>
      <c r="E21" s="561"/>
      <c r="F21" s="108"/>
      <c r="G21" s="562"/>
      <c r="H21" s="57">
        <f t="shared" si="0"/>
        <v>0</v>
      </c>
      <c r="I21" s="26"/>
      <c r="J21" s="108"/>
      <c r="K21" s="24"/>
      <c r="L21" s="24"/>
      <c r="M21" s="101"/>
      <c r="N21" s="27"/>
      <c r="O21" s="24"/>
      <c r="P21" s="101"/>
      <c r="Q21" s="87"/>
    </row>
    <row r="22" spans="2:17" s="78" customFormat="1" ht="19.7" customHeight="1">
      <c r="B22" s="27"/>
      <c r="C22" s="27"/>
      <c r="D22" s="27"/>
      <c r="E22" s="561"/>
      <c r="F22" s="108"/>
      <c r="G22" s="562"/>
      <c r="H22" s="57">
        <f t="shared" si="0"/>
        <v>0</v>
      </c>
      <c r="I22" s="26"/>
      <c r="J22" s="108"/>
      <c r="K22" s="24"/>
      <c r="L22" s="24"/>
      <c r="M22" s="101"/>
      <c r="N22" s="27"/>
      <c r="O22" s="24"/>
      <c r="P22" s="101"/>
      <c r="Q22" s="87"/>
    </row>
    <row r="23" spans="2:17" s="78" customFormat="1" ht="19.7" customHeight="1">
      <c r="B23" s="27"/>
      <c r="C23" s="27"/>
      <c r="D23" s="27"/>
      <c r="E23" s="561"/>
      <c r="F23" s="108"/>
      <c r="G23" s="562"/>
      <c r="H23" s="57">
        <f t="shared" si="0"/>
        <v>0</v>
      </c>
      <c r="I23" s="26"/>
      <c r="J23" s="108"/>
      <c r="K23" s="24"/>
      <c r="L23" s="24"/>
      <c r="M23" s="101"/>
      <c r="N23" s="27"/>
      <c r="O23" s="24"/>
      <c r="P23" s="101"/>
      <c r="Q23" s="87"/>
    </row>
    <row r="27" spans="2:17">
      <c r="M27" s="158"/>
    </row>
    <row r="29" spans="2:17">
      <c r="M29" s="158"/>
    </row>
  </sheetData>
  <autoFilter ref="B8:O23" xr:uid="{6D243B75-91E7-4EBE-AB17-26779580AF18}"/>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6508B-4B0A-4EF0-BB06-CB50040EDFFC}">
  <sheetPr>
    <pageSetUpPr fitToPage="1"/>
  </sheetPr>
  <dimension ref="B2:Q54"/>
  <sheetViews>
    <sheetView zoomScale="85" zoomScaleNormal="85" workbookViewId="0">
      <pane xSplit="10" ySplit="8" topLeftCell="Q9" activePane="bottomRight" state="frozen"/>
      <selection pane="topRight" activeCell="K1" sqref="K1"/>
      <selection pane="bottomLeft" activeCell="A9" sqref="A9"/>
      <selection pane="bottomRight" activeCell="J4" sqref="J4"/>
    </sheetView>
  </sheetViews>
  <sheetFormatPr defaultRowHeight="18.75"/>
  <cols>
    <col min="1" max="1" width="2.625" style="76" customWidth="1"/>
    <col min="2" max="2" width="5.125" style="78" customWidth="1"/>
    <col min="3" max="4" width="12.625" style="76" customWidth="1"/>
    <col min="5" max="5" width="58.625" style="76" bestFit="1" customWidth="1"/>
    <col min="6" max="6" width="6.25" style="76" customWidth="1"/>
    <col min="7" max="8" width="9.875" style="76" bestFit="1" customWidth="1"/>
    <col min="9" max="9" width="5.75" style="79" customWidth="1"/>
    <col min="10" max="10" width="34.625" style="76" customWidth="1"/>
    <col min="11" max="11" width="11.3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58.625" style="76" bestFit="1" customWidth="1"/>
    <col min="262" max="262" width="6.25" style="76" customWidth="1"/>
    <col min="263" max="264" width="9.875" style="76" bestFit="1" customWidth="1"/>
    <col min="265" max="265" width="5.75" style="76" customWidth="1"/>
    <col min="266" max="266" width="34.625" style="76"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58.625" style="76" bestFit="1" customWidth="1"/>
    <col min="518" max="518" width="6.25" style="76" customWidth="1"/>
    <col min="519" max="520" width="9.875" style="76" bestFit="1" customWidth="1"/>
    <col min="521" max="521" width="5.75" style="76" customWidth="1"/>
    <col min="522" max="522" width="34.625" style="76"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58.625" style="76" bestFit="1" customWidth="1"/>
    <col min="774" max="774" width="6.25" style="76" customWidth="1"/>
    <col min="775" max="776" width="9.875" style="76" bestFit="1" customWidth="1"/>
    <col min="777" max="777" width="5.75" style="76" customWidth="1"/>
    <col min="778" max="778" width="34.625" style="76"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58.625" style="76" bestFit="1" customWidth="1"/>
    <col min="1030" max="1030" width="6.25" style="76" customWidth="1"/>
    <col min="1031" max="1032" width="9.875" style="76" bestFit="1" customWidth="1"/>
    <col min="1033" max="1033" width="5.75" style="76" customWidth="1"/>
    <col min="1034" max="1034" width="34.625" style="76"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58.625" style="76" bestFit="1" customWidth="1"/>
    <col min="1286" max="1286" width="6.25" style="76" customWidth="1"/>
    <col min="1287" max="1288" width="9.875" style="76" bestFit="1" customWidth="1"/>
    <col min="1289" max="1289" width="5.75" style="76" customWidth="1"/>
    <col min="1290" max="1290" width="34.625" style="76"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58.625" style="76" bestFit="1" customWidth="1"/>
    <col min="1542" max="1542" width="6.25" style="76" customWidth="1"/>
    <col min="1543" max="1544" width="9.875" style="76" bestFit="1" customWidth="1"/>
    <col min="1545" max="1545" width="5.75" style="76" customWidth="1"/>
    <col min="1546" max="1546" width="34.625" style="76"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58.625" style="76" bestFit="1" customWidth="1"/>
    <col min="1798" max="1798" width="6.25" style="76" customWidth="1"/>
    <col min="1799" max="1800" width="9.875" style="76" bestFit="1" customWidth="1"/>
    <col min="1801" max="1801" width="5.75" style="76" customWidth="1"/>
    <col min="1802" max="1802" width="34.625" style="76"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58.625" style="76" bestFit="1" customWidth="1"/>
    <col min="2054" max="2054" width="6.25" style="76" customWidth="1"/>
    <col min="2055" max="2056" width="9.875" style="76" bestFit="1" customWidth="1"/>
    <col min="2057" max="2057" width="5.75" style="76" customWidth="1"/>
    <col min="2058" max="2058" width="34.625" style="76"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58.625" style="76" bestFit="1" customWidth="1"/>
    <col min="2310" max="2310" width="6.25" style="76" customWidth="1"/>
    <col min="2311" max="2312" width="9.875" style="76" bestFit="1" customWidth="1"/>
    <col min="2313" max="2313" width="5.75" style="76" customWidth="1"/>
    <col min="2314" max="2314" width="34.625" style="76"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58.625" style="76" bestFit="1" customWidth="1"/>
    <col min="2566" max="2566" width="6.25" style="76" customWidth="1"/>
    <col min="2567" max="2568" width="9.875" style="76" bestFit="1" customWidth="1"/>
    <col min="2569" max="2569" width="5.75" style="76" customWidth="1"/>
    <col min="2570" max="2570" width="34.625" style="76"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58.625" style="76" bestFit="1" customWidth="1"/>
    <col min="2822" max="2822" width="6.25" style="76" customWidth="1"/>
    <col min="2823" max="2824" width="9.875" style="76" bestFit="1" customWidth="1"/>
    <col min="2825" max="2825" width="5.75" style="76" customWidth="1"/>
    <col min="2826" max="2826" width="34.625" style="76"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58.625" style="76" bestFit="1" customWidth="1"/>
    <col min="3078" max="3078" width="6.25" style="76" customWidth="1"/>
    <col min="3079" max="3080" width="9.875" style="76" bestFit="1" customWidth="1"/>
    <col min="3081" max="3081" width="5.75" style="76" customWidth="1"/>
    <col min="3082" max="3082" width="34.625" style="76"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58.625" style="76" bestFit="1" customWidth="1"/>
    <col min="3334" max="3334" width="6.25" style="76" customWidth="1"/>
    <col min="3335" max="3336" width="9.875" style="76" bestFit="1" customWidth="1"/>
    <col min="3337" max="3337" width="5.75" style="76" customWidth="1"/>
    <col min="3338" max="3338" width="34.625" style="76"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58.625" style="76" bestFit="1" customWidth="1"/>
    <col min="3590" max="3590" width="6.25" style="76" customWidth="1"/>
    <col min="3591" max="3592" width="9.875" style="76" bestFit="1" customWidth="1"/>
    <col min="3593" max="3593" width="5.75" style="76" customWidth="1"/>
    <col min="3594" max="3594" width="34.625" style="76"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58.625" style="76" bestFit="1" customWidth="1"/>
    <col min="3846" max="3846" width="6.25" style="76" customWidth="1"/>
    <col min="3847" max="3848" width="9.875" style="76" bestFit="1" customWidth="1"/>
    <col min="3849" max="3849" width="5.75" style="76" customWidth="1"/>
    <col min="3850" max="3850" width="34.625" style="76"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58.625" style="76" bestFit="1" customWidth="1"/>
    <col min="4102" max="4102" width="6.25" style="76" customWidth="1"/>
    <col min="4103" max="4104" width="9.875" style="76" bestFit="1" customWidth="1"/>
    <col min="4105" max="4105" width="5.75" style="76" customWidth="1"/>
    <col min="4106" max="4106" width="34.625" style="76"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58.625" style="76" bestFit="1" customWidth="1"/>
    <col min="4358" max="4358" width="6.25" style="76" customWidth="1"/>
    <col min="4359" max="4360" width="9.875" style="76" bestFit="1" customWidth="1"/>
    <col min="4361" max="4361" width="5.75" style="76" customWidth="1"/>
    <col min="4362" max="4362" width="34.625" style="76"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58.625" style="76" bestFit="1" customWidth="1"/>
    <col min="4614" max="4614" width="6.25" style="76" customWidth="1"/>
    <col min="4615" max="4616" width="9.875" style="76" bestFit="1" customWidth="1"/>
    <col min="4617" max="4617" width="5.75" style="76" customWidth="1"/>
    <col min="4618" max="4618" width="34.625" style="76"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58.625" style="76" bestFit="1" customWidth="1"/>
    <col min="4870" max="4870" width="6.25" style="76" customWidth="1"/>
    <col min="4871" max="4872" width="9.875" style="76" bestFit="1" customWidth="1"/>
    <col min="4873" max="4873" width="5.75" style="76" customWidth="1"/>
    <col min="4874" max="4874" width="34.625" style="76"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58.625" style="76" bestFit="1" customWidth="1"/>
    <col min="5126" max="5126" width="6.25" style="76" customWidth="1"/>
    <col min="5127" max="5128" width="9.875" style="76" bestFit="1" customWidth="1"/>
    <col min="5129" max="5129" width="5.75" style="76" customWidth="1"/>
    <col min="5130" max="5130" width="34.625" style="76"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58.625" style="76" bestFit="1" customWidth="1"/>
    <col min="5382" max="5382" width="6.25" style="76" customWidth="1"/>
    <col min="5383" max="5384" width="9.875" style="76" bestFit="1" customWidth="1"/>
    <col min="5385" max="5385" width="5.75" style="76" customWidth="1"/>
    <col min="5386" max="5386" width="34.625" style="76"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58.625" style="76" bestFit="1" customWidth="1"/>
    <col min="5638" max="5638" width="6.25" style="76" customWidth="1"/>
    <col min="5639" max="5640" width="9.875" style="76" bestFit="1" customWidth="1"/>
    <col min="5641" max="5641" width="5.75" style="76" customWidth="1"/>
    <col min="5642" max="5642" width="34.625" style="76"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58.625" style="76" bestFit="1" customWidth="1"/>
    <col min="5894" max="5894" width="6.25" style="76" customWidth="1"/>
    <col min="5895" max="5896" width="9.875" style="76" bestFit="1" customWidth="1"/>
    <col min="5897" max="5897" width="5.75" style="76" customWidth="1"/>
    <col min="5898" max="5898" width="34.625" style="76"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58.625" style="76" bestFit="1" customWidth="1"/>
    <col min="6150" max="6150" width="6.25" style="76" customWidth="1"/>
    <col min="6151" max="6152" width="9.875" style="76" bestFit="1" customWidth="1"/>
    <col min="6153" max="6153" width="5.75" style="76" customWidth="1"/>
    <col min="6154" max="6154" width="34.625" style="76"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58.625" style="76" bestFit="1" customWidth="1"/>
    <col min="6406" max="6406" width="6.25" style="76" customWidth="1"/>
    <col min="6407" max="6408" width="9.875" style="76" bestFit="1" customWidth="1"/>
    <col min="6409" max="6409" width="5.75" style="76" customWidth="1"/>
    <col min="6410" max="6410" width="34.625" style="76"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58.625" style="76" bestFit="1" customWidth="1"/>
    <col min="6662" max="6662" width="6.25" style="76" customWidth="1"/>
    <col min="6663" max="6664" width="9.875" style="76" bestFit="1" customWidth="1"/>
    <col min="6665" max="6665" width="5.75" style="76" customWidth="1"/>
    <col min="6666" max="6666" width="34.625" style="76"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58.625" style="76" bestFit="1" customWidth="1"/>
    <col min="6918" max="6918" width="6.25" style="76" customWidth="1"/>
    <col min="6919" max="6920" width="9.875" style="76" bestFit="1" customWidth="1"/>
    <col min="6921" max="6921" width="5.75" style="76" customWidth="1"/>
    <col min="6922" max="6922" width="34.625" style="76"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58.625" style="76" bestFit="1" customWidth="1"/>
    <col min="7174" max="7174" width="6.25" style="76" customWidth="1"/>
    <col min="7175" max="7176" width="9.875" style="76" bestFit="1" customWidth="1"/>
    <col min="7177" max="7177" width="5.75" style="76" customWidth="1"/>
    <col min="7178" max="7178" width="34.625" style="76"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58.625" style="76" bestFit="1" customWidth="1"/>
    <col min="7430" max="7430" width="6.25" style="76" customWidth="1"/>
    <col min="7431" max="7432" width="9.875" style="76" bestFit="1" customWidth="1"/>
    <col min="7433" max="7433" width="5.75" style="76" customWidth="1"/>
    <col min="7434" max="7434" width="34.625" style="76"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58.625" style="76" bestFit="1" customWidth="1"/>
    <col min="7686" max="7686" width="6.25" style="76" customWidth="1"/>
    <col min="7687" max="7688" width="9.875" style="76" bestFit="1" customWidth="1"/>
    <col min="7689" max="7689" width="5.75" style="76" customWidth="1"/>
    <col min="7690" max="7690" width="34.625" style="76"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58.625" style="76" bestFit="1" customWidth="1"/>
    <col min="7942" max="7942" width="6.25" style="76" customWidth="1"/>
    <col min="7943" max="7944" width="9.875" style="76" bestFit="1" customWidth="1"/>
    <col min="7945" max="7945" width="5.75" style="76" customWidth="1"/>
    <col min="7946" max="7946" width="34.625" style="76"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58.625" style="76" bestFit="1" customWidth="1"/>
    <col min="8198" max="8198" width="6.25" style="76" customWidth="1"/>
    <col min="8199" max="8200" width="9.875" style="76" bestFit="1" customWidth="1"/>
    <col min="8201" max="8201" width="5.75" style="76" customWidth="1"/>
    <col min="8202" max="8202" width="34.625" style="76"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58.625" style="76" bestFit="1" customWidth="1"/>
    <col min="8454" max="8454" width="6.25" style="76" customWidth="1"/>
    <col min="8455" max="8456" width="9.875" style="76" bestFit="1" customWidth="1"/>
    <col min="8457" max="8457" width="5.75" style="76" customWidth="1"/>
    <col min="8458" max="8458" width="34.625" style="76"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58.625" style="76" bestFit="1" customWidth="1"/>
    <col min="8710" max="8710" width="6.25" style="76" customWidth="1"/>
    <col min="8711" max="8712" width="9.875" style="76" bestFit="1" customWidth="1"/>
    <col min="8713" max="8713" width="5.75" style="76" customWidth="1"/>
    <col min="8714" max="8714" width="34.625" style="76"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58.625" style="76" bestFit="1" customWidth="1"/>
    <col min="8966" max="8966" width="6.25" style="76" customWidth="1"/>
    <col min="8967" max="8968" width="9.875" style="76" bestFit="1" customWidth="1"/>
    <col min="8969" max="8969" width="5.75" style="76" customWidth="1"/>
    <col min="8970" max="8970" width="34.625" style="76"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58.625" style="76" bestFit="1" customWidth="1"/>
    <col min="9222" max="9222" width="6.25" style="76" customWidth="1"/>
    <col min="9223" max="9224" width="9.875" style="76" bestFit="1" customWidth="1"/>
    <col min="9225" max="9225" width="5.75" style="76" customWidth="1"/>
    <col min="9226" max="9226" width="34.625" style="76"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58.625" style="76" bestFit="1" customWidth="1"/>
    <col min="9478" max="9478" width="6.25" style="76" customWidth="1"/>
    <col min="9479" max="9480" width="9.875" style="76" bestFit="1" customWidth="1"/>
    <col min="9481" max="9481" width="5.75" style="76" customWidth="1"/>
    <col min="9482" max="9482" width="34.625" style="76"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58.625" style="76" bestFit="1" customWidth="1"/>
    <col min="9734" max="9734" width="6.25" style="76" customWidth="1"/>
    <col min="9735" max="9736" width="9.875" style="76" bestFit="1" customWidth="1"/>
    <col min="9737" max="9737" width="5.75" style="76" customWidth="1"/>
    <col min="9738" max="9738" width="34.625" style="76"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58.625" style="76" bestFit="1" customWidth="1"/>
    <col min="9990" max="9990" width="6.25" style="76" customWidth="1"/>
    <col min="9991" max="9992" width="9.875" style="76" bestFit="1" customWidth="1"/>
    <col min="9993" max="9993" width="5.75" style="76" customWidth="1"/>
    <col min="9994" max="9994" width="34.625" style="76"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58.625" style="76" bestFit="1" customWidth="1"/>
    <col min="10246" max="10246" width="6.25" style="76" customWidth="1"/>
    <col min="10247" max="10248" width="9.875" style="76" bestFit="1" customWidth="1"/>
    <col min="10249" max="10249" width="5.75" style="76" customWidth="1"/>
    <col min="10250" max="10250" width="34.625" style="76"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58.625" style="76" bestFit="1" customWidth="1"/>
    <col min="10502" max="10502" width="6.25" style="76" customWidth="1"/>
    <col min="10503" max="10504" width="9.875" style="76" bestFit="1" customWidth="1"/>
    <col min="10505" max="10505" width="5.75" style="76" customWidth="1"/>
    <col min="10506" max="10506" width="34.625" style="76"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58.625" style="76" bestFit="1" customWidth="1"/>
    <col min="10758" max="10758" width="6.25" style="76" customWidth="1"/>
    <col min="10759" max="10760" width="9.875" style="76" bestFit="1" customWidth="1"/>
    <col min="10761" max="10761" width="5.75" style="76" customWidth="1"/>
    <col min="10762" max="10762" width="34.625" style="76"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58.625" style="76" bestFit="1" customWidth="1"/>
    <col min="11014" max="11014" width="6.25" style="76" customWidth="1"/>
    <col min="11015" max="11016" width="9.875" style="76" bestFit="1" customWidth="1"/>
    <col min="11017" max="11017" width="5.75" style="76" customWidth="1"/>
    <col min="11018" max="11018" width="34.625" style="76"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58.625" style="76" bestFit="1" customWidth="1"/>
    <col min="11270" max="11270" width="6.25" style="76" customWidth="1"/>
    <col min="11271" max="11272" width="9.875" style="76" bestFit="1" customWidth="1"/>
    <col min="11273" max="11273" width="5.75" style="76" customWidth="1"/>
    <col min="11274" max="11274" width="34.625" style="76"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58.625" style="76" bestFit="1" customWidth="1"/>
    <col min="11526" max="11526" width="6.25" style="76" customWidth="1"/>
    <col min="11527" max="11528" width="9.875" style="76" bestFit="1" customWidth="1"/>
    <col min="11529" max="11529" width="5.75" style="76" customWidth="1"/>
    <col min="11530" max="11530" width="34.625" style="76"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58.625" style="76" bestFit="1" customWidth="1"/>
    <col min="11782" max="11782" width="6.25" style="76" customWidth="1"/>
    <col min="11783" max="11784" width="9.875" style="76" bestFit="1" customWidth="1"/>
    <col min="11785" max="11785" width="5.75" style="76" customWidth="1"/>
    <col min="11786" max="11786" width="34.625" style="76"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58.625" style="76" bestFit="1" customWidth="1"/>
    <col min="12038" max="12038" width="6.25" style="76" customWidth="1"/>
    <col min="12039" max="12040" width="9.875" style="76" bestFit="1" customWidth="1"/>
    <col min="12041" max="12041" width="5.75" style="76" customWidth="1"/>
    <col min="12042" max="12042" width="34.625" style="76"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58.625" style="76" bestFit="1" customWidth="1"/>
    <col min="12294" max="12294" width="6.25" style="76" customWidth="1"/>
    <col min="12295" max="12296" width="9.875" style="76" bestFit="1" customWidth="1"/>
    <col min="12297" max="12297" width="5.75" style="76" customWidth="1"/>
    <col min="12298" max="12298" width="34.625" style="76"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58.625" style="76" bestFit="1" customWidth="1"/>
    <col min="12550" max="12550" width="6.25" style="76" customWidth="1"/>
    <col min="12551" max="12552" width="9.875" style="76" bestFit="1" customWidth="1"/>
    <col min="12553" max="12553" width="5.75" style="76" customWidth="1"/>
    <col min="12554" max="12554" width="34.625" style="76"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58.625" style="76" bestFit="1" customWidth="1"/>
    <col min="12806" max="12806" width="6.25" style="76" customWidth="1"/>
    <col min="12807" max="12808" width="9.875" style="76" bestFit="1" customWidth="1"/>
    <col min="12809" max="12809" width="5.75" style="76" customWidth="1"/>
    <col min="12810" max="12810" width="34.625" style="76"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58.625" style="76" bestFit="1" customWidth="1"/>
    <col min="13062" max="13062" width="6.25" style="76" customWidth="1"/>
    <col min="13063" max="13064" width="9.875" style="76" bestFit="1" customWidth="1"/>
    <col min="13065" max="13065" width="5.75" style="76" customWidth="1"/>
    <col min="13066" max="13066" width="34.625" style="76"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58.625" style="76" bestFit="1" customWidth="1"/>
    <col min="13318" max="13318" width="6.25" style="76" customWidth="1"/>
    <col min="13319" max="13320" width="9.875" style="76" bestFit="1" customWidth="1"/>
    <col min="13321" max="13321" width="5.75" style="76" customWidth="1"/>
    <col min="13322" max="13322" width="34.625" style="76"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58.625" style="76" bestFit="1" customWidth="1"/>
    <col min="13574" max="13574" width="6.25" style="76" customWidth="1"/>
    <col min="13575" max="13576" width="9.875" style="76" bestFit="1" customWidth="1"/>
    <col min="13577" max="13577" width="5.75" style="76" customWidth="1"/>
    <col min="13578" max="13578" width="34.625" style="76"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58.625" style="76" bestFit="1" customWidth="1"/>
    <col min="13830" max="13830" width="6.25" style="76" customWidth="1"/>
    <col min="13831" max="13832" width="9.875" style="76" bestFit="1" customWidth="1"/>
    <col min="13833" max="13833" width="5.75" style="76" customWidth="1"/>
    <col min="13834" max="13834" width="34.625" style="76"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58.625" style="76" bestFit="1" customWidth="1"/>
    <col min="14086" max="14086" width="6.25" style="76" customWidth="1"/>
    <col min="14087" max="14088" width="9.875" style="76" bestFit="1" customWidth="1"/>
    <col min="14089" max="14089" width="5.75" style="76" customWidth="1"/>
    <col min="14090" max="14090" width="34.625" style="76"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58.625" style="76" bestFit="1" customWidth="1"/>
    <col min="14342" max="14342" width="6.25" style="76" customWidth="1"/>
    <col min="14343" max="14344" width="9.875" style="76" bestFit="1" customWidth="1"/>
    <col min="14345" max="14345" width="5.75" style="76" customWidth="1"/>
    <col min="14346" max="14346" width="34.625" style="76"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58.625" style="76" bestFit="1" customWidth="1"/>
    <col min="14598" max="14598" width="6.25" style="76" customWidth="1"/>
    <col min="14599" max="14600" width="9.875" style="76" bestFit="1" customWidth="1"/>
    <col min="14601" max="14601" width="5.75" style="76" customWidth="1"/>
    <col min="14602" max="14602" width="34.625" style="76"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58.625" style="76" bestFit="1" customWidth="1"/>
    <col min="14854" max="14854" width="6.25" style="76" customWidth="1"/>
    <col min="14855" max="14856" width="9.875" style="76" bestFit="1" customWidth="1"/>
    <col min="14857" max="14857" width="5.75" style="76" customWidth="1"/>
    <col min="14858" max="14858" width="34.625" style="76"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58.625" style="76" bestFit="1" customWidth="1"/>
    <col min="15110" max="15110" width="6.25" style="76" customWidth="1"/>
    <col min="15111" max="15112" width="9.875" style="76" bestFit="1" customWidth="1"/>
    <col min="15113" max="15113" width="5.75" style="76" customWidth="1"/>
    <col min="15114" max="15114" width="34.625" style="76"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58.625" style="76" bestFit="1" customWidth="1"/>
    <col min="15366" max="15366" width="6.25" style="76" customWidth="1"/>
    <col min="15367" max="15368" width="9.875" style="76" bestFit="1" customWidth="1"/>
    <col min="15369" max="15369" width="5.75" style="76" customWidth="1"/>
    <col min="15370" max="15370" width="34.625" style="76"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58.625" style="76" bestFit="1" customWidth="1"/>
    <col min="15622" max="15622" width="6.25" style="76" customWidth="1"/>
    <col min="15623" max="15624" width="9.875" style="76" bestFit="1" customWidth="1"/>
    <col min="15625" max="15625" width="5.75" style="76" customWidth="1"/>
    <col min="15626" max="15626" width="34.625" style="76"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58.625" style="76" bestFit="1" customWidth="1"/>
    <col min="15878" max="15878" width="6.25" style="76" customWidth="1"/>
    <col min="15879" max="15880" width="9.875" style="76" bestFit="1" customWidth="1"/>
    <col min="15881" max="15881" width="5.75" style="76" customWidth="1"/>
    <col min="15882" max="15882" width="34.625" style="76"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58.625" style="76" bestFit="1" customWidth="1"/>
    <col min="16134" max="16134" width="6.25" style="76" customWidth="1"/>
    <col min="16135" max="16136" width="9.875" style="76" bestFit="1" customWidth="1"/>
    <col min="16137" max="16137" width="5.75" style="76" customWidth="1"/>
    <col min="16138" max="16138" width="34.625" style="76"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2891</v>
      </c>
      <c r="G2" s="4" t="s">
        <v>2</v>
      </c>
      <c r="H2" s="5"/>
      <c r="I2" s="6"/>
      <c r="J2" s="77">
        <f>SUM(H:H)</f>
        <v>30000</v>
      </c>
    </row>
    <row r="3" spans="2:17" ht="20.100000000000001" customHeight="1">
      <c r="B3" s="74" t="s">
        <v>3</v>
      </c>
      <c r="C3" s="74"/>
      <c r="D3" s="74"/>
      <c r="E3" s="82" t="s">
        <v>2892</v>
      </c>
    </row>
    <row r="4" spans="2:17" ht="20.100000000000001" customHeight="1">
      <c r="B4" s="74" t="s">
        <v>5</v>
      </c>
      <c r="C4" s="74"/>
      <c r="D4" s="74"/>
      <c r="E4" s="82">
        <v>120972</v>
      </c>
    </row>
    <row r="5" spans="2:17" ht="20.100000000000001" customHeight="1">
      <c r="B5" s="74" t="s">
        <v>7</v>
      </c>
      <c r="C5" s="74"/>
      <c r="D5" s="74"/>
      <c r="E5" s="84">
        <v>41842</v>
      </c>
    </row>
    <row r="6" spans="2:17" ht="20.100000000000001" customHeight="1">
      <c r="B6" s="74" t="s">
        <v>8</v>
      </c>
      <c r="C6" s="74"/>
      <c r="D6" s="74"/>
      <c r="E6" s="84" t="s">
        <v>2207</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750"/>
      <c r="C9" s="751"/>
      <c r="D9" s="751"/>
      <c r="E9" s="752"/>
      <c r="F9" s="24"/>
      <c r="G9" s="24"/>
      <c r="H9" s="26"/>
      <c r="I9" s="26"/>
      <c r="J9" s="24"/>
      <c r="K9" s="24"/>
      <c r="L9" s="24"/>
      <c r="M9" s="101">
        <v>41835</v>
      </c>
      <c r="N9" s="27"/>
      <c r="O9" s="24"/>
      <c r="P9" s="86"/>
      <c r="Q9" s="87"/>
    </row>
    <row r="10" spans="2:17" s="78" customFormat="1" ht="19.5" customHeight="1">
      <c r="B10" s="753">
        <v>1</v>
      </c>
      <c r="C10" s="543" t="s">
        <v>50</v>
      </c>
      <c r="D10" s="543" t="s">
        <v>50</v>
      </c>
      <c r="E10" s="23" t="s">
        <v>2893</v>
      </c>
      <c r="F10" s="60">
        <v>1</v>
      </c>
      <c r="G10" s="60">
        <v>30000</v>
      </c>
      <c r="H10" s="154">
        <f>F10*G10</f>
        <v>30000</v>
      </c>
      <c r="I10" s="26"/>
      <c r="J10" s="52"/>
      <c r="K10" s="24"/>
      <c r="L10" s="24"/>
      <c r="M10" s="101"/>
      <c r="N10" s="27"/>
      <c r="O10" s="24"/>
      <c r="P10" s="101">
        <v>41845</v>
      </c>
      <c r="Q10" s="87">
        <v>41845</v>
      </c>
    </row>
    <row r="11" spans="2:17" s="78" customFormat="1" ht="19.5" customHeight="1">
      <c r="B11" s="753">
        <f>1+B10</f>
        <v>2</v>
      </c>
      <c r="C11" s="543"/>
      <c r="D11" s="543"/>
      <c r="E11" s="23"/>
      <c r="F11" s="60"/>
      <c r="G11" s="60"/>
      <c r="H11" s="154"/>
      <c r="I11" s="26"/>
      <c r="J11" s="52"/>
      <c r="K11" s="24"/>
      <c r="L11" s="24"/>
      <c r="M11" s="101"/>
      <c r="N11" s="27"/>
      <c r="O11" s="24"/>
      <c r="P11" s="86"/>
      <c r="Q11" s="87"/>
    </row>
    <row r="12" spans="2:17" s="78" customFormat="1" ht="19.5" customHeight="1">
      <c r="B12" s="753">
        <f>1+B11</f>
        <v>3</v>
      </c>
      <c r="C12" s="543"/>
      <c r="D12" s="543"/>
      <c r="E12" s="28"/>
      <c r="F12" s="60"/>
      <c r="G12" s="60"/>
      <c r="H12" s="154"/>
      <c r="I12" s="26"/>
      <c r="J12" s="52"/>
      <c r="K12" s="24"/>
      <c r="L12" s="24"/>
      <c r="M12" s="101"/>
      <c r="N12" s="27"/>
      <c r="O12" s="24"/>
      <c r="P12" s="86"/>
      <c r="Q12" s="87"/>
    </row>
    <row r="13" spans="2:17" s="78" customFormat="1" ht="19.5" customHeight="1">
      <c r="B13" s="753">
        <f>1+B12</f>
        <v>4</v>
      </c>
      <c r="C13" s="27"/>
      <c r="D13" s="27"/>
      <c r="E13" s="52"/>
      <c r="F13" s="754"/>
      <c r="G13" s="57"/>
      <c r="H13" s="57"/>
      <c r="I13" s="30"/>
      <c r="J13" s="108"/>
      <c r="K13" s="24"/>
      <c r="L13" s="24"/>
      <c r="M13" s="101"/>
      <c r="N13" s="27"/>
      <c r="O13" s="24"/>
      <c r="P13" s="86"/>
      <c r="Q13" s="87"/>
    </row>
    <row r="14" spans="2:17" s="78" customFormat="1" ht="19.5" customHeight="1">
      <c r="B14" s="753">
        <f>1+B13</f>
        <v>5</v>
      </c>
      <c r="C14" s="543"/>
      <c r="D14" s="543"/>
      <c r="E14" s="23"/>
      <c r="F14" s="60"/>
      <c r="G14" s="60"/>
      <c r="H14" s="154"/>
      <c r="I14" s="57"/>
      <c r="J14" s="155"/>
      <c r="K14" s="24"/>
      <c r="L14" s="24"/>
      <c r="M14" s="101"/>
      <c r="N14" s="27"/>
      <c r="O14" s="24"/>
      <c r="P14" s="86"/>
      <c r="Q14" s="87"/>
    </row>
    <row r="15" spans="2:17" s="78" customFormat="1" ht="19.5" customHeight="1">
      <c r="B15" s="27"/>
      <c r="C15" s="543"/>
      <c r="D15" s="543"/>
      <c r="E15" s="758">
        <f>SUM(H10:H14)</f>
        <v>30000</v>
      </c>
      <c r="F15" s="60"/>
      <c r="G15" s="60"/>
      <c r="I15" s="118"/>
      <c r="J15" s="155"/>
      <c r="K15" s="24"/>
      <c r="L15" s="24"/>
      <c r="M15" s="101"/>
      <c r="N15" s="27"/>
      <c r="O15" s="24"/>
      <c r="P15" s="86"/>
      <c r="Q15" s="87"/>
    </row>
    <row r="16" spans="2:17" s="78" customFormat="1" ht="19.5" customHeight="1">
      <c r="B16" s="750"/>
      <c r="C16" s="751"/>
      <c r="D16" s="751"/>
      <c r="E16" s="752"/>
      <c r="F16" s="60"/>
      <c r="G16" s="60"/>
      <c r="H16" s="154"/>
      <c r="I16" s="118"/>
      <c r="J16" s="155"/>
      <c r="K16" s="24"/>
      <c r="L16" s="24"/>
      <c r="M16" s="101"/>
      <c r="N16" s="27"/>
      <c r="O16" s="24"/>
      <c r="P16" s="86"/>
      <c r="Q16" s="87"/>
    </row>
    <row r="17" spans="2:17" s="78" customFormat="1" ht="19.5" customHeight="1">
      <c r="B17" s="753">
        <f>1+B14</f>
        <v>6</v>
      </c>
      <c r="C17" s="27"/>
      <c r="D17" s="27"/>
      <c r="E17" s="108"/>
      <c r="F17" s="24"/>
      <c r="G17" s="24"/>
      <c r="H17" s="57"/>
      <c r="I17" s="26"/>
      <c r="J17" s="52"/>
      <c r="K17" s="24"/>
      <c r="L17" s="24"/>
      <c r="M17" s="101"/>
      <c r="N17" s="27"/>
      <c r="O17" s="24"/>
      <c r="P17" s="86"/>
      <c r="Q17" s="87"/>
    </row>
    <row r="18" spans="2:17" s="78" customFormat="1" ht="19.5" customHeight="1">
      <c r="B18" s="753">
        <v>7</v>
      </c>
      <c r="C18" s="27"/>
      <c r="D18" s="27"/>
      <c r="E18" s="108"/>
      <c r="F18" s="24"/>
      <c r="G18" s="24"/>
      <c r="H18" s="57"/>
      <c r="I18" s="26"/>
      <c r="J18" s="52"/>
      <c r="K18" s="24"/>
      <c r="L18" s="24"/>
      <c r="M18" s="101"/>
      <c r="N18" s="27"/>
      <c r="O18" s="24"/>
      <c r="P18" s="86"/>
      <c r="Q18" s="87"/>
    </row>
    <row r="19" spans="2:17" s="78" customFormat="1" ht="19.5" customHeight="1">
      <c r="B19" s="753">
        <v>8</v>
      </c>
      <c r="C19" s="27"/>
      <c r="D19" s="27"/>
      <c r="E19" s="52"/>
      <c r="F19" s="24"/>
      <c r="G19" s="24"/>
      <c r="H19" s="57"/>
      <c r="I19" s="26"/>
      <c r="J19" s="52"/>
      <c r="K19" s="24"/>
      <c r="L19" s="24"/>
      <c r="M19" s="101"/>
      <c r="N19" s="27"/>
      <c r="O19" s="24"/>
      <c r="P19" s="86"/>
      <c r="Q19" s="87"/>
    </row>
    <row r="20" spans="2:17" s="78" customFormat="1" ht="19.5" customHeight="1">
      <c r="B20" s="753">
        <v>9</v>
      </c>
      <c r="C20" s="27"/>
      <c r="D20" s="27"/>
      <c r="E20" s="52"/>
      <c r="F20" s="24"/>
      <c r="G20" s="24"/>
      <c r="H20" s="57"/>
      <c r="I20" s="26"/>
      <c r="J20" s="52"/>
      <c r="K20" s="24"/>
      <c r="L20" s="24"/>
      <c r="M20" s="101"/>
      <c r="N20" s="27"/>
      <c r="O20" s="24"/>
      <c r="P20" s="86"/>
      <c r="Q20" s="87"/>
    </row>
    <row r="21" spans="2:17" s="78" customFormat="1" ht="19.5" customHeight="1">
      <c r="B21" s="753">
        <v>10</v>
      </c>
      <c r="C21" s="27"/>
      <c r="D21" s="27"/>
      <c r="E21" s="52"/>
      <c r="F21" s="24"/>
      <c r="G21" s="24"/>
      <c r="H21" s="57"/>
      <c r="I21" s="26"/>
      <c r="J21" s="52"/>
      <c r="K21" s="24"/>
      <c r="L21" s="24"/>
      <c r="M21" s="101"/>
      <c r="N21" s="27"/>
      <c r="O21" s="24"/>
      <c r="P21" s="86"/>
      <c r="Q21" s="87"/>
    </row>
    <row r="22" spans="2:17" s="78" customFormat="1" ht="19.5" customHeight="1">
      <c r="B22" s="753">
        <v>11</v>
      </c>
      <c r="C22" s="27"/>
      <c r="D22" s="27"/>
      <c r="E22" s="52"/>
      <c r="F22" s="24"/>
      <c r="G22" s="24"/>
      <c r="H22" s="83"/>
      <c r="I22" s="26"/>
      <c r="J22" s="52"/>
      <c r="K22" s="24"/>
      <c r="L22" s="24"/>
      <c r="M22" s="101"/>
      <c r="N22" s="27"/>
      <c r="O22" s="24"/>
      <c r="P22" s="86"/>
      <c r="Q22" s="87"/>
    </row>
    <row r="23" spans="2:17" s="78" customFormat="1" ht="19.5" customHeight="1">
      <c r="B23" s="27"/>
      <c r="C23" s="27"/>
      <c r="D23" s="27"/>
      <c r="E23" s="758"/>
      <c r="F23" s="56"/>
      <c r="G23" s="154"/>
      <c r="I23" s="118"/>
      <c r="J23" s="52"/>
      <c r="K23" s="24"/>
      <c r="L23" s="24"/>
      <c r="M23" s="101"/>
      <c r="N23" s="27"/>
      <c r="O23" s="24"/>
      <c r="P23" s="86"/>
      <c r="Q23" s="87"/>
    </row>
    <row r="24" spans="2:17" s="764" customFormat="1" ht="19.5" customHeight="1">
      <c r="B24" s="759"/>
      <c r="C24" s="760"/>
      <c r="D24" s="760"/>
      <c r="E24" s="761"/>
      <c r="F24" s="684"/>
      <c r="G24" s="684"/>
      <c r="H24" s="733"/>
      <c r="I24" s="734"/>
      <c r="J24" s="731"/>
      <c r="K24" s="684"/>
      <c r="L24" s="684"/>
      <c r="M24" s="738"/>
      <c r="N24" s="729"/>
      <c r="O24" s="684"/>
      <c r="P24" s="763"/>
      <c r="Q24" s="808"/>
    </row>
    <row r="25" spans="2:17" s="78" customFormat="1" ht="19.5" customHeight="1">
      <c r="B25" s="753">
        <v>12</v>
      </c>
      <c r="C25" s="27"/>
      <c r="D25" s="27"/>
      <c r="E25" s="52"/>
      <c r="F25" s="24"/>
      <c r="G25" s="24"/>
      <c r="H25" s="57"/>
      <c r="I25" s="26"/>
      <c r="J25" s="52"/>
      <c r="K25" s="24"/>
      <c r="L25" s="24"/>
      <c r="M25" s="101"/>
      <c r="N25" s="27"/>
      <c r="O25" s="24"/>
      <c r="P25" s="86"/>
      <c r="Q25" s="87"/>
    </row>
    <row r="26" spans="2:17" s="78" customFormat="1" ht="19.5" customHeight="1">
      <c r="B26" s="753">
        <f>1+B25</f>
        <v>13</v>
      </c>
      <c r="C26" s="27"/>
      <c r="D26" s="27"/>
      <c r="E26" s="52"/>
      <c r="F26" s="24"/>
      <c r="G26" s="24"/>
      <c r="H26" s="57"/>
      <c r="I26" s="26"/>
      <c r="J26" s="52"/>
      <c r="K26" s="24"/>
      <c r="L26" s="24"/>
      <c r="M26" s="101"/>
      <c r="N26" s="27"/>
      <c r="O26" s="24"/>
      <c r="P26" s="86"/>
      <c r="Q26" s="87"/>
    </row>
    <row r="27" spans="2:17" s="78" customFormat="1" ht="19.5" customHeight="1">
      <c r="B27" s="753">
        <f>1+B26</f>
        <v>14</v>
      </c>
      <c r="C27" s="27"/>
      <c r="D27" s="27"/>
      <c r="E27" s="52"/>
      <c r="F27" s="24"/>
      <c r="G27" s="24"/>
      <c r="H27" s="57"/>
      <c r="I27" s="26"/>
      <c r="J27" s="52"/>
      <c r="K27" s="24"/>
      <c r="L27" s="24"/>
      <c r="M27" s="101"/>
      <c r="N27" s="27"/>
      <c r="O27" s="24"/>
      <c r="P27" s="86"/>
      <c r="Q27" s="87"/>
    </row>
    <row r="28" spans="2:17" s="78" customFormat="1" ht="19.5" customHeight="1">
      <c r="B28" s="27"/>
      <c r="C28" s="27"/>
      <c r="D28" s="27"/>
      <c r="E28" s="758">
        <f>SUM(H25:H27)</f>
        <v>0</v>
      </c>
      <c r="F28" s="56"/>
      <c r="G28" s="154"/>
      <c r="I28" s="57"/>
      <c r="J28" s="52"/>
      <c r="K28" s="151"/>
      <c r="L28" s="109"/>
      <c r="M28" s="101"/>
      <c r="N28" s="27"/>
      <c r="O28" s="24"/>
      <c r="P28" s="101"/>
      <c r="Q28" s="87"/>
    </row>
    <row r="29" spans="2:17" s="78" customFormat="1" ht="19.5" customHeight="1">
      <c r="B29" s="750"/>
      <c r="C29" s="751"/>
      <c r="D29" s="751"/>
      <c r="E29" s="752"/>
      <c r="F29" s="56"/>
      <c r="G29" s="154"/>
      <c r="H29" s="57"/>
      <c r="I29" s="57"/>
      <c r="J29" s="52"/>
      <c r="K29" s="151"/>
      <c r="L29" s="109"/>
      <c r="M29" s="101"/>
      <c r="N29" s="27"/>
      <c r="O29" s="24"/>
      <c r="P29" s="101"/>
      <c r="Q29" s="87"/>
    </row>
    <row r="30" spans="2:17" s="78" customFormat="1" ht="19.5" customHeight="1">
      <c r="B30" s="27">
        <v>15</v>
      </c>
      <c r="C30" s="27"/>
      <c r="D30" s="27"/>
      <c r="E30" s="155"/>
      <c r="F30" s="60"/>
      <c r="G30" s="60"/>
      <c r="H30" s="154"/>
      <c r="I30" s="118"/>
      <c r="J30" s="155"/>
      <c r="K30" s="151"/>
      <c r="L30" s="109"/>
      <c r="M30" s="101"/>
      <c r="N30" s="27"/>
      <c r="O30" s="24"/>
      <c r="P30" s="101"/>
      <c r="Q30" s="87"/>
    </row>
    <row r="31" spans="2:17" s="78" customFormat="1" ht="19.5" customHeight="1">
      <c r="B31" s="27">
        <f>+B30+1</f>
        <v>16</v>
      </c>
      <c r="C31" s="27"/>
      <c r="D31" s="27"/>
      <c r="E31" s="155"/>
      <c r="F31" s="60"/>
      <c r="G31" s="60"/>
      <c r="H31" s="154"/>
      <c r="I31" s="118"/>
      <c r="J31" s="155"/>
      <c r="K31" s="151"/>
      <c r="L31" s="109"/>
      <c r="M31" s="101"/>
      <c r="N31" s="27"/>
      <c r="O31" s="24"/>
      <c r="P31" s="101"/>
      <c r="Q31" s="87"/>
    </row>
    <row r="32" spans="2:17" s="78" customFormat="1" ht="19.5" customHeight="1">
      <c r="B32" s="27">
        <f>+B31+1</f>
        <v>17</v>
      </c>
      <c r="C32" s="27"/>
      <c r="D32" s="27"/>
      <c r="E32" s="450"/>
      <c r="F32" s="154"/>
      <c r="G32" s="154"/>
      <c r="H32" s="154"/>
      <c r="I32" s="453"/>
      <c r="J32" s="155"/>
      <c r="K32" s="151"/>
      <c r="L32" s="109"/>
      <c r="M32" s="101"/>
      <c r="N32" s="27"/>
      <c r="O32" s="24"/>
      <c r="P32" s="101"/>
      <c r="Q32" s="87"/>
    </row>
    <row r="33" spans="2:17" s="78" customFormat="1" ht="19.5" customHeight="1">
      <c r="B33" s="27">
        <f>+B32+1</f>
        <v>18</v>
      </c>
      <c r="C33" s="27"/>
      <c r="D33" s="27"/>
      <c r="E33" s="450"/>
      <c r="F33" s="154"/>
      <c r="G33" s="154"/>
      <c r="H33" s="154"/>
      <c r="I33" s="453"/>
      <c r="J33" s="155"/>
      <c r="K33" s="151"/>
      <c r="L33" s="109"/>
      <c r="M33" s="101"/>
      <c r="N33" s="27"/>
      <c r="O33" s="24"/>
      <c r="P33" s="101"/>
      <c r="Q33" s="87"/>
    </row>
    <row r="34" spans="2:17" s="78" customFormat="1" ht="19.5" customHeight="1">
      <c r="B34" s="27">
        <f>+B33+1</f>
        <v>19</v>
      </c>
      <c r="C34" s="27"/>
      <c r="D34" s="27"/>
      <c r="E34" s="450"/>
      <c r="F34" s="154"/>
      <c r="G34" s="154"/>
      <c r="H34" s="154"/>
      <c r="I34" s="453"/>
      <c r="J34" s="155"/>
      <c r="K34" s="151"/>
      <c r="L34" s="109"/>
      <c r="M34" s="101"/>
      <c r="N34" s="27"/>
      <c r="O34" s="24"/>
      <c r="P34" s="101"/>
      <c r="Q34" s="87"/>
    </row>
    <row r="35" spans="2:17" s="78" customFormat="1" ht="19.5" customHeight="1">
      <c r="B35" s="27">
        <f>+B34+1</f>
        <v>20</v>
      </c>
      <c r="C35" s="27"/>
      <c r="D35" s="27"/>
      <c r="E35" s="450"/>
      <c r="F35" s="154"/>
      <c r="G35" s="154"/>
      <c r="H35" s="154"/>
      <c r="I35" s="453"/>
      <c r="J35" s="155"/>
      <c r="K35" s="151"/>
      <c r="L35" s="109"/>
      <c r="M35" s="101"/>
      <c r="N35" s="27"/>
      <c r="O35" s="24"/>
      <c r="P35" s="101"/>
      <c r="Q35" s="87"/>
    </row>
    <row r="36" spans="2:17" s="78" customFormat="1" ht="19.5" customHeight="1">
      <c r="B36" s="27">
        <v>21</v>
      </c>
      <c r="C36" s="27"/>
      <c r="D36" s="27"/>
      <c r="E36" s="450"/>
      <c r="F36" s="154"/>
      <c r="G36" s="154"/>
      <c r="H36" s="154"/>
      <c r="I36" s="453"/>
      <c r="J36" s="155"/>
      <c r="K36" s="151"/>
      <c r="L36" s="109"/>
      <c r="M36" s="101"/>
      <c r="N36" s="27"/>
      <c r="O36" s="24"/>
      <c r="P36" s="101"/>
      <c r="Q36" s="87"/>
    </row>
    <row r="37" spans="2:17" s="78" customFormat="1" ht="19.5" customHeight="1">
      <c r="B37" s="27">
        <v>22</v>
      </c>
      <c r="C37" s="27"/>
      <c r="D37" s="27"/>
      <c r="E37" s="450"/>
      <c r="F37" s="154"/>
      <c r="G37" s="154"/>
      <c r="H37" s="154"/>
      <c r="I37" s="453"/>
      <c r="J37" s="155"/>
      <c r="K37" s="151"/>
      <c r="L37" s="109"/>
      <c r="M37" s="101"/>
      <c r="N37" s="27"/>
      <c r="O37" s="24"/>
      <c r="P37" s="101"/>
      <c r="Q37" s="87"/>
    </row>
    <row r="38" spans="2:17" s="78" customFormat="1" ht="19.5" customHeight="1">
      <c r="B38" s="27">
        <v>23</v>
      </c>
      <c r="C38" s="27"/>
      <c r="D38" s="27"/>
      <c r="E38" s="28"/>
      <c r="F38" s="60"/>
      <c r="G38" s="60"/>
      <c r="H38" s="154"/>
      <c r="I38" s="26"/>
      <c r="J38" s="28"/>
      <c r="K38" s="151"/>
      <c r="L38" s="109"/>
      <c r="M38" s="101"/>
      <c r="N38" s="27"/>
      <c r="O38" s="24"/>
      <c r="P38" s="101"/>
      <c r="Q38" s="87"/>
    </row>
    <row r="39" spans="2:17" s="78" customFormat="1" ht="19.5" customHeight="1">
      <c r="B39" s="27">
        <v>24</v>
      </c>
      <c r="C39" s="24"/>
      <c r="D39" s="24"/>
      <c r="E39" s="450"/>
      <c r="F39" s="154"/>
      <c r="G39" s="154"/>
      <c r="H39" s="154"/>
      <c r="I39" s="453"/>
      <c r="J39" s="155"/>
      <c r="K39" s="151"/>
      <c r="L39" s="109"/>
      <c r="M39" s="101"/>
      <c r="N39" s="27"/>
      <c r="O39" s="24"/>
      <c r="P39" s="101"/>
      <c r="Q39" s="87"/>
    </row>
    <row r="40" spans="2:17" s="78" customFormat="1" ht="19.5" customHeight="1">
      <c r="B40" s="27"/>
      <c r="C40" s="24"/>
      <c r="D40" s="24"/>
      <c r="E40" s="758">
        <f>SUM(H30:H39)</f>
        <v>0</v>
      </c>
      <c r="F40" s="154"/>
      <c r="G40" s="154"/>
      <c r="I40" s="453"/>
      <c r="J40" s="155"/>
      <c r="K40" s="151"/>
      <c r="L40" s="109"/>
      <c r="M40" s="101"/>
      <c r="N40" s="27"/>
      <c r="O40" s="24"/>
      <c r="P40" s="101"/>
      <c r="Q40" s="87"/>
    </row>
    <row r="41" spans="2:17" s="78" customFormat="1" ht="18" customHeight="1">
      <c r="B41" s="27"/>
      <c r="C41" s="27"/>
      <c r="D41" s="27"/>
      <c r="E41" s="421"/>
      <c r="F41" s="756"/>
      <c r="G41" s="24"/>
      <c r="H41" s="154"/>
      <c r="I41" s="270"/>
      <c r="J41" s="421"/>
      <c r="K41" s="151"/>
      <c r="L41" s="109"/>
      <c r="M41" s="101"/>
      <c r="N41" s="86"/>
      <c r="O41" s="152"/>
      <c r="P41" s="101"/>
      <c r="Q41" s="87"/>
    </row>
    <row r="42" spans="2:17" s="78" customFormat="1" ht="18" customHeight="1">
      <c r="B42" s="27"/>
      <c r="C42" s="27"/>
      <c r="D42" s="27"/>
      <c r="E42" s="421"/>
      <c r="F42" s="756"/>
      <c r="G42" s="24"/>
      <c r="H42" s="154"/>
      <c r="I42" s="270"/>
      <c r="J42" s="421"/>
      <c r="K42" s="151"/>
      <c r="L42" s="109"/>
      <c r="M42" s="101"/>
      <c r="N42" s="86"/>
      <c r="O42" s="152"/>
      <c r="P42" s="101"/>
      <c r="Q42" s="87"/>
    </row>
    <row r="43" spans="2:17" s="78" customFormat="1" ht="18" customHeight="1">
      <c r="B43" s="27"/>
      <c r="C43" s="27"/>
      <c r="D43" s="27"/>
      <c r="E43" s="421"/>
      <c r="F43" s="756"/>
      <c r="G43" s="24"/>
      <c r="H43" s="154"/>
      <c r="I43" s="270"/>
      <c r="J43" s="421"/>
      <c r="K43" s="151"/>
      <c r="L43" s="109"/>
      <c r="M43" s="101"/>
      <c r="N43" s="86"/>
      <c r="O43" s="152"/>
      <c r="P43" s="101"/>
      <c r="Q43" s="87"/>
    </row>
    <row r="44" spans="2:17" s="78" customFormat="1" ht="18" customHeight="1">
      <c r="B44" s="27"/>
      <c r="C44" s="27"/>
      <c r="D44" s="27"/>
      <c r="E44" s="421"/>
      <c r="F44" s="756"/>
      <c r="G44" s="24"/>
      <c r="H44" s="154"/>
      <c r="I44" s="270"/>
      <c r="J44" s="421"/>
      <c r="K44" s="151"/>
      <c r="L44" s="109"/>
      <c r="M44" s="101"/>
      <c r="N44" s="86"/>
      <c r="O44" s="152"/>
      <c r="P44" s="101"/>
      <c r="Q44" s="87"/>
    </row>
    <row r="45" spans="2:17" s="78" customFormat="1" ht="18" customHeight="1">
      <c r="B45" s="27"/>
      <c r="C45" s="27"/>
      <c r="D45" s="27"/>
      <c r="E45" s="421"/>
      <c r="F45" s="756"/>
      <c r="G45" s="24"/>
      <c r="H45" s="154"/>
      <c r="I45" s="270"/>
      <c r="J45" s="421"/>
      <c r="K45" s="151"/>
      <c r="L45" s="109"/>
      <c r="M45" s="101"/>
      <c r="N45" s="86"/>
      <c r="O45" s="152"/>
      <c r="P45" s="101"/>
      <c r="Q45" s="87"/>
    </row>
    <row r="46" spans="2:17" s="78" customFormat="1" ht="18" customHeight="1">
      <c r="B46" s="27"/>
      <c r="C46" s="27"/>
      <c r="D46" s="27"/>
      <c r="E46" s="421"/>
      <c r="F46" s="756"/>
      <c r="G46" s="24"/>
      <c r="H46" s="154"/>
      <c r="I46" s="270"/>
      <c r="J46" s="421"/>
      <c r="K46" s="151"/>
      <c r="L46" s="109"/>
      <c r="M46" s="101"/>
      <c r="N46" s="86"/>
      <c r="O46" s="152"/>
      <c r="P46" s="101"/>
      <c r="Q46" s="87"/>
    </row>
    <row r="47" spans="2:17" s="78" customFormat="1" ht="18" customHeight="1">
      <c r="B47" s="27"/>
      <c r="C47" s="27"/>
      <c r="D47" s="27"/>
      <c r="E47" s="421"/>
      <c r="F47" s="756"/>
      <c r="G47" s="24"/>
      <c r="H47" s="154"/>
      <c r="I47" s="270"/>
      <c r="J47" s="421"/>
      <c r="K47" s="151"/>
      <c r="L47" s="109"/>
      <c r="M47" s="101"/>
      <c r="N47" s="86"/>
      <c r="O47" s="152"/>
      <c r="P47" s="101"/>
      <c r="Q47" s="87"/>
    </row>
    <row r="48" spans="2:17" ht="18" customHeight="1">
      <c r="B48" s="27"/>
      <c r="C48" s="27"/>
      <c r="D48" s="27"/>
      <c r="E48" s="421"/>
      <c r="F48" s="756"/>
      <c r="G48" s="24"/>
      <c r="H48" s="154"/>
      <c r="I48" s="270"/>
      <c r="J48" s="421"/>
      <c r="K48" s="151"/>
      <c r="L48" s="109"/>
      <c r="M48" s="101"/>
      <c r="N48" s="86"/>
      <c r="O48" s="152"/>
      <c r="P48" s="156"/>
      <c r="Q48" s="157"/>
    </row>
    <row r="52" spans="13:13">
      <c r="M52" s="158"/>
    </row>
    <row r="54" spans="13:13">
      <c r="M54" s="158"/>
    </row>
  </sheetData>
  <autoFilter ref="B8:O39" xr:uid="{42DE92CD-EAAD-414F-8E80-CD25EAC80107}"/>
  <mergeCells count="10">
    <mergeCell ref="B9:E9"/>
    <mergeCell ref="B16:E16"/>
    <mergeCell ref="B24:E24"/>
    <mergeCell ref="B29:E29"/>
    <mergeCell ref="B2:D2"/>
    <mergeCell ref="G2:I2"/>
    <mergeCell ref="B3:D3"/>
    <mergeCell ref="B4:D4"/>
    <mergeCell ref="B5:D5"/>
    <mergeCell ref="B6:D6"/>
  </mergeCells>
  <phoneticPr fontId="3"/>
  <dataValidations count="1">
    <dataValidation imeMode="hiragana" allowBlank="1" showInputMessage="1" showErrorMessage="1" sqref="J41:J48 JF41:JF48 TB41:TB48 ACX41:ACX48 AMT41:AMT48 AWP41:AWP48 BGL41:BGL48 BQH41:BQH48 CAD41:CAD48 CJZ41:CJZ48 CTV41:CTV48 DDR41:DDR48 DNN41:DNN48 DXJ41:DXJ48 EHF41:EHF48 ERB41:ERB48 FAX41:FAX48 FKT41:FKT48 FUP41:FUP48 GEL41:GEL48 GOH41:GOH48 GYD41:GYD48 HHZ41:HHZ48 HRV41:HRV48 IBR41:IBR48 ILN41:ILN48 IVJ41:IVJ48 JFF41:JFF48 JPB41:JPB48 JYX41:JYX48 KIT41:KIT48 KSP41:KSP48 LCL41:LCL48 LMH41:LMH48 LWD41:LWD48 MFZ41:MFZ48 MPV41:MPV48 MZR41:MZR48 NJN41:NJN48 NTJ41:NTJ48 ODF41:ODF48 ONB41:ONB48 OWX41:OWX48 PGT41:PGT48 PQP41:PQP48 QAL41:QAL48 QKH41:QKH48 QUD41:QUD48 RDZ41:RDZ48 RNV41:RNV48 RXR41:RXR48 SHN41:SHN48 SRJ41:SRJ48 TBF41:TBF48 TLB41:TLB48 TUX41:TUX48 UET41:UET48 UOP41:UOP48 UYL41:UYL48 VIH41:VIH48 VSD41:VSD48 WBZ41:WBZ48 WLV41:WLV48 WVR41:WVR48 J65577:J65584 JF65577:JF65584 TB65577:TB65584 ACX65577:ACX65584 AMT65577:AMT65584 AWP65577:AWP65584 BGL65577:BGL65584 BQH65577:BQH65584 CAD65577:CAD65584 CJZ65577:CJZ65584 CTV65577:CTV65584 DDR65577:DDR65584 DNN65577:DNN65584 DXJ65577:DXJ65584 EHF65577:EHF65584 ERB65577:ERB65584 FAX65577:FAX65584 FKT65577:FKT65584 FUP65577:FUP65584 GEL65577:GEL65584 GOH65577:GOH65584 GYD65577:GYD65584 HHZ65577:HHZ65584 HRV65577:HRV65584 IBR65577:IBR65584 ILN65577:ILN65584 IVJ65577:IVJ65584 JFF65577:JFF65584 JPB65577:JPB65584 JYX65577:JYX65584 KIT65577:KIT65584 KSP65577:KSP65584 LCL65577:LCL65584 LMH65577:LMH65584 LWD65577:LWD65584 MFZ65577:MFZ65584 MPV65577:MPV65584 MZR65577:MZR65584 NJN65577:NJN65584 NTJ65577:NTJ65584 ODF65577:ODF65584 ONB65577:ONB65584 OWX65577:OWX65584 PGT65577:PGT65584 PQP65577:PQP65584 QAL65577:QAL65584 QKH65577:QKH65584 QUD65577:QUD65584 RDZ65577:RDZ65584 RNV65577:RNV65584 RXR65577:RXR65584 SHN65577:SHN65584 SRJ65577:SRJ65584 TBF65577:TBF65584 TLB65577:TLB65584 TUX65577:TUX65584 UET65577:UET65584 UOP65577:UOP65584 UYL65577:UYL65584 VIH65577:VIH65584 VSD65577:VSD65584 WBZ65577:WBZ65584 WLV65577:WLV65584 WVR65577:WVR65584 J131113:J131120 JF131113:JF131120 TB131113:TB131120 ACX131113:ACX131120 AMT131113:AMT131120 AWP131113:AWP131120 BGL131113:BGL131120 BQH131113:BQH131120 CAD131113:CAD131120 CJZ131113:CJZ131120 CTV131113:CTV131120 DDR131113:DDR131120 DNN131113:DNN131120 DXJ131113:DXJ131120 EHF131113:EHF131120 ERB131113:ERB131120 FAX131113:FAX131120 FKT131113:FKT131120 FUP131113:FUP131120 GEL131113:GEL131120 GOH131113:GOH131120 GYD131113:GYD131120 HHZ131113:HHZ131120 HRV131113:HRV131120 IBR131113:IBR131120 ILN131113:ILN131120 IVJ131113:IVJ131120 JFF131113:JFF131120 JPB131113:JPB131120 JYX131113:JYX131120 KIT131113:KIT131120 KSP131113:KSP131120 LCL131113:LCL131120 LMH131113:LMH131120 LWD131113:LWD131120 MFZ131113:MFZ131120 MPV131113:MPV131120 MZR131113:MZR131120 NJN131113:NJN131120 NTJ131113:NTJ131120 ODF131113:ODF131120 ONB131113:ONB131120 OWX131113:OWX131120 PGT131113:PGT131120 PQP131113:PQP131120 QAL131113:QAL131120 QKH131113:QKH131120 QUD131113:QUD131120 RDZ131113:RDZ131120 RNV131113:RNV131120 RXR131113:RXR131120 SHN131113:SHN131120 SRJ131113:SRJ131120 TBF131113:TBF131120 TLB131113:TLB131120 TUX131113:TUX131120 UET131113:UET131120 UOP131113:UOP131120 UYL131113:UYL131120 VIH131113:VIH131120 VSD131113:VSD131120 WBZ131113:WBZ131120 WLV131113:WLV131120 WVR131113:WVR131120 J196649:J196656 JF196649:JF196656 TB196649:TB196656 ACX196649:ACX196656 AMT196649:AMT196656 AWP196649:AWP196656 BGL196649:BGL196656 BQH196649:BQH196656 CAD196649:CAD196656 CJZ196649:CJZ196656 CTV196649:CTV196656 DDR196649:DDR196656 DNN196649:DNN196656 DXJ196649:DXJ196656 EHF196649:EHF196656 ERB196649:ERB196656 FAX196649:FAX196656 FKT196649:FKT196656 FUP196649:FUP196656 GEL196649:GEL196656 GOH196649:GOH196656 GYD196649:GYD196656 HHZ196649:HHZ196656 HRV196649:HRV196656 IBR196649:IBR196656 ILN196649:ILN196656 IVJ196649:IVJ196656 JFF196649:JFF196656 JPB196649:JPB196656 JYX196649:JYX196656 KIT196649:KIT196656 KSP196649:KSP196656 LCL196649:LCL196656 LMH196649:LMH196656 LWD196649:LWD196656 MFZ196649:MFZ196656 MPV196649:MPV196656 MZR196649:MZR196656 NJN196649:NJN196656 NTJ196649:NTJ196656 ODF196649:ODF196656 ONB196649:ONB196656 OWX196649:OWX196656 PGT196649:PGT196656 PQP196649:PQP196656 QAL196649:QAL196656 QKH196649:QKH196656 QUD196649:QUD196656 RDZ196649:RDZ196656 RNV196649:RNV196656 RXR196649:RXR196656 SHN196649:SHN196656 SRJ196649:SRJ196656 TBF196649:TBF196656 TLB196649:TLB196656 TUX196649:TUX196656 UET196649:UET196656 UOP196649:UOP196656 UYL196649:UYL196656 VIH196649:VIH196656 VSD196649:VSD196656 WBZ196649:WBZ196656 WLV196649:WLV196656 WVR196649:WVR196656 J262185:J262192 JF262185:JF262192 TB262185:TB262192 ACX262185:ACX262192 AMT262185:AMT262192 AWP262185:AWP262192 BGL262185:BGL262192 BQH262185:BQH262192 CAD262185:CAD262192 CJZ262185:CJZ262192 CTV262185:CTV262192 DDR262185:DDR262192 DNN262185:DNN262192 DXJ262185:DXJ262192 EHF262185:EHF262192 ERB262185:ERB262192 FAX262185:FAX262192 FKT262185:FKT262192 FUP262185:FUP262192 GEL262185:GEL262192 GOH262185:GOH262192 GYD262185:GYD262192 HHZ262185:HHZ262192 HRV262185:HRV262192 IBR262185:IBR262192 ILN262185:ILN262192 IVJ262185:IVJ262192 JFF262185:JFF262192 JPB262185:JPB262192 JYX262185:JYX262192 KIT262185:KIT262192 KSP262185:KSP262192 LCL262185:LCL262192 LMH262185:LMH262192 LWD262185:LWD262192 MFZ262185:MFZ262192 MPV262185:MPV262192 MZR262185:MZR262192 NJN262185:NJN262192 NTJ262185:NTJ262192 ODF262185:ODF262192 ONB262185:ONB262192 OWX262185:OWX262192 PGT262185:PGT262192 PQP262185:PQP262192 QAL262185:QAL262192 QKH262185:QKH262192 QUD262185:QUD262192 RDZ262185:RDZ262192 RNV262185:RNV262192 RXR262185:RXR262192 SHN262185:SHN262192 SRJ262185:SRJ262192 TBF262185:TBF262192 TLB262185:TLB262192 TUX262185:TUX262192 UET262185:UET262192 UOP262185:UOP262192 UYL262185:UYL262192 VIH262185:VIH262192 VSD262185:VSD262192 WBZ262185:WBZ262192 WLV262185:WLV262192 WVR262185:WVR262192 J327721:J327728 JF327721:JF327728 TB327721:TB327728 ACX327721:ACX327728 AMT327721:AMT327728 AWP327721:AWP327728 BGL327721:BGL327728 BQH327721:BQH327728 CAD327721:CAD327728 CJZ327721:CJZ327728 CTV327721:CTV327728 DDR327721:DDR327728 DNN327721:DNN327728 DXJ327721:DXJ327728 EHF327721:EHF327728 ERB327721:ERB327728 FAX327721:FAX327728 FKT327721:FKT327728 FUP327721:FUP327728 GEL327721:GEL327728 GOH327721:GOH327728 GYD327721:GYD327728 HHZ327721:HHZ327728 HRV327721:HRV327728 IBR327721:IBR327728 ILN327721:ILN327728 IVJ327721:IVJ327728 JFF327721:JFF327728 JPB327721:JPB327728 JYX327721:JYX327728 KIT327721:KIT327728 KSP327721:KSP327728 LCL327721:LCL327728 LMH327721:LMH327728 LWD327721:LWD327728 MFZ327721:MFZ327728 MPV327721:MPV327728 MZR327721:MZR327728 NJN327721:NJN327728 NTJ327721:NTJ327728 ODF327721:ODF327728 ONB327721:ONB327728 OWX327721:OWX327728 PGT327721:PGT327728 PQP327721:PQP327728 QAL327721:QAL327728 QKH327721:QKH327728 QUD327721:QUD327728 RDZ327721:RDZ327728 RNV327721:RNV327728 RXR327721:RXR327728 SHN327721:SHN327728 SRJ327721:SRJ327728 TBF327721:TBF327728 TLB327721:TLB327728 TUX327721:TUX327728 UET327721:UET327728 UOP327721:UOP327728 UYL327721:UYL327728 VIH327721:VIH327728 VSD327721:VSD327728 WBZ327721:WBZ327728 WLV327721:WLV327728 WVR327721:WVR327728 J393257:J393264 JF393257:JF393264 TB393257:TB393264 ACX393257:ACX393264 AMT393257:AMT393264 AWP393257:AWP393264 BGL393257:BGL393264 BQH393257:BQH393264 CAD393257:CAD393264 CJZ393257:CJZ393264 CTV393257:CTV393264 DDR393257:DDR393264 DNN393257:DNN393264 DXJ393257:DXJ393264 EHF393257:EHF393264 ERB393257:ERB393264 FAX393257:FAX393264 FKT393257:FKT393264 FUP393257:FUP393264 GEL393257:GEL393264 GOH393257:GOH393264 GYD393257:GYD393264 HHZ393257:HHZ393264 HRV393257:HRV393264 IBR393257:IBR393264 ILN393257:ILN393264 IVJ393257:IVJ393264 JFF393257:JFF393264 JPB393257:JPB393264 JYX393257:JYX393264 KIT393257:KIT393264 KSP393257:KSP393264 LCL393257:LCL393264 LMH393257:LMH393264 LWD393257:LWD393264 MFZ393257:MFZ393264 MPV393257:MPV393264 MZR393257:MZR393264 NJN393257:NJN393264 NTJ393257:NTJ393264 ODF393257:ODF393264 ONB393257:ONB393264 OWX393257:OWX393264 PGT393257:PGT393264 PQP393257:PQP393264 QAL393257:QAL393264 QKH393257:QKH393264 QUD393257:QUD393264 RDZ393257:RDZ393264 RNV393257:RNV393264 RXR393257:RXR393264 SHN393257:SHN393264 SRJ393257:SRJ393264 TBF393257:TBF393264 TLB393257:TLB393264 TUX393257:TUX393264 UET393257:UET393264 UOP393257:UOP393264 UYL393257:UYL393264 VIH393257:VIH393264 VSD393257:VSD393264 WBZ393257:WBZ393264 WLV393257:WLV393264 WVR393257:WVR393264 J458793:J458800 JF458793:JF458800 TB458793:TB458800 ACX458793:ACX458800 AMT458793:AMT458800 AWP458793:AWP458800 BGL458793:BGL458800 BQH458793:BQH458800 CAD458793:CAD458800 CJZ458793:CJZ458800 CTV458793:CTV458800 DDR458793:DDR458800 DNN458793:DNN458800 DXJ458793:DXJ458800 EHF458793:EHF458800 ERB458793:ERB458800 FAX458793:FAX458800 FKT458793:FKT458800 FUP458793:FUP458800 GEL458793:GEL458800 GOH458793:GOH458800 GYD458793:GYD458800 HHZ458793:HHZ458800 HRV458793:HRV458800 IBR458793:IBR458800 ILN458793:ILN458800 IVJ458793:IVJ458800 JFF458793:JFF458800 JPB458793:JPB458800 JYX458793:JYX458800 KIT458793:KIT458800 KSP458793:KSP458800 LCL458793:LCL458800 LMH458793:LMH458800 LWD458793:LWD458800 MFZ458793:MFZ458800 MPV458793:MPV458800 MZR458793:MZR458800 NJN458793:NJN458800 NTJ458793:NTJ458800 ODF458793:ODF458800 ONB458793:ONB458800 OWX458793:OWX458800 PGT458793:PGT458800 PQP458793:PQP458800 QAL458793:QAL458800 QKH458793:QKH458800 QUD458793:QUD458800 RDZ458793:RDZ458800 RNV458793:RNV458800 RXR458793:RXR458800 SHN458793:SHN458800 SRJ458793:SRJ458800 TBF458793:TBF458800 TLB458793:TLB458800 TUX458793:TUX458800 UET458793:UET458800 UOP458793:UOP458800 UYL458793:UYL458800 VIH458793:VIH458800 VSD458793:VSD458800 WBZ458793:WBZ458800 WLV458793:WLV458800 WVR458793:WVR458800 J524329:J524336 JF524329:JF524336 TB524329:TB524336 ACX524329:ACX524336 AMT524329:AMT524336 AWP524329:AWP524336 BGL524329:BGL524336 BQH524329:BQH524336 CAD524329:CAD524336 CJZ524329:CJZ524336 CTV524329:CTV524336 DDR524329:DDR524336 DNN524329:DNN524336 DXJ524329:DXJ524336 EHF524329:EHF524336 ERB524329:ERB524336 FAX524329:FAX524336 FKT524329:FKT524336 FUP524329:FUP524336 GEL524329:GEL524336 GOH524329:GOH524336 GYD524329:GYD524336 HHZ524329:HHZ524336 HRV524329:HRV524336 IBR524329:IBR524336 ILN524329:ILN524336 IVJ524329:IVJ524336 JFF524329:JFF524336 JPB524329:JPB524336 JYX524329:JYX524336 KIT524329:KIT524336 KSP524329:KSP524336 LCL524329:LCL524336 LMH524329:LMH524336 LWD524329:LWD524336 MFZ524329:MFZ524336 MPV524329:MPV524336 MZR524329:MZR524336 NJN524329:NJN524336 NTJ524329:NTJ524336 ODF524329:ODF524336 ONB524329:ONB524336 OWX524329:OWX524336 PGT524329:PGT524336 PQP524329:PQP524336 QAL524329:QAL524336 QKH524329:QKH524336 QUD524329:QUD524336 RDZ524329:RDZ524336 RNV524329:RNV524336 RXR524329:RXR524336 SHN524329:SHN524336 SRJ524329:SRJ524336 TBF524329:TBF524336 TLB524329:TLB524336 TUX524329:TUX524336 UET524329:UET524336 UOP524329:UOP524336 UYL524329:UYL524336 VIH524329:VIH524336 VSD524329:VSD524336 WBZ524329:WBZ524336 WLV524329:WLV524336 WVR524329:WVR524336 J589865:J589872 JF589865:JF589872 TB589865:TB589872 ACX589865:ACX589872 AMT589865:AMT589872 AWP589865:AWP589872 BGL589865:BGL589872 BQH589865:BQH589872 CAD589865:CAD589872 CJZ589865:CJZ589872 CTV589865:CTV589872 DDR589865:DDR589872 DNN589865:DNN589872 DXJ589865:DXJ589872 EHF589865:EHF589872 ERB589865:ERB589872 FAX589865:FAX589872 FKT589865:FKT589872 FUP589865:FUP589872 GEL589865:GEL589872 GOH589865:GOH589872 GYD589865:GYD589872 HHZ589865:HHZ589872 HRV589865:HRV589872 IBR589865:IBR589872 ILN589865:ILN589872 IVJ589865:IVJ589872 JFF589865:JFF589872 JPB589865:JPB589872 JYX589865:JYX589872 KIT589865:KIT589872 KSP589865:KSP589872 LCL589865:LCL589872 LMH589865:LMH589872 LWD589865:LWD589872 MFZ589865:MFZ589872 MPV589865:MPV589872 MZR589865:MZR589872 NJN589865:NJN589872 NTJ589865:NTJ589872 ODF589865:ODF589872 ONB589865:ONB589872 OWX589865:OWX589872 PGT589865:PGT589872 PQP589865:PQP589872 QAL589865:QAL589872 QKH589865:QKH589872 QUD589865:QUD589872 RDZ589865:RDZ589872 RNV589865:RNV589872 RXR589865:RXR589872 SHN589865:SHN589872 SRJ589865:SRJ589872 TBF589865:TBF589872 TLB589865:TLB589872 TUX589865:TUX589872 UET589865:UET589872 UOP589865:UOP589872 UYL589865:UYL589872 VIH589865:VIH589872 VSD589865:VSD589872 WBZ589865:WBZ589872 WLV589865:WLV589872 WVR589865:WVR589872 J655401:J655408 JF655401:JF655408 TB655401:TB655408 ACX655401:ACX655408 AMT655401:AMT655408 AWP655401:AWP655408 BGL655401:BGL655408 BQH655401:BQH655408 CAD655401:CAD655408 CJZ655401:CJZ655408 CTV655401:CTV655408 DDR655401:DDR655408 DNN655401:DNN655408 DXJ655401:DXJ655408 EHF655401:EHF655408 ERB655401:ERB655408 FAX655401:FAX655408 FKT655401:FKT655408 FUP655401:FUP655408 GEL655401:GEL655408 GOH655401:GOH655408 GYD655401:GYD655408 HHZ655401:HHZ655408 HRV655401:HRV655408 IBR655401:IBR655408 ILN655401:ILN655408 IVJ655401:IVJ655408 JFF655401:JFF655408 JPB655401:JPB655408 JYX655401:JYX655408 KIT655401:KIT655408 KSP655401:KSP655408 LCL655401:LCL655408 LMH655401:LMH655408 LWD655401:LWD655408 MFZ655401:MFZ655408 MPV655401:MPV655408 MZR655401:MZR655408 NJN655401:NJN655408 NTJ655401:NTJ655408 ODF655401:ODF655408 ONB655401:ONB655408 OWX655401:OWX655408 PGT655401:PGT655408 PQP655401:PQP655408 QAL655401:QAL655408 QKH655401:QKH655408 QUD655401:QUD655408 RDZ655401:RDZ655408 RNV655401:RNV655408 RXR655401:RXR655408 SHN655401:SHN655408 SRJ655401:SRJ655408 TBF655401:TBF655408 TLB655401:TLB655408 TUX655401:TUX655408 UET655401:UET655408 UOP655401:UOP655408 UYL655401:UYL655408 VIH655401:VIH655408 VSD655401:VSD655408 WBZ655401:WBZ655408 WLV655401:WLV655408 WVR655401:WVR655408 J720937:J720944 JF720937:JF720944 TB720937:TB720944 ACX720937:ACX720944 AMT720937:AMT720944 AWP720937:AWP720944 BGL720937:BGL720944 BQH720937:BQH720944 CAD720937:CAD720944 CJZ720937:CJZ720944 CTV720937:CTV720944 DDR720937:DDR720944 DNN720937:DNN720944 DXJ720937:DXJ720944 EHF720937:EHF720944 ERB720937:ERB720944 FAX720937:FAX720944 FKT720937:FKT720944 FUP720937:FUP720944 GEL720937:GEL720944 GOH720937:GOH720944 GYD720937:GYD720944 HHZ720937:HHZ720944 HRV720937:HRV720944 IBR720937:IBR720944 ILN720937:ILN720944 IVJ720937:IVJ720944 JFF720937:JFF720944 JPB720937:JPB720944 JYX720937:JYX720944 KIT720937:KIT720944 KSP720937:KSP720944 LCL720937:LCL720944 LMH720937:LMH720944 LWD720937:LWD720944 MFZ720937:MFZ720944 MPV720937:MPV720944 MZR720937:MZR720944 NJN720937:NJN720944 NTJ720937:NTJ720944 ODF720937:ODF720944 ONB720937:ONB720944 OWX720937:OWX720944 PGT720937:PGT720944 PQP720937:PQP720944 QAL720937:QAL720944 QKH720937:QKH720944 QUD720937:QUD720944 RDZ720937:RDZ720944 RNV720937:RNV720944 RXR720937:RXR720944 SHN720937:SHN720944 SRJ720937:SRJ720944 TBF720937:TBF720944 TLB720937:TLB720944 TUX720937:TUX720944 UET720937:UET720944 UOP720937:UOP720944 UYL720937:UYL720944 VIH720937:VIH720944 VSD720937:VSD720944 WBZ720937:WBZ720944 WLV720937:WLV720944 WVR720937:WVR720944 J786473:J786480 JF786473:JF786480 TB786473:TB786480 ACX786473:ACX786480 AMT786473:AMT786480 AWP786473:AWP786480 BGL786473:BGL786480 BQH786473:BQH786480 CAD786473:CAD786480 CJZ786473:CJZ786480 CTV786473:CTV786480 DDR786473:DDR786480 DNN786473:DNN786480 DXJ786473:DXJ786480 EHF786473:EHF786480 ERB786473:ERB786480 FAX786473:FAX786480 FKT786473:FKT786480 FUP786473:FUP786480 GEL786473:GEL786480 GOH786473:GOH786480 GYD786473:GYD786480 HHZ786473:HHZ786480 HRV786473:HRV786480 IBR786473:IBR786480 ILN786473:ILN786480 IVJ786473:IVJ786480 JFF786473:JFF786480 JPB786473:JPB786480 JYX786473:JYX786480 KIT786473:KIT786480 KSP786473:KSP786480 LCL786473:LCL786480 LMH786473:LMH786480 LWD786473:LWD786480 MFZ786473:MFZ786480 MPV786473:MPV786480 MZR786473:MZR786480 NJN786473:NJN786480 NTJ786473:NTJ786480 ODF786473:ODF786480 ONB786473:ONB786480 OWX786473:OWX786480 PGT786473:PGT786480 PQP786473:PQP786480 QAL786473:QAL786480 QKH786473:QKH786480 QUD786473:QUD786480 RDZ786473:RDZ786480 RNV786473:RNV786480 RXR786473:RXR786480 SHN786473:SHN786480 SRJ786473:SRJ786480 TBF786473:TBF786480 TLB786473:TLB786480 TUX786473:TUX786480 UET786473:UET786480 UOP786473:UOP786480 UYL786473:UYL786480 VIH786473:VIH786480 VSD786473:VSD786480 WBZ786473:WBZ786480 WLV786473:WLV786480 WVR786473:WVR786480 J852009:J852016 JF852009:JF852016 TB852009:TB852016 ACX852009:ACX852016 AMT852009:AMT852016 AWP852009:AWP852016 BGL852009:BGL852016 BQH852009:BQH852016 CAD852009:CAD852016 CJZ852009:CJZ852016 CTV852009:CTV852016 DDR852009:DDR852016 DNN852009:DNN852016 DXJ852009:DXJ852016 EHF852009:EHF852016 ERB852009:ERB852016 FAX852009:FAX852016 FKT852009:FKT852016 FUP852009:FUP852016 GEL852009:GEL852016 GOH852009:GOH852016 GYD852009:GYD852016 HHZ852009:HHZ852016 HRV852009:HRV852016 IBR852009:IBR852016 ILN852009:ILN852016 IVJ852009:IVJ852016 JFF852009:JFF852016 JPB852009:JPB852016 JYX852009:JYX852016 KIT852009:KIT852016 KSP852009:KSP852016 LCL852009:LCL852016 LMH852009:LMH852016 LWD852009:LWD852016 MFZ852009:MFZ852016 MPV852009:MPV852016 MZR852009:MZR852016 NJN852009:NJN852016 NTJ852009:NTJ852016 ODF852009:ODF852016 ONB852009:ONB852016 OWX852009:OWX852016 PGT852009:PGT852016 PQP852009:PQP852016 QAL852009:QAL852016 QKH852009:QKH852016 QUD852009:QUD852016 RDZ852009:RDZ852016 RNV852009:RNV852016 RXR852009:RXR852016 SHN852009:SHN852016 SRJ852009:SRJ852016 TBF852009:TBF852016 TLB852009:TLB852016 TUX852009:TUX852016 UET852009:UET852016 UOP852009:UOP852016 UYL852009:UYL852016 VIH852009:VIH852016 VSD852009:VSD852016 WBZ852009:WBZ852016 WLV852009:WLV852016 WVR852009:WVR852016 J917545:J917552 JF917545:JF917552 TB917545:TB917552 ACX917545:ACX917552 AMT917545:AMT917552 AWP917545:AWP917552 BGL917545:BGL917552 BQH917545:BQH917552 CAD917545:CAD917552 CJZ917545:CJZ917552 CTV917545:CTV917552 DDR917545:DDR917552 DNN917545:DNN917552 DXJ917545:DXJ917552 EHF917545:EHF917552 ERB917545:ERB917552 FAX917545:FAX917552 FKT917545:FKT917552 FUP917545:FUP917552 GEL917545:GEL917552 GOH917545:GOH917552 GYD917545:GYD917552 HHZ917545:HHZ917552 HRV917545:HRV917552 IBR917545:IBR917552 ILN917545:ILN917552 IVJ917545:IVJ917552 JFF917545:JFF917552 JPB917545:JPB917552 JYX917545:JYX917552 KIT917545:KIT917552 KSP917545:KSP917552 LCL917545:LCL917552 LMH917545:LMH917552 LWD917545:LWD917552 MFZ917545:MFZ917552 MPV917545:MPV917552 MZR917545:MZR917552 NJN917545:NJN917552 NTJ917545:NTJ917552 ODF917545:ODF917552 ONB917545:ONB917552 OWX917545:OWX917552 PGT917545:PGT917552 PQP917545:PQP917552 QAL917545:QAL917552 QKH917545:QKH917552 QUD917545:QUD917552 RDZ917545:RDZ917552 RNV917545:RNV917552 RXR917545:RXR917552 SHN917545:SHN917552 SRJ917545:SRJ917552 TBF917545:TBF917552 TLB917545:TLB917552 TUX917545:TUX917552 UET917545:UET917552 UOP917545:UOP917552 UYL917545:UYL917552 VIH917545:VIH917552 VSD917545:VSD917552 WBZ917545:WBZ917552 WLV917545:WLV917552 WVR917545:WVR917552 J983081:J983088 JF983081:JF983088 TB983081:TB983088 ACX983081:ACX983088 AMT983081:AMT983088 AWP983081:AWP983088 BGL983081:BGL983088 BQH983081:BQH983088 CAD983081:CAD983088 CJZ983081:CJZ983088 CTV983081:CTV983088 DDR983081:DDR983088 DNN983081:DNN983088 DXJ983081:DXJ983088 EHF983081:EHF983088 ERB983081:ERB983088 FAX983081:FAX983088 FKT983081:FKT983088 FUP983081:FUP983088 GEL983081:GEL983088 GOH983081:GOH983088 GYD983081:GYD983088 HHZ983081:HHZ983088 HRV983081:HRV983088 IBR983081:IBR983088 ILN983081:ILN983088 IVJ983081:IVJ983088 JFF983081:JFF983088 JPB983081:JPB983088 JYX983081:JYX983088 KIT983081:KIT983088 KSP983081:KSP983088 LCL983081:LCL983088 LMH983081:LMH983088 LWD983081:LWD983088 MFZ983081:MFZ983088 MPV983081:MPV983088 MZR983081:MZR983088 NJN983081:NJN983088 NTJ983081:NTJ983088 ODF983081:ODF983088 ONB983081:ONB983088 OWX983081:OWX983088 PGT983081:PGT983088 PQP983081:PQP983088 QAL983081:QAL983088 QKH983081:QKH983088 QUD983081:QUD983088 RDZ983081:RDZ983088 RNV983081:RNV983088 RXR983081:RXR983088 SHN983081:SHN983088 SRJ983081:SRJ983088 TBF983081:TBF983088 TLB983081:TLB983088 TUX983081:TUX983088 UET983081:UET983088 UOP983081:UOP983088 UYL983081:UYL983088 VIH983081:VIH983088 VSD983081:VSD983088 WBZ983081:WBZ983088 WLV983081:WLV983088 WVR983081:WVR983088" xr:uid="{6CA2AA68-0979-4CE6-BAB3-92A967D4485D}"/>
  </dataValidations>
  <pageMargins left="0.2" right="0.2" top="0.75" bottom="0.75" header="0.3" footer="0.3"/>
  <pageSetup paperSize="9" scale="57" orientation="landscape"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F0ED89-7F89-4B6B-A717-59B0E84F6422}">
  <dimension ref="B2:Q16"/>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75" style="78" customWidth="1"/>
    <col min="3" max="4" width="20.625" style="76" customWidth="1"/>
    <col min="5" max="5" width="25" style="76"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20.625" style="76" customWidth="1"/>
    <col min="261" max="261" width="25" style="76"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20.625" style="76" customWidth="1"/>
    <col min="517" max="517" width="25" style="76"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20.625" style="76" customWidth="1"/>
    <col min="773" max="773" width="25" style="76"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20.625" style="76" customWidth="1"/>
    <col min="1029" max="1029" width="25" style="76"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20.625" style="76" customWidth="1"/>
    <col min="1285" max="1285" width="25" style="76"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20.625" style="76" customWidth="1"/>
    <col min="1541" max="1541" width="25" style="76"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20.625" style="76" customWidth="1"/>
    <col min="1797" max="1797" width="25" style="76"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20.625" style="76" customWidth="1"/>
    <col min="2053" max="2053" width="25" style="76"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20.625" style="76" customWidth="1"/>
    <col min="2309" max="2309" width="25" style="76"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20.625" style="76" customWidth="1"/>
    <col min="2565" max="2565" width="25" style="76"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20.625" style="76" customWidth="1"/>
    <col min="2821" max="2821" width="25" style="76"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20.625" style="76" customWidth="1"/>
    <col min="3077" max="3077" width="25" style="76"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20.625" style="76" customWidth="1"/>
    <col min="3333" max="3333" width="25" style="76"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20.625" style="76" customWidth="1"/>
    <col min="3589" max="3589" width="25" style="76"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20.625" style="76" customWidth="1"/>
    <col min="3845" max="3845" width="25" style="76"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20.625" style="76" customWidth="1"/>
    <col min="4101" max="4101" width="25" style="76"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20.625" style="76" customWidth="1"/>
    <col min="4357" max="4357" width="25" style="76"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20.625" style="76" customWidth="1"/>
    <col min="4613" max="4613" width="25" style="76"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20.625" style="76" customWidth="1"/>
    <col min="4869" max="4869" width="25" style="76"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20.625" style="76" customWidth="1"/>
    <col min="5125" max="5125" width="25" style="76"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20.625" style="76" customWidth="1"/>
    <col min="5381" max="5381" width="25" style="76"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20.625" style="76" customWidth="1"/>
    <col min="5637" max="5637" width="25" style="76"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20.625" style="76" customWidth="1"/>
    <col min="5893" max="5893" width="25" style="76"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20.625" style="76" customWidth="1"/>
    <col min="6149" max="6149" width="25" style="76"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20.625" style="76" customWidth="1"/>
    <col min="6405" max="6405" width="25" style="76"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20.625" style="76" customWidth="1"/>
    <col min="6661" max="6661" width="25" style="76"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20.625" style="76" customWidth="1"/>
    <col min="6917" max="6917" width="25" style="76"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20.625" style="76" customWidth="1"/>
    <col min="7173" max="7173" width="25" style="76"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20.625" style="76" customWidth="1"/>
    <col min="7429" max="7429" width="25" style="76"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20.625" style="76" customWidth="1"/>
    <col min="7685" max="7685" width="25" style="76"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20.625" style="76" customWidth="1"/>
    <col min="7941" max="7941" width="25" style="76"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20.625" style="76" customWidth="1"/>
    <col min="8197" max="8197" width="25" style="76"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20.625" style="76" customWidth="1"/>
    <col min="8453" max="8453" width="25" style="76"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20.625" style="76" customWidth="1"/>
    <col min="8709" max="8709" width="25" style="76"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20.625" style="76" customWidth="1"/>
    <col min="8965" max="8965" width="25" style="76"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20.625" style="76" customWidth="1"/>
    <col min="9221" max="9221" width="25" style="76"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20.625" style="76" customWidth="1"/>
    <col min="9477" max="9477" width="25" style="76"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20.625" style="76" customWidth="1"/>
    <col min="9733" max="9733" width="25" style="76"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20.625" style="76" customWidth="1"/>
    <col min="9989" max="9989" width="25" style="76"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20.625" style="76" customWidth="1"/>
    <col min="10245" max="10245" width="25" style="76"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20.625" style="76" customWidth="1"/>
    <col min="10501" max="10501" width="25" style="76"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20.625" style="76" customWidth="1"/>
    <col min="10757" max="10757" width="25" style="76"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20.625" style="76" customWidth="1"/>
    <col min="11013" max="11013" width="25" style="76"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20.625" style="76" customWidth="1"/>
    <col min="11269" max="11269" width="25" style="76"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20.625" style="76" customWidth="1"/>
    <col min="11525" max="11525" width="25" style="76"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20.625" style="76" customWidth="1"/>
    <col min="11781" max="11781" width="25" style="76"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20.625" style="76" customWidth="1"/>
    <col min="12037" max="12037" width="25" style="76"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20.625" style="76" customWidth="1"/>
    <col min="12293" max="12293" width="25" style="76"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20.625" style="76" customWidth="1"/>
    <col min="12549" max="12549" width="25" style="76"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20.625" style="76" customWidth="1"/>
    <col min="12805" max="12805" width="25" style="76"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20.625" style="76" customWidth="1"/>
    <col min="13061" max="13061" width="25" style="76"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20.625" style="76" customWidth="1"/>
    <col min="13317" max="13317" width="25" style="76"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20.625" style="76" customWidth="1"/>
    <col min="13573" max="13573" width="25" style="76"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20.625" style="76" customWidth="1"/>
    <col min="13829" max="13829" width="25" style="76"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20.625" style="76" customWidth="1"/>
    <col min="14085" max="14085" width="25" style="76"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20.625" style="76" customWidth="1"/>
    <col min="14341" max="14341" width="25" style="76"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20.625" style="76" customWidth="1"/>
    <col min="14597" max="14597" width="25" style="76"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20.625" style="76" customWidth="1"/>
    <col min="14853" max="14853" width="25" style="76"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20.625" style="76" customWidth="1"/>
    <col min="15109" max="15109" width="25" style="76"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20.625" style="76" customWidth="1"/>
    <col min="15365" max="15365" width="25" style="76"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20.625" style="76" customWidth="1"/>
    <col min="15621" max="15621" width="25" style="76"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20.625" style="76" customWidth="1"/>
    <col min="15877" max="15877" width="25" style="76"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20.625" style="76" customWidth="1"/>
    <col min="16133" max="16133" width="25" style="76"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2894</v>
      </c>
      <c r="G2" s="4" t="s">
        <v>2</v>
      </c>
      <c r="H2" s="5"/>
      <c r="I2" s="6"/>
      <c r="J2" s="77">
        <f>SUM(H:H)</f>
        <v>2814</v>
      </c>
    </row>
    <row r="3" spans="2:17" ht="20.100000000000001" customHeight="1">
      <c r="B3" s="74" t="s">
        <v>3</v>
      </c>
      <c r="C3" s="74"/>
      <c r="D3" s="74"/>
      <c r="E3" s="82" t="s">
        <v>2895</v>
      </c>
    </row>
    <row r="4" spans="2:17" ht="20.100000000000001" customHeight="1">
      <c r="B4" s="74" t="s">
        <v>5</v>
      </c>
      <c r="C4" s="74"/>
      <c r="D4" s="74"/>
      <c r="E4" s="82">
        <v>120981</v>
      </c>
    </row>
    <row r="5" spans="2:17" ht="20.100000000000001" customHeight="1">
      <c r="B5" s="74" t="s">
        <v>7</v>
      </c>
      <c r="C5" s="74"/>
      <c r="D5" s="74"/>
      <c r="E5" s="84"/>
    </row>
    <row r="6" spans="2:17" ht="20.100000000000001" customHeight="1">
      <c r="B6" s="74" t="s">
        <v>8</v>
      </c>
      <c r="C6" s="74"/>
      <c r="D6" s="74"/>
      <c r="E6" s="84">
        <v>41844</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v>7</v>
      </c>
      <c r="C9" s="27" t="s">
        <v>28</v>
      </c>
      <c r="D9" s="27" t="s">
        <v>28</v>
      </c>
      <c r="E9" s="561" t="s">
        <v>1650</v>
      </c>
      <c r="F9" s="100">
        <v>1</v>
      </c>
      <c r="G9" s="100">
        <v>2814</v>
      </c>
      <c r="H9" s="57">
        <f>F9*G9</f>
        <v>2814</v>
      </c>
      <c r="I9" s="26"/>
      <c r="J9" s="52" t="s">
        <v>2857</v>
      </c>
      <c r="K9" s="24"/>
      <c r="L9" s="24"/>
      <c r="M9" s="101">
        <v>41835</v>
      </c>
      <c r="N9" s="101"/>
      <c r="O9" s="101"/>
      <c r="P9" s="101">
        <v>41844</v>
      </c>
      <c r="Q9" s="87">
        <v>41844</v>
      </c>
    </row>
    <row r="10" spans="2:17" s="78" customFormat="1" ht="19.7" customHeight="1">
      <c r="B10" s="27"/>
      <c r="C10" s="27"/>
      <c r="D10" s="27"/>
      <c r="E10" s="52"/>
      <c r="F10" s="100"/>
      <c r="G10" s="100"/>
      <c r="H10" s="57">
        <f>F10*G10</f>
        <v>0</v>
      </c>
      <c r="I10" s="26"/>
      <c r="J10" s="52"/>
      <c r="K10" s="24"/>
      <c r="L10" s="24"/>
      <c r="M10" s="101"/>
      <c r="N10" s="101"/>
      <c r="O10" s="101"/>
      <c r="P10" s="101"/>
      <c r="Q10" s="87"/>
    </row>
    <row r="14" spans="2:17">
      <c r="M14" s="158"/>
    </row>
    <row r="16" spans="2:17">
      <c r="M16" s="158"/>
    </row>
  </sheetData>
  <autoFilter ref="B8:O10" xr:uid="{ECBC6292-342A-4D47-813A-AE98CF20FFC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C074D-40AA-4913-90D2-9F0BDA7959DE}">
  <dimension ref="B2:Q34"/>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2896</v>
      </c>
      <c r="G2" s="4" t="s">
        <v>2</v>
      </c>
      <c r="H2" s="5"/>
      <c r="I2" s="6"/>
      <c r="J2" s="77">
        <f>SUM(H:H)</f>
        <v>5380</v>
      </c>
    </row>
    <row r="3" spans="2:17" ht="20.100000000000001" customHeight="1">
      <c r="B3" s="74" t="s">
        <v>3</v>
      </c>
      <c r="C3" s="74"/>
      <c r="D3" s="74"/>
      <c r="E3" s="82" t="s">
        <v>2897</v>
      </c>
    </row>
    <row r="4" spans="2:17" ht="20.100000000000001" customHeight="1">
      <c r="B4" s="74" t="s">
        <v>5</v>
      </c>
      <c r="C4" s="74"/>
      <c r="D4" s="74"/>
      <c r="E4" s="75">
        <v>121044</v>
      </c>
    </row>
    <row r="5" spans="2:17" ht="20.100000000000001" customHeight="1">
      <c r="B5" s="74" t="s">
        <v>7</v>
      </c>
      <c r="C5" s="74"/>
      <c r="D5" s="74"/>
      <c r="E5" s="84" t="s">
        <v>677</v>
      </c>
    </row>
    <row r="6" spans="2:17" ht="20.100000000000001" customHeight="1">
      <c r="B6" s="74" t="s">
        <v>8</v>
      </c>
      <c r="C6" s="74"/>
      <c r="D6" s="74"/>
      <c r="E6" s="84">
        <v>41849</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row>
    <row r="9" spans="2:17" s="78" customFormat="1" ht="19.7" customHeight="1">
      <c r="B9" s="27">
        <v>2</v>
      </c>
      <c r="C9" s="27" t="s">
        <v>28</v>
      </c>
      <c r="D9" s="27" t="s">
        <v>28</v>
      </c>
      <c r="E9" s="28" t="s">
        <v>2898</v>
      </c>
      <c r="F9" s="121">
        <v>2</v>
      </c>
      <c r="G9" s="30">
        <v>160</v>
      </c>
      <c r="H9" s="57">
        <f t="shared" ref="H9:H28" si="0">F9*G9</f>
        <v>320</v>
      </c>
      <c r="I9" s="26"/>
      <c r="J9" s="52" t="s">
        <v>2899</v>
      </c>
      <c r="K9" s="52"/>
      <c r="L9" s="24"/>
      <c r="M9" s="101">
        <v>41838</v>
      </c>
      <c r="N9" s="27"/>
      <c r="O9" s="24"/>
      <c r="P9" s="101">
        <v>41842</v>
      </c>
      <c r="Q9" s="87">
        <v>41842</v>
      </c>
    </row>
    <row r="10" spans="2:17" s="78" customFormat="1" ht="19.7" customHeight="1">
      <c r="B10" s="27">
        <v>2</v>
      </c>
      <c r="C10" s="27" t="s">
        <v>2900</v>
      </c>
      <c r="D10" s="27" t="s">
        <v>28</v>
      </c>
      <c r="E10" s="28" t="s">
        <v>2901</v>
      </c>
      <c r="F10" s="121">
        <v>1</v>
      </c>
      <c r="G10" s="30">
        <v>276</v>
      </c>
      <c r="H10" s="57">
        <f t="shared" si="0"/>
        <v>276</v>
      </c>
      <c r="I10" s="26"/>
      <c r="J10" s="52" t="s">
        <v>2902</v>
      </c>
      <c r="K10" s="52"/>
      <c r="L10" s="24"/>
      <c r="M10" s="101">
        <v>41838</v>
      </c>
      <c r="N10" s="27"/>
      <c r="O10" s="24"/>
      <c r="P10" s="101">
        <v>41842</v>
      </c>
      <c r="Q10" s="87">
        <v>41842</v>
      </c>
    </row>
    <row r="11" spans="2:17" s="78" customFormat="1" ht="19.7" customHeight="1">
      <c r="B11" s="27">
        <v>2</v>
      </c>
      <c r="C11" s="27" t="s">
        <v>28</v>
      </c>
      <c r="D11" s="27" t="s">
        <v>28</v>
      </c>
      <c r="E11" s="28" t="s">
        <v>2903</v>
      </c>
      <c r="F11" s="121">
        <v>2</v>
      </c>
      <c r="G11" s="30">
        <v>260</v>
      </c>
      <c r="H11" s="57">
        <f t="shared" si="0"/>
        <v>520</v>
      </c>
      <c r="I11" s="26"/>
      <c r="J11" s="52" t="s">
        <v>316</v>
      </c>
      <c r="K11" s="52"/>
      <c r="L11" s="24"/>
      <c r="M11" s="101">
        <v>41838</v>
      </c>
      <c r="N11" s="27"/>
      <c r="O11" s="24"/>
      <c r="P11" s="101">
        <v>41845</v>
      </c>
      <c r="Q11" s="87">
        <v>41845</v>
      </c>
    </row>
    <row r="12" spans="2:17" s="78" customFormat="1" ht="19.7" customHeight="1">
      <c r="B12" s="27">
        <v>2</v>
      </c>
      <c r="C12" s="27" t="s">
        <v>28</v>
      </c>
      <c r="D12" s="27" t="s">
        <v>28</v>
      </c>
      <c r="E12" s="28" t="s">
        <v>2904</v>
      </c>
      <c r="F12" s="121">
        <v>1</v>
      </c>
      <c r="G12" s="30">
        <v>384</v>
      </c>
      <c r="H12" s="57">
        <f t="shared" si="0"/>
        <v>384</v>
      </c>
      <c r="I12" s="26"/>
      <c r="J12" s="52" t="s">
        <v>2905</v>
      </c>
      <c r="K12" s="52"/>
      <c r="L12" s="24"/>
      <c r="M12" s="101">
        <v>41838</v>
      </c>
      <c r="N12" s="27"/>
      <c r="O12" s="24"/>
      <c r="P12" s="101">
        <v>41843</v>
      </c>
      <c r="Q12" s="87">
        <v>41843</v>
      </c>
    </row>
    <row r="13" spans="2:17" s="78" customFormat="1" ht="19.7" customHeight="1">
      <c r="B13" s="27">
        <v>2</v>
      </c>
      <c r="C13" s="27" t="s">
        <v>28</v>
      </c>
      <c r="D13" s="27" t="s">
        <v>28</v>
      </c>
      <c r="E13" s="108" t="s">
        <v>2906</v>
      </c>
      <c r="F13" s="100">
        <v>1</v>
      </c>
      <c r="G13" s="30">
        <v>780</v>
      </c>
      <c r="H13" s="57">
        <f t="shared" si="0"/>
        <v>780</v>
      </c>
      <c r="I13" s="26"/>
      <c r="J13" s="52" t="s">
        <v>2907</v>
      </c>
      <c r="K13" s="52"/>
      <c r="L13" s="24"/>
      <c r="M13" s="101">
        <v>41838</v>
      </c>
      <c r="N13" s="27"/>
      <c r="O13" s="24"/>
      <c r="P13" s="101">
        <v>41842</v>
      </c>
      <c r="Q13" s="87">
        <v>41842</v>
      </c>
    </row>
    <row r="14" spans="2:17" s="78" customFormat="1" ht="19.7" customHeight="1">
      <c r="B14" s="27">
        <v>2</v>
      </c>
      <c r="C14" s="27" t="s">
        <v>28</v>
      </c>
      <c r="D14" s="27" t="s">
        <v>28</v>
      </c>
      <c r="E14" s="108" t="s">
        <v>2908</v>
      </c>
      <c r="F14" s="100">
        <v>1</v>
      </c>
      <c r="G14" s="30">
        <v>280</v>
      </c>
      <c r="H14" s="57">
        <f t="shared" si="0"/>
        <v>280</v>
      </c>
      <c r="I14" s="26"/>
      <c r="J14" s="52" t="s">
        <v>2451</v>
      </c>
      <c r="K14" s="52"/>
      <c r="L14" s="24"/>
      <c r="M14" s="101">
        <v>41844</v>
      </c>
      <c r="N14" s="27"/>
      <c r="O14" s="24"/>
      <c r="P14" s="101">
        <v>41845</v>
      </c>
      <c r="Q14" s="87">
        <v>41845</v>
      </c>
    </row>
    <row r="15" spans="2:17" s="78" customFormat="1" ht="19.7" customHeight="1">
      <c r="B15" s="27"/>
      <c r="C15" s="27"/>
      <c r="D15" s="27"/>
      <c r="E15" s="108"/>
      <c r="F15" s="100"/>
      <c r="G15" s="30"/>
      <c r="H15" s="57"/>
      <c r="I15" s="26"/>
      <c r="J15" s="52"/>
      <c r="K15" s="52"/>
      <c r="L15" s="24"/>
      <c r="M15" s="101"/>
      <c r="N15" s="27"/>
      <c r="O15" s="24"/>
      <c r="P15" s="101"/>
      <c r="Q15" s="87"/>
    </row>
    <row r="16" spans="2:17" s="78" customFormat="1" ht="19.7" customHeight="1">
      <c r="B16" s="27">
        <v>2</v>
      </c>
      <c r="C16" s="27" t="s">
        <v>38</v>
      </c>
      <c r="D16" s="27" t="s">
        <v>39</v>
      </c>
      <c r="E16" s="231" t="s">
        <v>2909</v>
      </c>
      <c r="F16" s="100">
        <v>1</v>
      </c>
      <c r="G16" s="30">
        <v>2820</v>
      </c>
      <c r="H16" s="57">
        <f t="shared" si="0"/>
        <v>2820</v>
      </c>
      <c r="I16" s="26"/>
      <c r="J16" s="52" t="s">
        <v>2910</v>
      </c>
      <c r="K16" s="52"/>
      <c r="L16" s="24"/>
      <c r="M16" s="101">
        <v>41838</v>
      </c>
      <c r="N16" s="27"/>
      <c r="O16" s="24"/>
      <c r="P16" s="101">
        <v>41843</v>
      </c>
      <c r="Q16" s="87">
        <v>41842</v>
      </c>
    </row>
    <row r="17" spans="2:17" s="78" customFormat="1" ht="19.7" customHeight="1">
      <c r="B17" s="27"/>
      <c r="C17" s="27"/>
      <c r="D17" s="27"/>
      <c r="E17" s="108"/>
      <c r="F17" s="100"/>
      <c r="G17" s="30"/>
      <c r="H17" s="57">
        <f t="shared" si="0"/>
        <v>0</v>
      </c>
      <c r="I17" s="26"/>
      <c r="J17" s="52"/>
      <c r="K17" s="52"/>
      <c r="L17" s="24"/>
      <c r="M17" s="101"/>
      <c r="N17" s="27"/>
      <c r="O17" s="24"/>
      <c r="P17" s="101"/>
      <c r="Q17" s="87"/>
    </row>
    <row r="18" spans="2:17" s="78" customFormat="1" ht="19.7" customHeight="1">
      <c r="B18" s="27"/>
      <c r="C18" s="27"/>
      <c r="D18" s="27"/>
      <c r="E18" s="108"/>
      <c r="F18" s="100"/>
      <c r="G18" s="30"/>
      <c r="H18" s="57">
        <f t="shared" si="0"/>
        <v>0</v>
      </c>
      <c r="I18" s="26"/>
      <c r="J18" s="52"/>
      <c r="K18" s="52"/>
      <c r="L18" s="24"/>
      <c r="M18" s="101"/>
      <c r="N18" s="27"/>
      <c r="O18" s="24"/>
      <c r="P18" s="101"/>
      <c r="Q18" s="87"/>
    </row>
    <row r="19" spans="2:17" s="78" customFormat="1" ht="19.7" customHeight="1">
      <c r="B19" s="27"/>
      <c r="C19" s="27"/>
      <c r="D19" s="27"/>
      <c r="E19" s="108"/>
      <c r="F19" s="100"/>
      <c r="G19" s="30"/>
      <c r="H19" s="57">
        <f t="shared" si="0"/>
        <v>0</v>
      </c>
      <c r="I19" s="26"/>
      <c r="J19" s="52"/>
      <c r="K19" s="52"/>
      <c r="L19" s="24"/>
      <c r="M19" s="101"/>
      <c r="N19" s="27"/>
      <c r="O19" s="24"/>
      <c r="P19" s="101"/>
      <c r="Q19" s="87"/>
    </row>
    <row r="20" spans="2:17" s="78" customFormat="1" ht="19.7" customHeight="1">
      <c r="B20" s="27"/>
      <c r="C20" s="27"/>
      <c r="D20" s="27"/>
      <c r="E20" s="108"/>
      <c r="F20" s="100"/>
      <c r="G20" s="30"/>
      <c r="H20" s="57">
        <f t="shared" si="0"/>
        <v>0</v>
      </c>
      <c r="I20" s="26"/>
      <c r="J20" s="52"/>
      <c r="K20" s="52"/>
      <c r="L20" s="24"/>
      <c r="M20" s="101"/>
      <c r="N20" s="27"/>
      <c r="O20" s="24"/>
      <c r="P20" s="101"/>
      <c r="Q20" s="87"/>
    </row>
    <row r="21" spans="2:17" s="78" customFormat="1" ht="19.7" customHeight="1">
      <c r="B21" s="27"/>
      <c r="C21" s="27"/>
      <c r="D21" s="27"/>
      <c r="E21" s="108"/>
      <c r="F21" s="100"/>
      <c r="G21" s="30"/>
      <c r="H21" s="57">
        <f t="shared" si="0"/>
        <v>0</v>
      </c>
      <c r="I21" s="26"/>
      <c r="J21" s="52"/>
      <c r="K21" s="52"/>
      <c r="L21" s="24"/>
      <c r="M21" s="101"/>
      <c r="N21" s="27"/>
      <c r="O21" s="24"/>
      <c r="P21" s="101"/>
      <c r="Q21" s="87"/>
    </row>
    <row r="22" spans="2:17" s="78" customFormat="1" ht="19.7" customHeight="1">
      <c r="B22" s="27"/>
      <c r="C22" s="27"/>
      <c r="D22" s="27"/>
      <c r="E22" s="108"/>
      <c r="F22" s="100"/>
      <c r="G22" s="30"/>
      <c r="H22" s="57">
        <f t="shared" si="0"/>
        <v>0</v>
      </c>
      <c r="I22" s="26"/>
      <c r="J22" s="52"/>
      <c r="K22" s="52"/>
      <c r="L22" s="24"/>
      <c r="M22" s="101"/>
      <c r="N22" s="27"/>
      <c r="O22" s="24"/>
      <c r="P22" s="101"/>
      <c r="Q22" s="87"/>
    </row>
    <row r="23" spans="2:17" s="78" customFormat="1" ht="19.7" customHeight="1">
      <c r="B23" s="27"/>
      <c r="C23" s="27"/>
      <c r="D23" s="27"/>
      <c r="E23" s="108"/>
      <c r="F23" s="100"/>
      <c r="G23" s="30"/>
      <c r="H23" s="57">
        <f t="shared" si="0"/>
        <v>0</v>
      </c>
      <c r="I23" s="26"/>
      <c r="J23" s="52"/>
      <c r="K23" s="52"/>
      <c r="L23" s="24"/>
      <c r="M23" s="101"/>
      <c r="N23" s="27"/>
      <c r="O23" s="24"/>
      <c r="P23" s="101"/>
      <c r="Q23" s="87"/>
    </row>
    <row r="24" spans="2:17" s="78" customFormat="1" ht="19.7" customHeight="1">
      <c r="B24" s="27"/>
      <c r="C24" s="27"/>
      <c r="D24" s="27"/>
      <c r="E24" s="108"/>
      <c r="F24" s="100"/>
      <c r="G24" s="30"/>
      <c r="H24" s="57">
        <f t="shared" si="0"/>
        <v>0</v>
      </c>
      <c r="I24" s="26"/>
      <c r="J24" s="52"/>
      <c r="K24" s="52"/>
      <c r="L24" s="24"/>
      <c r="M24" s="101"/>
      <c r="N24" s="27"/>
      <c r="O24" s="24"/>
      <c r="P24" s="101"/>
      <c r="Q24" s="87"/>
    </row>
    <row r="25" spans="2:17" s="78" customFormat="1" ht="19.7" customHeight="1">
      <c r="B25" s="27"/>
      <c r="C25" s="27"/>
      <c r="D25" s="27"/>
      <c r="E25" s="52"/>
      <c r="F25" s="100"/>
      <c r="G25" s="30"/>
      <c r="H25" s="57">
        <f t="shared" si="0"/>
        <v>0</v>
      </c>
      <c r="I25" s="26"/>
      <c r="J25" s="52"/>
      <c r="K25" s="52"/>
      <c r="L25" s="24"/>
      <c r="M25" s="101"/>
      <c r="N25" s="27"/>
      <c r="O25" s="24"/>
      <c r="P25" s="101"/>
      <c r="Q25" s="87"/>
    </row>
    <row r="26" spans="2:17" s="78" customFormat="1" ht="19.7" customHeight="1">
      <c r="B26" s="27"/>
      <c r="C26" s="27"/>
      <c r="D26" s="27"/>
      <c r="E26" s="52"/>
      <c r="F26" s="100"/>
      <c r="G26" s="30"/>
      <c r="H26" s="57">
        <f t="shared" si="0"/>
        <v>0</v>
      </c>
      <c r="I26" s="26"/>
      <c r="J26" s="52"/>
      <c r="K26" s="52"/>
      <c r="L26" s="24"/>
      <c r="M26" s="101"/>
      <c r="N26" s="27"/>
      <c r="O26" s="24"/>
      <c r="P26" s="101"/>
      <c r="Q26" s="87"/>
    </row>
    <row r="27" spans="2:17" s="78" customFormat="1" ht="19.7" customHeight="1">
      <c r="B27" s="27"/>
      <c r="C27" s="27"/>
      <c r="D27" s="27"/>
      <c r="E27" s="52"/>
      <c r="F27" s="100"/>
      <c r="G27" s="30"/>
      <c r="H27" s="57">
        <f t="shared" si="0"/>
        <v>0</v>
      </c>
      <c r="I27" s="26"/>
      <c r="J27" s="52"/>
      <c r="K27" s="52"/>
      <c r="L27" s="24"/>
      <c r="M27" s="101"/>
      <c r="N27" s="27"/>
      <c r="O27" s="24"/>
      <c r="P27" s="101"/>
      <c r="Q27" s="87"/>
    </row>
    <row r="28" spans="2:17" s="78" customFormat="1" ht="19.7" customHeight="1">
      <c r="B28" s="27"/>
      <c r="C28" s="27"/>
      <c r="D28" s="27"/>
      <c r="E28" s="108"/>
      <c r="F28" s="100"/>
      <c r="G28" s="30"/>
      <c r="H28" s="57">
        <f t="shared" si="0"/>
        <v>0</v>
      </c>
      <c r="I28" s="26"/>
      <c r="J28" s="52"/>
      <c r="K28" s="52"/>
      <c r="L28" s="24"/>
      <c r="M28" s="101"/>
      <c r="N28" s="27"/>
      <c r="O28" s="24"/>
      <c r="P28" s="101"/>
      <c r="Q28" s="87"/>
    </row>
    <row r="29" spans="2:17">
      <c r="M29" s="229"/>
    </row>
    <row r="32" spans="2:17">
      <c r="M32" s="158"/>
    </row>
    <row r="34" spans="13:13">
      <c r="M34" s="158"/>
    </row>
  </sheetData>
  <autoFilter ref="B8:O28" xr:uid="{1AC8EAE7-9E85-4DEB-BE28-0B38A56D6BC3}"/>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61BA62-0C6F-45E5-9B1F-589BB0584ADF}">
  <dimension ref="B2:Q29"/>
  <sheetViews>
    <sheetView zoomScale="85" zoomScaleNormal="85" workbookViewId="0">
      <pane xSplit="10" ySplit="8" topLeftCell="Q9" activePane="bottomRight" state="frozen"/>
      <selection pane="topRight" activeCell="K1" sqref="K1"/>
      <selection pane="bottomLeft" activeCell="A9" sqref="A9"/>
      <selection pane="bottomRight" activeCell="R21" sqref="R21"/>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2911</v>
      </c>
      <c r="G2" s="4" t="s">
        <v>2</v>
      </c>
      <c r="H2" s="5"/>
      <c r="I2" s="6"/>
      <c r="J2" s="77">
        <f>SUM(H:H)</f>
        <v>36500</v>
      </c>
    </row>
    <row r="3" spans="2:17" ht="20.100000000000001" customHeight="1">
      <c r="B3" s="74" t="s">
        <v>3</v>
      </c>
      <c r="C3" s="74"/>
      <c r="D3" s="74"/>
      <c r="E3" s="82" t="s">
        <v>2912</v>
      </c>
    </row>
    <row r="4" spans="2:17" ht="20.100000000000001" customHeight="1">
      <c r="B4" s="74" t="s">
        <v>5</v>
      </c>
      <c r="C4" s="74"/>
      <c r="D4" s="74"/>
      <c r="E4" s="82">
        <v>121072</v>
      </c>
    </row>
    <row r="5" spans="2:17" ht="20.100000000000001" customHeight="1">
      <c r="B5" s="74" t="s">
        <v>7</v>
      </c>
      <c r="C5" s="74"/>
      <c r="D5" s="74"/>
      <c r="E5" s="84">
        <v>41849</v>
      </c>
    </row>
    <row r="6" spans="2:17" ht="20.100000000000001" customHeight="1">
      <c r="B6" s="74" t="s">
        <v>8</v>
      </c>
      <c r="C6" s="74"/>
      <c r="D6" s="74"/>
      <c r="E6" s="84">
        <v>41849</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c r="D9" s="27"/>
      <c r="E9" s="561"/>
      <c r="F9" s="108"/>
      <c r="G9" s="562"/>
      <c r="H9" s="57">
        <f t="shared" ref="H9:H14" si="0">F9*G9</f>
        <v>0</v>
      </c>
      <c r="I9" s="26"/>
      <c r="J9" s="108"/>
      <c r="K9" s="24"/>
      <c r="L9" s="24"/>
      <c r="M9" s="101"/>
      <c r="N9" s="27"/>
      <c r="O9" s="24"/>
      <c r="P9" s="101"/>
      <c r="Q9" s="87"/>
    </row>
    <row r="10" spans="2:17" s="78" customFormat="1" ht="19.7" customHeight="1">
      <c r="B10" s="27"/>
      <c r="C10" s="27" t="s">
        <v>2913</v>
      </c>
      <c r="D10" s="27" t="s">
        <v>2914</v>
      </c>
      <c r="E10" s="52" t="s">
        <v>2915</v>
      </c>
      <c r="F10" s="108">
        <v>1</v>
      </c>
      <c r="G10" s="562"/>
      <c r="H10" s="57">
        <v>36500</v>
      </c>
      <c r="I10" s="26"/>
      <c r="J10" s="108"/>
      <c r="K10" s="24"/>
      <c r="L10" s="24"/>
      <c r="M10" s="101">
        <v>41838</v>
      </c>
      <c r="N10" s="27"/>
      <c r="O10" s="216"/>
      <c r="P10" s="101"/>
      <c r="Q10" s="87">
        <v>41844</v>
      </c>
    </row>
    <row r="11" spans="2:17" s="78" customFormat="1" ht="19.7" customHeight="1">
      <c r="B11" s="27"/>
      <c r="C11" s="27"/>
      <c r="D11" s="27"/>
      <c r="E11" s="52"/>
      <c r="F11" s="108"/>
      <c r="G11" s="562"/>
      <c r="H11" s="57">
        <f t="shared" si="0"/>
        <v>0</v>
      </c>
      <c r="I11" s="26"/>
      <c r="J11" s="108"/>
      <c r="K11" s="52"/>
      <c r="L11" s="24"/>
      <c r="M11" s="101"/>
      <c r="N11" s="27"/>
      <c r="O11" s="216"/>
      <c r="P11" s="101"/>
      <c r="Q11" s="87"/>
    </row>
    <row r="12" spans="2:17" s="78" customFormat="1" ht="19.7" customHeight="1">
      <c r="B12" s="27"/>
      <c r="C12" s="27"/>
      <c r="D12" s="27"/>
      <c r="E12" s="52"/>
      <c r="F12" s="108"/>
      <c r="G12" s="562"/>
      <c r="H12" s="57">
        <f t="shared" si="0"/>
        <v>0</v>
      </c>
      <c r="I12" s="26"/>
      <c r="J12" s="108"/>
      <c r="K12" s="52"/>
      <c r="L12" s="24"/>
      <c r="M12" s="101"/>
      <c r="N12" s="27"/>
      <c r="O12" s="24"/>
      <c r="P12" s="101"/>
      <c r="Q12" s="87"/>
    </row>
    <row r="13" spans="2:17" s="78" customFormat="1" ht="19.7" customHeight="1">
      <c r="B13" s="27"/>
      <c r="C13" s="27"/>
      <c r="D13" s="27"/>
      <c r="E13" s="52"/>
      <c r="F13" s="108"/>
      <c r="G13" s="562"/>
      <c r="H13" s="57">
        <f t="shared" si="0"/>
        <v>0</v>
      </c>
      <c r="I13" s="26"/>
      <c r="J13" s="108"/>
      <c r="K13" s="24"/>
      <c r="L13" s="24"/>
      <c r="M13" s="101"/>
      <c r="N13" s="27"/>
      <c r="O13" s="216"/>
      <c r="P13" s="101"/>
      <c r="Q13" s="87"/>
    </row>
    <row r="14" spans="2:17" s="78" customFormat="1" ht="19.7" customHeight="1">
      <c r="B14" s="27"/>
      <c r="C14" s="753"/>
      <c r="D14" s="753"/>
      <c r="E14" s="876"/>
      <c r="F14" s="962"/>
      <c r="G14" s="562"/>
      <c r="H14" s="57">
        <f t="shared" si="0"/>
        <v>0</v>
      </c>
      <c r="I14" s="26"/>
      <c r="J14" s="108"/>
      <c r="K14" s="52"/>
      <c r="L14" s="24"/>
      <c r="M14" s="101"/>
      <c r="N14" s="27"/>
      <c r="O14" s="101"/>
      <c r="P14" s="101"/>
      <c r="Q14" s="87"/>
    </row>
    <row r="15" spans="2:17" s="78" customFormat="1" ht="19.7" customHeight="1">
      <c r="B15" s="27"/>
      <c r="C15" s="27"/>
      <c r="D15" s="27"/>
      <c r="E15" s="561"/>
      <c r="F15" s="108"/>
      <c r="G15" s="562"/>
      <c r="H15" s="57"/>
      <c r="I15" s="26"/>
      <c r="J15" s="108"/>
      <c r="K15" s="24"/>
      <c r="L15" s="24"/>
      <c r="M15" s="101"/>
      <c r="N15" s="27"/>
      <c r="O15" s="24"/>
      <c r="P15" s="101"/>
      <c r="Q15" s="87"/>
    </row>
    <row r="16" spans="2:17" s="78" customFormat="1" ht="19.7" customHeight="1">
      <c r="B16" s="27"/>
      <c r="C16" s="27"/>
      <c r="D16" s="27"/>
      <c r="E16" s="561"/>
      <c r="F16" s="108"/>
      <c r="G16" s="562"/>
      <c r="H16" s="57"/>
      <c r="I16" s="26"/>
      <c r="J16" s="108"/>
      <c r="K16" s="24"/>
      <c r="L16" s="24"/>
      <c r="M16" s="101"/>
      <c r="N16" s="27"/>
      <c r="O16" s="24"/>
      <c r="P16" s="101"/>
      <c r="Q16" s="87"/>
    </row>
    <row r="17" spans="2:17" s="78" customFormat="1" ht="19.7" customHeight="1">
      <c r="B17" s="27"/>
      <c r="C17" s="27"/>
      <c r="D17" s="27"/>
      <c r="E17" s="561"/>
      <c r="F17" s="108"/>
      <c r="G17" s="562"/>
      <c r="H17" s="57"/>
      <c r="I17" s="26"/>
      <c r="J17" s="108"/>
      <c r="K17" s="24"/>
      <c r="L17" s="24"/>
      <c r="M17" s="101"/>
      <c r="N17" s="27"/>
      <c r="O17" s="24"/>
      <c r="P17" s="101"/>
      <c r="Q17" s="87"/>
    </row>
    <row r="18" spans="2:17" s="78" customFormat="1" ht="19.7" customHeight="1">
      <c r="B18" s="27"/>
      <c r="C18" s="27"/>
      <c r="D18" s="27"/>
      <c r="E18" s="561"/>
      <c r="F18" s="108"/>
      <c r="G18" s="562"/>
      <c r="H18" s="57"/>
      <c r="I18" s="26"/>
      <c r="J18" s="108"/>
      <c r="K18" s="24"/>
      <c r="L18" s="24"/>
      <c r="M18" s="101"/>
      <c r="N18" s="27"/>
      <c r="O18" s="24"/>
      <c r="P18" s="101"/>
      <c r="Q18" s="87"/>
    </row>
    <row r="19" spans="2:17" s="78" customFormat="1" ht="19.7" customHeight="1">
      <c r="B19" s="27"/>
      <c r="C19" s="27"/>
      <c r="D19" s="27"/>
      <c r="E19" s="561"/>
      <c r="F19" s="108"/>
      <c r="G19" s="562"/>
      <c r="H19" s="57"/>
      <c r="I19" s="26"/>
      <c r="J19" s="108"/>
      <c r="K19" s="24"/>
      <c r="L19" s="24"/>
      <c r="M19" s="101"/>
      <c r="N19" s="27"/>
      <c r="O19" s="24"/>
      <c r="P19" s="101"/>
      <c r="Q19" s="87"/>
    </row>
    <row r="20" spans="2:17" s="78" customFormat="1" ht="19.7" customHeight="1">
      <c r="B20" s="27"/>
      <c r="C20" s="27"/>
      <c r="D20" s="27"/>
      <c r="E20" s="561"/>
      <c r="F20" s="108"/>
      <c r="G20" s="562"/>
      <c r="H20" s="57">
        <f>F20*G20</f>
        <v>0</v>
      </c>
      <c r="I20" s="26"/>
      <c r="J20" s="108"/>
      <c r="K20" s="24"/>
      <c r="L20" s="24"/>
      <c r="M20" s="101"/>
      <c r="N20" s="27"/>
      <c r="O20" s="24"/>
      <c r="P20" s="101"/>
      <c r="Q20" s="87"/>
    </row>
    <row r="21" spans="2:17" s="78" customFormat="1" ht="19.7" customHeight="1">
      <c r="B21" s="27"/>
      <c r="C21" s="27"/>
      <c r="D21" s="27"/>
      <c r="E21" s="561"/>
      <c r="F21" s="108"/>
      <c r="G21" s="562"/>
      <c r="H21" s="57">
        <f>F21*G21</f>
        <v>0</v>
      </c>
      <c r="I21" s="26"/>
      <c r="J21" s="108"/>
      <c r="K21" s="24"/>
      <c r="L21" s="24"/>
      <c r="M21" s="101"/>
      <c r="N21" s="27"/>
      <c r="O21" s="24"/>
      <c r="P21" s="101"/>
      <c r="Q21" s="87"/>
    </row>
    <row r="22" spans="2:17" s="78" customFormat="1" ht="19.7" customHeight="1">
      <c r="B22" s="27"/>
      <c r="C22" s="27"/>
      <c r="D22" s="27"/>
      <c r="E22" s="561"/>
      <c r="F22" s="108"/>
      <c r="G22" s="562"/>
      <c r="H22" s="57">
        <f>F22*G22</f>
        <v>0</v>
      </c>
      <c r="I22" s="26"/>
      <c r="J22" s="108"/>
      <c r="K22" s="24"/>
      <c r="L22" s="24"/>
      <c r="M22" s="101"/>
      <c r="N22" s="27"/>
      <c r="O22" s="24"/>
      <c r="P22" s="101"/>
      <c r="Q22" s="87"/>
    </row>
    <row r="23" spans="2:17" s="78" customFormat="1" ht="19.7" customHeight="1">
      <c r="B23" s="27"/>
      <c r="C23" s="27"/>
      <c r="D23" s="27"/>
      <c r="E23" s="561"/>
      <c r="F23" s="108"/>
      <c r="G23" s="562"/>
      <c r="H23" s="57">
        <f>F23*G23</f>
        <v>0</v>
      </c>
      <c r="I23" s="26"/>
      <c r="J23" s="108"/>
      <c r="K23" s="24"/>
      <c r="L23" s="24"/>
      <c r="M23" s="101"/>
      <c r="N23" s="27"/>
      <c r="O23" s="24"/>
      <c r="P23" s="101"/>
      <c r="Q23" s="87"/>
    </row>
    <row r="27" spans="2:17">
      <c r="M27" s="158"/>
    </row>
    <row r="29" spans="2:17">
      <c r="M29" s="158"/>
    </row>
  </sheetData>
  <autoFilter ref="B8:O23" xr:uid="{79A7E443-6CF0-46AF-B33B-6631C07ED9F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FF302E-E090-4D8F-A30A-833451C58F91}">
  <dimension ref="B2:Q34"/>
  <sheetViews>
    <sheetView zoomScale="70" zoomScaleNormal="70" workbookViewId="0">
      <pane xSplit="10" ySplit="8" topLeftCell="M9" activePane="bottomRight" state="frozen"/>
      <selection pane="topRight" activeCell="K1" sqref="K1"/>
      <selection pane="bottomLeft" activeCell="A9" sqref="A9"/>
      <selection pane="bottomRight" activeCell="Q12" sqref="Q12"/>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2916</v>
      </c>
      <c r="G2" s="4" t="s">
        <v>2</v>
      </c>
      <c r="H2" s="5"/>
      <c r="I2" s="6"/>
      <c r="J2" s="77">
        <f>SUM(H:H)</f>
        <v>6200</v>
      </c>
    </row>
    <row r="3" spans="2:17" ht="20.100000000000001" customHeight="1">
      <c r="B3" s="74" t="s">
        <v>3</v>
      </c>
      <c r="C3" s="74"/>
      <c r="D3" s="74"/>
      <c r="E3" s="82" t="s">
        <v>973</v>
      </c>
    </row>
    <row r="4" spans="2:17" ht="20.100000000000001" customHeight="1">
      <c r="B4" s="74" t="s">
        <v>5</v>
      </c>
      <c r="C4" s="74"/>
      <c r="D4" s="74"/>
      <c r="E4" s="82">
        <v>120388</v>
      </c>
    </row>
    <row r="5" spans="2:17" ht="20.100000000000001" customHeight="1">
      <c r="B5" s="74" t="s">
        <v>7</v>
      </c>
      <c r="C5" s="74"/>
      <c r="D5" s="74"/>
      <c r="E5" s="84">
        <v>41864</v>
      </c>
    </row>
    <row r="6" spans="2:17" ht="20.100000000000001" customHeight="1">
      <c r="B6" s="74" t="s">
        <v>8</v>
      </c>
      <c r="C6" s="74"/>
      <c r="D6" s="74"/>
      <c r="E6" s="84">
        <v>41864</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t="s">
        <v>24</v>
      </c>
      <c r="D9" s="27" t="s">
        <v>24</v>
      </c>
      <c r="E9" s="561" t="s">
        <v>2917</v>
      </c>
      <c r="F9" s="24">
        <v>2</v>
      </c>
      <c r="G9" s="562">
        <v>3100</v>
      </c>
      <c r="H9" s="57">
        <f>F9*G9</f>
        <v>6200</v>
      </c>
      <c r="I9" s="26"/>
      <c r="J9" s="108" t="s">
        <v>2407</v>
      </c>
      <c r="K9" s="24"/>
      <c r="L9" s="24"/>
      <c r="M9" s="101">
        <v>41845</v>
      </c>
      <c r="N9" s="27"/>
      <c r="O9" s="963">
        <v>41852</v>
      </c>
      <c r="P9" s="101"/>
      <c r="Q9" s="87">
        <v>41851</v>
      </c>
    </row>
    <row r="10" spans="2:17" s="78" customFormat="1" ht="19.7" customHeight="1">
      <c r="B10" s="27"/>
      <c r="C10" s="27"/>
      <c r="D10" s="27"/>
      <c r="E10" s="561"/>
      <c r="F10" s="24"/>
      <c r="G10" s="562"/>
      <c r="H10" s="57"/>
      <c r="I10" s="26"/>
      <c r="J10" s="108"/>
      <c r="K10" s="24"/>
      <c r="L10" s="24"/>
      <c r="M10" s="101"/>
      <c r="N10" s="27"/>
      <c r="O10" s="216"/>
      <c r="P10" s="101"/>
      <c r="Q10" s="87"/>
    </row>
    <row r="11" spans="2:17" s="78" customFormat="1" ht="19.7" customHeight="1">
      <c r="B11" s="27"/>
      <c r="C11" s="27" t="s">
        <v>38</v>
      </c>
      <c r="D11" s="27" t="s">
        <v>39</v>
      </c>
      <c r="E11" s="561" t="s">
        <v>2918</v>
      </c>
      <c r="F11" s="24">
        <v>2</v>
      </c>
      <c r="G11" s="562">
        <v>12000</v>
      </c>
      <c r="H11" s="57"/>
      <c r="I11" s="26"/>
      <c r="J11" s="108" t="s">
        <v>2919</v>
      </c>
      <c r="K11" s="52"/>
      <c r="L11" s="24"/>
      <c r="M11" s="101">
        <v>41845</v>
      </c>
      <c r="N11" s="27"/>
      <c r="O11" s="677" t="s">
        <v>2920</v>
      </c>
      <c r="P11" s="101"/>
      <c r="Q11" s="87">
        <v>41851</v>
      </c>
    </row>
    <row r="12" spans="2:17" s="78" customFormat="1" ht="19.7" customHeight="1">
      <c r="B12" s="27"/>
      <c r="C12" s="27" t="s">
        <v>28</v>
      </c>
      <c r="D12" s="27" t="s">
        <v>28</v>
      </c>
      <c r="E12" s="561" t="s">
        <v>2921</v>
      </c>
      <c r="F12" s="24">
        <v>2</v>
      </c>
      <c r="G12" s="562">
        <v>120</v>
      </c>
      <c r="H12" s="57"/>
      <c r="I12" s="26"/>
      <c r="J12" s="561" t="s">
        <v>2922</v>
      </c>
      <c r="K12" s="52"/>
      <c r="L12" s="24"/>
      <c r="M12" s="101">
        <v>41845</v>
      </c>
      <c r="N12" s="27"/>
      <c r="O12" s="216">
        <v>41848</v>
      </c>
      <c r="P12" s="216">
        <v>41848</v>
      </c>
      <c r="Q12" s="87">
        <v>41848</v>
      </c>
    </row>
    <row r="13" spans="2:17" s="78" customFormat="1" ht="19.7" customHeight="1">
      <c r="B13" s="27"/>
      <c r="C13" s="27" t="s">
        <v>28</v>
      </c>
      <c r="D13" s="27" t="s">
        <v>28</v>
      </c>
      <c r="E13" s="561" t="s">
        <v>2923</v>
      </c>
      <c r="F13" s="24">
        <v>2</v>
      </c>
      <c r="G13" s="562">
        <v>110</v>
      </c>
      <c r="H13" s="57"/>
      <c r="I13" s="26"/>
      <c r="J13" s="561" t="s">
        <v>2924</v>
      </c>
      <c r="K13" s="24"/>
      <c r="L13" s="24"/>
      <c r="M13" s="101">
        <v>41845</v>
      </c>
      <c r="N13" s="27"/>
      <c r="O13" s="216">
        <v>41848</v>
      </c>
      <c r="P13" s="216">
        <v>41848</v>
      </c>
      <c r="Q13" s="87">
        <v>41848</v>
      </c>
    </row>
    <row r="14" spans="2:17" s="78" customFormat="1" ht="19.7" customHeight="1">
      <c r="B14" s="27"/>
      <c r="C14" s="27"/>
      <c r="D14" s="27"/>
      <c r="E14" s="561"/>
      <c r="F14" s="24"/>
      <c r="G14" s="562"/>
      <c r="H14" s="57"/>
      <c r="I14" s="26"/>
      <c r="J14" s="108"/>
      <c r="K14" s="24"/>
      <c r="L14" s="24"/>
      <c r="M14" s="101"/>
      <c r="N14" s="27"/>
      <c r="O14" s="216"/>
      <c r="P14" s="101"/>
      <c r="Q14" s="87"/>
    </row>
    <row r="15" spans="2:17" s="78" customFormat="1" ht="19.7" customHeight="1">
      <c r="B15" s="27"/>
      <c r="C15" s="27"/>
      <c r="D15" s="27"/>
      <c r="E15" s="561"/>
      <c r="F15" s="964"/>
      <c r="G15" s="562"/>
      <c r="H15" s="57"/>
      <c r="I15" s="26"/>
      <c r="J15" s="108"/>
      <c r="K15" s="52"/>
      <c r="L15" s="24"/>
      <c r="M15" s="101"/>
      <c r="N15" s="27"/>
      <c r="O15" s="101"/>
      <c r="P15" s="101"/>
      <c r="Q15" s="87"/>
    </row>
    <row r="16" spans="2:17" s="78" customFormat="1" ht="19.7" customHeight="1">
      <c r="B16" s="27"/>
      <c r="C16" s="27"/>
      <c r="D16" s="27"/>
      <c r="E16" s="561"/>
      <c r="F16" s="24"/>
      <c r="G16" s="562"/>
      <c r="H16" s="57"/>
      <c r="I16" s="26"/>
      <c r="J16" s="108"/>
      <c r="K16" s="24"/>
      <c r="L16" s="24"/>
      <c r="M16" s="101"/>
      <c r="N16" s="27"/>
      <c r="O16" s="216"/>
      <c r="P16" s="216"/>
      <c r="Q16" s="87"/>
    </row>
    <row r="17" spans="2:17" s="78" customFormat="1" ht="19.7" customHeight="1">
      <c r="B17" s="27"/>
      <c r="C17" s="27"/>
      <c r="D17" s="27"/>
      <c r="E17" s="561"/>
      <c r="F17" s="24"/>
      <c r="G17" s="562"/>
      <c r="H17" s="57"/>
      <c r="I17" s="26"/>
      <c r="J17" s="108"/>
      <c r="K17" s="24"/>
      <c r="L17" s="24"/>
      <c r="M17" s="101"/>
      <c r="N17" s="27"/>
      <c r="O17" s="216"/>
      <c r="P17" s="216"/>
      <c r="Q17" s="87"/>
    </row>
    <row r="18" spans="2:17" s="78" customFormat="1" ht="19.7" customHeight="1">
      <c r="B18" s="27"/>
      <c r="C18" s="27"/>
      <c r="D18" s="27"/>
      <c r="E18" s="561"/>
      <c r="F18" s="24"/>
      <c r="G18" s="562"/>
      <c r="H18" s="57"/>
      <c r="I18" s="26"/>
      <c r="J18" s="108"/>
      <c r="K18" s="24"/>
      <c r="L18" s="24"/>
      <c r="M18" s="101"/>
      <c r="N18" s="27"/>
      <c r="O18" s="216"/>
      <c r="P18" s="216"/>
      <c r="Q18" s="87"/>
    </row>
    <row r="19" spans="2:17" s="78" customFormat="1" ht="19.7" customHeight="1">
      <c r="B19" s="27"/>
      <c r="C19" s="27"/>
      <c r="D19" s="27"/>
      <c r="E19" s="561"/>
      <c r="F19" s="24"/>
      <c r="G19" s="30"/>
      <c r="H19" s="57"/>
      <c r="I19" s="26"/>
      <c r="J19" s="52"/>
      <c r="K19" s="24"/>
      <c r="L19" s="24"/>
      <c r="M19" s="101"/>
      <c r="N19" s="27"/>
      <c r="O19" s="216"/>
      <c r="P19" s="216"/>
      <c r="Q19" s="87"/>
    </row>
    <row r="20" spans="2:17" s="78" customFormat="1" ht="19.7" customHeight="1">
      <c r="B20" s="27"/>
      <c r="C20" s="13"/>
      <c r="D20" s="13"/>
      <c r="E20" s="59"/>
      <c r="F20" s="14"/>
      <c r="G20" s="46"/>
      <c r="H20" s="57"/>
      <c r="I20" s="58"/>
      <c r="J20" s="59"/>
      <c r="K20" s="24"/>
      <c r="L20" s="24"/>
      <c r="M20" s="101"/>
      <c r="N20" s="27"/>
      <c r="O20" s="216"/>
      <c r="P20" s="216"/>
      <c r="Q20" s="87"/>
    </row>
    <row r="21" spans="2:17" s="78" customFormat="1" ht="19.7" customHeight="1">
      <c r="B21" s="27"/>
      <c r="C21" s="13"/>
      <c r="D21" s="13"/>
      <c r="E21" s="59"/>
      <c r="F21" s="14"/>
      <c r="G21" s="46"/>
      <c r="H21" s="57"/>
      <c r="I21" s="58"/>
      <c r="J21" s="59"/>
      <c r="K21" s="24"/>
      <c r="L21" s="24"/>
      <c r="M21" s="101"/>
      <c r="N21" s="27"/>
      <c r="O21" s="216"/>
      <c r="P21" s="216"/>
      <c r="Q21" s="87"/>
    </row>
    <row r="22" spans="2:17" s="78" customFormat="1" ht="19.7" customHeight="1">
      <c r="B22" s="27"/>
      <c r="C22" s="13"/>
      <c r="D22" s="13"/>
      <c r="E22" s="59"/>
      <c r="F22" s="14"/>
      <c r="G22" s="121"/>
      <c r="H22" s="57"/>
      <c r="I22" s="58"/>
      <c r="J22" s="108"/>
      <c r="K22" s="24"/>
      <c r="L22" s="24"/>
      <c r="M22" s="101"/>
      <c r="N22" s="27"/>
      <c r="O22" s="216"/>
      <c r="P22" s="216"/>
      <c r="Q22" s="87"/>
    </row>
    <row r="23" spans="2:17" s="78" customFormat="1" ht="19.7" customHeight="1">
      <c r="B23" s="27"/>
      <c r="C23" s="13"/>
      <c r="D23" s="13"/>
      <c r="E23" s="59"/>
      <c r="F23" s="14"/>
      <c r="G23" s="121"/>
      <c r="H23" s="57"/>
      <c r="I23" s="58"/>
      <c r="J23" s="108"/>
      <c r="K23" s="24"/>
      <c r="L23" s="24"/>
      <c r="M23" s="101"/>
      <c r="N23" s="27"/>
      <c r="O23" s="216"/>
      <c r="P23" s="216"/>
      <c r="Q23" s="87"/>
    </row>
    <row r="24" spans="2:17" s="78" customFormat="1" ht="19.7" customHeight="1">
      <c r="B24" s="27"/>
      <c r="C24" s="13"/>
      <c r="D24" s="13"/>
      <c r="E24" s="59"/>
      <c r="F24" s="14"/>
      <c r="G24" s="121"/>
      <c r="H24" s="57"/>
      <c r="I24" s="58"/>
      <c r="J24" s="108"/>
      <c r="K24" s="24"/>
      <c r="L24" s="24"/>
      <c r="M24" s="101"/>
      <c r="N24" s="27"/>
      <c r="O24" s="216"/>
      <c r="P24" s="216"/>
      <c r="Q24" s="87"/>
    </row>
    <row r="25" spans="2:17" s="78" customFormat="1" ht="19.7" customHeight="1">
      <c r="B25" s="27"/>
      <c r="C25" s="27"/>
      <c r="D25" s="27"/>
      <c r="E25" s="561"/>
      <c r="F25" s="108"/>
      <c r="G25" s="562"/>
      <c r="H25" s="57"/>
      <c r="I25" s="26"/>
      <c r="J25" s="108"/>
      <c r="K25" s="24"/>
      <c r="L25" s="24"/>
      <c r="M25" s="101"/>
      <c r="N25" s="27"/>
      <c r="O25" s="24"/>
      <c r="P25" s="101"/>
      <c r="Q25" s="87"/>
    </row>
    <row r="26" spans="2:17" s="78" customFormat="1" ht="19.7" customHeight="1">
      <c r="B26" s="27"/>
      <c r="C26" s="27"/>
      <c r="D26" s="27"/>
      <c r="E26" s="561"/>
      <c r="F26" s="108"/>
      <c r="G26" s="562"/>
      <c r="H26" s="57"/>
      <c r="I26" s="26"/>
      <c r="J26" s="108"/>
      <c r="K26" s="24"/>
      <c r="L26" s="24"/>
      <c r="M26" s="101"/>
      <c r="N26" s="27"/>
      <c r="O26" s="24"/>
      <c r="P26" s="101"/>
      <c r="Q26" s="87"/>
    </row>
    <row r="27" spans="2:17" s="78" customFormat="1" ht="19.7" customHeight="1">
      <c r="B27" s="27"/>
      <c r="C27" s="27"/>
      <c r="D27" s="27"/>
      <c r="E27" s="561"/>
      <c r="F27" s="108"/>
      <c r="G27" s="562"/>
      <c r="H27" s="57"/>
      <c r="I27" s="26"/>
      <c r="J27" s="108"/>
      <c r="K27" s="24"/>
      <c r="L27" s="24"/>
      <c r="M27" s="101"/>
      <c r="N27" s="27"/>
      <c r="O27" s="24"/>
      <c r="P27" s="101"/>
      <c r="Q27" s="87"/>
    </row>
    <row r="28" spans="2:17" s="78" customFormat="1" ht="19.7" customHeight="1">
      <c r="B28" s="27"/>
      <c r="C28" s="27"/>
      <c r="D28" s="27"/>
      <c r="E28" s="561"/>
      <c r="F28" s="108"/>
      <c r="G28" s="562"/>
      <c r="H28" s="57"/>
      <c r="I28" s="26"/>
      <c r="J28" s="108"/>
      <c r="K28" s="24"/>
      <c r="L28" s="24"/>
      <c r="M28" s="101"/>
      <c r="N28" s="27"/>
      <c r="O28" s="24"/>
      <c r="P28" s="101"/>
      <c r="Q28" s="87"/>
    </row>
    <row r="32" spans="2:17">
      <c r="M32" s="158"/>
    </row>
    <row r="34" spans="13:13">
      <c r="M34" s="158"/>
    </row>
  </sheetData>
  <autoFilter ref="B8:O28" xr:uid="{3139CD84-D2EE-4672-B219-757B353F274C}"/>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14872-2C1C-4822-8A80-F56A9E37B4CE}">
  <dimension ref="B2:Q34"/>
  <sheetViews>
    <sheetView zoomScale="85" zoomScaleNormal="85" workbookViewId="0">
      <pane xSplit="10" ySplit="8" topLeftCell="N9" activePane="bottomRight" state="frozen"/>
      <selection pane="topRight" activeCell="K1" sqref="K1"/>
      <selection pane="bottomLeft" activeCell="A9" sqref="A9"/>
      <selection pane="bottomRight" activeCell="Q14" sqref="Q14"/>
    </sheetView>
  </sheetViews>
  <sheetFormatPr defaultRowHeight="18.75"/>
  <cols>
    <col min="1" max="1" width="2.625" style="76" customWidth="1"/>
    <col min="2" max="2" width="5.625" style="78" customWidth="1"/>
    <col min="3" max="3" width="12.75" style="76" bestFit="1" customWidth="1"/>
    <col min="4" max="4" width="11.75" style="76" bestFit="1" customWidth="1"/>
    <col min="5" max="5" width="33.125" style="76" customWidth="1"/>
    <col min="6" max="6" width="6.25" style="76" customWidth="1"/>
    <col min="7" max="8" width="9.875" style="76" bestFit="1" customWidth="1"/>
    <col min="9" max="9" width="5.75" style="79" customWidth="1"/>
    <col min="10" max="10" width="26.625" style="76" customWidth="1"/>
    <col min="11" max="11" width="0.125" style="76" customWidth="1"/>
    <col min="12" max="12" width="20.625" style="78" hidden="1"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33.125" style="76" customWidth="1"/>
    <col min="262" max="262" width="6.25" style="76" customWidth="1"/>
    <col min="263" max="264" width="9.875" style="76" bestFit="1" customWidth="1"/>
    <col min="265" max="265" width="5.75" style="76" customWidth="1"/>
    <col min="266" max="266" width="26.625" style="76" customWidth="1"/>
    <col min="267" max="267" width="0.125" style="76" customWidth="1"/>
    <col min="268" max="268" width="0" style="76" hidden="1"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33.125" style="76" customWidth="1"/>
    <col min="518" max="518" width="6.25" style="76" customWidth="1"/>
    <col min="519" max="520" width="9.875" style="76" bestFit="1" customWidth="1"/>
    <col min="521" max="521" width="5.75" style="76" customWidth="1"/>
    <col min="522" max="522" width="26.625" style="76" customWidth="1"/>
    <col min="523" max="523" width="0.125" style="76" customWidth="1"/>
    <col min="524" max="524" width="0" style="76" hidden="1"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33.125" style="76" customWidth="1"/>
    <col min="774" max="774" width="6.25" style="76" customWidth="1"/>
    <col min="775" max="776" width="9.875" style="76" bestFit="1" customWidth="1"/>
    <col min="777" max="777" width="5.75" style="76" customWidth="1"/>
    <col min="778" max="778" width="26.625" style="76" customWidth="1"/>
    <col min="779" max="779" width="0.125" style="76" customWidth="1"/>
    <col min="780" max="780" width="0" style="76" hidden="1"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33.125" style="76" customWidth="1"/>
    <col min="1030" max="1030" width="6.25" style="76" customWidth="1"/>
    <col min="1031" max="1032" width="9.875" style="76" bestFit="1" customWidth="1"/>
    <col min="1033" max="1033" width="5.75" style="76" customWidth="1"/>
    <col min="1034" max="1034" width="26.625" style="76" customWidth="1"/>
    <col min="1035" max="1035" width="0.125" style="76" customWidth="1"/>
    <col min="1036" max="1036" width="0" style="76" hidden="1"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33.125" style="76" customWidth="1"/>
    <col min="1286" max="1286" width="6.25" style="76" customWidth="1"/>
    <col min="1287" max="1288" width="9.875" style="76" bestFit="1" customWidth="1"/>
    <col min="1289" max="1289" width="5.75" style="76" customWidth="1"/>
    <col min="1290" max="1290" width="26.625" style="76" customWidth="1"/>
    <col min="1291" max="1291" width="0.125" style="76" customWidth="1"/>
    <col min="1292" max="1292" width="0" style="76" hidden="1"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33.125" style="76" customWidth="1"/>
    <col min="1542" max="1542" width="6.25" style="76" customWidth="1"/>
    <col min="1543" max="1544" width="9.875" style="76" bestFit="1" customWidth="1"/>
    <col min="1545" max="1545" width="5.75" style="76" customWidth="1"/>
    <col min="1546" max="1546" width="26.625" style="76" customWidth="1"/>
    <col min="1547" max="1547" width="0.125" style="76" customWidth="1"/>
    <col min="1548" max="1548" width="0" style="76" hidden="1"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33.125" style="76" customWidth="1"/>
    <col min="1798" max="1798" width="6.25" style="76" customWidth="1"/>
    <col min="1799" max="1800" width="9.875" style="76" bestFit="1" customWidth="1"/>
    <col min="1801" max="1801" width="5.75" style="76" customWidth="1"/>
    <col min="1802" max="1802" width="26.625" style="76" customWidth="1"/>
    <col min="1803" max="1803" width="0.125" style="76" customWidth="1"/>
    <col min="1804" max="1804" width="0" style="76" hidden="1"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33.125" style="76" customWidth="1"/>
    <col min="2054" max="2054" width="6.25" style="76" customWidth="1"/>
    <col min="2055" max="2056" width="9.875" style="76" bestFit="1" customWidth="1"/>
    <col min="2057" max="2057" width="5.75" style="76" customWidth="1"/>
    <col min="2058" max="2058" width="26.625" style="76" customWidth="1"/>
    <col min="2059" max="2059" width="0.125" style="76" customWidth="1"/>
    <col min="2060" max="2060" width="0" style="76" hidden="1"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33.125" style="76" customWidth="1"/>
    <col min="2310" max="2310" width="6.25" style="76" customWidth="1"/>
    <col min="2311" max="2312" width="9.875" style="76" bestFit="1" customWidth="1"/>
    <col min="2313" max="2313" width="5.75" style="76" customWidth="1"/>
    <col min="2314" max="2314" width="26.625" style="76" customWidth="1"/>
    <col min="2315" max="2315" width="0.125" style="76" customWidth="1"/>
    <col min="2316" max="2316" width="0" style="76" hidden="1"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33.125" style="76" customWidth="1"/>
    <col min="2566" max="2566" width="6.25" style="76" customWidth="1"/>
    <col min="2567" max="2568" width="9.875" style="76" bestFit="1" customWidth="1"/>
    <col min="2569" max="2569" width="5.75" style="76" customWidth="1"/>
    <col min="2570" max="2570" width="26.625" style="76" customWidth="1"/>
    <col min="2571" max="2571" width="0.125" style="76" customWidth="1"/>
    <col min="2572" max="2572" width="0" style="76" hidden="1"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33.125" style="76" customWidth="1"/>
    <col min="2822" max="2822" width="6.25" style="76" customWidth="1"/>
    <col min="2823" max="2824" width="9.875" style="76" bestFit="1" customWidth="1"/>
    <col min="2825" max="2825" width="5.75" style="76" customWidth="1"/>
    <col min="2826" max="2826" width="26.625" style="76" customWidth="1"/>
    <col min="2827" max="2827" width="0.125" style="76" customWidth="1"/>
    <col min="2828" max="2828" width="0" style="76" hidden="1"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33.125" style="76" customWidth="1"/>
    <col min="3078" max="3078" width="6.25" style="76" customWidth="1"/>
    <col min="3079" max="3080" width="9.875" style="76" bestFit="1" customWidth="1"/>
    <col min="3081" max="3081" width="5.75" style="76" customWidth="1"/>
    <col min="3082" max="3082" width="26.625" style="76" customWidth="1"/>
    <col min="3083" max="3083" width="0.125" style="76" customWidth="1"/>
    <col min="3084" max="3084" width="0" style="76" hidden="1"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33.125" style="76" customWidth="1"/>
    <col min="3334" max="3334" width="6.25" style="76" customWidth="1"/>
    <col min="3335" max="3336" width="9.875" style="76" bestFit="1" customWidth="1"/>
    <col min="3337" max="3337" width="5.75" style="76" customWidth="1"/>
    <col min="3338" max="3338" width="26.625" style="76" customWidth="1"/>
    <col min="3339" max="3339" width="0.125" style="76" customWidth="1"/>
    <col min="3340" max="3340" width="0" style="76" hidden="1"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33.125" style="76" customWidth="1"/>
    <col min="3590" max="3590" width="6.25" style="76" customWidth="1"/>
    <col min="3591" max="3592" width="9.875" style="76" bestFit="1" customWidth="1"/>
    <col min="3593" max="3593" width="5.75" style="76" customWidth="1"/>
    <col min="3594" max="3594" width="26.625" style="76" customWidth="1"/>
    <col min="3595" max="3595" width="0.125" style="76" customWidth="1"/>
    <col min="3596" max="3596" width="0" style="76" hidden="1"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33.125" style="76" customWidth="1"/>
    <col min="3846" max="3846" width="6.25" style="76" customWidth="1"/>
    <col min="3847" max="3848" width="9.875" style="76" bestFit="1" customWidth="1"/>
    <col min="3849" max="3849" width="5.75" style="76" customWidth="1"/>
    <col min="3850" max="3850" width="26.625" style="76" customWidth="1"/>
    <col min="3851" max="3851" width="0.125" style="76" customWidth="1"/>
    <col min="3852" max="3852" width="0" style="76" hidden="1"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33.125" style="76" customWidth="1"/>
    <col min="4102" max="4102" width="6.25" style="76" customWidth="1"/>
    <col min="4103" max="4104" width="9.875" style="76" bestFit="1" customWidth="1"/>
    <col min="4105" max="4105" width="5.75" style="76" customWidth="1"/>
    <col min="4106" max="4106" width="26.625" style="76" customWidth="1"/>
    <col min="4107" max="4107" width="0.125" style="76" customWidth="1"/>
    <col min="4108" max="4108" width="0" style="76" hidden="1"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33.125" style="76" customWidth="1"/>
    <col min="4358" max="4358" width="6.25" style="76" customWidth="1"/>
    <col min="4359" max="4360" width="9.875" style="76" bestFit="1" customWidth="1"/>
    <col min="4361" max="4361" width="5.75" style="76" customWidth="1"/>
    <col min="4362" max="4362" width="26.625" style="76" customWidth="1"/>
    <col min="4363" max="4363" width="0.125" style="76" customWidth="1"/>
    <col min="4364" max="4364" width="0" style="76" hidden="1"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33.125" style="76" customWidth="1"/>
    <col min="4614" max="4614" width="6.25" style="76" customWidth="1"/>
    <col min="4615" max="4616" width="9.875" style="76" bestFit="1" customWidth="1"/>
    <col min="4617" max="4617" width="5.75" style="76" customWidth="1"/>
    <col min="4618" max="4618" width="26.625" style="76" customWidth="1"/>
    <col min="4619" max="4619" width="0.125" style="76" customWidth="1"/>
    <col min="4620" max="4620" width="0" style="76" hidden="1"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33.125" style="76" customWidth="1"/>
    <col min="4870" max="4870" width="6.25" style="76" customWidth="1"/>
    <col min="4871" max="4872" width="9.875" style="76" bestFit="1" customWidth="1"/>
    <col min="4873" max="4873" width="5.75" style="76" customWidth="1"/>
    <col min="4874" max="4874" width="26.625" style="76" customWidth="1"/>
    <col min="4875" max="4875" width="0.125" style="76" customWidth="1"/>
    <col min="4876" max="4876" width="0" style="76" hidden="1"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33.125" style="76" customWidth="1"/>
    <col min="5126" max="5126" width="6.25" style="76" customWidth="1"/>
    <col min="5127" max="5128" width="9.875" style="76" bestFit="1" customWidth="1"/>
    <col min="5129" max="5129" width="5.75" style="76" customWidth="1"/>
    <col min="5130" max="5130" width="26.625" style="76" customWidth="1"/>
    <col min="5131" max="5131" width="0.125" style="76" customWidth="1"/>
    <col min="5132" max="5132" width="0" style="76" hidden="1"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33.125" style="76" customWidth="1"/>
    <col min="5382" max="5382" width="6.25" style="76" customWidth="1"/>
    <col min="5383" max="5384" width="9.875" style="76" bestFit="1" customWidth="1"/>
    <col min="5385" max="5385" width="5.75" style="76" customWidth="1"/>
    <col min="5386" max="5386" width="26.625" style="76" customWidth="1"/>
    <col min="5387" max="5387" width="0.125" style="76" customWidth="1"/>
    <col min="5388" max="5388" width="0" style="76" hidden="1"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33.125" style="76" customWidth="1"/>
    <col min="5638" max="5638" width="6.25" style="76" customWidth="1"/>
    <col min="5639" max="5640" width="9.875" style="76" bestFit="1" customWidth="1"/>
    <col min="5641" max="5641" width="5.75" style="76" customWidth="1"/>
    <col min="5642" max="5642" width="26.625" style="76" customWidth="1"/>
    <col min="5643" max="5643" width="0.125" style="76" customWidth="1"/>
    <col min="5644" max="5644" width="0" style="76" hidden="1"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33.125" style="76" customWidth="1"/>
    <col min="5894" max="5894" width="6.25" style="76" customWidth="1"/>
    <col min="5895" max="5896" width="9.875" style="76" bestFit="1" customWidth="1"/>
    <col min="5897" max="5897" width="5.75" style="76" customWidth="1"/>
    <col min="5898" max="5898" width="26.625" style="76" customWidth="1"/>
    <col min="5899" max="5899" width="0.125" style="76" customWidth="1"/>
    <col min="5900" max="5900" width="0" style="76" hidden="1"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33.125" style="76" customWidth="1"/>
    <col min="6150" max="6150" width="6.25" style="76" customWidth="1"/>
    <col min="6151" max="6152" width="9.875" style="76" bestFit="1" customWidth="1"/>
    <col min="6153" max="6153" width="5.75" style="76" customWidth="1"/>
    <col min="6154" max="6154" width="26.625" style="76" customWidth="1"/>
    <col min="6155" max="6155" width="0.125" style="76" customWidth="1"/>
    <col min="6156" max="6156" width="0" style="76" hidden="1"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33.125" style="76" customWidth="1"/>
    <col min="6406" max="6406" width="6.25" style="76" customWidth="1"/>
    <col min="6407" max="6408" width="9.875" style="76" bestFit="1" customWidth="1"/>
    <col min="6409" max="6409" width="5.75" style="76" customWidth="1"/>
    <col min="6410" max="6410" width="26.625" style="76" customWidth="1"/>
    <col min="6411" max="6411" width="0.125" style="76" customWidth="1"/>
    <col min="6412" max="6412" width="0" style="76" hidden="1"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33.125" style="76" customWidth="1"/>
    <col min="6662" max="6662" width="6.25" style="76" customWidth="1"/>
    <col min="6663" max="6664" width="9.875" style="76" bestFit="1" customWidth="1"/>
    <col min="6665" max="6665" width="5.75" style="76" customWidth="1"/>
    <col min="6666" max="6666" width="26.625" style="76" customWidth="1"/>
    <col min="6667" max="6667" width="0.125" style="76" customWidth="1"/>
    <col min="6668" max="6668" width="0" style="76" hidden="1"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33.125" style="76" customWidth="1"/>
    <col min="6918" max="6918" width="6.25" style="76" customWidth="1"/>
    <col min="6919" max="6920" width="9.875" style="76" bestFit="1" customWidth="1"/>
    <col min="6921" max="6921" width="5.75" style="76" customWidth="1"/>
    <col min="6922" max="6922" width="26.625" style="76" customWidth="1"/>
    <col min="6923" max="6923" width="0.125" style="76" customWidth="1"/>
    <col min="6924" max="6924" width="0" style="76" hidden="1"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33.125" style="76" customWidth="1"/>
    <col min="7174" max="7174" width="6.25" style="76" customWidth="1"/>
    <col min="7175" max="7176" width="9.875" style="76" bestFit="1" customWidth="1"/>
    <col min="7177" max="7177" width="5.75" style="76" customWidth="1"/>
    <col min="7178" max="7178" width="26.625" style="76" customWidth="1"/>
    <col min="7179" max="7179" width="0.125" style="76" customWidth="1"/>
    <col min="7180" max="7180" width="0" style="76" hidden="1"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33.125" style="76" customWidth="1"/>
    <col min="7430" max="7430" width="6.25" style="76" customWidth="1"/>
    <col min="7431" max="7432" width="9.875" style="76" bestFit="1" customWidth="1"/>
    <col min="7433" max="7433" width="5.75" style="76" customWidth="1"/>
    <col min="7434" max="7434" width="26.625" style="76" customWidth="1"/>
    <col min="7435" max="7435" width="0.125" style="76" customWidth="1"/>
    <col min="7436" max="7436" width="0" style="76" hidden="1"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33.125" style="76" customWidth="1"/>
    <col min="7686" max="7686" width="6.25" style="76" customWidth="1"/>
    <col min="7687" max="7688" width="9.875" style="76" bestFit="1" customWidth="1"/>
    <col min="7689" max="7689" width="5.75" style="76" customWidth="1"/>
    <col min="7690" max="7690" width="26.625" style="76" customWidth="1"/>
    <col min="7691" max="7691" width="0.125" style="76" customWidth="1"/>
    <col min="7692" max="7692" width="0" style="76" hidden="1"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33.125" style="76" customWidth="1"/>
    <col min="7942" max="7942" width="6.25" style="76" customWidth="1"/>
    <col min="7943" max="7944" width="9.875" style="76" bestFit="1" customWidth="1"/>
    <col min="7945" max="7945" width="5.75" style="76" customWidth="1"/>
    <col min="7946" max="7946" width="26.625" style="76" customWidth="1"/>
    <col min="7947" max="7947" width="0.125" style="76" customWidth="1"/>
    <col min="7948" max="7948" width="0" style="76" hidden="1"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33.125" style="76" customWidth="1"/>
    <col min="8198" max="8198" width="6.25" style="76" customWidth="1"/>
    <col min="8199" max="8200" width="9.875" style="76" bestFit="1" customWidth="1"/>
    <col min="8201" max="8201" width="5.75" style="76" customWidth="1"/>
    <col min="8202" max="8202" width="26.625" style="76" customWidth="1"/>
    <col min="8203" max="8203" width="0.125" style="76" customWidth="1"/>
    <col min="8204" max="8204" width="0" style="76" hidden="1"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33.125" style="76" customWidth="1"/>
    <col min="8454" max="8454" width="6.25" style="76" customWidth="1"/>
    <col min="8455" max="8456" width="9.875" style="76" bestFit="1" customWidth="1"/>
    <col min="8457" max="8457" width="5.75" style="76" customWidth="1"/>
    <col min="8458" max="8458" width="26.625" style="76" customWidth="1"/>
    <col min="8459" max="8459" width="0.125" style="76" customWidth="1"/>
    <col min="8460" max="8460" width="0" style="76" hidden="1"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33.125" style="76" customWidth="1"/>
    <col min="8710" max="8710" width="6.25" style="76" customWidth="1"/>
    <col min="8711" max="8712" width="9.875" style="76" bestFit="1" customWidth="1"/>
    <col min="8713" max="8713" width="5.75" style="76" customWidth="1"/>
    <col min="8714" max="8714" width="26.625" style="76" customWidth="1"/>
    <col min="8715" max="8715" width="0.125" style="76" customWidth="1"/>
    <col min="8716" max="8716" width="0" style="76" hidden="1"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33.125" style="76" customWidth="1"/>
    <col min="8966" max="8966" width="6.25" style="76" customWidth="1"/>
    <col min="8967" max="8968" width="9.875" style="76" bestFit="1" customWidth="1"/>
    <col min="8969" max="8969" width="5.75" style="76" customWidth="1"/>
    <col min="8970" max="8970" width="26.625" style="76" customWidth="1"/>
    <col min="8971" max="8971" width="0.125" style="76" customWidth="1"/>
    <col min="8972" max="8972" width="0" style="76" hidden="1"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33.125" style="76" customWidth="1"/>
    <col min="9222" max="9222" width="6.25" style="76" customWidth="1"/>
    <col min="9223" max="9224" width="9.875" style="76" bestFit="1" customWidth="1"/>
    <col min="9225" max="9225" width="5.75" style="76" customWidth="1"/>
    <col min="9226" max="9226" width="26.625" style="76" customWidth="1"/>
    <col min="9227" max="9227" width="0.125" style="76" customWidth="1"/>
    <col min="9228" max="9228" width="0" style="76" hidden="1"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33.125" style="76" customWidth="1"/>
    <col min="9478" max="9478" width="6.25" style="76" customWidth="1"/>
    <col min="9479" max="9480" width="9.875" style="76" bestFit="1" customWidth="1"/>
    <col min="9481" max="9481" width="5.75" style="76" customWidth="1"/>
    <col min="9482" max="9482" width="26.625" style="76" customWidth="1"/>
    <col min="9483" max="9483" width="0.125" style="76" customWidth="1"/>
    <col min="9484" max="9484" width="0" style="76" hidden="1"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33.125" style="76" customWidth="1"/>
    <col min="9734" max="9734" width="6.25" style="76" customWidth="1"/>
    <col min="9735" max="9736" width="9.875" style="76" bestFit="1" customWidth="1"/>
    <col min="9737" max="9737" width="5.75" style="76" customWidth="1"/>
    <col min="9738" max="9738" width="26.625" style="76" customWidth="1"/>
    <col min="9739" max="9739" width="0.125" style="76" customWidth="1"/>
    <col min="9740" max="9740" width="0" style="76" hidden="1"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33.125" style="76" customWidth="1"/>
    <col min="9990" max="9990" width="6.25" style="76" customWidth="1"/>
    <col min="9991" max="9992" width="9.875" style="76" bestFit="1" customWidth="1"/>
    <col min="9993" max="9993" width="5.75" style="76" customWidth="1"/>
    <col min="9994" max="9994" width="26.625" style="76" customWidth="1"/>
    <col min="9995" max="9995" width="0.125" style="76" customWidth="1"/>
    <col min="9996" max="9996" width="0" style="76" hidden="1"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33.125" style="76" customWidth="1"/>
    <col min="10246" max="10246" width="6.25" style="76" customWidth="1"/>
    <col min="10247" max="10248" width="9.875" style="76" bestFit="1" customWidth="1"/>
    <col min="10249" max="10249" width="5.75" style="76" customWidth="1"/>
    <col min="10250" max="10250" width="26.625" style="76" customWidth="1"/>
    <col min="10251" max="10251" width="0.125" style="76" customWidth="1"/>
    <col min="10252" max="10252" width="0" style="76" hidden="1"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33.125" style="76" customWidth="1"/>
    <col min="10502" max="10502" width="6.25" style="76" customWidth="1"/>
    <col min="10503" max="10504" width="9.875" style="76" bestFit="1" customWidth="1"/>
    <col min="10505" max="10505" width="5.75" style="76" customWidth="1"/>
    <col min="10506" max="10506" width="26.625" style="76" customWidth="1"/>
    <col min="10507" max="10507" width="0.125" style="76" customWidth="1"/>
    <col min="10508" max="10508" width="0" style="76" hidden="1"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33.125" style="76" customWidth="1"/>
    <col min="10758" max="10758" width="6.25" style="76" customWidth="1"/>
    <col min="10759" max="10760" width="9.875" style="76" bestFit="1" customWidth="1"/>
    <col min="10761" max="10761" width="5.75" style="76" customWidth="1"/>
    <col min="10762" max="10762" width="26.625" style="76" customWidth="1"/>
    <col min="10763" max="10763" width="0.125" style="76" customWidth="1"/>
    <col min="10764" max="10764" width="0" style="76" hidden="1"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33.125" style="76" customWidth="1"/>
    <col min="11014" max="11014" width="6.25" style="76" customWidth="1"/>
    <col min="11015" max="11016" width="9.875" style="76" bestFit="1" customWidth="1"/>
    <col min="11017" max="11017" width="5.75" style="76" customWidth="1"/>
    <col min="11018" max="11018" width="26.625" style="76" customWidth="1"/>
    <col min="11019" max="11019" width="0.125" style="76" customWidth="1"/>
    <col min="11020" max="11020" width="0" style="76" hidden="1"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33.125" style="76" customWidth="1"/>
    <col min="11270" max="11270" width="6.25" style="76" customWidth="1"/>
    <col min="11271" max="11272" width="9.875" style="76" bestFit="1" customWidth="1"/>
    <col min="11273" max="11273" width="5.75" style="76" customWidth="1"/>
    <col min="11274" max="11274" width="26.625" style="76" customWidth="1"/>
    <col min="11275" max="11275" width="0.125" style="76" customWidth="1"/>
    <col min="11276" max="11276" width="0" style="76" hidden="1"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33.125" style="76" customWidth="1"/>
    <col min="11526" max="11526" width="6.25" style="76" customWidth="1"/>
    <col min="11527" max="11528" width="9.875" style="76" bestFit="1" customWidth="1"/>
    <col min="11529" max="11529" width="5.75" style="76" customWidth="1"/>
    <col min="11530" max="11530" width="26.625" style="76" customWidth="1"/>
    <col min="11531" max="11531" width="0.125" style="76" customWidth="1"/>
    <col min="11532" max="11532" width="0" style="76" hidden="1"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33.125" style="76" customWidth="1"/>
    <col min="11782" max="11782" width="6.25" style="76" customWidth="1"/>
    <col min="11783" max="11784" width="9.875" style="76" bestFit="1" customWidth="1"/>
    <col min="11785" max="11785" width="5.75" style="76" customWidth="1"/>
    <col min="11786" max="11786" width="26.625" style="76" customWidth="1"/>
    <col min="11787" max="11787" width="0.125" style="76" customWidth="1"/>
    <col min="11788" max="11788" width="0" style="76" hidden="1"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33.125" style="76" customWidth="1"/>
    <col min="12038" max="12038" width="6.25" style="76" customWidth="1"/>
    <col min="12039" max="12040" width="9.875" style="76" bestFit="1" customWidth="1"/>
    <col min="12041" max="12041" width="5.75" style="76" customWidth="1"/>
    <col min="12042" max="12042" width="26.625" style="76" customWidth="1"/>
    <col min="12043" max="12043" width="0.125" style="76" customWidth="1"/>
    <col min="12044" max="12044" width="0" style="76" hidden="1"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33.125" style="76" customWidth="1"/>
    <col min="12294" max="12294" width="6.25" style="76" customWidth="1"/>
    <col min="12295" max="12296" width="9.875" style="76" bestFit="1" customWidth="1"/>
    <col min="12297" max="12297" width="5.75" style="76" customWidth="1"/>
    <col min="12298" max="12298" width="26.625" style="76" customWidth="1"/>
    <col min="12299" max="12299" width="0.125" style="76" customWidth="1"/>
    <col min="12300" max="12300" width="0" style="76" hidden="1"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33.125" style="76" customWidth="1"/>
    <col min="12550" max="12550" width="6.25" style="76" customWidth="1"/>
    <col min="12551" max="12552" width="9.875" style="76" bestFit="1" customWidth="1"/>
    <col min="12553" max="12553" width="5.75" style="76" customWidth="1"/>
    <col min="12554" max="12554" width="26.625" style="76" customWidth="1"/>
    <col min="12555" max="12555" width="0.125" style="76" customWidth="1"/>
    <col min="12556" max="12556" width="0" style="76" hidden="1"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33.125" style="76" customWidth="1"/>
    <col min="12806" max="12806" width="6.25" style="76" customWidth="1"/>
    <col min="12807" max="12808" width="9.875" style="76" bestFit="1" customWidth="1"/>
    <col min="12809" max="12809" width="5.75" style="76" customWidth="1"/>
    <col min="12810" max="12810" width="26.625" style="76" customWidth="1"/>
    <col min="12811" max="12811" width="0.125" style="76" customWidth="1"/>
    <col min="12812" max="12812" width="0" style="76" hidden="1"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33.125" style="76" customWidth="1"/>
    <col min="13062" max="13062" width="6.25" style="76" customWidth="1"/>
    <col min="13063" max="13064" width="9.875" style="76" bestFit="1" customWidth="1"/>
    <col min="13065" max="13065" width="5.75" style="76" customWidth="1"/>
    <col min="13066" max="13066" width="26.625" style="76" customWidth="1"/>
    <col min="13067" max="13067" width="0.125" style="76" customWidth="1"/>
    <col min="13068" max="13068" width="0" style="76" hidden="1"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33.125" style="76" customWidth="1"/>
    <col min="13318" max="13318" width="6.25" style="76" customWidth="1"/>
    <col min="13319" max="13320" width="9.875" style="76" bestFit="1" customWidth="1"/>
    <col min="13321" max="13321" width="5.75" style="76" customWidth="1"/>
    <col min="13322" max="13322" width="26.625" style="76" customWidth="1"/>
    <col min="13323" max="13323" width="0.125" style="76" customWidth="1"/>
    <col min="13324" max="13324" width="0" style="76" hidden="1"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33.125" style="76" customWidth="1"/>
    <col min="13574" max="13574" width="6.25" style="76" customWidth="1"/>
    <col min="13575" max="13576" width="9.875" style="76" bestFit="1" customWidth="1"/>
    <col min="13577" max="13577" width="5.75" style="76" customWidth="1"/>
    <col min="13578" max="13578" width="26.625" style="76" customWidth="1"/>
    <col min="13579" max="13579" width="0.125" style="76" customWidth="1"/>
    <col min="13580" max="13580" width="0" style="76" hidden="1"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33.125" style="76" customWidth="1"/>
    <col min="13830" max="13830" width="6.25" style="76" customWidth="1"/>
    <col min="13831" max="13832" width="9.875" style="76" bestFit="1" customWidth="1"/>
    <col min="13833" max="13833" width="5.75" style="76" customWidth="1"/>
    <col min="13834" max="13834" width="26.625" style="76" customWidth="1"/>
    <col min="13835" max="13835" width="0.125" style="76" customWidth="1"/>
    <col min="13836" max="13836" width="0" style="76" hidden="1"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33.125" style="76" customWidth="1"/>
    <col min="14086" max="14086" width="6.25" style="76" customWidth="1"/>
    <col min="14087" max="14088" width="9.875" style="76" bestFit="1" customWidth="1"/>
    <col min="14089" max="14089" width="5.75" style="76" customWidth="1"/>
    <col min="14090" max="14090" width="26.625" style="76" customWidth="1"/>
    <col min="14091" max="14091" width="0.125" style="76" customWidth="1"/>
    <col min="14092" max="14092" width="0" style="76" hidden="1"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33.125" style="76" customWidth="1"/>
    <col min="14342" max="14342" width="6.25" style="76" customWidth="1"/>
    <col min="14343" max="14344" width="9.875" style="76" bestFit="1" customWidth="1"/>
    <col min="14345" max="14345" width="5.75" style="76" customWidth="1"/>
    <col min="14346" max="14346" width="26.625" style="76" customWidth="1"/>
    <col min="14347" max="14347" width="0.125" style="76" customWidth="1"/>
    <col min="14348" max="14348" width="0" style="76" hidden="1"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33.125" style="76" customWidth="1"/>
    <col min="14598" max="14598" width="6.25" style="76" customWidth="1"/>
    <col min="14599" max="14600" width="9.875" style="76" bestFit="1" customWidth="1"/>
    <col min="14601" max="14601" width="5.75" style="76" customWidth="1"/>
    <col min="14602" max="14602" width="26.625" style="76" customWidth="1"/>
    <col min="14603" max="14603" width="0.125" style="76" customWidth="1"/>
    <col min="14604" max="14604" width="0" style="76" hidden="1"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33.125" style="76" customWidth="1"/>
    <col min="14854" max="14854" width="6.25" style="76" customWidth="1"/>
    <col min="14855" max="14856" width="9.875" style="76" bestFit="1" customWidth="1"/>
    <col min="14857" max="14857" width="5.75" style="76" customWidth="1"/>
    <col min="14858" max="14858" width="26.625" style="76" customWidth="1"/>
    <col min="14859" max="14859" width="0.125" style="76" customWidth="1"/>
    <col min="14860" max="14860" width="0" style="76" hidden="1"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33.125" style="76" customWidth="1"/>
    <col min="15110" max="15110" width="6.25" style="76" customWidth="1"/>
    <col min="15111" max="15112" width="9.875" style="76" bestFit="1" customWidth="1"/>
    <col min="15113" max="15113" width="5.75" style="76" customWidth="1"/>
    <col min="15114" max="15114" width="26.625" style="76" customWidth="1"/>
    <col min="15115" max="15115" width="0.125" style="76" customWidth="1"/>
    <col min="15116" max="15116" width="0" style="76" hidden="1"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33.125" style="76" customWidth="1"/>
    <col min="15366" max="15366" width="6.25" style="76" customWidth="1"/>
    <col min="15367" max="15368" width="9.875" style="76" bestFit="1" customWidth="1"/>
    <col min="15369" max="15369" width="5.75" style="76" customWidth="1"/>
    <col min="15370" max="15370" width="26.625" style="76" customWidth="1"/>
    <col min="15371" max="15371" width="0.125" style="76" customWidth="1"/>
    <col min="15372" max="15372" width="0" style="76" hidden="1"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33.125" style="76" customWidth="1"/>
    <col min="15622" max="15622" width="6.25" style="76" customWidth="1"/>
    <col min="15623" max="15624" width="9.875" style="76" bestFit="1" customWidth="1"/>
    <col min="15625" max="15625" width="5.75" style="76" customWidth="1"/>
    <col min="15626" max="15626" width="26.625" style="76" customWidth="1"/>
    <col min="15627" max="15627" width="0.125" style="76" customWidth="1"/>
    <col min="15628" max="15628" width="0" style="76" hidden="1"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33.125" style="76" customWidth="1"/>
    <col min="15878" max="15878" width="6.25" style="76" customWidth="1"/>
    <col min="15879" max="15880" width="9.875" style="76" bestFit="1" customWidth="1"/>
    <col min="15881" max="15881" width="5.75" style="76" customWidth="1"/>
    <col min="15882" max="15882" width="26.625" style="76" customWidth="1"/>
    <col min="15883" max="15883" width="0.125" style="76" customWidth="1"/>
    <col min="15884" max="15884" width="0" style="76" hidden="1"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33.125" style="76" customWidth="1"/>
    <col min="16134" max="16134" width="6.25" style="76" customWidth="1"/>
    <col min="16135" max="16136" width="9.875" style="76" bestFit="1" customWidth="1"/>
    <col min="16137" max="16137" width="5.75" style="76" customWidth="1"/>
    <col min="16138" max="16138" width="26.625" style="76" customWidth="1"/>
    <col min="16139" max="16139" width="0.125" style="76" customWidth="1"/>
    <col min="16140" max="16140" width="0" style="76" hidden="1"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2925</v>
      </c>
      <c r="G2" s="4" t="s">
        <v>2</v>
      </c>
      <c r="H2" s="5"/>
      <c r="I2" s="6"/>
      <c r="J2" s="77">
        <f>SUM(H:H)</f>
        <v>51533</v>
      </c>
    </row>
    <row r="3" spans="2:17" ht="20.100000000000001" customHeight="1">
      <c r="B3" s="74" t="s">
        <v>3</v>
      </c>
      <c r="C3" s="74"/>
      <c r="D3" s="74"/>
      <c r="E3" s="82" t="s">
        <v>2926</v>
      </c>
    </row>
    <row r="4" spans="2:17" ht="20.100000000000001" customHeight="1">
      <c r="B4" s="74" t="s">
        <v>5</v>
      </c>
      <c r="C4" s="74"/>
      <c r="D4" s="74"/>
      <c r="E4" s="82">
        <v>120605</v>
      </c>
    </row>
    <row r="5" spans="2:17" ht="20.100000000000001" customHeight="1">
      <c r="B5" s="74" t="s">
        <v>7</v>
      </c>
      <c r="C5" s="74"/>
      <c r="D5" s="74"/>
      <c r="E5" s="84">
        <v>41864</v>
      </c>
    </row>
    <row r="6" spans="2:17" ht="20.100000000000001" customHeight="1">
      <c r="B6" s="74" t="s">
        <v>8</v>
      </c>
      <c r="C6" s="74"/>
      <c r="D6" s="74"/>
      <c r="E6" s="84">
        <v>41864</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t="s">
        <v>24</v>
      </c>
      <c r="D9" s="27" t="s">
        <v>24</v>
      </c>
      <c r="E9" s="561" t="s">
        <v>2927</v>
      </c>
      <c r="F9" s="24">
        <v>1</v>
      </c>
      <c r="G9" s="562">
        <v>8500</v>
      </c>
      <c r="H9" s="57">
        <f t="shared" ref="H9:H20" si="0">F9*G9</f>
        <v>8500</v>
      </c>
      <c r="I9" s="26"/>
      <c r="J9" s="108" t="s">
        <v>477</v>
      </c>
      <c r="K9" s="24"/>
      <c r="L9" s="24"/>
      <c r="M9" s="101">
        <v>41842</v>
      </c>
      <c r="N9" s="27"/>
      <c r="O9" s="216">
        <v>41857</v>
      </c>
      <c r="P9" s="101"/>
      <c r="Q9" s="87">
        <v>41857</v>
      </c>
    </row>
    <row r="10" spans="2:17" s="78" customFormat="1" ht="19.7" customHeight="1">
      <c r="B10" s="27"/>
      <c r="C10" s="27" t="s">
        <v>24</v>
      </c>
      <c r="D10" s="27" t="s">
        <v>24</v>
      </c>
      <c r="E10" s="52" t="s">
        <v>2928</v>
      </c>
      <c r="F10" s="24">
        <v>1</v>
      </c>
      <c r="G10" s="562">
        <v>12700</v>
      </c>
      <c r="H10" s="57">
        <f t="shared" si="0"/>
        <v>12700</v>
      </c>
      <c r="I10" s="26"/>
      <c r="J10" s="108" t="s">
        <v>2929</v>
      </c>
      <c r="K10" s="24"/>
      <c r="L10" s="24"/>
      <c r="M10" s="101">
        <v>41842</v>
      </c>
      <c r="N10" s="27"/>
      <c r="O10" s="216">
        <v>41857</v>
      </c>
      <c r="P10" s="101"/>
      <c r="Q10" s="87">
        <v>41857</v>
      </c>
    </row>
    <row r="11" spans="2:17" s="78" customFormat="1" ht="19.7" customHeight="1">
      <c r="B11" s="27"/>
      <c r="C11" s="27" t="s">
        <v>24</v>
      </c>
      <c r="D11" s="27" t="s">
        <v>24</v>
      </c>
      <c r="E11" s="52" t="s">
        <v>2930</v>
      </c>
      <c r="F11" s="24">
        <v>1</v>
      </c>
      <c r="G11" s="562">
        <v>11300</v>
      </c>
      <c r="H11" s="57">
        <f t="shared" si="0"/>
        <v>11300</v>
      </c>
      <c r="I11" s="26"/>
      <c r="J11" s="108" t="s">
        <v>2931</v>
      </c>
      <c r="K11" s="52"/>
      <c r="L11" s="24"/>
      <c r="M11" s="101">
        <v>41842</v>
      </c>
      <c r="N11" s="27"/>
      <c r="O11" s="216">
        <v>41857</v>
      </c>
      <c r="P11" s="101"/>
      <c r="Q11" s="87">
        <v>41857</v>
      </c>
    </row>
    <row r="12" spans="2:17" s="78" customFormat="1" ht="19.7" customHeight="1">
      <c r="B12" s="27"/>
      <c r="C12" s="27" t="s">
        <v>24</v>
      </c>
      <c r="D12" s="27" t="s">
        <v>24</v>
      </c>
      <c r="E12" s="52" t="s">
        <v>2932</v>
      </c>
      <c r="F12" s="24">
        <v>2</v>
      </c>
      <c r="G12" s="562">
        <v>1000</v>
      </c>
      <c r="H12" s="57">
        <f t="shared" si="0"/>
        <v>2000</v>
      </c>
      <c r="I12" s="26"/>
      <c r="J12" s="108" t="s">
        <v>2933</v>
      </c>
      <c r="K12" s="52"/>
      <c r="L12" s="24"/>
      <c r="M12" s="101">
        <v>41842</v>
      </c>
      <c r="N12" s="27"/>
      <c r="O12" s="216">
        <v>41857</v>
      </c>
      <c r="P12" s="101"/>
      <c r="Q12" s="87">
        <v>41857</v>
      </c>
    </row>
    <row r="13" spans="2:17" s="78" customFormat="1" ht="19.7" customHeight="1">
      <c r="B13" s="27"/>
      <c r="C13" s="27" t="s">
        <v>24</v>
      </c>
      <c r="D13" s="27" t="s">
        <v>24</v>
      </c>
      <c r="E13" s="52" t="s">
        <v>2934</v>
      </c>
      <c r="F13" s="24">
        <v>1</v>
      </c>
      <c r="G13" s="562">
        <v>3100</v>
      </c>
      <c r="H13" s="57">
        <f t="shared" si="0"/>
        <v>3100</v>
      </c>
      <c r="I13" s="26"/>
      <c r="J13" s="108" t="s">
        <v>2935</v>
      </c>
      <c r="K13" s="24"/>
      <c r="L13" s="24"/>
      <c r="M13" s="101">
        <v>41842</v>
      </c>
      <c r="N13" s="27"/>
      <c r="O13" s="216">
        <v>41857</v>
      </c>
      <c r="P13" s="101"/>
      <c r="Q13" s="87">
        <v>41857</v>
      </c>
    </row>
    <row r="14" spans="2:17" s="78" customFormat="1" ht="19.7" customHeight="1">
      <c r="B14" s="27"/>
      <c r="C14" s="27"/>
      <c r="D14" s="27"/>
      <c r="E14" s="561"/>
      <c r="F14" s="964"/>
      <c r="G14" s="562"/>
      <c r="H14" s="57">
        <f t="shared" si="0"/>
        <v>0</v>
      </c>
      <c r="I14" s="26"/>
      <c r="J14" s="108"/>
      <c r="K14" s="52"/>
      <c r="L14" s="24"/>
      <c r="M14" s="101"/>
      <c r="N14" s="27"/>
      <c r="O14" s="101"/>
      <c r="P14" s="101"/>
      <c r="Q14" s="87"/>
    </row>
    <row r="15" spans="2:17" s="78" customFormat="1" ht="19.7" customHeight="1">
      <c r="B15" s="27"/>
      <c r="C15" s="27" t="s">
        <v>28</v>
      </c>
      <c r="D15" s="27" t="s">
        <v>28</v>
      </c>
      <c r="E15" s="561" t="s">
        <v>2151</v>
      </c>
      <c r="F15" s="24">
        <v>6</v>
      </c>
      <c r="G15" s="562">
        <v>490</v>
      </c>
      <c r="H15" s="57">
        <f t="shared" si="0"/>
        <v>2940</v>
      </c>
      <c r="I15" s="26"/>
      <c r="J15" s="108" t="s">
        <v>2294</v>
      </c>
      <c r="K15" s="24"/>
      <c r="L15" s="24"/>
      <c r="M15" s="101">
        <v>41842</v>
      </c>
      <c r="N15" s="27"/>
      <c r="O15" s="216">
        <v>41843</v>
      </c>
      <c r="P15" s="216">
        <v>41843</v>
      </c>
      <c r="Q15" s="87">
        <v>41843</v>
      </c>
    </row>
    <row r="16" spans="2:17" s="78" customFormat="1" ht="19.7" customHeight="1">
      <c r="B16" s="27"/>
      <c r="C16" s="27" t="s">
        <v>28</v>
      </c>
      <c r="D16" s="27" t="s">
        <v>28</v>
      </c>
      <c r="E16" s="561" t="s">
        <v>595</v>
      </c>
      <c r="F16" s="24">
        <v>1</v>
      </c>
      <c r="G16" s="562">
        <v>230</v>
      </c>
      <c r="H16" s="57">
        <f t="shared" si="0"/>
        <v>230</v>
      </c>
      <c r="I16" s="26"/>
      <c r="J16" s="108" t="s">
        <v>2936</v>
      </c>
      <c r="K16" s="24"/>
      <c r="L16" s="24"/>
      <c r="M16" s="101">
        <v>41842</v>
      </c>
      <c r="N16" s="27"/>
      <c r="O16" s="216">
        <v>41843</v>
      </c>
      <c r="P16" s="216">
        <v>41843</v>
      </c>
      <c r="Q16" s="87">
        <v>41843</v>
      </c>
    </row>
    <row r="17" spans="2:17" s="78" customFormat="1" ht="19.7" customHeight="1">
      <c r="B17" s="27"/>
      <c r="C17" s="27" t="s">
        <v>28</v>
      </c>
      <c r="D17" s="27" t="s">
        <v>28</v>
      </c>
      <c r="E17" s="561" t="s">
        <v>2937</v>
      </c>
      <c r="F17" s="24">
        <v>4</v>
      </c>
      <c r="G17" s="562">
        <v>29</v>
      </c>
      <c r="H17" s="57">
        <f t="shared" si="0"/>
        <v>116</v>
      </c>
      <c r="I17" s="26"/>
      <c r="J17" s="108" t="s">
        <v>594</v>
      </c>
      <c r="K17" s="24"/>
      <c r="L17" s="24"/>
      <c r="M17" s="101">
        <v>41842</v>
      </c>
      <c r="N17" s="27"/>
      <c r="O17" s="216">
        <v>41843</v>
      </c>
      <c r="P17" s="216">
        <v>41843</v>
      </c>
      <c r="Q17" s="87">
        <v>41843</v>
      </c>
    </row>
    <row r="18" spans="2:17" s="78" customFormat="1" ht="19.7" customHeight="1">
      <c r="B18" s="27"/>
      <c r="C18" s="27" t="s">
        <v>28</v>
      </c>
      <c r="D18" s="27" t="s">
        <v>28</v>
      </c>
      <c r="E18" s="561" t="s">
        <v>2082</v>
      </c>
      <c r="F18" s="24">
        <v>1</v>
      </c>
      <c r="G18" s="30">
        <v>2143</v>
      </c>
      <c r="H18" s="57">
        <f t="shared" si="0"/>
        <v>2143</v>
      </c>
      <c r="I18" s="26"/>
      <c r="J18" s="52" t="s">
        <v>2938</v>
      </c>
      <c r="K18" s="24"/>
      <c r="L18" s="24"/>
      <c r="M18" s="101">
        <v>41842</v>
      </c>
      <c r="N18" s="27"/>
      <c r="O18" s="216">
        <v>41845</v>
      </c>
      <c r="P18" s="216">
        <v>41845</v>
      </c>
      <c r="Q18" s="87">
        <v>41845</v>
      </c>
    </row>
    <row r="19" spans="2:17" s="78" customFormat="1" ht="19.7" customHeight="1">
      <c r="B19" s="27"/>
      <c r="C19" s="13" t="s">
        <v>28</v>
      </c>
      <c r="D19" s="13" t="s">
        <v>28</v>
      </c>
      <c r="E19" s="59" t="s">
        <v>84</v>
      </c>
      <c r="F19" s="14">
        <v>1</v>
      </c>
      <c r="G19" s="46">
        <v>676</v>
      </c>
      <c r="H19" s="46">
        <f t="shared" si="0"/>
        <v>676</v>
      </c>
      <c r="I19" s="58"/>
      <c r="J19" s="59" t="s">
        <v>85</v>
      </c>
      <c r="K19" s="24"/>
      <c r="L19" s="24"/>
      <c r="M19" s="101">
        <v>41842</v>
      </c>
      <c r="N19" s="27"/>
      <c r="O19" s="216">
        <v>41843</v>
      </c>
      <c r="P19" s="216">
        <v>41843</v>
      </c>
      <c r="Q19" s="87">
        <v>41843</v>
      </c>
    </row>
    <row r="20" spans="2:17" s="78" customFormat="1" ht="19.7" customHeight="1">
      <c r="B20" s="27"/>
      <c r="C20" s="13" t="s">
        <v>28</v>
      </c>
      <c r="D20" s="13" t="s">
        <v>28</v>
      </c>
      <c r="E20" s="59" t="s">
        <v>88</v>
      </c>
      <c r="F20" s="14">
        <v>1</v>
      </c>
      <c r="G20" s="46">
        <v>1018</v>
      </c>
      <c r="H20" s="46">
        <f t="shared" si="0"/>
        <v>1018</v>
      </c>
      <c r="I20" s="58"/>
      <c r="J20" s="59" t="s">
        <v>89</v>
      </c>
      <c r="K20" s="24"/>
      <c r="L20" s="24"/>
      <c r="M20" s="101">
        <v>41842</v>
      </c>
      <c r="N20" s="27"/>
      <c r="O20" s="216">
        <v>41843</v>
      </c>
      <c r="P20" s="216">
        <v>41843</v>
      </c>
      <c r="Q20" s="87">
        <v>41843</v>
      </c>
    </row>
    <row r="21" spans="2:17" s="78" customFormat="1" ht="19.7" customHeight="1">
      <c r="B21" s="27"/>
      <c r="C21" s="13" t="s">
        <v>28</v>
      </c>
      <c r="D21" s="13" t="s">
        <v>28</v>
      </c>
      <c r="E21" s="59" t="s">
        <v>1019</v>
      </c>
      <c r="F21" s="14">
        <v>1</v>
      </c>
      <c r="G21" s="121">
        <v>780</v>
      </c>
      <c r="H21" s="46">
        <f>F21*G21</f>
        <v>780</v>
      </c>
      <c r="I21" s="58"/>
      <c r="J21" s="108" t="s">
        <v>91</v>
      </c>
      <c r="K21" s="24"/>
      <c r="L21" s="24"/>
      <c r="M21" s="101">
        <v>41842</v>
      </c>
      <c r="N21" s="27"/>
      <c r="O21" s="216">
        <v>41843</v>
      </c>
      <c r="P21" s="216">
        <v>41843</v>
      </c>
      <c r="Q21" s="87">
        <v>41843</v>
      </c>
    </row>
    <row r="22" spans="2:17" s="78" customFormat="1" ht="19.7" customHeight="1">
      <c r="B22" s="27"/>
      <c r="C22" s="13" t="s">
        <v>28</v>
      </c>
      <c r="D22" s="13" t="s">
        <v>28</v>
      </c>
      <c r="E22" s="59" t="s">
        <v>2939</v>
      </c>
      <c r="F22" s="14">
        <v>1</v>
      </c>
      <c r="G22" s="121">
        <v>3380</v>
      </c>
      <c r="H22" s="46">
        <f>F22*G22</f>
        <v>3380</v>
      </c>
      <c r="I22" s="58"/>
      <c r="J22" s="108" t="s">
        <v>41</v>
      </c>
      <c r="K22" s="24"/>
      <c r="L22" s="24"/>
      <c r="M22" s="101">
        <v>41842</v>
      </c>
      <c r="N22" s="27"/>
      <c r="O22" s="216">
        <v>41843</v>
      </c>
      <c r="P22" s="216">
        <v>41843</v>
      </c>
      <c r="Q22" s="87">
        <v>41843</v>
      </c>
    </row>
    <row r="23" spans="2:17" s="78" customFormat="1" ht="19.7" customHeight="1">
      <c r="B23" s="27"/>
      <c r="C23" s="13" t="s">
        <v>28</v>
      </c>
      <c r="D23" s="13" t="s">
        <v>28</v>
      </c>
      <c r="E23" s="59" t="s">
        <v>2940</v>
      </c>
      <c r="F23" s="14">
        <v>1</v>
      </c>
      <c r="G23" s="121">
        <v>940</v>
      </c>
      <c r="H23" s="46">
        <f>F23*G23</f>
        <v>940</v>
      </c>
      <c r="I23" s="58"/>
      <c r="J23" s="108" t="s">
        <v>2941</v>
      </c>
      <c r="K23" s="24"/>
      <c r="L23" s="24"/>
      <c r="M23" s="101">
        <v>41842</v>
      </c>
      <c r="N23" s="27"/>
      <c r="O23" s="216">
        <v>41843</v>
      </c>
      <c r="P23" s="216">
        <v>41843</v>
      </c>
      <c r="Q23" s="87">
        <v>41843</v>
      </c>
    </row>
    <row r="24" spans="2:17" s="78" customFormat="1" ht="19.7" customHeight="1">
      <c r="B24" s="27"/>
      <c r="C24" s="27"/>
      <c r="D24" s="27"/>
      <c r="E24" s="561"/>
      <c r="F24" s="108"/>
      <c r="G24" s="562"/>
      <c r="H24" s="57"/>
      <c r="I24" s="26"/>
      <c r="J24" s="108"/>
      <c r="K24" s="24"/>
      <c r="L24" s="24"/>
      <c r="M24" s="101"/>
      <c r="N24" s="27"/>
      <c r="O24" s="24"/>
      <c r="P24" s="101"/>
      <c r="Q24" s="87"/>
    </row>
    <row r="25" spans="2:17" s="78" customFormat="1" ht="19.7" customHeight="1">
      <c r="B25" s="27"/>
      <c r="C25" s="965" t="s">
        <v>118</v>
      </c>
      <c r="D25" s="766" t="s">
        <v>115</v>
      </c>
      <c r="E25" s="966" t="s">
        <v>119</v>
      </c>
      <c r="F25" s="967">
        <v>1</v>
      </c>
      <c r="G25" s="958">
        <v>1710</v>
      </c>
      <c r="H25" s="770">
        <f>F25*G25</f>
        <v>1710</v>
      </c>
      <c r="I25" s="968"/>
      <c r="J25" s="966" t="s">
        <v>120</v>
      </c>
      <c r="K25" s="24"/>
      <c r="L25" s="24"/>
      <c r="M25" s="101"/>
      <c r="N25" s="27"/>
      <c r="O25" s="216">
        <v>41849</v>
      </c>
      <c r="P25" s="101">
        <v>41848</v>
      </c>
      <c r="Q25" s="87">
        <v>41845</v>
      </c>
    </row>
    <row r="26" spans="2:17" s="78" customFormat="1" ht="19.7" customHeight="1">
      <c r="B26" s="27"/>
      <c r="C26" s="27"/>
      <c r="D26" s="27"/>
      <c r="E26" s="561"/>
      <c r="F26" s="108"/>
      <c r="G26" s="562"/>
      <c r="H26" s="57"/>
      <c r="I26" s="26"/>
      <c r="J26" s="108"/>
      <c r="K26" s="24"/>
      <c r="L26" s="24"/>
      <c r="M26" s="101"/>
      <c r="N26" s="27"/>
      <c r="O26" s="24"/>
      <c r="P26" s="101"/>
      <c r="Q26" s="87"/>
    </row>
    <row r="27" spans="2:17" s="78" customFormat="1" ht="19.7" customHeight="1">
      <c r="B27" s="27"/>
      <c r="C27" s="27"/>
      <c r="D27" s="27"/>
      <c r="E27" s="561"/>
      <c r="F27" s="108"/>
      <c r="G27" s="562"/>
      <c r="H27" s="57"/>
      <c r="I27" s="26"/>
      <c r="J27" s="108"/>
      <c r="K27" s="24"/>
      <c r="L27" s="24"/>
      <c r="M27" s="101"/>
      <c r="N27" s="27"/>
      <c r="O27" s="24"/>
      <c r="P27" s="101"/>
      <c r="Q27" s="87"/>
    </row>
    <row r="28" spans="2:17" s="78" customFormat="1" ht="19.7" customHeight="1">
      <c r="B28" s="27"/>
      <c r="C28" s="27"/>
      <c r="D28" s="27"/>
      <c r="E28" s="561"/>
      <c r="F28" s="108"/>
      <c r="G28" s="562"/>
      <c r="H28" s="57"/>
      <c r="I28" s="26"/>
      <c r="J28" s="108"/>
      <c r="K28" s="24"/>
      <c r="L28" s="24"/>
      <c r="M28" s="101"/>
      <c r="N28" s="27"/>
      <c r="O28" s="24"/>
      <c r="P28" s="101"/>
      <c r="Q28" s="87"/>
    </row>
    <row r="32" spans="2:17">
      <c r="M32" s="158"/>
    </row>
    <row r="34" spans="13:13">
      <c r="M34" s="158"/>
    </row>
  </sheetData>
  <autoFilter ref="B8:O28" xr:uid="{5427766A-48CE-4BF7-AF7F-FAFFD92C1434}"/>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F6001-D003-4A0D-847C-770660DEDCF7}">
  <dimension ref="B2:Q31"/>
  <sheetViews>
    <sheetView zoomScale="85" zoomScaleNormal="85" workbookViewId="0">
      <pane xSplit="10" ySplit="8" topLeftCell="P9" activePane="bottomRight" state="frozen"/>
      <selection pane="topRight" activeCell="K1" sqref="K1"/>
      <selection pane="bottomLeft" activeCell="A9" sqref="A9"/>
      <selection pane="bottomRight" activeCell="Q22" sqref="Q22"/>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972</v>
      </c>
      <c r="G2" s="4" t="s">
        <v>2</v>
      </c>
      <c r="H2" s="5"/>
      <c r="I2" s="6"/>
      <c r="J2" s="77">
        <f>SUM(H:H)</f>
        <v>29786</v>
      </c>
    </row>
    <row r="3" spans="2:17" ht="20.100000000000001" customHeight="1">
      <c r="B3" s="74" t="s">
        <v>3</v>
      </c>
      <c r="C3" s="74"/>
      <c r="D3" s="74"/>
      <c r="E3" s="82" t="s">
        <v>2942</v>
      </c>
    </row>
    <row r="4" spans="2:17" ht="20.100000000000001" customHeight="1">
      <c r="B4" s="74" t="s">
        <v>5</v>
      </c>
      <c r="C4" s="74"/>
      <c r="D4" s="74"/>
      <c r="E4" s="82">
        <v>120738</v>
      </c>
    </row>
    <row r="5" spans="2:17" ht="20.100000000000001" customHeight="1">
      <c r="B5" s="74" t="s">
        <v>7</v>
      </c>
      <c r="C5" s="74"/>
      <c r="D5" s="74"/>
      <c r="E5" s="84"/>
    </row>
    <row r="6" spans="2:17" ht="20.100000000000001" customHeight="1">
      <c r="B6" s="74" t="s">
        <v>8</v>
      </c>
      <c r="C6" s="74"/>
      <c r="D6" s="74"/>
      <c r="E6" s="84">
        <v>41848</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c r="D9" s="27"/>
      <c r="E9" s="561"/>
      <c r="F9" s="108"/>
      <c r="G9" s="562"/>
      <c r="H9" s="57">
        <f>F9*G9</f>
        <v>0</v>
      </c>
      <c r="I9" s="26"/>
      <c r="J9" s="108"/>
      <c r="K9" s="24"/>
      <c r="L9" s="24"/>
      <c r="M9" s="101"/>
      <c r="N9" s="101"/>
      <c r="O9" s="101"/>
      <c r="P9" s="101"/>
      <c r="Q9" s="87"/>
    </row>
    <row r="10" spans="2:17" s="78" customFormat="1" ht="19.7" customHeight="1">
      <c r="B10" s="27">
        <v>8</v>
      </c>
      <c r="C10" s="27" t="s">
        <v>28</v>
      </c>
      <c r="D10" s="27" t="s">
        <v>28</v>
      </c>
      <c r="E10" s="52" t="s">
        <v>2943</v>
      </c>
      <c r="F10" s="108">
        <v>2</v>
      </c>
      <c r="G10" s="562">
        <v>134</v>
      </c>
      <c r="H10" s="57">
        <f>F10*G10</f>
        <v>268</v>
      </c>
      <c r="I10" s="26"/>
      <c r="J10" s="108" t="s">
        <v>2944</v>
      </c>
      <c r="K10" s="24"/>
      <c r="L10" s="24"/>
      <c r="M10" s="101">
        <v>41829</v>
      </c>
      <c r="N10" s="101"/>
      <c r="O10" s="101"/>
      <c r="P10" s="101">
        <v>41831</v>
      </c>
      <c r="Q10" s="87">
        <v>41831</v>
      </c>
    </row>
    <row r="11" spans="2:17" s="78" customFormat="1" ht="19.7" customHeight="1">
      <c r="B11" s="27">
        <v>8</v>
      </c>
      <c r="C11" s="27" t="s">
        <v>28</v>
      </c>
      <c r="D11" s="27" t="s">
        <v>28</v>
      </c>
      <c r="E11" s="52" t="s">
        <v>80</v>
      </c>
      <c r="F11" s="108">
        <v>1</v>
      </c>
      <c r="G11" s="562">
        <v>78</v>
      </c>
      <c r="H11" s="57">
        <f>F11*G11</f>
        <v>78</v>
      </c>
      <c r="I11" s="26"/>
      <c r="J11" s="108" t="s">
        <v>1660</v>
      </c>
      <c r="K11" s="52"/>
      <c r="L11" s="24"/>
      <c r="M11" s="101">
        <v>41829</v>
      </c>
      <c r="N11" s="101"/>
      <c r="O11" s="101"/>
      <c r="P11" s="101">
        <v>41831</v>
      </c>
      <c r="Q11" s="87">
        <v>41831</v>
      </c>
    </row>
    <row r="12" spans="2:17" s="78" customFormat="1" ht="19.7" customHeight="1">
      <c r="B12" s="27"/>
      <c r="C12" s="27"/>
      <c r="D12" s="27"/>
      <c r="E12" s="561"/>
      <c r="F12" s="108"/>
      <c r="G12" s="562"/>
      <c r="H12" s="57">
        <f t="shared" ref="H12:H25" si="0">F12*G12</f>
        <v>0</v>
      </c>
      <c r="I12" s="26"/>
      <c r="J12" s="108"/>
      <c r="K12" s="24"/>
      <c r="L12" s="24"/>
      <c r="M12" s="101"/>
      <c r="N12" s="101"/>
      <c r="O12" s="101"/>
      <c r="P12" s="101"/>
      <c r="Q12" s="87"/>
    </row>
    <row r="13" spans="2:17" s="78" customFormat="1" ht="19.7" customHeight="1">
      <c r="B13" s="27">
        <v>8</v>
      </c>
      <c r="C13" s="27" t="s">
        <v>2886</v>
      </c>
      <c r="D13" s="27" t="s">
        <v>2886</v>
      </c>
      <c r="E13" s="561" t="s">
        <v>2945</v>
      </c>
      <c r="F13" s="108">
        <v>1</v>
      </c>
      <c r="G13" s="562">
        <v>13800</v>
      </c>
      <c r="H13" s="57">
        <f t="shared" si="0"/>
        <v>13800</v>
      </c>
      <c r="I13" s="26"/>
      <c r="J13" s="108" t="s">
        <v>2946</v>
      </c>
      <c r="K13" s="24"/>
      <c r="L13" s="24"/>
      <c r="M13" s="101">
        <v>41829</v>
      </c>
      <c r="N13" s="101"/>
      <c r="O13" s="101"/>
      <c r="P13" s="101">
        <v>41838</v>
      </c>
      <c r="Q13" s="87">
        <v>41837</v>
      </c>
    </row>
    <row r="14" spans="2:17" s="78" customFormat="1" ht="19.7" customHeight="1">
      <c r="B14" s="27">
        <v>8</v>
      </c>
      <c r="C14" s="27" t="s">
        <v>2886</v>
      </c>
      <c r="D14" s="27" t="s">
        <v>2886</v>
      </c>
      <c r="E14" s="561" t="s">
        <v>2947</v>
      </c>
      <c r="F14" s="108">
        <v>1</v>
      </c>
      <c r="G14" s="562">
        <v>2580</v>
      </c>
      <c r="H14" s="57">
        <f t="shared" si="0"/>
        <v>2580</v>
      </c>
      <c r="I14" s="26"/>
      <c r="J14" s="108" t="s">
        <v>2948</v>
      </c>
      <c r="K14" s="24"/>
      <c r="L14" s="24"/>
      <c r="M14" s="101">
        <v>41829</v>
      </c>
      <c r="N14" s="101"/>
      <c r="O14" s="101"/>
      <c r="P14" s="101">
        <v>41838</v>
      </c>
      <c r="Q14" s="87">
        <v>41837</v>
      </c>
    </row>
    <row r="15" spans="2:17" s="78" customFormat="1" ht="19.7" customHeight="1">
      <c r="B15" s="27">
        <v>8</v>
      </c>
      <c r="C15" s="27" t="s">
        <v>2886</v>
      </c>
      <c r="D15" s="27" t="s">
        <v>2886</v>
      </c>
      <c r="E15" s="561" t="s">
        <v>2949</v>
      </c>
      <c r="F15" s="108">
        <v>1</v>
      </c>
      <c r="G15" s="562">
        <v>4200</v>
      </c>
      <c r="H15" s="57">
        <f t="shared" si="0"/>
        <v>4200</v>
      </c>
      <c r="I15" s="26"/>
      <c r="J15" s="108" t="s">
        <v>2950</v>
      </c>
      <c r="K15" s="24"/>
      <c r="L15" s="24"/>
      <c r="M15" s="101">
        <v>41829</v>
      </c>
      <c r="N15" s="101"/>
      <c r="O15" s="101"/>
      <c r="P15" s="101">
        <v>41838</v>
      </c>
      <c r="Q15" s="87">
        <v>41837</v>
      </c>
    </row>
    <row r="16" spans="2:17" s="78" customFormat="1" ht="19.7" customHeight="1">
      <c r="B16" s="27"/>
      <c r="C16" s="27"/>
      <c r="D16" s="27"/>
      <c r="E16" s="561"/>
      <c r="F16" s="108"/>
      <c r="G16" s="562"/>
      <c r="H16" s="57">
        <f>F16*G16</f>
        <v>0</v>
      </c>
      <c r="I16" s="26"/>
      <c r="J16" s="108"/>
      <c r="K16" s="24"/>
      <c r="L16" s="24"/>
      <c r="M16" s="101"/>
      <c r="N16" s="101"/>
      <c r="O16" s="101"/>
      <c r="P16" s="101"/>
      <c r="Q16" s="87"/>
    </row>
    <row r="17" spans="2:17" s="78" customFormat="1" ht="19.7" customHeight="1">
      <c r="B17" s="27"/>
      <c r="C17" s="27"/>
      <c r="D17" s="27"/>
      <c r="E17" s="561"/>
      <c r="F17" s="108"/>
      <c r="G17" s="562"/>
      <c r="H17" s="57">
        <f t="shared" si="0"/>
        <v>0</v>
      </c>
      <c r="I17" s="26"/>
      <c r="J17" s="108"/>
      <c r="K17" s="24"/>
      <c r="L17" s="24"/>
      <c r="M17" s="101"/>
      <c r="N17" s="101"/>
      <c r="O17" s="101"/>
      <c r="P17" s="101"/>
      <c r="Q17" s="87"/>
    </row>
    <row r="18" spans="2:17" s="78" customFormat="1" ht="19.7" customHeight="1">
      <c r="B18" s="729">
        <v>8</v>
      </c>
      <c r="C18" s="729" t="s">
        <v>28</v>
      </c>
      <c r="D18" s="729" t="s">
        <v>28</v>
      </c>
      <c r="E18" s="735" t="s">
        <v>2951</v>
      </c>
      <c r="F18" s="731">
        <v>2</v>
      </c>
      <c r="G18" s="969">
        <v>280</v>
      </c>
      <c r="H18" s="733">
        <f>F18*G18</f>
        <v>560</v>
      </c>
      <c r="I18" s="734"/>
      <c r="J18" s="731" t="s">
        <v>78</v>
      </c>
      <c r="K18" s="52"/>
      <c r="L18" s="24"/>
      <c r="M18" s="647">
        <v>41871</v>
      </c>
      <c r="N18" s="101"/>
      <c r="O18" s="101"/>
      <c r="P18" s="101">
        <v>41876</v>
      </c>
      <c r="Q18" s="87">
        <v>41876</v>
      </c>
    </row>
    <row r="19" spans="2:17" s="78" customFormat="1" ht="19.7" customHeight="1">
      <c r="B19" s="27"/>
      <c r="C19" s="27"/>
      <c r="D19" s="27"/>
      <c r="E19" s="561"/>
      <c r="F19" s="108"/>
      <c r="G19" s="562"/>
      <c r="H19" s="57">
        <f t="shared" si="0"/>
        <v>0</v>
      </c>
      <c r="I19" s="26"/>
      <c r="J19" s="108"/>
      <c r="K19" s="24"/>
      <c r="L19" s="24"/>
      <c r="M19" s="101"/>
      <c r="N19" s="101"/>
      <c r="O19" s="101"/>
      <c r="P19" s="101"/>
      <c r="Q19" s="87"/>
    </row>
    <row r="20" spans="2:17" s="78" customFormat="1" ht="19.7" customHeight="1">
      <c r="B20" s="729">
        <v>8</v>
      </c>
      <c r="C20" s="729" t="s">
        <v>2886</v>
      </c>
      <c r="D20" s="729" t="s">
        <v>2886</v>
      </c>
      <c r="E20" s="970" t="s">
        <v>2952</v>
      </c>
      <c r="F20" s="731">
        <v>1</v>
      </c>
      <c r="G20" s="969">
        <v>2100</v>
      </c>
      <c r="H20" s="733">
        <f>F20*G20</f>
        <v>2100</v>
      </c>
      <c r="I20" s="734"/>
      <c r="J20" s="731" t="s">
        <v>2946</v>
      </c>
      <c r="K20" s="24"/>
      <c r="L20" s="24"/>
      <c r="M20" s="101">
        <v>41871</v>
      </c>
      <c r="N20" s="101"/>
      <c r="O20" s="101"/>
      <c r="P20" s="101">
        <v>41883</v>
      </c>
      <c r="Q20" s="87">
        <v>41883</v>
      </c>
    </row>
    <row r="21" spans="2:17" s="78" customFormat="1" ht="19.7" customHeight="1">
      <c r="B21" s="729">
        <v>8</v>
      </c>
      <c r="C21" s="729" t="s">
        <v>2886</v>
      </c>
      <c r="D21" s="729" t="s">
        <v>2886</v>
      </c>
      <c r="E21" s="970" t="s">
        <v>2953</v>
      </c>
      <c r="F21" s="731">
        <v>1</v>
      </c>
      <c r="G21" s="969">
        <v>3600</v>
      </c>
      <c r="H21" s="733">
        <f>F21*G21</f>
        <v>3600</v>
      </c>
      <c r="I21" s="734"/>
      <c r="J21" s="731" t="s">
        <v>2954</v>
      </c>
      <c r="K21" s="24"/>
      <c r="L21" s="24"/>
      <c r="M21" s="101">
        <v>41871</v>
      </c>
      <c r="N21" s="101"/>
      <c r="O21" s="101"/>
      <c r="P21" s="101">
        <v>41883</v>
      </c>
      <c r="Q21" s="87">
        <v>41883</v>
      </c>
    </row>
    <row r="22" spans="2:17" s="78" customFormat="1" ht="19.7" customHeight="1">
      <c r="B22" s="729">
        <v>8</v>
      </c>
      <c r="C22" s="729" t="s">
        <v>2886</v>
      </c>
      <c r="D22" s="729" t="s">
        <v>2886</v>
      </c>
      <c r="E22" s="970" t="s">
        <v>2955</v>
      </c>
      <c r="F22" s="731">
        <v>1</v>
      </c>
      <c r="G22" s="969">
        <v>2600</v>
      </c>
      <c r="H22" s="733">
        <f>F22*G22</f>
        <v>2600</v>
      </c>
      <c r="I22" s="734"/>
      <c r="J22" s="731" t="s">
        <v>2956</v>
      </c>
      <c r="K22" s="24"/>
      <c r="L22" s="24"/>
      <c r="M22" s="101">
        <v>41871</v>
      </c>
      <c r="N22" s="101"/>
      <c r="O22" s="101"/>
      <c r="P22" s="101">
        <v>41883</v>
      </c>
      <c r="Q22" s="87">
        <v>41883</v>
      </c>
    </row>
    <row r="23" spans="2:17" s="78" customFormat="1" ht="19.7" customHeight="1">
      <c r="B23" s="27"/>
      <c r="C23" s="27"/>
      <c r="D23" s="27"/>
      <c r="E23" s="561"/>
      <c r="F23" s="108"/>
      <c r="G23" s="562"/>
      <c r="H23" s="57">
        <f t="shared" si="0"/>
        <v>0</v>
      </c>
      <c r="I23" s="26"/>
      <c r="J23" s="108"/>
      <c r="K23" s="24"/>
      <c r="L23" s="24"/>
      <c r="M23" s="101"/>
      <c r="N23" s="101"/>
      <c r="O23" s="101"/>
      <c r="P23" s="101"/>
      <c r="Q23" s="87"/>
    </row>
    <row r="24" spans="2:17" s="78" customFormat="1" ht="19.7" customHeight="1">
      <c r="B24" s="27"/>
      <c r="C24" s="27"/>
      <c r="D24" s="27"/>
      <c r="E24" s="561"/>
      <c r="F24" s="108"/>
      <c r="G24" s="562"/>
      <c r="H24" s="57">
        <f t="shared" si="0"/>
        <v>0</v>
      </c>
      <c r="I24" s="26"/>
      <c r="J24" s="108"/>
      <c r="K24" s="24"/>
      <c r="L24" s="24"/>
      <c r="M24" s="101"/>
      <c r="N24" s="101"/>
      <c r="O24" s="101"/>
      <c r="P24" s="101"/>
      <c r="Q24" s="87"/>
    </row>
    <row r="25" spans="2:17" s="78" customFormat="1" ht="19.7" customHeight="1">
      <c r="B25" s="27"/>
      <c r="C25" s="27"/>
      <c r="D25" s="27"/>
      <c r="E25" s="561"/>
      <c r="F25" s="108"/>
      <c r="G25" s="562"/>
      <c r="H25" s="57">
        <f t="shared" si="0"/>
        <v>0</v>
      </c>
      <c r="I25" s="26"/>
      <c r="J25" s="108"/>
      <c r="K25" s="24"/>
      <c r="L25" s="24"/>
      <c r="M25" s="27"/>
      <c r="N25" s="27"/>
      <c r="O25" s="24"/>
      <c r="P25" s="86"/>
      <c r="Q25" s="87"/>
    </row>
    <row r="29" spans="2:17">
      <c r="M29" s="158"/>
    </row>
    <row r="31" spans="2:17">
      <c r="M31" s="158"/>
    </row>
  </sheetData>
  <autoFilter ref="B8:O25" xr:uid="{C5A61822-02D9-4C2E-8911-8C85FFF9503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F21FB-4DC9-4510-807C-421330ACB02B}">
  <dimension ref="B2:Q22"/>
  <sheetViews>
    <sheetView zoomScale="85" zoomScaleNormal="85" workbookViewId="0">
      <pane xSplit="10" ySplit="8" topLeftCell="P9" activePane="bottomRight" state="frozen"/>
      <selection pane="topRight" activeCell="K1" sqref="K1"/>
      <selection pane="bottomLeft" activeCell="A9" sqref="A9"/>
      <selection pane="bottomRight" activeCell="E5" sqref="E5"/>
    </sheetView>
  </sheetViews>
  <sheetFormatPr defaultRowHeight="18.75"/>
  <cols>
    <col min="1" max="1" width="2.625" style="76" customWidth="1"/>
    <col min="2" max="2" width="5.75" style="78" customWidth="1"/>
    <col min="3" max="4" width="20.625" style="76" customWidth="1"/>
    <col min="5" max="5" width="25" style="76"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20.625" style="76" customWidth="1"/>
    <col min="261" max="261" width="25" style="76"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20.625" style="76" customWidth="1"/>
    <col min="517" max="517" width="25" style="76"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20.625" style="76" customWidth="1"/>
    <col min="773" max="773" width="25" style="76"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20.625" style="76" customWidth="1"/>
    <col min="1029" max="1029" width="25" style="76"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20.625" style="76" customWidth="1"/>
    <col min="1285" max="1285" width="25" style="76"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20.625" style="76" customWidth="1"/>
    <col min="1541" max="1541" width="25" style="76"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20.625" style="76" customWidth="1"/>
    <col min="1797" max="1797" width="25" style="76"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20.625" style="76" customWidth="1"/>
    <col min="2053" max="2053" width="25" style="76"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20.625" style="76" customWidth="1"/>
    <col min="2309" max="2309" width="25" style="76"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20.625" style="76" customWidth="1"/>
    <col min="2565" max="2565" width="25" style="76"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20.625" style="76" customWidth="1"/>
    <col min="2821" max="2821" width="25" style="76"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20.625" style="76" customWidth="1"/>
    <col min="3077" max="3077" width="25" style="76"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20.625" style="76" customWidth="1"/>
    <col min="3333" max="3333" width="25" style="76"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20.625" style="76" customWidth="1"/>
    <col min="3589" max="3589" width="25" style="76"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20.625" style="76" customWidth="1"/>
    <col min="3845" max="3845" width="25" style="76"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20.625" style="76" customWidth="1"/>
    <col min="4101" max="4101" width="25" style="76"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20.625" style="76" customWidth="1"/>
    <col min="4357" max="4357" width="25" style="76"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20.625" style="76" customWidth="1"/>
    <col min="4613" max="4613" width="25" style="76"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20.625" style="76" customWidth="1"/>
    <col min="4869" max="4869" width="25" style="76"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20.625" style="76" customWidth="1"/>
    <col min="5125" max="5125" width="25" style="76"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20.625" style="76" customWidth="1"/>
    <col min="5381" max="5381" width="25" style="76"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20.625" style="76" customWidth="1"/>
    <col min="5637" max="5637" width="25" style="76"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20.625" style="76" customWidth="1"/>
    <col min="5893" max="5893" width="25" style="76"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20.625" style="76" customWidth="1"/>
    <col min="6149" max="6149" width="25" style="76"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20.625" style="76" customWidth="1"/>
    <col min="6405" max="6405" width="25" style="76"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20.625" style="76" customWidth="1"/>
    <col min="6661" max="6661" width="25" style="76"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20.625" style="76" customWidth="1"/>
    <col min="6917" max="6917" width="25" style="76"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20.625" style="76" customWidth="1"/>
    <col min="7173" max="7173" width="25" style="76"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20.625" style="76" customWidth="1"/>
    <col min="7429" max="7429" width="25" style="76"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20.625" style="76" customWidth="1"/>
    <col min="7685" max="7685" width="25" style="76"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20.625" style="76" customWidth="1"/>
    <col min="7941" max="7941" width="25" style="76"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20.625" style="76" customWidth="1"/>
    <col min="8197" max="8197" width="25" style="76"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20.625" style="76" customWidth="1"/>
    <col min="8453" max="8453" width="25" style="76"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20.625" style="76" customWidth="1"/>
    <col min="8709" max="8709" width="25" style="76"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20.625" style="76" customWidth="1"/>
    <col min="8965" max="8965" width="25" style="76"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20.625" style="76" customWidth="1"/>
    <col min="9221" max="9221" width="25" style="76"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20.625" style="76" customWidth="1"/>
    <col min="9477" max="9477" width="25" style="76"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20.625" style="76" customWidth="1"/>
    <col min="9733" max="9733" width="25" style="76"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20.625" style="76" customWidth="1"/>
    <col min="9989" max="9989" width="25" style="76"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20.625" style="76" customWidth="1"/>
    <col min="10245" max="10245" width="25" style="76"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20.625" style="76" customWidth="1"/>
    <col min="10501" max="10501" width="25" style="76"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20.625" style="76" customWidth="1"/>
    <col min="10757" max="10757" width="25" style="76"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20.625" style="76" customWidth="1"/>
    <col min="11013" max="11013" width="25" style="76"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20.625" style="76" customWidth="1"/>
    <col min="11269" max="11269" width="25" style="76"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20.625" style="76" customWidth="1"/>
    <col min="11525" max="11525" width="25" style="76"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20.625" style="76" customWidth="1"/>
    <col min="11781" max="11781" width="25" style="76"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20.625" style="76" customWidth="1"/>
    <col min="12037" max="12037" width="25" style="76"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20.625" style="76" customWidth="1"/>
    <col min="12293" max="12293" width="25" style="76"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20.625" style="76" customWidth="1"/>
    <col min="12549" max="12549" width="25" style="76"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20.625" style="76" customWidth="1"/>
    <col min="12805" max="12805" width="25" style="76"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20.625" style="76" customWidth="1"/>
    <col min="13061" max="13061" width="25" style="76"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20.625" style="76" customWidth="1"/>
    <col min="13317" max="13317" width="25" style="76"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20.625" style="76" customWidth="1"/>
    <col min="13573" max="13573" width="25" style="76"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20.625" style="76" customWidth="1"/>
    <col min="13829" max="13829" width="25" style="76"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20.625" style="76" customWidth="1"/>
    <col min="14085" max="14085" width="25" style="76"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20.625" style="76" customWidth="1"/>
    <col min="14341" max="14341" width="25" style="76"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20.625" style="76" customWidth="1"/>
    <col min="14597" max="14597" width="25" style="76"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20.625" style="76" customWidth="1"/>
    <col min="14853" max="14853" width="25" style="76"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20.625" style="76" customWidth="1"/>
    <col min="15109" max="15109" width="25" style="76"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20.625" style="76" customWidth="1"/>
    <col min="15365" max="15365" width="25" style="76"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20.625" style="76" customWidth="1"/>
    <col min="15621" max="15621" width="25" style="76"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20.625" style="76" customWidth="1"/>
    <col min="15877" max="15877" width="25" style="76"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20.625" style="76" customWidth="1"/>
    <col min="16133" max="16133" width="25" style="76"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2957</v>
      </c>
      <c r="G2" s="4" t="s">
        <v>2</v>
      </c>
      <c r="H2" s="5"/>
      <c r="I2" s="6"/>
      <c r="J2" s="77">
        <f>SUM(H:H)</f>
        <v>53460</v>
      </c>
    </row>
    <row r="3" spans="2:17" ht="20.100000000000001" customHeight="1">
      <c r="B3" s="74" t="s">
        <v>3</v>
      </c>
      <c r="C3" s="74"/>
      <c r="D3" s="74"/>
      <c r="E3" s="82" t="s">
        <v>2958</v>
      </c>
    </row>
    <row r="4" spans="2:17" ht="20.100000000000001" customHeight="1">
      <c r="B4" s="74" t="s">
        <v>5</v>
      </c>
      <c r="C4" s="74"/>
      <c r="D4" s="74"/>
      <c r="E4" s="82">
        <v>120895</v>
      </c>
    </row>
    <row r="5" spans="2:17" ht="20.100000000000001" customHeight="1">
      <c r="B5" s="74" t="s">
        <v>7</v>
      </c>
      <c r="C5" s="74"/>
      <c r="D5" s="74"/>
      <c r="E5" s="84">
        <v>41853</v>
      </c>
    </row>
    <row r="6" spans="2:17" ht="20.100000000000001" customHeight="1">
      <c r="B6" s="74" t="s">
        <v>8</v>
      </c>
      <c r="C6" s="74"/>
      <c r="D6" s="74"/>
      <c r="E6" s="84">
        <v>41872</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v>5</v>
      </c>
      <c r="C9" s="27" t="s">
        <v>50</v>
      </c>
      <c r="D9" s="27" t="s">
        <v>50</v>
      </c>
      <c r="E9" s="52" t="s">
        <v>2959</v>
      </c>
      <c r="F9" s="100">
        <v>1</v>
      </c>
      <c r="G9" s="108">
        <v>30000</v>
      </c>
      <c r="H9" s="57">
        <f>F9*G9</f>
        <v>30000</v>
      </c>
      <c r="I9" s="26"/>
      <c r="J9" s="52" t="s">
        <v>703</v>
      </c>
      <c r="K9" s="24"/>
      <c r="L9" s="24"/>
      <c r="M9" s="101">
        <v>41831</v>
      </c>
      <c r="N9" s="27"/>
      <c r="O9" s="24"/>
      <c r="P9" s="101">
        <v>41842</v>
      </c>
      <c r="Q9" s="87">
        <v>41842</v>
      </c>
    </row>
    <row r="10" spans="2:17" s="78" customFormat="1" ht="19.7" customHeight="1">
      <c r="B10" s="27"/>
      <c r="C10" s="27"/>
      <c r="D10" s="27"/>
      <c r="E10" s="24"/>
      <c r="F10" s="100"/>
      <c r="G10" s="24"/>
      <c r="H10" s="57">
        <f>F10*G10</f>
        <v>0</v>
      </c>
      <c r="I10" s="26"/>
      <c r="J10" s="52"/>
      <c r="K10" s="24"/>
      <c r="L10" s="24"/>
      <c r="M10" s="101"/>
      <c r="N10" s="27"/>
      <c r="O10" s="24"/>
      <c r="P10" s="101"/>
      <c r="Q10" s="87"/>
    </row>
    <row r="11" spans="2:17" s="78" customFormat="1" ht="19.7" customHeight="1">
      <c r="B11" s="27">
        <v>6</v>
      </c>
      <c r="C11" s="27" t="s">
        <v>207</v>
      </c>
      <c r="D11" s="27" t="s">
        <v>207</v>
      </c>
      <c r="E11" s="52" t="s">
        <v>2960</v>
      </c>
      <c r="F11" s="100">
        <v>1</v>
      </c>
      <c r="G11" s="100">
        <v>3200</v>
      </c>
      <c r="H11" s="57">
        <f t="shared" ref="H11:H16" si="0">F11*G11</f>
        <v>3200</v>
      </c>
      <c r="I11" s="26"/>
      <c r="J11" s="52" t="s">
        <v>477</v>
      </c>
      <c r="K11" s="24"/>
      <c r="L11" s="24"/>
      <c r="M11" s="101">
        <v>41831</v>
      </c>
      <c r="N11" s="27"/>
      <c r="O11" s="24"/>
      <c r="P11" s="101">
        <v>41850</v>
      </c>
      <c r="Q11" s="87">
        <v>41837</v>
      </c>
    </row>
    <row r="12" spans="2:17" s="78" customFormat="1" ht="19.7" customHeight="1">
      <c r="B12" s="27">
        <v>6</v>
      </c>
      <c r="C12" s="27" t="s">
        <v>207</v>
      </c>
      <c r="D12" s="27" t="s">
        <v>207</v>
      </c>
      <c r="E12" s="52" t="s">
        <v>1218</v>
      </c>
      <c r="F12" s="100">
        <v>1</v>
      </c>
      <c r="G12" s="100">
        <v>18000</v>
      </c>
      <c r="H12" s="57">
        <f t="shared" si="0"/>
        <v>18000</v>
      </c>
      <c r="I12" s="26"/>
      <c r="J12" s="52" t="s">
        <v>2961</v>
      </c>
      <c r="K12" s="24"/>
      <c r="L12" s="24"/>
      <c r="M12" s="101">
        <v>41831</v>
      </c>
      <c r="N12" s="27"/>
      <c r="O12" s="24"/>
      <c r="P12" s="101">
        <v>41850</v>
      </c>
      <c r="Q12" s="87">
        <v>41837</v>
      </c>
    </row>
    <row r="13" spans="2:17" s="78" customFormat="1" ht="19.7" customHeight="1">
      <c r="B13" s="27">
        <v>6</v>
      </c>
      <c r="C13" s="27" t="s">
        <v>28</v>
      </c>
      <c r="D13" s="27" t="s">
        <v>28</v>
      </c>
      <c r="E13" s="52" t="s">
        <v>80</v>
      </c>
      <c r="F13" s="100">
        <v>1</v>
      </c>
      <c r="G13" s="100">
        <v>78</v>
      </c>
      <c r="H13" s="57">
        <f t="shared" si="0"/>
        <v>78</v>
      </c>
      <c r="I13" s="26"/>
      <c r="J13" s="52" t="s">
        <v>81</v>
      </c>
      <c r="K13" s="24"/>
      <c r="L13" s="24"/>
      <c r="M13" s="101">
        <v>41831</v>
      </c>
      <c r="N13" s="27"/>
      <c r="O13" s="24"/>
      <c r="P13" s="101">
        <v>41834</v>
      </c>
      <c r="Q13" s="87">
        <v>41834</v>
      </c>
    </row>
    <row r="14" spans="2:17" s="78" customFormat="1" ht="19.7" customHeight="1">
      <c r="B14" s="27"/>
      <c r="C14" s="27"/>
      <c r="D14" s="27"/>
      <c r="E14" s="52"/>
      <c r="F14" s="100"/>
      <c r="G14" s="100"/>
      <c r="H14" s="57">
        <f t="shared" si="0"/>
        <v>0</v>
      </c>
      <c r="I14" s="26"/>
      <c r="J14" s="52"/>
      <c r="K14" s="24"/>
      <c r="L14" s="24"/>
      <c r="M14" s="101"/>
      <c r="N14" s="27"/>
      <c r="O14" s="24"/>
      <c r="P14" s="101"/>
      <c r="Q14" s="87"/>
    </row>
    <row r="15" spans="2:17" s="78" customFormat="1" ht="19.7" customHeight="1">
      <c r="B15" s="27">
        <v>4</v>
      </c>
      <c r="C15" s="27" t="s">
        <v>28</v>
      </c>
      <c r="D15" s="27" t="s">
        <v>28</v>
      </c>
      <c r="E15" s="561" t="s">
        <v>2962</v>
      </c>
      <c r="F15" s="100">
        <v>1</v>
      </c>
      <c r="G15" s="100">
        <v>2182</v>
      </c>
      <c r="H15" s="57">
        <f t="shared" si="0"/>
        <v>2182</v>
      </c>
      <c r="I15" s="26"/>
      <c r="J15" s="52" t="s">
        <v>2857</v>
      </c>
      <c r="K15" s="24"/>
      <c r="L15" s="24"/>
      <c r="M15" s="101">
        <v>41831</v>
      </c>
      <c r="N15" s="27"/>
      <c r="O15" s="24"/>
      <c r="P15" s="101">
        <v>41842</v>
      </c>
      <c r="Q15" s="87">
        <v>41842</v>
      </c>
    </row>
    <row r="16" spans="2:17" s="78" customFormat="1" ht="19.7" customHeight="1">
      <c r="B16" s="27"/>
      <c r="C16" s="27"/>
      <c r="D16" s="27"/>
      <c r="E16" s="52"/>
      <c r="F16" s="100"/>
      <c r="G16" s="100"/>
      <c r="H16" s="57">
        <f t="shared" si="0"/>
        <v>0</v>
      </c>
      <c r="I16" s="26"/>
      <c r="J16" s="52"/>
      <c r="K16" s="24"/>
      <c r="L16" s="24"/>
      <c r="M16" s="101"/>
      <c r="N16" s="27"/>
      <c r="O16" s="24"/>
      <c r="P16" s="101"/>
      <c r="Q16" s="87"/>
    </row>
    <row r="20" spans="13:13">
      <c r="M20" s="158"/>
    </row>
    <row r="22" spans="13:13">
      <c r="M22" s="158"/>
    </row>
  </sheetData>
  <autoFilter ref="B8:O16" xr:uid="{6E54B5F4-0671-4980-A6F1-23EA4CDE9EE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FC083-36C0-45EA-8D6C-F49548BB7D12}">
  <dimension ref="B2:Q35"/>
  <sheetViews>
    <sheetView zoomScale="85" zoomScaleNormal="85" workbookViewId="0">
      <pane xSplit="10" ySplit="8" topLeftCell="P9" activePane="bottomRight" state="frozen"/>
      <selection pane="topRight" activeCell="K1" sqref="K1"/>
      <selection pane="bottomLeft" activeCell="A9" sqref="A9"/>
      <selection pane="bottomRight" activeCell="Q16" sqref="Q16"/>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2963</v>
      </c>
      <c r="G2" s="4" t="s">
        <v>2</v>
      </c>
      <c r="H2" s="5"/>
      <c r="I2" s="6"/>
      <c r="J2" s="77">
        <f>SUM(H:H)</f>
        <v>101843</v>
      </c>
    </row>
    <row r="3" spans="2:17" ht="20.100000000000001" customHeight="1">
      <c r="B3" s="74" t="s">
        <v>3</v>
      </c>
      <c r="C3" s="74"/>
      <c r="D3" s="74"/>
      <c r="E3" s="82" t="s">
        <v>1101</v>
      </c>
    </row>
    <row r="4" spans="2:17" ht="20.100000000000001" customHeight="1">
      <c r="B4" s="74" t="s">
        <v>5</v>
      </c>
      <c r="C4" s="74"/>
      <c r="D4" s="74"/>
      <c r="E4" s="82">
        <v>120996</v>
      </c>
    </row>
    <row r="5" spans="2:17" ht="20.100000000000001" customHeight="1">
      <c r="B5" s="74" t="s">
        <v>7</v>
      </c>
      <c r="C5" s="74"/>
      <c r="D5" s="74"/>
      <c r="E5" s="84">
        <v>41864</v>
      </c>
    </row>
    <row r="6" spans="2:17" ht="20.100000000000001" customHeight="1">
      <c r="B6" s="74" t="s">
        <v>8</v>
      </c>
      <c r="C6" s="74"/>
      <c r="D6" s="74"/>
      <c r="E6" s="84">
        <v>41864</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t="s">
        <v>24</v>
      </c>
      <c r="D9" s="27" t="s">
        <v>24</v>
      </c>
      <c r="E9" s="561" t="s">
        <v>2964</v>
      </c>
      <c r="F9" s="24">
        <v>1</v>
      </c>
      <c r="G9" s="562">
        <v>31100</v>
      </c>
      <c r="H9" s="57">
        <f t="shared" ref="H9:H16" si="0">F9*G9</f>
        <v>31100</v>
      </c>
      <c r="I9" s="26"/>
      <c r="J9" s="108" t="s">
        <v>151</v>
      </c>
      <c r="K9" s="24"/>
      <c r="L9" s="24"/>
      <c r="M9" s="101">
        <v>41844</v>
      </c>
      <c r="N9" s="27"/>
      <c r="O9" s="216">
        <v>41857</v>
      </c>
      <c r="P9" s="101"/>
      <c r="Q9" s="87">
        <v>41857</v>
      </c>
    </row>
    <row r="10" spans="2:17" s="78" customFormat="1" ht="19.7" customHeight="1">
      <c r="B10" s="27"/>
      <c r="C10" s="27" t="s">
        <v>24</v>
      </c>
      <c r="D10" s="27" t="s">
        <v>24</v>
      </c>
      <c r="E10" s="561" t="s">
        <v>2965</v>
      </c>
      <c r="F10" s="24">
        <v>1</v>
      </c>
      <c r="G10" s="562">
        <v>25700</v>
      </c>
      <c r="H10" s="57">
        <f t="shared" si="0"/>
        <v>25700</v>
      </c>
      <c r="I10" s="26"/>
      <c r="J10" s="108" t="s">
        <v>2966</v>
      </c>
      <c r="K10" s="24"/>
      <c r="L10" s="24"/>
      <c r="M10" s="101">
        <v>41844</v>
      </c>
      <c r="N10" s="27"/>
      <c r="O10" s="216">
        <v>41857</v>
      </c>
      <c r="P10" s="101"/>
      <c r="Q10" s="87">
        <v>41857</v>
      </c>
    </row>
    <row r="11" spans="2:17" s="78" customFormat="1" ht="19.7" customHeight="1">
      <c r="B11" s="27"/>
      <c r="C11" s="27" t="s">
        <v>24</v>
      </c>
      <c r="D11" s="27" t="s">
        <v>24</v>
      </c>
      <c r="E11" s="561" t="s">
        <v>2967</v>
      </c>
      <c r="F11" s="24">
        <v>4</v>
      </c>
      <c r="G11" s="562">
        <v>3500</v>
      </c>
      <c r="H11" s="57">
        <f t="shared" si="0"/>
        <v>14000</v>
      </c>
      <c r="I11" s="26"/>
      <c r="J11" s="108" t="s">
        <v>2847</v>
      </c>
      <c r="K11" s="52"/>
      <c r="L11" s="24"/>
      <c r="M11" s="101">
        <v>41844</v>
      </c>
      <c r="N11" s="27"/>
      <c r="O11" s="216">
        <v>41857</v>
      </c>
      <c r="P11" s="101"/>
      <c r="Q11" s="87">
        <v>41857</v>
      </c>
    </row>
    <row r="12" spans="2:17" s="78" customFormat="1" ht="19.7" customHeight="1">
      <c r="B12" s="27"/>
      <c r="C12" s="27" t="s">
        <v>24</v>
      </c>
      <c r="D12" s="27" t="s">
        <v>24</v>
      </c>
      <c r="E12" s="561" t="s">
        <v>2968</v>
      </c>
      <c r="F12" s="24">
        <v>1</v>
      </c>
      <c r="G12" s="562">
        <v>4200</v>
      </c>
      <c r="H12" s="57">
        <f t="shared" si="0"/>
        <v>4200</v>
      </c>
      <c r="I12" s="26"/>
      <c r="J12" s="108" t="s">
        <v>161</v>
      </c>
      <c r="K12" s="52"/>
      <c r="L12" s="24"/>
      <c r="M12" s="101">
        <v>41844</v>
      </c>
      <c r="N12" s="27"/>
      <c r="O12" s="216">
        <v>41857</v>
      </c>
      <c r="P12" s="101"/>
      <c r="Q12" s="87">
        <v>41857</v>
      </c>
    </row>
    <row r="13" spans="2:17" s="78" customFormat="1" ht="19.7" customHeight="1">
      <c r="B13" s="27"/>
      <c r="C13" s="27" t="s">
        <v>24</v>
      </c>
      <c r="D13" s="27" t="s">
        <v>24</v>
      </c>
      <c r="E13" s="561" t="s">
        <v>2969</v>
      </c>
      <c r="F13" s="24">
        <v>1</v>
      </c>
      <c r="G13" s="562">
        <v>4200</v>
      </c>
      <c r="H13" s="57">
        <f>F13*G13</f>
        <v>4200</v>
      </c>
      <c r="I13" s="26"/>
      <c r="J13" s="108" t="s">
        <v>2970</v>
      </c>
      <c r="K13" s="52"/>
      <c r="L13" s="24"/>
      <c r="M13" s="101">
        <v>41845</v>
      </c>
      <c r="N13" s="27"/>
      <c r="O13" s="216">
        <v>41857</v>
      </c>
      <c r="P13" s="101"/>
      <c r="Q13" s="87">
        <v>41857</v>
      </c>
    </row>
    <row r="14" spans="2:17" s="78" customFormat="1" ht="19.7" customHeight="1">
      <c r="B14" s="27"/>
      <c r="C14" s="27" t="s">
        <v>24</v>
      </c>
      <c r="D14" s="27" t="s">
        <v>24</v>
      </c>
      <c r="E14" s="561" t="s">
        <v>2971</v>
      </c>
      <c r="F14" s="24">
        <v>2</v>
      </c>
      <c r="G14" s="562">
        <v>8400</v>
      </c>
      <c r="H14" s="57">
        <f t="shared" si="0"/>
        <v>16800</v>
      </c>
      <c r="I14" s="26"/>
      <c r="J14" s="108" t="s">
        <v>2972</v>
      </c>
      <c r="K14" s="24"/>
      <c r="L14" s="24"/>
      <c r="M14" s="101">
        <v>41845</v>
      </c>
      <c r="N14" s="27"/>
      <c r="O14" s="216">
        <v>41857</v>
      </c>
      <c r="P14" s="101"/>
      <c r="Q14" s="87">
        <v>41857</v>
      </c>
    </row>
    <row r="15" spans="2:17" s="78" customFormat="1" ht="19.7" customHeight="1">
      <c r="B15" s="27"/>
      <c r="C15" s="27" t="s">
        <v>24</v>
      </c>
      <c r="D15" s="27" t="s">
        <v>24</v>
      </c>
      <c r="E15" s="561" t="s">
        <v>2973</v>
      </c>
      <c r="F15" s="24">
        <v>1</v>
      </c>
      <c r="G15" s="562">
        <v>3700</v>
      </c>
      <c r="H15" s="57">
        <f t="shared" si="0"/>
        <v>3700</v>
      </c>
      <c r="I15" s="26"/>
      <c r="J15" s="108" t="s">
        <v>2974</v>
      </c>
      <c r="K15" s="24"/>
      <c r="L15" s="24"/>
      <c r="M15" s="101">
        <v>41845</v>
      </c>
      <c r="N15" s="27"/>
      <c r="O15" s="216">
        <v>41857</v>
      </c>
      <c r="P15" s="101"/>
      <c r="Q15" s="87">
        <v>41857</v>
      </c>
    </row>
    <row r="16" spans="2:17" s="78" customFormat="1" ht="19.7" customHeight="1">
      <c r="B16" s="27"/>
      <c r="C16" s="27"/>
      <c r="D16" s="27"/>
      <c r="E16" s="561"/>
      <c r="F16" s="964"/>
      <c r="G16" s="562"/>
      <c r="H16" s="57">
        <f t="shared" si="0"/>
        <v>0</v>
      </c>
      <c r="I16" s="26"/>
      <c r="J16" s="108"/>
      <c r="K16" s="52"/>
      <c r="L16" s="24"/>
      <c r="M16" s="101"/>
      <c r="N16" s="27"/>
      <c r="O16" s="101"/>
      <c r="P16" s="101"/>
      <c r="Q16" s="87"/>
    </row>
    <row r="17" spans="2:17" s="78" customFormat="1" ht="19.7" customHeight="1">
      <c r="B17" s="27"/>
      <c r="C17" s="27" t="s">
        <v>28</v>
      </c>
      <c r="D17" s="27" t="s">
        <v>28</v>
      </c>
      <c r="E17" s="561" t="s">
        <v>2975</v>
      </c>
      <c r="F17" s="24">
        <v>2</v>
      </c>
      <c r="G17" s="562">
        <v>170</v>
      </c>
      <c r="H17" s="57">
        <f>F17*G17</f>
        <v>340</v>
      </c>
      <c r="I17" s="26"/>
      <c r="J17" s="108" t="s">
        <v>2976</v>
      </c>
      <c r="K17" s="24"/>
      <c r="L17" s="24"/>
      <c r="M17" s="101">
        <v>41845</v>
      </c>
      <c r="N17" s="27"/>
      <c r="O17" s="216">
        <v>41848</v>
      </c>
      <c r="P17" s="216">
        <v>41848</v>
      </c>
      <c r="Q17" s="87">
        <v>41848</v>
      </c>
    </row>
    <row r="18" spans="2:17" s="78" customFormat="1" ht="19.7" customHeight="1">
      <c r="B18" s="27"/>
      <c r="C18" s="27" t="s">
        <v>28</v>
      </c>
      <c r="D18" s="27" t="s">
        <v>28</v>
      </c>
      <c r="E18" s="561" t="s">
        <v>2977</v>
      </c>
      <c r="F18" s="24">
        <v>2</v>
      </c>
      <c r="G18" s="562">
        <v>174</v>
      </c>
      <c r="H18" s="57">
        <f t="shared" ref="H18:H27" si="1">F18*G18</f>
        <v>348</v>
      </c>
      <c r="I18" s="26"/>
      <c r="J18" s="108" t="s">
        <v>2978</v>
      </c>
      <c r="K18" s="24"/>
      <c r="L18" s="24"/>
      <c r="M18" s="101">
        <v>41845</v>
      </c>
      <c r="N18" s="27"/>
      <c r="O18" s="216">
        <v>41848</v>
      </c>
      <c r="P18" s="216">
        <v>41848</v>
      </c>
      <c r="Q18" s="87">
        <v>41848</v>
      </c>
    </row>
    <row r="19" spans="2:17" s="78" customFormat="1" ht="19.7" customHeight="1">
      <c r="B19" s="27"/>
      <c r="C19" s="27" t="s">
        <v>28</v>
      </c>
      <c r="D19" s="27" t="s">
        <v>28</v>
      </c>
      <c r="E19" s="561" t="s">
        <v>2979</v>
      </c>
      <c r="F19" s="24">
        <v>4</v>
      </c>
      <c r="G19" s="562">
        <v>140</v>
      </c>
      <c r="H19" s="57">
        <f t="shared" si="1"/>
        <v>560</v>
      </c>
      <c r="I19" s="26"/>
      <c r="J19" s="108" t="s">
        <v>2404</v>
      </c>
      <c r="K19" s="24"/>
      <c r="L19" s="24"/>
      <c r="M19" s="101">
        <v>41845</v>
      </c>
      <c r="N19" s="27"/>
      <c r="O19" s="216">
        <v>41848</v>
      </c>
      <c r="P19" s="216">
        <v>41848</v>
      </c>
      <c r="Q19" s="87">
        <v>41848</v>
      </c>
    </row>
    <row r="20" spans="2:17" s="78" customFormat="1" ht="19.7" customHeight="1">
      <c r="B20" s="27"/>
      <c r="C20" s="27" t="s">
        <v>28</v>
      </c>
      <c r="D20" s="27" t="s">
        <v>28</v>
      </c>
      <c r="E20" s="561" t="s">
        <v>2980</v>
      </c>
      <c r="F20" s="24">
        <v>1</v>
      </c>
      <c r="G20" s="30">
        <v>280</v>
      </c>
      <c r="H20" s="57">
        <f t="shared" si="1"/>
        <v>280</v>
      </c>
      <c r="I20" s="26"/>
      <c r="J20" s="52" t="s">
        <v>1092</v>
      </c>
      <c r="K20" s="24"/>
      <c r="L20" s="24"/>
      <c r="M20" s="101">
        <v>41845</v>
      </c>
      <c r="N20" s="27"/>
      <c r="O20" s="216">
        <v>41848</v>
      </c>
      <c r="P20" s="216">
        <v>41848</v>
      </c>
      <c r="Q20" s="87">
        <v>41848</v>
      </c>
    </row>
    <row r="21" spans="2:17" s="78" customFormat="1" ht="19.7" customHeight="1">
      <c r="B21" s="27"/>
      <c r="C21" s="13" t="s">
        <v>28</v>
      </c>
      <c r="D21" s="13" t="s">
        <v>28</v>
      </c>
      <c r="E21" s="59" t="s">
        <v>2981</v>
      </c>
      <c r="F21" s="14">
        <v>3</v>
      </c>
      <c r="G21" s="46">
        <v>205</v>
      </c>
      <c r="H21" s="57">
        <f t="shared" si="1"/>
        <v>615</v>
      </c>
      <c r="I21" s="58"/>
      <c r="J21" s="59" t="s">
        <v>2982</v>
      </c>
      <c r="K21" s="24"/>
      <c r="L21" s="24"/>
      <c r="M21" s="101">
        <v>41845</v>
      </c>
      <c r="N21" s="27"/>
      <c r="O21" s="216">
        <v>41848</v>
      </c>
      <c r="P21" s="216">
        <v>41848</v>
      </c>
      <c r="Q21" s="87">
        <v>41848</v>
      </c>
    </row>
    <row r="22" spans="2:17" s="78" customFormat="1" ht="19.7" customHeight="1">
      <c r="B22" s="27"/>
      <c r="C22" s="13"/>
      <c r="D22" s="13"/>
      <c r="E22" s="59"/>
      <c r="F22" s="14"/>
      <c r="G22" s="46"/>
      <c r="H22" s="57">
        <f t="shared" si="1"/>
        <v>0</v>
      </c>
      <c r="I22" s="58"/>
      <c r="J22" s="59"/>
      <c r="K22" s="24"/>
      <c r="L22" s="24"/>
      <c r="M22" s="101"/>
      <c r="N22" s="27"/>
      <c r="O22" s="216"/>
      <c r="P22" s="216"/>
      <c r="Q22" s="87"/>
    </row>
    <row r="23" spans="2:17" s="78" customFormat="1" ht="19.7" customHeight="1">
      <c r="B23" s="27"/>
      <c r="C23" s="13"/>
      <c r="D23" s="13"/>
      <c r="E23" s="59"/>
      <c r="F23" s="14"/>
      <c r="G23" s="121"/>
      <c r="H23" s="57">
        <f t="shared" si="1"/>
        <v>0</v>
      </c>
      <c r="I23" s="58"/>
      <c r="J23" s="108"/>
      <c r="K23" s="24"/>
      <c r="L23" s="24"/>
      <c r="M23" s="101"/>
      <c r="N23" s="27"/>
      <c r="O23" s="216"/>
      <c r="P23" s="216"/>
      <c r="Q23" s="87"/>
    </row>
    <row r="24" spans="2:17" s="78" customFormat="1" ht="19.7" customHeight="1">
      <c r="B24" s="27"/>
      <c r="C24" s="13"/>
      <c r="D24" s="13"/>
      <c r="E24" s="59"/>
      <c r="F24" s="14"/>
      <c r="G24" s="121"/>
      <c r="H24" s="57">
        <f t="shared" si="1"/>
        <v>0</v>
      </c>
      <c r="I24" s="58"/>
      <c r="J24" s="108"/>
      <c r="K24" s="24"/>
      <c r="L24" s="24"/>
      <c r="M24" s="101"/>
      <c r="N24" s="27"/>
      <c r="O24" s="216"/>
      <c r="P24" s="216"/>
      <c r="Q24" s="87"/>
    </row>
    <row r="25" spans="2:17" s="78" customFormat="1" ht="19.7" customHeight="1">
      <c r="B25" s="27"/>
      <c r="C25" s="13"/>
      <c r="D25" s="13"/>
      <c r="E25" s="59"/>
      <c r="F25" s="14"/>
      <c r="G25" s="121"/>
      <c r="H25" s="57">
        <f t="shared" si="1"/>
        <v>0</v>
      </c>
      <c r="I25" s="58"/>
      <c r="J25" s="108"/>
      <c r="K25" s="24"/>
      <c r="L25" s="24"/>
      <c r="M25" s="101"/>
      <c r="N25" s="27"/>
      <c r="O25" s="216"/>
      <c r="P25" s="216"/>
      <c r="Q25" s="87"/>
    </row>
    <row r="26" spans="2:17" s="78" customFormat="1" ht="19.7" customHeight="1">
      <c r="B26" s="27"/>
      <c r="C26" s="27"/>
      <c r="D26" s="27"/>
      <c r="E26" s="561"/>
      <c r="F26" s="108"/>
      <c r="G26" s="562"/>
      <c r="H26" s="57">
        <f t="shared" si="1"/>
        <v>0</v>
      </c>
      <c r="I26" s="26"/>
      <c r="J26" s="108"/>
      <c r="K26" s="24"/>
      <c r="L26" s="24"/>
      <c r="M26" s="101"/>
      <c r="N26" s="27"/>
      <c r="O26" s="24"/>
      <c r="P26" s="101"/>
      <c r="Q26" s="87"/>
    </row>
    <row r="27" spans="2:17" s="78" customFormat="1" ht="19.7" customHeight="1">
      <c r="B27" s="27"/>
      <c r="C27" s="27"/>
      <c r="D27" s="27"/>
      <c r="E27" s="561"/>
      <c r="F27" s="108"/>
      <c r="G27" s="562"/>
      <c r="H27" s="57">
        <f t="shared" si="1"/>
        <v>0</v>
      </c>
      <c r="I27" s="26"/>
      <c r="J27" s="108"/>
      <c r="K27" s="24"/>
      <c r="L27" s="24"/>
      <c r="M27" s="101"/>
      <c r="N27" s="27"/>
      <c r="O27" s="24"/>
      <c r="P27" s="101"/>
      <c r="Q27" s="87"/>
    </row>
    <row r="28" spans="2:17" s="78" customFormat="1" ht="19.7" customHeight="1">
      <c r="B28" s="27"/>
      <c r="C28" s="27"/>
      <c r="D28" s="27"/>
      <c r="E28" s="561"/>
      <c r="F28" s="108"/>
      <c r="G28" s="562"/>
      <c r="H28" s="57"/>
      <c r="I28" s="26"/>
      <c r="J28" s="108"/>
      <c r="K28" s="24"/>
      <c r="L28" s="24"/>
      <c r="M28" s="101"/>
      <c r="N28" s="27"/>
      <c r="O28" s="24"/>
      <c r="P28" s="101"/>
      <c r="Q28" s="87"/>
    </row>
    <row r="29" spans="2:17" s="78" customFormat="1" ht="19.7" customHeight="1">
      <c r="B29" s="27"/>
      <c r="C29" s="27"/>
      <c r="D29" s="27"/>
      <c r="E29" s="561"/>
      <c r="F29" s="108"/>
      <c r="G29" s="562"/>
      <c r="H29" s="57"/>
      <c r="I29" s="26"/>
      <c r="J29" s="108"/>
      <c r="K29" s="24"/>
      <c r="L29" s="24"/>
      <c r="M29" s="101"/>
      <c r="N29" s="27"/>
      <c r="O29" s="24"/>
      <c r="P29" s="101"/>
      <c r="Q29" s="87"/>
    </row>
    <row r="33" spans="13:13">
      <c r="M33" s="158"/>
    </row>
    <row r="35" spans="13:13">
      <c r="M35" s="158"/>
    </row>
  </sheetData>
  <autoFilter ref="B8:O29" xr:uid="{15EDD6A0-BD94-4F6E-88E9-DEADC012B277}"/>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7D6AB-7E98-4DB7-8B8C-29B2A65FFCAF}">
  <dimension ref="B2:Q45"/>
  <sheetViews>
    <sheetView zoomScale="85" zoomScaleNormal="85" workbookViewId="0">
      <pane xSplit="10" ySplit="8" topLeftCell="Q27"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2983</v>
      </c>
      <c r="G2" s="4" t="s">
        <v>2</v>
      </c>
      <c r="H2" s="5"/>
      <c r="I2" s="6"/>
      <c r="J2" s="77">
        <f>SUM(H:H)</f>
        <v>157658</v>
      </c>
    </row>
    <row r="3" spans="2:17" ht="20.100000000000001" customHeight="1">
      <c r="B3" s="74" t="s">
        <v>3</v>
      </c>
      <c r="C3" s="74"/>
      <c r="D3" s="74"/>
      <c r="E3" s="82" t="s">
        <v>2984</v>
      </c>
    </row>
    <row r="4" spans="2:17" ht="20.100000000000001" customHeight="1">
      <c r="B4" s="74" t="s">
        <v>5</v>
      </c>
      <c r="C4" s="74"/>
      <c r="D4" s="74"/>
      <c r="E4" s="82">
        <v>121056</v>
      </c>
    </row>
    <row r="5" spans="2:17" ht="20.100000000000001" customHeight="1">
      <c r="B5" s="74" t="s">
        <v>7</v>
      </c>
      <c r="C5" s="74"/>
      <c r="D5" s="74"/>
      <c r="E5" s="84">
        <v>41862</v>
      </c>
    </row>
    <row r="6" spans="2:17" ht="20.100000000000001" customHeight="1">
      <c r="B6" s="74" t="s">
        <v>8</v>
      </c>
      <c r="C6" s="74"/>
      <c r="D6" s="74"/>
      <c r="E6" s="84">
        <v>41878</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27"/>
      <c r="C9" s="27"/>
      <c r="D9" s="27"/>
      <c r="E9" s="561"/>
      <c r="F9" s="108"/>
      <c r="G9" s="562"/>
      <c r="H9" s="57"/>
      <c r="I9" s="26"/>
      <c r="J9" s="52"/>
      <c r="K9" s="52"/>
      <c r="L9" s="24"/>
      <c r="M9" s="101"/>
      <c r="N9" s="27"/>
      <c r="O9" s="24"/>
      <c r="P9" s="101"/>
      <c r="Q9" s="87"/>
    </row>
    <row r="10" spans="2:17" s="78" customFormat="1" ht="19.7" customHeight="1">
      <c r="B10" s="27">
        <v>5</v>
      </c>
      <c r="C10" s="27" t="s">
        <v>28</v>
      </c>
      <c r="D10" s="27" t="s">
        <v>28</v>
      </c>
      <c r="E10" s="561" t="s">
        <v>1116</v>
      </c>
      <c r="F10" s="108">
        <v>1</v>
      </c>
      <c r="G10" s="562">
        <v>1767</v>
      </c>
      <c r="H10" s="57">
        <f t="shared" ref="H10:H25" si="0">F10*G10</f>
        <v>1767</v>
      </c>
      <c r="I10" s="26"/>
      <c r="J10" s="108" t="s">
        <v>2857</v>
      </c>
      <c r="K10" s="24"/>
      <c r="L10" s="24"/>
      <c r="M10" s="101">
        <v>41851</v>
      </c>
      <c r="N10" s="27"/>
      <c r="O10" s="24"/>
      <c r="P10" s="101">
        <v>41862</v>
      </c>
      <c r="Q10" s="87">
        <v>41862</v>
      </c>
    </row>
    <row r="11" spans="2:17" s="78" customFormat="1" ht="19.7" customHeight="1">
      <c r="B11" s="27">
        <v>5</v>
      </c>
      <c r="C11" s="27" t="s">
        <v>28</v>
      </c>
      <c r="D11" s="27" t="s">
        <v>28</v>
      </c>
      <c r="E11" s="52" t="s">
        <v>1042</v>
      </c>
      <c r="F11" s="108">
        <v>1</v>
      </c>
      <c r="G11" s="562">
        <v>930</v>
      </c>
      <c r="H11" s="57">
        <f t="shared" si="0"/>
        <v>930</v>
      </c>
      <c r="I11" s="26"/>
      <c r="J11" s="108" t="s">
        <v>328</v>
      </c>
      <c r="K11" s="24"/>
      <c r="L11" s="24"/>
      <c r="M11" s="101">
        <v>41851</v>
      </c>
      <c r="N11" s="27"/>
      <c r="O11" s="24"/>
      <c r="P11" s="101">
        <v>41857</v>
      </c>
      <c r="Q11" s="87">
        <v>41857</v>
      </c>
    </row>
    <row r="12" spans="2:17" s="78" customFormat="1" ht="19.7" customHeight="1">
      <c r="B12" s="27">
        <v>5</v>
      </c>
      <c r="C12" s="27" t="s">
        <v>28</v>
      </c>
      <c r="D12" s="27" t="s">
        <v>28</v>
      </c>
      <c r="E12" s="52" t="s">
        <v>1043</v>
      </c>
      <c r="F12" s="108">
        <v>1</v>
      </c>
      <c r="G12" s="562">
        <v>2490</v>
      </c>
      <c r="H12" s="57">
        <f t="shared" si="0"/>
        <v>2490</v>
      </c>
      <c r="I12" s="26"/>
      <c r="J12" s="108" t="s">
        <v>1044</v>
      </c>
      <c r="K12" s="52"/>
      <c r="L12" s="24"/>
      <c r="M12" s="101">
        <v>41851</v>
      </c>
      <c r="N12" s="27"/>
      <c r="O12" s="24"/>
      <c r="P12" s="101">
        <v>41857</v>
      </c>
      <c r="Q12" s="87">
        <v>41857</v>
      </c>
    </row>
    <row r="13" spans="2:17" s="78" customFormat="1" ht="19.7" customHeight="1">
      <c r="B13" s="27">
        <v>5</v>
      </c>
      <c r="C13" s="27" t="s">
        <v>28</v>
      </c>
      <c r="D13" s="27" t="s">
        <v>28</v>
      </c>
      <c r="E13" s="52" t="s">
        <v>323</v>
      </c>
      <c r="F13" s="108">
        <v>1</v>
      </c>
      <c r="G13" s="562">
        <v>2218</v>
      </c>
      <c r="H13" s="57">
        <f t="shared" si="0"/>
        <v>2218</v>
      </c>
      <c r="I13" s="26"/>
      <c r="J13" s="108" t="s">
        <v>1045</v>
      </c>
      <c r="K13" s="52"/>
      <c r="L13" s="24"/>
      <c r="M13" s="101">
        <v>41851</v>
      </c>
      <c r="N13" s="27"/>
      <c r="O13" s="24"/>
      <c r="P13" s="101">
        <v>41857</v>
      </c>
      <c r="Q13" s="87">
        <v>41857</v>
      </c>
    </row>
    <row r="14" spans="2:17" s="78" customFormat="1" ht="19.7" customHeight="1">
      <c r="B14" s="27">
        <v>5</v>
      </c>
      <c r="C14" s="27" t="s">
        <v>28</v>
      </c>
      <c r="D14" s="27" t="s">
        <v>28</v>
      </c>
      <c r="E14" s="52" t="s">
        <v>1049</v>
      </c>
      <c r="F14" s="108">
        <v>1</v>
      </c>
      <c r="G14" s="521">
        <v>4293</v>
      </c>
      <c r="H14" s="57">
        <f t="shared" si="0"/>
        <v>4293</v>
      </c>
      <c r="I14" s="26"/>
      <c r="J14" s="108" t="s">
        <v>1050</v>
      </c>
      <c r="K14" s="24"/>
      <c r="L14" s="24"/>
      <c r="M14" s="101">
        <v>41851</v>
      </c>
      <c r="N14" s="27"/>
      <c r="O14" s="24"/>
      <c r="P14" s="101">
        <v>41857</v>
      </c>
      <c r="Q14" s="87">
        <v>41857</v>
      </c>
    </row>
    <row r="15" spans="2:17" s="78" customFormat="1" ht="19.7" customHeight="1">
      <c r="B15" s="27">
        <v>5</v>
      </c>
      <c r="C15" s="27" t="s">
        <v>28</v>
      </c>
      <c r="D15" s="27" t="s">
        <v>28</v>
      </c>
      <c r="E15" s="17" t="s">
        <v>2574</v>
      </c>
      <c r="F15" s="100">
        <v>2</v>
      </c>
      <c r="G15" s="562">
        <v>190</v>
      </c>
      <c r="H15" s="57">
        <f t="shared" si="0"/>
        <v>380</v>
      </c>
      <c r="I15" s="26"/>
      <c r="J15" s="108" t="s">
        <v>2575</v>
      </c>
      <c r="K15" s="24"/>
      <c r="L15" s="24"/>
      <c r="M15" s="101">
        <v>41851</v>
      </c>
      <c r="N15" s="27"/>
      <c r="O15" s="24"/>
      <c r="P15" s="101">
        <v>41857</v>
      </c>
      <c r="Q15" s="87">
        <v>41857</v>
      </c>
    </row>
    <row r="16" spans="2:17" s="78" customFormat="1" ht="19.7" customHeight="1">
      <c r="B16" s="27">
        <v>5</v>
      </c>
      <c r="C16" s="27" t="s">
        <v>28</v>
      </c>
      <c r="D16" s="27" t="s">
        <v>28</v>
      </c>
      <c r="E16" s="561" t="s">
        <v>1061</v>
      </c>
      <c r="F16" s="108">
        <v>1</v>
      </c>
      <c r="G16" s="562">
        <v>730</v>
      </c>
      <c r="H16" s="57">
        <f t="shared" si="0"/>
        <v>730</v>
      </c>
      <c r="I16" s="26"/>
      <c r="J16" s="108" t="s">
        <v>334</v>
      </c>
      <c r="K16" s="24"/>
      <c r="L16" s="24"/>
      <c r="M16" s="101">
        <v>41851</v>
      </c>
      <c r="N16" s="27"/>
      <c r="O16" s="24"/>
      <c r="P16" s="101">
        <v>41857</v>
      </c>
      <c r="Q16" s="87">
        <v>41857</v>
      </c>
    </row>
    <row r="17" spans="2:17" s="78" customFormat="1" ht="19.7" customHeight="1">
      <c r="B17" s="27">
        <v>4</v>
      </c>
      <c r="C17" s="27" t="s">
        <v>28</v>
      </c>
      <c r="D17" s="27" t="s">
        <v>28</v>
      </c>
      <c r="E17" s="561" t="s">
        <v>2985</v>
      </c>
      <c r="F17" s="108">
        <v>3</v>
      </c>
      <c r="G17" s="562">
        <v>310</v>
      </c>
      <c r="H17" s="57">
        <f t="shared" si="0"/>
        <v>930</v>
      </c>
      <c r="I17" s="26"/>
      <c r="J17" s="108" t="s">
        <v>78</v>
      </c>
      <c r="K17" s="24"/>
      <c r="L17" s="24"/>
      <c r="M17" s="101">
        <v>41851</v>
      </c>
      <c r="N17" s="27"/>
      <c r="O17" s="24"/>
      <c r="P17" s="101">
        <v>41857</v>
      </c>
      <c r="Q17" s="87">
        <v>41857</v>
      </c>
    </row>
    <row r="18" spans="2:17" s="78" customFormat="1" ht="19.7" customHeight="1">
      <c r="B18" s="27">
        <v>4</v>
      </c>
      <c r="C18" s="27" t="s">
        <v>28</v>
      </c>
      <c r="D18" s="27" t="s">
        <v>28</v>
      </c>
      <c r="E18" s="561" t="s">
        <v>2986</v>
      </c>
      <c r="F18" s="108">
        <v>2</v>
      </c>
      <c r="G18" s="562">
        <v>109</v>
      </c>
      <c r="H18" s="57">
        <f t="shared" si="0"/>
        <v>218</v>
      </c>
      <c r="I18" s="26"/>
      <c r="J18" s="108" t="s">
        <v>2303</v>
      </c>
      <c r="K18" s="24"/>
      <c r="L18" s="24"/>
      <c r="M18" s="101">
        <v>41851</v>
      </c>
      <c r="N18" s="27"/>
      <c r="O18" s="24"/>
      <c r="P18" s="101">
        <v>41857</v>
      </c>
      <c r="Q18" s="87">
        <v>41857</v>
      </c>
    </row>
    <row r="19" spans="2:17" s="78" customFormat="1" ht="19.7" customHeight="1">
      <c r="B19" s="27">
        <v>4</v>
      </c>
      <c r="C19" s="27" t="s">
        <v>28</v>
      </c>
      <c r="D19" s="27" t="s">
        <v>28</v>
      </c>
      <c r="E19" s="561" t="s">
        <v>2884</v>
      </c>
      <c r="F19" s="108">
        <v>2</v>
      </c>
      <c r="G19" s="562">
        <v>106</v>
      </c>
      <c r="H19" s="57">
        <f t="shared" si="0"/>
        <v>212</v>
      </c>
      <c r="I19" s="26"/>
      <c r="J19" s="108" t="s">
        <v>2303</v>
      </c>
      <c r="K19" s="24"/>
      <c r="L19" s="24"/>
      <c r="M19" s="101">
        <v>41851</v>
      </c>
      <c r="N19" s="27"/>
      <c r="O19" s="24"/>
      <c r="P19" s="101">
        <v>41857</v>
      </c>
      <c r="Q19" s="87">
        <v>41857</v>
      </c>
    </row>
    <row r="20" spans="2:17" s="78" customFormat="1" ht="19.7" customHeight="1">
      <c r="B20" s="27">
        <v>4</v>
      </c>
      <c r="C20" s="27" t="s">
        <v>28</v>
      </c>
      <c r="D20" s="27" t="s">
        <v>28</v>
      </c>
      <c r="E20" s="561" t="s">
        <v>2987</v>
      </c>
      <c r="F20" s="108">
        <v>1</v>
      </c>
      <c r="G20" s="562">
        <v>3800</v>
      </c>
      <c r="H20" s="57">
        <f t="shared" si="0"/>
        <v>3800</v>
      </c>
      <c r="I20" s="26"/>
      <c r="J20" s="108" t="s">
        <v>2988</v>
      </c>
      <c r="K20" s="24"/>
      <c r="L20" s="24"/>
      <c r="M20" s="101">
        <v>41851</v>
      </c>
      <c r="N20" s="27"/>
      <c r="O20" s="24"/>
      <c r="P20" s="101">
        <v>41857</v>
      </c>
      <c r="Q20" s="87">
        <v>41857</v>
      </c>
    </row>
    <row r="21" spans="2:17" s="78" customFormat="1" ht="19.7" customHeight="1">
      <c r="B21" s="27">
        <v>4</v>
      </c>
      <c r="C21" s="27" t="s">
        <v>28</v>
      </c>
      <c r="D21" s="27" t="s">
        <v>28</v>
      </c>
      <c r="E21" s="561" t="s">
        <v>2880</v>
      </c>
      <c r="F21" s="108">
        <v>1</v>
      </c>
      <c r="G21" s="562">
        <v>2950</v>
      </c>
      <c r="H21" s="57">
        <f t="shared" si="0"/>
        <v>2950</v>
      </c>
      <c r="I21" s="26"/>
      <c r="J21" s="108" t="s">
        <v>2989</v>
      </c>
      <c r="K21" s="24"/>
      <c r="L21" s="24"/>
      <c r="M21" s="101">
        <v>41851</v>
      </c>
      <c r="N21" s="27"/>
      <c r="O21" s="24"/>
      <c r="P21" s="101">
        <v>41857</v>
      </c>
      <c r="Q21" s="87">
        <v>41857</v>
      </c>
    </row>
    <row r="22" spans="2:17" s="78" customFormat="1" ht="19.7" customHeight="1">
      <c r="B22" s="27">
        <v>4</v>
      </c>
      <c r="C22" s="27" t="s">
        <v>28</v>
      </c>
      <c r="D22" s="27" t="s">
        <v>28</v>
      </c>
      <c r="E22" s="561" t="s">
        <v>2990</v>
      </c>
      <c r="F22" s="108">
        <v>1</v>
      </c>
      <c r="G22" s="562">
        <v>3246</v>
      </c>
      <c r="H22" s="57">
        <f t="shared" si="0"/>
        <v>3246</v>
      </c>
      <c r="I22" s="26"/>
      <c r="J22" s="108" t="s">
        <v>2991</v>
      </c>
      <c r="K22" s="24"/>
      <c r="L22" s="24"/>
      <c r="M22" s="101">
        <v>41851</v>
      </c>
      <c r="N22" s="27"/>
      <c r="O22" s="24"/>
      <c r="P22" s="101">
        <v>41857</v>
      </c>
      <c r="Q22" s="87">
        <v>41857</v>
      </c>
    </row>
    <row r="23" spans="2:17" s="78" customFormat="1" ht="19.7" customHeight="1">
      <c r="B23" s="27">
        <v>4</v>
      </c>
      <c r="C23" s="27" t="s">
        <v>28</v>
      </c>
      <c r="D23" s="27" t="s">
        <v>28</v>
      </c>
      <c r="E23" s="561" t="s">
        <v>2992</v>
      </c>
      <c r="F23" s="108">
        <v>1</v>
      </c>
      <c r="G23" s="562">
        <v>559</v>
      </c>
      <c r="H23" s="57">
        <f>F23*G23</f>
        <v>559</v>
      </c>
      <c r="I23" s="26"/>
      <c r="J23" s="108" t="s">
        <v>2993</v>
      </c>
      <c r="K23" s="24"/>
      <c r="L23" s="24"/>
      <c r="M23" s="101">
        <v>41851</v>
      </c>
      <c r="N23" s="27"/>
      <c r="O23" s="24"/>
      <c r="P23" s="101">
        <v>41857</v>
      </c>
      <c r="Q23" s="87">
        <v>41857</v>
      </c>
    </row>
    <row r="24" spans="2:17" s="78" customFormat="1" ht="19.7" customHeight="1">
      <c r="B24" s="27">
        <v>7</v>
      </c>
      <c r="C24" s="27" t="s">
        <v>28</v>
      </c>
      <c r="D24" s="27" t="s">
        <v>28</v>
      </c>
      <c r="E24" s="561" t="s">
        <v>444</v>
      </c>
      <c r="F24" s="108">
        <v>1</v>
      </c>
      <c r="G24" s="562">
        <v>1100</v>
      </c>
      <c r="H24" s="57">
        <f t="shared" si="0"/>
        <v>1100</v>
      </c>
      <c r="I24" s="26"/>
      <c r="J24" s="108" t="s">
        <v>1093</v>
      </c>
      <c r="K24" s="24"/>
      <c r="L24" s="24"/>
      <c r="M24" s="101">
        <v>41851</v>
      </c>
      <c r="N24" s="27"/>
      <c r="O24" s="24"/>
      <c r="P24" s="101">
        <v>41857</v>
      </c>
      <c r="Q24" s="87">
        <v>41857</v>
      </c>
    </row>
    <row r="25" spans="2:17" s="78" customFormat="1" ht="19.7" customHeight="1">
      <c r="B25" s="27">
        <v>9</v>
      </c>
      <c r="C25" s="27" t="s">
        <v>28</v>
      </c>
      <c r="D25" s="27" t="s">
        <v>28</v>
      </c>
      <c r="E25" s="561" t="s">
        <v>2994</v>
      </c>
      <c r="F25" s="108">
        <v>1</v>
      </c>
      <c r="G25" s="562">
        <v>6615</v>
      </c>
      <c r="H25" s="57">
        <f t="shared" si="0"/>
        <v>6615</v>
      </c>
      <c r="I25" s="26"/>
      <c r="J25" s="108" t="s">
        <v>2995</v>
      </c>
      <c r="K25" s="24"/>
      <c r="L25" s="24"/>
      <c r="M25" s="101">
        <v>41851</v>
      </c>
      <c r="N25" s="27"/>
      <c r="O25" s="24"/>
      <c r="P25" s="101">
        <v>41857</v>
      </c>
      <c r="Q25" s="87">
        <v>41857</v>
      </c>
    </row>
    <row r="26" spans="2:17" s="78" customFormat="1" ht="19.7" customHeight="1">
      <c r="B26" s="27"/>
      <c r="C26" s="27"/>
      <c r="D26" s="27"/>
      <c r="E26" s="561"/>
      <c r="F26" s="108"/>
      <c r="G26" s="562"/>
      <c r="H26" s="57">
        <v>0</v>
      </c>
      <c r="I26" s="26"/>
      <c r="J26" s="108"/>
      <c r="K26" s="24"/>
      <c r="L26" s="24"/>
      <c r="M26" s="101"/>
      <c r="N26" s="27"/>
      <c r="O26" s="24"/>
      <c r="P26" s="101"/>
      <c r="Q26" s="87"/>
    </row>
    <row r="27" spans="2:17" s="78" customFormat="1" ht="19.7" customHeight="1">
      <c r="B27" s="27">
        <v>7</v>
      </c>
      <c r="C27" s="27" t="s">
        <v>38</v>
      </c>
      <c r="D27" s="27" t="s">
        <v>39</v>
      </c>
      <c r="E27" s="561" t="s">
        <v>2996</v>
      </c>
      <c r="F27" s="108">
        <v>1</v>
      </c>
      <c r="G27" s="562">
        <v>5940</v>
      </c>
      <c r="H27" s="57">
        <v>5940</v>
      </c>
      <c r="I27" s="26"/>
      <c r="J27" s="108" t="s">
        <v>45</v>
      </c>
      <c r="K27" s="24"/>
      <c r="L27" s="24"/>
      <c r="M27" s="101">
        <v>41851</v>
      </c>
      <c r="N27" s="27"/>
      <c r="O27" s="24"/>
      <c r="P27" s="101">
        <v>41859</v>
      </c>
      <c r="Q27" s="87">
        <v>41862</v>
      </c>
    </row>
    <row r="28" spans="2:17" s="78" customFormat="1" ht="19.7" customHeight="1">
      <c r="B28" s="27">
        <v>7</v>
      </c>
      <c r="C28" s="27" t="s">
        <v>38</v>
      </c>
      <c r="D28" s="27" t="s">
        <v>39</v>
      </c>
      <c r="E28" s="561" t="s">
        <v>2997</v>
      </c>
      <c r="F28" s="108">
        <v>1</v>
      </c>
      <c r="G28" s="562">
        <v>6240</v>
      </c>
      <c r="H28" s="57">
        <v>6240</v>
      </c>
      <c r="I28" s="26"/>
      <c r="J28" s="108" t="s">
        <v>2998</v>
      </c>
      <c r="K28" s="24"/>
      <c r="L28" s="24"/>
      <c r="M28" s="101">
        <v>41851</v>
      </c>
      <c r="N28" s="27"/>
      <c r="O28" s="24"/>
      <c r="P28" s="101">
        <v>41859</v>
      </c>
      <c r="Q28" s="87">
        <v>41862</v>
      </c>
    </row>
    <row r="29" spans="2:17" s="78" customFormat="1" ht="19.7" customHeight="1">
      <c r="B29" s="27">
        <v>7</v>
      </c>
      <c r="C29" s="27" t="s">
        <v>38</v>
      </c>
      <c r="D29" s="27" t="s">
        <v>39</v>
      </c>
      <c r="E29" s="561" t="s">
        <v>2999</v>
      </c>
      <c r="F29" s="108">
        <v>10</v>
      </c>
      <c r="G29" s="562">
        <v>1340</v>
      </c>
      <c r="H29" s="57">
        <v>1340</v>
      </c>
      <c r="I29" s="26"/>
      <c r="J29" s="108" t="s">
        <v>2580</v>
      </c>
      <c r="K29" s="24"/>
      <c r="L29" s="24"/>
      <c r="M29" s="101">
        <v>41851</v>
      </c>
      <c r="N29" s="27"/>
      <c r="O29" s="24"/>
      <c r="P29" s="101">
        <v>41859</v>
      </c>
      <c r="Q29" s="87">
        <v>41862</v>
      </c>
    </row>
    <row r="30" spans="2:17" s="78" customFormat="1" ht="19.7" customHeight="1">
      <c r="B30" s="27"/>
      <c r="C30" s="27"/>
      <c r="D30" s="27"/>
      <c r="E30" s="561"/>
      <c r="F30" s="108"/>
      <c r="G30" s="562"/>
      <c r="H30" s="57">
        <v>0</v>
      </c>
      <c r="I30" s="26"/>
      <c r="J30" s="108"/>
      <c r="K30" s="24"/>
      <c r="L30" s="24"/>
      <c r="M30" s="101"/>
      <c r="N30" s="27"/>
      <c r="O30" s="24"/>
      <c r="P30" s="101"/>
      <c r="Q30" s="87"/>
    </row>
    <row r="31" spans="2:17" s="78" customFormat="1" ht="19.7" customHeight="1">
      <c r="B31" s="27">
        <v>20</v>
      </c>
      <c r="C31" s="27" t="s">
        <v>24</v>
      </c>
      <c r="D31" s="27" t="s">
        <v>24</v>
      </c>
      <c r="E31" s="561" t="s">
        <v>3000</v>
      </c>
      <c r="F31" s="108">
        <v>1</v>
      </c>
      <c r="G31" s="562">
        <v>50000</v>
      </c>
      <c r="H31" s="57">
        <v>50000</v>
      </c>
      <c r="I31" s="26"/>
      <c r="J31" s="108" t="s">
        <v>3001</v>
      </c>
      <c r="K31" s="24"/>
      <c r="L31" s="24"/>
      <c r="M31" s="101">
        <v>41851</v>
      </c>
      <c r="N31" s="27"/>
      <c r="O31" s="24"/>
      <c r="P31" s="101"/>
      <c r="Q31" s="87">
        <v>41870</v>
      </c>
    </row>
    <row r="32" spans="2:17" s="78" customFormat="1" ht="19.7" customHeight="1">
      <c r="B32" s="27"/>
      <c r="C32" s="27"/>
      <c r="D32" s="27"/>
      <c r="E32" s="561"/>
      <c r="F32" s="108"/>
      <c r="G32" s="562"/>
      <c r="H32" s="57">
        <v>0</v>
      </c>
      <c r="I32" s="26"/>
      <c r="J32" s="108"/>
      <c r="K32" s="24"/>
      <c r="L32" s="24"/>
      <c r="M32" s="101"/>
      <c r="N32" s="27"/>
      <c r="O32" s="24"/>
      <c r="P32" s="101"/>
      <c r="Q32" s="87"/>
    </row>
    <row r="33" spans="2:17" s="78" customFormat="1" ht="19.7" customHeight="1">
      <c r="B33" s="27">
        <v>4</v>
      </c>
      <c r="C33" s="27" t="s">
        <v>2863</v>
      </c>
      <c r="D33" s="27" t="s">
        <v>2863</v>
      </c>
      <c r="E33" s="561" t="s">
        <v>3002</v>
      </c>
      <c r="F33" s="108">
        <v>1</v>
      </c>
      <c r="G33" s="562">
        <v>3800</v>
      </c>
      <c r="H33" s="57">
        <f>F33*G33</f>
        <v>3800</v>
      </c>
      <c r="I33" s="26"/>
      <c r="J33" s="108" t="s">
        <v>477</v>
      </c>
      <c r="K33" s="24"/>
      <c r="L33" s="24"/>
      <c r="M33" s="101">
        <v>41851</v>
      </c>
      <c r="N33" s="27"/>
      <c r="O33" s="24"/>
      <c r="P33" s="101">
        <v>41871</v>
      </c>
      <c r="Q33" s="87">
        <v>41869</v>
      </c>
    </row>
    <row r="34" spans="2:17" s="78" customFormat="1" ht="19.7" customHeight="1">
      <c r="B34" s="27">
        <v>4</v>
      </c>
      <c r="C34" s="27" t="s">
        <v>2863</v>
      </c>
      <c r="D34" s="27" t="s">
        <v>2863</v>
      </c>
      <c r="E34" s="561" t="s">
        <v>3003</v>
      </c>
      <c r="F34" s="108">
        <v>1</v>
      </c>
      <c r="G34" s="562">
        <v>28000</v>
      </c>
      <c r="H34" s="57">
        <f>F34*G34</f>
        <v>28000</v>
      </c>
      <c r="I34" s="26"/>
      <c r="J34" s="108" t="s">
        <v>2888</v>
      </c>
      <c r="K34" s="24"/>
      <c r="L34" s="24"/>
      <c r="M34" s="101">
        <v>41851</v>
      </c>
      <c r="N34" s="27"/>
      <c r="O34" s="24"/>
      <c r="P34" s="101">
        <v>41871</v>
      </c>
      <c r="Q34" s="87">
        <v>41869</v>
      </c>
    </row>
    <row r="35" spans="2:17" s="78" customFormat="1" ht="19.7" customHeight="1">
      <c r="B35" s="27">
        <v>4</v>
      </c>
      <c r="C35" s="27" t="s">
        <v>2863</v>
      </c>
      <c r="D35" s="27" t="s">
        <v>2863</v>
      </c>
      <c r="E35" s="561" t="s">
        <v>3004</v>
      </c>
      <c r="F35" s="108">
        <v>1</v>
      </c>
      <c r="G35" s="562">
        <v>12000</v>
      </c>
      <c r="H35" s="57">
        <f>F35*G35</f>
        <v>12000</v>
      </c>
      <c r="I35" s="26"/>
      <c r="J35" s="108" t="s">
        <v>3005</v>
      </c>
      <c r="K35" s="24"/>
      <c r="L35" s="24"/>
      <c r="M35" s="101">
        <v>41851</v>
      </c>
      <c r="N35" s="27"/>
      <c r="O35" s="24"/>
      <c r="P35" s="101">
        <v>41871</v>
      </c>
      <c r="Q35" s="87">
        <v>41869</v>
      </c>
    </row>
    <row r="36" spans="2:17" s="78" customFormat="1" ht="19.7" customHeight="1">
      <c r="B36" s="27">
        <v>6</v>
      </c>
      <c r="C36" s="27" t="s">
        <v>2863</v>
      </c>
      <c r="D36" s="27" t="s">
        <v>2863</v>
      </c>
      <c r="E36" s="561" t="s">
        <v>3006</v>
      </c>
      <c r="F36" s="108">
        <v>1</v>
      </c>
      <c r="G36" s="562">
        <v>5400</v>
      </c>
      <c r="H36" s="57">
        <f>F36*G36</f>
        <v>5400</v>
      </c>
      <c r="I36" s="26"/>
      <c r="J36" s="108" t="s">
        <v>3007</v>
      </c>
      <c r="K36" s="24"/>
      <c r="L36" s="24"/>
      <c r="M36" s="101">
        <v>41851</v>
      </c>
      <c r="N36" s="27"/>
      <c r="O36" s="24"/>
      <c r="P36" s="101">
        <v>41871</v>
      </c>
      <c r="Q36" s="87">
        <v>41869</v>
      </c>
    </row>
    <row r="37" spans="2:17" s="78" customFormat="1" ht="19.7" customHeight="1">
      <c r="B37" s="27">
        <v>5</v>
      </c>
      <c r="C37" s="27" t="s">
        <v>2863</v>
      </c>
      <c r="D37" s="27" t="s">
        <v>2863</v>
      </c>
      <c r="E37" s="561" t="s">
        <v>1079</v>
      </c>
      <c r="F37" s="108">
        <v>1</v>
      </c>
      <c r="G37" s="562">
        <v>12500</v>
      </c>
      <c r="H37" s="57">
        <f>F37*G37</f>
        <v>12500</v>
      </c>
      <c r="I37" s="26"/>
      <c r="J37" s="108" t="s">
        <v>3008</v>
      </c>
      <c r="K37" s="24"/>
      <c r="L37" s="24"/>
      <c r="M37" s="101">
        <v>41851</v>
      </c>
      <c r="N37" s="27"/>
      <c r="O37" s="24"/>
      <c r="P37" s="101">
        <v>41871</v>
      </c>
      <c r="Q37" s="87">
        <v>41869</v>
      </c>
    </row>
    <row r="38" spans="2:17" s="78" customFormat="1" ht="19.7" customHeight="1">
      <c r="B38" s="27"/>
      <c r="C38" s="27"/>
      <c r="D38" s="27"/>
      <c r="E38" s="561"/>
      <c r="F38" s="108"/>
      <c r="G38" s="562"/>
      <c r="H38" s="57"/>
      <c r="I38" s="26"/>
      <c r="J38" s="108"/>
      <c r="K38" s="24"/>
      <c r="L38" s="24"/>
      <c r="M38" s="101"/>
      <c r="N38" s="27"/>
      <c r="O38" s="24"/>
      <c r="P38" s="101"/>
      <c r="Q38" s="87"/>
    </row>
    <row r="39" spans="2:17" s="78" customFormat="1" ht="19.7" customHeight="1">
      <c r="B39" s="729">
        <v>7</v>
      </c>
      <c r="C39" s="729" t="s">
        <v>38</v>
      </c>
      <c r="D39" s="729" t="s">
        <v>39</v>
      </c>
      <c r="E39" s="970" t="s">
        <v>3009</v>
      </c>
      <c r="F39" s="731">
        <v>1</v>
      </c>
      <c r="G39" s="969">
        <v>600</v>
      </c>
      <c r="H39" s="733"/>
      <c r="I39" s="734"/>
      <c r="J39" s="731" t="s">
        <v>3010</v>
      </c>
      <c r="K39" s="24"/>
      <c r="L39" s="24"/>
      <c r="M39" s="101">
        <v>41869</v>
      </c>
      <c r="N39" s="27"/>
      <c r="O39" s="24"/>
      <c r="P39" s="101"/>
      <c r="Q39" s="87">
        <v>41872</v>
      </c>
    </row>
    <row r="40" spans="2:17" s="78" customFormat="1" ht="19.7" customHeight="1">
      <c r="B40" s="27"/>
      <c r="C40" s="27"/>
      <c r="D40" s="27"/>
      <c r="E40" s="561"/>
      <c r="F40" s="108"/>
      <c r="G40" s="562"/>
      <c r="H40" s="57"/>
      <c r="I40" s="26"/>
      <c r="J40" s="108"/>
      <c r="K40" s="24"/>
      <c r="L40" s="24"/>
      <c r="M40" s="101"/>
      <c r="N40" s="27"/>
      <c r="O40" s="24"/>
      <c r="P40" s="101"/>
      <c r="Q40" s="87"/>
    </row>
    <row r="41" spans="2:17" s="78" customFormat="1" ht="19.7" customHeight="1">
      <c r="B41" s="27"/>
      <c r="C41" s="27"/>
      <c r="D41" s="27"/>
      <c r="E41" s="561"/>
      <c r="F41" s="108"/>
      <c r="G41" s="562"/>
      <c r="H41" s="57"/>
      <c r="I41" s="26"/>
      <c r="J41" s="108"/>
      <c r="K41" s="24"/>
      <c r="L41" s="24"/>
      <c r="M41" s="101"/>
      <c r="N41" s="27"/>
      <c r="O41" s="24"/>
      <c r="P41" s="101"/>
      <c r="Q41" s="87"/>
    </row>
    <row r="42" spans="2:17" s="78" customFormat="1" ht="19.7" customHeight="1">
      <c r="B42" s="27"/>
      <c r="C42" s="27"/>
      <c r="D42" s="27"/>
      <c r="E42" s="561"/>
      <c r="F42" s="108"/>
      <c r="G42" s="562"/>
      <c r="H42" s="57"/>
      <c r="I42" s="26"/>
      <c r="J42" s="108"/>
      <c r="K42" s="24"/>
      <c r="L42" s="24"/>
      <c r="M42" s="101"/>
      <c r="N42" s="27"/>
      <c r="O42" s="24"/>
      <c r="P42" s="101"/>
      <c r="Q42" s="87"/>
    </row>
    <row r="43" spans="2:17" s="78" customFormat="1" ht="19.7" customHeight="1">
      <c r="B43" s="27"/>
      <c r="C43" s="27"/>
      <c r="D43" s="27"/>
      <c r="E43" s="561"/>
      <c r="F43" s="108"/>
      <c r="G43" s="562"/>
      <c r="H43" s="57"/>
      <c r="I43" s="26"/>
      <c r="J43" s="108"/>
      <c r="K43" s="24"/>
      <c r="L43" s="24"/>
      <c r="M43" s="101"/>
      <c r="N43" s="27"/>
      <c r="O43" s="24"/>
      <c r="P43" s="101"/>
      <c r="Q43" s="87"/>
    </row>
    <row r="44" spans="2:17" s="78" customFormat="1" ht="19.7" customHeight="1">
      <c r="B44" s="27"/>
      <c r="C44" s="27"/>
      <c r="D44" s="27"/>
      <c r="E44" s="561"/>
      <c r="F44" s="108"/>
      <c r="G44" s="562"/>
      <c r="H44" s="57"/>
      <c r="I44" s="26"/>
      <c r="J44" s="108"/>
      <c r="K44" s="24"/>
      <c r="L44" s="24"/>
      <c r="M44" s="101"/>
      <c r="N44" s="27"/>
      <c r="O44" s="24"/>
      <c r="P44" s="101"/>
      <c r="Q44" s="87"/>
    </row>
    <row r="45" spans="2:17" s="78" customFormat="1" ht="19.7" customHeight="1">
      <c r="B45" s="27"/>
      <c r="C45" s="27"/>
      <c r="D45" s="27"/>
      <c r="E45" s="561"/>
      <c r="F45" s="108"/>
      <c r="G45" s="562"/>
      <c r="H45" s="57"/>
      <c r="I45" s="26"/>
      <c r="J45" s="108"/>
      <c r="K45" s="24"/>
      <c r="L45" s="24"/>
      <c r="M45" s="101"/>
      <c r="N45" s="27"/>
      <c r="O45" s="24"/>
      <c r="P45" s="101"/>
      <c r="Q45" s="87"/>
    </row>
  </sheetData>
  <autoFilter ref="B8:O45" xr:uid="{2878E3E3-D7CE-406F-AD33-30A5A5BBA32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6039-4D95-4AB2-B777-DD64E816A1EA}">
  <sheetPr>
    <pageSetUpPr fitToPage="1"/>
  </sheetPr>
  <dimension ref="A2:P32"/>
  <sheetViews>
    <sheetView zoomScale="85" zoomScaleNormal="85" workbookViewId="0">
      <pane xSplit="9" ySplit="8" topLeftCell="P9" activePane="bottomRight" state="frozen"/>
      <selection pane="topRight" activeCell="K1" sqref="K1"/>
      <selection pane="bottomLeft" activeCell="A9" sqref="A9"/>
      <selection pane="bottomRight" activeCell="P17" sqref="P17"/>
    </sheetView>
  </sheetViews>
  <sheetFormatPr defaultRowHeight="18.75"/>
  <cols>
    <col min="1" max="1" width="5.125" style="78" customWidth="1"/>
    <col min="2" max="3" width="14" style="76" bestFit="1" customWidth="1"/>
    <col min="4" max="4" width="51.625" style="76" bestFit="1" customWidth="1"/>
    <col min="5" max="5" width="6.25" style="76" customWidth="1"/>
    <col min="6" max="6" width="9.875" style="215" bestFit="1" customWidth="1"/>
    <col min="7" max="7" width="9.875" style="76" bestFit="1" customWidth="1"/>
    <col min="8" max="8" width="5.75" style="79" customWidth="1"/>
    <col min="9" max="9" width="35.875" style="76" bestFit="1" customWidth="1"/>
    <col min="10" max="10" width="55.5" style="76" bestFit="1" customWidth="1"/>
    <col min="11" max="11" width="6.625" style="78" customWidth="1"/>
    <col min="12" max="12" width="22.75" style="78" bestFit="1" customWidth="1"/>
    <col min="13" max="13" width="6.375" style="76" customWidth="1"/>
    <col min="14" max="14" width="13.25" style="79" customWidth="1"/>
    <col min="15" max="15" width="14.5" style="80" customWidth="1"/>
    <col min="16" max="16" width="20.625" style="80" customWidth="1"/>
    <col min="17" max="256" width="9" style="76"/>
    <col min="257" max="257" width="5.125" style="76" customWidth="1"/>
    <col min="258" max="259" width="14" style="76" bestFit="1" customWidth="1"/>
    <col min="260" max="260" width="51.625" style="76" bestFit="1" customWidth="1"/>
    <col min="261" max="261" width="6.25" style="76" customWidth="1"/>
    <col min="262" max="263" width="9.875" style="76" bestFit="1" customWidth="1"/>
    <col min="264" max="264" width="5.75" style="76" customWidth="1"/>
    <col min="265" max="265" width="35.875" style="76" bestFit="1" customWidth="1"/>
    <col min="266" max="266" width="55.5" style="76" bestFit="1" customWidth="1"/>
    <col min="267" max="267" width="6.625" style="76" customWidth="1"/>
    <col min="268" max="268" width="22.75" style="76" bestFit="1" customWidth="1"/>
    <col min="269" max="269" width="6.375" style="76" customWidth="1"/>
    <col min="270" max="270" width="13.25" style="76" customWidth="1"/>
    <col min="271" max="271" width="14.5" style="76" customWidth="1"/>
    <col min="272" max="272" width="20.625" style="76" customWidth="1"/>
    <col min="273" max="512" width="9" style="76"/>
    <col min="513" max="513" width="5.125" style="76" customWidth="1"/>
    <col min="514" max="515" width="14" style="76" bestFit="1" customWidth="1"/>
    <col min="516" max="516" width="51.625" style="76" bestFit="1" customWidth="1"/>
    <col min="517" max="517" width="6.25" style="76" customWidth="1"/>
    <col min="518" max="519" width="9.875" style="76" bestFit="1" customWidth="1"/>
    <col min="520" max="520" width="5.75" style="76" customWidth="1"/>
    <col min="521" max="521" width="35.875" style="76" bestFit="1" customWidth="1"/>
    <col min="522" max="522" width="55.5" style="76" bestFit="1" customWidth="1"/>
    <col min="523" max="523" width="6.625" style="76" customWidth="1"/>
    <col min="524" max="524" width="22.75" style="76" bestFit="1" customWidth="1"/>
    <col min="525" max="525" width="6.375" style="76" customWidth="1"/>
    <col min="526" max="526" width="13.25" style="76" customWidth="1"/>
    <col min="527" max="527" width="14.5" style="76" customWidth="1"/>
    <col min="528" max="528" width="20.625" style="76" customWidth="1"/>
    <col min="529" max="768" width="9" style="76"/>
    <col min="769" max="769" width="5.125" style="76" customWidth="1"/>
    <col min="770" max="771" width="14" style="76" bestFit="1" customWidth="1"/>
    <col min="772" max="772" width="51.625" style="76" bestFit="1" customWidth="1"/>
    <col min="773" max="773" width="6.25" style="76" customWidth="1"/>
    <col min="774" max="775" width="9.875" style="76" bestFit="1" customWidth="1"/>
    <col min="776" max="776" width="5.75" style="76" customWidth="1"/>
    <col min="777" max="777" width="35.875" style="76" bestFit="1" customWidth="1"/>
    <col min="778" max="778" width="55.5" style="76" bestFit="1" customWidth="1"/>
    <col min="779" max="779" width="6.625" style="76" customWidth="1"/>
    <col min="780" max="780" width="22.75" style="76" bestFit="1" customWidth="1"/>
    <col min="781" max="781" width="6.375" style="76" customWidth="1"/>
    <col min="782" max="782" width="13.25" style="76" customWidth="1"/>
    <col min="783" max="783" width="14.5" style="76" customWidth="1"/>
    <col min="784" max="784" width="20.625" style="76" customWidth="1"/>
    <col min="785" max="1024" width="9" style="76"/>
    <col min="1025" max="1025" width="5.125" style="76" customWidth="1"/>
    <col min="1026" max="1027" width="14" style="76" bestFit="1" customWidth="1"/>
    <col min="1028" max="1028" width="51.625" style="76" bestFit="1" customWidth="1"/>
    <col min="1029" max="1029" width="6.25" style="76" customWidth="1"/>
    <col min="1030" max="1031" width="9.875" style="76" bestFit="1" customWidth="1"/>
    <col min="1032" max="1032" width="5.75" style="76" customWidth="1"/>
    <col min="1033" max="1033" width="35.875" style="76" bestFit="1" customWidth="1"/>
    <col min="1034" max="1034" width="55.5" style="76" bestFit="1" customWidth="1"/>
    <col min="1035" max="1035" width="6.625" style="76" customWidth="1"/>
    <col min="1036" max="1036" width="22.75" style="76" bestFit="1" customWidth="1"/>
    <col min="1037" max="1037" width="6.375" style="76" customWidth="1"/>
    <col min="1038" max="1038" width="13.25" style="76" customWidth="1"/>
    <col min="1039" max="1039" width="14.5" style="76" customWidth="1"/>
    <col min="1040" max="1040" width="20.625" style="76" customWidth="1"/>
    <col min="1041" max="1280" width="9" style="76"/>
    <col min="1281" max="1281" width="5.125" style="76" customWidth="1"/>
    <col min="1282" max="1283" width="14" style="76" bestFit="1" customWidth="1"/>
    <col min="1284" max="1284" width="51.625" style="76" bestFit="1" customWidth="1"/>
    <col min="1285" max="1285" width="6.25" style="76" customWidth="1"/>
    <col min="1286" max="1287" width="9.875" style="76" bestFit="1" customWidth="1"/>
    <col min="1288" max="1288" width="5.75" style="76" customWidth="1"/>
    <col min="1289" max="1289" width="35.875" style="76" bestFit="1" customWidth="1"/>
    <col min="1290" max="1290" width="55.5" style="76" bestFit="1" customWidth="1"/>
    <col min="1291" max="1291" width="6.625" style="76" customWidth="1"/>
    <col min="1292" max="1292" width="22.75" style="76" bestFit="1" customWidth="1"/>
    <col min="1293" max="1293" width="6.375" style="76" customWidth="1"/>
    <col min="1294" max="1294" width="13.25" style="76" customWidth="1"/>
    <col min="1295" max="1295" width="14.5" style="76" customWidth="1"/>
    <col min="1296" max="1296" width="20.625" style="76" customWidth="1"/>
    <col min="1297" max="1536" width="9" style="76"/>
    <col min="1537" max="1537" width="5.125" style="76" customWidth="1"/>
    <col min="1538" max="1539" width="14" style="76" bestFit="1" customWidth="1"/>
    <col min="1540" max="1540" width="51.625" style="76" bestFit="1" customWidth="1"/>
    <col min="1541" max="1541" width="6.25" style="76" customWidth="1"/>
    <col min="1542" max="1543" width="9.875" style="76" bestFit="1" customWidth="1"/>
    <col min="1544" max="1544" width="5.75" style="76" customWidth="1"/>
    <col min="1545" max="1545" width="35.875" style="76" bestFit="1" customWidth="1"/>
    <col min="1546" max="1546" width="55.5" style="76" bestFit="1" customWidth="1"/>
    <col min="1547" max="1547" width="6.625" style="76" customWidth="1"/>
    <col min="1548" max="1548" width="22.75" style="76" bestFit="1" customWidth="1"/>
    <col min="1549" max="1549" width="6.375" style="76" customWidth="1"/>
    <col min="1550" max="1550" width="13.25" style="76" customWidth="1"/>
    <col min="1551" max="1551" width="14.5" style="76" customWidth="1"/>
    <col min="1552" max="1552" width="20.625" style="76" customWidth="1"/>
    <col min="1553" max="1792" width="9" style="76"/>
    <col min="1793" max="1793" width="5.125" style="76" customWidth="1"/>
    <col min="1794" max="1795" width="14" style="76" bestFit="1" customWidth="1"/>
    <col min="1796" max="1796" width="51.625" style="76" bestFit="1" customWidth="1"/>
    <col min="1797" max="1797" width="6.25" style="76" customWidth="1"/>
    <col min="1798" max="1799" width="9.875" style="76" bestFit="1" customWidth="1"/>
    <col min="1800" max="1800" width="5.75" style="76" customWidth="1"/>
    <col min="1801" max="1801" width="35.875" style="76" bestFit="1" customWidth="1"/>
    <col min="1802" max="1802" width="55.5" style="76" bestFit="1" customWidth="1"/>
    <col min="1803" max="1803" width="6.625" style="76" customWidth="1"/>
    <col min="1804" max="1804" width="22.75" style="76" bestFit="1" customWidth="1"/>
    <col min="1805" max="1805" width="6.375" style="76" customWidth="1"/>
    <col min="1806" max="1806" width="13.25" style="76" customWidth="1"/>
    <col min="1807" max="1807" width="14.5" style="76" customWidth="1"/>
    <col min="1808" max="1808" width="20.625" style="76" customWidth="1"/>
    <col min="1809" max="2048" width="9" style="76"/>
    <col min="2049" max="2049" width="5.125" style="76" customWidth="1"/>
    <col min="2050" max="2051" width="14" style="76" bestFit="1" customWidth="1"/>
    <col min="2052" max="2052" width="51.625" style="76" bestFit="1" customWidth="1"/>
    <col min="2053" max="2053" width="6.25" style="76" customWidth="1"/>
    <col min="2054" max="2055" width="9.875" style="76" bestFit="1" customWidth="1"/>
    <col min="2056" max="2056" width="5.75" style="76" customWidth="1"/>
    <col min="2057" max="2057" width="35.875" style="76" bestFit="1" customWidth="1"/>
    <col min="2058" max="2058" width="55.5" style="76" bestFit="1" customWidth="1"/>
    <col min="2059" max="2059" width="6.625" style="76" customWidth="1"/>
    <col min="2060" max="2060" width="22.75" style="76" bestFit="1" customWidth="1"/>
    <col min="2061" max="2061" width="6.375" style="76" customWidth="1"/>
    <col min="2062" max="2062" width="13.25" style="76" customWidth="1"/>
    <col min="2063" max="2063" width="14.5" style="76" customWidth="1"/>
    <col min="2064" max="2064" width="20.625" style="76" customWidth="1"/>
    <col min="2065" max="2304" width="9" style="76"/>
    <col min="2305" max="2305" width="5.125" style="76" customWidth="1"/>
    <col min="2306" max="2307" width="14" style="76" bestFit="1" customWidth="1"/>
    <col min="2308" max="2308" width="51.625" style="76" bestFit="1" customWidth="1"/>
    <col min="2309" max="2309" width="6.25" style="76" customWidth="1"/>
    <col min="2310" max="2311" width="9.875" style="76" bestFit="1" customWidth="1"/>
    <col min="2312" max="2312" width="5.75" style="76" customWidth="1"/>
    <col min="2313" max="2313" width="35.875" style="76" bestFit="1" customWidth="1"/>
    <col min="2314" max="2314" width="55.5" style="76" bestFit="1" customWidth="1"/>
    <col min="2315" max="2315" width="6.625" style="76" customWidth="1"/>
    <col min="2316" max="2316" width="22.75" style="76" bestFit="1" customWidth="1"/>
    <col min="2317" max="2317" width="6.375" style="76" customWidth="1"/>
    <col min="2318" max="2318" width="13.25" style="76" customWidth="1"/>
    <col min="2319" max="2319" width="14.5" style="76" customWidth="1"/>
    <col min="2320" max="2320" width="20.625" style="76" customWidth="1"/>
    <col min="2321" max="2560" width="9" style="76"/>
    <col min="2561" max="2561" width="5.125" style="76" customWidth="1"/>
    <col min="2562" max="2563" width="14" style="76" bestFit="1" customWidth="1"/>
    <col min="2564" max="2564" width="51.625" style="76" bestFit="1" customWidth="1"/>
    <col min="2565" max="2565" width="6.25" style="76" customWidth="1"/>
    <col min="2566" max="2567" width="9.875" style="76" bestFit="1" customWidth="1"/>
    <col min="2568" max="2568" width="5.75" style="76" customWidth="1"/>
    <col min="2569" max="2569" width="35.875" style="76" bestFit="1" customWidth="1"/>
    <col min="2570" max="2570" width="55.5" style="76" bestFit="1" customWidth="1"/>
    <col min="2571" max="2571" width="6.625" style="76" customWidth="1"/>
    <col min="2572" max="2572" width="22.75" style="76" bestFit="1" customWidth="1"/>
    <col min="2573" max="2573" width="6.375" style="76" customWidth="1"/>
    <col min="2574" max="2574" width="13.25" style="76" customWidth="1"/>
    <col min="2575" max="2575" width="14.5" style="76" customWidth="1"/>
    <col min="2576" max="2576" width="20.625" style="76" customWidth="1"/>
    <col min="2577" max="2816" width="9" style="76"/>
    <col min="2817" max="2817" width="5.125" style="76" customWidth="1"/>
    <col min="2818" max="2819" width="14" style="76" bestFit="1" customWidth="1"/>
    <col min="2820" max="2820" width="51.625" style="76" bestFit="1" customWidth="1"/>
    <col min="2821" max="2821" width="6.25" style="76" customWidth="1"/>
    <col min="2822" max="2823" width="9.875" style="76" bestFit="1" customWidth="1"/>
    <col min="2824" max="2824" width="5.75" style="76" customWidth="1"/>
    <col min="2825" max="2825" width="35.875" style="76" bestFit="1" customWidth="1"/>
    <col min="2826" max="2826" width="55.5" style="76" bestFit="1" customWidth="1"/>
    <col min="2827" max="2827" width="6.625" style="76" customWidth="1"/>
    <col min="2828" max="2828" width="22.75" style="76" bestFit="1" customWidth="1"/>
    <col min="2829" max="2829" width="6.375" style="76" customWidth="1"/>
    <col min="2830" max="2830" width="13.25" style="76" customWidth="1"/>
    <col min="2831" max="2831" width="14.5" style="76" customWidth="1"/>
    <col min="2832" max="2832" width="20.625" style="76" customWidth="1"/>
    <col min="2833" max="3072" width="9" style="76"/>
    <col min="3073" max="3073" width="5.125" style="76" customWidth="1"/>
    <col min="3074" max="3075" width="14" style="76" bestFit="1" customWidth="1"/>
    <col min="3076" max="3076" width="51.625" style="76" bestFit="1" customWidth="1"/>
    <col min="3077" max="3077" width="6.25" style="76" customWidth="1"/>
    <col min="3078" max="3079" width="9.875" style="76" bestFit="1" customWidth="1"/>
    <col min="3080" max="3080" width="5.75" style="76" customWidth="1"/>
    <col min="3081" max="3081" width="35.875" style="76" bestFit="1" customWidth="1"/>
    <col min="3082" max="3082" width="55.5" style="76" bestFit="1" customWidth="1"/>
    <col min="3083" max="3083" width="6.625" style="76" customWidth="1"/>
    <col min="3084" max="3084" width="22.75" style="76" bestFit="1" customWidth="1"/>
    <col min="3085" max="3085" width="6.375" style="76" customWidth="1"/>
    <col min="3086" max="3086" width="13.25" style="76" customWidth="1"/>
    <col min="3087" max="3087" width="14.5" style="76" customWidth="1"/>
    <col min="3088" max="3088" width="20.625" style="76" customWidth="1"/>
    <col min="3089" max="3328" width="9" style="76"/>
    <col min="3329" max="3329" width="5.125" style="76" customWidth="1"/>
    <col min="3330" max="3331" width="14" style="76" bestFit="1" customWidth="1"/>
    <col min="3332" max="3332" width="51.625" style="76" bestFit="1" customWidth="1"/>
    <col min="3333" max="3333" width="6.25" style="76" customWidth="1"/>
    <col min="3334" max="3335" width="9.875" style="76" bestFit="1" customWidth="1"/>
    <col min="3336" max="3336" width="5.75" style="76" customWidth="1"/>
    <col min="3337" max="3337" width="35.875" style="76" bestFit="1" customWidth="1"/>
    <col min="3338" max="3338" width="55.5" style="76" bestFit="1" customWidth="1"/>
    <col min="3339" max="3339" width="6.625" style="76" customWidth="1"/>
    <col min="3340" max="3340" width="22.75" style="76" bestFit="1" customWidth="1"/>
    <col min="3341" max="3341" width="6.375" style="76" customWidth="1"/>
    <col min="3342" max="3342" width="13.25" style="76" customWidth="1"/>
    <col min="3343" max="3343" width="14.5" style="76" customWidth="1"/>
    <col min="3344" max="3344" width="20.625" style="76" customWidth="1"/>
    <col min="3345" max="3584" width="9" style="76"/>
    <col min="3585" max="3585" width="5.125" style="76" customWidth="1"/>
    <col min="3586" max="3587" width="14" style="76" bestFit="1" customWidth="1"/>
    <col min="3588" max="3588" width="51.625" style="76" bestFit="1" customWidth="1"/>
    <col min="3589" max="3589" width="6.25" style="76" customWidth="1"/>
    <col min="3590" max="3591" width="9.875" style="76" bestFit="1" customWidth="1"/>
    <col min="3592" max="3592" width="5.75" style="76" customWidth="1"/>
    <col min="3593" max="3593" width="35.875" style="76" bestFit="1" customWidth="1"/>
    <col min="3594" max="3594" width="55.5" style="76" bestFit="1" customWidth="1"/>
    <col min="3595" max="3595" width="6.625" style="76" customWidth="1"/>
    <col min="3596" max="3596" width="22.75" style="76" bestFit="1" customWidth="1"/>
    <col min="3597" max="3597" width="6.375" style="76" customWidth="1"/>
    <col min="3598" max="3598" width="13.25" style="76" customWidth="1"/>
    <col min="3599" max="3599" width="14.5" style="76" customWidth="1"/>
    <col min="3600" max="3600" width="20.625" style="76" customWidth="1"/>
    <col min="3601" max="3840" width="9" style="76"/>
    <col min="3841" max="3841" width="5.125" style="76" customWidth="1"/>
    <col min="3842" max="3843" width="14" style="76" bestFit="1" customWidth="1"/>
    <col min="3844" max="3844" width="51.625" style="76" bestFit="1" customWidth="1"/>
    <col min="3845" max="3845" width="6.25" style="76" customWidth="1"/>
    <col min="3846" max="3847" width="9.875" style="76" bestFit="1" customWidth="1"/>
    <col min="3848" max="3848" width="5.75" style="76" customWidth="1"/>
    <col min="3849" max="3849" width="35.875" style="76" bestFit="1" customWidth="1"/>
    <col min="3850" max="3850" width="55.5" style="76" bestFit="1" customWidth="1"/>
    <col min="3851" max="3851" width="6.625" style="76" customWidth="1"/>
    <col min="3852" max="3852" width="22.75" style="76" bestFit="1" customWidth="1"/>
    <col min="3853" max="3853" width="6.375" style="76" customWidth="1"/>
    <col min="3854" max="3854" width="13.25" style="76" customWidth="1"/>
    <col min="3855" max="3855" width="14.5" style="76" customWidth="1"/>
    <col min="3856" max="3856" width="20.625" style="76" customWidth="1"/>
    <col min="3857" max="4096" width="9" style="76"/>
    <col min="4097" max="4097" width="5.125" style="76" customWidth="1"/>
    <col min="4098" max="4099" width="14" style="76" bestFit="1" customWidth="1"/>
    <col min="4100" max="4100" width="51.625" style="76" bestFit="1" customWidth="1"/>
    <col min="4101" max="4101" width="6.25" style="76" customWidth="1"/>
    <col min="4102" max="4103" width="9.875" style="76" bestFit="1" customWidth="1"/>
    <col min="4104" max="4104" width="5.75" style="76" customWidth="1"/>
    <col min="4105" max="4105" width="35.875" style="76" bestFit="1" customWidth="1"/>
    <col min="4106" max="4106" width="55.5" style="76" bestFit="1" customWidth="1"/>
    <col min="4107" max="4107" width="6.625" style="76" customWidth="1"/>
    <col min="4108" max="4108" width="22.75" style="76" bestFit="1" customWidth="1"/>
    <col min="4109" max="4109" width="6.375" style="76" customWidth="1"/>
    <col min="4110" max="4110" width="13.25" style="76" customWidth="1"/>
    <col min="4111" max="4111" width="14.5" style="76" customWidth="1"/>
    <col min="4112" max="4112" width="20.625" style="76" customWidth="1"/>
    <col min="4113" max="4352" width="9" style="76"/>
    <col min="4353" max="4353" width="5.125" style="76" customWidth="1"/>
    <col min="4354" max="4355" width="14" style="76" bestFit="1" customWidth="1"/>
    <col min="4356" max="4356" width="51.625" style="76" bestFit="1" customWidth="1"/>
    <col min="4357" max="4357" width="6.25" style="76" customWidth="1"/>
    <col min="4358" max="4359" width="9.875" style="76" bestFit="1" customWidth="1"/>
    <col min="4360" max="4360" width="5.75" style="76" customWidth="1"/>
    <col min="4361" max="4361" width="35.875" style="76" bestFit="1" customWidth="1"/>
    <col min="4362" max="4362" width="55.5" style="76" bestFit="1" customWidth="1"/>
    <col min="4363" max="4363" width="6.625" style="76" customWidth="1"/>
    <col min="4364" max="4364" width="22.75" style="76" bestFit="1" customWidth="1"/>
    <col min="4365" max="4365" width="6.375" style="76" customWidth="1"/>
    <col min="4366" max="4366" width="13.25" style="76" customWidth="1"/>
    <col min="4367" max="4367" width="14.5" style="76" customWidth="1"/>
    <col min="4368" max="4368" width="20.625" style="76" customWidth="1"/>
    <col min="4369" max="4608" width="9" style="76"/>
    <col min="4609" max="4609" width="5.125" style="76" customWidth="1"/>
    <col min="4610" max="4611" width="14" style="76" bestFit="1" customWidth="1"/>
    <col min="4612" max="4612" width="51.625" style="76" bestFit="1" customWidth="1"/>
    <col min="4613" max="4613" width="6.25" style="76" customWidth="1"/>
    <col min="4614" max="4615" width="9.875" style="76" bestFit="1" customWidth="1"/>
    <col min="4616" max="4616" width="5.75" style="76" customWidth="1"/>
    <col min="4617" max="4617" width="35.875" style="76" bestFit="1" customWidth="1"/>
    <col min="4618" max="4618" width="55.5" style="76" bestFit="1" customWidth="1"/>
    <col min="4619" max="4619" width="6.625" style="76" customWidth="1"/>
    <col min="4620" max="4620" width="22.75" style="76" bestFit="1" customWidth="1"/>
    <col min="4621" max="4621" width="6.375" style="76" customWidth="1"/>
    <col min="4622" max="4622" width="13.25" style="76" customWidth="1"/>
    <col min="4623" max="4623" width="14.5" style="76" customWidth="1"/>
    <col min="4624" max="4624" width="20.625" style="76" customWidth="1"/>
    <col min="4625" max="4864" width="9" style="76"/>
    <col min="4865" max="4865" width="5.125" style="76" customWidth="1"/>
    <col min="4866" max="4867" width="14" style="76" bestFit="1" customWidth="1"/>
    <col min="4868" max="4868" width="51.625" style="76" bestFit="1" customWidth="1"/>
    <col min="4869" max="4869" width="6.25" style="76" customWidth="1"/>
    <col min="4870" max="4871" width="9.875" style="76" bestFit="1" customWidth="1"/>
    <col min="4872" max="4872" width="5.75" style="76" customWidth="1"/>
    <col min="4873" max="4873" width="35.875" style="76" bestFit="1" customWidth="1"/>
    <col min="4874" max="4874" width="55.5" style="76" bestFit="1" customWidth="1"/>
    <col min="4875" max="4875" width="6.625" style="76" customWidth="1"/>
    <col min="4876" max="4876" width="22.75" style="76" bestFit="1" customWidth="1"/>
    <col min="4877" max="4877" width="6.375" style="76" customWidth="1"/>
    <col min="4878" max="4878" width="13.25" style="76" customWidth="1"/>
    <col min="4879" max="4879" width="14.5" style="76" customWidth="1"/>
    <col min="4880" max="4880" width="20.625" style="76" customWidth="1"/>
    <col min="4881" max="5120" width="9" style="76"/>
    <col min="5121" max="5121" width="5.125" style="76" customWidth="1"/>
    <col min="5122" max="5123" width="14" style="76" bestFit="1" customWidth="1"/>
    <col min="5124" max="5124" width="51.625" style="76" bestFit="1" customWidth="1"/>
    <col min="5125" max="5125" width="6.25" style="76" customWidth="1"/>
    <col min="5126" max="5127" width="9.875" style="76" bestFit="1" customWidth="1"/>
    <col min="5128" max="5128" width="5.75" style="76" customWidth="1"/>
    <col min="5129" max="5129" width="35.875" style="76" bestFit="1" customWidth="1"/>
    <col min="5130" max="5130" width="55.5" style="76" bestFit="1" customWidth="1"/>
    <col min="5131" max="5131" width="6.625" style="76" customWidth="1"/>
    <col min="5132" max="5132" width="22.75" style="76" bestFit="1" customWidth="1"/>
    <col min="5133" max="5133" width="6.375" style="76" customWidth="1"/>
    <col min="5134" max="5134" width="13.25" style="76" customWidth="1"/>
    <col min="5135" max="5135" width="14.5" style="76" customWidth="1"/>
    <col min="5136" max="5136" width="20.625" style="76" customWidth="1"/>
    <col min="5137" max="5376" width="9" style="76"/>
    <col min="5377" max="5377" width="5.125" style="76" customWidth="1"/>
    <col min="5378" max="5379" width="14" style="76" bestFit="1" customWidth="1"/>
    <col min="5380" max="5380" width="51.625" style="76" bestFit="1" customWidth="1"/>
    <col min="5381" max="5381" width="6.25" style="76" customWidth="1"/>
    <col min="5382" max="5383" width="9.875" style="76" bestFit="1" customWidth="1"/>
    <col min="5384" max="5384" width="5.75" style="76" customWidth="1"/>
    <col min="5385" max="5385" width="35.875" style="76" bestFit="1" customWidth="1"/>
    <col min="5386" max="5386" width="55.5" style="76" bestFit="1" customWidth="1"/>
    <col min="5387" max="5387" width="6.625" style="76" customWidth="1"/>
    <col min="5388" max="5388" width="22.75" style="76" bestFit="1" customWidth="1"/>
    <col min="5389" max="5389" width="6.375" style="76" customWidth="1"/>
    <col min="5390" max="5390" width="13.25" style="76" customWidth="1"/>
    <col min="5391" max="5391" width="14.5" style="76" customWidth="1"/>
    <col min="5392" max="5392" width="20.625" style="76" customWidth="1"/>
    <col min="5393" max="5632" width="9" style="76"/>
    <col min="5633" max="5633" width="5.125" style="76" customWidth="1"/>
    <col min="5634" max="5635" width="14" style="76" bestFit="1" customWidth="1"/>
    <col min="5636" max="5636" width="51.625" style="76" bestFit="1" customWidth="1"/>
    <col min="5637" max="5637" width="6.25" style="76" customWidth="1"/>
    <col min="5638" max="5639" width="9.875" style="76" bestFit="1" customWidth="1"/>
    <col min="5640" max="5640" width="5.75" style="76" customWidth="1"/>
    <col min="5641" max="5641" width="35.875" style="76" bestFit="1" customWidth="1"/>
    <col min="5642" max="5642" width="55.5" style="76" bestFit="1" customWidth="1"/>
    <col min="5643" max="5643" width="6.625" style="76" customWidth="1"/>
    <col min="5644" max="5644" width="22.75" style="76" bestFit="1" customWidth="1"/>
    <col min="5645" max="5645" width="6.375" style="76" customWidth="1"/>
    <col min="5646" max="5646" width="13.25" style="76" customWidth="1"/>
    <col min="5647" max="5647" width="14.5" style="76" customWidth="1"/>
    <col min="5648" max="5648" width="20.625" style="76" customWidth="1"/>
    <col min="5649" max="5888" width="9" style="76"/>
    <col min="5889" max="5889" width="5.125" style="76" customWidth="1"/>
    <col min="5890" max="5891" width="14" style="76" bestFit="1" customWidth="1"/>
    <col min="5892" max="5892" width="51.625" style="76" bestFit="1" customWidth="1"/>
    <col min="5893" max="5893" width="6.25" style="76" customWidth="1"/>
    <col min="5894" max="5895" width="9.875" style="76" bestFit="1" customWidth="1"/>
    <col min="5896" max="5896" width="5.75" style="76" customWidth="1"/>
    <col min="5897" max="5897" width="35.875" style="76" bestFit="1" customWidth="1"/>
    <col min="5898" max="5898" width="55.5" style="76" bestFit="1" customWidth="1"/>
    <col min="5899" max="5899" width="6.625" style="76" customWidth="1"/>
    <col min="5900" max="5900" width="22.75" style="76" bestFit="1" customWidth="1"/>
    <col min="5901" max="5901" width="6.375" style="76" customWidth="1"/>
    <col min="5902" max="5902" width="13.25" style="76" customWidth="1"/>
    <col min="5903" max="5903" width="14.5" style="76" customWidth="1"/>
    <col min="5904" max="5904" width="20.625" style="76" customWidth="1"/>
    <col min="5905" max="6144" width="9" style="76"/>
    <col min="6145" max="6145" width="5.125" style="76" customWidth="1"/>
    <col min="6146" max="6147" width="14" style="76" bestFit="1" customWidth="1"/>
    <col min="6148" max="6148" width="51.625" style="76" bestFit="1" customWidth="1"/>
    <col min="6149" max="6149" width="6.25" style="76" customWidth="1"/>
    <col min="6150" max="6151" width="9.875" style="76" bestFit="1" customWidth="1"/>
    <col min="6152" max="6152" width="5.75" style="76" customWidth="1"/>
    <col min="6153" max="6153" width="35.875" style="76" bestFit="1" customWidth="1"/>
    <col min="6154" max="6154" width="55.5" style="76" bestFit="1" customWidth="1"/>
    <col min="6155" max="6155" width="6.625" style="76" customWidth="1"/>
    <col min="6156" max="6156" width="22.75" style="76" bestFit="1" customWidth="1"/>
    <col min="6157" max="6157" width="6.375" style="76" customWidth="1"/>
    <col min="6158" max="6158" width="13.25" style="76" customWidth="1"/>
    <col min="6159" max="6159" width="14.5" style="76" customWidth="1"/>
    <col min="6160" max="6160" width="20.625" style="76" customWidth="1"/>
    <col min="6161" max="6400" width="9" style="76"/>
    <col min="6401" max="6401" width="5.125" style="76" customWidth="1"/>
    <col min="6402" max="6403" width="14" style="76" bestFit="1" customWidth="1"/>
    <col min="6404" max="6404" width="51.625" style="76" bestFit="1" customWidth="1"/>
    <col min="6405" max="6405" width="6.25" style="76" customWidth="1"/>
    <col min="6406" max="6407" width="9.875" style="76" bestFit="1" customWidth="1"/>
    <col min="6408" max="6408" width="5.75" style="76" customWidth="1"/>
    <col min="6409" max="6409" width="35.875" style="76" bestFit="1" customWidth="1"/>
    <col min="6410" max="6410" width="55.5" style="76" bestFit="1" customWidth="1"/>
    <col min="6411" max="6411" width="6.625" style="76" customWidth="1"/>
    <col min="6412" max="6412" width="22.75" style="76" bestFit="1" customWidth="1"/>
    <col min="6413" max="6413" width="6.375" style="76" customWidth="1"/>
    <col min="6414" max="6414" width="13.25" style="76" customWidth="1"/>
    <col min="6415" max="6415" width="14.5" style="76" customWidth="1"/>
    <col min="6416" max="6416" width="20.625" style="76" customWidth="1"/>
    <col min="6417" max="6656" width="9" style="76"/>
    <col min="6657" max="6657" width="5.125" style="76" customWidth="1"/>
    <col min="6658" max="6659" width="14" style="76" bestFit="1" customWidth="1"/>
    <col min="6660" max="6660" width="51.625" style="76" bestFit="1" customWidth="1"/>
    <col min="6661" max="6661" width="6.25" style="76" customWidth="1"/>
    <col min="6662" max="6663" width="9.875" style="76" bestFit="1" customWidth="1"/>
    <col min="6664" max="6664" width="5.75" style="76" customWidth="1"/>
    <col min="6665" max="6665" width="35.875" style="76" bestFit="1" customWidth="1"/>
    <col min="6666" max="6666" width="55.5" style="76" bestFit="1" customWidth="1"/>
    <col min="6667" max="6667" width="6.625" style="76" customWidth="1"/>
    <col min="6668" max="6668" width="22.75" style="76" bestFit="1" customWidth="1"/>
    <col min="6669" max="6669" width="6.375" style="76" customWidth="1"/>
    <col min="6670" max="6670" width="13.25" style="76" customWidth="1"/>
    <col min="6671" max="6671" width="14.5" style="76" customWidth="1"/>
    <col min="6672" max="6672" width="20.625" style="76" customWidth="1"/>
    <col min="6673" max="6912" width="9" style="76"/>
    <col min="6913" max="6913" width="5.125" style="76" customWidth="1"/>
    <col min="6914" max="6915" width="14" style="76" bestFit="1" customWidth="1"/>
    <col min="6916" max="6916" width="51.625" style="76" bestFit="1" customWidth="1"/>
    <col min="6917" max="6917" width="6.25" style="76" customWidth="1"/>
    <col min="6918" max="6919" width="9.875" style="76" bestFit="1" customWidth="1"/>
    <col min="6920" max="6920" width="5.75" style="76" customWidth="1"/>
    <col min="6921" max="6921" width="35.875" style="76" bestFit="1" customWidth="1"/>
    <col min="6922" max="6922" width="55.5" style="76" bestFit="1" customWidth="1"/>
    <col min="6923" max="6923" width="6.625" style="76" customWidth="1"/>
    <col min="6924" max="6924" width="22.75" style="76" bestFit="1" customWidth="1"/>
    <col min="6925" max="6925" width="6.375" style="76" customWidth="1"/>
    <col min="6926" max="6926" width="13.25" style="76" customWidth="1"/>
    <col min="6927" max="6927" width="14.5" style="76" customWidth="1"/>
    <col min="6928" max="6928" width="20.625" style="76" customWidth="1"/>
    <col min="6929" max="7168" width="9" style="76"/>
    <col min="7169" max="7169" width="5.125" style="76" customWidth="1"/>
    <col min="7170" max="7171" width="14" style="76" bestFit="1" customWidth="1"/>
    <col min="7172" max="7172" width="51.625" style="76" bestFit="1" customWidth="1"/>
    <col min="7173" max="7173" width="6.25" style="76" customWidth="1"/>
    <col min="7174" max="7175" width="9.875" style="76" bestFit="1" customWidth="1"/>
    <col min="7176" max="7176" width="5.75" style="76" customWidth="1"/>
    <col min="7177" max="7177" width="35.875" style="76" bestFit="1" customWidth="1"/>
    <col min="7178" max="7178" width="55.5" style="76" bestFit="1" customWidth="1"/>
    <col min="7179" max="7179" width="6.625" style="76" customWidth="1"/>
    <col min="7180" max="7180" width="22.75" style="76" bestFit="1" customWidth="1"/>
    <col min="7181" max="7181" width="6.375" style="76" customWidth="1"/>
    <col min="7182" max="7182" width="13.25" style="76" customWidth="1"/>
    <col min="7183" max="7183" width="14.5" style="76" customWidth="1"/>
    <col min="7184" max="7184" width="20.625" style="76" customWidth="1"/>
    <col min="7185" max="7424" width="9" style="76"/>
    <col min="7425" max="7425" width="5.125" style="76" customWidth="1"/>
    <col min="7426" max="7427" width="14" style="76" bestFit="1" customWidth="1"/>
    <col min="7428" max="7428" width="51.625" style="76" bestFit="1" customWidth="1"/>
    <col min="7429" max="7429" width="6.25" style="76" customWidth="1"/>
    <col min="7430" max="7431" width="9.875" style="76" bestFit="1" customWidth="1"/>
    <col min="7432" max="7432" width="5.75" style="76" customWidth="1"/>
    <col min="7433" max="7433" width="35.875" style="76" bestFit="1" customWidth="1"/>
    <col min="7434" max="7434" width="55.5" style="76" bestFit="1" customWidth="1"/>
    <col min="7435" max="7435" width="6.625" style="76" customWidth="1"/>
    <col min="7436" max="7436" width="22.75" style="76" bestFit="1" customWidth="1"/>
    <col min="7437" max="7437" width="6.375" style="76" customWidth="1"/>
    <col min="7438" max="7438" width="13.25" style="76" customWidth="1"/>
    <col min="7439" max="7439" width="14.5" style="76" customWidth="1"/>
    <col min="7440" max="7440" width="20.625" style="76" customWidth="1"/>
    <col min="7441" max="7680" width="9" style="76"/>
    <col min="7681" max="7681" width="5.125" style="76" customWidth="1"/>
    <col min="7682" max="7683" width="14" style="76" bestFit="1" customWidth="1"/>
    <col min="7684" max="7684" width="51.625" style="76" bestFit="1" customWidth="1"/>
    <col min="7685" max="7685" width="6.25" style="76" customWidth="1"/>
    <col min="7686" max="7687" width="9.875" style="76" bestFit="1" customWidth="1"/>
    <col min="7688" max="7688" width="5.75" style="76" customWidth="1"/>
    <col min="7689" max="7689" width="35.875" style="76" bestFit="1" customWidth="1"/>
    <col min="7690" max="7690" width="55.5" style="76" bestFit="1" customWidth="1"/>
    <col min="7691" max="7691" width="6.625" style="76" customWidth="1"/>
    <col min="7692" max="7692" width="22.75" style="76" bestFit="1" customWidth="1"/>
    <col min="7693" max="7693" width="6.375" style="76" customWidth="1"/>
    <col min="7694" max="7694" width="13.25" style="76" customWidth="1"/>
    <col min="7695" max="7695" width="14.5" style="76" customWidth="1"/>
    <col min="7696" max="7696" width="20.625" style="76" customWidth="1"/>
    <col min="7697" max="7936" width="9" style="76"/>
    <col min="7937" max="7937" width="5.125" style="76" customWidth="1"/>
    <col min="7938" max="7939" width="14" style="76" bestFit="1" customWidth="1"/>
    <col min="7940" max="7940" width="51.625" style="76" bestFit="1" customWidth="1"/>
    <col min="7941" max="7941" width="6.25" style="76" customWidth="1"/>
    <col min="7942" max="7943" width="9.875" style="76" bestFit="1" customWidth="1"/>
    <col min="7944" max="7944" width="5.75" style="76" customWidth="1"/>
    <col min="7945" max="7945" width="35.875" style="76" bestFit="1" customWidth="1"/>
    <col min="7946" max="7946" width="55.5" style="76" bestFit="1" customWidth="1"/>
    <col min="7947" max="7947" width="6.625" style="76" customWidth="1"/>
    <col min="7948" max="7948" width="22.75" style="76" bestFit="1" customWidth="1"/>
    <col min="7949" max="7949" width="6.375" style="76" customWidth="1"/>
    <col min="7950" max="7950" width="13.25" style="76" customWidth="1"/>
    <col min="7951" max="7951" width="14.5" style="76" customWidth="1"/>
    <col min="7952" max="7952" width="20.625" style="76" customWidth="1"/>
    <col min="7953" max="8192" width="9" style="76"/>
    <col min="8193" max="8193" width="5.125" style="76" customWidth="1"/>
    <col min="8194" max="8195" width="14" style="76" bestFit="1" customWidth="1"/>
    <col min="8196" max="8196" width="51.625" style="76" bestFit="1" customWidth="1"/>
    <col min="8197" max="8197" width="6.25" style="76" customWidth="1"/>
    <col min="8198" max="8199" width="9.875" style="76" bestFit="1" customWidth="1"/>
    <col min="8200" max="8200" width="5.75" style="76" customWidth="1"/>
    <col min="8201" max="8201" width="35.875" style="76" bestFit="1" customWidth="1"/>
    <col min="8202" max="8202" width="55.5" style="76" bestFit="1" customWidth="1"/>
    <col min="8203" max="8203" width="6.625" style="76" customWidth="1"/>
    <col min="8204" max="8204" width="22.75" style="76" bestFit="1" customWidth="1"/>
    <col min="8205" max="8205" width="6.375" style="76" customWidth="1"/>
    <col min="8206" max="8206" width="13.25" style="76" customWidth="1"/>
    <col min="8207" max="8207" width="14.5" style="76" customWidth="1"/>
    <col min="8208" max="8208" width="20.625" style="76" customWidth="1"/>
    <col min="8209" max="8448" width="9" style="76"/>
    <col min="8449" max="8449" width="5.125" style="76" customWidth="1"/>
    <col min="8450" max="8451" width="14" style="76" bestFit="1" customWidth="1"/>
    <col min="8452" max="8452" width="51.625" style="76" bestFit="1" customWidth="1"/>
    <col min="8453" max="8453" width="6.25" style="76" customWidth="1"/>
    <col min="8454" max="8455" width="9.875" style="76" bestFit="1" customWidth="1"/>
    <col min="8456" max="8456" width="5.75" style="76" customWidth="1"/>
    <col min="8457" max="8457" width="35.875" style="76" bestFit="1" customWidth="1"/>
    <col min="8458" max="8458" width="55.5" style="76" bestFit="1" customWidth="1"/>
    <col min="8459" max="8459" width="6.625" style="76" customWidth="1"/>
    <col min="8460" max="8460" width="22.75" style="76" bestFit="1" customWidth="1"/>
    <col min="8461" max="8461" width="6.375" style="76" customWidth="1"/>
    <col min="8462" max="8462" width="13.25" style="76" customWidth="1"/>
    <col min="8463" max="8463" width="14.5" style="76" customWidth="1"/>
    <col min="8464" max="8464" width="20.625" style="76" customWidth="1"/>
    <col min="8465" max="8704" width="9" style="76"/>
    <col min="8705" max="8705" width="5.125" style="76" customWidth="1"/>
    <col min="8706" max="8707" width="14" style="76" bestFit="1" customWidth="1"/>
    <col min="8708" max="8708" width="51.625" style="76" bestFit="1" customWidth="1"/>
    <col min="8709" max="8709" width="6.25" style="76" customWidth="1"/>
    <col min="8710" max="8711" width="9.875" style="76" bestFit="1" customWidth="1"/>
    <col min="8712" max="8712" width="5.75" style="76" customWidth="1"/>
    <col min="8713" max="8713" width="35.875" style="76" bestFit="1" customWidth="1"/>
    <col min="8714" max="8714" width="55.5" style="76" bestFit="1" customWidth="1"/>
    <col min="8715" max="8715" width="6.625" style="76" customWidth="1"/>
    <col min="8716" max="8716" width="22.75" style="76" bestFit="1" customWidth="1"/>
    <col min="8717" max="8717" width="6.375" style="76" customWidth="1"/>
    <col min="8718" max="8718" width="13.25" style="76" customWidth="1"/>
    <col min="8719" max="8719" width="14.5" style="76" customWidth="1"/>
    <col min="8720" max="8720" width="20.625" style="76" customWidth="1"/>
    <col min="8721" max="8960" width="9" style="76"/>
    <col min="8961" max="8961" width="5.125" style="76" customWidth="1"/>
    <col min="8962" max="8963" width="14" style="76" bestFit="1" customWidth="1"/>
    <col min="8964" max="8964" width="51.625" style="76" bestFit="1" customWidth="1"/>
    <col min="8965" max="8965" width="6.25" style="76" customWidth="1"/>
    <col min="8966" max="8967" width="9.875" style="76" bestFit="1" customWidth="1"/>
    <col min="8968" max="8968" width="5.75" style="76" customWidth="1"/>
    <col min="8969" max="8969" width="35.875" style="76" bestFit="1" customWidth="1"/>
    <col min="8970" max="8970" width="55.5" style="76" bestFit="1" customWidth="1"/>
    <col min="8971" max="8971" width="6.625" style="76" customWidth="1"/>
    <col min="8972" max="8972" width="22.75" style="76" bestFit="1" customWidth="1"/>
    <col min="8973" max="8973" width="6.375" style="76" customWidth="1"/>
    <col min="8974" max="8974" width="13.25" style="76" customWidth="1"/>
    <col min="8975" max="8975" width="14.5" style="76" customWidth="1"/>
    <col min="8976" max="8976" width="20.625" style="76" customWidth="1"/>
    <col min="8977" max="9216" width="9" style="76"/>
    <col min="9217" max="9217" width="5.125" style="76" customWidth="1"/>
    <col min="9218" max="9219" width="14" style="76" bestFit="1" customWidth="1"/>
    <col min="9220" max="9220" width="51.625" style="76" bestFit="1" customWidth="1"/>
    <col min="9221" max="9221" width="6.25" style="76" customWidth="1"/>
    <col min="9222" max="9223" width="9.875" style="76" bestFit="1" customWidth="1"/>
    <col min="9224" max="9224" width="5.75" style="76" customWidth="1"/>
    <col min="9225" max="9225" width="35.875" style="76" bestFit="1" customWidth="1"/>
    <col min="9226" max="9226" width="55.5" style="76" bestFit="1" customWidth="1"/>
    <col min="9227" max="9227" width="6.625" style="76" customWidth="1"/>
    <col min="9228" max="9228" width="22.75" style="76" bestFit="1" customWidth="1"/>
    <col min="9229" max="9229" width="6.375" style="76" customWidth="1"/>
    <col min="9230" max="9230" width="13.25" style="76" customWidth="1"/>
    <col min="9231" max="9231" width="14.5" style="76" customWidth="1"/>
    <col min="9232" max="9232" width="20.625" style="76" customWidth="1"/>
    <col min="9233" max="9472" width="9" style="76"/>
    <col min="9473" max="9473" width="5.125" style="76" customWidth="1"/>
    <col min="9474" max="9475" width="14" style="76" bestFit="1" customWidth="1"/>
    <col min="9476" max="9476" width="51.625" style="76" bestFit="1" customWidth="1"/>
    <col min="9477" max="9477" width="6.25" style="76" customWidth="1"/>
    <col min="9478" max="9479" width="9.875" style="76" bestFit="1" customWidth="1"/>
    <col min="9480" max="9480" width="5.75" style="76" customWidth="1"/>
    <col min="9481" max="9481" width="35.875" style="76" bestFit="1" customWidth="1"/>
    <col min="9482" max="9482" width="55.5" style="76" bestFit="1" customWidth="1"/>
    <col min="9483" max="9483" width="6.625" style="76" customWidth="1"/>
    <col min="9484" max="9484" width="22.75" style="76" bestFit="1" customWidth="1"/>
    <col min="9485" max="9485" width="6.375" style="76" customWidth="1"/>
    <col min="9486" max="9486" width="13.25" style="76" customWidth="1"/>
    <col min="9487" max="9487" width="14.5" style="76" customWidth="1"/>
    <col min="9488" max="9488" width="20.625" style="76" customWidth="1"/>
    <col min="9489" max="9728" width="9" style="76"/>
    <col min="9729" max="9729" width="5.125" style="76" customWidth="1"/>
    <col min="9730" max="9731" width="14" style="76" bestFit="1" customWidth="1"/>
    <col min="9732" max="9732" width="51.625" style="76" bestFit="1" customWidth="1"/>
    <col min="9733" max="9733" width="6.25" style="76" customWidth="1"/>
    <col min="9734" max="9735" width="9.875" style="76" bestFit="1" customWidth="1"/>
    <col min="9736" max="9736" width="5.75" style="76" customWidth="1"/>
    <col min="9737" max="9737" width="35.875" style="76" bestFit="1" customWidth="1"/>
    <col min="9738" max="9738" width="55.5" style="76" bestFit="1" customWidth="1"/>
    <col min="9739" max="9739" width="6.625" style="76" customWidth="1"/>
    <col min="9740" max="9740" width="22.75" style="76" bestFit="1" customWidth="1"/>
    <col min="9741" max="9741" width="6.375" style="76" customWidth="1"/>
    <col min="9742" max="9742" width="13.25" style="76" customWidth="1"/>
    <col min="9743" max="9743" width="14.5" style="76" customWidth="1"/>
    <col min="9744" max="9744" width="20.625" style="76" customWidth="1"/>
    <col min="9745" max="9984" width="9" style="76"/>
    <col min="9985" max="9985" width="5.125" style="76" customWidth="1"/>
    <col min="9986" max="9987" width="14" style="76" bestFit="1" customWidth="1"/>
    <col min="9988" max="9988" width="51.625" style="76" bestFit="1" customWidth="1"/>
    <col min="9989" max="9989" width="6.25" style="76" customWidth="1"/>
    <col min="9990" max="9991" width="9.875" style="76" bestFit="1" customWidth="1"/>
    <col min="9992" max="9992" width="5.75" style="76" customWidth="1"/>
    <col min="9993" max="9993" width="35.875" style="76" bestFit="1" customWidth="1"/>
    <col min="9994" max="9994" width="55.5" style="76" bestFit="1" customWidth="1"/>
    <col min="9995" max="9995" width="6.625" style="76" customWidth="1"/>
    <col min="9996" max="9996" width="22.75" style="76" bestFit="1" customWidth="1"/>
    <col min="9997" max="9997" width="6.375" style="76" customWidth="1"/>
    <col min="9998" max="9998" width="13.25" style="76" customWidth="1"/>
    <col min="9999" max="9999" width="14.5" style="76" customWidth="1"/>
    <col min="10000" max="10000" width="20.625" style="76" customWidth="1"/>
    <col min="10001" max="10240" width="9" style="76"/>
    <col min="10241" max="10241" width="5.125" style="76" customWidth="1"/>
    <col min="10242" max="10243" width="14" style="76" bestFit="1" customWidth="1"/>
    <col min="10244" max="10244" width="51.625" style="76" bestFit="1" customWidth="1"/>
    <col min="10245" max="10245" width="6.25" style="76" customWidth="1"/>
    <col min="10246" max="10247" width="9.875" style="76" bestFit="1" customWidth="1"/>
    <col min="10248" max="10248" width="5.75" style="76" customWidth="1"/>
    <col min="10249" max="10249" width="35.875" style="76" bestFit="1" customWidth="1"/>
    <col min="10250" max="10250" width="55.5" style="76" bestFit="1" customWidth="1"/>
    <col min="10251" max="10251" width="6.625" style="76" customWidth="1"/>
    <col min="10252" max="10252" width="22.75" style="76" bestFit="1" customWidth="1"/>
    <col min="10253" max="10253" width="6.375" style="76" customWidth="1"/>
    <col min="10254" max="10254" width="13.25" style="76" customWidth="1"/>
    <col min="10255" max="10255" width="14.5" style="76" customWidth="1"/>
    <col min="10256" max="10256" width="20.625" style="76" customWidth="1"/>
    <col min="10257" max="10496" width="9" style="76"/>
    <col min="10497" max="10497" width="5.125" style="76" customWidth="1"/>
    <col min="10498" max="10499" width="14" style="76" bestFit="1" customWidth="1"/>
    <col min="10500" max="10500" width="51.625" style="76" bestFit="1" customWidth="1"/>
    <col min="10501" max="10501" width="6.25" style="76" customWidth="1"/>
    <col min="10502" max="10503" width="9.875" style="76" bestFit="1" customWidth="1"/>
    <col min="10504" max="10504" width="5.75" style="76" customWidth="1"/>
    <col min="10505" max="10505" width="35.875" style="76" bestFit="1" customWidth="1"/>
    <col min="10506" max="10506" width="55.5" style="76" bestFit="1" customWidth="1"/>
    <col min="10507" max="10507" width="6.625" style="76" customWidth="1"/>
    <col min="10508" max="10508" width="22.75" style="76" bestFit="1" customWidth="1"/>
    <col min="10509" max="10509" width="6.375" style="76" customWidth="1"/>
    <col min="10510" max="10510" width="13.25" style="76" customWidth="1"/>
    <col min="10511" max="10511" width="14.5" style="76" customWidth="1"/>
    <col min="10512" max="10512" width="20.625" style="76" customWidth="1"/>
    <col min="10513" max="10752" width="9" style="76"/>
    <col min="10753" max="10753" width="5.125" style="76" customWidth="1"/>
    <col min="10754" max="10755" width="14" style="76" bestFit="1" customWidth="1"/>
    <col min="10756" max="10756" width="51.625" style="76" bestFit="1" customWidth="1"/>
    <col min="10757" max="10757" width="6.25" style="76" customWidth="1"/>
    <col min="10758" max="10759" width="9.875" style="76" bestFit="1" customWidth="1"/>
    <col min="10760" max="10760" width="5.75" style="76" customWidth="1"/>
    <col min="10761" max="10761" width="35.875" style="76" bestFit="1" customWidth="1"/>
    <col min="10762" max="10762" width="55.5" style="76" bestFit="1" customWidth="1"/>
    <col min="10763" max="10763" width="6.625" style="76" customWidth="1"/>
    <col min="10764" max="10764" width="22.75" style="76" bestFit="1" customWidth="1"/>
    <col min="10765" max="10765" width="6.375" style="76" customWidth="1"/>
    <col min="10766" max="10766" width="13.25" style="76" customWidth="1"/>
    <col min="10767" max="10767" width="14.5" style="76" customWidth="1"/>
    <col min="10768" max="10768" width="20.625" style="76" customWidth="1"/>
    <col min="10769" max="11008" width="9" style="76"/>
    <col min="11009" max="11009" width="5.125" style="76" customWidth="1"/>
    <col min="11010" max="11011" width="14" style="76" bestFit="1" customWidth="1"/>
    <col min="11012" max="11012" width="51.625" style="76" bestFit="1" customWidth="1"/>
    <col min="11013" max="11013" width="6.25" style="76" customWidth="1"/>
    <col min="11014" max="11015" width="9.875" style="76" bestFit="1" customWidth="1"/>
    <col min="11016" max="11016" width="5.75" style="76" customWidth="1"/>
    <col min="11017" max="11017" width="35.875" style="76" bestFit="1" customWidth="1"/>
    <col min="11018" max="11018" width="55.5" style="76" bestFit="1" customWidth="1"/>
    <col min="11019" max="11019" width="6.625" style="76" customWidth="1"/>
    <col min="11020" max="11020" width="22.75" style="76" bestFit="1" customWidth="1"/>
    <col min="11021" max="11021" width="6.375" style="76" customWidth="1"/>
    <col min="11022" max="11022" width="13.25" style="76" customWidth="1"/>
    <col min="11023" max="11023" width="14.5" style="76" customWidth="1"/>
    <col min="11024" max="11024" width="20.625" style="76" customWidth="1"/>
    <col min="11025" max="11264" width="9" style="76"/>
    <col min="11265" max="11265" width="5.125" style="76" customWidth="1"/>
    <col min="11266" max="11267" width="14" style="76" bestFit="1" customWidth="1"/>
    <col min="11268" max="11268" width="51.625" style="76" bestFit="1" customWidth="1"/>
    <col min="11269" max="11269" width="6.25" style="76" customWidth="1"/>
    <col min="11270" max="11271" width="9.875" style="76" bestFit="1" customWidth="1"/>
    <col min="11272" max="11272" width="5.75" style="76" customWidth="1"/>
    <col min="11273" max="11273" width="35.875" style="76" bestFit="1" customWidth="1"/>
    <col min="11274" max="11274" width="55.5" style="76" bestFit="1" customWidth="1"/>
    <col min="11275" max="11275" width="6.625" style="76" customWidth="1"/>
    <col min="11276" max="11276" width="22.75" style="76" bestFit="1" customWidth="1"/>
    <col min="11277" max="11277" width="6.375" style="76" customWidth="1"/>
    <col min="11278" max="11278" width="13.25" style="76" customWidth="1"/>
    <col min="11279" max="11279" width="14.5" style="76" customWidth="1"/>
    <col min="11280" max="11280" width="20.625" style="76" customWidth="1"/>
    <col min="11281" max="11520" width="9" style="76"/>
    <col min="11521" max="11521" width="5.125" style="76" customWidth="1"/>
    <col min="11522" max="11523" width="14" style="76" bestFit="1" customWidth="1"/>
    <col min="11524" max="11524" width="51.625" style="76" bestFit="1" customWidth="1"/>
    <col min="11525" max="11525" width="6.25" style="76" customWidth="1"/>
    <col min="11526" max="11527" width="9.875" style="76" bestFit="1" customWidth="1"/>
    <col min="11528" max="11528" width="5.75" style="76" customWidth="1"/>
    <col min="11529" max="11529" width="35.875" style="76" bestFit="1" customWidth="1"/>
    <col min="11530" max="11530" width="55.5" style="76" bestFit="1" customWidth="1"/>
    <col min="11531" max="11531" width="6.625" style="76" customWidth="1"/>
    <col min="11532" max="11532" width="22.75" style="76" bestFit="1" customWidth="1"/>
    <col min="11533" max="11533" width="6.375" style="76" customWidth="1"/>
    <col min="11534" max="11534" width="13.25" style="76" customWidth="1"/>
    <col min="11535" max="11535" width="14.5" style="76" customWidth="1"/>
    <col min="11536" max="11536" width="20.625" style="76" customWidth="1"/>
    <col min="11537" max="11776" width="9" style="76"/>
    <col min="11777" max="11777" width="5.125" style="76" customWidth="1"/>
    <col min="11778" max="11779" width="14" style="76" bestFit="1" customWidth="1"/>
    <col min="11780" max="11780" width="51.625" style="76" bestFit="1" customWidth="1"/>
    <col min="11781" max="11781" width="6.25" style="76" customWidth="1"/>
    <col min="11782" max="11783" width="9.875" style="76" bestFit="1" customWidth="1"/>
    <col min="11784" max="11784" width="5.75" style="76" customWidth="1"/>
    <col min="11785" max="11785" width="35.875" style="76" bestFit="1" customWidth="1"/>
    <col min="11786" max="11786" width="55.5" style="76" bestFit="1" customWidth="1"/>
    <col min="11787" max="11787" width="6.625" style="76" customWidth="1"/>
    <col min="11788" max="11788" width="22.75" style="76" bestFit="1" customWidth="1"/>
    <col min="11789" max="11789" width="6.375" style="76" customWidth="1"/>
    <col min="11790" max="11790" width="13.25" style="76" customWidth="1"/>
    <col min="11791" max="11791" width="14.5" style="76" customWidth="1"/>
    <col min="11792" max="11792" width="20.625" style="76" customWidth="1"/>
    <col min="11793" max="12032" width="9" style="76"/>
    <col min="12033" max="12033" width="5.125" style="76" customWidth="1"/>
    <col min="12034" max="12035" width="14" style="76" bestFit="1" customWidth="1"/>
    <col min="12036" max="12036" width="51.625" style="76" bestFit="1" customWidth="1"/>
    <col min="12037" max="12037" width="6.25" style="76" customWidth="1"/>
    <col min="12038" max="12039" width="9.875" style="76" bestFit="1" customWidth="1"/>
    <col min="12040" max="12040" width="5.75" style="76" customWidth="1"/>
    <col min="12041" max="12041" width="35.875" style="76" bestFit="1" customWidth="1"/>
    <col min="12042" max="12042" width="55.5" style="76" bestFit="1" customWidth="1"/>
    <col min="12043" max="12043" width="6.625" style="76" customWidth="1"/>
    <col min="12044" max="12044" width="22.75" style="76" bestFit="1" customWidth="1"/>
    <col min="12045" max="12045" width="6.375" style="76" customWidth="1"/>
    <col min="12046" max="12046" width="13.25" style="76" customWidth="1"/>
    <col min="12047" max="12047" width="14.5" style="76" customWidth="1"/>
    <col min="12048" max="12048" width="20.625" style="76" customWidth="1"/>
    <col min="12049" max="12288" width="9" style="76"/>
    <col min="12289" max="12289" width="5.125" style="76" customWidth="1"/>
    <col min="12290" max="12291" width="14" style="76" bestFit="1" customWidth="1"/>
    <col min="12292" max="12292" width="51.625" style="76" bestFit="1" customWidth="1"/>
    <col min="12293" max="12293" width="6.25" style="76" customWidth="1"/>
    <col min="12294" max="12295" width="9.875" style="76" bestFit="1" customWidth="1"/>
    <col min="12296" max="12296" width="5.75" style="76" customWidth="1"/>
    <col min="12297" max="12297" width="35.875" style="76" bestFit="1" customWidth="1"/>
    <col min="12298" max="12298" width="55.5" style="76" bestFit="1" customWidth="1"/>
    <col min="12299" max="12299" width="6.625" style="76" customWidth="1"/>
    <col min="12300" max="12300" width="22.75" style="76" bestFit="1" customWidth="1"/>
    <col min="12301" max="12301" width="6.375" style="76" customWidth="1"/>
    <col min="12302" max="12302" width="13.25" style="76" customWidth="1"/>
    <col min="12303" max="12303" width="14.5" style="76" customWidth="1"/>
    <col min="12304" max="12304" width="20.625" style="76" customWidth="1"/>
    <col min="12305" max="12544" width="9" style="76"/>
    <col min="12545" max="12545" width="5.125" style="76" customWidth="1"/>
    <col min="12546" max="12547" width="14" style="76" bestFit="1" customWidth="1"/>
    <col min="12548" max="12548" width="51.625" style="76" bestFit="1" customWidth="1"/>
    <col min="12549" max="12549" width="6.25" style="76" customWidth="1"/>
    <col min="12550" max="12551" width="9.875" style="76" bestFit="1" customWidth="1"/>
    <col min="12552" max="12552" width="5.75" style="76" customWidth="1"/>
    <col min="12553" max="12553" width="35.875" style="76" bestFit="1" customWidth="1"/>
    <col min="12554" max="12554" width="55.5" style="76" bestFit="1" customWidth="1"/>
    <col min="12555" max="12555" width="6.625" style="76" customWidth="1"/>
    <col min="12556" max="12556" width="22.75" style="76" bestFit="1" customWidth="1"/>
    <col min="12557" max="12557" width="6.375" style="76" customWidth="1"/>
    <col min="12558" max="12558" width="13.25" style="76" customWidth="1"/>
    <col min="12559" max="12559" width="14.5" style="76" customWidth="1"/>
    <col min="12560" max="12560" width="20.625" style="76" customWidth="1"/>
    <col min="12561" max="12800" width="9" style="76"/>
    <col min="12801" max="12801" width="5.125" style="76" customWidth="1"/>
    <col min="12802" max="12803" width="14" style="76" bestFit="1" customWidth="1"/>
    <col min="12804" max="12804" width="51.625" style="76" bestFit="1" customWidth="1"/>
    <col min="12805" max="12805" width="6.25" style="76" customWidth="1"/>
    <col min="12806" max="12807" width="9.875" style="76" bestFit="1" customWidth="1"/>
    <col min="12808" max="12808" width="5.75" style="76" customWidth="1"/>
    <col min="12809" max="12809" width="35.875" style="76" bestFit="1" customWidth="1"/>
    <col min="12810" max="12810" width="55.5" style="76" bestFit="1" customWidth="1"/>
    <col min="12811" max="12811" width="6.625" style="76" customWidth="1"/>
    <col min="12812" max="12812" width="22.75" style="76" bestFit="1" customWidth="1"/>
    <col min="12813" max="12813" width="6.375" style="76" customWidth="1"/>
    <col min="12814" max="12814" width="13.25" style="76" customWidth="1"/>
    <col min="12815" max="12815" width="14.5" style="76" customWidth="1"/>
    <col min="12816" max="12816" width="20.625" style="76" customWidth="1"/>
    <col min="12817" max="13056" width="9" style="76"/>
    <col min="13057" max="13057" width="5.125" style="76" customWidth="1"/>
    <col min="13058" max="13059" width="14" style="76" bestFit="1" customWidth="1"/>
    <col min="13060" max="13060" width="51.625" style="76" bestFit="1" customWidth="1"/>
    <col min="13061" max="13061" width="6.25" style="76" customWidth="1"/>
    <col min="13062" max="13063" width="9.875" style="76" bestFit="1" customWidth="1"/>
    <col min="13064" max="13064" width="5.75" style="76" customWidth="1"/>
    <col min="13065" max="13065" width="35.875" style="76" bestFit="1" customWidth="1"/>
    <col min="13066" max="13066" width="55.5" style="76" bestFit="1" customWidth="1"/>
    <col min="13067" max="13067" width="6.625" style="76" customWidth="1"/>
    <col min="13068" max="13068" width="22.75" style="76" bestFit="1" customWidth="1"/>
    <col min="13069" max="13069" width="6.375" style="76" customWidth="1"/>
    <col min="13070" max="13070" width="13.25" style="76" customWidth="1"/>
    <col min="13071" max="13071" width="14.5" style="76" customWidth="1"/>
    <col min="13072" max="13072" width="20.625" style="76" customWidth="1"/>
    <col min="13073" max="13312" width="9" style="76"/>
    <col min="13313" max="13313" width="5.125" style="76" customWidth="1"/>
    <col min="13314" max="13315" width="14" style="76" bestFit="1" customWidth="1"/>
    <col min="13316" max="13316" width="51.625" style="76" bestFit="1" customWidth="1"/>
    <col min="13317" max="13317" width="6.25" style="76" customWidth="1"/>
    <col min="13318" max="13319" width="9.875" style="76" bestFit="1" customWidth="1"/>
    <col min="13320" max="13320" width="5.75" style="76" customWidth="1"/>
    <col min="13321" max="13321" width="35.875" style="76" bestFit="1" customWidth="1"/>
    <col min="13322" max="13322" width="55.5" style="76" bestFit="1" customWidth="1"/>
    <col min="13323" max="13323" width="6.625" style="76" customWidth="1"/>
    <col min="13324" max="13324" width="22.75" style="76" bestFit="1" customWidth="1"/>
    <col min="13325" max="13325" width="6.375" style="76" customWidth="1"/>
    <col min="13326" max="13326" width="13.25" style="76" customWidth="1"/>
    <col min="13327" max="13327" width="14.5" style="76" customWidth="1"/>
    <col min="13328" max="13328" width="20.625" style="76" customWidth="1"/>
    <col min="13329" max="13568" width="9" style="76"/>
    <col min="13569" max="13569" width="5.125" style="76" customWidth="1"/>
    <col min="13570" max="13571" width="14" style="76" bestFit="1" customWidth="1"/>
    <col min="13572" max="13572" width="51.625" style="76" bestFit="1" customWidth="1"/>
    <col min="13573" max="13573" width="6.25" style="76" customWidth="1"/>
    <col min="13574" max="13575" width="9.875" style="76" bestFit="1" customWidth="1"/>
    <col min="13576" max="13576" width="5.75" style="76" customWidth="1"/>
    <col min="13577" max="13577" width="35.875" style="76" bestFit="1" customWidth="1"/>
    <col min="13578" max="13578" width="55.5" style="76" bestFit="1" customWidth="1"/>
    <col min="13579" max="13579" width="6.625" style="76" customWidth="1"/>
    <col min="13580" max="13580" width="22.75" style="76" bestFit="1" customWidth="1"/>
    <col min="13581" max="13581" width="6.375" style="76" customWidth="1"/>
    <col min="13582" max="13582" width="13.25" style="76" customWidth="1"/>
    <col min="13583" max="13583" width="14.5" style="76" customWidth="1"/>
    <col min="13584" max="13584" width="20.625" style="76" customWidth="1"/>
    <col min="13585" max="13824" width="9" style="76"/>
    <col min="13825" max="13825" width="5.125" style="76" customWidth="1"/>
    <col min="13826" max="13827" width="14" style="76" bestFit="1" customWidth="1"/>
    <col min="13828" max="13828" width="51.625" style="76" bestFit="1" customWidth="1"/>
    <col min="13829" max="13829" width="6.25" style="76" customWidth="1"/>
    <col min="13830" max="13831" width="9.875" style="76" bestFit="1" customWidth="1"/>
    <col min="13832" max="13832" width="5.75" style="76" customWidth="1"/>
    <col min="13833" max="13833" width="35.875" style="76" bestFit="1" customWidth="1"/>
    <col min="13834" max="13834" width="55.5" style="76" bestFit="1" customWidth="1"/>
    <col min="13835" max="13835" width="6.625" style="76" customWidth="1"/>
    <col min="13836" max="13836" width="22.75" style="76" bestFit="1" customWidth="1"/>
    <col min="13837" max="13837" width="6.375" style="76" customWidth="1"/>
    <col min="13838" max="13838" width="13.25" style="76" customWidth="1"/>
    <col min="13839" max="13839" width="14.5" style="76" customWidth="1"/>
    <col min="13840" max="13840" width="20.625" style="76" customWidth="1"/>
    <col min="13841" max="14080" width="9" style="76"/>
    <col min="14081" max="14081" width="5.125" style="76" customWidth="1"/>
    <col min="14082" max="14083" width="14" style="76" bestFit="1" customWidth="1"/>
    <col min="14084" max="14084" width="51.625" style="76" bestFit="1" customWidth="1"/>
    <col min="14085" max="14085" width="6.25" style="76" customWidth="1"/>
    <col min="14086" max="14087" width="9.875" style="76" bestFit="1" customWidth="1"/>
    <col min="14088" max="14088" width="5.75" style="76" customWidth="1"/>
    <col min="14089" max="14089" width="35.875" style="76" bestFit="1" customWidth="1"/>
    <col min="14090" max="14090" width="55.5" style="76" bestFit="1" customWidth="1"/>
    <col min="14091" max="14091" width="6.625" style="76" customWidth="1"/>
    <col min="14092" max="14092" width="22.75" style="76" bestFit="1" customWidth="1"/>
    <col min="14093" max="14093" width="6.375" style="76" customWidth="1"/>
    <col min="14094" max="14094" width="13.25" style="76" customWidth="1"/>
    <col min="14095" max="14095" width="14.5" style="76" customWidth="1"/>
    <col min="14096" max="14096" width="20.625" style="76" customWidth="1"/>
    <col min="14097" max="14336" width="9" style="76"/>
    <col min="14337" max="14337" width="5.125" style="76" customWidth="1"/>
    <col min="14338" max="14339" width="14" style="76" bestFit="1" customWidth="1"/>
    <col min="14340" max="14340" width="51.625" style="76" bestFit="1" customWidth="1"/>
    <col min="14341" max="14341" width="6.25" style="76" customWidth="1"/>
    <col min="14342" max="14343" width="9.875" style="76" bestFit="1" customWidth="1"/>
    <col min="14344" max="14344" width="5.75" style="76" customWidth="1"/>
    <col min="14345" max="14345" width="35.875" style="76" bestFit="1" customWidth="1"/>
    <col min="14346" max="14346" width="55.5" style="76" bestFit="1" customWidth="1"/>
    <col min="14347" max="14347" width="6.625" style="76" customWidth="1"/>
    <col min="14348" max="14348" width="22.75" style="76" bestFit="1" customWidth="1"/>
    <col min="14349" max="14349" width="6.375" style="76" customWidth="1"/>
    <col min="14350" max="14350" width="13.25" style="76" customWidth="1"/>
    <col min="14351" max="14351" width="14.5" style="76" customWidth="1"/>
    <col min="14352" max="14352" width="20.625" style="76" customWidth="1"/>
    <col min="14353" max="14592" width="9" style="76"/>
    <col min="14593" max="14593" width="5.125" style="76" customWidth="1"/>
    <col min="14594" max="14595" width="14" style="76" bestFit="1" customWidth="1"/>
    <col min="14596" max="14596" width="51.625" style="76" bestFit="1" customWidth="1"/>
    <col min="14597" max="14597" width="6.25" style="76" customWidth="1"/>
    <col min="14598" max="14599" width="9.875" style="76" bestFit="1" customWidth="1"/>
    <col min="14600" max="14600" width="5.75" style="76" customWidth="1"/>
    <col min="14601" max="14601" width="35.875" style="76" bestFit="1" customWidth="1"/>
    <col min="14602" max="14602" width="55.5" style="76" bestFit="1" customWidth="1"/>
    <col min="14603" max="14603" width="6.625" style="76" customWidth="1"/>
    <col min="14604" max="14604" width="22.75" style="76" bestFit="1" customWidth="1"/>
    <col min="14605" max="14605" width="6.375" style="76" customWidth="1"/>
    <col min="14606" max="14606" width="13.25" style="76" customWidth="1"/>
    <col min="14607" max="14607" width="14.5" style="76" customWidth="1"/>
    <col min="14608" max="14608" width="20.625" style="76" customWidth="1"/>
    <col min="14609" max="14848" width="9" style="76"/>
    <col min="14849" max="14849" width="5.125" style="76" customWidth="1"/>
    <col min="14850" max="14851" width="14" style="76" bestFit="1" customWidth="1"/>
    <col min="14852" max="14852" width="51.625" style="76" bestFit="1" customWidth="1"/>
    <col min="14853" max="14853" width="6.25" style="76" customWidth="1"/>
    <col min="14854" max="14855" width="9.875" style="76" bestFit="1" customWidth="1"/>
    <col min="14856" max="14856" width="5.75" style="76" customWidth="1"/>
    <col min="14857" max="14857" width="35.875" style="76" bestFit="1" customWidth="1"/>
    <col min="14858" max="14858" width="55.5" style="76" bestFit="1" customWidth="1"/>
    <col min="14859" max="14859" width="6.625" style="76" customWidth="1"/>
    <col min="14860" max="14860" width="22.75" style="76" bestFit="1" customWidth="1"/>
    <col min="14861" max="14861" width="6.375" style="76" customWidth="1"/>
    <col min="14862" max="14862" width="13.25" style="76" customWidth="1"/>
    <col min="14863" max="14863" width="14.5" style="76" customWidth="1"/>
    <col min="14864" max="14864" width="20.625" style="76" customWidth="1"/>
    <col min="14865" max="15104" width="9" style="76"/>
    <col min="15105" max="15105" width="5.125" style="76" customWidth="1"/>
    <col min="15106" max="15107" width="14" style="76" bestFit="1" customWidth="1"/>
    <col min="15108" max="15108" width="51.625" style="76" bestFit="1" customWidth="1"/>
    <col min="15109" max="15109" width="6.25" style="76" customWidth="1"/>
    <col min="15110" max="15111" width="9.875" style="76" bestFit="1" customWidth="1"/>
    <col min="15112" max="15112" width="5.75" style="76" customWidth="1"/>
    <col min="15113" max="15113" width="35.875" style="76" bestFit="1" customWidth="1"/>
    <col min="15114" max="15114" width="55.5" style="76" bestFit="1" customWidth="1"/>
    <col min="15115" max="15115" width="6.625" style="76" customWidth="1"/>
    <col min="15116" max="15116" width="22.75" style="76" bestFit="1" customWidth="1"/>
    <col min="15117" max="15117" width="6.375" style="76" customWidth="1"/>
    <col min="15118" max="15118" width="13.25" style="76" customWidth="1"/>
    <col min="15119" max="15119" width="14.5" style="76" customWidth="1"/>
    <col min="15120" max="15120" width="20.625" style="76" customWidth="1"/>
    <col min="15121" max="15360" width="9" style="76"/>
    <col min="15361" max="15361" width="5.125" style="76" customWidth="1"/>
    <col min="15362" max="15363" width="14" style="76" bestFit="1" customWidth="1"/>
    <col min="15364" max="15364" width="51.625" style="76" bestFit="1" customWidth="1"/>
    <col min="15365" max="15365" width="6.25" style="76" customWidth="1"/>
    <col min="15366" max="15367" width="9.875" style="76" bestFit="1" customWidth="1"/>
    <col min="15368" max="15368" width="5.75" style="76" customWidth="1"/>
    <col min="15369" max="15369" width="35.875" style="76" bestFit="1" customWidth="1"/>
    <col min="15370" max="15370" width="55.5" style="76" bestFit="1" customWidth="1"/>
    <col min="15371" max="15371" width="6.625" style="76" customWidth="1"/>
    <col min="15372" max="15372" width="22.75" style="76" bestFit="1" customWidth="1"/>
    <col min="15373" max="15373" width="6.375" style="76" customWidth="1"/>
    <col min="15374" max="15374" width="13.25" style="76" customWidth="1"/>
    <col min="15375" max="15375" width="14.5" style="76" customWidth="1"/>
    <col min="15376" max="15376" width="20.625" style="76" customWidth="1"/>
    <col min="15377" max="15616" width="9" style="76"/>
    <col min="15617" max="15617" width="5.125" style="76" customWidth="1"/>
    <col min="15618" max="15619" width="14" style="76" bestFit="1" customWidth="1"/>
    <col min="15620" max="15620" width="51.625" style="76" bestFit="1" customWidth="1"/>
    <col min="15621" max="15621" width="6.25" style="76" customWidth="1"/>
    <col min="15622" max="15623" width="9.875" style="76" bestFit="1" customWidth="1"/>
    <col min="15624" max="15624" width="5.75" style="76" customWidth="1"/>
    <col min="15625" max="15625" width="35.875" style="76" bestFit="1" customWidth="1"/>
    <col min="15626" max="15626" width="55.5" style="76" bestFit="1" customWidth="1"/>
    <col min="15627" max="15627" width="6.625" style="76" customWidth="1"/>
    <col min="15628" max="15628" width="22.75" style="76" bestFit="1" customWidth="1"/>
    <col min="15629" max="15629" width="6.375" style="76" customWidth="1"/>
    <col min="15630" max="15630" width="13.25" style="76" customWidth="1"/>
    <col min="15631" max="15631" width="14.5" style="76" customWidth="1"/>
    <col min="15632" max="15632" width="20.625" style="76" customWidth="1"/>
    <col min="15633" max="15872" width="9" style="76"/>
    <col min="15873" max="15873" width="5.125" style="76" customWidth="1"/>
    <col min="15874" max="15875" width="14" style="76" bestFit="1" customWidth="1"/>
    <col min="15876" max="15876" width="51.625" style="76" bestFit="1" customWidth="1"/>
    <col min="15877" max="15877" width="6.25" style="76" customWidth="1"/>
    <col min="15878" max="15879" width="9.875" style="76" bestFit="1" customWidth="1"/>
    <col min="15880" max="15880" width="5.75" style="76" customWidth="1"/>
    <col min="15881" max="15881" width="35.875" style="76" bestFit="1" customWidth="1"/>
    <col min="15882" max="15882" width="55.5" style="76" bestFit="1" customWidth="1"/>
    <col min="15883" max="15883" width="6.625" style="76" customWidth="1"/>
    <col min="15884" max="15884" width="22.75" style="76" bestFit="1" customWidth="1"/>
    <col min="15885" max="15885" width="6.375" style="76" customWidth="1"/>
    <col min="15886" max="15886" width="13.25" style="76" customWidth="1"/>
    <col min="15887" max="15887" width="14.5" style="76" customWidth="1"/>
    <col min="15888" max="15888" width="20.625" style="76" customWidth="1"/>
    <col min="15889" max="16128" width="9" style="76"/>
    <col min="16129" max="16129" width="5.125" style="76" customWidth="1"/>
    <col min="16130" max="16131" width="14" style="76" bestFit="1" customWidth="1"/>
    <col min="16132" max="16132" width="51.625" style="76" bestFit="1" customWidth="1"/>
    <col min="16133" max="16133" width="6.25" style="76" customWidth="1"/>
    <col min="16134" max="16135" width="9.875" style="76" bestFit="1" customWidth="1"/>
    <col min="16136" max="16136" width="5.75" style="76" customWidth="1"/>
    <col min="16137" max="16137" width="35.875" style="76" bestFit="1" customWidth="1"/>
    <col min="16138" max="16138" width="55.5" style="76" bestFit="1" customWidth="1"/>
    <col min="16139" max="16139" width="6.625" style="76" customWidth="1"/>
    <col min="16140" max="16140" width="22.75" style="76" bestFit="1" customWidth="1"/>
    <col min="16141" max="16141" width="6.375" style="76" customWidth="1"/>
    <col min="16142" max="16142" width="13.25" style="76" customWidth="1"/>
    <col min="16143" max="16143" width="14.5" style="76" customWidth="1"/>
    <col min="16144" max="16144" width="20.625" style="76" customWidth="1"/>
    <col min="16145" max="16384" width="9" style="76"/>
  </cols>
  <sheetData>
    <row r="2" spans="1:16" ht="20.100000000000001" customHeight="1">
      <c r="A2" s="74" t="s">
        <v>0</v>
      </c>
      <c r="B2" s="74"/>
      <c r="C2" s="74"/>
      <c r="D2" s="75" t="s">
        <v>3011</v>
      </c>
      <c r="F2" s="4" t="s">
        <v>2</v>
      </c>
      <c r="G2" s="5"/>
      <c r="H2" s="6"/>
      <c r="I2" s="77">
        <f>SUM(G:G)</f>
        <v>165400</v>
      </c>
    </row>
    <row r="3" spans="1:16" ht="20.100000000000001" customHeight="1">
      <c r="A3" s="74" t="s">
        <v>3</v>
      </c>
      <c r="B3" s="74"/>
      <c r="C3" s="74"/>
      <c r="D3" s="82" t="s">
        <v>386</v>
      </c>
    </row>
    <row r="4" spans="1:16" ht="20.100000000000001" customHeight="1">
      <c r="A4" s="74" t="s">
        <v>5</v>
      </c>
      <c r="B4" s="74"/>
      <c r="C4" s="74"/>
      <c r="D4" s="82">
        <v>121177</v>
      </c>
    </row>
    <row r="5" spans="1:16" ht="20.100000000000001" customHeight="1">
      <c r="A5" s="74" t="s">
        <v>7</v>
      </c>
      <c r="B5" s="74"/>
      <c r="C5" s="74"/>
      <c r="D5" s="84">
        <v>41872</v>
      </c>
    </row>
    <row r="6" spans="1:16" ht="20.100000000000001" customHeight="1">
      <c r="A6" s="74" t="s">
        <v>8</v>
      </c>
      <c r="B6" s="74"/>
      <c r="C6" s="74"/>
      <c r="D6" s="84">
        <v>41872</v>
      </c>
    </row>
    <row r="8" spans="1:16" s="78" customFormat="1" ht="19.5" customHeight="1">
      <c r="A8" s="27" t="s">
        <v>9</v>
      </c>
      <c r="B8" s="27" t="s">
        <v>10</v>
      </c>
      <c r="C8" s="27" t="s">
        <v>11</v>
      </c>
      <c r="D8" s="24" t="s">
        <v>12</v>
      </c>
      <c r="E8" s="24" t="s">
        <v>13</v>
      </c>
      <c r="F8" s="24" t="s">
        <v>14</v>
      </c>
      <c r="G8" s="26" t="s">
        <v>15</v>
      </c>
      <c r="H8" s="26" t="s">
        <v>16</v>
      </c>
      <c r="I8" s="24" t="s">
        <v>17</v>
      </c>
      <c r="J8" s="24" t="s">
        <v>6</v>
      </c>
      <c r="K8" s="24" t="s">
        <v>18</v>
      </c>
      <c r="L8" s="27" t="s">
        <v>19</v>
      </c>
      <c r="M8" s="27" t="s">
        <v>20</v>
      </c>
      <c r="N8" s="24" t="s">
        <v>21</v>
      </c>
      <c r="O8" s="86" t="s">
        <v>22</v>
      </c>
      <c r="P8" s="86" t="s">
        <v>23</v>
      </c>
    </row>
    <row r="9" spans="1:16" s="78" customFormat="1" ht="19.5" customHeight="1">
      <c r="A9" s="766">
        <v>2</v>
      </c>
      <c r="B9" s="766" t="s">
        <v>184</v>
      </c>
      <c r="C9" s="766" t="s">
        <v>184</v>
      </c>
      <c r="D9" s="767" t="s">
        <v>3012</v>
      </c>
      <c r="E9" s="767">
        <v>1</v>
      </c>
      <c r="F9" s="958">
        <v>68000</v>
      </c>
      <c r="G9" s="972">
        <f t="shared" ref="G9:G18" si="0">E9*F9</f>
        <v>68000</v>
      </c>
      <c r="H9" s="973"/>
      <c r="I9" s="767" t="s">
        <v>3013</v>
      </c>
      <c r="J9" s="974"/>
      <c r="K9" s="967"/>
      <c r="L9" s="975">
        <v>41844</v>
      </c>
      <c r="M9" s="965"/>
      <c r="N9" s="976">
        <v>41852</v>
      </c>
      <c r="O9" s="21">
        <v>41849</v>
      </c>
      <c r="P9" s="19">
        <v>41849</v>
      </c>
    </row>
    <row r="10" spans="1:16" s="78" customFormat="1" ht="19.5" customHeight="1">
      <c r="A10" s="766">
        <v>2</v>
      </c>
      <c r="B10" s="766" t="s">
        <v>184</v>
      </c>
      <c r="C10" s="766" t="s">
        <v>184</v>
      </c>
      <c r="D10" s="767" t="s">
        <v>3014</v>
      </c>
      <c r="E10" s="767">
        <v>1</v>
      </c>
      <c r="F10" s="958">
        <v>47800</v>
      </c>
      <c r="G10" s="972">
        <f t="shared" si="0"/>
        <v>47800</v>
      </c>
      <c r="H10" s="973"/>
      <c r="I10" s="767" t="s">
        <v>2396</v>
      </c>
      <c r="J10" s="974"/>
      <c r="K10" s="967"/>
      <c r="L10" s="975">
        <v>41844</v>
      </c>
      <c r="M10" s="975"/>
      <c r="N10" s="976">
        <v>41852</v>
      </c>
      <c r="O10" s="21">
        <v>41849</v>
      </c>
      <c r="P10" s="19">
        <v>41849</v>
      </c>
    </row>
    <row r="11" spans="1:16" s="78" customFormat="1" ht="19.5" customHeight="1">
      <c r="A11" s="766">
        <v>3</v>
      </c>
      <c r="B11" s="766" t="s">
        <v>184</v>
      </c>
      <c r="C11" s="766" t="s">
        <v>184</v>
      </c>
      <c r="D11" s="767" t="s">
        <v>3015</v>
      </c>
      <c r="E11" s="958">
        <v>1</v>
      </c>
      <c r="F11" s="769">
        <v>4200</v>
      </c>
      <c r="G11" s="972">
        <f t="shared" si="0"/>
        <v>4200</v>
      </c>
      <c r="H11" s="973"/>
      <c r="I11" s="767" t="s">
        <v>3016</v>
      </c>
      <c r="J11" s="974"/>
      <c r="K11" s="967"/>
      <c r="L11" s="975">
        <v>41844</v>
      </c>
      <c r="M11" s="965"/>
      <c r="N11" s="976">
        <v>41852</v>
      </c>
      <c r="O11" s="21">
        <v>41849</v>
      </c>
      <c r="P11" s="19">
        <v>41849</v>
      </c>
    </row>
    <row r="12" spans="1:16" s="78" customFormat="1" ht="19.5" customHeight="1">
      <c r="A12" s="766">
        <v>4</v>
      </c>
      <c r="B12" s="766" t="s">
        <v>184</v>
      </c>
      <c r="C12" s="766" t="s">
        <v>184</v>
      </c>
      <c r="D12" s="767" t="s">
        <v>3017</v>
      </c>
      <c r="E12" s="958">
        <v>1</v>
      </c>
      <c r="F12" s="769">
        <v>900</v>
      </c>
      <c r="G12" s="972">
        <f t="shared" si="0"/>
        <v>900</v>
      </c>
      <c r="H12" s="973"/>
      <c r="I12" s="767" t="s">
        <v>3018</v>
      </c>
      <c r="J12" s="974"/>
      <c r="K12" s="967"/>
      <c r="L12" s="975">
        <v>41844</v>
      </c>
      <c r="M12" s="965"/>
      <c r="N12" s="976">
        <v>41852</v>
      </c>
      <c r="O12" s="21">
        <v>41849</v>
      </c>
      <c r="P12" s="19">
        <v>41849</v>
      </c>
    </row>
    <row r="13" spans="1:16" s="78" customFormat="1" ht="19.5" customHeight="1">
      <c r="A13" s="766">
        <v>4</v>
      </c>
      <c r="B13" s="766" t="s">
        <v>184</v>
      </c>
      <c r="C13" s="766" t="s">
        <v>184</v>
      </c>
      <c r="D13" s="767" t="s">
        <v>3019</v>
      </c>
      <c r="E13" s="958">
        <v>1</v>
      </c>
      <c r="F13" s="769">
        <v>34800</v>
      </c>
      <c r="G13" s="972">
        <f t="shared" si="0"/>
        <v>34800</v>
      </c>
      <c r="H13" s="973"/>
      <c r="I13" s="767" t="s">
        <v>3020</v>
      </c>
      <c r="J13" s="977"/>
      <c r="K13" s="768"/>
      <c r="L13" s="975">
        <v>41844</v>
      </c>
      <c r="M13" s="766"/>
      <c r="N13" s="976">
        <v>41852</v>
      </c>
      <c r="O13" s="21">
        <v>41849</v>
      </c>
      <c r="P13" s="19">
        <v>41849</v>
      </c>
    </row>
    <row r="14" spans="1:16" s="78" customFormat="1" ht="19.5" customHeight="1">
      <c r="A14" s="27"/>
      <c r="B14" s="27"/>
      <c r="C14" s="27"/>
      <c r="D14" s="108"/>
      <c r="E14" s="108"/>
      <c r="F14" s="121"/>
      <c r="G14" s="46">
        <f t="shared" si="0"/>
        <v>0</v>
      </c>
      <c r="H14" s="270"/>
      <c r="I14" s="52"/>
      <c r="J14" s="978"/>
      <c r="K14" s="24"/>
      <c r="L14" s="101"/>
      <c r="M14" s="27"/>
      <c r="N14" s="216"/>
      <c r="O14" s="101"/>
      <c r="P14" s="87"/>
    </row>
    <row r="15" spans="1:16" s="78" customFormat="1" ht="19.5" customHeight="1">
      <c r="A15" s="27">
        <v>6</v>
      </c>
      <c r="B15" s="27" t="s">
        <v>2217</v>
      </c>
      <c r="C15" s="27" t="s">
        <v>2217</v>
      </c>
      <c r="D15" s="108" t="s">
        <v>3021</v>
      </c>
      <c r="E15" s="121">
        <v>1</v>
      </c>
      <c r="F15" s="30">
        <v>5200</v>
      </c>
      <c r="G15" s="46">
        <f t="shared" si="0"/>
        <v>5200</v>
      </c>
      <c r="H15" s="57"/>
      <c r="I15" s="45" t="s">
        <v>3022</v>
      </c>
      <c r="J15" s="978"/>
      <c r="K15" s="24"/>
      <c r="L15" s="101">
        <v>41844</v>
      </c>
      <c r="M15" s="27"/>
      <c r="N15" s="216">
        <v>41858</v>
      </c>
      <c r="O15" s="216">
        <v>41863</v>
      </c>
      <c r="P15" s="87">
        <v>41857</v>
      </c>
    </row>
    <row r="16" spans="1:16" s="78" customFormat="1" ht="19.5" customHeight="1">
      <c r="A16" s="27">
        <v>5</v>
      </c>
      <c r="B16" s="27" t="s">
        <v>2217</v>
      </c>
      <c r="C16" s="27" t="s">
        <v>2217</v>
      </c>
      <c r="D16" s="108" t="s">
        <v>3023</v>
      </c>
      <c r="E16" s="121">
        <v>1</v>
      </c>
      <c r="F16" s="30">
        <v>4500</v>
      </c>
      <c r="G16" s="46">
        <f t="shared" si="0"/>
        <v>4500</v>
      </c>
      <c r="H16" s="57"/>
      <c r="I16" s="108" t="s">
        <v>3023</v>
      </c>
      <c r="J16" s="978"/>
      <c r="K16" s="24"/>
      <c r="L16" s="101">
        <v>41844</v>
      </c>
      <c r="M16" s="27"/>
      <c r="N16" s="216">
        <v>41858</v>
      </c>
      <c r="O16" s="216">
        <v>41863</v>
      </c>
      <c r="P16" s="87">
        <v>41857</v>
      </c>
    </row>
    <row r="17" spans="1:16" s="78" customFormat="1" ht="19.5" customHeight="1">
      <c r="A17" s="27"/>
      <c r="B17" s="27"/>
      <c r="C17" s="27"/>
      <c r="D17" s="108"/>
      <c r="E17" s="108"/>
      <c r="F17" s="121"/>
      <c r="G17" s="46">
        <f t="shared" si="0"/>
        <v>0</v>
      </c>
      <c r="H17" s="57"/>
      <c r="I17" s="45"/>
      <c r="J17" s="978"/>
      <c r="K17" s="24"/>
      <c r="L17" s="101"/>
      <c r="M17" s="27"/>
      <c r="N17" s="216"/>
      <c r="O17" s="216"/>
      <c r="P17" s="87"/>
    </row>
    <row r="18" spans="1:16" s="78" customFormat="1" ht="19.5" customHeight="1">
      <c r="A18" s="27"/>
      <c r="B18" s="27"/>
      <c r="C18" s="27"/>
      <c r="D18" s="108"/>
      <c r="E18" s="121"/>
      <c r="F18" s="30"/>
      <c r="G18" s="46">
        <f t="shared" si="0"/>
        <v>0</v>
      </c>
      <c r="H18" s="57"/>
      <c r="I18" s="45"/>
      <c r="J18" s="978"/>
      <c r="K18" s="24"/>
      <c r="L18" s="101"/>
      <c r="M18" s="27"/>
      <c r="N18" s="216"/>
      <c r="O18" s="216"/>
      <c r="P18" s="87"/>
    </row>
    <row r="19" spans="1:16" s="78" customFormat="1" ht="19.5" customHeight="1">
      <c r="A19" s="27"/>
      <c r="B19" s="27"/>
      <c r="C19" s="27"/>
      <c r="D19" s="108"/>
      <c r="E19" s="121"/>
      <c r="F19" s="30"/>
      <c r="G19" s="46"/>
      <c r="H19" s="57"/>
      <c r="I19" s="45"/>
      <c r="J19" s="978"/>
      <c r="K19" s="24"/>
      <c r="L19" s="101"/>
      <c r="M19" s="27"/>
      <c r="N19" s="216"/>
      <c r="O19" s="216"/>
      <c r="P19" s="87"/>
    </row>
    <row r="20" spans="1:16" s="78" customFormat="1" ht="19.5" customHeight="1">
      <c r="A20" s="27"/>
      <c r="B20" s="27"/>
      <c r="C20" s="27"/>
      <c r="D20" s="108"/>
      <c r="E20" s="121"/>
      <c r="F20" s="30"/>
      <c r="G20" s="46"/>
      <c r="H20" s="57"/>
      <c r="I20" s="45"/>
      <c r="J20" s="978"/>
      <c r="K20" s="24"/>
      <c r="L20" s="101"/>
      <c r="M20" s="27"/>
      <c r="N20" s="216"/>
      <c r="O20" s="216"/>
      <c r="P20" s="87"/>
    </row>
    <row r="21" spans="1:16" s="78" customFormat="1" ht="19.5" customHeight="1">
      <c r="A21" s="27"/>
      <c r="B21" s="27"/>
      <c r="C21" s="27"/>
      <c r="D21" s="108"/>
      <c r="E21" s="121"/>
      <c r="F21" s="30"/>
      <c r="G21" s="46"/>
      <c r="H21" s="57"/>
      <c r="I21" s="108"/>
      <c r="J21" s="978"/>
      <c r="K21" s="24"/>
      <c r="L21" s="101"/>
      <c r="M21" s="27"/>
      <c r="N21" s="216"/>
      <c r="O21" s="216"/>
      <c r="P21" s="87"/>
    </row>
    <row r="22" spans="1:16" s="78" customFormat="1" ht="19.5" customHeight="1">
      <c r="A22" s="27"/>
      <c r="B22" s="27"/>
      <c r="C22" s="27"/>
      <c r="D22" s="108"/>
      <c r="E22" s="121"/>
      <c r="F22" s="30"/>
      <c r="G22" s="46"/>
      <c r="H22" s="57"/>
      <c r="I22" s="45"/>
      <c r="J22" s="978"/>
      <c r="K22" s="24"/>
      <c r="L22" s="101"/>
      <c r="M22" s="27"/>
      <c r="N22" s="216"/>
      <c r="O22" s="216"/>
      <c r="P22" s="87"/>
    </row>
    <row r="23" spans="1:16" s="78" customFormat="1" ht="19.5" customHeight="1">
      <c r="A23" s="27"/>
      <c r="B23" s="27"/>
      <c r="C23" s="27"/>
      <c r="D23" s="108"/>
      <c r="E23" s="121"/>
      <c r="F23" s="30"/>
      <c r="G23" s="46"/>
      <c r="H23" s="57"/>
      <c r="I23" s="45"/>
      <c r="J23" s="979"/>
      <c r="K23" s="24"/>
      <c r="L23" s="101"/>
      <c r="M23" s="27"/>
      <c r="N23" s="216"/>
      <c r="O23" s="216"/>
      <c r="P23" s="87"/>
    </row>
    <row r="24" spans="1:16" s="78" customFormat="1" ht="19.5" customHeight="1">
      <c r="A24" s="27"/>
      <c r="B24" s="27"/>
      <c r="C24" s="27"/>
      <c r="D24" s="108"/>
      <c r="E24" s="121"/>
      <c r="F24" s="30"/>
      <c r="G24" s="46"/>
      <c r="H24" s="57"/>
      <c r="I24" s="108"/>
      <c r="J24" s="978"/>
      <c r="K24" s="24"/>
      <c r="L24" s="101"/>
      <c r="M24" s="27"/>
      <c r="N24" s="216"/>
      <c r="O24" s="216"/>
      <c r="P24" s="87"/>
    </row>
    <row r="25" spans="1:16" s="78" customFormat="1" ht="19.5" customHeight="1">
      <c r="A25" s="27"/>
      <c r="B25" s="27"/>
      <c r="C25" s="27"/>
      <c r="D25" s="108"/>
      <c r="E25" s="121"/>
      <c r="F25" s="30"/>
      <c r="G25" s="46"/>
      <c r="H25" s="57"/>
      <c r="I25" s="108"/>
      <c r="J25" s="978"/>
      <c r="K25" s="24"/>
      <c r="L25" s="101"/>
      <c r="M25" s="27"/>
      <c r="N25" s="216"/>
      <c r="O25" s="216"/>
      <c r="P25" s="87"/>
    </row>
    <row r="26" spans="1:16" s="78" customFormat="1" ht="19.5" customHeight="1">
      <c r="A26" s="27"/>
      <c r="B26" s="27"/>
      <c r="C26" s="27"/>
      <c r="D26" s="108"/>
      <c r="E26" s="121"/>
      <c r="F26" s="30"/>
      <c r="G26" s="46"/>
      <c r="H26" s="57"/>
      <c r="I26" s="45"/>
      <c r="J26" s="978"/>
      <c r="K26" s="24"/>
      <c r="L26" s="101"/>
      <c r="M26" s="27"/>
      <c r="N26" s="216"/>
      <c r="O26" s="216"/>
      <c r="P26" s="87"/>
    </row>
    <row r="27" spans="1:16" s="78" customFormat="1" ht="19.5" customHeight="1">
      <c r="A27" s="27"/>
      <c r="B27" s="27"/>
      <c r="C27" s="27"/>
      <c r="D27" s="108"/>
      <c r="E27" s="121"/>
      <c r="F27" s="30"/>
      <c r="G27" s="46"/>
      <c r="H27" s="57"/>
      <c r="I27" s="45"/>
      <c r="J27" s="978"/>
      <c r="K27" s="24"/>
      <c r="L27" s="101"/>
      <c r="M27" s="27"/>
      <c r="N27" s="216"/>
      <c r="O27" s="216"/>
      <c r="P27" s="87"/>
    </row>
    <row r="28" spans="1:16" s="78" customFormat="1" ht="19.5" customHeight="1">
      <c r="A28" s="27"/>
      <c r="B28" s="27"/>
      <c r="C28" s="27"/>
      <c r="D28" s="108"/>
      <c r="E28" s="121"/>
      <c r="F28" s="30"/>
      <c r="G28" s="46"/>
      <c r="H28" s="57"/>
      <c r="I28" s="45"/>
      <c r="J28" s="978"/>
      <c r="K28" s="24"/>
      <c r="L28" s="101"/>
      <c r="M28" s="27"/>
      <c r="N28" s="216"/>
      <c r="O28" s="216"/>
      <c r="P28" s="87"/>
    </row>
    <row r="29" spans="1:16" s="78" customFormat="1" ht="19.5" customHeight="1">
      <c r="A29" s="27"/>
      <c r="B29" s="27"/>
      <c r="C29" s="27"/>
      <c r="D29" s="108"/>
      <c r="E29" s="121"/>
      <c r="F29" s="30"/>
      <c r="G29" s="46"/>
      <c r="H29" s="57"/>
      <c r="I29" s="45"/>
      <c r="J29" s="978"/>
      <c r="K29" s="24"/>
      <c r="L29" s="101"/>
      <c r="M29" s="27"/>
      <c r="N29" s="216"/>
      <c r="O29" s="216"/>
      <c r="P29" s="87"/>
    </row>
    <row r="30" spans="1:16" s="78" customFormat="1" ht="19.5" customHeight="1">
      <c r="A30" s="27"/>
      <c r="B30" s="27"/>
      <c r="C30" s="27"/>
      <c r="D30" s="52"/>
      <c r="E30" s="108"/>
      <c r="F30" s="121"/>
      <c r="G30" s="46"/>
      <c r="H30" s="118"/>
      <c r="I30" s="978"/>
      <c r="J30" s="978"/>
      <c r="K30" s="24"/>
      <c r="L30" s="101"/>
      <c r="M30" s="27"/>
      <c r="N30" s="216"/>
      <c r="O30" s="216"/>
      <c r="P30" s="87"/>
    </row>
    <row r="31" spans="1:16" s="78" customFormat="1" ht="19.5" customHeight="1">
      <c r="A31" s="27"/>
      <c r="B31" s="27"/>
      <c r="C31" s="27"/>
      <c r="D31" s="52"/>
      <c r="E31" s="108"/>
      <c r="F31" s="121"/>
      <c r="G31" s="46"/>
      <c r="H31" s="118"/>
      <c r="I31" s="978"/>
      <c r="J31" s="978"/>
      <c r="K31" s="24"/>
      <c r="L31" s="101"/>
      <c r="M31" s="27"/>
      <c r="N31" s="216"/>
      <c r="O31" s="216"/>
      <c r="P31" s="87"/>
    </row>
    <row r="32" spans="1:16" s="78" customFormat="1" ht="19.5" customHeight="1">
      <c r="A32" s="27"/>
      <c r="B32" s="27"/>
      <c r="C32" s="27"/>
      <c r="D32" s="274"/>
      <c r="E32" s="108"/>
      <c r="F32" s="121"/>
      <c r="G32" s="46"/>
      <c r="H32" s="118"/>
      <c r="I32" s="55"/>
      <c r="J32" s="978"/>
      <c r="K32" s="24"/>
      <c r="L32" s="101"/>
      <c r="M32" s="27"/>
      <c r="N32" s="980"/>
      <c r="O32" s="216"/>
      <c r="P32" s="87"/>
    </row>
  </sheetData>
  <autoFilter ref="A8:N32" xr:uid="{7D4190BE-2E80-4B0A-B7A3-CBCC595C314E}"/>
  <mergeCells count="6">
    <mergeCell ref="A2:C2"/>
    <mergeCell ref="F2:H2"/>
    <mergeCell ref="A3:C3"/>
    <mergeCell ref="A4:C4"/>
    <mergeCell ref="A5:C5"/>
    <mergeCell ref="A6:C6"/>
  </mergeCells>
  <phoneticPr fontId="3"/>
  <pageMargins left="0.2" right="0.2" top="0.75" bottom="0.75" header="0.3" footer="0.3"/>
  <pageSetup paperSize="8" scale="51" orientation="portrait" r:id="rId1"/>
  <legacyDrawing r:id="rId2"/>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3AAFF-A14F-4F40-B0EB-99BED717DE86}">
  <sheetPr>
    <pageSetUpPr fitToPage="1"/>
  </sheetPr>
  <dimension ref="B2:Q31"/>
  <sheetViews>
    <sheetView zoomScale="85" zoomScaleNormal="85" workbookViewId="0">
      <pane xSplit="10" ySplit="8" topLeftCell="K9" activePane="bottomRight" state="frozen"/>
      <selection pane="topRight" activeCell="K1" sqref="K1"/>
      <selection pane="bottomLeft" activeCell="A9" sqref="A9"/>
      <selection pane="bottomRight" activeCell="K24" sqref="K24"/>
    </sheetView>
  </sheetViews>
  <sheetFormatPr defaultRowHeight="18.75"/>
  <cols>
    <col min="1" max="1" width="2.625" style="76" customWidth="1"/>
    <col min="2" max="2" width="5.125" style="78" customWidth="1"/>
    <col min="3" max="3" width="20.625" style="76" customWidth="1"/>
    <col min="4" max="4" width="10.625" style="76" customWidth="1"/>
    <col min="5" max="5" width="30.625" style="76" customWidth="1"/>
    <col min="6" max="6" width="6.25" style="76" customWidth="1"/>
    <col min="7" max="8" width="11.625" style="76" customWidth="1"/>
    <col min="9" max="9" width="5.75" style="79" customWidth="1"/>
    <col min="10" max="10" width="35.75" style="76" bestFit="1" customWidth="1"/>
    <col min="11" max="11" width="20.625" style="76" customWidth="1"/>
    <col min="12" max="12" width="10.75" style="78" customWidth="1"/>
    <col min="13" max="13" width="13.75" style="78" customWidth="1"/>
    <col min="14" max="14" width="6.375" style="76" customWidth="1"/>
    <col min="15" max="15" width="13.25" style="79" customWidth="1"/>
    <col min="16" max="16" width="14.5" style="80" customWidth="1"/>
    <col min="17" max="17" width="15.625" style="981" customWidth="1"/>
    <col min="18" max="256" width="9" style="76"/>
    <col min="257" max="257" width="2.625" style="76" customWidth="1"/>
    <col min="258" max="258" width="5.125" style="76" customWidth="1"/>
    <col min="259" max="259" width="20.625" style="76" customWidth="1"/>
    <col min="260" max="260" width="10.625" style="76" customWidth="1"/>
    <col min="261" max="261" width="30.625" style="76" customWidth="1"/>
    <col min="262" max="262" width="6.25" style="76" customWidth="1"/>
    <col min="263" max="264" width="11.625" style="76" customWidth="1"/>
    <col min="265" max="265" width="5.75" style="76" customWidth="1"/>
    <col min="266" max="266" width="35.75" style="76" bestFit="1" customWidth="1"/>
    <col min="267" max="267" width="20.625" style="76" customWidth="1"/>
    <col min="268" max="268" width="10.7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20.625" style="76" customWidth="1"/>
    <col min="516" max="516" width="10.625" style="76" customWidth="1"/>
    <col min="517" max="517" width="30.625" style="76" customWidth="1"/>
    <col min="518" max="518" width="6.25" style="76" customWidth="1"/>
    <col min="519" max="520" width="11.625" style="76" customWidth="1"/>
    <col min="521" max="521" width="5.75" style="76" customWidth="1"/>
    <col min="522" max="522" width="35.75" style="76" bestFit="1" customWidth="1"/>
    <col min="523" max="523" width="20.625" style="76" customWidth="1"/>
    <col min="524" max="524" width="10.7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20.625" style="76" customWidth="1"/>
    <col min="772" max="772" width="10.625" style="76" customWidth="1"/>
    <col min="773" max="773" width="30.625" style="76" customWidth="1"/>
    <col min="774" max="774" width="6.25" style="76" customWidth="1"/>
    <col min="775" max="776" width="11.625" style="76" customWidth="1"/>
    <col min="777" max="777" width="5.75" style="76" customWidth="1"/>
    <col min="778" max="778" width="35.75" style="76" bestFit="1" customWidth="1"/>
    <col min="779" max="779" width="20.625" style="76" customWidth="1"/>
    <col min="780" max="780" width="10.7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20.625" style="76" customWidth="1"/>
    <col min="1028" max="1028" width="10.625" style="76" customWidth="1"/>
    <col min="1029" max="1029" width="30.625" style="76" customWidth="1"/>
    <col min="1030" max="1030" width="6.25" style="76" customWidth="1"/>
    <col min="1031" max="1032" width="11.625" style="76" customWidth="1"/>
    <col min="1033" max="1033" width="5.75" style="76" customWidth="1"/>
    <col min="1034" max="1034" width="35.75" style="76" bestFit="1" customWidth="1"/>
    <col min="1035" max="1035" width="20.625" style="76" customWidth="1"/>
    <col min="1036" max="1036" width="10.7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20.625" style="76" customWidth="1"/>
    <col min="1284" max="1284" width="10.625" style="76" customWidth="1"/>
    <col min="1285" max="1285" width="30.625" style="76" customWidth="1"/>
    <col min="1286" max="1286" width="6.25" style="76" customWidth="1"/>
    <col min="1287" max="1288" width="11.625" style="76" customWidth="1"/>
    <col min="1289" max="1289" width="5.75" style="76" customWidth="1"/>
    <col min="1290" max="1290" width="35.75" style="76" bestFit="1" customWidth="1"/>
    <col min="1291" max="1291" width="20.625" style="76" customWidth="1"/>
    <col min="1292" max="1292" width="10.7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20.625" style="76" customWidth="1"/>
    <col min="1540" max="1540" width="10.625" style="76" customWidth="1"/>
    <col min="1541" max="1541" width="30.625" style="76" customWidth="1"/>
    <col min="1542" max="1542" width="6.25" style="76" customWidth="1"/>
    <col min="1543" max="1544" width="11.625" style="76" customWidth="1"/>
    <col min="1545" max="1545" width="5.75" style="76" customWidth="1"/>
    <col min="1546" max="1546" width="35.75" style="76" bestFit="1" customWidth="1"/>
    <col min="1547" max="1547" width="20.625" style="76" customWidth="1"/>
    <col min="1548" max="1548" width="10.7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20.625" style="76" customWidth="1"/>
    <col min="1796" max="1796" width="10.625" style="76" customWidth="1"/>
    <col min="1797" max="1797" width="30.625" style="76" customWidth="1"/>
    <col min="1798" max="1798" width="6.25" style="76" customWidth="1"/>
    <col min="1799" max="1800" width="11.625" style="76" customWidth="1"/>
    <col min="1801" max="1801" width="5.75" style="76" customWidth="1"/>
    <col min="1802" max="1802" width="35.75" style="76" bestFit="1" customWidth="1"/>
    <col min="1803" max="1803" width="20.625" style="76" customWidth="1"/>
    <col min="1804" max="1804" width="10.7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20.625" style="76" customWidth="1"/>
    <col min="2052" max="2052" width="10.625" style="76" customWidth="1"/>
    <col min="2053" max="2053" width="30.625" style="76" customWidth="1"/>
    <col min="2054" max="2054" width="6.25" style="76" customWidth="1"/>
    <col min="2055" max="2056" width="11.625" style="76" customWidth="1"/>
    <col min="2057" max="2057" width="5.75" style="76" customWidth="1"/>
    <col min="2058" max="2058" width="35.75" style="76" bestFit="1" customWidth="1"/>
    <col min="2059" max="2059" width="20.625" style="76" customWidth="1"/>
    <col min="2060" max="2060" width="10.7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20.625" style="76" customWidth="1"/>
    <col min="2308" max="2308" width="10.625" style="76" customWidth="1"/>
    <col min="2309" max="2309" width="30.625" style="76" customWidth="1"/>
    <col min="2310" max="2310" width="6.25" style="76" customWidth="1"/>
    <col min="2311" max="2312" width="11.625" style="76" customWidth="1"/>
    <col min="2313" max="2313" width="5.75" style="76" customWidth="1"/>
    <col min="2314" max="2314" width="35.75" style="76" bestFit="1" customWidth="1"/>
    <col min="2315" max="2315" width="20.625" style="76" customWidth="1"/>
    <col min="2316" max="2316" width="10.7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20.625" style="76" customWidth="1"/>
    <col min="2564" max="2564" width="10.625" style="76" customWidth="1"/>
    <col min="2565" max="2565" width="30.625" style="76" customWidth="1"/>
    <col min="2566" max="2566" width="6.25" style="76" customWidth="1"/>
    <col min="2567" max="2568" width="11.625" style="76" customWidth="1"/>
    <col min="2569" max="2569" width="5.75" style="76" customWidth="1"/>
    <col min="2570" max="2570" width="35.75" style="76" bestFit="1" customWidth="1"/>
    <col min="2571" max="2571" width="20.625" style="76" customWidth="1"/>
    <col min="2572" max="2572" width="10.7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20.625" style="76" customWidth="1"/>
    <col min="2820" max="2820" width="10.625" style="76" customWidth="1"/>
    <col min="2821" max="2821" width="30.625" style="76" customWidth="1"/>
    <col min="2822" max="2822" width="6.25" style="76" customWidth="1"/>
    <col min="2823" max="2824" width="11.625" style="76" customWidth="1"/>
    <col min="2825" max="2825" width="5.75" style="76" customWidth="1"/>
    <col min="2826" max="2826" width="35.75" style="76" bestFit="1" customWidth="1"/>
    <col min="2827" max="2827" width="20.625" style="76" customWidth="1"/>
    <col min="2828" max="2828" width="10.7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20.625" style="76" customWidth="1"/>
    <col min="3076" max="3076" width="10.625" style="76" customWidth="1"/>
    <col min="3077" max="3077" width="30.625" style="76" customWidth="1"/>
    <col min="3078" max="3078" width="6.25" style="76" customWidth="1"/>
    <col min="3079" max="3080" width="11.625" style="76" customWidth="1"/>
    <col min="3081" max="3081" width="5.75" style="76" customWidth="1"/>
    <col min="3082" max="3082" width="35.75" style="76" bestFit="1" customWidth="1"/>
    <col min="3083" max="3083" width="20.625" style="76" customWidth="1"/>
    <col min="3084" max="3084" width="10.7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20.625" style="76" customWidth="1"/>
    <col min="3332" max="3332" width="10.625" style="76" customWidth="1"/>
    <col min="3333" max="3333" width="30.625" style="76" customWidth="1"/>
    <col min="3334" max="3334" width="6.25" style="76" customWidth="1"/>
    <col min="3335" max="3336" width="11.625" style="76" customWidth="1"/>
    <col min="3337" max="3337" width="5.75" style="76" customWidth="1"/>
    <col min="3338" max="3338" width="35.75" style="76" bestFit="1" customWidth="1"/>
    <col min="3339" max="3339" width="20.625" style="76" customWidth="1"/>
    <col min="3340" max="3340" width="10.7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20.625" style="76" customWidth="1"/>
    <col min="3588" max="3588" width="10.625" style="76" customWidth="1"/>
    <col min="3589" max="3589" width="30.625" style="76" customWidth="1"/>
    <col min="3590" max="3590" width="6.25" style="76" customWidth="1"/>
    <col min="3591" max="3592" width="11.625" style="76" customWidth="1"/>
    <col min="3593" max="3593" width="5.75" style="76" customWidth="1"/>
    <col min="3594" max="3594" width="35.75" style="76" bestFit="1" customWidth="1"/>
    <col min="3595" max="3595" width="20.625" style="76" customWidth="1"/>
    <col min="3596" max="3596" width="10.7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20.625" style="76" customWidth="1"/>
    <col min="3844" max="3844" width="10.625" style="76" customWidth="1"/>
    <col min="3845" max="3845" width="30.625" style="76" customWidth="1"/>
    <col min="3846" max="3846" width="6.25" style="76" customWidth="1"/>
    <col min="3847" max="3848" width="11.625" style="76" customWidth="1"/>
    <col min="3849" max="3849" width="5.75" style="76" customWidth="1"/>
    <col min="3850" max="3850" width="35.75" style="76" bestFit="1" customWidth="1"/>
    <col min="3851" max="3851" width="20.625" style="76" customWidth="1"/>
    <col min="3852" max="3852" width="10.7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20.625" style="76" customWidth="1"/>
    <col min="4100" max="4100" width="10.625" style="76" customWidth="1"/>
    <col min="4101" max="4101" width="30.625" style="76" customWidth="1"/>
    <col min="4102" max="4102" width="6.25" style="76" customWidth="1"/>
    <col min="4103" max="4104" width="11.625" style="76" customWidth="1"/>
    <col min="4105" max="4105" width="5.75" style="76" customWidth="1"/>
    <col min="4106" max="4106" width="35.75" style="76" bestFit="1" customWidth="1"/>
    <col min="4107" max="4107" width="20.625" style="76" customWidth="1"/>
    <col min="4108" max="4108" width="10.7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20.625" style="76" customWidth="1"/>
    <col min="4356" max="4356" width="10.625" style="76" customWidth="1"/>
    <col min="4357" max="4357" width="30.625" style="76" customWidth="1"/>
    <col min="4358" max="4358" width="6.25" style="76" customWidth="1"/>
    <col min="4359" max="4360" width="11.625" style="76" customWidth="1"/>
    <col min="4361" max="4361" width="5.75" style="76" customWidth="1"/>
    <col min="4362" max="4362" width="35.75" style="76" bestFit="1" customWidth="1"/>
    <col min="4363" max="4363" width="20.625" style="76" customWidth="1"/>
    <col min="4364" max="4364" width="10.7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20.625" style="76" customWidth="1"/>
    <col min="4612" max="4612" width="10.625" style="76" customWidth="1"/>
    <col min="4613" max="4613" width="30.625" style="76" customWidth="1"/>
    <col min="4614" max="4614" width="6.25" style="76" customWidth="1"/>
    <col min="4615" max="4616" width="11.625" style="76" customWidth="1"/>
    <col min="4617" max="4617" width="5.75" style="76" customWidth="1"/>
    <col min="4618" max="4618" width="35.75" style="76" bestFit="1" customWidth="1"/>
    <col min="4619" max="4619" width="20.625" style="76" customWidth="1"/>
    <col min="4620" max="4620" width="10.7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20.625" style="76" customWidth="1"/>
    <col min="4868" max="4868" width="10.625" style="76" customWidth="1"/>
    <col min="4869" max="4869" width="30.625" style="76" customWidth="1"/>
    <col min="4870" max="4870" width="6.25" style="76" customWidth="1"/>
    <col min="4871" max="4872" width="11.625" style="76" customWidth="1"/>
    <col min="4873" max="4873" width="5.75" style="76" customWidth="1"/>
    <col min="4874" max="4874" width="35.75" style="76" bestFit="1" customWidth="1"/>
    <col min="4875" max="4875" width="20.625" style="76" customWidth="1"/>
    <col min="4876" max="4876" width="10.7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20.625" style="76" customWidth="1"/>
    <col min="5124" max="5124" width="10.625" style="76" customWidth="1"/>
    <col min="5125" max="5125" width="30.625" style="76" customWidth="1"/>
    <col min="5126" max="5126" width="6.25" style="76" customWidth="1"/>
    <col min="5127" max="5128" width="11.625" style="76" customWidth="1"/>
    <col min="5129" max="5129" width="5.75" style="76" customWidth="1"/>
    <col min="5130" max="5130" width="35.75" style="76" bestFit="1" customWidth="1"/>
    <col min="5131" max="5131" width="20.625" style="76" customWidth="1"/>
    <col min="5132" max="5132" width="10.7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20.625" style="76" customWidth="1"/>
    <col min="5380" max="5380" width="10.625" style="76" customWidth="1"/>
    <col min="5381" max="5381" width="30.625" style="76" customWidth="1"/>
    <col min="5382" max="5382" width="6.25" style="76" customWidth="1"/>
    <col min="5383" max="5384" width="11.625" style="76" customWidth="1"/>
    <col min="5385" max="5385" width="5.75" style="76" customWidth="1"/>
    <col min="5386" max="5386" width="35.75" style="76" bestFit="1" customWidth="1"/>
    <col min="5387" max="5387" width="20.625" style="76" customWidth="1"/>
    <col min="5388" max="5388" width="10.7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20.625" style="76" customWidth="1"/>
    <col min="5636" max="5636" width="10.625" style="76" customWidth="1"/>
    <col min="5637" max="5637" width="30.625" style="76" customWidth="1"/>
    <col min="5638" max="5638" width="6.25" style="76" customWidth="1"/>
    <col min="5639" max="5640" width="11.625" style="76" customWidth="1"/>
    <col min="5641" max="5641" width="5.75" style="76" customWidth="1"/>
    <col min="5642" max="5642" width="35.75" style="76" bestFit="1" customWidth="1"/>
    <col min="5643" max="5643" width="20.625" style="76" customWidth="1"/>
    <col min="5644" max="5644" width="10.7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20.625" style="76" customWidth="1"/>
    <col min="5892" max="5892" width="10.625" style="76" customWidth="1"/>
    <col min="5893" max="5893" width="30.625" style="76" customWidth="1"/>
    <col min="5894" max="5894" width="6.25" style="76" customWidth="1"/>
    <col min="5895" max="5896" width="11.625" style="76" customWidth="1"/>
    <col min="5897" max="5897" width="5.75" style="76" customWidth="1"/>
    <col min="5898" max="5898" width="35.75" style="76" bestFit="1" customWidth="1"/>
    <col min="5899" max="5899" width="20.625" style="76" customWidth="1"/>
    <col min="5900" max="5900" width="10.7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20.625" style="76" customWidth="1"/>
    <col min="6148" max="6148" width="10.625" style="76" customWidth="1"/>
    <col min="6149" max="6149" width="30.625" style="76" customWidth="1"/>
    <col min="6150" max="6150" width="6.25" style="76" customWidth="1"/>
    <col min="6151" max="6152" width="11.625" style="76" customWidth="1"/>
    <col min="6153" max="6153" width="5.75" style="76" customWidth="1"/>
    <col min="6154" max="6154" width="35.75" style="76" bestFit="1" customWidth="1"/>
    <col min="6155" max="6155" width="20.625" style="76" customWidth="1"/>
    <col min="6156" max="6156" width="10.7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20.625" style="76" customWidth="1"/>
    <col min="6404" max="6404" width="10.625" style="76" customWidth="1"/>
    <col min="6405" max="6405" width="30.625" style="76" customWidth="1"/>
    <col min="6406" max="6406" width="6.25" style="76" customWidth="1"/>
    <col min="6407" max="6408" width="11.625" style="76" customWidth="1"/>
    <col min="6409" max="6409" width="5.75" style="76" customWidth="1"/>
    <col min="6410" max="6410" width="35.75" style="76" bestFit="1" customWidth="1"/>
    <col min="6411" max="6411" width="20.625" style="76" customWidth="1"/>
    <col min="6412" max="6412" width="10.7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20.625" style="76" customWidth="1"/>
    <col min="6660" max="6660" width="10.625" style="76" customWidth="1"/>
    <col min="6661" max="6661" width="30.625" style="76" customWidth="1"/>
    <col min="6662" max="6662" width="6.25" style="76" customWidth="1"/>
    <col min="6663" max="6664" width="11.625" style="76" customWidth="1"/>
    <col min="6665" max="6665" width="5.75" style="76" customWidth="1"/>
    <col min="6666" max="6666" width="35.75" style="76" bestFit="1" customWidth="1"/>
    <col min="6667" max="6667" width="20.625" style="76" customWidth="1"/>
    <col min="6668" max="6668" width="10.7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20.625" style="76" customWidth="1"/>
    <col min="6916" max="6916" width="10.625" style="76" customWidth="1"/>
    <col min="6917" max="6917" width="30.625" style="76" customWidth="1"/>
    <col min="6918" max="6918" width="6.25" style="76" customWidth="1"/>
    <col min="6919" max="6920" width="11.625" style="76" customWidth="1"/>
    <col min="6921" max="6921" width="5.75" style="76" customWidth="1"/>
    <col min="6922" max="6922" width="35.75" style="76" bestFit="1" customWidth="1"/>
    <col min="6923" max="6923" width="20.625" style="76" customWidth="1"/>
    <col min="6924" max="6924" width="10.7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20.625" style="76" customWidth="1"/>
    <col min="7172" max="7172" width="10.625" style="76" customWidth="1"/>
    <col min="7173" max="7173" width="30.625" style="76" customWidth="1"/>
    <col min="7174" max="7174" width="6.25" style="76" customWidth="1"/>
    <col min="7175" max="7176" width="11.625" style="76" customWidth="1"/>
    <col min="7177" max="7177" width="5.75" style="76" customWidth="1"/>
    <col min="7178" max="7178" width="35.75" style="76" bestFit="1" customWidth="1"/>
    <col min="7179" max="7179" width="20.625" style="76" customWidth="1"/>
    <col min="7180" max="7180" width="10.7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20.625" style="76" customWidth="1"/>
    <col min="7428" max="7428" width="10.625" style="76" customWidth="1"/>
    <col min="7429" max="7429" width="30.625" style="76" customWidth="1"/>
    <col min="7430" max="7430" width="6.25" style="76" customWidth="1"/>
    <col min="7431" max="7432" width="11.625" style="76" customWidth="1"/>
    <col min="7433" max="7433" width="5.75" style="76" customWidth="1"/>
    <col min="7434" max="7434" width="35.75" style="76" bestFit="1" customWidth="1"/>
    <col min="7435" max="7435" width="20.625" style="76" customWidth="1"/>
    <col min="7436" max="7436" width="10.7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20.625" style="76" customWidth="1"/>
    <col min="7684" max="7684" width="10.625" style="76" customWidth="1"/>
    <col min="7685" max="7685" width="30.625" style="76" customWidth="1"/>
    <col min="7686" max="7686" width="6.25" style="76" customWidth="1"/>
    <col min="7687" max="7688" width="11.625" style="76" customWidth="1"/>
    <col min="7689" max="7689" width="5.75" style="76" customWidth="1"/>
    <col min="7690" max="7690" width="35.75" style="76" bestFit="1" customWidth="1"/>
    <col min="7691" max="7691" width="20.625" style="76" customWidth="1"/>
    <col min="7692" max="7692" width="10.7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20.625" style="76" customWidth="1"/>
    <col min="7940" max="7940" width="10.625" style="76" customWidth="1"/>
    <col min="7941" max="7941" width="30.625" style="76" customWidth="1"/>
    <col min="7942" max="7942" width="6.25" style="76" customWidth="1"/>
    <col min="7943" max="7944" width="11.625" style="76" customWidth="1"/>
    <col min="7945" max="7945" width="5.75" style="76" customWidth="1"/>
    <col min="7946" max="7946" width="35.75" style="76" bestFit="1" customWidth="1"/>
    <col min="7947" max="7947" width="20.625" style="76" customWidth="1"/>
    <col min="7948" max="7948" width="10.7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20.625" style="76" customWidth="1"/>
    <col min="8196" max="8196" width="10.625" style="76" customWidth="1"/>
    <col min="8197" max="8197" width="30.625" style="76" customWidth="1"/>
    <col min="8198" max="8198" width="6.25" style="76" customWidth="1"/>
    <col min="8199" max="8200" width="11.625" style="76" customWidth="1"/>
    <col min="8201" max="8201" width="5.75" style="76" customWidth="1"/>
    <col min="8202" max="8202" width="35.75" style="76" bestFit="1" customWidth="1"/>
    <col min="8203" max="8203" width="20.625" style="76" customWidth="1"/>
    <col min="8204" max="8204" width="10.7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20.625" style="76" customWidth="1"/>
    <col min="8452" max="8452" width="10.625" style="76" customWidth="1"/>
    <col min="8453" max="8453" width="30.625" style="76" customWidth="1"/>
    <col min="8454" max="8454" width="6.25" style="76" customWidth="1"/>
    <col min="8455" max="8456" width="11.625" style="76" customWidth="1"/>
    <col min="8457" max="8457" width="5.75" style="76" customWidth="1"/>
    <col min="8458" max="8458" width="35.75" style="76" bestFit="1" customWidth="1"/>
    <col min="8459" max="8459" width="20.625" style="76" customWidth="1"/>
    <col min="8460" max="8460" width="10.7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20.625" style="76" customWidth="1"/>
    <col min="8708" max="8708" width="10.625" style="76" customWidth="1"/>
    <col min="8709" max="8709" width="30.625" style="76" customWidth="1"/>
    <col min="8710" max="8710" width="6.25" style="76" customWidth="1"/>
    <col min="8711" max="8712" width="11.625" style="76" customWidth="1"/>
    <col min="8713" max="8713" width="5.75" style="76" customWidth="1"/>
    <col min="8714" max="8714" width="35.75" style="76" bestFit="1" customWidth="1"/>
    <col min="8715" max="8715" width="20.625" style="76" customWidth="1"/>
    <col min="8716" max="8716" width="10.7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20.625" style="76" customWidth="1"/>
    <col min="8964" max="8964" width="10.625" style="76" customWidth="1"/>
    <col min="8965" max="8965" width="30.625" style="76" customWidth="1"/>
    <col min="8966" max="8966" width="6.25" style="76" customWidth="1"/>
    <col min="8967" max="8968" width="11.625" style="76" customWidth="1"/>
    <col min="8969" max="8969" width="5.75" style="76" customWidth="1"/>
    <col min="8970" max="8970" width="35.75" style="76" bestFit="1" customWidth="1"/>
    <col min="8971" max="8971" width="20.625" style="76" customWidth="1"/>
    <col min="8972" max="8972" width="10.7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20.625" style="76" customWidth="1"/>
    <col min="9220" max="9220" width="10.625" style="76" customWidth="1"/>
    <col min="9221" max="9221" width="30.625" style="76" customWidth="1"/>
    <col min="9222" max="9222" width="6.25" style="76" customWidth="1"/>
    <col min="9223" max="9224" width="11.625" style="76" customWidth="1"/>
    <col min="9225" max="9225" width="5.75" style="76" customWidth="1"/>
    <col min="9226" max="9226" width="35.75" style="76" bestFit="1" customWidth="1"/>
    <col min="9227" max="9227" width="20.625" style="76" customWidth="1"/>
    <col min="9228" max="9228" width="10.7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20.625" style="76" customWidth="1"/>
    <col min="9476" max="9476" width="10.625" style="76" customWidth="1"/>
    <col min="9477" max="9477" width="30.625" style="76" customWidth="1"/>
    <col min="9478" max="9478" width="6.25" style="76" customWidth="1"/>
    <col min="9479" max="9480" width="11.625" style="76" customWidth="1"/>
    <col min="9481" max="9481" width="5.75" style="76" customWidth="1"/>
    <col min="9482" max="9482" width="35.75" style="76" bestFit="1" customWidth="1"/>
    <col min="9483" max="9483" width="20.625" style="76" customWidth="1"/>
    <col min="9484" max="9484" width="10.7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20.625" style="76" customWidth="1"/>
    <col min="9732" max="9732" width="10.625" style="76" customWidth="1"/>
    <col min="9733" max="9733" width="30.625" style="76" customWidth="1"/>
    <col min="9734" max="9734" width="6.25" style="76" customWidth="1"/>
    <col min="9735" max="9736" width="11.625" style="76" customWidth="1"/>
    <col min="9737" max="9737" width="5.75" style="76" customWidth="1"/>
    <col min="9738" max="9738" width="35.75" style="76" bestFit="1" customWidth="1"/>
    <col min="9739" max="9739" width="20.625" style="76" customWidth="1"/>
    <col min="9740" max="9740" width="10.7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20.625" style="76" customWidth="1"/>
    <col min="9988" max="9988" width="10.625" style="76" customWidth="1"/>
    <col min="9989" max="9989" width="30.625" style="76" customWidth="1"/>
    <col min="9990" max="9990" width="6.25" style="76" customWidth="1"/>
    <col min="9991" max="9992" width="11.625" style="76" customWidth="1"/>
    <col min="9993" max="9993" width="5.75" style="76" customWidth="1"/>
    <col min="9994" max="9994" width="35.75" style="76" bestFit="1" customWidth="1"/>
    <col min="9995" max="9995" width="20.625" style="76" customWidth="1"/>
    <col min="9996" max="9996" width="10.7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20.625" style="76" customWidth="1"/>
    <col min="10244" max="10244" width="10.625" style="76" customWidth="1"/>
    <col min="10245" max="10245" width="30.625" style="76" customWidth="1"/>
    <col min="10246" max="10246" width="6.25" style="76" customWidth="1"/>
    <col min="10247" max="10248" width="11.625" style="76" customWidth="1"/>
    <col min="10249" max="10249" width="5.75" style="76" customWidth="1"/>
    <col min="10250" max="10250" width="35.75" style="76" bestFit="1" customWidth="1"/>
    <col min="10251" max="10251" width="20.625" style="76" customWidth="1"/>
    <col min="10252" max="10252" width="10.7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20.625" style="76" customWidth="1"/>
    <col min="10500" max="10500" width="10.625" style="76" customWidth="1"/>
    <col min="10501" max="10501" width="30.625" style="76" customWidth="1"/>
    <col min="10502" max="10502" width="6.25" style="76" customWidth="1"/>
    <col min="10503" max="10504" width="11.625" style="76" customWidth="1"/>
    <col min="10505" max="10505" width="5.75" style="76" customWidth="1"/>
    <col min="10506" max="10506" width="35.75" style="76" bestFit="1" customWidth="1"/>
    <col min="10507" max="10507" width="20.625" style="76" customWidth="1"/>
    <col min="10508" max="10508" width="10.7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20.625" style="76" customWidth="1"/>
    <col min="10756" max="10756" width="10.625" style="76" customWidth="1"/>
    <col min="10757" max="10757" width="30.625" style="76" customWidth="1"/>
    <col min="10758" max="10758" width="6.25" style="76" customWidth="1"/>
    <col min="10759" max="10760" width="11.625" style="76" customWidth="1"/>
    <col min="10761" max="10761" width="5.75" style="76" customWidth="1"/>
    <col min="10762" max="10762" width="35.75" style="76" bestFit="1" customWidth="1"/>
    <col min="10763" max="10763" width="20.625" style="76" customWidth="1"/>
    <col min="10764" max="10764" width="10.7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20.625" style="76" customWidth="1"/>
    <col min="11012" max="11012" width="10.625" style="76" customWidth="1"/>
    <col min="11013" max="11013" width="30.625" style="76" customWidth="1"/>
    <col min="11014" max="11014" width="6.25" style="76" customWidth="1"/>
    <col min="11015" max="11016" width="11.625" style="76" customWidth="1"/>
    <col min="11017" max="11017" width="5.75" style="76" customWidth="1"/>
    <col min="11018" max="11018" width="35.75" style="76" bestFit="1" customWidth="1"/>
    <col min="11019" max="11019" width="20.625" style="76" customWidth="1"/>
    <col min="11020" max="11020" width="10.7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20.625" style="76" customWidth="1"/>
    <col min="11268" max="11268" width="10.625" style="76" customWidth="1"/>
    <col min="11269" max="11269" width="30.625" style="76" customWidth="1"/>
    <col min="11270" max="11270" width="6.25" style="76" customWidth="1"/>
    <col min="11271" max="11272" width="11.625" style="76" customWidth="1"/>
    <col min="11273" max="11273" width="5.75" style="76" customWidth="1"/>
    <col min="11274" max="11274" width="35.75" style="76" bestFit="1" customWidth="1"/>
    <col min="11275" max="11275" width="20.625" style="76" customWidth="1"/>
    <col min="11276" max="11276" width="10.7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20.625" style="76" customWidth="1"/>
    <col min="11524" max="11524" width="10.625" style="76" customWidth="1"/>
    <col min="11525" max="11525" width="30.625" style="76" customWidth="1"/>
    <col min="11526" max="11526" width="6.25" style="76" customWidth="1"/>
    <col min="11527" max="11528" width="11.625" style="76" customWidth="1"/>
    <col min="11529" max="11529" width="5.75" style="76" customWidth="1"/>
    <col min="11530" max="11530" width="35.75" style="76" bestFit="1" customWidth="1"/>
    <col min="11531" max="11531" width="20.625" style="76" customWidth="1"/>
    <col min="11532" max="11532" width="10.7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20.625" style="76" customWidth="1"/>
    <col min="11780" max="11780" width="10.625" style="76" customWidth="1"/>
    <col min="11781" max="11781" width="30.625" style="76" customWidth="1"/>
    <col min="11782" max="11782" width="6.25" style="76" customWidth="1"/>
    <col min="11783" max="11784" width="11.625" style="76" customWidth="1"/>
    <col min="11785" max="11785" width="5.75" style="76" customWidth="1"/>
    <col min="11786" max="11786" width="35.75" style="76" bestFit="1" customWidth="1"/>
    <col min="11787" max="11787" width="20.625" style="76" customWidth="1"/>
    <col min="11788" max="11788" width="10.7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20.625" style="76" customWidth="1"/>
    <col min="12036" max="12036" width="10.625" style="76" customWidth="1"/>
    <col min="12037" max="12037" width="30.625" style="76" customWidth="1"/>
    <col min="12038" max="12038" width="6.25" style="76" customWidth="1"/>
    <col min="12039" max="12040" width="11.625" style="76" customWidth="1"/>
    <col min="12041" max="12041" width="5.75" style="76" customWidth="1"/>
    <col min="12042" max="12042" width="35.75" style="76" bestFit="1" customWidth="1"/>
    <col min="12043" max="12043" width="20.625" style="76" customWidth="1"/>
    <col min="12044" max="12044" width="10.7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20.625" style="76" customWidth="1"/>
    <col min="12292" max="12292" width="10.625" style="76" customWidth="1"/>
    <col min="12293" max="12293" width="30.625" style="76" customWidth="1"/>
    <col min="12294" max="12294" width="6.25" style="76" customWidth="1"/>
    <col min="12295" max="12296" width="11.625" style="76" customWidth="1"/>
    <col min="12297" max="12297" width="5.75" style="76" customWidth="1"/>
    <col min="12298" max="12298" width="35.75" style="76" bestFit="1" customWidth="1"/>
    <col min="12299" max="12299" width="20.625" style="76" customWidth="1"/>
    <col min="12300" max="12300" width="10.7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20.625" style="76" customWidth="1"/>
    <col min="12548" max="12548" width="10.625" style="76" customWidth="1"/>
    <col min="12549" max="12549" width="30.625" style="76" customWidth="1"/>
    <col min="12550" max="12550" width="6.25" style="76" customWidth="1"/>
    <col min="12551" max="12552" width="11.625" style="76" customWidth="1"/>
    <col min="12553" max="12553" width="5.75" style="76" customWidth="1"/>
    <col min="12554" max="12554" width="35.75" style="76" bestFit="1" customWidth="1"/>
    <col min="12555" max="12555" width="20.625" style="76" customWidth="1"/>
    <col min="12556" max="12556" width="10.7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20.625" style="76" customWidth="1"/>
    <col min="12804" max="12804" width="10.625" style="76" customWidth="1"/>
    <col min="12805" max="12805" width="30.625" style="76" customWidth="1"/>
    <col min="12806" max="12806" width="6.25" style="76" customWidth="1"/>
    <col min="12807" max="12808" width="11.625" style="76" customWidth="1"/>
    <col min="12809" max="12809" width="5.75" style="76" customWidth="1"/>
    <col min="12810" max="12810" width="35.75" style="76" bestFit="1" customWidth="1"/>
    <col min="12811" max="12811" width="20.625" style="76" customWidth="1"/>
    <col min="12812" max="12812" width="10.7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20.625" style="76" customWidth="1"/>
    <col min="13060" max="13060" width="10.625" style="76" customWidth="1"/>
    <col min="13061" max="13061" width="30.625" style="76" customWidth="1"/>
    <col min="13062" max="13062" width="6.25" style="76" customWidth="1"/>
    <col min="13063" max="13064" width="11.625" style="76" customWidth="1"/>
    <col min="13065" max="13065" width="5.75" style="76" customWidth="1"/>
    <col min="13066" max="13066" width="35.75" style="76" bestFit="1" customWidth="1"/>
    <col min="13067" max="13067" width="20.625" style="76" customWidth="1"/>
    <col min="13068" max="13068" width="10.7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20.625" style="76" customWidth="1"/>
    <col min="13316" max="13316" width="10.625" style="76" customWidth="1"/>
    <col min="13317" max="13317" width="30.625" style="76" customWidth="1"/>
    <col min="13318" max="13318" width="6.25" style="76" customWidth="1"/>
    <col min="13319" max="13320" width="11.625" style="76" customWidth="1"/>
    <col min="13321" max="13321" width="5.75" style="76" customWidth="1"/>
    <col min="13322" max="13322" width="35.75" style="76" bestFit="1" customWidth="1"/>
    <col min="13323" max="13323" width="20.625" style="76" customWidth="1"/>
    <col min="13324" max="13324" width="10.7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20.625" style="76" customWidth="1"/>
    <col min="13572" max="13572" width="10.625" style="76" customWidth="1"/>
    <col min="13573" max="13573" width="30.625" style="76" customWidth="1"/>
    <col min="13574" max="13574" width="6.25" style="76" customWidth="1"/>
    <col min="13575" max="13576" width="11.625" style="76" customWidth="1"/>
    <col min="13577" max="13577" width="5.75" style="76" customWidth="1"/>
    <col min="13578" max="13578" width="35.75" style="76" bestFit="1" customWidth="1"/>
    <col min="13579" max="13579" width="20.625" style="76" customWidth="1"/>
    <col min="13580" max="13580" width="10.7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20.625" style="76" customWidth="1"/>
    <col min="13828" max="13828" width="10.625" style="76" customWidth="1"/>
    <col min="13829" max="13829" width="30.625" style="76" customWidth="1"/>
    <col min="13830" max="13830" width="6.25" style="76" customWidth="1"/>
    <col min="13831" max="13832" width="11.625" style="76" customWidth="1"/>
    <col min="13833" max="13833" width="5.75" style="76" customWidth="1"/>
    <col min="13834" max="13834" width="35.75" style="76" bestFit="1" customWidth="1"/>
    <col min="13835" max="13835" width="20.625" style="76" customWidth="1"/>
    <col min="13836" max="13836" width="10.7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20.625" style="76" customWidth="1"/>
    <col min="14084" max="14084" width="10.625" style="76" customWidth="1"/>
    <col min="14085" max="14085" width="30.625" style="76" customWidth="1"/>
    <col min="14086" max="14086" width="6.25" style="76" customWidth="1"/>
    <col min="14087" max="14088" width="11.625" style="76" customWidth="1"/>
    <col min="14089" max="14089" width="5.75" style="76" customWidth="1"/>
    <col min="14090" max="14090" width="35.75" style="76" bestFit="1" customWidth="1"/>
    <col min="14091" max="14091" width="20.625" style="76" customWidth="1"/>
    <col min="14092" max="14092" width="10.7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20.625" style="76" customWidth="1"/>
    <col min="14340" max="14340" width="10.625" style="76" customWidth="1"/>
    <col min="14341" max="14341" width="30.625" style="76" customWidth="1"/>
    <col min="14342" max="14342" width="6.25" style="76" customWidth="1"/>
    <col min="14343" max="14344" width="11.625" style="76" customWidth="1"/>
    <col min="14345" max="14345" width="5.75" style="76" customWidth="1"/>
    <col min="14346" max="14346" width="35.75" style="76" bestFit="1" customWidth="1"/>
    <col min="14347" max="14347" width="20.625" style="76" customWidth="1"/>
    <col min="14348" max="14348" width="10.7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20.625" style="76" customWidth="1"/>
    <col min="14596" max="14596" width="10.625" style="76" customWidth="1"/>
    <col min="14597" max="14597" width="30.625" style="76" customWidth="1"/>
    <col min="14598" max="14598" width="6.25" style="76" customWidth="1"/>
    <col min="14599" max="14600" width="11.625" style="76" customWidth="1"/>
    <col min="14601" max="14601" width="5.75" style="76" customWidth="1"/>
    <col min="14602" max="14602" width="35.75" style="76" bestFit="1" customWidth="1"/>
    <col min="14603" max="14603" width="20.625" style="76" customWidth="1"/>
    <col min="14604" max="14604" width="10.7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20.625" style="76" customWidth="1"/>
    <col min="14852" max="14852" width="10.625" style="76" customWidth="1"/>
    <col min="14853" max="14853" width="30.625" style="76" customWidth="1"/>
    <col min="14854" max="14854" width="6.25" style="76" customWidth="1"/>
    <col min="14855" max="14856" width="11.625" style="76" customWidth="1"/>
    <col min="14857" max="14857" width="5.75" style="76" customWidth="1"/>
    <col min="14858" max="14858" width="35.75" style="76" bestFit="1" customWidth="1"/>
    <col min="14859" max="14859" width="20.625" style="76" customWidth="1"/>
    <col min="14860" max="14860" width="10.7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20.625" style="76" customWidth="1"/>
    <col min="15108" max="15108" width="10.625" style="76" customWidth="1"/>
    <col min="15109" max="15109" width="30.625" style="76" customWidth="1"/>
    <col min="15110" max="15110" width="6.25" style="76" customWidth="1"/>
    <col min="15111" max="15112" width="11.625" style="76" customWidth="1"/>
    <col min="15113" max="15113" width="5.75" style="76" customWidth="1"/>
    <col min="15114" max="15114" width="35.75" style="76" bestFit="1" customWidth="1"/>
    <col min="15115" max="15115" width="20.625" style="76" customWidth="1"/>
    <col min="15116" max="15116" width="10.7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20.625" style="76" customWidth="1"/>
    <col min="15364" max="15364" width="10.625" style="76" customWidth="1"/>
    <col min="15365" max="15365" width="30.625" style="76" customWidth="1"/>
    <col min="15366" max="15366" width="6.25" style="76" customWidth="1"/>
    <col min="15367" max="15368" width="11.625" style="76" customWidth="1"/>
    <col min="15369" max="15369" width="5.75" style="76" customWidth="1"/>
    <col min="15370" max="15370" width="35.75" style="76" bestFit="1" customWidth="1"/>
    <col min="15371" max="15371" width="20.625" style="76" customWidth="1"/>
    <col min="15372" max="15372" width="10.7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20.625" style="76" customWidth="1"/>
    <col min="15620" max="15620" width="10.625" style="76" customWidth="1"/>
    <col min="15621" max="15621" width="30.625" style="76" customWidth="1"/>
    <col min="15622" max="15622" width="6.25" style="76" customWidth="1"/>
    <col min="15623" max="15624" width="11.625" style="76" customWidth="1"/>
    <col min="15625" max="15625" width="5.75" style="76" customWidth="1"/>
    <col min="15626" max="15626" width="35.75" style="76" bestFit="1" customWidth="1"/>
    <col min="15627" max="15627" width="20.625" style="76" customWidth="1"/>
    <col min="15628" max="15628" width="10.7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20.625" style="76" customWidth="1"/>
    <col min="15876" max="15876" width="10.625" style="76" customWidth="1"/>
    <col min="15877" max="15877" width="30.625" style="76" customWidth="1"/>
    <col min="15878" max="15878" width="6.25" style="76" customWidth="1"/>
    <col min="15879" max="15880" width="11.625" style="76" customWidth="1"/>
    <col min="15881" max="15881" width="5.75" style="76" customWidth="1"/>
    <col min="15882" max="15882" width="35.75" style="76" bestFit="1" customWidth="1"/>
    <col min="15883" max="15883" width="20.625" style="76" customWidth="1"/>
    <col min="15884" max="15884" width="10.7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20.625" style="76" customWidth="1"/>
    <col min="16132" max="16132" width="10.625" style="76" customWidth="1"/>
    <col min="16133" max="16133" width="30.625" style="76" customWidth="1"/>
    <col min="16134" max="16134" width="6.25" style="76" customWidth="1"/>
    <col min="16135" max="16136" width="11.625" style="76" customWidth="1"/>
    <col min="16137" max="16137" width="5.75" style="76" customWidth="1"/>
    <col min="16138" max="16138" width="35.75" style="76" bestFit="1" customWidth="1"/>
    <col min="16139" max="16139" width="20.625" style="76" customWidth="1"/>
    <col min="16140" max="16140" width="10.7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3024</v>
      </c>
      <c r="G2" s="4" t="s">
        <v>2</v>
      </c>
      <c r="H2" s="5"/>
      <c r="I2" s="6"/>
      <c r="J2" s="77">
        <f>SUM(H:H)</f>
        <v>54735</v>
      </c>
    </row>
    <row r="3" spans="2:17" ht="20.100000000000001" customHeight="1">
      <c r="B3" s="74" t="s">
        <v>3</v>
      </c>
      <c r="C3" s="74"/>
      <c r="D3" s="74"/>
      <c r="E3" s="82" t="s">
        <v>3025</v>
      </c>
    </row>
    <row r="4" spans="2:17" ht="20.100000000000001" customHeight="1">
      <c r="B4" s="74" t="s">
        <v>5</v>
      </c>
      <c r="C4" s="74"/>
      <c r="D4" s="74"/>
      <c r="E4" s="82">
        <v>121297</v>
      </c>
    </row>
    <row r="5" spans="2:17" ht="20.100000000000001" customHeight="1">
      <c r="B5" s="74" t="s">
        <v>7</v>
      </c>
      <c r="C5" s="74"/>
      <c r="D5" s="74"/>
      <c r="E5" s="84">
        <v>41859</v>
      </c>
    </row>
    <row r="6" spans="2:17" ht="20.100000000000001" customHeight="1">
      <c r="B6" s="74" t="s">
        <v>8</v>
      </c>
      <c r="C6" s="74"/>
      <c r="D6" s="74"/>
      <c r="E6" s="84">
        <v>41869</v>
      </c>
    </row>
    <row r="8" spans="2:17" s="78" customFormat="1" ht="19.7" customHeight="1">
      <c r="B8" s="27"/>
      <c r="C8" s="27" t="s">
        <v>10</v>
      </c>
      <c r="D8" s="27" t="s">
        <v>11</v>
      </c>
      <c r="E8" s="24" t="s">
        <v>12</v>
      </c>
      <c r="F8" s="24" t="s">
        <v>13</v>
      </c>
      <c r="G8" s="24" t="s">
        <v>14</v>
      </c>
      <c r="H8" s="26" t="s">
        <v>15</v>
      </c>
      <c r="I8" s="26" t="s">
        <v>16</v>
      </c>
      <c r="J8" s="24" t="s">
        <v>17</v>
      </c>
      <c r="K8" s="24" t="s">
        <v>6</v>
      </c>
      <c r="L8" s="24" t="s">
        <v>18</v>
      </c>
      <c r="M8" s="27" t="s">
        <v>19</v>
      </c>
      <c r="N8" s="27" t="s">
        <v>20</v>
      </c>
      <c r="O8" s="24" t="s">
        <v>21</v>
      </c>
      <c r="P8" s="101" t="s">
        <v>22</v>
      </c>
      <c r="Q8" s="982"/>
    </row>
    <row r="9" spans="2:17" s="78" customFormat="1" ht="19.7" customHeight="1">
      <c r="B9" s="27">
        <v>1</v>
      </c>
      <c r="C9" s="27" t="s">
        <v>207</v>
      </c>
      <c r="D9" s="27" t="s">
        <v>207</v>
      </c>
      <c r="E9" s="52" t="s">
        <v>3026</v>
      </c>
      <c r="F9" s="24">
        <v>1</v>
      </c>
      <c r="G9" s="24">
        <v>4600</v>
      </c>
      <c r="H9" s="57">
        <f>F9*G9</f>
        <v>4600</v>
      </c>
      <c r="I9" s="26"/>
      <c r="J9" s="52" t="s">
        <v>3027</v>
      </c>
      <c r="K9" s="24"/>
      <c r="L9" s="24"/>
      <c r="M9" s="101">
        <v>41848</v>
      </c>
      <c r="N9" s="101"/>
      <c r="O9" s="101"/>
      <c r="P9" s="101">
        <v>41859</v>
      </c>
      <c r="Q9" s="982">
        <v>41857</v>
      </c>
    </row>
    <row r="10" spans="2:17" s="78" customFormat="1" ht="19.7" customHeight="1">
      <c r="B10" s="960" t="s">
        <v>3028</v>
      </c>
      <c r="C10" s="27" t="s">
        <v>207</v>
      </c>
      <c r="D10" s="27" t="s">
        <v>207</v>
      </c>
      <c r="E10" s="231" t="s">
        <v>1024</v>
      </c>
      <c r="F10" s="24">
        <v>1</v>
      </c>
      <c r="G10" s="57">
        <v>13000</v>
      </c>
      <c r="H10" s="57">
        <f>F10*G10</f>
        <v>13000</v>
      </c>
      <c r="I10" s="26"/>
      <c r="J10" s="108" t="s">
        <v>3029</v>
      </c>
      <c r="K10" s="109"/>
      <c r="L10" s="24"/>
      <c r="M10" s="101">
        <v>41848</v>
      </c>
      <c r="N10" s="101"/>
      <c r="O10" s="101"/>
      <c r="P10" s="101">
        <v>41859</v>
      </c>
      <c r="Q10" s="286">
        <v>41857</v>
      </c>
    </row>
    <row r="11" spans="2:17" s="78" customFormat="1" ht="19.7" customHeight="1">
      <c r="B11" s="960" t="s">
        <v>3030</v>
      </c>
      <c r="C11" s="27" t="s">
        <v>207</v>
      </c>
      <c r="D11" s="27" t="s">
        <v>207</v>
      </c>
      <c r="E11" s="231" t="s">
        <v>3031</v>
      </c>
      <c r="F11" s="24">
        <v>1</v>
      </c>
      <c r="G11" s="57">
        <v>3900</v>
      </c>
      <c r="H11" s="57">
        <f>F11*G11</f>
        <v>3900</v>
      </c>
      <c r="I11" s="26"/>
      <c r="J11" s="108" t="s">
        <v>3032</v>
      </c>
      <c r="K11" s="109"/>
      <c r="L11" s="24"/>
      <c r="M11" s="101">
        <v>41848</v>
      </c>
      <c r="N11" s="101"/>
      <c r="O11" s="101"/>
      <c r="P11" s="101">
        <v>41859</v>
      </c>
      <c r="Q11" s="286">
        <v>41857</v>
      </c>
    </row>
    <row r="12" spans="2:17" s="78" customFormat="1" ht="19.7" customHeight="1">
      <c r="B12" s="960" t="s">
        <v>3033</v>
      </c>
      <c r="C12" s="27" t="s">
        <v>207</v>
      </c>
      <c r="D12" s="27" t="s">
        <v>207</v>
      </c>
      <c r="E12" s="231" t="s">
        <v>3034</v>
      </c>
      <c r="F12" s="24">
        <v>1</v>
      </c>
      <c r="G12" s="57">
        <v>5200</v>
      </c>
      <c r="H12" s="57">
        <f>F12*G12</f>
        <v>5200</v>
      </c>
      <c r="I12" s="26"/>
      <c r="J12" s="108" t="s">
        <v>3035</v>
      </c>
      <c r="K12" s="109"/>
      <c r="L12" s="24"/>
      <c r="M12" s="101">
        <v>41848</v>
      </c>
      <c r="N12" s="101"/>
      <c r="O12" s="101"/>
      <c r="P12" s="101">
        <v>41859</v>
      </c>
      <c r="Q12" s="286">
        <v>41857</v>
      </c>
    </row>
    <row r="13" spans="2:17" s="78" customFormat="1" ht="19.7" customHeight="1">
      <c r="B13" s="960" t="s">
        <v>3036</v>
      </c>
      <c r="C13" s="27" t="s">
        <v>207</v>
      </c>
      <c r="D13" s="27" t="s">
        <v>207</v>
      </c>
      <c r="E13" s="231" t="s">
        <v>1079</v>
      </c>
      <c r="F13" s="24">
        <v>1</v>
      </c>
      <c r="G13" s="57">
        <v>12500</v>
      </c>
      <c r="H13" s="57">
        <f>F13*G13</f>
        <v>12500</v>
      </c>
      <c r="I13" s="26"/>
      <c r="J13" s="108" t="s">
        <v>3037</v>
      </c>
      <c r="K13" s="109"/>
      <c r="L13" s="24"/>
      <c r="M13" s="101">
        <v>41848</v>
      </c>
      <c r="N13" s="101"/>
      <c r="O13" s="101"/>
      <c r="P13" s="101">
        <v>41859</v>
      </c>
      <c r="Q13" s="286">
        <v>41857</v>
      </c>
    </row>
    <row r="14" spans="2:17" s="78" customFormat="1" ht="19.7" customHeight="1">
      <c r="B14" s="960"/>
      <c r="C14" s="27"/>
      <c r="D14" s="27"/>
      <c r="E14" s="231"/>
      <c r="F14" s="24"/>
      <c r="G14" s="57"/>
      <c r="H14" s="57"/>
      <c r="I14" s="26"/>
      <c r="J14" s="108"/>
      <c r="K14" s="109"/>
      <c r="L14" s="24"/>
      <c r="M14" s="101"/>
      <c r="N14" s="101"/>
      <c r="O14" s="101"/>
      <c r="P14" s="101"/>
      <c r="Q14" s="286"/>
    </row>
    <row r="15" spans="2:17" s="78" customFormat="1" ht="19.7" customHeight="1">
      <c r="B15" s="27">
        <v>6</v>
      </c>
      <c r="C15" s="27" t="s">
        <v>470</v>
      </c>
      <c r="D15" s="27" t="s">
        <v>39</v>
      </c>
      <c r="E15" s="184" t="s">
        <v>683</v>
      </c>
      <c r="F15" s="100">
        <v>0</v>
      </c>
      <c r="G15" s="30">
        <v>910</v>
      </c>
      <c r="H15" s="57">
        <f>F15*G15</f>
        <v>0</v>
      </c>
      <c r="I15" s="26"/>
      <c r="J15" s="516" t="s">
        <v>2607</v>
      </c>
      <c r="K15" s="894" t="s">
        <v>3038</v>
      </c>
      <c r="L15" s="24"/>
      <c r="M15" s="101"/>
      <c r="N15" s="101"/>
      <c r="O15" s="101"/>
      <c r="P15" s="101"/>
      <c r="Q15" s="87"/>
    </row>
    <row r="16" spans="2:17" s="78" customFormat="1" ht="19.7" customHeight="1">
      <c r="B16" s="960"/>
      <c r="C16" s="27"/>
      <c r="D16" s="27"/>
      <c r="E16" s="231"/>
      <c r="F16" s="24"/>
      <c r="G16" s="57"/>
      <c r="H16" s="57"/>
      <c r="I16" s="26"/>
      <c r="J16" s="108"/>
      <c r="K16" s="109"/>
      <c r="L16" s="24"/>
      <c r="M16" s="101"/>
      <c r="N16" s="101"/>
      <c r="O16" s="101"/>
      <c r="P16" s="101"/>
      <c r="Q16" s="286"/>
    </row>
    <row r="17" spans="2:17" s="78" customFormat="1" ht="19.7" customHeight="1">
      <c r="B17" s="27">
        <v>7</v>
      </c>
      <c r="C17" s="27" t="s">
        <v>28</v>
      </c>
      <c r="D17" s="27" t="s">
        <v>28</v>
      </c>
      <c r="E17" s="52" t="s">
        <v>2811</v>
      </c>
      <c r="F17" s="24">
        <v>1</v>
      </c>
      <c r="G17" s="57">
        <v>320</v>
      </c>
      <c r="H17" s="57">
        <f t="shared" ref="H17:H24" si="0">F17*G17</f>
        <v>320</v>
      </c>
      <c r="I17" s="790"/>
      <c r="J17" s="108" t="s">
        <v>3039</v>
      </c>
      <c r="K17" s="109"/>
      <c r="L17" s="24"/>
      <c r="M17" s="101">
        <v>41848</v>
      </c>
      <c r="N17" s="101"/>
      <c r="O17" s="101"/>
      <c r="P17" s="101">
        <v>41852</v>
      </c>
      <c r="Q17" s="286">
        <v>41855</v>
      </c>
    </row>
    <row r="18" spans="2:17" s="78" customFormat="1" ht="19.7" customHeight="1">
      <c r="B18" s="27">
        <v>8</v>
      </c>
      <c r="C18" s="27" t="s">
        <v>28</v>
      </c>
      <c r="D18" s="27" t="s">
        <v>28</v>
      </c>
      <c r="E18" s="52" t="s">
        <v>1042</v>
      </c>
      <c r="F18" s="24">
        <v>1</v>
      </c>
      <c r="G18" s="57">
        <v>930</v>
      </c>
      <c r="H18" s="57">
        <f t="shared" si="0"/>
        <v>930</v>
      </c>
      <c r="I18" s="790"/>
      <c r="J18" s="108" t="s">
        <v>328</v>
      </c>
      <c r="K18" s="109"/>
      <c r="L18" s="24"/>
      <c r="M18" s="101">
        <v>41848</v>
      </c>
      <c r="N18" s="101"/>
      <c r="O18" s="101"/>
      <c r="P18" s="101">
        <v>41852</v>
      </c>
      <c r="Q18" s="286">
        <v>41855</v>
      </c>
    </row>
    <row r="19" spans="2:17" s="78" customFormat="1" ht="19.7" customHeight="1">
      <c r="B19" s="27">
        <v>9</v>
      </c>
      <c r="C19" s="27" t="s">
        <v>28</v>
      </c>
      <c r="D19" s="27" t="s">
        <v>28</v>
      </c>
      <c r="E19" s="52" t="s">
        <v>822</v>
      </c>
      <c r="F19" s="24">
        <v>1</v>
      </c>
      <c r="G19" s="57">
        <v>3350</v>
      </c>
      <c r="H19" s="57">
        <f t="shared" si="0"/>
        <v>3350</v>
      </c>
      <c r="I19" s="790"/>
      <c r="J19" s="108" t="s">
        <v>3040</v>
      </c>
      <c r="K19" s="109"/>
      <c r="L19" s="24"/>
      <c r="M19" s="101">
        <v>41848</v>
      </c>
      <c r="N19" s="101"/>
      <c r="O19" s="101"/>
      <c r="P19" s="101">
        <v>41852</v>
      </c>
      <c r="Q19" s="286">
        <v>41855</v>
      </c>
    </row>
    <row r="20" spans="2:17" s="78" customFormat="1" ht="19.7" customHeight="1">
      <c r="B20" s="27">
        <v>10</v>
      </c>
      <c r="C20" s="27" t="s">
        <v>28</v>
      </c>
      <c r="D20" s="27" t="s">
        <v>28</v>
      </c>
      <c r="E20" s="52" t="s">
        <v>323</v>
      </c>
      <c r="F20" s="24">
        <v>1</v>
      </c>
      <c r="G20" s="57">
        <v>2218</v>
      </c>
      <c r="H20" s="57">
        <f t="shared" si="0"/>
        <v>2218</v>
      </c>
      <c r="I20" s="790"/>
      <c r="J20" s="108" t="s">
        <v>1045</v>
      </c>
      <c r="K20" s="109"/>
      <c r="L20" s="24"/>
      <c r="M20" s="101">
        <v>41848</v>
      </c>
      <c r="N20" s="101"/>
      <c r="O20" s="101"/>
      <c r="P20" s="101">
        <v>41852</v>
      </c>
      <c r="Q20" s="286">
        <v>41855</v>
      </c>
    </row>
    <row r="21" spans="2:17" s="78" customFormat="1" ht="19.7" customHeight="1">
      <c r="B21" s="27">
        <v>11</v>
      </c>
      <c r="C21" s="27" t="s">
        <v>28</v>
      </c>
      <c r="D21" s="27" t="s">
        <v>28</v>
      </c>
      <c r="E21" s="52" t="s">
        <v>1061</v>
      </c>
      <c r="F21" s="24">
        <v>1</v>
      </c>
      <c r="G21" s="57">
        <v>730</v>
      </c>
      <c r="H21" s="57">
        <f t="shared" si="0"/>
        <v>730</v>
      </c>
      <c r="I21" s="790"/>
      <c r="J21" s="108" t="s">
        <v>334</v>
      </c>
      <c r="K21" s="109"/>
      <c r="L21" s="24"/>
      <c r="M21" s="101">
        <v>41848</v>
      </c>
      <c r="N21" s="101"/>
      <c r="O21" s="101"/>
      <c r="P21" s="101">
        <v>41852</v>
      </c>
      <c r="Q21" s="286">
        <v>41855</v>
      </c>
    </row>
    <row r="22" spans="2:17" s="78" customFormat="1" ht="19.7" customHeight="1">
      <c r="B22" s="27">
        <v>12</v>
      </c>
      <c r="C22" s="27" t="s">
        <v>28</v>
      </c>
      <c r="D22" s="27" t="s">
        <v>28</v>
      </c>
      <c r="E22" s="52" t="s">
        <v>3041</v>
      </c>
      <c r="F22" s="24">
        <v>1</v>
      </c>
      <c r="G22" s="57">
        <v>5569</v>
      </c>
      <c r="H22" s="57">
        <f t="shared" si="0"/>
        <v>5569</v>
      </c>
      <c r="I22" s="790"/>
      <c r="J22" s="108" t="s">
        <v>1050</v>
      </c>
      <c r="K22" s="109"/>
      <c r="L22" s="24"/>
      <c r="M22" s="101">
        <v>41848</v>
      </c>
      <c r="N22" s="101"/>
      <c r="O22" s="101"/>
      <c r="P22" s="101">
        <v>41852</v>
      </c>
      <c r="Q22" s="286">
        <v>41855</v>
      </c>
    </row>
    <row r="23" spans="2:17" s="78" customFormat="1" ht="19.7" customHeight="1">
      <c r="B23" s="27">
        <v>13</v>
      </c>
      <c r="C23" s="27" t="s">
        <v>28</v>
      </c>
      <c r="D23" s="27" t="s">
        <v>28</v>
      </c>
      <c r="E23" s="52" t="s">
        <v>3042</v>
      </c>
      <c r="F23" s="24">
        <v>1</v>
      </c>
      <c r="G23" s="57">
        <v>2098</v>
      </c>
      <c r="H23" s="57">
        <f t="shared" si="0"/>
        <v>2098</v>
      </c>
      <c r="I23" s="790"/>
      <c r="J23" s="108" t="s">
        <v>3043</v>
      </c>
      <c r="K23" s="109"/>
      <c r="L23" s="24"/>
      <c r="M23" s="101">
        <v>41848</v>
      </c>
      <c r="N23" s="101"/>
      <c r="O23" s="101"/>
      <c r="P23" s="101">
        <v>41852</v>
      </c>
      <c r="Q23" s="286">
        <v>41855</v>
      </c>
    </row>
    <row r="24" spans="2:17" s="78" customFormat="1" ht="19.7" customHeight="1">
      <c r="B24" s="884">
        <v>7</v>
      </c>
      <c r="C24" s="884" t="s">
        <v>28</v>
      </c>
      <c r="D24" s="884" t="s">
        <v>28</v>
      </c>
      <c r="E24" s="889" t="s">
        <v>2811</v>
      </c>
      <c r="F24" s="685">
        <v>1</v>
      </c>
      <c r="G24" s="715">
        <v>320</v>
      </c>
      <c r="H24" s="715">
        <f t="shared" si="0"/>
        <v>320</v>
      </c>
      <c r="I24" s="983"/>
      <c r="J24" s="217" t="s">
        <v>3039</v>
      </c>
      <c r="K24" s="685"/>
      <c r="L24" s="685"/>
      <c r="M24" s="285">
        <v>41858</v>
      </c>
      <c r="N24" s="884"/>
      <c r="O24" s="685"/>
      <c r="P24" s="890">
        <v>41859</v>
      </c>
      <c r="Q24" s="286">
        <v>41859</v>
      </c>
    </row>
    <row r="25" spans="2:17" s="78" customFormat="1" ht="19.7" customHeight="1">
      <c r="B25" s="281"/>
      <c r="C25" s="281"/>
      <c r="D25" s="281"/>
      <c r="E25" s="274"/>
      <c r="F25" s="56"/>
      <c r="G25" s="283"/>
      <c r="H25" s="283"/>
      <c r="I25" s="984"/>
      <c r="J25" s="55"/>
      <c r="K25" s="330"/>
      <c r="L25" s="56"/>
      <c r="M25" s="285"/>
      <c r="N25" s="281"/>
      <c r="O25" s="56"/>
      <c r="P25" s="285"/>
      <c r="Q25" s="286"/>
    </row>
    <row r="26" spans="2:17">
      <c r="Q26" s="985"/>
    </row>
    <row r="27" spans="2:17">
      <c r="Q27" s="985"/>
    </row>
    <row r="28" spans="2:17">
      <c r="Q28" s="985"/>
    </row>
    <row r="29" spans="2:17">
      <c r="M29" s="158"/>
      <c r="Q29" s="985"/>
    </row>
    <row r="30" spans="2:17">
      <c r="Q30" s="985"/>
    </row>
    <row r="31" spans="2:17">
      <c r="M31" s="158"/>
      <c r="Q31" s="985"/>
    </row>
  </sheetData>
  <autoFilter ref="B8:O25" xr:uid="{3691EDEE-2CD4-4F05-8B12-6F98E29EFB3F}"/>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D1085-1A3F-4AF4-BD82-6E49C90F0FC7}">
  <sheetPr>
    <pageSetUpPr fitToPage="1"/>
  </sheetPr>
  <dimension ref="B2:Q20"/>
  <sheetViews>
    <sheetView zoomScale="85" zoomScaleNormal="85" workbookViewId="0">
      <pane xSplit="10" ySplit="8" topLeftCell="K9" activePane="bottomRight" state="frozen"/>
      <selection pane="topRight" activeCell="K1" sqref="K1"/>
      <selection pane="bottomLeft" activeCell="A9" sqref="A9"/>
      <selection pane="bottomRight" activeCell="K13" sqref="K13"/>
    </sheetView>
  </sheetViews>
  <sheetFormatPr defaultRowHeight="18.75"/>
  <cols>
    <col min="1" max="1" width="2.625" style="76" customWidth="1"/>
    <col min="2" max="2" width="5.125" style="78" customWidth="1"/>
    <col min="3" max="3" width="20.625" style="76" customWidth="1"/>
    <col min="4" max="4" width="10.625" style="76" customWidth="1"/>
    <col min="5" max="5" width="30.625" style="76" customWidth="1"/>
    <col min="6" max="6" width="6.25" style="76" customWidth="1"/>
    <col min="7" max="8" width="11.625" style="76" customWidth="1"/>
    <col min="9" max="9" width="5.75" style="79" customWidth="1"/>
    <col min="10" max="10" width="30.625" style="76" customWidth="1"/>
    <col min="11" max="11" width="20.62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981" customWidth="1"/>
    <col min="18" max="256" width="9" style="76"/>
    <col min="257" max="257" width="2.625" style="76" customWidth="1"/>
    <col min="258" max="258" width="5.125" style="76" customWidth="1"/>
    <col min="259" max="259" width="20.625" style="76" customWidth="1"/>
    <col min="260" max="260" width="10.625" style="76" customWidth="1"/>
    <col min="261" max="261" width="30.625" style="76" customWidth="1"/>
    <col min="262" max="262" width="6.25" style="76" customWidth="1"/>
    <col min="263" max="264" width="11.625" style="76" customWidth="1"/>
    <col min="265" max="265" width="5.75" style="76" customWidth="1"/>
    <col min="266" max="266" width="30.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20.625" style="76" customWidth="1"/>
    <col min="516" max="516" width="10.625" style="76" customWidth="1"/>
    <col min="517" max="517" width="30.625" style="76" customWidth="1"/>
    <col min="518" max="518" width="6.25" style="76" customWidth="1"/>
    <col min="519" max="520" width="11.625" style="76" customWidth="1"/>
    <col min="521" max="521" width="5.75" style="76" customWidth="1"/>
    <col min="522" max="522" width="30.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20.625" style="76" customWidth="1"/>
    <col min="772" max="772" width="10.625" style="76" customWidth="1"/>
    <col min="773" max="773" width="30.625" style="76" customWidth="1"/>
    <col min="774" max="774" width="6.25" style="76" customWidth="1"/>
    <col min="775" max="776" width="11.625" style="76" customWidth="1"/>
    <col min="777" max="777" width="5.75" style="76" customWidth="1"/>
    <col min="778" max="778" width="30.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20.625" style="76" customWidth="1"/>
    <col min="1028" max="1028" width="10.625" style="76" customWidth="1"/>
    <col min="1029" max="1029" width="30.625" style="76" customWidth="1"/>
    <col min="1030" max="1030" width="6.25" style="76" customWidth="1"/>
    <col min="1031" max="1032" width="11.625" style="76" customWidth="1"/>
    <col min="1033" max="1033" width="5.75" style="76" customWidth="1"/>
    <col min="1034" max="1034" width="30.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20.625" style="76" customWidth="1"/>
    <col min="1284" max="1284" width="10.625" style="76" customWidth="1"/>
    <col min="1285" max="1285" width="30.625" style="76" customWidth="1"/>
    <col min="1286" max="1286" width="6.25" style="76" customWidth="1"/>
    <col min="1287" max="1288" width="11.625" style="76" customWidth="1"/>
    <col min="1289" max="1289" width="5.75" style="76" customWidth="1"/>
    <col min="1290" max="1290" width="30.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20.625" style="76" customWidth="1"/>
    <col min="1540" max="1540" width="10.625" style="76" customWidth="1"/>
    <col min="1541" max="1541" width="30.625" style="76" customWidth="1"/>
    <col min="1542" max="1542" width="6.25" style="76" customWidth="1"/>
    <col min="1543" max="1544" width="11.625" style="76" customWidth="1"/>
    <col min="1545" max="1545" width="5.75" style="76" customWidth="1"/>
    <col min="1546" max="1546" width="30.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20.625" style="76" customWidth="1"/>
    <col min="1796" max="1796" width="10.625" style="76" customWidth="1"/>
    <col min="1797" max="1797" width="30.625" style="76" customWidth="1"/>
    <col min="1798" max="1798" width="6.25" style="76" customWidth="1"/>
    <col min="1799" max="1800" width="11.625" style="76" customWidth="1"/>
    <col min="1801" max="1801" width="5.75" style="76" customWidth="1"/>
    <col min="1802" max="1802" width="30.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20.625" style="76" customWidth="1"/>
    <col min="2052" max="2052" width="10.625" style="76" customWidth="1"/>
    <col min="2053" max="2053" width="30.625" style="76" customWidth="1"/>
    <col min="2054" max="2054" width="6.25" style="76" customWidth="1"/>
    <col min="2055" max="2056" width="11.625" style="76" customWidth="1"/>
    <col min="2057" max="2057" width="5.75" style="76" customWidth="1"/>
    <col min="2058" max="2058" width="30.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20.625" style="76" customWidth="1"/>
    <col min="2308" max="2308" width="10.625" style="76" customWidth="1"/>
    <col min="2309" max="2309" width="30.625" style="76" customWidth="1"/>
    <col min="2310" max="2310" width="6.25" style="76" customWidth="1"/>
    <col min="2311" max="2312" width="11.625" style="76" customWidth="1"/>
    <col min="2313" max="2313" width="5.75" style="76" customWidth="1"/>
    <col min="2314" max="2314" width="30.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20.625" style="76" customWidth="1"/>
    <col min="2564" max="2564" width="10.625" style="76" customWidth="1"/>
    <col min="2565" max="2565" width="30.625" style="76" customWidth="1"/>
    <col min="2566" max="2566" width="6.25" style="76" customWidth="1"/>
    <col min="2567" max="2568" width="11.625" style="76" customWidth="1"/>
    <col min="2569" max="2569" width="5.75" style="76" customWidth="1"/>
    <col min="2570" max="2570" width="30.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20.625" style="76" customWidth="1"/>
    <col min="2820" max="2820" width="10.625" style="76" customWidth="1"/>
    <col min="2821" max="2821" width="30.625" style="76" customWidth="1"/>
    <col min="2822" max="2822" width="6.25" style="76" customWidth="1"/>
    <col min="2823" max="2824" width="11.625" style="76" customWidth="1"/>
    <col min="2825" max="2825" width="5.75" style="76" customWidth="1"/>
    <col min="2826" max="2826" width="30.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20.625" style="76" customWidth="1"/>
    <col min="3076" max="3076" width="10.625" style="76" customWidth="1"/>
    <col min="3077" max="3077" width="30.625" style="76" customWidth="1"/>
    <col min="3078" max="3078" width="6.25" style="76" customWidth="1"/>
    <col min="3079" max="3080" width="11.625" style="76" customWidth="1"/>
    <col min="3081" max="3081" width="5.75" style="76" customWidth="1"/>
    <col min="3082" max="3082" width="30.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20.625" style="76" customWidth="1"/>
    <col min="3332" max="3332" width="10.625" style="76" customWidth="1"/>
    <col min="3333" max="3333" width="30.625" style="76" customWidth="1"/>
    <col min="3334" max="3334" width="6.25" style="76" customWidth="1"/>
    <col min="3335" max="3336" width="11.625" style="76" customWidth="1"/>
    <col min="3337" max="3337" width="5.75" style="76" customWidth="1"/>
    <col min="3338" max="3338" width="30.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20.625" style="76" customWidth="1"/>
    <col min="3588" max="3588" width="10.625" style="76" customWidth="1"/>
    <col min="3589" max="3589" width="30.625" style="76" customWidth="1"/>
    <col min="3590" max="3590" width="6.25" style="76" customWidth="1"/>
    <col min="3591" max="3592" width="11.625" style="76" customWidth="1"/>
    <col min="3593" max="3593" width="5.75" style="76" customWidth="1"/>
    <col min="3594" max="3594" width="30.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20.625" style="76" customWidth="1"/>
    <col min="3844" max="3844" width="10.625" style="76" customWidth="1"/>
    <col min="3845" max="3845" width="30.625" style="76" customWidth="1"/>
    <col min="3846" max="3846" width="6.25" style="76" customWidth="1"/>
    <col min="3847" max="3848" width="11.625" style="76" customWidth="1"/>
    <col min="3849" max="3849" width="5.75" style="76" customWidth="1"/>
    <col min="3850" max="3850" width="30.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20.625" style="76" customWidth="1"/>
    <col min="4100" max="4100" width="10.625" style="76" customWidth="1"/>
    <col min="4101" max="4101" width="30.625" style="76" customWidth="1"/>
    <col min="4102" max="4102" width="6.25" style="76" customWidth="1"/>
    <col min="4103" max="4104" width="11.625" style="76" customWidth="1"/>
    <col min="4105" max="4105" width="5.75" style="76" customWidth="1"/>
    <col min="4106" max="4106" width="30.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20.625" style="76" customWidth="1"/>
    <col min="4356" max="4356" width="10.625" style="76" customWidth="1"/>
    <col min="4357" max="4357" width="30.625" style="76" customWidth="1"/>
    <col min="4358" max="4358" width="6.25" style="76" customWidth="1"/>
    <col min="4359" max="4360" width="11.625" style="76" customWidth="1"/>
    <col min="4361" max="4361" width="5.75" style="76" customWidth="1"/>
    <col min="4362" max="4362" width="30.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20.625" style="76" customWidth="1"/>
    <col min="4612" max="4612" width="10.625" style="76" customWidth="1"/>
    <col min="4613" max="4613" width="30.625" style="76" customWidth="1"/>
    <col min="4614" max="4614" width="6.25" style="76" customWidth="1"/>
    <col min="4615" max="4616" width="11.625" style="76" customWidth="1"/>
    <col min="4617" max="4617" width="5.75" style="76" customWidth="1"/>
    <col min="4618" max="4618" width="30.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20.625" style="76" customWidth="1"/>
    <col min="4868" max="4868" width="10.625" style="76" customWidth="1"/>
    <col min="4869" max="4869" width="30.625" style="76" customWidth="1"/>
    <col min="4870" max="4870" width="6.25" style="76" customWidth="1"/>
    <col min="4871" max="4872" width="11.625" style="76" customWidth="1"/>
    <col min="4873" max="4873" width="5.75" style="76" customWidth="1"/>
    <col min="4874" max="4874" width="30.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20.625" style="76" customWidth="1"/>
    <col min="5124" max="5124" width="10.625" style="76" customWidth="1"/>
    <col min="5125" max="5125" width="30.625" style="76" customWidth="1"/>
    <col min="5126" max="5126" width="6.25" style="76" customWidth="1"/>
    <col min="5127" max="5128" width="11.625" style="76" customWidth="1"/>
    <col min="5129" max="5129" width="5.75" style="76" customWidth="1"/>
    <col min="5130" max="5130" width="30.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20.625" style="76" customWidth="1"/>
    <col min="5380" max="5380" width="10.625" style="76" customWidth="1"/>
    <col min="5381" max="5381" width="30.625" style="76" customWidth="1"/>
    <col min="5382" max="5382" width="6.25" style="76" customWidth="1"/>
    <col min="5383" max="5384" width="11.625" style="76" customWidth="1"/>
    <col min="5385" max="5385" width="5.75" style="76" customWidth="1"/>
    <col min="5386" max="5386" width="30.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20.625" style="76" customWidth="1"/>
    <col min="5636" max="5636" width="10.625" style="76" customWidth="1"/>
    <col min="5637" max="5637" width="30.625" style="76" customWidth="1"/>
    <col min="5638" max="5638" width="6.25" style="76" customWidth="1"/>
    <col min="5639" max="5640" width="11.625" style="76" customWidth="1"/>
    <col min="5641" max="5641" width="5.75" style="76" customWidth="1"/>
    <col min="5642" max="5642" width="30.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20.625" style="76" customWidth="1"/>
    <col min="5892" max="5892" width="10.625" style="76" customWidth="1"/>
    <col min="5893" max="5893" width="30.625" style="76" customWidth="1"/>
    <col min="5894" max="5894" width="6.25" style="76" customWidth="1"/>
    <col min="5895" max="5896" width="11.625" style="76" customWidth="1"/>
    <col min="5897" max="5897" width="5.75" style="76" customWidth="1"/>
    <col min="5898" max="5898" width="30.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20.625" style="76" customWidth="1"/>
    <col min="6148" max="6148" width="10.625" style="76" customWidth="1"/>
    <col min="6149" max="6149" width="30.625" style="76" customWidth="1"/>
    <col min="6150" max="6150" width="6.25" style="76" customWidth="1"/>
    <col min="6151" max="6152" width="11.625" style="76" customWidth="1"/>
    <col min="6153" max="6153" width="5.75" style="76" customWidth="1"/>
    <col min="6154" max="6154" width="30.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20.625" style="76" customWidth="1"/>
    <col min="6404" max="6404" width="10.625" style="76" customWidth="1"/>
    <col min="6405" max="6405" width="30.625" style="76" customWidth="1"/>
    <col min="6406" max="6406" width="6.25" style="76" customWidth="1"/>
    <col min="6407" max="6408" width="11.625" style="76" customWidth="1"/>
    <col min="6409" max="6409" width="5.75" style="76" customWidth="1"/>
    <col min="6410" max="6410" width="30.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20.625" style="76" customWidth="1"/>
    <col min="6660" max="6660" width="10.625" style="76" customWidth="1"/>
    <col min="6661" max="6661" width="30.625" style="76" customWidth="1"/>
    <col min="6662" max="6662" width="6.25" style="76" customWidth="1"/>
    <col min="6663" max="6664" width="11.625" style="76" customWidth="1"/>
    <col min="6665" max="6665" width="5.75" style="76" customWidth="1"/>
    <col min="6666" max="6666" width="30.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20.625" style="76" customWidth="1"/>
    <col min="6916" max="6916" width="10.625" style="76" customWidth="1"/>
    <col min="6917" max="6917" width="30.625" style="76" customWidth="1"/>
    <col min="6918" max="6918" width="6.25" style="76" customWidth="1"/>
    <col min="6919" max="6920" width="11.625" style="76" customWidth="1"/>
    <col min="6921" max="6921" width="5.75" style="76" customWidth="1"/>
    <col min="6922" max="6922" width="30.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20.625" style="76" customWidth="1"/>
    <col min="7172" max="7172" width="10.625" style="76" customWidth="1"/>
    <col min="7173" max="7173" width="30.625" style="76" customWidth="1"/>
    <col min="7174" max="7174" width="6.25" style="76" customWidth="1"/>
    <col min="7175" max="7176" width="11.625" style="76" customWidth="1"/>
    <col min="7177" max="7177" width="5.75" style="76" customWidth="1"/>
    <col min="7178" max="7178" width="30.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20.625" style="76" customWidth="1"/>
    <col min="7428" max="7428" width="10.625" style="76" customWidth="1"/>
    <col min="7429" max="7429" width="30.625" style="76" customWidth="1"/>
    <col min="7430" max="7430" width="6.25" style="76" customWidth="1"/>
    <col min="7431" max="7432" width="11.625" style="76" customWidth="1"/>
    <col min="7433" max="7433" width="5.75" style="76" customWidth="1"/>
    <col min="7434" max="7434" width="30.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20.625" style="76" customWidth="1"/>
    <col min="7684" max="7684" width="10.625" style="76" customWidth="1"/>
    <col min="7685" max="7685" width="30.625" style="76" customWidth="1"/>
    <col min="7686" max="7686" width="6.25" style="76" customWidth="1"/>
    <col min="7687" max="7688" width="11.625" style="76" customWidth="1"/>
    <col min="7689" max="7689" width="5.75" style="76" customWidth="1"/>
    <col min="7690" max="7690" width="30.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20.625" style="76" customWidth="1"/>
    <col min="7940" max="7940" width="10.625" style="76" customWidth="1"/>
    <col min="7941" max="7941" width="30.625" style="76" customWidth="1"/>
    <col min="7942" max="7942" width="6.25" style="76" customWidth="1"/>
    <col min="7943" max="7944" width="11.625" style="76" customWidth="1"/>
    <col min="7945" max="7945" width="5.75" style="76" customWidth="1"/>
    <col min="7946" max="7946" width="30.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20.625" style="76" customWidth="1"/>
    <col min="8196" max="8196" width="10.625" style="76" customWidth="1"/>
    <col min="8197" max="8197" width="30.625" style="76" customWidth="1"/>
    <col min="8198" max="8198" width="6.25" style="76" customWidth="1"/>
    <col min="8199" max="8200" width="11.625" style="76" customWidth="1"/>
    <col min="8201" max="8201" width="5.75" style="76" customWidth="1"/>
    <col min="8202" max="8202" width="30.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20.625" style="76" customWidth="1"/>
    <col min="8452" max="8452" width="10.625" style="76" customWidth="1"/>
    <col min="8453" max="8453" width="30.625" style="76" customWidth="1"/>
    <col min="8454" max="8454" width="6.25" style="76" customWidth="1"/>
    <col min="8455" max="8456" width="11.625" style="76" customWidth="1"/>
    <col min="8457" max="8457" width="5.75" style="76" customWidth="1"/>
    <col min="8458" max="8458" width="30.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20.625" style="76" customWidth="1"/>
    <col min="8708" max="8708" width="10.625" style="76" customWidth="1"/>
    <col min="8709" max="8709" width="30.625" style="76" customWidth="1"/>
    <col min="8710" max="8710" width="6.25" style="76" customWidth="1"/>
    <col min="8711" max="8712" width="11.625" style="76" customWidth="1"/>
    <col min="8713" max="8713" width="5.75" style="76" customWidth="1"/>
    <col min="8714" max="8714" width="30.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20.625" style="76" customWidth="1"/>
    <col min="8964" max="8964" width="10.625" style="76" customWidth="1"/>
    <col min="8965" max="8965" width="30.625" style="76" customWidth="1"/>
    <col min="8966" max="8966" width="6.25" style="76" customWidth="1"/>
    <col min="8967" max="8968" width="11.625" style="76" customWidth="1"/>
    <col min="8969" max="8969" width="5.75" style="76" customWidth="1"/>
    <col min="8970" max="8970" width="30.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20.625" style="76" customWidth="1"/>
    <col min="9220" max="9220" width="10.625" style="76" customWidth="1"/>
    <col min="9221" max="9221" width="30.625" style="76" customWidth="1"/>
    <col min="9222" max="9222" width="6.25" style="76" customWidth="1"/>
    <col min="9223" max="9224" width="11.625" style="76" customWidth="1"/>
    <col min="9225" max="9225" width="5.75" style="76" customWidth="1"/>
    <col min="9226" max="9226" width="30.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20.625" style="76" customWidth="1"/>
    <col min="9476" max="9476" width="10.625" style="76" customWidth="1"/>
    <col min="9477" max="9477" width="30.625" style="76" customWidth="1"/>
    <col min="9478" max="9478" width="6.25" style="76" customWidth="1"/>
    <col min="9479" max="9480" width="11.625" style="76" customWidth="1"/>
    <col min="9481" max="9481" width="5.75" style="76" customWidth="1"/>
    <col min="9482" max="9482" width="30.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20.625" style="76" customWidth="1"/>
    <col min="9732" max="9732" width="10.625" style="76" customWidth="1"/>
    <col min="9733" max="9733" width="30.625" style="76" customWidth="1"/>
    <col min="9734" max="9734" width="6.25" style="76" customWidth="1"/>
    <col min="9735" max="9736" width="11.625" style="76" customWidth="1"/>
    <col min="9737" max="9737" width="5.75" style="76" customWidth="1"/>
    <col min="9738" max="9738" width="30.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20.625" style="76" customWidth="1"/>
    <col min="9988" max="9988" width="10.625" style="76" customWidth="1"/>
    <col min="9989" max="9989" width="30.625" style="76" customWidth="1"/>
    <col min="9990" max="9990" width="6.25" style="76" customWidth="1"/>
    <col min="9991" max="9992" width="11.625" style="76" customWidth="1"/>
    <col min="9993" max="9993" width="5.75" style="76" customWidth="1"/>
    <col min="9994" max="9994" width="30.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20.625" style="76" customWidth="1"/>
    <col min="10244" max="10244" width="10.625" style="76" customWidth="1"/>
    <col min="10245" max="10245" width="30.625" style="76" customWidth="1"/>
    <col min="10246" max="10246" width="6.25" style="76" customWidth="1"/>
    <col min="10247" max="10248" width="11.625" style="76" customWidth="1"/>
    <col min="10249" max="10249" width="5.75" style="76" customWidth="1"/>
    <col min="10250" max="10250" width="30.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20.625" style="76" customWidth="1"/>
    <col min="10500" max="10500" width="10.625" style="76" customWidth="1"/>
    <col min="10501" max="10501" width="30.625" style="76" customWidth="1"/>
    <col min="10502" max="10502" width="6.25" style="76" customWidth="1"/>
    <col min="10503" max="10504" width="11.625" style="76" customWidth="1"/>
    <col min="10505" max="10505" width="5.75" style="76" customWidth="1"/>
    <col min="10506" max="10506" width="30.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20.625" style="76" customWidth="1"/>
    <col min="10756" max="10756" width="10.625" style="76" customWidth="1"/>
    <col min="10757" max="10757" width="30.625" style="76" customWidth="1"/>
    <col min="10758" max="10758" width="6.25" style="76" customWidth="1"/>
    <col min="10759" max="10760" width="11.625" style="76" customWidth="1"/>
    <col min="10761" max="10761" width="5.75" style="76" customWidth="1"/>
    <col min="10762" max="10762" width="30.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20.625" style="76" customWidth="1"/>
    <col min="11012" max="11012" width="10.625" style="76" customWidth="1"/>
    <col min="11013" max="11013" width="30.625" style="76" customWidth="1"/>
    <col min="11014" max="11014" width="6.25" style="76" customWidth="1"/>
    <col min="11015" max="11016" width="11.625" style="76" customWidth="1"/>
    <col min="11017" max="11017" width="5.75" style="76" customWidth="1"/>
    <col min="11018" max="11018" width="30.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20.625" style="76" customWidth="1"/>
    <col min="11268" max="11268" width="10.625" style="76" customWidth="1"/>
    <col min="11269" max="11269" width="30.625" style="76" customWidth="1"/>
    <col min="11270" max="11270" width="6.25" style="76" customWidth="1"/>
    <col min="11271" max="11272" width="11.625" style="76" customWidth="1"/>
    <col min="11273" max="11273" width="5.75" style="76" customWidth="1"/>
    <col min="11274" max="11274" width="30.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20.625" style="76" customWidth="1"/>
    <col min="11524" max="11524" width="10.625" style="76" customWidth="1"/>
    <col min="11525" max="11525" width="30.625" style="76" customWidth="1"/>
    <col min="11526" max="11526" width="6.25" style="76" customWidth="1"/>
    <col min="11527" max="11528" width="11.625" style="76" customWidth="1"/>
    <col min="11529" max="11529" width="5.75" style="76" customWidth="1"/>
    <col min="11530" max="11530" width="30.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20.625" style="76" customWidth="1"/>
    <col min="11780" max="11780" width="10.625" style="76" customWidth="1"/>
    <col min="11781" max="11781" width="30.625" style="76" customWidth="1"/>
    <col min="11782" max="11782" width="6.25" style="76" customWidth="1"/>
    <col min="11783" max="11784" width="11.625" style="76" customWidth="1"/>
    <col min="11785" max="11785" width="5.75" style="76" customWidth="1"/>
    <col min="11786" max="11786" width="30.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20.625" style="76" customWidth="1"/>
    <col min="12036" max="12036" width="10.625" style="76" customWidth="1"/>
    <col min="12037" max="12037" width="30.625" style="76" customWidth="1"/>
    <col min="12038" max="12038" width="6.25" style="76" customWidth="1"/>
    <col min="12039" max="12040" width="11.625" style="76" customWidth="1"/>
    <col min="12041" max="12041" width="5.75" style="76" customWidth="1"/>
    <col min="12042" max="12042" width="30.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20.625" style="76" customWidth="1"/>
    <col min="12292" max="12292" width="10.625" style="76" customWidth="1"/>
    <col min="12293" max="12293" width="30.625" style="76" customWidth="1"/>
    <col min="12294" max="12294" width="6.25" style="76" customWidth="1"/>
    <col min="12295" max="12296" width="11.625" style="76" customWidth="1"/>
    <col min="12297" max="12297" width="5.75" style="76" customWidth="1"/>
    <col min="12298" max="12298" width="30.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20.625" style="76" customWidth="1"/>
    <col min="12548" max="12548" width="10.625" style="76" customWidth="1"/>
    <col min="12549" max="12549" width="30.625" style="76" customWidth="1"/>
    <col min="12550" max="12550" width="6.25" style="76" customWidth="1"/>
    <col min="12551" max="12552" width="11.625" style="76" customWidth="1"/>
    <col min="12553" max="12553" width="5.75" style="76" customWidth="1"/>
    <col min="12554" max="12554" width="30.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20.625" style="76" customWidth="1"/>
    <col min="12804" max="12804" width="10.625" style="76" customWidth="1"/>
    <col min="12805" max="12805" width="30.625" style="76" customWidth="1"/>
    <col min="12806" max="12806" width="6.25" style="76" customWidth="1"/>
    <col min="12807" max="12808" width="11.625" style="76" customWidth="1"/>
    <col min="12809" max="12809" width="5.75" style="76" customWidth="1"/>
    <col min="12810" max="12810" width="30.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20.625" style="76" customWidth="1"/>
    <col min="13060" max="13060" width="10.625" style="76" customWidth="1"/>
    <col min="13061" max="13061" width="30.625" style="76" customWidth="1"/>
    <col min="13062" max="13062" width="6.25" style="76" customWidth="1"/>
    <col min="13063" max="13064" width="11.625" style="76" customWidth="1"/>
    <col min="13065" max="13065" width="5.75" style="76" customWidth="1"/>
    <col min="13066" max="13066" width="30.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20.625" style="76" customWidth="1"/>
    <col min="13316" max="13316" width="10.625" style="76" customWidth="1"/>
    <col min="13317" max="13317" width="30.625" style="76" customWidth="1"/>
    <col min="13318" max="13318" width="6.25" style="76" customWidth="1"/>
    <col min="13319" max="13320" width="11.625" style="76" customWidth="1"/>
    <col min="13321" max="13321" width="5.75" style="76" customWidth="1"/>
    <col min="13322" max="13322" width="30.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20.625" style="76" customWidth="1"/>
    <col min="13572" max="13572" width="10.625" style="76" customWidth="1"/>
    <col min="13573" max="13573" width="30.625" style="76" customWidth="1"/>
    <col min="13574" max="13574" width="6.25" style="76" customWidth="1"/>
    <col min="13575" max="13576" width="11.625" style="76" customWidth="1"/>
    <col min="13577" max="13577" width="5.75" style="76" customWidth="1"/>
    <col min="13578" max="13578" width="30.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20.625" style="76" customWidth="1"/>
    <col min="13828" max="13828" width="10.625" style="76" customWidth="1"/>
    <col min="13829" max="13829" width="30.625" style="76" customWidth="1"/>
    <col min="13830" max="13830" width="6.25" style="76" customWidth="1"/>
    <col min="13831" max="13832" width="11.625" style="76" customWidth="1"/>
    <col min="13833" max="13833" width="5.75" style="76" customWidth="1"/>
    <col min="13834" max="13834" width="30.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20.625" style="76" customWidth="1"/>
    <col min="14084" max="14084" width="10.625" style="76" customWidth="1"/>
    <col min="14085" max="14085" width="30.625" style="76" customWidth="1"/>
    <col min="14086" max="14086" width="6.25" style="76" customWidth="1"/>
    <col min="14087" max="14088" width="11.625" style="76" customWidth="1"/>
    <col min="14089" max="14089" width="5.75" style="76" customWidth="1"/>
    <col min="14090" max="14090" width="30.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20.625" style="76" customWidth="1"/>
    <col min="14340" max="14340" width="10.625" style="76" customWidth="1"/>
    <col min="14341" max="14341" width="30.625" style="76" customWidth="1"/>
    <col min="14342" max="14342" width="6.25" style="76" customWidth="1"/>
    <col min="14343" max="14344" width="11.625" style="76" customWidth="1"/>
    <col min="14345" max="14345" width="5.75" style="76" customWidth="1"/>
    <col min="14346" max="14346" width="30.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20.625" style="76" customWidth="1"/>
    <col min="14596" max="14596" width="10.625" style="76" customWidth="1"/>
    <col min="14597" max="14597" width="30.625" style="76" customWidth="1"/>
    <col min="14598" max="14598" width="6.25" style="76" customWidth="1"/>
    <col min="14599" max="14600" width="11.625" style="76" customWidth="1"/>
    <col min="14601" max="14601" width="5.75" style="76" customWidth="1"/>
    <col min="14602" max="14602" width="30.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20.625" style="76" customWidth="1"/>
    <col min="14852" max="14852" width="10.625" style="76" customWidth="1"/>
    <col min="14853" max="14853" width="30.625" style="76" customWidth="1"/>
    <col min="14854" max="14854" width="6.25" style="76" customWidth="1"/>
    <col min="14855" max="14856" width="11.625" style="76" customWidth="1"/>
    <col min="14857" max="14857" width="5.75" style="76" customWidth="1"/>
    <col min="14858" max="14858" width="30.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20.625" style="76" customWidth="1"/>
    <col min="15108" max="15108" width="10.625" style="76" customWidth="1"/>
    <col min="15109" max="15109" width="30.625" style="76" customWidth="1"/>
    <col min="15110" max="15110" width="6.25" style="76" customWidth="1"/>
    <col min="15111" max="15112" width="11.625" style="76" customWidth="1"/>
    <col min="15113" max="15113" width="5.75" style="76" customWidth="1"/>
    <col min="15114" max="15114" width="30.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20.625" style="76" customWidth="1"/>
    <col min="15364" max="15364" width="10.625" style="76" customWidth="1"/>
    <col min="15365" max="15365" width="30.625" style="76" customWidth="1"/>
    <col min="15366" max="15366" width="6.25" style="76" customWidth="1"/>
    <col min="15367" max="15368" width="11.625" style="76" customWidth="1"/>
    <col min="15369" max="15369" width="5.75" style="76" customWidth="1"/>
    <col min="15370" max="15370" width="30.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20.625" style="76" customWidth="1"/>
    <col min="15620" max="15620" width="10.625" style="76" customWidth="1"/>
    <col min="15621" max="15621" width="30.625" style="76" customWidth="1"/>
    <col min="15622" max="15622" width="6.25" style="76" customWidth="1"/>
    <col min="15623" max="15624" width="11.625" style="76" customWidth="1"/>
    <col min="15625" max="15625" width="5.75" style="76" customWidth="1"/>
    <col min="15626" max="15626" width="30.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20.625" style="76" customWidth="1"/>
    <col min="15876" max="15876" width="10.625" style="76" customWidth="1"/>
    <col min="15877" max="15877" width="30.625" style="76" customWidth="1"/>
    <col min="15878" max="15878" width="6.25" style="76" customWidth="1"/>
    <col min="15879" max="15880" width="11.625" style="76" customWidth="1"/>
    <col min="15881" max="15881" width="5.75" style="76" customWidth="1"/>
    <col min="15882" max="15882" width="30.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20.625" style="76" customWidth="1"/>
    <col min="16132" max="16132" width="10.625" style="76" customWidth="1"/>
    <col min="16133" max="16133" width="30.625" style="76" customWidth="1"/>
    <col min="16134" max="16134" width="6.25" style="76" customWidth="1"/>
    <col min="16135" max="16136" width="11.625" style="76" customWidth="1"/>
    <col min="16137" max="16137" width="5.75" style="76" customWidth="1"/>
    <col min="16138" max="16138" width="30.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3024</v>
      </c>
      <c r="G2" s="4" t="s">
        <v>2</v>
      </c>
      <c r="H2" s="5"/>
      <c r="I2" s="6"/>
      <c r="J2" s="77">
        <f>SUM(H:H)</f>
        <v>4000</v>
      </c>
    </row>
    <row r="3" spans="2:17" ht="20.100000000000001" customHeight="1">
      <c r="B3" s="74" t="s">
        <v>3</v>
      </c>
      <c r="C3" s="74"/>
      <c r="D3" s="74"/>
      <c r="E3" s="82" t="s">
        <v>3025</v>
      </c>
    </row>
    <row r="4" spans="2:17" ht="20.100000000000001" customHeight="1">
      <c r="B4" s="74" t="s">
        <v>5</v>
      </c>
      <c r="C4" s="74"/>
      <c r="D4" s="74"/>
      <c r="E4" s="82">
        <v>121298</v>
      </c>
    </row>
    <row r="5" spans="2:17" ht="20.100000000000001" customHeight="1">
      <c r="B5" s="74" t="s">
        <v>7</v>
      </c>
      <c r="C5" s="74"/>
      <c r="D5" s="74"/>
      <c r="E5" s="84">
        <v>41859</v>
      </c>
    </row>
    <row r="6" spans="2:17" ht="20.100000000000001" customHeight="1">
      <c r="B6" s="74" t="s">
        <v>8</v>
      </c>
      <c r="C6" s="74"/>
      <c r="D6" s="74"/>
      <c r="E6" s="84">
        <v>41869</v>
      </c>
    </row>
    <row r="8" spans="2:17" s="78" customFormat="1" ht="19.7" customHeight="1">
      <c r="B8" s="27"/>
      <c r="C8" s="27" t="s">
        <v>10</v>
      </c>
      <c r="D8" s="27" t="s">
        <v>11</v>
      </c>
      <c r="E8" s="24" t="s">
        <v>12</v>
      </c>
      <c r="F8" s="24" t="s">
        <v>13</v>
      </c>
      <c r="G8" s="24" t="s">
        <v>14</v>
      </c>
      <c r="H8" s="26" t="s">
        <v>15</v>
      </c>
      <c r="I8" s="26" t="s">
        <v>16</v>
      </c>
      <c r="J8" s="24" t="s">
        <v>17</v>
      </c>
      <c r="K8" s="24" t="s">
        <v>6</v>
      </c>
      <c r="L8" s="24" t="s">
        <v>18</v>
      </c>
      <c r="M8" s="27" t="s">
        <v>19</v>
      </c>
      <c r="N8" s="27" t="s">
        <v>20</v>
      </c>
      <c r="O8" s="24" t="s">
        <v>21</v>
      </c>
      <c r="P8" s="101" t="s">
        <v>22</v>
      </c>
      <c r="Q8" s="982"/>
    </row>
    <row r="9" spans="2:17" s="78" customFormat="1" ht="19.7" customHeight="1">
      <c r="B9" s="27">
        <v>1</v>
      </c>
      <c r="C9" s="27" t="s">
        <v>38</v>
      </c>
      <c r="D9" s="27" t="s">
        <v>39</v>
      </c>
      <c r="E9" s="52" t="s">
        <v>602</v>
      </c>
      <c r="F9" s="24">
        <v>1</v>
      </c>
      <c r="G9" s="57">
        <v>2640</v>
      </c>
      <c r="H9" s="57">
        <f>F9*G9</f>
        <v>2640</v>
      </c>
      <c r="I9" s="30"/>
      <c r="J9" s="108" t="s">
        <v>41</v>
      </c>
      <c r="K9" s="155"/>
      <c r="L9" s="24"/>
      <c r="M9" s="101">
        <v>41848</v>
      </c>
      <c r="N9" s="27"/>
      <c r="O9" s="24"/>
      <c r="P9" s="101"/>
      <c r="Q9" s="286">
        <v>41851</v>
      </c>
    </row>
    <row r="10" spans="2:17" s="78" customFormat="1" ht="19.7" customHeight="1">
      <c r="B10" s="960"/>
      <c r="C10" s="27"/>
      <c r="D10" s="27"/>
      <c r="E10" s="231"/>
      <c r="F10" s="24"/>
      <c r="G10" s="57"/>
      <c r="H10" s="57"/>
      <c r="I10" s="26"/>
      <c r="J10" s="108"/>
      <c r="K10" s="109"/>
      <c r="L10" s="24"/>
      <c r="M10" s="101"/>
      <c r="N10" s="27"/>
      <c r="O10" s="24"/>
      <c r="P10" s="101"/>
      <c r="Q10" s="286"/>
    </row>
    <row r="11" spans="2:17" s="78" customFormat="1" ht="19.7" customHeight="1">
      <c r="B11" s="281">
        <v>2</v>
      </c>
      <c r="C11" s="281" t="s">
        <v>28</v>
      </c>
      <c r="D11" s="281" t="s">
        <v>28</v>
      </c>
      <c r="E11" s="274" t="s">
        <v>448</v>
      </c>
      <c r="F11" s="56">
        <v>1</v>
      </c>
      <c r="G11" s="283">
        <v>320</v>
      </c>
      <c r="H11" s="283">
        <f>F11*G11</f>
        <v>320</v>
      </c>
      <c r="I11" s="282"/>
      <c r="J11" s="55" t="s">
        <v>574</v>
      </c>
      <c r="K11" s="330"/>
      <c r="L11" s="56"/>
      <c r="M11" s="285">
        <v>41848</v>
      </c>
      <c r="N11" s="281"/>
      <c r="O11" s="56"/>
      <c r="P11" s="285">
        <v>41852</v>
      </c>
      <c r="Q11" s="286">
        <v>41855</v>
      </c>
    </row>
    <row r="12" spans="2:17" s="78" customFormat="1" ht="19.7" customHeight="1">
      <c r="B12" s="27">
        <v>3</v>
      </c>
      <c r="C12" s="27" t="s">
        <v>28</v>
      </c>
      <c r="D12" s="27" t="s">
        <v>28</v>
      </c>
      <c r="E12" s="52" t="s">
        <v>576</v>
      </c>
      <c r="F12" s="24">
        <v>1</v>
      </c>
      <c r="G12" s="57">
        <v>850</v>
      </c>
      <c r="H12" s="57">
        <f>F12*G12</f>
        <v>850</v>
      </c>
      <c r="I12" s="30"/>
      <c r="J12" s="108" t="s">
        <v>91</v>
      </c>
      <c r="K12" s="109"/>
      <c r="L12" s="24"/>
      <c r="M12" s="285">
        <v>41848</v>
      </c>
      <c r="N12" s="27"/>
      <c r="O12" s="24"/>
      <c r="P12" s="101">
        <v>41852</v>
      </c>
      <c r="Q12" s="286">
        <v>41855</v>
      </c>
    </row>
    <row r="13" spans="2:17" s="78" customFormat="1" ht="19.7" customHeight="1">
      <c r="B13" s="884">
        <v>3</v>
      </c>
      <c r="C13" s="884" t="s">
        <v>28</v>
      </c>
      <c r="D13" s="884" t="s">
        <v>28</v>
      </c>
      <c r="E13" s="986" t="s">
        <v>446</v>
      </c>
      <c r="F13" s="685">
        <v>1</v>
      </c>
      <c r="G13" s="715">
        <v>190</v>
      </c>
      <c r="H13" s="715">
        <f>F13*G13</f>
        <v>190</v>
      </c>
      <c r="I13" s="983"/>
      <c r="J13" s="217" t="s">
        <v>3044</v>
      </c>
      <c r="K13" s="889"/>
      <c r="L13" s="685"/>
      <c r="M13" s="285">
        <v>41848</v>
      </c>
      <c r="N13" s="884"/>
      <c r="O13" s="685"/>
      <c r="P13" s="890">
        <v>41852</v>
      </c>
      <c r="Q13" s="286">
        <v>41850</v>
      </c>
    </row>
    <row r="14" spans="2:17" s="78" customFormat="1" ht="19.7" customHeight="1">
      <c r="B14" s="281"/>
      <c r="C14" s="281"/>
      <c r="D14" s="281"/>
      <c r="E14" s="274"/>
      <c r="F14" s="56"/>
      <c r="G14" s="283"/>
      <c r="H14" s="283"/>
      <c r="I14" s="984"/>
      <c r="J14" s="55"/>
      <c r="K14" s="330"/>
      <c r="L14" s="56"/>
      <c r="M14" s="285"/>
      <c r="N14" s="281"/>
      <c r="O14" s="56"/>
      <c r="P14" s="285"/>
      <c r="Q14" s="286"/>
    </row>
    <row r="15" spans="2:17">
      <c r="Q15" s="985"/>
    </row>
    <row r="16" spans="2:17">
      <c r="Q16" s="985"/>
    </row>
    <row r="17" spans="13:17">
      <c r="Q17" s="985"/>
    </row>
    <row r="18" spans="13:17">
      <c r="M18" s="158"/>
      <c r="Q18" s="985"/>
    </row>
    <row r="19" spans="13:17">
      <c r="Q19" s="985"/>
    </row>
    <row r="20" spans="13:17">
      <c r="M20" s="158"/>
      <c r="Q20" s="985"/>
    </row>
  </sheetData>
  <autoFilter ref="B8:O14" xr:uid="{4CD259F1-7336-4191-96FD-059A13D9AEAD}"/>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1906C-05AF-4C21-B66D-20A22DFFE3A0}">
  <sheetPr>
    <pageSetUpPr fitToPage="1"/>
  </sheetPr>
  <dimension ref="B2:Q27"/>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125" style="78" customWidth="1"/>
    <col min="3" max="3" width="20.625" style="76" customWidth="1"/>
    <col min="4" max="4" width="10.625" style="76" customWidth="1"/>
    <col min="5" max="5" width="30.625" style="76" customWidth="1"/>
    <col min="6" max="6" width="6.25" style="76" customWidth="1"/>
    <col min="7" max="8" width="11.625" style="76" customWidth="1"/>
    <col min="9" max="9" width="5.75" style="79" customWidth="1"/>
    <col min="10" max="10" width="30.625" style="76" customWidth="1"/>
    <col min="11" max="11" width="20.62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0" customWidth="1"/>
    <col min="18" max="256" width="9" style="76"/>
    <col min="257" max="257" width="2.625" style="76" customWidth="1"/>
    <col min="258" max="258" width="5.125" style="76" customWidth="1"/>
    <col min="259" max="259" width="20.625" style="76" customWidth="1"/>
    <col min="260" max="260" width="10.625" style="76" customWidth="1"/>
    <col min="261" max="261" width="30.625" style="76" customWidth="1"/>
    <col min="262" max="262" width="6.25" style="76" customWidth="1"/>
    <col min="263" max="264" width="11.625" style="76" customWidth="1"/>
    <col min="265" max="265" width="5.75" style="76" customWidth="1"/>
    <col min="266" max="266" width="30.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20.625" style="76" customWidth="1"/>
    <col min="516" max="516" width="10.625" style="76" customWidth="1"/>
    <col min="517" max="517" width="30.625" style="76" customWidth="1"/>
    <col min="518" max="518" width="6.25" style="76" customWidth="1"/>
    <col min="519" max="520" width="11.625" style="76" customWidth="1"/>
    <col min="521" max="521" width="5.75" style="76" customWidth="1"/>
    <col min="522" max="522" width="30.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20.625" style="76" customWidth="1"/>
    <col min="772" max="772" width="10.625" style="76" customWidth="1"/>
    <col min="773" max="773" width="30.625" style="76" customWidth="1"/>
    <col min="774" max="774" width="6.25" style="76" customWidth="1"/>
    <col min="775" max="776" width="11.625" style="76" customWidth="1"/>
    <col min="777" max="777" width="5.75" style="76" customWidth="1"/>
    <col min="778" max="778" width="30.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20.625" style="76" customWidth="1"/>
    <col min="1028" max="1028" width="10.625" style="76" customWidth="1"/>
    <col min="1029" max="1029" width="30.625" style="76" customWidth="1"/>
    <col min="1030" max="1030" width="6.25" style="76" customWidth="1"/>
    <col min="1031" max="1032" width="11.625" style="76" customWidth="1"/>
    <col min="1033" max="1033" width="5.75" style="76" customWidth="1"/>
    <col min="1034" max="1034" width="30.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20.625" style="76" customWidth="1"/>
    <col min="1284" max="1284" width="10.625" style="76" customWidth="1"/>
    <col min="1285" max="1285" width="30.625" style="76" customWidth="1"/>
    <col min="1286" max="1286" width="6.25" style="76" customWidth="1"/>
    <col min="1287" max="1288" width="11.625" style="76" customWidth="1"/>
    <col min="1289" max="1289" width="5.75" style="76" customWidth="1"/>
    <col min="1290" max="1290" width="30.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20.625" style="76" customWidth="1"/>
    <col min="1540" max="1540" width="10.625" style="76" customWidth="1"/>
    <col min="1541" max="1541" width="30.625" style="76" customWidth="1"/>
    <col min="1542" max="1542" width="6.25" style="76" customWidth="1"/>
    <col min="1543" max="1544" width="11.625" style="76" customWidth="1"/>
    <col min="1545" max="1545" width="5.75" style="76" customWidth="1"/>
    <col min="1546" max="1546" width="30.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20.625" style="76" customWidth="1"/>
    <col min="1796" max="1796" width="10.625" style="76" customWidth="1"/>
    <col min="1797" max="1797" width="30.625" style="76" customWidth="1"/>
    <col min="1798" max="1798" width="6.25" style="76" customWidth="1"/>
    <col min="1799" max="1800" width="11.625" style="76" customWidth="1"/>
    <col min="1801" max="1801" width="5.75" style="76" customWidth="1"/>
    <col min="1802" max="1802" width="30.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20.625" style="76" customWidth="1"/>
    <col min="2052" max="2052" width="10.625" style="76" customWidth="1"/>
    <col min="2053" max="2053" width="30.625" style="76" customWidth="1"/>
    <col min="2054" max="2054" width="6.25" style="76" customWidth="1"/>
    <col min="2055" max="2056" width="11.625" style="76" customWidth="1"/>
    <col min="2057" max="2057" width="5.75" style="76" customWidth="1"/>
    <col min="2058" max="2058" width="30.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20.625" style="76" customWidth="1"/>
    <col min="2308" max="2308" width="10.625" style="76" customWidth="1"/>
    <col min="2309" max="2309" width="30.625" style="76" customWidth="1"/>
    <col min="2310" max="2310" width="6.25" style="76" customWidth="1"/>
    <col min="2311" max="2312" width="11.625" style="76" customWidth="1"/>
    <col min="2313" max="2313" width="5.75" style="76" customWidth="1"/>
    <col min="2314" max="2314" width="30.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20.625" style="76" customWidth="1"/>
    <col min="2564" max="2564" width="10.625" style="76" customWidth="1"/>
    <col min="2565" max="2565" width="30.625" style="76" customWidth="1"/>
    <col min="2566" max="2566" width="6.25" style="76" customWidth="1"/>
    <col min="2567" max="2568" width="11.625" style="76" customWidth="1"/>
    <col min="2569" max="2569" width="5.75" style="76" customWidth="1"/>
    <col min="2570" max="2570" width="30.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20.625" style="76" customWidth="1"/>
    <col min="2820" max="2820" width="10.625" style="76" customWidth="1"/>
    <col min="2821" max="2821" width="30.625" style="76" customWidth="1"/>
    <col min="2822" max="2822" width="6.25" style="76" customWidth="1"/>
    <col min="2823" max="2824" width="11.625" style="76" customWidth="1"/>
    <col min="2825" max="2825" width="5.75" style="76" customWidth="1"/>
    <col min="2826" max="2826" width="30.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20.625" style="76" customWidth="1"/>
    <col min="3076" max="3076" width="10.625" style="76" customWidth="1"/>
    <col min="3077" max="3077" width="30.625" style="76" customWidth="1"/>
    <col min="3078" max="3078" width="6.25" style="76" customWidth="1"/>
    <col min="3079" max="3080" width="11.625" style="76" customWidth="1"/>
    <col min="3081" max="3081" width="5.75" style="76" customWidth="1"/>
    <col min="3082" max="3082" width="30.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20.625" style="76" customWidth="1"/>
    <col min="3332" max="3332" width="10.625" style="76" customWidth="1"/>
    <col min="3333" max="3333" width="30.625" style="76" customWidth="1"/>
    <col min="3334" max="3334" width="6.25" style="76" customWidth="1"/>
    <col min="3335" max="3336" width="11.625" style="76" customWidth="1"/>
    <col min="3337" max="3337" width="5.75" style="76" customWidth="1"/>
    <col min="3338" max="3338" width="30.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20.625" style="76" customWidth="1"/>
    <col min="3588" max="3588" width="10.625" style="76" customWidth="1"/>
    <col min="3589" max="3589" width="30.625" style="76" customWidth="1"/>
    <col min="3590" max="3590" width="6.25" style="76" customWidth="1"/>
    <col min="3591" max="3592" width="11.625" style="76" customWidth="1"/>
    <col min="3593" max="3593" width="5.75" style="76" customWidth="1"/>
    <col min="3594" max="3594" width="30.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20.625" style="76" customWidth="1"/>
    <col min="3844" max="3844" width="10.625" style="76" customWidth="1"/>
    <col min="3845" max="3845" width="30.625" style="76" customWidth="1"/>
    <col min="3846" max="3846" width="6.25" style="76" customWidth="1"/>
    <col min="3847" max="3848" width="11.625" style="76" customWidth="1"/>
    <col min="3849" max="3849" width="5.75" style="76" customWidth="1"/>
    <col min="3850" max="3850" width="30.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20.625" style="76" customWidth="1"/>
    <col min="4100" max="4100" width="10.625" style="76" customWidth="1"/>
    <col min="4101" max="4101" width="30.625" style="76" customWidth="1"/>
    <col min="4102" max="4102" width="6.25" style="76" customWidth="1"/>
    <col min="4103" max="4104" width="11.625" style="76" customWidth="1"/>
    <col min="4105" max="4105" width="5.75" style="76" customWidth="1"/>
    <col min="4106" max="4106" width="30.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20.625" style="76" customWidth="1"/>
    <col min="4356" max="4356" width="10.625" style="76" customWidth="1"/>
    <col min="4357" max="4357" width="30.625" style="76" customWidth="1"/>
    <col min="4358" max="4358" width="6.25" style="76" customWidth="1"/>
    <col min="4359" max="4360" width="11.625" style="76" customWidth="1"/>
    <col min="4361" max="4361" width="5.75" style="76" customWidth="1"/>
    <col min="4362" max="4362" width="30.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20.625" style="76" customWidth="1"/>
    <col min="4612" max="4612" width="10.625" style="76" customWidth="1"/>
    <col min="4613" max="4613" width="30.625" style="76" customWidth="1"/>
    <col min="4614" max="4614" width="6.25" style="76" customWidth="1"/>
    <col min="4615" max="4616" width="11.625" style="76" customWidth="1"/>
    <col min="4617" max="4617" width="5.75" style="76" customWidth="1"/>
    <col min="4618" max="4618" width="30.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20.625" style="76" customWidth="1"/>
    <col min="4868" max="4868" width="10.625" style="76" customWidth="1"/>
    <col min="4869" max="4869" width="30.625" style="76" customWidth="1"/>
    <col min="4870" max="4870" width="6.25" style="76" customWidth="1"/>
    <col min="4871" max="4872" width="11.625" style="76" customWidth="1"/>
    <col min="4873" max="4873" width="5.75" style="76" customWidth="1"/>
    <col min="4874" max="4874" width="30.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20.625" style="76" customWidth="1"/>
    <col min="5124" max="5124" width="10.625" style="76" customWidth="1"/>
    <col min="5125" max="5125" width="30.625" style="76" customWidth="1"/>
    <col min="5126" max="5126" width="6.25" style="76" customWidth="1"/>
    <col min="5127" max="5128" width="11.625" style="76" customWidth="1"/>
    <col min="5129" max="5129" width="5.75" style="76" customWidth="1"/>
    <col min="5130" max="5130" width="30.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20.625" style="76" customWidth="1"/>
    <col min="5380" max="5380" width="10.625" style="76" customWidth="1"/>
    <col min="5381" max="5381" width="30.625" style="76" customWidth="1"/>
    <col min="5382" max="5382" width="6.25" style="76" customWidth="1"/>
    <col min="5383" max="5384" width="11.625" style="76" customWidth="1"/>
    <col min="5385" max="5385" width="5.75" style="76" customWidth="1"/>
    <col min="5386" max="5386" width="30.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20.625" style="76" customWidth="1"/>
    <col min="5636" max="5636" width="10.625" style="76" customWidth="1"/>
    <col min="5637" max="5637" width="30.625" style="76" customWidth="1"/>
    <col min="5638" max="5638" width="6.25" style="76" customWidth="1"/>
    <col min="5639" max="5640" width="11.625" style="76" customWidth="1"/>
    <col min="5641" max="5641" width="5.75" style="76" customWidth="1"/>
    <col min="5642" max="5642" width="30.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20.625" style="76" customWidth="1"/>
    <col min="5892" max="5892" width="10.625" style="76" customWidth="1"/>
    <col min="5893" max="5893" width="30.625" style="76" customWidth="1"/>
    <col min="5894" max="5894" width="6.25" style="76" customWidth="1"/>
    <col min="5895" max="5896" width="11.625" style="76" customWidth="1"/>
    <col min="5897" max="5897" width="5.75" style="76" customWidth="1"/>
    <col min="5898" max="5898" width="30.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20.625" style="76" customWidth="1"/>
    <col min="6148" max="6148" width="10.625" style="76" customWidth="1"/>
    <col min="6149" max="6149" width="30.625" style="76" customWidth="1"/>
    <col min="6150" max="6150" width="6.25" style="76" customWidth="1"/>
    <col min="6151" max="6152" width="11.625" style="76" customWidth="1"/>
    <col min="6153" max="6153" width="5.75" style="76" customWidth="1"/>
    <col min="6154" max="6154" width="30.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20.625" style="76" customWidth="1"/>
    <col min="6404" max="6404" width="10.625" style="76" customWidth="1"/>
    <col min="6405" max="6405" width="30.625" style="76" customWidth="1"/>
    <col min="6406" max="6406" width="6.25" style="76" customWidth="1"/>
    <col min="6407" max="6408" width="11.625" style="76" customWidth="1"/>
    <col min="6409" max="6409" width="5.75" style="76" customWidth="1"/>
    <col min="6410" max="6410" width="30.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20.625" style="76" customWidth="1"/>
    <col min="6660" max="6660" width="10.625" style="76" customWidth="1"/>
    <col min="6661" max="6661" width="30.625" style="76" customWidth="1"/>
    <col min="6662" max="6662" width="6.25" style="76" customWidth="1"/>
    <col min="6663" max="6664" width="11.625" style="76" customWidth="1"/>
    <col min="6665" max="6665" width="5.75" style="76" customWidth="1"/>
    <col min="6666" max="6666" width="30.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20.625" style="76" customWidth="1"/>
    <col min="6916" max="6916" width="10.625" style="76" customWidth="1"/>
    <col min="6917" max="6917" width="30.625" style="76" customWidth="1"/>
    <col min="6918" max="6918" width="6.25" style="76" customWidth="1"/>
    <col min="6919" max="6920" width="11.625" style="76" customWidth="1"/>
    <col min="6921" max="6921" width="5.75" style="76" customWidth="1"/>
    <col min="6922" max="6922" width="30.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20.625" style="76" customWidth="1"/>
    <col min="7172" max="7172" width="10.625" style="76" customWidth="1"/>
    <col min="7173" max="7173" width="30.625" style="76" customWidth="1"/>
    <col min="7174" max="7174" width="6.25" style="76" customWidth="1"/>
    <col min="7175" max="7176" width="11.625" style="76" customWidth="1"/>
    <col min="7177" max="7177" width="5.75" style="76" customWidth="1"/>
    <col min="7178" max="7178" width="30.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20.625" style="76" customWidth="1"/>
    <col min="7428" max="7428" width="10.625" style="76" customWidth="1"/>
    <col min="7429" max="7429" width="30.625" style="76" customWidth="1"/>
    <col min="7430" max="7430" width="6.25" style="76" customWidth="1"/>
    <col min="7431" max="7432" width="11.625" style="76" customWidth="1"/>
    <col min="7433" max="7433" width="5.75" style="76" customWidth="1"/>
    <col min="7434" max="7434" width="30.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20.625" style="76" customWidth="1"/>
    <col min="7684" max="7684" width="10.625" style="76" customWidth="1"/>
    <col min="7685" max="7685" width="30.625" style="76" customWidth="1"/>
    <col min="7686" max="7686" width="6.25" style="76" customWidth="1"/>
    <col min="7687" max="7688" width="11.625" style="76" customWidth="1"/>
    <col min="7689" max="7689" width="5.75" style="76" customWidth="1"/>
    <col min="7690" max="7690" width="30.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20.625" style="76" customWidth="1"/>
    <col min="7940" max="7940" width="10.625" style="76" customWidth="1"/>
    <col min="7941" max="7941" width="30.625" style="76" customWidth="1"/>
    <col min="7942" max="7942" width="6.25" style="76" customWidth="1"/>
    <col min="7943" max="7944" width="11.625" style="76" customWidth="1"/>
    <col min="7945" max="7945" width="5.75" style="76" customWidth="1"/>
    <col min="7946" max="7946" width="30.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20.625" style="76" customWidth="1"/>
    <col min="8196" max="8196" width="10.625" style="76" customWidth="1"/>
    <col min="8197" max="8197" width="30.625" style="76" customWidth="1"/>
    <col min="8198" max="8198" width="6.25" style="76" customWidth="1"/>
    <col min="8199" max="8200" width="11.625" style="76" customWidth="1"/>
    <col min="8201" max="8201" width="5.75" style="76" customWidth="1"/>
    <col min="8202" max="8202" width="30.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20.625" style="76" customWidth="1"/>
    <col min="8452" max="8452" width="10.625" style="76" customWidth="1"/>
    <col min="8453" max="8453" width="30.625" style="76" customWidth="1"/>
    <col min="8454" max="8454" width="6.25" style="76" customWidth="1"/>
    <col min="8455" max="8456" width="11.625" style="76" customWidth="1"/>
    <col min="8457" max="8457" width="5.75" style="76" customWidth="1"/>
    <col min="8458" max="8458" width="30.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20.625" style="76" customWidth="1"/>
    <col min="8708" max="8708" width="10.625" style="76" customWidth="1"/>
    <col min="8709" max="8709" width="30.625" style="76" customWidth="1"/>
    <col min="8710" max="8710" width="6.25" style="76" customWidth="1"/>
    <col min="8711" max="8712" width="11.625" style="76" customWidth="1"/>
    <col min="8713" max="8713" width="5.75" style="76" customWidth="1"/>
    <col min="8714" max="8714" width="30.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20.625" style="76" customWidth="1"/>
    <col min="8964" max="8964" width="10.625" style="76" customWidth="1"/>
    <col min="8965" max="8965" width="30.625" style="76" customWidth="1"/>
    <col min="8966" max="8966" width="6.25" style="76" customWidth="1"/>
    <col min="8967" max="8968" width="11.625" style="76" customWidth="1"/>
    <col min="8969" max="8969" width="5.75" style="76" customWidth="1"/>
    <col min="8970" max="8970" width="30.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20.625" style="76" customWidth="1"/>
    <col min="9220" max="9220" width="10.625" style="76" customWidth="1"/>
    <col min="9221" max="9221" width="30.625" style="76" customWidth="1"/>
    <col min="9222" max="9222" width="6.25" style="76" customWidth="1"/>
    <col min="9223" max="9224" width="11.625" style="76" customWidth="1"/>
    <col min="9225" max="9225" width="5.75" style="76" customWidth="1"/>
    <col min="9226" max="9226" width="30.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20.625" style="76" customWidth="1"/>
    <col min="9476" max="9476" width="10.625" style="76" customWidth="1"/>
    <col min="9477" max="9477" width="30.625" style="76" customWidth="1"/>
    <col min="9478" max="9478" width="6.25" style="76" customWidth="1"/>
    <col min="9479" max="9480" width="11.625" style="76" customWidth="1"/>
    <col min="9481" max="9481" width="5.75" style="76" customWidth="1"/>
    <col min="9482" max="9482" width="30.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20.625" style="76" customWidth="1"/>
    <col min="9732" max="9732" width="10.625" style="76" customWidth="1"/>
    <col min="9733" max="9733" width="30.625" style="76" customWidth="1"/>
    <col min="9734" max="9734" width="6.25" style="76" customWidth="1"/>
    <col min="9735" max="9736" width="11.625" style="76" customWidth="1"/>
    <col min="9737" max="9737" width="5.75" style="76" customWidth="1"/>
    <col min="9738" max="9738" width="30.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20.625" style="76" customWidth="1"/>
    <col min="9988" max="9988" width="10.625" style="76" customWidth="1"/>
    <col min="9989" max="9989" width="30.625" style="76" customWidth="1"/>
    <col min="9990" max="9990" width="6.25" style="76" customWidth="1"/>
    <col min="9991" max="9992" width="11.625" style="76" customWidth="1"/>
    <col min="9993" max="9993" width="5.75" style="76" customWidth="1"/>
    <col min="9994" max="9994" width="30.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20.625" style="76" customWidth="1"/>
    <col min="10244" max="10244" width="10.625" style="76" customWidth="1"/>
    <col min="10245" max="10245" width="30.625" style="76" customWidth="1"/>
    <col min="10246" max="10246" width="6.25" style="76" customWidth="1"/>
    <col min="10247" max="10248" width="11.625" style="76" customWidth="1"/>
    <col min="10249" max="10249" width="5.75" style="76" customWidth="1"/>
    <col min="10250" max="10250" width="30.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20.625" style="76" customWidth="1"/>
    <col min="10500" max="10500" width="10.625" style="76" customWidth="1"/>
    <col min="10501" max="10501" width="30.625" style="76" customWidth="1"/>
    <col min="10502" max="10502" width="6.25" style="76" customWidth="1"/>
    <col min="10503" max="10504" width="11.625" style="76" customWidth="1"/>
    <col min="10505" max="10505" width="5.75" style="76" customWidth="1"/>
    <col min="10506" max="10506" width="30.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20.625" style="76" customWidth="1"/>
    <col min="10756" max="10756" width="10.625" style="76" customWidth="1"/>
    <col min="10757" max="10757" width="30.625" style="76" customWidth="1"/>
    <col min="10758" max="10758" width="6.25" style="76" customWidth="1"/>
    <col min="10759" max="10760" width="11.625" style="76" customWidth="1"/>
    <col min="10761" max="10761" width="5.75" style="76" customWidth="1"/>
    <col min="10762" max="10762" width="30.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20.625" style="76" customWidth="1"/>
    <col min="11012" max="11012" width="10.625" style="76" customWidth="1"/>
    <col min="11013" max="11013" width="30.625" style="76" customWidth="1"/>
    <col min="11014" max="11014" width="6.25" style="76" customWidth="1"/>
    <col min="11015" max="11016" width="11.625" style="76" customWidth="1"/>
    <col min="11017" max="11017" width="5.75" style="76" customWidth="1"/>
    <col min="11018" max="11018" width="30.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20.625" style="76" customWidth="1"/>
    <col min="11268" max="11268" width="10.625" style="76" customWidth="1"/>
    <col min="11269" max="11269" width="30.625" style="76" customWidth="1"/>
    <col min="11270" max="11270" width="6.25" style="76" customWidth="1"/>
    <col min="11271" max="11272" width="11.625" style="76" customWidth="1"/>
    <col min="11273" max="11273" width="5.75" style="76" customWidth="1"/>
    <col min="11274" max="11274" width="30.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20.625" style="76" customWidth="1"/>
    <col min="11524" max="11524" width="10.625" style="76" customWidth="1"/>
    <col min="11525" max="11525" width="30.625" style="76" customWidth="1"/>
    <col min="11526" max="11526" width="6.25" style="76" customWidth="1"/>
    <col min="11527" max="11528" width="11.625" style="76" customWidth="1"/>
    <col min="11529" max="11529" width="5.75" style="76" customWidth="1"/>
    <col min="11530" max="11530" width="30.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20.625" style="76" customWidth="1"/>
    <col min="11780" max="11780" width="10.625" style="76" customWidth="1"/>
    <col min="11781" max="11781" width="30.625" style="76" customWidth="1"/>
    <col min="11782" max="11782" width="6.25" style="76" customWidth="1"/>
    <col min="11783" max="11784" width="11.625" style="76" customWidth="1"/>
    <col min="11785" max="11785" width="5.75" style="76" customWidth="1"/>
    <col min="11786" max="11786" width="30.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20.625" style="76" customWidth="1"/>
    <col min="12036" max="12036" width="10.625" style="76" customWidth="1"/>
    <col min="12037" max="12037" width="30.625" style="76" customWidth="1"/>
    <col min="12038" max="12038" width="6.25" style="76" customWidth="1"/>
    <col min="12039" max="12040" width="11.625" style="76" customWidth="1"/>
    <col min="12041" max="12041" width="5.75" style="76" customWidth="1"/>
    <col min="12042" max="12042" width="30.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20.625" style="76" customWidth="1"/>
    <col min="12292" max="12292" width="10.625" style="76" customWidth="1"/>
    <col min="12293" max="12293" width="30.625" style="76" customWidth="1"/>
    <col min="12294" max="12294" width="6.25" style="76" customWidth="1"/>
    <col min="12295" max="12296" width="11.625" style="76" customWidth="1"/>
    <col min="12297" max="12297" width="5.75" style="76" customWidth="1"/>
    <col min="12298" max="12298" width="30.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20.625" style="76" customWidth="1"/>
    <col min="12548" max="12548" width="10.625" style="76" customWidth="1"/>
    <col min="12549" max="12549" width="30.625" style="76" customWidth="1"/>
    <col min="12550" max="12550" width="6.25" style="76" customWidth="1"/>
    <col min="12551" max="12552" width="11.625" style="76" customWidth="1"/>
    <col min="12553" max="12553" width="5.75" style="76" customWidth="1"/>
    <col min="12554" max="12554" width="30.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20.625" style="76" customWidth="1"/>
    <col min="12804" max="12804" width="10.625" style="76" customWidth="1"/>
    <col min="12805" max="12805" width="30.625" style="76" customWidth="1"/>
    <col min="12806" max="12806" width="6.25" style="76" customWidth="1"/>
    <col min="12807" max="12808" width="11.625" style="76" customWidth="1"/>
    <col min="12809" max="12809" width="5.75" style="76" customWidth="1"/>
    <col min="12810" max="12810" width="30.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20.625" style="76" customWidth="1"/>
    <col min="13060" max="13060" width="10.625" style="76" customWidth="1"/>
    <col min="13061" max="13061" width="30.625" style="76" customWidth="1"/>
    <col min="13062" max="13062" width="6.25" style="76" customWidth="1"/>
    <col min="13063" max="13064" width="11.625" style="76" customWidth="1"/>
    <col min="13065" max="13065" width="5.75" style="76" customWidth="1"/>
    <col min="13066" max="13066" width="30.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20.625" style="76" customWidth="1"/>
    <col min="13316" max="13316" width="10.625" style="76" customWidth="1"/>
    <col min="13317" max="13317" width="30.625" style="76" customWidth="1"/>
    <col min="13318" max="13318" width="6.25" style="76" customWidth="1"/>
    <col min="13319" max="13320" width="11.625" style="76" customWidth="1"/>
    <col min="13321" max="13321" width="5.75" style="76" customWidth="1"/>
    <col min="13322" max="13322" width="30.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20.625" style="76" customWidth="1"/>
    <col min="13572" max="13572" width="10.625" style="76" customWidth="1"/>
    <col min="13573" max="13573" width="30.625" style="76" customWidth="1"/>
    <col min="13574" max="13574" width="6.25" style="76" customWidth="1"/>
    <col min="13575" max="13576" width="11.625" style="76" customWidth="1"/>
    <col min="13577" max="13577" width="5.75" style="76" customWidth="1"/>
    <col min="13578" max="13578" width="30.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20.625" style="76" customWidth="1"/>
    <col min="13828" max="13828" width="10.625" style="76" customWidth="1"/>
    <col min="13829" max="13829" width="30.625" style="76" customWidth="1"/>
    <col min="13830" max="13830" width="6.25" style="76" customWidth="1"/>
    <col min="13831" max="13832" width="11.625" style="76" customWidth="1"/>
    <col min="13833" max="13833" width="5.75" style="76" customWidth="1"/>
    <col min="13834" max="13834" width="30.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20.625" style="76" customWidth="1"/>
    <col min="14084" max="14084" width="10.625" style="76" customWidth="1"/>
    <col min="14085" max="14085" width="30.625" style="76" customWidth="1"/>
    <col min="14086" max="14086" width="6.25" style="76" customWidth="1"/>
    <col min="14087" max="14088" width="11.625" style="76" customWidth="1"/>
    <col min="14089" max="14089" width="5.75" style="76" customWidth="1"/>
    <col min="14090" max="14090" width="30.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20.625" style="76" customWidth="1"/>
    <col min="14340" max="14340" width="10.625" style="76" customWidth="1"/>
    <col min="14341" max="14341" width="30.625" style="76" customWidth="1"/>
    <col min="14342" max="14342" width="6.25" style="76" customWidth="1"/>
    <col min="14343" max="14344" width="11.625" style="76" customWidth="1"/>
    <col min="14345" max="14345" width="5.75" style="76" customWidth="1"/>
    <col min="14346" max="14346" width="30.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20.625" style="76" customWidth="1"/>
    <col min="14596" max="14596" width="10.625" style="76" customWidth="1"/>
    <col min="14597" max="14597" width="30.625" style="76" customWidth="1"/>
    <col min="14598" max="14598" width="6.25" style="76" customWidth="1"/>
    <col min="14599" max="14600" width="11.625" style="76" customWidth="1"/>
    <col min="14601" max="14601" width="5.75" style="76" customWidth="1"/>
    <col min="14602" max="14602" width="30.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20.625" style="76" customWidth="1"/>
    <col min="14852" max="14852" width="10.625" style="76" customWidth="1"/>
    <col min="14853" max="14853" width="30.625" style="76" customWidth="1"/>
    <col min="14854" max="14854" width="6.25" style="76" customWidth="1"/>
    <col min="14855" max="14856" width="11.625" style="76" customWidth="1"/>
    <col min="14857" max="14857" width="5.75" style="76" customWidth="1"/>
    <col min="14858" max="14858" width="30.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20.625" style="76" customWidth="1"/>
    <col min="15108" max="15108" width="10.625" style="76" customWidth="1"/>
    <col min="15109" max="15109" width="30.625" style="76" customWidth="1"/>
    <col min="15110" max="15110" width="6.25" style="76" customWidth="1"/>
    <col min="15111" max="15112" width="11.625" style="76" customWidth="1"/>
    <col min="15113" max="15113" width="5.75" style="76" customWidth="1"/>
    <col min="15114" max="15114" width="30.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20.625" style="76" customWidth="1"/>
    <col min="15364" max="15364" width="10.625" style="76" customWidth="1"/>
    <col min="15365" max="15365" width="30.625" style="76" customWidth="1"/>
    <col min="15366" max="15366" width="6.25" style="76" customWidth="1"/>
    <col min="15367" max="15368" width="11.625" style="76" customWidth="1"/>
    <col min="15369" max="15369" width="5.75" style="76" customWidth="1"/>
    <col min="15370" max="15370" width="30.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20.625" style="76" customWidth="1"/>
    <col min="15620" max="15620" width="10.625" style="76" customWidth="1"/>
    <col min="15621" max="15621" width="30.625" style="76" customWidth="1"/>
    <col min="15622" max="15622" width="6.25" style="76" customWidth="1"/>
    <col min="15623" max="15624" width="11.625" style="76" customWidth="1"/>
    <col min="15625" max="15625" width="5.75" style="76" customWidth="1"/>
    <col min="15626" max="15626" width="30.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20.625" style="76" customWidth="1"/>
    <col min="15876" max="15876" width="10.625" style="76" customWidth="1"/>
    <col min="15877" max="15877" width="30.625" style="76" customWidth="1"/>
    <col min="15878" max="15878" width="6.25" style="76" customWidth="1"/>
    <col min="15879" max="15880" width="11.625" style="76" customWidth="1"/>
    <col min="15881" max="15881" width="5.75" style="76" customWidth="1"/>
    <col min="15882" max="15882" width="30.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20.625" style="76" customWidth="1"/>
    <col min="16132" max="16132" width="10.625" style="76" customWidth="1"/>
    <col min="16133" max="16133" width="30.625" style="76" customWidth="1"/>
    <col min="16134" max="16134" width="6.25" style="76" customWidth="1"/>
    <col min="16135" max="16136" width="11.625" style="76" customWidth="1"/>
    <col min="16137" max="16137" width="5.75" style="76" customWidth="1"/>
    <col min="16138" max="16138" width="30.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3045</v>
      </c>
      <c r="G2" s="4" t="s">
        <v>2</v>
      </c>
      <c r="H2" s="5"/>
      <c r="I2" s="6"/>
      <c r="J2" s="77">
        <f>SUM(H:H)</f>
        <v>44543</v>
      </c>
    </row>
    <row r="3" spans="2:17" ht="20.100000000000001" customHeight="1">
      <c r="B3" s="74" t="s">
        <v>3</v>
      </c>
      <c r="C3" s="74"/>
      <c r="D3" s="74"/>
      <c r="E3" s="82" t="s">
        <v>196</v>
      </c>
    </row>
    <row r="4" spans="2:17" ht="20.100000000000001" customHeight="1">
      <c r="B4" s="74" t="s">
        <v>5</v>
      </c>
      <c r="C4" s="74"/>
      <c r="D4" s="74"/>
      <c r="E4" s="82">
        <v>121389</v>
      </c>
    </row>
    <row r="5" spans="2:17" ht="20.100000000000001" customHeight="1">
      <c r="B5" s="74" t="s">
        <v>7</v>
      </c>
      <c r="C5" s="74"/>
      <c r="D5" s="74"/>
      <c r="E5" s="84">
        <v>41869</v>
      </c>
    </row>
    <row r="6" spans="2:17" ht="20.100000000000001" customHeight="1">
      <c r="B6" s="74" t="s">
        <v>8</v>
      </c>
      <c r="C6" s="74"/>
      <c r="D6" s="74"/>
      <c r="E6" s="84">
        <v>41876</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6" t="s">
        <v>23</v>
      </c>
    </row>
    <row r="9" spans="2:17" s="78" customFormat="1" ht="19.7" customHeight="1">
      <c r="B9" s="27">
        <v>3</v>
      </c>
      <c r="C9" s="27" t="s">
        <v>184</v>
      </c>
      <c r="D9" s="27" t="s">
        <v>184</v>
      </c>
      <c r="E9" s="55" t="s">
        <v>197</v>
      </c>
      <c r="F9" s="55">
        <v>1</v>
      </c>
      <c r="G9" s="521">
        <v>8800</v>
      </c>
      <c r="H9" s="57">
        <f t="shared" ref="H9:H21" si="0">F9*G9</f>
        <v>8800</v>
      </c>
      <c r="I9" s="26"/>
      <c r="J9" s="151"/>
      <c r="K9" s="109"/>
      <c r="L9" s="24"/>
      <c r="M9" s="101">
        <v>41851</v>
      </c>
      <c r="N9" s="27"/>
      <c r="O9" s="24"/>
      <c r="P9" s="101"/>
      <c r="Q9" s="87">
        <v>41855</v>
      </c>
    </row>
    <row r="10" spans="2:17" s="78" customFormat="1" ht="19.7" customHeight="1">
      <c r="B10" s="27"/>
      <c r="C10" s="27"/>
      <c r="D10" s="27"/>
      <c r="E10" s="55"/>
      <c r="F10" s="55"/>
      <c r="G10" s="57"/>
      <c r="H10" s="57">
        <f t="shared" si="0"/>
        <v>0</v>
      </c>
      <c r="I10" s="26"/>
      <c r="J10" s="108"/>
      <c r="K10" s="109"/>
      <c r="L10" s="24"/>
      <c r="M10" s="101"/>
      <c r="N10" s="27"/>
      <c r="O10" s="24"/>
      <c r="P10" s="101"/>
      <c r="Q10" s="87"/>
    </row>
    <row r="11" spans="2:17" s="78" customFormat="1" ht="19.7" customHeight="1">
      <c r="B11" s="281">
        <v>3</v>
      </c>
      <c r="C11" s="27" t="s">
        <v>28</v>
      </c>
      <c r="D11" s="27" t="s">
        <v>28</v>
      </c>
      <c r="E11" s="55" t="s">
        <v>198</v>
      </c>
      <c r="F11" s="55">
        <v>1</v>
      </c>
      <c r="G11" s="57">
        <v>66</v>
      </c>
      <c r="H11" s="57">
        <f t="shared" si="0"/>
        <v>66</v>
      </c>
      <c r="I11" s="30"/>
      <c r="J11" s="55" t="s">
        <v>199</v>
      </c>
      <c r="K11" s="109"/>
      <c r="L11" s="24"/>
      <c r="M11" s="101">
        <v>41851</v>
      </c>
      <c r="N11" s="27"/>
      <c r="O11" s="24"/>
      <c r="P11" s="101">
        <v>41855</v>
      </c>
      <c r="Q11" s="87">
        <v>41855</v>
      </c>
    </row>
    <row r="12" spans="2:17" s="78" customFormat="1" ht="19.7" customHeight="1">
      <c r="B12" s="281">
        <v>3</v>
      </c>
      <c r="C12" s="27" t="s">
        <v>28</v>
      </c>
      <c r="D12" s="27" t="s">
        <v>28</v>
      </c>
      <c r="E12" s="55" t="s">
        <v>200</v>
      </c>
      <c r="F12" s="55">
        <v>1</v>
      </c>
      <c r="G12" s="57">
        <v>510</v>
      </c>
      <c r="H12" s="57">
        <f t="shared" si="0"/>
        <v>510</v>
      </c>
      <c r="I12" s="30"/>
      <c r="J12" s="55" t="s">
        <v>201</v>
      </c>
      <c r="K12" s="109"/>
      <c r="L12" s="24"/>
      <c r="M12" s="101">
        <v>41851</v>
      </c>
      <c r="N12" s="27"/>
      <c r="O12" s="24"/>
      <c r="P12" s="101">
        <v>41855</v>
      </c>
      <c r="Q12" s="87">
        <v>41855</v>
      </c>
    </row>
    <row r="13" spans="2:17" s="78" customFormat="1" ht="19.7" customHeight="1">
      <c r="B13" s="281">
        <v>3</v>
      </c>
      <c r="C13" s="27" t="s">
        <v>28</v>
      </c>
      <c r="D13" s="27" t="s">
        <v>28</v>
      </c>
      <c r="E13" s="55" t="s">
        <v>202</v>
      </c>
      <c r="F13" s="55">
        <v>1</v>
      </c>
      <c r="G13" s="57">
        <v>542</v>
      </c>
      <c r="H13" s="57">
        <f t="shared" si="0"/>
        <v>542</v>
      </c>
      <c r="I13" s="30"/>
      <c r="J13" s="55" t="s">
        <v>201</v>
      </c>
      <c r="K13" s="109"/>
      <c r="L13" s="24"/>
      <c r="M13" s="101">
        <v>41851</v>
      </c>
      <c r="N13" s="27"/>
      <c r="O13" s="24"/>
      <c r="P13" s="101">
        <v>41855</v>
      </c>
      <c r="Q13" s="87">
        <v>41855</v>
      </c>
    </row>
    <row r="14" spans="2:17" s="78" customFormat="1" ht="19.7" customHeight="1">
      <c r="B14" s="281">
        <v>3</v>
      </c>
      <c r="C14" s="27" t="s">
        <v>28</v>
      </c>
      <c r="D14" s="27" t="s">
        <v>28</v>
      </c>
      <c r="E14" s="55" t="s">
        <v>203</v>
      </c>
      <c r="F14" s="55">
        <v>1</v>
      </c>
      <c r="G14" s="57">
        <v>3300</v>
      </c>
      <c r="H14" s="57">
        <f t="shared" si="0"/>
        <v>3300</v>
      </c>
      <c r="I14" s="30"/>
      <c r="J14" s="55" t="s">
        <v>204</v>
      </c>
      <c r="K14" s="109"/>
      <c r="L14" s="24"/>
      <c r="M14" s="101">
        <v>41851</v>
      </c>
      <c r="N14" s="27"/>
      <c r="O14" s="24"/>
      <c r="P14" s="101">
        <v>41855</v>
      </c>
      <c r="Q14" s="87">
        <v>41855</v>
      </c>
    </row>
    <row r="15" spans="2:17" s="78" customFormat="1" ht="19.7" customHeight="1">
      <c r="B15" s="281">
        <v>3</v>
      </c>
      <c r="C15" s="281" t="s">
        <v>28</v>
      </c>
      <c r="D15" s="281" t="s">
        <v>28</v>
      </c>
      <c r="E15" s="55" t="s">
        <v>205</v>
      </c>
      <c r="F15" s="55">
        <v>1</v>
      </c>
      <c r="G15" s="283">
        <v>125</v>
      </c>
      <c r="H15" s="283">
        <f t="shared" si="0"/>
        <v>125</v>
      </c>
      <c r="I15" s="282"/>
      <c r="J15" s="55" t="s">
        <v>206</v>
      </c>
      <c r="K15" s="330"/>
      <c r="L15" s="56"/>
      <c r="M15" s="101">
        <v>41851</v>
      </c>
      <c r="N15" s="281"/>
      <c r="O15" s="56"/>
      <c r="P15" s="101">
        <v>41855</v>
      </c>
      <c r="Q15" s="286">
        <v>41855</v>
      </c>
    </row>
    <row r="16" spans="2:17" s="78" customFormat="1" ht="19.7" customHeight="1">
      <c r="B16" s="27"/>
      <c r="C16" s="27"/>
      <c r="D16" s="27"/>
      <c r="E16" s="52"/>
      <c r="F16" s="24"/>
      <c r="G16" s="57"/>
      <c r="H16" s="57">
        <f t="shared" si="0"/>
        <v>0</v>
      </c>
      <c r="I16" s="30"/>
      <c r="J16" s="108"/>
      <c r="K16" s="109"/>
      <c r="L16" s="24"/>
      <c r="M16" s="101"/>
      <c r="N16" s="27"/>
      <c r="O16" s="24"/>
      <c r="P16" s="101"/>
      <c r="Q16" s="87"/>
    </row>
    <row r="17" spans="2:17" s="78" customFormat="1" ht="19.7" customHeight="1">
      <c r="B17" s="27">
        <v>3</v>
      </c>
      <c r="C17" s="27" t="s">
        <v>207</v>
      </c>
      <c r="D17" s="27" t="s">
        <v>207</v>
      </c>
      <c r="E17" s="52" t="s">
        <v>208</v>
      </c>
      <c r="F17" s="108">
        <v>1</v>
      </c>
      <c r="G17" s="57">
        <v>15200</v>
      </c>
      <c r="H17" s="57">
        <f t="shared" si="0"/>
        <v>15200</v>
      </c>
      <c r="I17" s="30"/>
      <c r="J17" s="52" t="s">
        <v>209</v>
      </c>
      <c r="K17" s="109"/>
      <c r="L17" s="24"/>
      <c r="M17" s="101">
        <v>41851</v>
      </c>
      <c r="N17" s="27"/>
      <c r="O17" s="24"/>
      <c r="P17" s="101">
        <v>41871</v>
      </c>
      <c r="Q17" s="87">
        <v>41870</v>
      </c>
    </row>
    <row r="18" spans="2:17" s="78" customFormat="1" ht="19.7" customHeight="1">
      <c r="B18" s="27">
        <v>3</v>
      </c>
      <c r="C18" s="27" t="s">
        <v>207</v>
      </c>
      <c r="D18" s="27" t="s">
        <v>207</v>
      </c>
      <c r="E18" s="52" t="s">
        <v>210</v>
      </c>
      <c r="F18" s="108">
        <v>1</v>
      </c>
      <c r="G18" s="57">
        <v>3800</v>
      </c>
      <c r="H18" s="57">
        <f t="shared" si="0"/>
        <v>3800</v>
      </c>
      <c r="I18" s="30"/>
      <c r="J18" s="52" t="s">
        <v>211</v>
      </c>
      <c r="K18" s="109"/>
      <c r="L18" s="24"/>
      <c r="M18" s="101">
        <v>41851</v>
      </c>
      <c r="N18" s="27"/>
      <c r="O18" s="24"/>
      <c r="P18" s="101">
        <v>41871</v>
      </c>
      <c r="Q18" s="87">
        <v>41870</v>
      </c>
    </row>
    <row r="19" spans="2:17" s="78" customFormat="1" ht="19.7" customHeight="1">
      <c r="B19" s="27">
        <v>3</v>
      </c>
      <c r="C19" s="27" t="s">
        <v>207</v>
      </c>
      <c r="D19" s="27" t="s">
        <v>207</v>
      </c>
      <c r="E19" s="52" t="s">
        <v>212</v>
      </c>
      <c r="F19" s="108">
        <v>1</v>
      </c>
      <c r="G19" s="57">
        <v>3000</v>
      </c>
      <c r="H19" s="57">
        <f t="shared" si="0"/>
        <v>3000</v>
      </c>
      <c r="I19" s="30"/>
      <c r="J19" s="52" t="s">
        <v>213</v>
      </c>
      <c r="K19" s="109"/>
      <c r="L19" s="24"/>
      <c r="M19" s="101">
        <v>41851</v>
      </c>
      <c r="N19" s="27"/>
      <c r="O19" s="24"/>
      <c r="P19" s="101">
        <v>41871</v>
      </c>
      <c r="Q19" s="87">
        <v>41870</v>
      </c>
    </row>
    <row r="20" spans="2:17" s="78" customFormat="1" ht="19.7" customHeight="1">
      <c r="B20" s="27">
        <v>3</v>
      </c>
      <c r="C20" s="27" t="s">
        <v>207</v>
      </c>
      <c r="D20" s="27" t="s">
        <v>207</v>
      </c>
      <c r="E20" s="108" t="s">
        <v>214</v>
      </c>
      <c r="F20" s="108">
        <v>1</v>
      </c>
      <c r="G20" s="57">
        <v>9200</v>
      </c>
      <c r="H20" s="57">
        <f t="shared" si="0"/>
        <v>9200</v>
      </c>
      <c r="I20" s="30"/>
      <c r="J20" s="108" t="s">
        <v>215</v>
      </c>
      <c r="K20" s="109"/>
      <c r="L20" s="24"/>
      <c r="M20" s="101">
        <v>41851</v>
      </c>
      <c r="N20" s="27"/>
      <c r="O20" s="24"/>
      <c r="P20" s="101">
        <v>41871</v>
      </c>
      <c r="Q20" s="87">
        <v>41870</v>
      </c>
    </row>
    <row r="21" spans="2:17" s="78" customFormat="1" ht="19.7" customHeight="1">
      <c r="B21" s="27"/>
      <c r="C21" s="27"/>
      <c r="D21" s="27"/>
      <c r="E21" s="52"/>
      <c r="F21" s="24"/>
      <c r="G21" s="57"/>
      <c r="H21" s="57">
        <f t="shared" si="0"/>
        <v>0</v>
      </c>
      <c r="I21" s="30"/>
      <c r="J21" s="108"/>
      <c r="K21" s="109"/>
      <c r="L21" s="24"/>
      <c r="M21" s="101"/>
      <c r="N21" s="27"/>
      <c r="O21" s="24"/>
      <c r="P21" s="101"/>
      <c r="Q21" s="87"/>
    </row>
    <row r="22" spans="2:17">
      <c r="Q22" s="81"/>
    </row>
    <row r="23" spans="2:17">
      <c r="Q23" s="81"/>
    </row>
    <row r="24" spans="2:17">
      <c r="Q24" s="81"/>
    </row>
    <row r="25" spans="2:17">
      <c r="M25" s="158"/>
      <c r="Q25" s="81"/>
    </row>
    <row r="26" spans="2:17">
      <c r="Q26" s="81"/>
    </row>
    <row r="27" spans="2:17">
      <c r="M27" s="158"/>
      <c r="Q27" s="81"/>
    </row>
  </sheetData>
  <autoFilter ref="B8:O21" xr:uid="{48487FA0-E59C-46FF-9868-06891D1F2DF1}"/>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7DF00-540B-488C-A60D-64E1FC796853}">
  <dimension ref="B2:Q27"/>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7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3046</v>
      </c>
      <c r="G2" s="4" t="s">
        <v>2</v>
      </c>
      <c r="H2" s="5"/>
      <c r="I2" s="6"/>
      <c r="J2" s="77">
        <f>SUM(H:H)</f>
        <v>64730</v>
      </c>
    </row>
    <row r="3" spans="2:17" ht="20.100000000000001" customHeight="1">
      <c r="B3" s="74" t="s">
        <v>3</v>
      </c>
      <c r="C3" s="74"/>
      <c r="D3" s="74"/>
      <c r="E3" s="82" t="s">
        <v>1013</v>
      </c>
    </row>
    <row r="4" spans="2:17" ht="20.100000000000001" customHeight="1">
      <c r="B4" s="74" t="s">
        <v>5</v>
      </c>
      <c r="C4" s="74"/>
      <c r="D4" s="74"/>
      <c r="E4" s="75">
        <v>121394</v>
      </c>
    </row>
    <row r="5" spans="2:17" ht="20.100000000000001" customHeight="1">
      <c r="B5" s="74" t="s">
        <v>7</v>
      </c>
      <c r="C5" s="74"/>
      <c r="D5" s="74"/>
      <c r="E5" s="84">
        <v>41862</v>
      </c>
    </row>
    <row r="6" spans="2:17" ht="20.100000000000001" customHeight="1">
      <c r="B6" s="74" t="s">
        <v>8</v>
      </c>
      <c r="C6" s="74"/>
      <c r="D6" s="74"/>
      <c r="E6" s="84">
        <v>41872</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c r="D9" s="27"/>
      <c r="E9" s="108"/>
      <c r="F9" s="100"/>
      <c r="G9" s="30"/>
      <c r="H9" s="57">
        <f t="shared" ref="H9:H21" si="0">F9*G9</f>
        <v>0</v>
      </c>
      <c r="I9" s="26"/>
      <c r="J9" s="52"/>
      <c r="K9" s="52"/>
      <c r="L9" s="24"/>
      <c r="M9" s="101"/>
      <c r="N9" s="27"/>
      <c r="O9" s="24"/>
      <c r="P9" s="101"/>
      <c r="Q9" s="87"/>
    </row>
    <row r="10" spans="2:17" s="78" customFormat="1" ht="19.7" customHeight="1">
      <c r="B10" s="27">
        <v>1</v>
      </c>
      <c r="C10" s="27" t="s">
        <v>28</v>
      </c>
      <c r="D10" s="27" t="s">
        <v>28</v>
      </c>
      <c r="E10" s="231" t="s">
        <v>3047</v>
      </c>
      <c r="F10" s="100">
        <v>1</v>
      </c>
      <c r="G10" s="30">
        <v>33000</v>
      </c>
      <c r="H10" s="57">
        <f t="shared" si="0"/>
        <v>33000</v>
      </c>
      <c r="I10" s="26"/>
      <c r="J10" s="52" t="s">
        <v>1208</v>
      </c>
      <c r="K10" s="52"/>
      <c r="L10" s="24"/>
      <c r="M10" s="101">
        <v>41851</v>
      </c>
      <c r="N10" s="27"/>
      <c r="O10" s="24"/>
      <c r="P10" s="101">
        <v>41858</v>
      </c>
      <c r="Q10" s="87">
        <v>41858</v>
      </c>
    </row>
    <row r="11" spans="2:17" s="78" customFormat="1" ht="19.7" customHeight="1">
      <c r="B11" s="27">
        <v>1</v>
      </c>
      <c r="C11" s="27" t="s">
        <v>28</v>
      </c>
      <c r="D11" s="27" t="s">
        <v>28</v>
      </c>
      <c r="E11" s="231" t="s">
        <v>883</v>
      </c>
      <c r="F11" s="100">
        <v>4</v>
      </c>
      <c r="G11" s="30">
        <v>70</v>
      </c>
      <c r="H11" s="57">
        <f t="shared" si="0"/>
        <v>280</v>
      </c>
      <c r="I11" s="26"/>
      <c r="J11" s="52" t="s">
        <v>179</v>
      </c>
      <c r="K11" s="52"/>
      <c r="L11" s="24"/>
      <c r="M11" s="101">
        <v>41851</v>
      </c>
      <c r="N11" s="27"/>
      <c r="O11" s="24"/>
      <c r="P11" s="101">
        <v>41855</v>
      </c>
      <c r="Q11" s="87">
        <v>41855</v>
      </c>
    </row>
    <row r="12" spans="2:17" s="78" customFormat="1" ht="19.7" customHeight="1">
      <c r="B12" s="27">
        <v>1</v>
      </c>
      <c r="C12" s="27" t="s">
        <v>28</v>
      </c>
      <c r="D12" s="27" t="s">
        <v>28</v>
      </c>
      <c r="E12" s="231" t="s">
        <v>1190</v>
      </c>
      <c r="F12" s="100">
        <v>6</v>
      </c>
      <c r="G12" s="30">
        <v>75</v>
      </c>
      <c r="H12" s="57">
        <f t="shared" si="0"/>
        <v>450</v>
      </c>
      <c r="I12" s="26"/>
      <c r="J12" s="52" t="s">
        <v>179</v>
      </c>
      <c r="K12" s="52"/>
      <c r="L12" s="24"/>
      <c r="M12" s="101">
        <v>41851</v>
      </c>
      <c r="N12" s="27"/>
      <c r="O12" s="24"/>
      <c r="P12" s="101">
        <v>41855</v>
      </c>
      <c r="Q12" s="87">
        <v>41855</v>
      </c>
    </row>
    <row r="13" spans="2:17" s="78" customFormat="1" ht="19.7" customHeight="1">
      <c r="B13" s="27">
        <v>1</v>
      </c>
      <c r="C13" s="27" t="s">
        <v>28</v>
      </c>
      <c r="D13" s="27" t="s">
        <v>28</v>
      </c>
      <c r="E13" s="231" t="s">
        <v>3048</v>
      </c>
      <c r="F13" s="100">
        <v>4</v>
      </c>
      <c r="G13" s="30">
        <v>75</v>
      </c>
      <c r="H13" s="57">
        <f t="shared" si="0"/>
        <v>300</v>
      </c>
      <c r="I13" s="26"/>
      <c r="J13" s="52" t="s">
        <v>179</v>
      </c>
      <c r="K13" s="52"/>
      <c r="L13" s="24"/>
      <c r="M13" s="101">
        <v>41851</v>
      </c>
      <c r="N13" s="27"/>
      <c r="O13" s="24"/>
      <c r="P13" s="101">
        <v>41855</v>
      </c>
      <c r="Q13" s="87">
        <v>41855</v>
      </c>
    </row>
    <row r="14" spans="2:17" s="78" customFormat="1" ht="19.7" customHeight="1">
      <c r="B14" s="27">
        <v>1</v>
      </c>
      <c r="C14" s="27" t="s">
        <v>28</v>
      </c>
      <c r="D14" s="27" t="s">
        <v>28</v>
      </c>
      <c r="E14" s="231" t="s">
        <v>401</v>
      </c>
      <c r="F14" s="100">
        <v>8</v>
      </c>
      <c r="G14" s="30">
        <v>75</v>
      </c>
      <c r="H14" s="57">
        <f t="shared" si="0"/>
        <v>600</v>
      </c>
      <c r="I14" s="26"/>
      <c r="J14" s="52" t="s">
        <v>179</v>
      </c>
      <c r="K14" s="52"/>
      <c r="L14" s="24"/>
      <c r="M14" s="101">
        <v>41851</v>
      </c>
      <c r="N14" s="27"/>
      <c r="O14" s="24"/>
      <c r="P14" s="101">
        <v>41855</v>
      </c>
      <c r="Q14" s="87">
        <v>41855</v>
      </c>
    </row>
    <row r="15" spans="2:17" s="78" customFormat="1" ht="19.7" customHeight="1">
      <c r="B15" s="27"/>
      <c r="C15" s="27"/>
      <c r="D15" s="27"/>
      <c r="E15" s="108"/>
      <c r="F15" s="100"/>
      <c r="G15" s="30"/>
      <c r="H15" s="57">
        <f t="shared" si="0"/>
        <v>0</v>
      </c>
      <c r="I15" s="26"/>
      <c r="J15" s="52"/>
      <c r="K15" s="52"/>
      <c r="L15" s="24"/>
      <c r="M15" s="101"/>
      <c r="N15" s="27"/>
      <c r="O15" s="24"/>
      <c r="P15" s="101"/>
      <c r="Q15" s="87"/>
    </row>
    <row r="16" spans="2:17" s="78" customFormat="1" ht="19.7" customHeight="1">
      <c r="B16" s="27">
        <v>1</v>
      </c>
      <c r="C16" s="27" t="s">
        <v>24</v>
      </c>
      <c r="D16" s="27" t="s">
        <v>24</v>
      </c>
      <c r="E16" s="108" t="s">
        <v>3049</v>
      </c>
      <c r="F16" s="100">
        <v>1</v>
      </c>
      <c r="G16" s="30">
        <v>3600</v>
      </c>
      <c r="H16" s="57">
        <f t="shared" si="0"/>
        <v>3600</v>
      </c>
      <c r="I16" s="26"/>
      <c r="J16" s="52" t="s">
        <v>3050</v>
      </c>
      <c r="K16" s="52"/>
      <c r="L16" s="24"/>
      <c r="M16" s="101">
        <v>41851</v>
      </c>
      <c r="N16" s="27"/>
      <c r="O16" s="24"/>
      <c r="P16" s="101"/>
      <c r="Q16" s="87">
        <v>41862</v>
      </c>
    </row>
    <row r="17" spans="2:17" s="78" customFormat="1" ht="19.7" customHeight="1">
      <c r="B17" s="27">
        <v>1</v>
      </c>
      <c r="C17" s="27" t="s">
        <v>24</v>
      </c>
      <c r="D17" s="27" t="s">
        <v>24</v>
      </c>
      <c r="E17" s="108" t="s">
        <v>3051</v>
      </c>
      <c r="F17" s="100">
        <v>1</v>
      </c>
      <c r="G17" s="30">
        <v>5200</v>
      </c>
      <c r="H17" s="57">
        <f t="shared" si="0"/>
        <v>5200</v>
      </c>
      <c r="I17" s="26"/>
      <c r="J17" s="52" t="s">
        <v>3052</v>
      </c>
      <c r="K17" s="52"/>
      <c r="L17" s="24"/>
      <c r="M17" s="101">
        <v>41851</v>
      </c>
      <c r="N17" s="27"/>
      <c r="O17" s="24"/>
      <c r="P17" s="101"/>
      <c r="Q17" s="87">
        <v>41862</v>
      </c>
    </row>
    <row r="18" spans="2:17" s="78" customFormat="1" ht="19.7" customHeight="1">
      <c r="B18" s="27">
        <v>1</v>
      </c>
      <c r="C18" s="27" t="s">
        <v>24</v>
      </c>
      <c r="D18" s="27" t="s">
        <v>24</v>
      </c>
      <c r="E18" s="108" t="s">
        <v>3053</v>
      </c>
      <c r="F18" s="100">
        <v>1</v>
      </c>
      <c r="G18" s="30">
        <v>6200</v>
      </c>
      <c r="H18" s="57">
        <f t="shared" si="0"/>
        <v>6200</v>
      </c>
      <c r="I18" s="26"/>
      <c r="J18" s="52" t="s">
        <v>3054</v>
      </c>
      <c r="K18" s="52"/>
      <c r="L18" s="24"/>
      <c r="M18" s="101">
        <v>41851</v>
      </c>
      <c r="N18" s="27"/>
      <c r="O18" s="24"/>
      <c r="P18" s="101"/>
      <c r="Q18" s="87">
        <v>41862</v>
      </c>
    </row>
    <row r="19" spans="2:17" s="78" customFormat="1" ht="19.7" customHeight="1">
      <c r="B19" s="27">
        <v>1</v>
      </c>
      <c r="C19" s="27" t="s">
        <v>24</v>
      </c>
      <c r="D19" s="27" t="s">
        <v>24</v>
      </c>
      <c r="E19" s="108" t="s">
        <v>3055</v>
      </c>
      <c r="F19" s="100">
        <v>1</v>
      </c>
      <c r="G19" s="30">
        <v>6400</v>
      </c>
      <c r="H19" s="57">
        <f t="shared" si="0"/>
        <v>6400</v>
      </c>
      <c r="I19" s="26"/>
      <c r="J19" s="52" t="s">
        <v>3056</v>
      </c>
      <c r="K19" s="52"/>
      <c r="L19" s="24"/>
      <c r="M19" s="101">
        <v>41851</v>
      </c>
      <c r="N19" s="27"/>
      <c r="O19" s="24"/>
      <c r="P19" s="101"/>
      <c r="Q19" s="87">
        <v>41862</v>
      </c>
    </row>
    <row r="20" spans="2:17" s="78" customFormat="1" ht="19.7" customHeight="1">
      <c r="B20" s="27">
        <v>1</v>
      </c>
      <c r="C20" s="27" t="s">
        <v>24</v>
      </c>
      <c r="D20" s="27" t="s">
        <v>24</v>
      </c>
      <c r="E20" s="108" t="s">
        <v>3057</v>
      </c>
      <c r="F20" s="100">
        <v>1</v>
      </c>
      <c r="G20" s="30">
        <v>8700</v>
      </c>
      <c r="H20" s="57">
        <f t="shared" si="0"/>
        <v>8700</v>
      </c>
      <c r="I20" s="26"/>
      <c r="J20" s="52" t="s">
        <v>3058</v>
      </c>
      <c r="K20" s="52"/>
      <c r="L20" s="24"/>
      <c r="M20" s="101">
        <v>41851</v>
      </c>
      <c r="N20" s="27"/>
      <c r="O20" s="24"/>
      <c r="P20" s="101"/>
      <c r="Q20" s="87">
        <v>41862</v>
      </c>
    </row>
    <row r="21" spans="2:17" s="78" customFormat="1" ht="19.7" customHeight="1">
      <c r="B21" s="27"/>
      <c r="C21" s="27"/>
      <c r="D21" s="27"/>
      <c r="E21" s="52"/>
      <c r="F21" s="100"/>
      <c r="G21" s="30"/>
      <c r="H21" s="57">
        <f t="shared" si="0"/>
        <v>0</v>
      </c>
      <c r="I21" s="26"/>
      <c r="J21" s="52"/>
      <c r="K21" s="52"/>
      <c r="L21" s="24"/>
      <c r="M21" s="101"/>
      <c r="N21" s="27"/>
      <c r="O21" s="24"/>
      <c r="P21" s="101"/>
      <c r="Q21" s="87"/>
    </row>
    <row r="22" spans="2:17">
      <c r="M22" s="229"/>
    </row>
    <row r="25" spans="2:17">
      <c r="M25" s="158"/>
    </row>
    <row r="27" spans="2:17">
      <c r="M27" s="158"/>
    </row>
  </sheetData>
  <autoFilter ref="B8:O21" xr:uid="{420646FA-0C73-445F-BAF2-1EF32F84CC68}"/>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E0C83-D63C-4390-B448-7041F08587B2}">
  <sheetPr>
    <pageSetUpPr fitToPage="1"/>
  </sheetPr>
  <dimension ref="B2:Q18"/>
  <sheetViews>
    <sheetView zoomScale="85" zoomScaleNormal="85" workbookViewId="0">
      <pane xSplit="10" ySplit="8" topLeftCell="O9" activePane="bottomRight" state="frozen"/>
      <selection pane="topRight" activeCell="K1" sqref="K1"/>
      <selection pane="bottomLeft" activeCell="A9" sqref="A9"/>
      <selection pane="bottomRight" activeCell="Q10" sqref="Q10"/>
    </sheetView>
  </sheetViews>
  <sheetFormatPr defaultRowHeight="18.75"/>
  <cols>
    <col min="1" max="1" width="2.625" style="76" customWidth="1"/>
    <col min="2" max="2" width="5.125" style="78" customWidth="1"/>
    <col min="3" max="3" width="20.625" style="76" customWidth="1"/>
    <col min="4" max="4" width="10.625" style="76" customWidth="1"/>
    <col min="5" max="5" width="30.625" style="76" customWidth="1"/>
    <col min="6" max="6" width="6.25" style="76" customWidth="1"/>
    <col min="7" max="8" width="11.625" style="76" customWidth="1"/>
    <col min="9" max="9" width="5.75" style="79" customWidth="1"/>
    <col min="10" max="10" width="30.625" style="76" customWidth="1"/>
    <col min="11" max="11" width="20.62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0" customWidth="1"/>
    <col min="18" max="256" width="9" style="76"/>
    <col min="257" max="257" width="2.625" style="76" customWidth="1"/>
    <col min="258" max="258" width="5.125" style="76" customWidth="1"/>
    <col min="259" max="259" width="20.625" style="76" customWidth="1"/>
    <col min="260" max="260" width="10.625" style="76" customWidth="1"/>
    <col min="261" max="261" width="30.625" style="76" customWidth="1"/>
    <col min="262" max="262" width="6.25" style="76" customWidth="1"/>
    <col min="263" max="264" width="11.625" style="76" customWidth="1"/>
    <col min="265" max="265" width="5.75" style="76" customWidth="1"/>
    <col min="266" max="266" width="30.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20.625" style="76" customWidth="1"/>
    <col min="516" max="516" width="10.625" style="76" customWidth="1"/>
    <col min="517" max="517" width="30.625" style="76" customWidth="1"/>
    <col min="518" max="518" width="6.25" style="76" customWidth="1"/>
    <col min="519" max="520" width="11.625" style="76" customWidth="1"/>
    <col min="521" max="521" width="5.75" style="76" customWidth="1"/>
    <col min="522" max="522" width="30.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20.625" style="76" customWidth="1"/>
    <col min="772" max="772" width="10.625" style="76" customWidth="1"/>
    <col min="773" max="773" width="30.625" style="76" customWidth="1"/>
    <col min="774" max="774" width="6.25" style="76" customWidth="1"/>
    <col min="775" max="776" width="11.625" style="76" customWidth="1"/>
    <col min="777" max="777" width="5.75" style="76" customWidth="1"/>
    <col min="778" max="778" width="30.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20.625" style="76" customWidth="1"/>
    <col min="1028" max="1028" width="10.625" style="76" customWidth="1"/>
    <col min="1029" max="1029" width="30.625" style="76" customWidth="1"/>
    <col min="1030" max="1030" width="6.25" style="76" customWidth="1"/>
    <col min="1031" max="1032" width="11.625" style="76" customWidth="1"/>
    <col min="1033" max="1033" width="5.75" style="76" customWidth="1"/>
    <col min="1034" max="1034" width="30.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20.625" style="76" customWidth="1"/>
    <col min="1284" max="1284" width="10.625" style="76" customWidth="1"/>
    <col min="1285" max="1285" width="30.625" style="76" customWidth="1"/>
    <col min="1286" max="1286" width="6.25" style="76" customWidth="1"/>
    <col min="1287" max="1288" width="11.625" style="76" customWidth="1"/>
    <col min="1289" max="1289" width="5.75" style="76" customWidth="1"/>
    <col min="1290" max="1290" width="30.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20.625" style="76" customWidth="1"/>
    <col min="1540" max="1540" width="10.625" style="76" customWidth="1"/>
    <col min="1541" max="1541" width="30.625" style="76" customWidth="1"/>
    <col min="1542" max="1542" width="6.25" style="76" customWidth="1"/>
    <col min="1543" max="1544" width="11.625" style="76" customWidth="1"/>
    <col min="1545" max="1545" width="5.75" style="76" customWidth="1"/>
    <col min="1546" max="1546" width="30.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20.625" style="76" customWidth="1"/>
    <col min="1796" max="1796" width="10.625" style="76" customWidth="1"/>
    <col min="1797" max="1797" width="30.625" style="76" customWidth="1"/>
    <col min="1798" max="1798" width="6.25" style="76" customWidth="1"/>
    <col min="1799" max="1800" width="11.625" style="76" customWidth="1"/>
    <col min="1801" max="1801" width="5.75" style="76" customWidth="1"/>
    <col min="1802" max="1802" width="30.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20.625" style="76" customWidth="1"/>
    <col min="2052" max="2052" width="10.625" style="76" customWidth="1"/>
    <col min="2053" max="2053" width="30.625" style="76" customWidth="1"/>
    <col min="2054" max="2054" width="6.25" style="76" customWidth="1"/>
    <col min="2055" max="2056" width="11.625" style="76" customWidth="1"/>
    <col min="2057" max="2057" width="5.75" style="76" customWidth="1"/>
    <col min="2058" max="2058" width="30.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20.625" style="76" customWidth="1"/>
    <col min="2308" max="2308" width="10.625" style="76" customWidth="1"/>
    <col min="2309" max="2309" width="30.625" style="76" customWidth="1"/>
    <col min="2310" max="2310" width="6.25" style="76" customWidth="1"/>
    <col min="2311" max="2312" width="11.625" style="76" customWidth="1"/>
    <col min="2313" max="2313" width="5.75" style="76" customWidth="1"/>
    <col min="2314" max="2314" width="30.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20.625" style="76" customWidth="1"/>
    <col min="2564" max="2564" width="10.625" style="76" customWidth="1"/>
    <col min="2565" max="2565" width="30.625" style="76" customWidth="1"/>
    <col min="2566" max="2566" width="6.25" style="76" customWidth="1"/>
    <col min="2567" max="2568" width="11.625" style="76" customWidth="1"/>
    <col min="2569" max="2569" width="5.75" style="76" customWidth="1"/>
    <col min="2570" max="2570" width="30.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20.625" style="76" customWidth="1"/>
    <col min="2820" max="2820" width="10.625" style="76" customWidth="1"/>
    <col min="2821" max="2821" width="30.625" style="76" customWidth="1"/>
    <col min="2822" max="2822" width="6.25" style="76" customWidth="1"/>
    <col min="2823" max="2824" width="11.625" style="76" customWidth="1"/>
    <col min="2825" max="2825" width="5.75" style="76" customWidth="1"/>
    <col min="2826" max="2826" width="30.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20.625" style="76" customWidth="1"/>
    <col min="3076" max="3076" width="10.625" style="76" customWidth="1"/>
    <col min="3077" max="3077" width="30.625" style="76" customWidth="1"/>
    <col min="3078" max="3078" width="6.25" style="76" customWidth="1"/>
    <col min="3079" max="3080" width="11.625" style="76" customWidth="1"/>
    <col min="3081" max="3081" width="5.75" style="76" customWidth="1"/>
    <col min="3082" max="3082" width="30.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20.625" style="76" customWidth="1"/>
    <col min="3332" max="3332" width="10.625" style="76" customWidth="1"/>
    <col min="3333" max="3333" width="30.625" style="76" customWidth="1"/>
    <col min="3334" max="3334" width="6.25" style="76" customWidth="1"/>
    <col min="3335" max="3336" width="11.625" style="76" customWidth="1"/>
    <col min="3337" max="3337" width="5.75" style="76" customWidth="1"/>
    <col min="3338" max="3338" width="30.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20.625" style="76" customWidth="1"/>
    <col min="3588" max="3588" width="10.625" style="76" customWidth="1"/>
    <col min="3589" max="3589" width="30.625" style="76" customWidth="1"/>
    <col min="3590" max="3590" width="6.25" style="76" customWidth="1"/>
    <col min="3591" max="3592" width="11.625" style="76" customWidth="1"/>
    <col min="3593" max="3593" width="5.75" style="76" customWidth="1"/>
    <col min="3594" max="3594" width="30.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20.625" style="76" customWidth="1"/>
    <col min="3844" max="3844" width="10.625" style="76" customWidth="1"/>
    <col min="3845" max="3845" width="30.625" style="76" customWidth="1"/>
    <col min="3846" max="3846" width="6.25" style="76" customWidth="1"/>
    <col min="3847" max="3848" width="11.625" style="76" customWidth="1"/>
    <col min="3849" max="3849" width="5.75" style="76" customWidth="1"/>
    <col min="3850" max="3850" width="30.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20.625" style="76" customWidth="1"/>
    <col min="4100" max="4100" width="10.625" style="76" customWidth="1"/>
    <col min="4101" max="4101" width="30.625" style="76" customWidth="1"/>
    <col min="4102" max="4102" width="6.25" style="76" customWidth="1"/>
    <col min="4103" max="4104" width="11.625" style="76" customWidth="1"/>
    <col min="4105" max="4105" width="5.75" style="76" customWidth="1"/>
    <col min="4106" max="4106" width="30.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20.625" style="76" customWidth="1"/>
    <col min="4356" max="4356" width="10.625" style="76" customWidth="1"/>
    <col min="4357" max="4357" width="30.625" style="76" customWidth="1"/>
    <col min="4358" max="4358" width="6.25" style="76" customWidth="1"/>
    <col min="4359" max="4360" width="11.625" style="76" customWidth="1"/>
    <col min="4361" max="4361" width="5.75" style="76" customWidth="1"/>
    <col min="4362" max="4362" width="30.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20.625" style="76" customWidth="1"/>
    <col min="4612" max="4612" width="10.625" style="76" customWidth="1"/>
    <col min="4613" max="4613" width="30.625" style="76" customWidth="1"/>
    <col min="4614" max="4614" width="6.25" style="76" customWidth="1"/>
    <col min="4615" max="4616" width="11.625" style="76" customWidth="1"/>
    <col min="4617" max="4617" width="5.75" style="76" customWidth="1"/>
    <col min="4618" max="4618" width="30.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20.625" style="76" customWidth="1"/>
    <col min="4868" max="4868" width="10.625" style="76" customWidth="1"/>
    <col min="4869" max="4869" width="30.625" style="76" customWidth="1"/>
    <col min="4870" max="4870" width="6.25" style="76" customWidth="1"/>
    <col min="4871" max="4872" width="11.625" style="76" customWidth="1"/>
    <col min="4873" max="4873" width="5.75" style="76" customWidth="1"/>
    <col min="4874" max="4874" width="30.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20.625" style="76" customWidth="1"/>
    <col min="5124" max="5124" width="10.625" style="76" customWidth="1"/>
    <col min="5125" max="5125" width="30.625" style="76" customWidth="1"/>
    <col min="5126" max="5126" width="6.25" style="76" customWidth="1"/>
    <col min="5127" max="5128" width="11.625" style="76" customWidth="1"/>
    <col min="5129" max="5129" width="5.75" style="76" customWidth="1"/>
    <col min="5130" max="5130" width="30.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20.625" style="76" customWidth="1"/>
    <col min="5380" max="5380" width="10.625" style="76" customWidth="1"/>
    <col min="5381" max="5381" width="30.625" style="76" customWidth="1"/>
    <col min="5382" max="5382" width="6.25" style="76" customWidth="1"/>
    <col min="5383" max="5384" width="11.625" style="76" customWidth="1"/>
    <col min="5385" max="5385" width="5.75" style="76" customWidth="1"/>
    <col min="5386" max="5386" width="30.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20.625" style="76" customWidth="1"/>
    <col min="5636" max="5636" width="10.625" style="76" customWidth="1"/>
    <col min="5637" max="5637" width="30.625" style="76" customWidth="1"/>
    <col min="5638" max="5638" width="6.25" style="76" customWidth="1"/>
    <col min="5639" max="5640" width="11.625" style="76" customWidth="1"/>
    <col min="5641" max="5641" width="5.75" style="76" customWidth="1"/>
    <col min="5642" max="5642" width="30.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20.625" style="76" customWidth="1"/>
    <col min="5892" max="5892" width="10.625" style="76" customWidth="1"/>
    <col min="5893" max="5893" width="30.625" style="76" customWidth="1"/>
    <col min="5894" max="5894" width="6.25" style="76" customWidth="1"/>
    <col min="5895" max="5896" width="11.625" style="76" customWidth="1"/>
    <col min="5897" max="5897" width="5.75" style="76" customWidth="1"/>
    <col min="5898" max="5898" width="30.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20.625" style="76" customWidth="1"/>
    <col min="6148" max="6148" width="10.625" style="76" customWidth="1"/>
    <col min="6149" max="6149" width="30.625" style="76" customWidth="1"/>
    <col min="6150" max="6150" width="6.25" style="76" customWidth="1"/>
    <col min="6151" max="6152" width="11.625" style="76" customWidth="1"/>
    <col min="6153" max="6153" width="5.75" style="76" customWidth="1"/>
    <col min="6154" max="6154" width="30.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20.625" style="76" customWidth="1"/>
    <col min="6404" max="6404" width="10.625" style="76" customWidth="1"/>
    <col min="6405" max="6405" width="30.625" style="76" customWidth="1"/>
    <col min="6406" max="6406" width="6.25" style="76" customWidth="1"/>
    <col min="6407" max="6408" width="11.625" style="76" customWidth="1"/>
    <col min="6409" max="6409" width="5.75" style="76" customWidth="1"/>
    <col min="6410" max="6410" width="30.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20.625" style="76" customWidth="1"/>
    <col min="6660" max="6660" width="10.625" style="76" customWidth="1"/>
    <col min="6661" max="6661" width="30.625" style="76" customWidth="1"/>
    <col min="6662" max="6662" width="6.25" style="76" customWidth="1"/>
    <col min="6663" max="6664" width="11.625" style="76" customWidth="1"/>
    <col min="6665" max="6665" width="5.75" style="76" customWidth="1"/>
    <col min="6666" max="6666" width="30.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20.625" style="76" customWidth="1"/>
    <col min="6916" max="6916" width="10.625" style="76" customWidth="1"/>
    <col min="6917" max="6917" width="30.625" style="76" customWidth="1"/>
    <col min="6918" max="6918" width="6.25" style="76" customWidth="1"/>
    <col min="6919" max="6920" width="11.625" style="76" customWidth="1"/>
    <col min="6921" max="6921" width="5.75" style="76" customWidth="1"/>
    <col min="6922" max="6922" width="30.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20.625" style="76" customWidth="1"/>
    <col min="7172" max="7172" width="10.625" style="76" customWidth="1"/>
    <col min="7173" max="7173" width="30.625" style="76" customWidth="1"/>
    <col min="7174" max="7174" width="6.25" style="76" customWidth="1"/>
    <col min="7175" max="7176" width="11.625" style="76" customWidth="1"/>
    <col min="7177" max="7177" width="5.75" style="76" customWidth="1"/>
    <col min="7178" max="7178" width="30.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20.625" style="76" customWidth="1"/>
    <col min="7428" max="7428" width="10.625" style="76" customWidth="1"/>
    <col min="7429" max="7429" width="30.625" style="76" customWidth="1"/>
    <col min="7430" max="7430" width="6.25" style="76" customWidth="1"/>
    <col min="7431" max="7432" width="11.625" style="76" customWidth="1"/>
    <col min="7433" max="7433" width="5.75" style="76" customWidth="1"/>
    <col min="7434" max="7434" width="30.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20.625" style="76" customWidth="1"/>
    <col min="7684" max="7684" width="10.625" style="76" customWidth="1"/>
    <col min="7685" max="7685" width="30.625" style="76" customWidth="1"/>
    <col min="7686" max="7686" width="6.25" style="76" customWidth="1"/>
    <col min="7687" max="7688" width="11.625" style="76" customWidth="1"/>
    <col min="7689" max="7689" width="5.75" style="76" customWidth="1"/>
    <col min="7690" max="7690" width="30.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20.625" style="76" customWidth="1"/>
    <col min="7940" max="7940" width="10.625" style="76" customWidth="1"/>
    <col min="7941" max="7941" width="30.625" style="76" customWidth="1"/>
    <col min="7942" max="7942" width="6.25" style="76" customWidth="1"/>
    <col min="7943" max="7944" width="11.625" style="76" customWidth="1"/>
    <col min="7945" max="7945" width="5.75" style="76" customWidth="1"/>
    <col min="7946" max="7946" width="30.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20.625" style="76" customWidth="1"/>
    <col min="8196" max="8196" width="10.625" style="76" customWidth="1"/>
    <col min="8197" max="8197" width="30.625" style="76" customWidth="1"/>
    <col min="8198" max="8198" width="6.25" style="76" customWidth="1"/>
    <col min="8199" max="8200" width="11.625" style="76" customWidth="1"/>
    <col min="8201" max="8201" width="5.75" style="76" customWidth="1"/>
    <col min="8202" max="8202" width="30.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20.625" style="76" customWidth="1"/>
    <col min="8452" max="8452" width="10.625" style="76" customWidth="1"/>
    <col min="8453" max="8453" width="30.625" style="76" customWidth="1"/>
    <col min="8454" max="8454" width="6.25" style="76" customWidth="1"/>
    <col min="8455" max="8456" width="11.625" style="76" customWidth="1"/>
    <col min="8457" max="8457" width="5.75" style="76" customWidth="1"/>
    <col min="8458" max="8458" width="30.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20.625" style="76" customWidth="1"/>
    <col min="8708" max="8708" width="10.625" style="76" customWidth="1"/>
    <col min="8709" max="8709" width="30.625" style="76" customWidth="1"/>
    <col min="8710" max="8710" width="6.25" style="76" customWidth="1"/>
    <col min="8711" max="8712" width="11.625" style="76" customWidth="1"/>
    <col min="8713" max="8713" width="5.75" style="76" customWidth="1"/>
    <col min="8714" max="8714" width="30.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20.625" style="76" customWidth="1"/>
    <col min="8964" max="8964" width="10.625" style="76" customWidth="1"/>
    <col min="8965" max="8965" width="30.625" style="76" customWidth="1"/>
    <col min="8966" max="8966" width="6.25" style="76" customWidth="1"/>
    <col min="8967" max="8968" width="11.625" style="76" customWidth="1"/>
    <col min="8969" max="8969" width="5.75" style="76" customWidth="1"/>
    <col min="8970" max="8970" width="30.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20.625" style="76" customWidth="1"/>
    <col min="9220" max="9220" width="10.625" style="76" customWidth="1"/>
    <col min="9221" max="9221" width="30.625" style="76" customWidth="1"/>
    <col min="9222" max="9222" width="6.25" style="76" customWidth="1"/>
    <col min="9223" max="9224" width="11.625" style="76" customWidth="1"/>
    <col min="9225" max="9225" width="5.75" style="76" customWidth="1"/>
    <col min="9226" max="9226" width="30.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20.625" style="76" customWidth="1"/>
    <col min="9476" max="9476" width="10.625" style="76" customWidth="1"/>
    <col min="9477" max="9477" width="30.625" style="76" customWidth="1"/>
    <col min="9478" max="9478" width="6.25" style="76" customWidth="1"/>
    <col min="9479" max="9480" width="11.625" style="76" customWidth="1"/>
    <col min="9481" max="9481" width="5.75" style="76" customWidth="1"/>
    <col min="9482" max="9482" width="30.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20.625" style="76" customWidth="1"/>
    <col min="9732" max="9732" width="10.625" style="76" customWidth="1"/>
    <col min="9733" max="9733" width="30.625" style="76" customWidth="1"/>
    <col min="9734" max="9734" width="6.25" style="76" customWidth="1"/>
    <col min="9735" max="9736" width="11.625" style="76" customWidth="1"/>
    <col min="9737" max="9737" width="5.75" style="76" customWidth="1"/>
    <col min="9738" max="9738" width="30.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20.625" style="76" customWidth="1"/>
    <col min="9988" max="9988" width="10.625" style="76" customWidth="1"/>
    <col min="9989" max="9989" width="30.625" style="76" customWidth="1"/>
    <col min="9990" max="9990" width="6.25" style="76" customWidth="1"/>
    <col min="9991" max="9992" width="11.625" style="76" customWidth="1"/>
    <col min="9993" max="9993" width="5.75" style="76" customWidth="1"/>
    <col min="9994" max="9994" width="30.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20.625" style="76" customWidth="1"/>
    <col min="10244" max="10244" width="10.625" style="76" customWidth="1"/>
    <col min="10245" max="10245" width="30.625" style="76" customWidth="1"/>
    <col min="10246" max="10246" width="6.25" style="76" customWidth="1"/>
    <col min="10247" max="10248" width="11.625" style="76" customWidth="1"/>
    <col min="10249" max="10249" width="5.75" style="76" customWidth="1"/>
    <col min="10250" max="10250" width="30.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20.625" style="76" customWidth="1"/>
    <col min="10500" max="10500" width="10.625" style="76" customWidth="1"/>
    <col min="10501" max="10501" width="30.625" style="76" customWidth="1"/>
    <col min="10502" max="10502" width="6.25" style="76" customWidth="1"/>
    <col min="10503" max="10504" width="11.625" style="76" customWidth="1"/>
    <col min="10505" max="10505" width="5.75" style="76" customWidth="1"/>
    <col min="10506" max="10506" width="30.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20.625" style="76" customWidth="1"/>
    <col min="10756" max="10756" width="10.625" style="76" customWidth="1"/>
    <col min="10757" max="10757" width="30.625" style="76" customWidth="1"/>
    <col min="10758" max="10758" width="6.25" style="76" customWidth="1"/>
    <col min="10759" max="10760" width="11.625" style="76" customWidth="1"/>
    <col min="10761" max="10761" width="5.75" style="76" customWidth="1"/>
    <col min="10762" max="10762" width="30.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20.625" style="76" customWidth="1"/>
    <col min="11012" max="11012" width="10.625" style="76" customWidth="1"/>
    <col min="11013" max="11013" width="30.625" style="76" customWidth="1"/>
    <col min="11014" max="11014" width="6.25" style="76" customWidth="1"/>
    <col min="11015" max="11016" width="11.625" style="76" customWidth="1"/>
    <col min="11017" max="11017" width="5.75" style="76" customWidth="1"/>
    <col min="11018" max="11018" width="30.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20.625" style="76" customWidth="1"/>
    <col min="11268" max="11268" width="10.625" style="76" customWidth="1"/>
    <col min="11269" max="11269" width="30.625" style="76" customWidth="1"/>
    <col min="11270" max="11270" width="6.25" style="76" customWidth="1"/>
    <col min="11271" max="11272" width="11.625" style="76" customWidth="1"/>
    <col min="11273" max="11273" width="5.75" style="76" customWidth="1"/>
    <col min="11274" max="11274" width="30.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20.625" style="76" customWidth="1"/>
    <col min="11524" max="11524" width="10.625" style="76" customWidth="1"/>
    <col min="11525" max="11525" width="30.625" style="76" customWidth="1"/>
    <col min="11526" max="11526" width="6.25" style="76" customWidth="1"/>
    <col min="11527" max="11528" width="11.625" style="76" customWidth="1"/>
    <col min="11529" max="11529" width="5.75" style="76" customWidth="1"/>
    <col min="11530" max="11530" width="30.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20.625" style="76" customWidth="1"/>
    <col min="11780" max="11780" width="10.625" style="76" customWidth="1"/>
    <col min="11781" max="11781" width="30.625" style="76" customWidth="1"/>
    <col min="11782" max="11782" width="6.25" style="76" customWidth="1"/>
    <col min="11783" max="11784" width="11.625" style="76" customWidth="1"/>
    <col min="11785" max="11785" width="5.75" style="76" customWidth="1"/>
    <col min="11786" max="11786" width="30.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20.625" style="76" customWidth="1"/>
    <col min="12036" max="12036" width="10.625" style="76" customWidth="1"/>
    <col min="12037" max="12037" width="30.625" style="76" customWidth="1"/>
    <col min="12038" max="12038" width="6.25" style="76" customWidth="1"/>
    <col min="12039" max="12040" width="11.625" style="76" customWidth="1"/>
    <col min="12041" max="12041" width="5.75" style="76" customWidth="1"/>
    <col min="12042" max="12042" width="30.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20.625" style="76" customWidth="1"/>
    <col min="12292" max="12292" width="10.625" style="76" customWidth="1"/>
    <col min="12293" max="12293" width="30.625" style="76" customWidth="1"/>
    <col min="12294" max="12294" width="6.25" style="76" customWidth="1"/>
    <col min="12295" max="12296" width="11.625" style="76" customWidth="1"/>
    <col min="12297" max="12297" width="5.75" style="76" customWidth="1"/>
    <col min="12298" max="12298" width="30.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20.625" style="76" customWidth="1"/>
    <col min="12548" max="12548" width="10.625" style="76" customWidth="1"/>
    <col min="12549" max="12549" width="30.625" style="76" customWidth="1"/>
    <col min="12550" max="12550" width="6.25" style="76" customWidth="1"/>
    <col min="12551" max="12552" width="11.625" style="76" customWidth="1"/>
    <col min="12553" max="12553" width="5.75" style="76" customWidth="1"/>
    <col min="12554" max="12554" width="30.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20.625" style="76" customWidth="1"/>
    <col min="12804" max="12804" width="10.625" style="76" customWidth="1"/>
    <col min="12805" max="12805" width="30.625" style="76" customWidth="1"/>
    <col min="12806" max="12806" width="6.25" style="76" customWidth="1"/>
    <col min="12807" max="12808" width="11.625" style="76" customWidth="1"/>
    <col min="12809" max="12809" width="5.75" style="76" customWidth="1"/>
    <col min="12810" max="12810" width="30.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20.625" style="76" customWidth="1"/>
    <col min="13060" max="13060" width="10.625" style="76" customWidth="1"/>
    <col min="13061" max="13061" width="30.625" style="76" customWidth="1"/>
    <col min="13062" max="13062" width="6.25" style="76" customWidth="1"/>
    <col min="13063" max="13064" width="11.625" style="76" customWidth="1"/>
    <col min="13065" max="13065" width="5.75" style="76" customWidth="1"/>
    <col min="13066" max="13066" width="30.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20.625" style="76" customWidth="1"/>
    <col min="13316" max="13316" width="10.625" style="76" customWidth="1"/>
    <col min="13317" max="13317" width="30.625" style="76" customWidth="1"/>
    <col min="13318" max="13318" width="6.25" style="76" customWidth="1"/>
    <col min="13319" max="13320" width="11.625" style="76" customWidth="1"/>
    <col min="13321" max="13321" width="5.75" style="76" customWidth="1"/>
    <col min="13322" max="13322" width="30.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20.625" style="76" customWidth="1"/>
    <col min="13572" max="13572" width="10.625" style="76" customWidth="1"/>
    <col min="13573" max="13573" width="30.625" style="76" customWidth="1"/>
    <col min="13574" max="13574" width="6.25" style="76" customWidth="1"/>
    <col min="13575" max="13576" width="11.625" style="76" customWidth="1"/>
    <col min="13577" max="13577" width="5.75" style="76" customWidth="1"/>
    <col min="13578" max="13578" width="30.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20.625" style="76" customWidth="1"/>
    <col min="13828" max="13828" width="10.625" style="76" customWidth="1"/>
    <col min="13829" max="13829" width="30.625" style="76" customWidth="1"/>
    <col min="13830" max="13830" width="6.25" style="76" customWidth="1"/>
    <col min="13831" max="13832" width="11.625" style="76" customWidth="1"/>
    <col min="13833" max="13833" width="5.75" style="76" customWidth="1"/>
    <col min="13834" max="13834" width="30.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20.625" style="76" customWidth="1"/>
    <col min="14084" max="14084" width="10.625" style="76" customWidth="1"/>
    <col min="14085" max="14085" width="30.625" style="76" customWidth="1"/>
    <col min="14086" max="14086" width="6.25" style="76" customWidth="1"/>
    <col min="14087" max="14088" width="11.625" style="76" customWidth="1"/>
    <col min="14089" max="14089" width="5.75" style="76" customWidth="1"/>
    <col min="14090" max="14090" width="30.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20.625" style="76" customWidth="1"/>
    <col min="14340" max="14340" width="10.625" style="76" customWidth="1"/>
    <col min="14341" max="14341" width="30.625" style="76" customWidth="1"/>
    <col min="14342" max="14342" width="6.25" style="76" customWidth="1"/>
    <col min="14343" max="14344" width="11.625" style="76" customWidth="1"/>
    <col min="14345" max="14345" width="5.75" style="76" customWidth="1"/>
    <col min="14346" max="14346" width="30.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20.625" style="76" customWidth="1"/>
    <col min="14596" max="14596" width="10.625" style="76" customWidth="1"/>
    <col min="14597" max="14597" width="30.625" style="76" customWidth="1"/>
    <col min="14598" max="14598" width="6.25" style="76" customWidth="1"/>
    <col min="14599" max="14600" width="11.625" style="76" customWidth="1"/>
    <col min="14601" max="14601" width="5.75" style="76" customWidth="1"/>
    <col min="14602" max="14602" width="30.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20.625" style="76" customWidth="1"/>
    <col min="14852" max="14852" width="10.625" style="76" customWidth="1"/>
    <col min="14853" max="14853" width="30.625" style="76" customWidth="1"/>
    <col min="14854" max="14854" width="6.25" style="76" customWidth="1"/>
    <col min="14855" max="14856" width="11.625" style="76" customWidth="1"/>
    <col min="14857" max="14857" width="5.75" style="76" customWidth="1"/>
    <col min="14858" max="14858" width="30.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20.625" style="76" customWidth="1"/>
    <col min="15108" max="15108" width="10.625" style="76" customWidth="1"/>
    <col min="15109" max="15109" width="30.625" style="76" customWidth="1"/>
    <col min="15110" max="15110" width="6.25" style="76" customWidth="1"/>
    <col min="15111" max="15112" width="11.625" style="76" customWidth="1"/>
    <col min="15113" max="15113" width="5.75" style="76" customWidth="1"/>
    <col min="15114" max="15114" width="30.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20.625" style="76" customWidth="1"/>
    <col min="15364" max="15364" width="10.625" style="76" customWidth="1"/>
    <col min="15365" max="15365" width="30.625" style="76" customWidth="1"/>
    <col min="15366" max="15366" width="6.25" style="76" customWidth="1"/>
    <col min="15367" max="15368" width="11.625" style="76" customWidth="1"/>
    <col min="15369" max="15369" width="5.75" style="76" customWidth="1"/>
    <col min="15370" max="15370" width="30.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20.625" style="76" customWidth="1"/>
    <col min="15620" max="15620" width="10.625" style="76" customWidth="1"/>
    <col min="15621" max="15621" width="30.625" style="76" customWidth="1"/>
    <col min="15622" max="15622" width="6.25" style="76" customWidth="1"/>
    <col min="15623" max="15624" width="11.625" style="76" customWidth="1"/>
    <col min="15625" max="15625" width="5.75" style="76" customWidth="1"/>
    <col min="15626" max="15626" width="30.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20.625" style="76" customWidth="1"/>
    <col min="15876" max="15876" width="10.625" style="76" customWidth="1"/>
    <col min="15877" max="15877" width="30.625" style="76" customWidth="1"/>
    <col min="15878" max="15878" width="6.25" style="76" customWidth="1"/>
    <col min="15879" max="15880" width="11.625" style="76" customWidth="1"/>
    <col min="15881" max="15881" width="5.75" style="76" customWidth="1"/>
    <col min="15882" max="15882" width="30.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20.625" style="76" customWidth="1"/>
    <col min="16132" max="16132" width="10.625" style="76" customWidth="1"/>
    <col min="16133" max="16133" width="30.625" style="76" customWidth="1"/>
    <col min="16134" max="16134" width="6.25" style="76" customWidth="1"/>
    <col min="16135" max="16136" width="11.625" style="76" customWidth="1"/>
    <col min="16137" max="16137" width="5.75" style="76" customWidth="1"/>
    <col min="16138" max="16138" width="30.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3059</v>
      </c>
      <c r="G2" s="4" t="s">
        <v>2</v>
      </c>
      <c r="H2" s="5"/>
      <c r="I2" s="6"/>
      <c r="J2" s="77">
        <f>SUM(H:H)</f>
        <v>440</v>
      </c>
    </row>
    <row r="3" spans="2:17" ht="20.100000000000001" customHeight="1">
      <c r="B3" s="74" t="s">
        <v>3</v>
      </c>
      <c r="C3" s="74"/>
      <c r="D3" s="74"/>
      <c r="E3" s="82" t="s">
        <v>2190</v>
      </c>
    </row>
    <row r="4" spans="2:17" ht="20.100000000000001" customHeight="1">
      <c r="B4" s="74" t="s">
        <v>5</v>
      </c>
      <c r="C4" s="74"/>
      <c r="D4" s="74"/>
      <c r="E4" s="82">
        <v>98454</v>
      </c>
    </row>
    <row r="5" spans="2:17" ht="20.100000000000001" customHeight="1">
      <c r="B5" s="74" t="s">
        <v>7</v>
      </c>
      <c r="C5" s="74"/>
      <c r="D5" s="74"/>
      <c r="E5" s="84">
        <v>41870</v>
      </c>
    </row>
    <row r="6" spans="2:17" ht="20.100000000000001" customHeight="1">
      <c r="B6" s="74" t="s">
        <v>8</v>
      </c>
      <c r="C6" s="74"/>
      <c r="D6" s="74"/>
      <c r="E6" s="84"/>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6" t="s">
        <v>23</v>
      </c>
    </row>
    <row r="9" spans="2:17" s="78" customFormat="1" ht="19.7" customHeight="1">
      <c r="B9" s="27"/>
      <c r="C9" s="27" t="s">
        <v>28</v>
      </c>
      <c r="D9" s="27" t="s">
        <v>28</v>
      </c>
      <c r="E9" s="55" t="s">
        <v>3060</v>
      </c>
      <c r="F9" s="55">
        <v>1</v>
      </c>
      <c r="G9" s="521">
        <v>440</v>
      </c>
      <c r="H9" s="57">
        <f>F9*G9</f>
        <v>440</v>
      </c>
      <c r="I9" s="26"/>
      <c r="J9" s="151" t="s">
        <v>3061</v>
      </c>
      <c r="K9" s="52" t="s">
        <v>3062</v>
      </c>
      <c r="L9" s="24"/>
      <c r="M9" s="101">
        <v>41869</v>
      </c>
      <c r="N9" s="27"/>
      <c r="O9" s="24"/>
      <c r="P9" s="101">
        <v>41870</v>
      </c>
      <c r="Q9" s="87">
        <v>41870</v>
      </c>
    </row>
    <row r="10" spans="2:17" s="78" customFormat="1" ht="19.7" customHeight="1">
      <c r="B10" s="27"/>
      <c r="C10" s="27"/>
      <c r="D10" s="27"/>
      <c r="E10" s="55"/>
      <c r="F10" s="55"/>
      <c r="G10" s="57"/>
      <c r="H10" s="57">
        <f>F10*G10</f>
        <v>0</v>
      </c>
      <c r="I10" s="26"/>
      <c r="J10" s="108"/>
      <c r="K10" s="109"/>
      <c r="L10" s="24"/>
      <c r="M10" s="101"/>
      <c r="N10" s="27"/>
      <c r="O10" s="24"/>
      <c r="P10" s="101"/>
      <c r="Q10" s="87"/>
    </row>
    <row r="11" spans="2:17" s="78" customFormat="1" ht="19.7" customHeight="1">
      <c r="B11" s="281"/>
      <c r="C11" s="27"/>
      <c r="D11" s="27"/>
      <c r="E11" s="55"/>
      <c r="F11" s="55"/>
      <c r="G11" s="57"/>
      <c r="H11" s="57">
        <f>F11*G11</f>
        <v>0</v>
      </c>
      <c r="I11" s="30"/>
      <c r="J11" s="55"/>
      <c r="K11" s="109"/>
      <c r="L11" s="24"/>
      <c r="M11" s="101"/>
      <c r="N11" s="27"/>
      <c r="O11" s="24"/>
      <c r="P11" s="101"/>
      <c r="Q11" s="87"/>
    </row>
    <row r="12" spans="2:17" s="78" customFormat="1" ht="19.7" customHeight="1">
      <c r="B12" s="281"/>
      <c r="C12" s="27"/>
      <c r="D12" s="27"/>
      <c r="E12" s="55"/>
      <c r="F12" s="55"/>
      <c r="G12" s="57"/>
      <c r="H12" s="57">
        <f>F12*G12</f>
        <v>0</v>
      </c>
      <c r="I12" s="30"/>
      <c r="J12" s="55"/>
      <c r="K12" s="109"/>
      <c r="L12" s="24"/>
      <c r="M12" s="101"/>
      <c r="N12" s="27"/>
      <c r="O12" s="24"/>
      <c r="P12" s="101"/>
      <c r="Q12" s="87"/>
    </row>
    <row r="13" spans="2:17">
      <c r="Q13" s="81"/>
    </row>
    <row r="14" spans="2:17">
      <c r="Q14" s="81"/>
    </row>
    <row r="15" spans="2:17">
      <c r="Q15" s="81"/>
    </row>
    <row r="16" spans="2:17">
      <c r="M16" s="158"/>
      <c r="Q16" s="81"/>
    </row>
    <row r="17" spans="13:17">
      <c r="Q17" s="81"/>
    </row>
    <row r="18" spans="13:17">
      <c r="M18" s="158"/>
      <c r="Q18" s="81"/>
    </row>
  </sheetData>
  <autoFilter ref="B8:O12" xr:uid="{27573FDE-D9E3-4764-8417-34768B9AACE5}"/>
  <mergeCells count="6">
    <mergeCell ref="B2:D2"/>
    <mergeCell ref="G2:I2"/>
    <mergeCell ref="B3:D3"/>
    <mergeCell ref="B4:D4"/>
    <mergeCell ref="B5:D5"/>
    <mergeCell ref="B6:D6"/>
  </mergeCells>
  <phoneticPr fontId="3"/>
  <pageMargins left="0.2" right="0.2" top="0.75" bottom="0.75" header="0.3" footer="0.3"/>
  <pageSetup paperSize="9" scale="66" orientation="landscape" r:id="rId1"/>
  <legacyDrawing r:id="rId2"/>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3182F-3622-429C-9917-DDE26DC275F1}">
  <dimension ref="B2:Q31"/>
  <sheetViews>
    <sheetView zoomScale="85" zoomScaleNormal="85" workbookViewId="0">
      <pane xSplit="10" ySplit="8" topLeftCell="P9" activePane="bottomRight" state="frozen"/>
      <selection pane="topRight" activeCell="K1" sqref="K1"/>
      <selection pane="bottomLeft" activeCell="A9" sqref="A9"/>
      <selection pane="bottomRight" activeCell="Q20" sqref="Q20"/>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13.5" style="78" bestFit="1"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13.5" style="76" bestFit="1"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13.5" style="76" bestFit="1"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13.5" style="76" bestFit="1"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13.5" style="76" bestFit="1"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13.5" style="76" bestFit="1"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13.5" style="76" bestFit="1"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13.5" style="76" bestFit="1"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13.5" style="76" bestFit="1"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13.5" style="76" bestFit="1"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13.5" style="76" bestFit="1"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13.5" style="76" bestFit="1"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13.5" style="76" bestFit="1"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13.5" style="76" bestFit="1"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13.5" style="76" bestFit="1"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13.5" style="76" bestFit="1"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13.5" style="76" bestFit="1"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13.5" style="76" bestFit="1"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13.5" style="76" bestFit="1"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13.5" style="76" bestFit="1"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13.5" style="76" bestFit="1"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13.5" style="76" bestFit="1"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13.5" style="76" bestFit="1"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13.5" style="76" bestFit="1"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13.5" style="76" bestFit="1"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13.5" style="76" bestFit="1"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13.5" style="76" bestFit="1"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13.5" style="76" bestFit="1"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13.5" style="76" bestFit="1"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13.5" style="76" bestFit="1"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13.5" style="76" bestFit="1"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13.5" style="76" bestFit="1"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13.5" style="76" bestFit="1"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13.5" style="76" bestFit="1"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13.5" style="76" bestFit="1"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13.5" style="76" bestFit="1"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13.5" style="76" bestFit="1"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13.5" style="76" bestFit="1"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13.5" style="76" bestFit="1"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13.5" style="76" bestFit="1"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13.5" style="76" bestFit="1"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13.5" style="76" bestFit="1"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13.5" style="76" bestFit="1"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13.5" style="76" bestFit="1"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13.5" style="76" bestFit="1"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13.5" style="76" bestFit="1"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13.5" style="76" bestFit="1"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13.5" style="76" bestFit="1"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13.5" style="76" bestFit="1"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13.5" style="76" bestFit="1"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13.5" style="76" bestFit="1"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13.5" style="76" bestFit="1"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13.5" style="76" bestFit="1"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13.5" style="76" bestFit="1"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13.5" style="76" bestFit="1"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13.5" style="76" bestFit="1"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13.5" style="76" bestFit="1"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13.5" style="76" bestFit="1"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13.5" style="76" bestFit="1"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13.5" style="76" bestFit="1"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13.5" style="76" bestFit="1"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13.5" style="76" bestFit="1"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13.5" style="76" bestFit="1"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13.5" style="76" bestFit="1"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3063</v>
      </c>
      <c r="G2" s="4" t="s">
        <v>2</v>
      </c>
      <c r="H2" s="5"/>
      <c r="I2" s="6"/>
      <c r="J2" s="77">
        <f>SUM(H:H)</f>
        <v>23778</v>
      </c>
    </row>
    <row r="3" spans="2:17" ht="20.100000000000001" customHeight="1">
      <c r="B3" s="74" t="s">
        <v>3</v>
      </c>
      <c r="C3" s="74"/>
      <c r="D3" s="74"/>
      <c r="E3" s="82" t="s">
        <v>3064</v>
      </c>
    </row>
    <row r="4" spans="2:17" ht="20.100000000000001" customHeight="1">
      <c r="B4" s="74" t="s">
        <v>5</v>
      </c>
      <c r="C4" s="74"/>
      <c r="D4" s="74"/>
      <c r="E4" s="82">
        <v>121565</v>
      </c>
    </row>
    <row r="5" spans="2:17" ht="20.100000000000001" customHeight="1">
      <c r="B5" s="74" t="s">
        <v>7</v>
      </c>
      <c r="C5" s="74"/>
      <c r="D5" s="74"/>
      <c r="E5" s="84">
        <v>41873</v>
      </c>
    </row>
    <row r="6" spans="2:17" ht="20.100000000000001" customHeight="1">
      <c r="B6" s="74" t="s">
        <v>8</v>
      </c>
      <c r="C6" s="74"/>
      <c r="D6" s="74"/>
      <c r="E6" s="84">
        <v>41873</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t="s">
        <v>24</v>
      </c>
      <c r="D9" s="27" t="s">
        <v>24</v>
      </c>
      <c r="E9" s="561" t="s">
        <v>3065</v>
      </c>
      <c r="F9" s="24">
        <v>1</v>
      </c>
      <c r="G9" s="562">
        <v>5100</v>
      </c>
      <c r="H9" s="57">
        <f>F9*G9</f>
        <v>5100</v>
      </c>
      <c r="I9" s="26"/>
      <c r="J9" s="108" t="s">
        <v>3066</v>
      </c>
      <c r="K9" s="24"/>
      <c r="L9" s="216"/>
      <c r="M9" s="216">
        <v>41858</v>
      </c>
      <c r="N9" s="27"/>
      <c r="O9" s="963">
        <v>41873</v>
      </c>
      <c r="P9" s="101"/>
      <c r="Q9" s="87">
        <v>41873</v>
      </c>
    </row>
    <row r="10" spans="2:17" s="78" customFormat="1" ht="19.7" customHeight="1">
      <c r="B10" s="27"/>
      <c r="C10" s="27" t="s">
        <v>24</v>
      </c>
      <c r="D10" s="27" t="s">
        <v>24</v>
      </c>
      <c r="E10" s="561" t="s">
        <v>3067</v>
      </c>
      <c r="F10" s="24">
        <v>1</v>
      </c>
      <c r="G10" s="562">
        <v>7500</v>
      </c>
      <c r="H10" s="57">
        <f>F10*G10</f>
        <v>7500</v>
      </c>
      <c r="I10" s="26"/>
      <c r="J10" s="108" t="s">
        <v>3068</v>
      </c>
      <c r="K10" s="24"/>
      <c r="L10" s="216"/>
      <c r="M10" s="216">
        <v>41858</v>
      </c>
      <c r="N10" s="27"/>
      <c r="O10" s="963">
        <v>41873</v>
      </c>
      <c r="P10" s="101"/>
      <c r="Q10" s="87">
        <v>41873</v>
      </c>
    </row>
    <row r="11" spans="2:17" s="78" customFormat="1" ht="19.7" customHeight="1">
      <c r="B11" s="27"/>
      <c r="C11" s="27" t="s">
        <v>24</v>
      </c>
      <c r="D11" s="27" t="s">
        <v>24</v>
      </c>
      <c r="E11" s="561" t="s">
        <v>3069</v>
      </c>
      <c r="F11" s="24">
        <v>1</v>
      </c>
      <c r="G11" s="562">
        <v>700</v>
      </c>
      <c r="H11" s="57">
        <f>F11*G11</f>
        <v>700</v>
      </c>
      <c r="I11" s="26"/>
      <c r="J11" s="108" t="s">
        <v>3070</v>
      </c>
      <c r="K11" s="24"/>
      <c r="L11" s="216"/>
      <c r="M11" s="216">
        <v>41858</v>
      </c>
      <c r="N11" s="27"/>
      <c r="O11" s="963">
        <v>41873</v>
      </c>
      <c r="P11" s="101"/>
      <c r="Q11" s="87">
        <v>41873</v>
      </c>
    </row>
    <row r="12" spans="2:17" s="78" customFormat="1" ht="19.7" customHeight="1">
      <c r="B12" s="27"/>
      <c r="C12" s="27" t="s">
        <v>24</v>
      </c>
      <c r="D12" s="27" t="s">
        <v>24</v>
      </c>
      <c r="E12" s="561" t="s">
        <v>3071</v>
      </c>
      <c r="F12" s="24">
        <v>1</v>
      </c>
      <c r="G12" s="562">
        <v>5000</v>
      </c>
      <c r="H12" s="57">
        <f>F12*G12</f>
        <v>5000</v>
      </c>
      <c r="I12" s="26"/>
      <c r="J12" s="108" t="s">
        <v>3072</v>
      </c>
      <c r="K12" s="52"/>
      <c r="L12" s="216"/>
      <c r="M12" s="216">
        <v>41858</v>
      </c>
      <c r="N12" s="27"/>
      <c r="O12" s="963">
        <v>41873</v>
      </c>
      <c r="P12" s="101"/>
      <c r="Q12" s="87">
        <v>41873</v>
      </c>
    </row>
    <row r="13" spans="2:17" s="78" customFormat="1" ht="19.7" customHeight="1">
      <c r="B13" s="27"/>
      <c r="C13" s="27"/>
      <c r="D13" s="27"/>
      <c r="E13" s="561"/>
      <c r="F13" s="24"/>
      <c r="G13" s="562"/>
      <c r="H13" s="57"/>
      <c r="I13" s="26"/>
      <c r="J13" s="108"/>
      <c r="K13" s="24"/>
      <c r="L13" s="24"/>
      <c r="M13" s="24"/>
      <c r="N13" s="27"/>
      <c r="O13" s="216"/>
      <c r="P13" s="216"/>
      <c r="Q13" s="87"/>
    </row>
    <row r="14" spans="2:17" s="78" customFormat="1" ht="19.7" customHeight="1">
      <c r="B14" s="27"/>
      <c r="C14" s="27" t="s">
        <v>28</v>
      </c>
      <c r="D14" s="27" t="s">
        <v>28</v>
      </c>
      <c r="E14" s="561" t="s">
        <v>3073</v>
      </c>
      <c r="F14" s="24">
        <v>1</v>
      </c>
      <c r="G14" s="562">
        <v>3250</v>
      </c>
      <c r="H14" s="57">
        <f>F14*G14</f>
        <v>3250</v>
      </c>
      <c r="I14" s="26"/>
      <c r="J14" s="108" t="s">
        <v>3074</v>
      </c>
      <c r="K14" s="24"/>
      <c r="L14" s="216"/>
      <c r="M14" s="216">
        <v>41858</v>
      </c>
      <c r="N14" s="27"/>
      <c r="O14" s="963">
        <v>41863</v>
      </c>
      <c r="P14" s="963">
        <v>41863</v>
      </c>
      <c r="Q14" s="87">
        <v>41863</v>
      </c>
    </row>
    <row r="15" spans="2:17" s="78" customFormat="1" ht="19.7" customHeight="1">
      <c r="B15" s="27"/>
      <c r="C15" s="27" t="s">
        <v>28</v>
      </c>
      <c r="D15" s="27" t="s">
        <v>28</v>
      </c>
      <c r="E15" s="561" t="s">
        <v>73</v>
      </c>
      <c r="F15" s="24">
        <v>2</v>
      </c>
      <c r="G15" s="562">
        <v>210</v>
      </c>
      <c r="H15" s="57">
        <f>F15*G15</f>
        <v>420</v>
      </c>
      <c r="I15" s="26"/>
      <c r="J15" s="108" t="s">
        <v>3075</v>
      </c>
      <c r="K15" s="24"/>
      <c r="L15" s="216"/>
      <c r="M15" s="216">
        <v>41858</v>
      </c>
      <c r="N15" s="27"/>
      <c r="O15" s="963">
        <v>41859</v>
      </c>
      <c r="P15" s="963">
        <v>41859</v>
      </c>
      <c r="Q15" s="87">
        <v>41859</v>
      </c>
    </row>
    <row r="16" spans="2:17" s="78" customFormat="1" ht="19.7" customHeight="1">
      <c r="B16" s="27"/>
      <c r="C16" s="27" t="s">
        <v>28</v>
      </c>
      <c r="D16" s="27" t="s">
        <v>28</v>
      </c>
      <c r="E16" s="561" t="s">
        <v>3076</v>
      </c>
      <c r="F16" s="24">
        <v>1</v>
      </c>
      <c r="G16" s="30">
        <v>1370</v>
      </c>
      <c r="H16" s="57">
        <f>F16*G16</f>
        <v>1370</v>
      </c>
      <c r="I16" s="26"/>
      <c r="J16" s="52" t="s">
        <v>3077</v>
      </c>
      <c r="K16" s="24"/>
      <c r="L16" s="216"/>
      <c r="M16" s="216">
        <v>41858</v>
      </c>
      <c r="N16" s="27"/>
      <c r="O16" s="963">
        <v>41869</v>
      </c>
      <c r="P16" s="963">
        <v>41869</v>
      </c>
      <c r="Q16" s="87">
        <v>41869</v>
      </c>
    </row>
    <row r="17" spans="2:17" s="78" customFormat="1" ht="19.7" customHeight="1">
      <c r="B17" s="27"/>
      <c r="C17" s="27" t="s">
        <v>28</v>
      </c>
      <c r="D17" s="27" t="s">
        <v>28</v>
      </c>
      <c r="E17" s="59" t="s">
        <v>3078</v>
      </c>
      <c r="F17" s="14">
        <v>4</v>
      </c>
      <c r="G17" s="46">
        <v>80</v>
      </c>
      <c r="H17" s="57">
        <f>F17*G17</f>
        <v>320</v>
      </c>
      <c r="I17" s="58"/>
      <c r="J17" s="59" t="s">
        <v>3079</v>
      </c>
      <c r="K17" s="24"/>
      <c r="L17" s="216"/>
      <c r="M17" s="216">
        <v>41858</v>
      </c>
      <c r="N17" s="27"/>
      <c r="O17" s="963">
        <v>41859</v>
      </c>
      <c r="P17" s="963">
        <v>41859</v>
      </c>
      <c r="Q17" s="87">
        <v>41859</v>
      </c>
    </row>
    <row r="18" spans="2:17" s="78" customFormat="1" ht="19.7" customHeight="1">
      <c r="B18" s="27" t="s">
        <v>1902</v>
      </c>
      <c r="C18" s="27" t="s">
        <v>28</v>
      </c>
      <c r="D18" s="27" t="s">
        <v>28</v>
      </c>
      <c r="E18" s="59" t="s">
        <v>3080</v>
      </c>
      <c r="F18" s="14">
        <v>1</v>
      </c>
      <c r="G18" s="46">
        <v>40</v>
      </c>
      <c r="H18" s="57">
        <f>F18*G18</f>
        <v>40</v>
      </c>
      <c r="I18" s="58"/>
      <c r="J18" s="59" t="s">
        <v>3081</v>
      </c>
      <c r="K18" s="24"/>
      <c r="L18" s="24"/>
      <c r="M18" s="101">
        <v>41876</v>
      </c>
      <c r="N18" s="27"/>
      <c r="O18" s="216"/>
      <c r="P18" s="216">
        <v>41877</v>
      </c>
      <c r="Q18" s="87">
        <v>41877</v>
      </c>
    </row>
    <row r="19" spans="2:17" s="78" customFormat="1" ht="19.7" customHeight="1">
      <c r="B19" s="27" t="s">
        <v>1902</v>
      </c>
      <c r="C19" s="27" t="s">
        <v>28</v>
      </c>
      <c r="D19" s="27" t="s">
        <v>28</v>
      </c>
      <c r="E19" s="59" t="s">
        <v>80</v>
      </c>
      <c r="F19" s="14">
        <v>1</v>
      </c>
      <c r="G19" s="121">
        <v>78</v>
      </c>
      <c r="H19" s="57">
        <v>78</v>
      </c>
      <c r="I19" s="58"/>
      <c r="J19" s="108" t="s">
        <v>3082</v>
      </c>
      <c r="K19" s="24"/>
      <c r="L19" s="24"/>
      <c r="M19" s="101">
        <v>41876</v>
      </c>
      <c r="N19" s="27"/>
      <c r="O19" s="216"/>
      <c r="P19" s="216">
        <v>41877</v>
      </c>
      <c r="Q19" s="87">
        <v>41877</v>
      </c>
    </row>
    <row r="20" spans="2:17" s="78" customFormat="1" ht="19.7" customHeight="1">
      <c r="B20" s="27"/>
      <c r="C20" s="13"/>
      <c r="D20" s="13"/>
      <c r="E20" s="59"/>
      <c r="F20" s="14"/>
      <c r="G20" s="121"/>
      <c r="H20" s="57"/>
      <c r="I20" s="58"/>
      <c r="J20" s="108"/>
      <c r="K20" s="24"/>
      <c r="L20" s="24"/>
      <c r="M20" s="101"/>
      <c r="N20" s="27"/>
      <c r="O20" s="216"/>
      <c r="P20" s="216"/>
      <c r="Q20" s="87"/>
    </row>
    <row r="21" spans="2:17" s="78" customFormat="1" ht="19.7" customHeight="1">
      <c r="B21" s="27"/>
      <c r="C21" s="13"/>
      <c r="D21" s="13"/>
      <c r="E21" s="59"/>
      <c r="F21" s="14"/>
      <c r="G21" s="121"/>
      <c r="H21" s="57"/>
      <c r="I21" s="58"/>
      <c r="J21" s="108"/>
      <c r="K21" s="24"/>
      <c r="L21" s="24"/>
      <c r="M21" s="101"/>
      <c r="N21" s="27"/>
      <c r="O21" s="216"/>
      <c r="P21" s="216"/>
      <c r="Q21" s="87"/>
    </row>
    <row r="22" spans="2:17" s="78" customFormat="1" ht="19.7" customHeight="1">
      <c r="B22" s="27"/>
      <c r="C22" s="27"/>
      <c r="D22" s="27"/>
      <c r="E22" s="561"/>
      <c r="F22" s="108"/>
      <c r="G22" s="562"/>
      <c r="H22" s="57"/>
      <c r="I22" s="26"/>
      <c r="J22" s="108"/>
      <c r="K22" s="24"/>
      <c r="L22" s="24"/>
      <c r="M22" s="101"/>
      <c r="N22" s="27"/>
      <c r="O22" s="24"/>
      <c r="P22" s="101"/>
      <c r="Q22" s="87"/>
    </row>
    <row r="23" spans="2:17" s="78" customFormat="1" ht="19.7" customHeight="1">
      <c r="B23" s="27"/>
      <c r="C23" s="27"/>
      <c r="D23" s="27"/>
      <c r="E23" s="561"/>
      <c r="F23" s="108"/>
      <c r="G23" s="562"/>
      <c r="H23" s="57"/>
      <c r="I23" s="26"/>
      <c r="J23" s="108"/>
      <c r="K23" s="24"/>
      <c r="L23" s="24"/>
      <c r="M23" s="101"/>
      <c r="N23" s="27"/>
      <c r="O23" s="24"/>
      <c r="P23" s="101"/>
      <c r="Q23" s="87"/>
    </row>
    <row r="24" spans="2:17" s="78" customFormat="1" ht="19.7" customHeight="1">
      <c r="B24" s="27"/>
      <c r="C24" s="27"/>
      <c r="D24" s="27"/>
      <c r="E24" s="561"/>
      <c r="F24" s="108"/>
      <c r="G24" s="562"/>
      <c r="H24" s="57"/>
      <c r="I24" s="26"/>
      <c r="J24" s="108"/>
      <c r="K24" s="24"/>
      <c r="L24" s="24"/>
      <c r="M24" s="101"/>
      <c r="N24" s="27"/>
      <c r="O24" s="24"/>
      <c r="P24" s="101"/>
      <c r="Q24" s="87"/>
    </row>
    <row r="25" spans="2:17" s="78" customFormat="1" ht="19.7" customHeight="1">
      <c r="B25" s="27"/>
      <c r="C25" s="27"/>
      <c r="D25" s="27"/>
      <c r="E25" s="561"/>
      <c r="F25" s="108"/>
      <c r="G25" s="562"/>
      <c r="H25" s="57"/>
      <c r="I25" s="26"/>
      <c r="J25" s="108"/>
      <c r="K25" s="24"/>
      <c r="L25" s="24"/>
      <c r="M25" s="101"/>
      <c r="N25" s="27"/>
      <c r="O25" s="24"/>
      <c r="P25" s="101"/>
      <c r="Q25" s="87"/>
    </row>
    <row r="29" spans="2:17">
      <c r="M29" s="158"/>
    </row>
    <row r="31" spans="2:17">
      <c r="M31" s="158"/>
    </row>
  </sheetData>
  <autoFilter ref="B8:O25" xr:uid="{2DE89B5A-798B-44D4-813E-A9CE36BF9EF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0F37DC-5A67-41A1-A6F2-5D1346A8A8C6}">
  <dimension ref="B2:Q31"/>
  <sheetViews>
    <sheetView zoomScale="85" zoomScaleNormal="85" workbookViewId="0">
      <pane xSplit="10" ySplit="8" topLeftCell="K9" activePane="bottomRight" state="frozen"/>
      <selection pane="topRight" activeCell="K1" sqref="K1"/>
      <selection pane="bottomLeft" activeCell="A9" sqref="A9"/>
      <selection pane="bottomRight" activeCell="B9" sqref="B9"/>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3083</v>
      </c>
      <c r="G2" s="4" t="s">
        <v>2</v>
      </c>
      <c r="H2" s="5"/>
      <c r="I2" s="6"/>
      <c r="J2" s="77">
        <f>SUM(H:H)</f>
        <v>41304</v>
      </c>
    </row>
    <row r="3" spans="2:17" ht="20.100000000000001" customHeight="1">
      <c r="B3" s="74" t="s">
        <v>3</v>
      </c>
      <c r="C3" s="74"/>
      <c r="D3" s="74"/>
      <c r="E3" s="82" t="s">
        <v>3084</v>
      </c>
    </row>
    <row r="4" spans="2:17" ht="20.100000000000001" customHeight="1">
      <c r="B4" s="74" t="s">
        <v>5</v>
      </c>
      <c r="C4" s="74"/>
      <c r="D4" s="74"/>
      <c r="E4" s="82">
        <v>121027</v>
      </c>
    </row>
    <row r="5" spans="2:17" ht="20.100000000000001" customHeight="1">
      <c r="B5" s="74" t="s">
        <v>7</v>
      </c>
      <c r="C5" s="74"/>
      <c r="D5" s="74"/>
      <c r="E5" s="84">
        <v>41872</v>
      </c>
    </row>
    <row r="6" spans="2:17" ht="20.100000000000001" customHeight="1">
      <c r="B6" s="74" t="s">
        <v>8</v>
      </c>
      <c r="C6" s="74"/>
      <c r="D6" s="74"/>
      <c r="E6" s="84">
        <v>41872</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c r="D9" s="27"/>
      <c r="E9" s="561"/>
      <c r="F9" s="108"/>
      <c r="G9" s="562"/>
      <c r="H9" s="57">
        <f t="shared" ref="H9:H21" si="0">F9*G9</f>
        <v>0</v>
      </c>
      <c r="I9" s="26"/>
      <c r="J9" s="108"/>
      <c r="K9" s="24"/>
      <c r="L9" s="24"/>
      <c r="M9" s="101"/>
      <c r="N9" s="27"/>
      <c r="O9" s="24"/>
      <c r="P9" s="101"/>
      <c r="Q9" s="87"/>
    </row>
    <row r="10" spans="2:17" s="78" customFormat="1" ht="19.7" customHeight="1">
      <c r="B10" s="27"/>
      <c r="C10" s="27" t="s">
        <v>207</v>
      </c>
      <c r="D10" s="27" t="s">
        <v>207</v>
      </c>
      <c r="E10" s="52" t="s">
        <v>3085</v>
      </c>
      <c r="F10" s="108">
        <v>1</v>
      </c>
      <c r="G10" s="562">
        <v>6200</v>
      </c>
      <c r="H10" s="57">
        <f t="shared" si="0"/>
        <v>6200</v>
      </c>
      <c r="I10" s="26"/>
      <c r="J10" s="108" t="s">
        <v>3086</v>
      </c>
      <c r="K10" s="24"/>
      <c r="L10" s="24"/>
      <c r="M10" s="101">
        <v>41837</v>
      </c>
      <c r="N10" s="27"/>
      <c r="O10" s="216">
        <v>41852</v>
      </c>
      <c r="P10" s="101">
        <v>41857</v>
      </c>
      <c r="Q10" s="87">
        <v>41855</v>
      </c>
    </row>
    <row r="11" spans="2:17" s="78" customFormat="1" ht="19.7" customHeight="1">
      <c r="B11" s="27"/>
      <c r="C11" s="27" t="s">
        <v>207</v>
      </c>
      <c r="D11" s="27" t="s">
        <v>207</v>
      </c>
      <c r="E11" s="52" t="s">
        <v>3087</v>
      </c>
      <c r="F11" s="108">
        <v>1</v>
      </c>
      <c r="G11" s="562">
        <v>9800</v>
      </c>
      <c r="H11" s="57">
        <f t="shared" si="0"/>
        <v>9800</v>
      </c>
      <c r="I11" s="26"/>
      <c r="J11" s="108" t="s">
        <v>3088</v>
      </c>
      <c r="K11" s="52"/>
      <c r="L11" s="24"/>
      <c r="M11" s="101">
        <v>41837</v>
      </c>
      <c r="N11" s="27"/>
      <c r="O11" s="216">
        <v>41852</v>
      </c>
      <c r="P11" s="101">
        <v>41857</v>
      </c>
      <c r="Q11" s="87">
        <v>41855</v>
      </c>
    </row>
    <row r="12" spans="2:17" s="78" customFormat="1" ht="19.7" customHeight="1">
      <c r="B12" s="27"/>
      <c r="C12" s="27"/>
      <c r="D12" s="27"/>
      <c r="E12" s="52"/>
      <c r="F12" s="108"/>
      <c r="G12" s="562"/>
      <c r="H12" s="57">
        <f t="shared" si="0"/>
        <v>0</v>
      </c>
      <c r="I12" s="26"/>
      <c r="J12" s="108"/>
      <c r="K12" s="52"/>
      <c r="L12" s="24"/>
      <c r="M12" s="101"/>
      <c r="N12" s="27"/>
      <c r="O12" s="24"/>
      <c r="P12" s="101"/>
      <c r="Q12" s="87"/>
    </row>
    <row r="13" spans="2:17" s="78" customFormat="1" ht="19.7" customHeight="1">
      <c r="B13" s="27"/>
      <c r="C13" s="27" t="s">
        <v>28</v>
      </c>
      <c r="D13" s="27" t="s">
        <v>28</v>
      </c>
      <c r="E13" s="52" t="s">
        <v>3089</v>
      </c>
      <c r="F13" s="108">
        <v>1</v>
      </c>
      <c r="G13" s="562">
        <v>8520</v>
      </c>
      <c r="H13" s="57">
        <f t="shared" si="0"/>
        <v>8520</v>
      </c>
      <c r="I13" s="26"/>
      <c r="J13" s="108" t="s">
        <v>3090</v>
      </c>
      <c r="K13" s="24"/>
      <c r="L13" s="24"/>
      <c r="M13" s="101">
        <v>41837</v>
      </c>
      <c r="N13" s="27"/>
      <c r="O13" s="216">
        <v>41842</v>
      </c>
      <c r="P13" s="101">
        <v>41842</v>
      </c>
      <c r="Q13" s="87">
        <v>41842</v>
      </c>
    </row>
    <row r="14" spans="2:17" s="78" customFormat="1" ht="19.7" customHeight="1">
      <c r="B14" s="27"/>
      <c r="C14" s="27" t="s">
        <v>28</v>
      </c>
      <c r="D14" s="27" t="s">
        <v>28</v>
      </c>
      <c r="E14" s="561" t="s">
        <v>1650</v>
      </c>
      <c r="F14" s="987">
        <v>2</v>
      </c>
      <c r="G14" s="562">
        <v>2814</v>
      </c>
      <c r="H14" s="57">
        <f t="shared" si="0"/>
        <v>5628</v>
      </c>
      <c r="I14" s="26"/>
      <c r="J14" s="108" t="s">
        <v>2850</v>
      </c>
      <c r="K14" s="52"/>
      <c r="L14" s="24"/>
      <c r="M14" s="101">
        <v>41837</v>
      </c>
      <c r="N14" s="27"/>
      <c r="O14" s="101">
        <v>41858</v>
      </c>
      <c r="P14" s="101">
        <v>41848</v>
      </c>
      <c r="Q14" s="87">
        <v>41848</v>
      </c>
    </row>
    <row r="15" spans="2:17" s="78" customFormat="1" ht="19.7" customHeight="1">
      <c r="B15" s="27" t="s">
        <v>1902</v>
      </c>
      <c r="C15" s="27" t="s">
        <v>28</v>
      </c>
      <c r="D15" s="27" t="s">
        <v>28</v>
      </c>
      <c r="E15" s="561" t="s">
        <v>2148</v>
      </c>
      <c r="F15" s="987">
        <v>4</v>
      </c>
      <c r="G15" s="562">
        <v>94</v>
      </c>
      <c r="H15" s="57">
        <f t="shared" si="0"/>
        <v>376</v>
      </c>
      <c r="I15" s="26"/>
      <c r="J15" s="108" t="s">
        <v>3082</v>
      </c>
      <c r="K15" s="52"/>
      <c r="L15" s="24"/>
      <c r="M15" s="101">
        <v>41878</v>
      </c>
      <c r="N15" s="27"/>
      <c r="O15" s="101"/>
      <c r="P15" s="101">
        <v>41879</v>
      </c>
      <c r="Q15" s="87"/>
    </row>
    <row r="16" spans="2:17" s="78" customFormat="1" ht="19.7" customHeight="1">
      <c r="B16" s="27" t="s">
        <v>1902</v>
      </c>
      <c r="C16" s="27" t="s">
        <v>28</v>
      </c>
      <c r="D16" s="27" t="s">
        <v>28</v>
      </c>
      <c r="E16" s="561" t="s">
        <v>1630</v>
      </c>
      <c r="F16" s="987">
        <v>4</v>
      </c>
      <c r="G16" s="562">
        <v>70</v>
      </c>
      <c r="H16" s="57">
        <f t="shared" si="0"/>
        <v>280</v>
      </c>
      <c r="I16" s="26"/>
      <c r="J16" s="108" t="s">
        <v>3082</v>
      </c>
      <c r="K16" s="52"/>
      <c r="L16" s="24"/>
      <c r="M16" s="101">
        <v>41878</v>
      </c>
      <c r="N16" s="27"/>
      <c r="O16" s="101"/>
      <c r="P16" s="101">
        <v>41879</v>
      </c>
      <c r="Q16" s="87"/>
    </row>
    <row r="17" spans="2:17" s="78" customFormat="1" ht="19.7" customHeight="1">
      <c r="B17" s="27"/>
      <c r="C17" s="27"/>
      <c r="D17" s="27"/>
      <c r="E17" s="561"/>
      <c r="F17" s="108"/>
      <c r="G17" s="562"/>
      <c r="H17" s="57">
        <f t="shared" si="0"/>
        <v>0</v>
      </c>
      <c r="I17" s="26"/>
      <c r="J17" s="108"/>
      <c r="K17" s="24"/>
      <c r="L17" s="24"/>
      <c r="M17" s="101"/>
      <c r="N17" s="27"/>
      <c r="O17" s="24"/>
      <c r="P17" s="101"/>
      <c r="Q17" s="87"/>
    </row>
    <row r="18" spans="2:17" s="78" customFormat="1" ht="19.7" customHeight="1">
      <c r="B18" s="27"/>
      <c r="C18" s="766" t="s">
        <v>24</v>
      </c>
      <c r="D18" s="766" t="s">
        <v>24</v>
      </c>
      <c r="E18" s="988" t="s">
        <v>3091</v>
      </c>
      <c r="F18" s="767">
        <v>1</v>
      </c>
      <c r="G18" s="989">
        <v>10500</v>
      </c>
      <c r="H18" s="770">
        <f t="shared" si="0"/>
        <v>10500</v>
      </c>
      <c r="I18" s="771"/>
      <c r="J18" s="767" t="s">
        <v>3092</v>
      </c>
      <c r="K18" s="24"/>
      <c r="L18" s="24"/>
      <c r="M18" s="101">
        <v>41863</v>
      </c>
      <c r="N18" s="27"/>
      <c r="O18" s="216">
        <v>41878</v>
      </c>
      <c r="P18" s="101"/>
      <c r="Q18" s="87">
        <v>41877</v>
      </c>
    </row>
    <row r="19" spans="2:17" s="78" customFormat="1" ht="19.7" customHeight="1">
      <c r="B19" s="27"/>
      <c r="C19" s="27"/>
      <c r="D19" s="27"/>
      <c r="E19" s="561"/>
      <c r="F19" s="108"/>
      <c r="G19" s="562"/>
      <c r="H19" s="57">
        <f t="shared" si="0"/>
        <v>0</v>
      </c>
      <c r="I19" s="26"/>
      <c r="J19" s="108"/>
      <c r="K19" s="24"/>
      <c r="L19" s="24"/>
      <c r="M19" s="101"/>
      <c r="N19" s="27"/>
      <c r="O19" s="24"/>
      <c r="P19" s="101"/>
      <c r="Q19" s="87"/>
    </row>
    <row r="20" spans="2:17" s="78" customFormat="1" ht="19.7" customHeight="1">
      <c r="B20" s="27"/>
      <c r="C20" s="27"/>
      <c r="D20" s="27"/>
      <c r="E20" s="561"/>
      <c r="F20" s="108"/>
      <c r="G20" s="562"/>
      <c r="H20" s="57">
        <f t="shared" si="0"/>
        <v>0</v>
      </c>
      <c r="I20" s="26"/>
      <c r="J20" s="108"/>
      <c r="K20" s="24"/>
      <c r="L20" s="24"/>
      <c r="M20" s="101"/>
      <c r="N20" s="27"/>
      <c r="O20" s="24"/>
      <c r="P20" s="101"/>
      <c r="Q20" s="87"/>
    </row>
    <row r="21" spans="2:17" s="78" customFormat="1" ht="19.7" customHeight="1">
      <c r="B21" s="27"/>
      <c r="C21" s="27"/>
      <c r="D21" s="27"/>
      <c r="E21" s="561"/>
      <c r="F21" s="108"/>
      <c r="G21" s="562"/>
      <c r="H21" s="57">
        <f t="shared" si="0"/>
        <v>0</v>
      </c>
      <c r="I21" s="26"/>
      <c r="J21" s="108"/>
      <c r="K21" s="24"/>
      <c r="L21" s="24"/>
      <c r="M21" s="101"/>
      <c r="N21" s="27"/>
      <c r="O21" s="24"/>
      <c r="P21" s="101"/>
      <c r="Q21" s="87"/>
    </row>
    <row r="22" spans="2:17" s="78" customFormat="1" ht="19.7" customHeight="1">
      <c r="B22" s="27"/>
      <c r="C22" s="27"/>
      <c r="D22" s="27"/>
      <c r="E22" s="561"/>
      <c r="F22" s="108"/>
      <c r="G22" s="562"/>
      <c r="H22" s="57">
        <f>F22*G22</f>
        <v>0</v>
      </c>
      <c r="I22" s="26"/>
      <c r="J22" s="108"/>
      <c r="K22" s="24"/>
      <c r="L22" s="24"/>
      <c r="M22" s="101"/>
      <c r="N22" s="27"/>
      <c r="O22" s="24"/>
      <c r="P22" s="101"/>
      <c r="Q22" s="87"/>
    </row>
    <row r="23" spans="2:17" s="78" customFormat="1" ht="19.7" customHeight="1">
      <c r="B23" s="27"/>
      <c r="C23" s="27"/>
      <c r="D23" s="27"/>
      <c r="E23" s="561"/>
      <c r="F23" s="108"/>
      <c r="G23" s="562"/>
      <c r="H23" s="57">
        <f>F23*G23</f>
        <v>0</v>
      </c>
      <c r="I23" s="26"/>
      <c r="J23" s="108"/>
      <c r="K23" s="24"/>
      <c r="L23" s="24"/>
      <c r="M23" s="101"/>
      <c r="N23" s="27"/>
      <c r="O23" s="24"/>
      <c r="P23" s="101"/>
      <c r="Q23" s="87"/>
    </row>
    <row r="24" spans="2:17" s="78" customFormat="1" ht="19.7" customHeight="1">
      <c r="B24" s="27"/>
      <c r="C24" s="27"/>
      <c r="D24" s="27"/>
      <c r="E24" s="561"/>
      <c r="F24" s="108"/>
      <c r="G24" s="562"/>
      <c r="H24" s="57">
        <f>F24*G24</f>
        <v>0</v>
      </c>
      <c r="I24" s="26"/>
      <c r="J24" s="108"/>
      <c r="K24" s="24"/>
      <c r="L24" s="24"/>
      <c r="M24" s="101"/>
      <c r="N24" s="27"/>
      <c r="O24" s="24"/>
      <c r="P24" s="101"/>
      <c r="Q24" s="87"/>
    </row>
    <row r="25" spans="2:17" s="78" customFormat="1" ht="19.7" customHeight="1">
      <c r="B25" s="27"/>
      <c r="C25" s="27"/>
      <c r="D25" s="27"/>
      <c r="E25" s="561"/>
      <c r="F25" s="108"/>
      <c r="G25" s="562"/>
      <c r="H25" s="57">
        <f>F25*G25</f>
        <v>0</v>
      </c>
      <c r="I25" s="26"/>
      <c r="J25" s="108"/>
      <c r="K25" s="24"/>
      <c r="L25" s="24"/>
      <c r="M25" s="101"/>
      <c r="N25" s="27"/>
      <c r="O25" s="24"/>
      <c r="P25" s="101"/>
      <c r="Q25" s="87"/>
    </row>
    <row r="29" spans="2:17">
      <c r="M29" s="158"/>
    </row>
    <row r="31" spans="2:17">
      <c r="M31" s="158"/>
    </row>
  </sheetData>
  <autoFilter ref="B8:O25" xr:uid="{51A3D905-4A36-4875-8409-63A85F0E2DC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44BDA-5B27-454F-8970-12A99DB058A5}">
  <sheetPr>
    <pageSetUpPr fitToPage="1"/>
  </sheetPr>
  <dimension ref="A2:P28"/>
  <sheetViews>
    <sheetView zoomScale="85" zoomScaleNormal="85" workbookViewId="0">
      <pane xSplit="9" ySplit="8" topLeftCell="P9" activePane="bottomRight" state="frozen"/>
      <selection pane="topRight" activeCell="K1" sqref="K1"/>
      <selection pane="bottomLeft" activeCell="A9" sqref="A9"/>
      <selection pane="bottomRight" activeCell="P28" sqref="P28"/>
    </sheetView>
  </sheetViews>
  <sheetFormatPr defaultRowHeight="18.75"/>
  <cols>
    <col min="1" max="1" width="5.125" style="78" customWidth="1"/>
    <col min="2" max="3" width="14" style="76" bestFit="1" customWidth="1"/>
    <col min="4" max="4" width="51.625" style="76" bestFit="1" customWidth="1"/>
    <col min="5" max="5" width="6.25" style="76" customWidth="1"/>
    <col min="6" max="6" width="9.875" style="215" bestFit="1" customWidth="1"/>
    <col min="7" max="7" width="9.875" style="76" bestFit="1" customWidth="1"/>
    <col min="8" max="8" width="5.75" style="79" customWidth="1"/>
    <col min="9" max="9" width="35.875" style="76" bestFit="1" customWidth="1"/>
    <col min="10" max="10" width="55.5" style="76" bestFit="1" customWidth="1"/>
    <col min="11" max="11" width="6.625" style="78" customWidth="1"/>
    <col min="12" max="12" width="22.75" style="78" bestFit="1" customWidth="1"/>
    <col min="13" max="13" width="6.375" style="76" customWidth="1"/>
    <col min="14" max="14" width="13.25" style="79" customWidth="1"/>
    <col min="15" max="15" width="14.5" style="80" customWidth="1"/>
    <col min="16" max="16" width="20.625" style="80" customWidth="1"/>
    <col min="17" max="256" width="9" style="76"/>
    <col min="257" max="257" width="5.125" style="76" customWidth="1"/>
    <col min="258" max="259" width="14" style="76" bestFit="1" customWidth="1"/>
    <col min="260" max="260" width="51.625" style="76" bestFit="1" customWidth="1"/>
    <col min="261" max="261" width="6.25" style="76" customWidth="1"/>
    <col min="262" max="263" width="9.875" style="76" bestFit="1" customWidth="1"/>
    <col min="264" max="264" width="5.75" style="76" customWidth="1"/>
    <col min="265" max="265" width="35.875" style="76" bestFit="1" customWidth="1"/>
    <col min="266" max="266" width="55.5" style="76" bestFit="1" customWidth="1"/>
    <col min="267" max="267" width="6.625" style="76" customWidth="1"/>
    <col min="268" max="268" width="22.75" style="76" bestFit="1" customWidth="1"/>
    <col min="269" max="269" width="6.375" style="76" customWidth="1"/>
    <col min="270" max="270" width="13.25" style="76" customWidth="1"/>
    <col min="271" max="271" width="14.5" style="76" customWidth="1"/>
    <col min="272" max="272" width="20.625" style="76" customWidth="1"/>
    <col min="273" max="512" width="9" style="76"/>
    <col min="513" max="513" width="5.125" style="76" customWidth="1"/>
    <col min="514" max="515" width="14" style="76" bestFit="1" customWidth="1"/>
    <col min="516" max="516" width="51.625" style="76" bestFit="1" customWidth="1"/>
    <col min="517" max="517" width="6.25" style="76" customWidth="1"/>
    <col min="518" max="519" width="9.875" style="76" bestFit="1" customWidth="1"/>
    <col min="520" max="520" width="5.75" style="76" customWidth="1"/>
    <col min="521" max="521" width="35.875" style="76" bestFit="1" customWidth="1"/>
    <col min="522" max="522" width="55.5" style="76" bestFit="1" customWidth="1"/>
    <col min="523" max="523" width="6.625" style="76" customWidth="1"/>
    <col min="524" max="524" width="22.75" style="76" bestFit="1" customWidth="1"/>
    <col min="525" max="525" width="6.375" style="76" customWidth="1"/>
    <col min="526" max="526" width="13.25" style="76" customWidth="1"/>
    <col min="527" max="527" width="14.5" style="76" customWidth="1"/>
    <col min="528" max="528" width="20.625" style="76" customWidth="1"/>
    <col min="529" max="768" width="9" style="76"/>
    <col min="769" max="769" width="5.125" style="76" customWidth="1"/>
    <col min="770" max="771" width="14" style="76" bestFit="1" customWidth="1"/>
    <col min="772" max="772" width="51.625" style="76" bestFit="1" customWidth="1"/>
    <col min="773" max="773" width="6.25" style="76" customWidth="1"/>
    <col min="774" max="775" width="9.875" style="76" bestFit="1" customWidth="1"/>
    <col min="776" max="776" width="5.75" style="76" customWidth="1"/>
    <col min="777" max="777" width="35.875" style="76" bestFit="1" customWidth="1"/>
    <col min="778" max="778" width="55.5" style="76" bestFit="1" customWidth="1"/>
    <col min="779" max="779" width="6.625" style="76" customWidth="1"/>
    <col min="780" max="780" width="22.75" style="76" bestFit="1" customWidth="1"/>
    <col min="781" max="781" width="6.375" style="76" customWidth="1"/>
    <col min="782" max="782" width="13.25" style="76" customWidth="1"/>
    <col min="783" max="783" width="14.5" style="76" customWidth="1"/>
    <col min="784" max="784" width="20.625" style="76" customWidth="1"/>
    <col min="785" max="1024" width="9" style="76"/>
    <col min="1025" max="1025" width="5.125" style="76" customWidth="1"/>
    <col min="1026" max="1027" width="14" style="76" bestFit="1" customWidth="1"/>
    <col min="1028" max="1028" width="51.625" style="76" bestFit="1" customWidth="1"/>
    <col min="1029" max="1029" width="6.25" style="76" customWidth="1"/>
    <col min="1030" max="1031" width="9.875" style="76" bestFit="1" customWidth="1"/>
    <col min="1032" max="1032" width="5.75" style="76" customWidth="1"/>
    <col min="1033" max="1033" width="35.875" style="76" bestFit="1" customWidth="1"/>
    <col min="1034" max="1034" width="55.5" style="76" bestFit="1" customWidth="1"/>
    <col min="1035" max="1035" width="6.625" style="76" customWidth="1"/>
    <col min="1036" max="1036" width="22.75" style="76" bestFit="1" customWidth="1"/>
    <col min="1037" max="1037" width="6.375" style="76" customWidth="1"/>
    <col min="1038" max="1038" width="13.25" style="76" customWidth="1"/>
    <col min="1039" max="1039" width="14.5" style="76" customWidth="1"/>
    <col min="1040" max="1040" width="20.625" style="76" customWidth="1"/>
    <col min="1041" max="1280" width="9" style="76"/>
    <col min="1281" max="1281" width="5.125" style="76" customWidth="1"/>
    <col min="1282" max="1283" width="14" style="76" bestFit="1" customWidth="1"/>
    <col min="1284" max="1284" width="51.625" style="76" bestFit="1" customWidth="1"/>
    <col min="1285" max="1285" width="6.25" style="76" customWidth="1"/>
    <col min="1286" max="1287" width="9.875" style="76" bestFit="1" customWidth="1"/>
    <col min="1288" max="1288" width="5.75" style="76" customWidth="1"/>
    <col min="1289" max="1289" width="35.875" style="76" bestFit="1" customWidth="1"/>
    <col min="1290" max="1290" width="55.5" style="76" bestFit="1" customWidth="1"/>
    <col min="1291" max="1291" width="6.625" style="76" customWidth="1"/>
    <col min="1292" max="1292" width="22.75" style="76" bestFit="1" customWidth="1"/>
    <col min="1293" max="1293" width="6.375" style="76" customWidth="1"/>
    <col min="1294" max="1294" width="13.25" style="76" customWidth="1"/>
    <col min="1295" max="1295" width="14.5" style="76" customWidth="1"/>
    <col min="1296" max="1296" width="20.625" style="76" customWidth="1"/>
    <col min="1297" max="1536" width="9" style="76"/>
    <col min="1537" max="1537" width="5.125" style="76" customWidth="1"/>
    <col min="1538" max="1539" width="14" style="76" bestFit="1" customWidth="1"/>
    <col min="1540" max="1540" width="51.625" style="76" bestFit="1" customWidth="1"/>
    <col min="1541" max="1541" width="6.25" style="76" customWidth="1"/>
    <col min="1542" max="1543" width="9.875" style="76" bestFit="1" customWidth="1"/>
    <col min="1544" max="1544" width="5.75" style="76" customWidth="1"/>
    <col min="1545" max="1545" width="35.875" style="76" bestFit="1" customWidth="1"/>
    <col min="1546" max="1546" width="55.5" style="76" bestFit="1" customWidth="1"/>
    <col min="1547" max="1547" width="6.625" style="76" customWidth="1"/>
    <col min="1548" max="1548" width="22.75" style="76" bestFit="1" customWidth="1"/>
    <col min="1549" max="1549" width="6.375" style="76" customWidth="1"/>
    <col min="1550" max="1550" width="13.25" style="76" customWidth="1"/>
    <col min="1551" max="1551" width="14.5" style="76" customWidth="1"/>
    <col min="1552" max="1552" width="20.625" style="76" customWidth="1"/>
    <col min="1553" max="1792" width="9" style="76"/>
    <col min="1793" max="1793" width="5.125" style="76" customWidth="1"/>
    <col min="1794" max="1795" width="14" style="76" bestFit="1" customWidth="1"/>
    <col min="1796" max="1796" width="51.625" style="76" bestFit="1" customWidth="1"/>
    <col min="1797" max="1797" width="6.25" style="76" customWidth="1"/>
    <col min="1798" max="1799" width="9.875" style="76" bestFit="1" customWidth="1"/>
    <col min="1800" max="1800" width="5.75" style="76" customWidth="1"/>
    <col min="1801" max="1801" width="35.875" style="76" bestFit="1" customWidth="1"/>
    <col min="1802" max="1802" width="55.5" style="76" bestFit="1" customWidth="1"/>
    <col min="1803" max="1803" width="6.625" style="76" customWidth="1"/>
    <col min="1804" max="1804" width="22.75" style="76" bestFit="1" customWidth="1"/>
    <col min="1805" max="1805" width="6.375" style="76" customWidth="1"/>
    <col min="1806" max="1806" width="13.25" style="76" customWidth="1"/>
    <col min="1807" max="1807" width="14.5" style="76" customWidth="1"/>
    <col min="1808" max="1808" width="20.625" style="76" customWidth="1"/>
    <col min="1809" max="2048" width="9" style="76"/>
    <col min="2049" max="2049" width="5.125" style="76" customWidth="1"/>
    <col min="2050" max="2051" width="14" style="76" bestFit="1" customWidth="1"/>
    <col min="2052" max="2052" width="51.625" style="76" bestFit="1" customWidth="1"/>
    <col min="2053" max="2053" width="6.25" style="76" customWidth="1"/>
    <col min="2054" max="2055" width="9.875" style="76" bestFit="1" customWidth="1"/>
    <col min="2056" max="2056" width="5.75" style="76" customWidth="1"/>
    <col min="2057" max="2057" width="35.875" style="76" bestFit="1" customWidth="1"/>
    <col min="2058" max="2058" width="55.5" style="76" bestFit="1" customWidth="1"/>
    <col min="2059" max="2059" width="6.625" style="76" customWidth="1"/>
    <col min="2060" max="2060" width="22.75" style="76" bestFit="1" customWidth="1"/>
    <col min="2061" max="2061" width="6.375" style="76" customWidth="1"/>
    <col min="2062" max="2062" width="13.25" style="76" customWidth="1"/>
    <col min="2063" max="2063" width="14.5" style="76" customWidth="1"/>
    <col min="2064" max="2064" width="20.625" style="76" customWidth="1"/>
    <col min="2065" max="2304" width="9" style="76"/>
    <col min="2305" max="2305" width="5.125" style="76" customWidth="1"/>
    <col min="2306" max="2307" width="14" style="76" bestFit="1" customWidth="1"/>
    <col min="2308" max="2308" width="51.625" style="76" bestFit="1" customWidth="1"/>
    <col min="2309" max="2309" width="6.25" style="76" customWidth="1"/>
    <col min="2310" max="2311" width="9.875" style="76" bestFit="1" customWidth="1"/>
    <col min="2312" max="2312" width="5.75" style="76" customWidth="1"/>
    <col min="2313" max="2313" width="35.875" style="76" bestFit="1" customWidth="1"/>
    <col min="2314" max="2314" width="55.5" style="76" bestFit="1" customWidth="1"/>
    <col min="2315" max="2315" width="6.625" style="76" customWidth="1"/>
    <col min="2316" max="2316" width="22.75" style="76" bestFit="1" customWidth="1"/>
    <col min="2317" max="2317" width="6.375" style="76" customWidth="1"/>
    <col min="2318" max="2318" width="13.25" style="76" customWidth="1"/>
    <col min="2319" max="2319" width="14.5" style="76" customWidth="1"/>
    <col min="2320" max="2320" width="20.625" style="76" customWidth="1"/>
    <col min="2321" max="2560" width="9" style="76"/>
    <col min="2561" max="2561" width="5.125" style="76" customWidth="1"/>
    <col min="2562" max="2563" width="14" style="76" bestFit="1" customWidth="1"/>
    <col min="2564" max="2564" width="51.625" style="76" bestFit="1" customWidth="1"/>
    <col min="2565" max="2565" width="6.25" style="76" customWidth="1"/>
    <col min="2566" max="2567" width="9.875" style="76" bestFit="1" customWidth="1"/>
    <col min="2568" max="2568" width="5.75" style="76" customWidth="1"/>
    <col min="2569" max="2569" width="35.875" style="76" bestFit="1" customWidth="1"/>
    <col min="2570" max="2570" width="55.5" style="76" bestFit="1" customWidth="1"/>
    <col min="2571" max="2571" width="6.625" style="76" customWidth="1"/>
    <col min="2572" max="2572" width="22.75" style="76" bestFit="1" customWidth="1"/>
    <col min="2573" max="2573" width="6.375" style="76" customWidth="1"/>
    <col min="2574" max="2574" width="13.25" style="76" customWidth="1"/>
    <col min="2575" max="2575" width="14.5" style="76" customWidth="1"/>
    <col min="2576" max="2576" width="20.625" style="76" customWidth="1"/>
    <col min="2577" max="2816" width="9" style="76"/>
    <col min="2817" max="2817" width="5.125" style="76" customWidth="1"/>
    <col min="2818" max="2819" width="14" style="76" bestFit="1" customWidth="1"/>
    <col min="2820" max="2820" width="51.625" style="76" bestFit="1" customWidth="1"/>
    <col min="2821" max="2821" width="6.25" style="76" customWidth="1"/>
    <col min="2822" max="2823" width="9.875" style="76" bestFit="1" customWidth="1"/>
    <col min="2824" max="2824" width="5.75" style="76" customWidth="1"/>
    <col min="2825" max="2825" width="35.875" style="76" bestFit="1" customWidth="1"/>
    <col min="2826" max="2826" width="55.5" style="76" bestFit="1" customWidth="1"/>
    <col min="2827" max="2827" width="6.625" style="76" customWidth="1"/>
    <col min="2828" max="2828" width="22.75" style="76" bestFit="1" customWidth="1"/>
    <col min="2829" max="2829" width="6.375" style="76" customWidth="1"/>
    <col min="2830" max="2830" width="13.25" style="76" customWidth="1"/>
    <col min="2831" max="2831" width="14.5" style="76" customWidth="1"/>
    <col min="2832" max="2832" width="20.625" style="76" customWidth="1"/>
    <col min="2833" max="3072" width="9" style="76"/>
    <col min="3073" max="3073" width="5.125" style="76" customWidth="1"/>
    <col min="3074" max="3075" width="14" style="76" bestFit="1" customWidth="1"/>
    <col min="3076" max="3076" width="51.625" style="76" bestFit="1" customWidth="1"/>
    <col min="3077" max="3077" width="6.25" style="76" customWidth="1"/>
    <col min="3078" max="3079" width="9.875" style="76" bestFit="1" customWidth="1"/>
    <col min="3080" max="3080" width="5.75" style="76" customWidth="1"/>
    <col min="3081" max="3081" width="35.875" style="76" bestFit="1" customWidth="1"/>
    <col min="3082" max="3082" width="55.5" style="76" bestFit="1" customWidth="1"/>
    <col min="3083" max="3083" width="6.625" style="76" customWidth="1"/>
    <col min="3084" max="3084" width="22.75" style="76" bestFit="1" customWidth="1"/>
    <col min="3085" max="3085" width="6.375" style="76" customWidth="1"/>
    <col min="3086" max="3086" width="13.25" style="76" customWidth="1"/>
    <col min="3087" max="3087" width="14.5" style="76" customWidth="1"/>
    <col min="3088" max="3088" width="20.625" style="76" customWidth="1"/>
    <col min="3089" max="3328" width="9" style="76"/>
    <col min="3329" max="3329" width="5.125" style="76" customWidth="1"/>
    <col min="3330" max="3331" width="14" style="76" bestFit="1" customWidth="1"/>
    <col min="3332" max="3332" width="51.625" style="76" bestFit="1" customWidth="1"/>
    <col min="3333" max="3333" width="6.25" style="76" customWidth="1"/>
    <col min="3334" max="3335" width="9.875" style="76" bestFit="1" customWidth="1"/>
    <col min="3336" max="3336" width="5.75" style="76" customWidth="1"/>
    <col min="3337" max="3337" width="35.875" style="76" bestFit="1" customWidth="1"/>
    <col min="3338" max="3338" width="55.5" style="76" bestFit="1" customWidth="1"/>
    <col min="3339" max="3339" width="6.625" style="76" customWidth="1"/>
    <col min="3340" max="3340" width="22.75" style="76" bestFit="1" customWidth="1"/>
    <col min="3341" max="3341" width="6.375" style="76" customWidth="1"/>
    <col min="3342" max="3342" width="13.25" style="76" customWidth="1"/>
    <col min="3343" max="3343" width="14.5" style="76" customWidth="1"/>
    <col min="3344" max="3344" width="20.625" style="76" customWidth="1"/>
    <col min="3345" max="3584" width="9" style="76"/>
    <col min="3585" max="3585" width="5.125" style="76" customWidth="1"/>
    <col min="3586" max="3587" width="14" style="76" bestFit="1" customWidth="1"/>
    <col min="3588" max="3588" width="51.625" style="76" bestFit="1" customWidth="1"/>
    <col min="3589" max="3589" width="6.25" style="76" customWidth="1"/>
    <col min="3590" max="3591" width="9.875" style="76" bestFit="1" customWidth="1"/>
    <col min="3592" max="3592" width="5.75" style="76" customWidth="1"/>
    <col min="3593" max="3593" width="35.875" style="76" bestFit="1" customWidth="1"/>
    <col min="3594" max="3594" width="55.5" style="76" bestFit="1" customWidth="1"/>
    <col min="3595" max="3595" width="6.625" style="76" customWidth="1"/>
    <col min="3596" max="3596" width="22.75" style="76" bestFit="1" customWidth="1"/>
    <col min="3597" max="3597" width="6.375" style="76" customWidth="1"/>
    <col min="3598" max="3598" width="13.25" style="76" customWidth="1"/>
    <col min="3599" max="3599" width="14.5" style="76" customWidth="1"/>
    <col min="3600" max="3600" width="20.625" style="76" customWidth="1"/>
    <col min="3601" max="3840" width="9" style="76"/>
    <col min="3841" max="3841" width="5.125" style="76" customWidth="1"/>
    <col min="3842" max="3843" width="14" style="76" bestFit="1" customWidth="1"/>
    <col min="3844" max="3844" width="51.625" style="76" bestFit="1" customWidth="1"/>
    <col min="3845" max="3845" width="6.25" style="76" customWidth="1"/>
    <col min="3846" max="3847" width="9.875" style="76" bestFit="1" customWidth="1"/>
    <col min="3848" max="3848" width="5.75" style="76" customWidth="1"/>
    <col min="3849" max="3849" width="35.875" style="76" bestFit="1" customWidth="1"/>
    <col min="3850" max="3850" width="55.5" style="76" bestFit="1" customWidth="1"/>
    <col min="3851" max="3851" width="6.625" style="76" customWidth="1"/>
    <col min="3852" max="3852" width="22.75" style="76" bestFit="1" customWidth="1"/>
    <col min="3853" max="3853" width="6.375" style="76" customWidth="1"/>
    <col min="3854" max="3854" width="13.25" style="76" customWidth="1"/>
    <col min="3855" max="3855" width="14.5" style="76" customWidth="1"/>
    <col min="3856" max="3856" width="20.625" style="76" customWidth="1"/>
    <col min="3857" max="4096" width="9" style="76"/>
    <col min="4097" max="4097" width="5.125" style="76" customWidth="1"/>
    <col min="4098" max="4099" width="14" style="76" bestFit="1" customWidth="1"/>
    <col min="4100" max="4100" width="51.625" style="76" bestFit="1" customWidth="1"/>
    <col min="4101" max="4101" width="6.25" style="76" customWidth="1"/>
    <col min="4102" max="4103" width="9.875" style="76" bestFit="1" customWidth="1"/>
    <col min="4104" max="4104" width="5.75" style="76" customWidth="1"/>
    <col min="4105" max="4105" width="35.875" style="76" bestFit="1" customWidth="1"/>
    <col min="4106" max="4106" width="55.5" style="76" bestFit="1" customWidth="1"/>
    <col min="4107" max="4107" width="6.625" style="76" customWidth="1"/>
    <col min="4108" max="4108" width="22.75" style="76" bestFit="1" customWidth="1"/>
    <col min="4109" max="4109" width="6.375" style="76" customWidth="1"/>
    <col min="4110" max="4110" width="13.25" style="76" customWidth="1"/>
    <col min="4111" max="4111" width="14.5" style="76" customWidth="1"/>
    <col min="4112" max="4112" width="20.625" style="76" customWidth="1"/>
    <col min="4113" max="4352" width="9" style="76"/>
    <col min="4353" max="4353" width="5.125" style="76" customWidth="1"/>
    <col min="4354" max="4355" width="14" style="76" bestFit="1" customWidth="1"/>
    <col min="4356" max="4356" width="51.625" style="76" bestFit="1" customWidth="1"/>
    <col min="4357" max="4357" width="6.25" style="76" customWidth="1"/>
    <col min="4358" max="4359" width="9.875" style="76" bestFit="1" customWidth="1"/>
    <col min="4360" max="4360" width="5.75" style="76" customWidth="1"/>
    <col min="4361" max="4361" width="35.875" style="76" bestFit="1" customWidth="1"/>
    <col min="4362" max="4362" width="55.5" style="76" bestFit="1" customWidth="1"/>
    <col min="4363" max="4363" width="6.625" style="76" customWidth="1"/>
    <col min="4364" max="4364" width="22.75" style="76" bestFit="1" customWidth="1"/>
    <col min="4365" max="4365" width="6.375" style="76" customWidth="1"/>
    <col min="4366" max="4366" width="13.25" style="76" customWidth="1"/>
    <col min="4367" max="4367" width="14.5" style="76" customWidth="1"/>
    <col min="4368" max="4368" width="20.625" style="76" customWidth="1"/>
    <col min="4369" max="4608" width="9" style="76"/>
    <col min="4609" max="4609" width="5.125" style="76" customWidth="1"/>
    <col min="4610" max="4611" width="14" style="76" bestFit="1" customWidth="1"/>
    <col min="4612" max="4612" width="51.625" style="76" bestFit="1" customWidth="1"/>
    <col min="4613" max="4613" width="6.25" style="76" customWidth="1"/>
    <col min="4614" max="4615" width="9.875" style="76" bestFit="1" customWidth="1"/>
    <col min="4616" max="4616" width="5.75" style="76" customWidth="1"/>
    <col min="4617" max="4617" width="35.875" style="76" bestFit="1" customWidth="1"/>
    <col min="4618" max="4618" width="55.5" style="76" bestFit="1" customWidth="1"/>
    <col min="4619" max="4619" width="6.625" style="76" customWidth="1"/>
    <col min="4620" max="4620" width="22.75" style="76" bestFit="1" customWidth="1"/>
    <col min="4621" max="4621" width="6.375" style="76" customWidth="1"/>
    <col min="4622" max="4622" width="13.25" style="76" customWidth="1"/>
    <col min="4623" max="4623" width="14.5" style="76" customWidth="1"/>
    <col min="4624" max="4624" width="20.625" style="76" customWidth="1"/>
    <col min="4625" max="4864" width="9" style="76"/>
    <col min="4865" max="4865" width="5.125" style="76" customWidth="1"/>
    <col min="4866" max="4867" width="14" style="76" bestFit="1" customWidth="1"/>
    <col min="4868" max="4868" width="51.625" style="76" bestFit="1" customWidth="1"/>
    <col min="4869" max="4869" width="6.25" style="76" customWidth="1"/>
    <col min="4870" max="4871" width="9.875" style="76" bestFit="1" customWidth="1"/>
    <col min="4872" max="4872" width="5.75" style="76" customWidth="1"/>
    <col min="4873" max="4873" width="35.875" style="76" bestFit="1" customWidth="1"/>
    <col min="4874" max="4874" width="55.5" style="76" bestFit="1" customWidth="1"/>
    <col min="4875" max="4875" width="6.625" style="76" customWidth="1"/>
    <col min="4876" max="4876" width="22.75" style="76" bestFit="1" customWidth="1"/>
    <col min="4877" max="4877" width="6.375" style="76" customWidth="1"/>
    <col min="4878" max="4878" width="13.25" style="76" customWidth="1"/>
    <col min="4879" max="4879" width="14.5" style="76" customWidth="1"/>
    <col min="4880" max="4880" width="20.625" style="76" customWidth="1"/>
    <col min="4881" max="5120" width="9" style="76"/>
    <col min="5121" max="5121" width="5.125" style="76" customWidth="1"/>
    <col min="5122" max="5123" width="14" style="76" bestFit="1" customWidth="1"/>
    <col min="5124" max="5124" width="51.625" style="76" bestFit="1" customWidth="1"/>
    <col min="5125" max="5125" width="6.25" style="76" customWidth="1"/>
    <col min="5126" max="5127" width="9.875" style="76" bestFit="1" customWidth="1"/>
    <col min="5128" max="5128" width="5.75" style="76" customWidth="1"/>
    <col min="5129" max="5129" width="35.875" style="76" bestFit="1" customWidth="1"/>
    <col min="5130" max="5130" width="55.5" style="76" bestFit="1" customWidth="1"/>
    <col min="5131" max="5131" width="6.625" style="76" customWidth="1"/>
    <col min="5132" max="5132" width="22.75" style="76" bestFit="1" customWidth="1"/>
    <col min="5133" max="5133" width="6.375" style="76" customWidth="1"/>
    <col min="5134" max="5134" width="13.25" style="76" customWidth="1"/>
    <col min="5135" max="5135" width="14.5" style="76" customWidth="1"/>
    <col min="5136" max="5136" width="20.625" style="76" customWidth="1"/>
    <col min="5137" max="5376" width="9" style="76"/>
    <col min="5377" max="5377" width="5.125" style="76" customWidth="1"/>
    <col min="5378" max="5379" width="14" style="76" bestFit="1" customWidth="1"/>
    <col min="5380" max="5380" width="51.625" style="76" bestFit="1" customWidth="1"/>
    <col min="5381" max="5381" width="6.25" style="76" customWidth="1"/>
    <col min="5382" max="5383" width="9.875" style="76" bestFit="1" customWidth="1"/>
    <col min="5384" max="5384" width="5.75" style="76" customWidth="1"/>
    <col min="5385" max="5385" width="35.875" style="76" bestFit="1" customWidth="1"/>
    <col min="5386" max="5386" width="55.5" style="76" bestFit="1" customWidth="1"/>
    <col min="5387" max="5387" width="6.625" style="76" customWidth="1"/>
    <col min="5388" max="5388" width="22.75" style="76" bestFit="1" customWidth="1"/>
    <col min="5389" max="5389" width="6.375" style="76" customWidth="1"/>
    <col min="5390" max="5390" width="13.25" style="76" customWidth="1"/>
    <col min="5391" max="5391" width="14.5" style="76" customWidth="1"/>
    <col min="5392" max="5392" width="20.625" style="76" customWidth="1"/>
    <col min="5393" max="5632" width="9" style="76"/>
    <col min="5633" max="5633" width="5.125" style="76" customWidth="1"/>
    <col min="5634" max="5635" width="14" style="76" bestFit="1" customWidth="1"/>
    <col min="5636" max="5636" width="51.625" style="76" bestFit="1" customWidth="1"/>
    <col min="5637" max="5637" width="6.25" style="76" customWidth="1"/>
    <col min="5638" max="5639" width="9.875" style="76" bestFit="1" customWidth="1"/>
    <col min="5640" max="5640" width="5.75" style="76" customWidth="1"/>
    <col min="5641" max="5641" width="35.875" style="76" bestFit="1" customWidth="1"/>
    <col min="5642" max="5642" width="55.5" style="76" bestFit="1" customWidth="1"/>
    <col min="5643" max="5643" width="6.625" style="76" customWidth="1"/>
    <col min="5644" max="5644" width="22.75" style="76" bestFit="1" customWidth="1"/>
    <col min="5645" max="5645" width="6.375" style="76" customWidth="1"/>
    <col min="5646" max="5646" width="13.25" style="76" customWidth="1"/>
    <col min="5647" max="5647" width="14.5" style="76" customWidth="1"/>
    <col min="5648" max="5648" width="20.625" style="76" customWidth="1"/>
    <col min="5649" max="5888" width="9" style="76"/>
    <col min="5889" max="5889" width="5.125" style="76" customWidth="1"/>
    <col min="5890" max="5891" width="14" style="76" bestFit="1" customWidth="1"/>
    <col min="5892" max="5892" width="51.625" style="76" bestFit="1" customWidth="1"/>
    <col min="5893" max="5893" width="6.25" style="76" customWidth="1"/>
    <col min="5894" max="5895" width="9.875" style="76" bestFit="1" customWidth="1"/>
    <col min="5896" max="5896" width="5.75" style="76" customWidth="1"/>
    <col min="5897" max="5897" width="35.875" style="76" bestFit="1" customWidth="1"/>
    <col min="5898" max="5898" width="55.5" style="76" bestFit="1" customWidth="1"/>
    <col min="5899" max="5899" width="6.625" style="76" customWidth="1"/>
    <col min="5900" max="5900" width="22.75" style="76" bestFit="1" customWidth="1"/>
    <col min="5901" max="5901" width="6.375" style="76" customWidth="1"/>
    <col min="5902" max="5902" width="13.25" style="76" customWidth="1"/>
    <col min="5903" max="5903" width="14.5" style="76" customWidth="1"/>
    <col min="5904" max="5904" width="20.625" style="76" customWidth="1"/>
    <col min="5905" max="6144" width="9" style="76"/>
    <col min="6145" max="6145" width="5.125" style="76" customWidth="1"/>
    <col min="6146" max="6147" width="14" style="76" bestFit="1" customWidth="1"/>
    <col min="6148" max="6148" width="51.625" style="76" bestFit="1" customWidth="1"/>
    <col min="6149" max="6149" width="6.25" style="76" customWidth="1"/>
    <col min="6150" max="6151" width="9.875" style="76" bestFit="1" customWidth="1"/>
    <col min="6152" max="6152" width="5.75" style="76" customWidth="1"/>
    <col min="6153" max="6153" width="35.875" style="76" bestFit="1" customWidth="1"/>
    <col min="6154" max="6154" width="55.5" style="76" bestFit="1" customWidth="1"/>
    <col min="6155" max="6155" width="6.625" style="76" customWidth="1"/>
    <col min="6156" max="6156" width="22.75" style="76" bestFit="1" customWidth="1"/>
    <col min="6157" max="6157" width="6.375" style="76" customWidth="1"/>
    <col min="6158" max="6158" width="13.25" style="76" customWidth="1"/>
    <col min="6159" max="6159" width="14.5" style="76" customWidth="1"/>
    <col min="6160" max="6160" width="20.625" style="76" customWidth="1"/>
    <col min="6161" max="6400" width="9" style="76"/>
    <col min="6401" max="6401" width="5.125" style="76" customWidth="1"/>
    <col min="6402" max="6403" width="14" style="76" bestFit="1" customWidth="1"/>
    <col min="6404" max="6404" width="51.625" style="76" bestFit="1" customWidth="1"/>
    <col min="6405" max="6405" width="6.25" style="76" customWidth="1"/>
    <col min="6406" max="6407" width="9.875" style="76" bestFit="1" customWidth="1"/>
    <col min="6408" max="6408" width="5.75" style="76" customWidth="1"/>
    <col min="6409" max="6409" width="35.875" style="76" bestFit="1" customWidth="1"/>
    <col min="6410" max="6410" width="55.5" style="76" bestFit="1" customWidth="1"/>
    <col min="6411" max="6411" width="6.625" style="76" customWidth="1"/>
    <col min="6412" max="6412" width="22.75" style="76" bestFit="1" customWidth="1"/>
    <col min="6413" max="6413" width="6.375" style="76" customWidth="1"/>
    <col min="6414" max="6414" width="13.25" style="76" customWidth="1"/>
    <col min="6415" max="6415" width="14.5" style="76" customWidth="1"/>
    <col min="6416" max="6416" width="20.625" style="76" customWidth="1"/>
    <col min="6417" max="6656" width="9" style="76"/>
    <col min="6657" max="6657" width="5.125" style="76" customWidth="1"/>
    <col min="6658" max="6659" width="14" style="76" bestFit="1" customWidth="1"/>
    <col min="6660" max="6660" width="51.625" style="76" bestFit="1" customWidth="1"/>
    <col min="6661" max="6661" width="6.25" style="76" customWidth="1"/>
    <col min="6662" max="6663" width="9.875" style="76" bestFit="1" customWidth="1"/>
    <col min="6664" max="6664" width="5.75" style="76" customWidth="1"/>
    <col min="6665" max="6665" width="35.875" style="76" bestFit="1" customWidth="1"/>
    <col min="6666" max="6666" width="55.5" style="76" bestFit="1" customWidth="1"/>
    <col min="6667" max="6667" width="6.625" style="76" customWidth="1"/>
    <col min="6668" max="6668" width="22.75" style="76" bestFit="1" customWidth="1"/>
    <col min="6669" max="6669" width="6.375" style="76" customWidth="1"/>
    <col min="6670" max="6670" width="13.25" style="76" customWidth="1"/>
    <col min="6671" max="6671" width="14.5" style="76" customWidth="1"/>
    <col min="6672" max="6672" width="20.625" style="76" customWidth="1"/>
    <col min="6673" max="6912" width="9" style="76"/>
    <col min="6913" max="6913" width="5.125" style="76" customWidth="1"/>
    <col min="6914" max="6915" width="14" style="76" bestFit="1" customWidth="1"/>
    <col min="6916" max="6916" width="51.625" style="76" bestFit="1" customWidth="1"/>
    <col min="6917" max="6917" width="6.25" style="76" customWidth="1"/>
    <col min="6918" max="6919" width="9.875" style="76" bestFit="1" customWidth="1"/>
    <col min="6920" max="6920" width="5.75" style="76" customWidth="1"/>
    <col min="6921" max="6921" width="35.875" style="76" bestFit="1" customWidth="1"/>
    <col min="6922" max="6922" width="55.5" style="76" bestFit="1" customWidth="1"/>
    <col min="6923" max="6923" width="6.625" style="76" customWidth="1"/>
    <col min="6924" max="6924" width="22.75" style="76" bestFit="1" customWidth="1"/>
    <col min="6925" max="6925" width="6.375" style="76" customWidth="1"/>
    <col min="6926" max="6926" width="13.25" style="76" customWidth="1"/>
    <col min="6927" max="6927" width="14.5" style="76" customWidth="1"/>
    <col min="6928" max="6928" width="20.625" style="76" customWidth="1"/>
    <col min="6929" max="7168" width="9" style="76"/>
    <col min="7169" max="7169" width="5.125" style="76" customWidth="1"/>
    <col min="7170" max="7171" width="14" style="76" bestFit="1" customWidth="1"/>
    <col min="7172" max="7172" width="51.625" style="76" bestFit="1" customWidth="1"/>
    <col min="7173" max="7173" width="6.25" style="76" customWidth="1"/>
    <col min="7174" max="7175" width="9.875" style="76" bestFit="1" customWidth="1"/>
    <col min="7176" max="7176" width="5.75" style="76" customWidth="1"/>
    <col min="7177" max="7177" width="35.875" style="76" bestFit="1" customWidth="1"/>
    <col min="7178" max="7178" width="55.5" style="76" bestFit="1" customWidth="1"/>
    <col min="7179" max="7179" width="6.625" style="76" customWidth="1"/>
    <col min="7180" max="7180" width="22.75" style="76" bestFit="1" customWidth="1"/>
    <col min="7181" max="7181" width="6.375" style="76" customWidth="1"/>
    <col min="7182" max="7182" width="13.25" style="76" customWidth="1"/>
    <col min="7183" max="7183" width="14.5" style="76" customWidth="1"/>
    <col min="7184" max="7184" width="20.625" style="76" customWidth="1"/>
    <col min="7185" max="7424" width="9" style="76"/>
    <col min="7425" max="7425" width="5.125" style="76" customWidth="1"/>
    <col min="7426" max="7427" width="14" style="76" bestFit="1" customWidth="1"/>
    <col min="7428" max="7428" width="51.625" style="76" bestFit="1" customWidth="1"/>
    <col min="7429" max="7429" width="6.25" style="76" customWidth="1"/>
    <col min="7430" max="7431" width="9.875" style="76" bestFit="1" customWidth="1"/>
    <col min="7432" max="7432" width="5.75" style="76" customWidth="1"/>
    <col min="7433" max="7433" width="35.875" style="76" bestFit="1" customWidth="1"/>
    <col min="7434" max="7434" width="55.5" style="76" bestFit="1" customWidth="1"/>
    <col min="7435" max="7435" width="6.625" style="76" customWidth="1"/>
    <col min="7436" max="7436" width="22.75" style="76" bestFit="1" customWidth="1"/>
    <col min="7437" max="7437" width="6.375" style="76" customWidth="1"/>
    <col min="7438" max="7438" width="13.25" style="76" customWidth="1"/>
    <col min="7439" max="7439" width="14.5" style="76" customWidth="1"/>
    <col min="7440" max="7440" width="20.625" style="76" customWidth="1"/>
    <col min="7441" max="7680" width="9" style="76"/>
    <col min="7681" max="7681" width="5.125" style="76" customWidth="1"/>
    <col min="7682" max="7683" width="14" style="76" bestFit="1" customWidth="1"/>
    <col min="7684" max="7684" width="51.625" style="76" bestFit="1" customWidth="1"/>
    <col min="7685" max="7685" width="6.25" style="76" customWidth="1"/>
    <col min="7686" max="7687" width="9.875" style="76" bestFit="1" customWidth="1"/>
    <col min="7688" max="7688" width="5.75" style="76" customWidth="1"/>
    <col min="7689" max="7689" width="35.875" style="76" bestFit="1" customWidth="1"/>
    <col min="7690" max="7690" width="55.5" style="76" bestFit="1" customWidth="1"/>
    <col min="7691" max="7691" width="6.625" style="76" customWidth="1"/>
    <col min="7692" max="7692" width="22.75" style="76" bestFit="1" customWidth="1"/>
    <col min="7693" max="7693" width="6.375" style="76" customWidth="1"/>
    <col min="7694" max="7694" width="13.25" style="76" customWidth="1"/>
    <col min="7695" max="7695" width="14.5" style="76" customWidth="1"/>
    <col min="7696" max="7696" width="20.625" style="76" customWidth="1"/>
    <col min="7697" max="7936" width="9" style="76"/>
    <col min="7937" max="7937" width="5.125" style="76" customWidth="1"/>
    <col min="7938" max="7939" width="14" style="76" bestFit="1" customWidth="1"/>
    <col min="7940" max="7940" width="51.625" style="76" bestFit="1" customWidth="1"/>
    <col min="7941" max="7941" width="6.25" style="76" customWidth="1"/>
    <col min="7942" max="7943" width="9.875" style="76" bestFit="1" customWidth="1"/>
    <col min="7944" max="7944" width="5.75" style="76" customWidth="1"/>
    <col min="7945" max="7945" width="35.875" style="76" bestFit="1" customWidth="1"/>
    <col min="7946" max="7946" width="55.5" style="76" bestFit="1" customWidth="1"/>
    <col min="7947" max="7947" width="6.625" style="76" customWidth="1"/>
    <col min="7948" max="7948" width="22.75" style="76" bestFit="1" customWidth="1"/>
    <col min="7949" max="7949" width="6.375" style="76" customWidth="1"/>
    <col min="7950" max="7950" width="13.25" style="76" customWidth="1"/>
    <col min="7951" max="7951" width="14.5" style="76" customWidth="1"/>
    <col min="7952" max="7952" width="20.625" style="76" customWidth="1"/>
    <col min="7953" max="8192" width="9" style="76"/>
    <col min="8193" max="8193" width="5.125" style="76" customWidth="1"/>
    <col min="8194" max="8195" width="14" style="76" bestFit="1" customWidth="1"/>
    <col min="8196" max="8196" width="51.625" style="76" bestFit="1" customWidth="1"/>
    <col min="8197" max="8197" width="6.25" style="76" customWidth="1"/>
    <col min="8198" max="8199" width="9.875" style="76" bestFit="1" customWidth="1"/>
    <col min="8200" max="8200" width="5.75" style="76" customWidth="1"/>
    <col min="8201" max="8201" width="35.875" style="76" bestFit="1" customWidth="1"/>
    <col min="8202" max="8202" width="55.5" style="76" bestFit="1" customWidth="1"/>
    <col min="8203" max="8203" width="6.625" style="76" customWidth="1"/>
    <col min="8204" max="8204" width="22.75" style="76" bestFit="1" customWidth="1"/>
    <col min="8205" max="8205" width="6.375" style="76" customWidth="1"/>
    <col min="8206" max="8206" width="13.25" style="76" customWidth="1"/>
    <col min="8207" max="8207" width="14.5" style="76" customWidth="1"/>
    <col min="8208" max="8208" width="20.625" style="76" customWidth="1"/>
    <col min="8209" max="8448" width="9" style="76"/>
    <col min="8449" max="8449" width="5.125" style="76" customWidth="1"/>
    <col min="8450" max="8451" width="14" style="76" bestFit="1" customWidth="1"/>
    <col min="8452" max="8452" width="51.625" style="76" bestFit="1" customWidth="1"/>
    <col min="8453" max="8453" width="6.25" style="76" customWidth="1"/>
    <col min="8454" max="8455" width="9.875" style="76" bestFit="1" customWidth="1"/>
    <col min="8456" max="8456" width="5.75" style="76" customWidth="1"/>
    <col min="8457" max="8457" width="35.875" style="76" bestFit="1" customWidth="1"/>
    <col min="8458" max="8458" width="55.5" style="76" bestFit="1" customWidth="1"/>
    <col min="8459" max="8459" width="6.625" style="76" customWidth="1"/>
    <col min="8460" max="8460" width="22.75" style="76" bestFit="1" customWidth="1"/>
    <col min="8461" max="8461" width="6.375" style="76" customWidth="1"/>
    <col min="8462" max="8462" width="13.25" style="76" customWidth="1"/>
    <col min="8463" max="8463" width="14.5" style="76" customWidth="1"/>
    <col min="8464" max="8464" width="20.625" style="76" customWidth="1"/>
    <col min="8465" max="8704" width="9" style="76"/>
    <col min="8705" max="8705" width="5.125" style="76" customWidth="1"/>
    <col min="8706" max="8707" width="14" style="76" bestFit="1" customWidth="1"/>
    <col min="8708" max="8708" width="51.625" style="76" bestFit="1" customWidth="1"/>
    <col min="8709" max="8709" width="6.25" style="76" customWidth="1"/>
    <col min="8710" max="8711" width="9.875" style="76" bestFit="1" customWidth="1"/>
    <col min="8712" max="8712" width="5.75" style="76" customWidth="1"/>
    <col min="8713" max="8713" width="35.875" style="76" bestFit="1" customWidth="1"/>
    <col min="8714" max="8714" width="55.5" style="76" bestFit="1" customWidth="1"/>
    <col min="8715" max="8715" width="6.625" style="76" customWidth="1"/>
    <col min="8716" max="8716" width="22.75" style="76" bestFit="1" customWidth="1"/>
    <col min="8717" max="8717" width="6.375" style="76" customWidth="1"/>
    <col min="8718" max="8718" width="13.25" style="76" customWidth="1"/>
    <col min="8719" max="8719" width="14.5" style="76" customWidth="1"/>
    <col min="8720" max="8720" width="20.625" style="76" customWidth="1"/>
    <col min="8721" max="8960" width="9" style="76"/>
    <col min="8961" max="8961" width="5.125" style="76" customWidth="1"/>
    <col min="8962" max="8963" width="14" style="76" bestFit="1" customWidth="1"/>
    <col min="8964" max="8964" width="51.625" style="76" bestFit="1" customWidth="1"/>
    <col min="8965" max="8965" width="6.25" style="76" customWidth="1"/>
    <col min="8966" max="8967" width="9.875" style="76" bestFit="1" customWidth="1"/>
    <col min="8968" max="8968" width="5.75" style="76" customWidth="1"/>
    <col min="8969" max="8969" width="35.875" style="76" bestFit="1" customWidth="1"/>
    <col min="8970" max="8970" width="55.5" style="76" bestFit="1" customWidth="1"/>
    <col min="8971" max="8971" width="6.625" style="76" customWidth="1"/>
    <col min="8972" max="8972" width="22.75" style="76" bestFit="1" customWidth="1"/>
    <col min="8973" max="8973" width="6.375" style="76" customWidth="1"/>
    <col min="8974" max="8974" width="13.25" style="76" customWidth="1"/>
    <col min="8975" max="8975" width="14.5" style="76" customWidth="1"/>
    <col min="8976" max="8976" width="20.625" style="76" customWidth="1"/>
    <col min="8977" max="9216" width="9" style="76"/>
    <col min="9217" max="9217" width="5.125" style="76" customWidth="1"/>
    <col min="9218" max="9219" width="14" style="76" bestFit="1" customWidth="1"/>
    <col min="9220" max="9220" width="51.625" style="76" bestFit="1" customWidth="1"/>
    <col min="9221" max="9221" width="6.25" style="76" customWidth="1"/>
    <col min="9222" max="9223" width="9.875" style="76" bestFit="1" customWidth="1"/>
    <col min="9224" max="9224" width="5.75" style="76" customWidth="1"/>
    <col min="9225" max="9225" width="35.875" style="76" bestFit="1" customWidth="1"/>
    <col min="9226" max="9226" width="55.5" style="76" bestFit="1" customWidth="1"/>
    <col min="9227" max="9227" width="6.625" style="76" customWidth="1"/>
    <col min="9228" max="9228" width="22.75" style="76" bestFit="1" customWidth="1"/>
    <col min="9229" max="9229" width="6.375" style="76" customWidth="1"/>
    <col min="9230" max="9230" width="13.25" style="76" customWidth="1"/>
    <col min="9231" max="9231" width="14.5" style="76" customWidth="1"/>
    <col min="9232" max="9232" width="20.625" style="76" customWidth="1"/>
    <col min="9233" max="9472" width="9" style="76"/>
    <col min="9473" max="9473" width="5.125" style="76" customWidth="1"/>
    <col min="9474" max="9475" width="14" style="76" bestFit="1" customWidth="1"/>
    <col min="9476" max="9476" width="51.625" style="76" bestFit="1" customWidth="1"/>
    <col min="9477" max="9477" width="6.25" style="76" customWidth="1"/>
    <col min="9478" max="9479" width="9.875" style="76" bestFit="1" customWidth="1"/>
    <col min="9480" max="9480" width="5.75" style="76" customWidth="1"/>
    <col min="9481" max="9481" width="35.875" style="76" bestFit="1" customWidth="1"/>
    <col min="9482" max="9482" width="55.5" style="76" bestFit="1" customWidth="1"/>
    <col min="9483" max="9483" width="6.625" style="76" customWidth="1"/>
    <col min="9484" max="9484" width="22.75" style="76" bestFit="1" customWidth="1"/>
    <col min="9485" max="9485" width="6.375" style="76" customWidth="1"/>
    <col min="9486" max="9486" width="13.25" style="76" customWidth="1"/>
    <col min="9487" max="9487" width="14.5" style="76" customWidth="1"/>
    <col min="9488" max="9488" width="20.625" style="76" customWidth="1"/>
    <col min="9489" max="9728" width="9" style="76"/>
    <col min="9729" max="9729" width="5.125" style="76" customWidth="1"/>
    <col min="9730" max="9731" width="14" style="76" bestFit="1" customWidth="1"/>
    <col min="9732" max="9732" width="51.625" style="76" bestFit="1" customWidth="1"/>
    <col min="9733" max="9733" width="6.25" style="76" customWidth="1"/>
    <col min="9734" max="9735" width="9.875" style="76" bestFit="1" customWidth="1"/>
    <col min="9736" max="9736" width="5.75" style="76" customWidth="1"/>
    <col min="9737" max="9737" width="35.875" style="76" bestFit="1" customWidth="1"/>
    <col min="9738" max="9738" width="55.5" style="76" bestFit="1" customWidth="1"/>
    <col min="9739" max="9739" width="6.625" style="76" customWidth="1"/>
    <col min="9740" max="9740" width="22.75" style="76" bestFit="1" customWidth="1"/>
    <col min="9741" max="9741" width="6.375" style="76" customWidth="1"/>
    <col min="9742" max="9742" width="13.25" style="76" customWidth="1"/>
    <col min="9743" max="9743" width="14.5" style="76" customWidth="1"/>
    <col min="9744" max="9744" width="20.625" style="76" customWidth="1"/>
    <col min="9745" max="9984" width="9" style="76"/>
    <col min="9985" max="9985" width="5.125" style="76" customWidth="1"/>
    <col min="9986" max="9987" width="14" style="76" bestFit="1" customWidth="1"/>
    <col min="9988" max="9988" width="51.625" style="76" bestFit="1" customWidth="1"/>
    <col min="9989" max="9989" width="6.25" style="76" customWidth="1"/>
    <col min="9990" max="9991" width="9.875" style="76" bestFit="1" customWidth="1"/>
    <col min="9992" max="9992" width="5.75" style="76" customWidth="1"/>
    <col min="9993" max="9993" width="35.875" style="76" bestFit="1" customWidth="1"/>
    <col min="9994" max="9994" width="55.5" style="76" bestFit="1" customWidth="1"/>
    <col min="9995" max="9995" width="6.625" style="76" customWidth="1"/>
    <col min="9996" max="9996" width="22.75" style="76" bestFit="1" customWidth="1"/>
    <col min="9997" max="9997" width="6.375" style="76" customWidth="1"/>
    <col min="9998" max="9998" width="13.25" style="76" customWidth="1"/>
    <col min="9999" max="9999" width="14.5" style="76" customWidth="1"/>
    <col min="10000" max="10000" width="20.625" style="76" customWidth="1"/>
    <col min="10001" max="10240" width="9" style="76"/>
    <col min="10241" max="10241" width="5.125" style="76" customWidth="1"/>
    <col min="10242" max="10243" width="14" style="76" bestFit="1" customWidth="1"/>
    <col min="10244" max="10244" width="51.625" style="76" bestFit="1" customWidth="1"/>
    <col min="10245" max="10245" width="6.25" style="76" customWidth="1"/>
    <col min="10246" max="10247" width="9.875" style="76" bestFit="1" customWidth="1"/>
    <col min="10248" max="10248" width="5.75" style="76" customWidth="1"/>
    <col min="10249" max="10249" width="35.875" style="76" bestFit="1" customWidth="1"/>
    <col min="10250" max="10250" width="55.5" style="76" bestFit="1" customWidth="1"/>
    <col min="10251" max="10251" width="6.625" style="76" customWidth="1"/>
    <col min="10252" max="10252" width="22.75" style="76" bestFit="1" customWidth="1"/>
    <col min="10253" max="10253" width="6.375" style="76" customWidth="1"/>
    <col min="10254" max="10254" width="13.25" style="76" customWidth="1"/>
    <col min="10255" max="10255" width="14.5" style="76" customWidth="1"/>
    <col min="10256" max="10256" width="20.625" style="76" customWidth="1"/>
    <col min="10257" max="10496" width="9" style="76"/>
    <col min="10497" max="10497" width="5.125" style="76" customWidth="1"/>
    <col min="10498" max="10499" width="14" style="76" bestFit="1" customWidth="1"/>
    <col min="10500" max="10500" width="51.625" style="76" bestFit="1" customWidth="1"/>
    <col min="10501" max="10501" width="6.25" style="76" customWidth="1"/>
    <col min="10502" max="10503" width="9.875" style="76" bestFit="1" customWidth="1"/>
    <col min="10504" max="10504" width="5.75" style="76" customWidth="1"/>
    <col min="10505" max="10505" width="35.875" style="76" bestFit="1" customWidth="1"/>
    <col min="10506" max="10506" width="55.5" style="76" bestFit="1" customWidth="1"/>
    <col min="10507" max="10507" width="6.625" style="76" customWidth="1"/>
    <col min="10508" max="10508" width="22.75" style="76" bestFit="1" customWidth="1"/>
    <col min="10509" max="10509" width="6.375" style="76" customWidth="1"/>
    <col min="10510" max="10510" width="13.25" style="76" customWidth="1"/>
    <col min="10511" max="10511" width="14.5" style="76" customWidth="1"/>
    <col min="10512" max="10512" width="20.625" style="76" customWidth="1"/>
    <col min="10513" max="10752" width="9" style="76"/>
    <col min="10753" max="10753" width="5.125" style="76" customWidth="1"/>
    <col min="10754" max="10755" width="14" style="76" bestFit="1" customWidth="1"/>
    <col min="10756" max="10756" width="51.625" style="76" bestFit="1" customWidth="1"/>
    <col min="10757" max="10757" width="6.25" style="76" customWidth="1"/>
    <col min="10758" max="10759" width="9.875" style="76" bestFit="1" customWidth="1"/>
    <col min="10760" max="10760" width="5.75" style="76" customWidth="1"/>
    <col min="10761" max="10761" width="35.875" style="76" bestFit="1" customWidth="1"/>
    <col min="10762" max="10762" width="55.5" style="76" bestFit="1" customWidth="1"/>
    <col min="10763" max="10763" width="6.625" style="76" customWidth="1"/>
    <col min="10764" max="10764" width="22.75" style="76" bestFit="1" customWidth="1"/>
    <col min="10765" max="10765" width="6.375" style="76" customWidth="1"/>
    <col min="10766" max="10766" width="13.25" style="76" customWidth="1"/>
    <col min="10767" max="10767" width="14.5" style="76" customWidth="1"/>
    <col min="10768" max="10768" width="20.625" style="76" customWidth="1"/>
    <col min="10769" max="11008" width="9" style="76"/>
    <col min="11009" max="11009" width="5.125" style="76" customWidth="1"/>
    <col min="11010" max="11011" width="14" style="76" bestFit="1" customWidth="1"/>
    <col min="11012" max="11012" width="51.625" style="76" bestFit="1" customWidth="1"/>
    <col min="11013" max="11013" width="6.25" style="76" customWidth="1"/>
    <col min="11014" max="11015" width="9.875" style="76" bestFit="1" customWidth="1"/>
    <col min="11016" max="11016" width="5.75" style="76" customWidth="1"/>
    <col min="11017" max="11017" width="35.875" style="76" bestFit="1" customWidth="1"/>
    <col min="11018" max="11018" width="55.5" style="76" bestFit="1" customWidth="1"/>
    <col min="11019" max="11019" width="6.625" style="76" customWidth="1"/>
    <col min="11020" max="11020" width="22.75" style="76" bestFit="1" customWidth="1"/>
    <col min="11021" max="11021" width="6.375" style="76" customWidth="1"/>
    <col min="11022" max="11022" width="13.25" style="76" customWidth="1"/>
    <col min="11023" max="11023" width="14.5" style="76" customWidth="1"/>
    <col min="11024" max="11024" width="20.625" style="76" customWidth="1"/>
    <col min="11025" max="11264" width="9" style="76"/>
    <col min="11265" max="11265" width="5.125" style="76" customWidth="1"/>
    <col min="11266" max="11267" width="14" style="76" bestFit="1" customWidth="1"/>
    <col min="11268" max="11268" width="51.625" style="76" bestFit="1" customWidth="1"/>
    <col min="11269" max="11269" width="6.25" style="76" customWidth="1"/>
    <col min="11270" max="11271" width="9.875" style="76" bestFit="1" customWidth="1"/>
    <col min="11272" max="11272" width="5.75" style="76" customWidth="1"/>
    <col min="11273" max="11273" width="35.875" style="76" bestFit="1" customWidth="1"/>
    <col min="11274" max="11274" width="55.5" style="76" bestFit="1" customWidth="1"/>
    <col min="11275" max="11275" width="6.625" style="76" customWidth="1"/>
    <col min="11276" max="11276" width="22.75" style="76" bestFit="1" customWidth="1"/>
    <col min="11277" max="11277" width="6.375" style="76" customWidth="1"/>
    <col min="11278" max="11278" width="13.25" style="76" customWidth="1"/>
    <col min="11279" max="11279" width="14.5" style="76" customWidth="1"/>
    <col min="11280" max="11280" width="20.625" style="76" customWidth="1"/>
    <col min="11281" max="11520" width="9" style="76"/>
    <col min="11521" max="11521" width="5.125" style="76" customWidth="1"/>
    <col min="11522" max="11523" width="14" style="76" bestFit="1" customWidth="1"/>
    <col min="11524" max="11524" width="51.625" style="76" bestFit="1" customWidth="1"/>
    <col min="11525" max="11525" width="6.25" style="76" customWidth="1"/>
    <col min="11526" max="11527" width="9.875" style="76" bestFit="1" customWidth="1"/>
    <col min="11528" max="11528" width="5.75" style="76" customWidth="1"/>
    <col min="11529" max="11529" width="35.875" style="76" bestFit="1" customWidth="1"/>
    <col min="11530" max="11530" width="55.5" style="76" bestFit="1" customWidth="1"/>
    <col min="11531" max="11531" width="6.625" style="76" customWidth="1"/>
    <col min="11532" max="11532" width="22.75" style="76" bestFit="1" customWidth="1"/>
    <col min="11533" max="11533" width="6.375" style="76" customWidth="1"/>
    <col min="11534" max="11534" width="13.25" style="76" customWidth="1"/>
    <col min="11535" max="11535" width="14.5" style="76" customWidth="1"/>
    <col min="11536" max="11536" width="20.625" style="76" customWidth="1"/>
    <col min="11537" max="11776" width="9" style="76"/>
    <col min="11777" max="11777" width="5.125" style="76" customWidth="1"/>
    <col min="11778" max="11779" width="14" style="76" bestFit="1" customWidth="1"/>
    <col min="11780" max="11780" width="51.625" style="76" bestFit="1" customWidth="1"/>
    <col min="11781" max="11781" width="6.25" style="76" customWidth="1"/>
    <col min="11782" max="11783" width="9.875" style="76" bestFit="1" customWidth="1"/>
    <col min="11784" max="11784" width="5.75" style="76" customWidth="1"/>
    <col min="11785" max="11785" width="35.875" style="76" bestFit="1" customWidth="1"/>
    <col min="11786" max="11786" width="55.5" style="76" bestFit="1" customWidth="1"/>
    <col min="11787" max="11787" width="6.625" style="76" customWidth="1"/>
    <col min="11788" max="11788" width="22.75" style="76" bestFit="1" customWidth="1"/>
    <col min="11789" max="11789" width="6.375" style="76" customWidth="1"/>
    <col min="11790" max="11790" width="13.25" style="76" customWidth="1"/>
    <col min="11791" max="11791" width="14.5" style="76" customWidth="1"/>
    <col min="11792" max="11792" width="20.625" style="76" customWidth="1"/>
    <col min="11793" max="12032" width="9" style="76"/>
    <col min="12033" max="12033" width="5.125" style="76" customWidth="1"/>
    <col min="12034" max="12035" width="14" style="76" bestFit="1" customWidth="1"/>
    <col min="12036" max="12036" width="51.625" style="76" bestFit="1" customWidth="1"/>
    <col min="12037" max="12037" width="6.25" style="76" customWidth="1"/>
    <col min="12038" max="12039" width="9.875" style="76" bestFit="1" customWidth="1"/>
    <col min="12040" max="12040" width="5.75" style="76" customWidth="1"/>
    <col min="12041" max="12041" width="35.875" style="76" bestFit="1" customWidth="1"/>
    <col min="12042" max="12042" width="55.5" style="76" bestFit="1" customWidth="1"/>
    <col min="12043" max="12043" width="6.625" style="76" customWidth="1"/>
    <col min="12044" max="12044" width="22.75" style="76" bestFit="1" customWidth="1"/>
    <col min="12045" max="12045" width="6.375" style="76" customWidth="1"/>
    <col min="12046" max="12046" width="13.25" style="76" customWidth="1"/>
    <col min="12047" max="12047" width="14.5" style="76" customWidth="1"/>
    <col min="12048" max="12048" width="20.625" style="76" customWidth="1"/>
    <col min="12049" max="12288" width="9" style="76"/>
    <col min="12289" max="12289" width="5.125" style="76" customWidth="1"/>
    <col min="12290" max="12291" width="14" style="76" bestFit="1" customWidth="1"/>
    <col min="12292" max="12292" width="51.625" style="76" bestFit="1" customWidth="1"/>
    <col min="12293" max="12293" width="6.25" style="76" customWidth="1"/>
    <col min="12294" max="12295" width="9.875" style="76" bestFit="1" customWidth="1"/>
    <col min="12296" max="12296" width="5.75" style="76" customWidth="1"/>
    <col min="12297" max="12297" width="35.875" style="76" bestFit="1" customWidth="1"/>
    <col min="12298" max="12298" width="55.5" style="76" bestFit="1" customWidth="1"/>
    <col min="12299" max="12299" width="6.625" style="76" customWidth="1"/>
    <col min="12300" max="12300" width="22.75" style="76" bestFit="1" customWidth="1"/>
    <col min="12301" max="12301" width="6.375" style="76" customWidth="1"/>
    <col min="12302" max="12302" width="13.25" style="76" customWidth="1"/>
    <col min="12303" max="12303" width="14.5" style="76" customWidth="1"/>
    <col min="12304" max="12304" width="20.625" style="76" customWidth="1"/>
    <col min="12305" max="12544" width="9" style="76"/>
    <col min="12545" max="12545" width="5.125" style="76" customWidth="1"/>
    <col min="12546" max="12547" width="14" style="76" bestFit="1" customWidth="1"/>
    <col min="12548" max="12548" width="51.625" style="76" bestFit="1" customWidth="1"/>
    <col min="12549" max="12549" width="6.25" style="76" customWidth="1"/>
    <col min="12550" max="12551" width="9.875" style="76" bestFit="1" customWidth="1"/>
    <col min="12552" max="12552" width="5.75" style="76" customWidth="1"/>
    <col min="12553" max="12553" width="35.875" style="76" bestFit="1" customWidth="1"/>
    <col min="12554" max="12554" width="55.5" style="76" bestFit="1" customWidth="1"/>
    <col min="12555" max="12555" width="6.625" style="76" customWidth="1"/>
    <col min="12556" max="12556" width="22.75" style="76" bestFit="1" customWidth="1"/>
    <col min="12557" max="12557" width="6.375" style="76" customWidth="1"/>
    <col min="12558" max="12558" width="13.25" style="76" customWidth="1"/>
    <col min="12559" max="12559" width="14.5" style="76" customWidth="1"/>
    <col min="12560" max="12560" width="20.625" style="76" customWidth="1"/>
    <col min="12561" max="12800" width="9" style="76"/>
    <col min="12801" max="12801" width="5.125" style="76" customWidth="1"/>
    <col min="12802" max="12803" width="14" style="76" bestFit="1" customWidth="1"/>
    <col min="12804" max="12804" width="51.625" style="76" bestFit="1" customWidth="1"/>
    <col min="12805" max="12805" width="6.25" style="76" customWidth="1"/>
    <col min="12806" max="12807" width="9.875" style="76" bestFit="1" customWidth="1"/>
    <col min="12808" max="12808" width="5.75" style="76" customWidth="1"/>
    <col min="12809" max="12809" width="35.875" style="76" bestFit="1" customWidth="1"/>
    <col min="12810" max="12810" width="55.5" style="76" bestFit="1" customWidth="1"/>
    <col min="12811" max="12811" width="6.625" style="76" customWidth="1"/>
    <col min="12812" max="12812" width="22.75" style="76" bestFit="1" customWidth="1"/>
    <col min="12813" max="12813" width="6.375" style="76" customWidth="1"/>
    <col min="12814" max="12814" width="13.25" style="76" customWidth="1"/>
    <col min="12815" max="12815" width="14.5" style="76" customWidth="1"/>
    <col min="12816" max="12816" width="20.625" style="76" customWidth="1"/>
    <col min="12817" max="13056" width="9" style="76"/>
    <col min="13057" max="13057" width="5.125" style="76" customWidth="1"/>
    <col min="13058" max="13059" width="14" style="76" bestFit="1" customWidth="1"/>
    <col min="13060" max="13060" width="51.625" style="76" bestFit="1" customWidth="1"/>
    <col min="13061" max="13061" width="6.25" style="76" customWidth="1"/>
    <col min="13062" max="13063" width="9.875" style="76" bestFit="1" customWidth="1"/>
    <col min="13064" max="13064" width="5.75" style="76" customWidth="1"/>
    <col min="13065" max="13065" width="35.875" style="76" bestFit="1" customWidth="1"/>
    <col min="13066" max="13066" width="55.5" style="76" bestFit="1" customWidth="1"/>
    <col min="13067" max="13067" width="6.625" style="76" customWidth="1"/>
    <col min="13068" max="13068" width="22.75" style="76" bestFit="1" customWidth="1"/>
    <col min="13069" max="13069" width="6.375" style="76" customWidth="1"/>
    <col min="13070" max="13070" width="13.25" style="76" customWidth="1"/>
    <col min="13071" max="13071" width="14.5" style="76" customWidth="1"/>
    <col min="13072" max="13072" width="20.625" style="76" customWidth="1"/>
    <col min="13073" max="13312" width="9" style="76"/>
    <col min="13313" max="13313" width="5.125" style="76" customWidth="1"/>
    <col min="13314" max="13315" width="14" style="76" bestFit="1" customWidth="1"/>
    <col min="13316" max="13316" width="51.625" style="76" bestFit="1" customWidth="1"/>
    <col min="13317" max="13317" width="6.25" style="76" customWidth="1"/>
    <col min="13318" max="13319" width="9.875" style="76" bestFit="1" customWidth="1"/>
    <col min="13320" max="13320" width="5.75" style="76" customWidth="1"/>
    <col min="13321" max="13321" width="35.875" style="76" bestFit="1" customWidth="1"/>
    <col min="13322" max="13322" width="55.5" style="76" bestFit="1" customWidth="1"/>
    <col min="13323" max="13323" width="6.625" style="76" customWidth="1"/>
    <col min="13324" max="13324" width="22.75" style="76" bestFit="1" customWidth="1"/>
    <col min="13325" max="13325" width="6.375" style="76" customWidth="1"/>
    <col min="13326" max="13326" width="13.25" style="76" customWidth="1"/>
    <col min="13327" max="13327" width="14.5" style="76" customWidth="1"/>
    <col min="13328" max="13328" width="20.625" style="76" customWidth="1"/>
    <col min="13329" max="13568" width="9" style="76"/>
    <col min="13569" max="13569" width="5.125" style="76" customWidth="1"/>
    <col min="13570" max="13571" width="14" style="76" bestFit="1" customWidth="1"/>
    <col min="13572" max="13572" width="51.625" style="76" bestFit="1" customWidth="1"/>
    <col min="13573" max="13573" width="6.25" style="76" customWidth="1"/>
    <col min="13574" max="13575" width="9.875" style="76" bestFit="1" customWidth="1"/>
    <col min="13576" max="13576" width="5.75" style="76" customWidth="1"/>
    <col min="13577" max="13577" width="35.875" style="76" bestFit="1" customWidth="1"/>
    <col min="13578" max="13578" width="55.5" style="76" bestFit="1" customWidth="1"/>
    <col min="13579" max="13579" width="6.625" style="76" customWidth="1"/>
    <col min="13580" max="13580" width="22.75" style="76" bestFit="1" customWidth="1"/>
    <col min="13581" max="13581" width="6.375" style="76" customWidth="1"/>
    <col min="13582" max="13582" width="13.25" style="76" customWidth="1"/>
    <col min="13583" max="13583" width="14.5" style="76" customWidth="1"/>
    <col min="13584" max="13584" width="20.625" style="76" customWidth="1"/>
    <col min="13585" max="13824" width="9" style="76"/>
    <col min="13825" max="13825" width="5.125" style="76" customWidth="1"/>
    <col min="13826" max="13827" width="14" style="76" bestFit="1" customWidth="1"/>
    <col min="13828" max="13828" width="51.625" style="76" bestFit="1" customWidth="1"/>
    <col min="13829" max="13829" width="6.25" style="76" customWidth="1"/>
    <col min="13830" max="13831" width="9.875" style="76" bestFit="1" customWidth="1"/>
    <col min="13832" max="13832" width="5.75" style="76" customWidth="1"/>
    <col min="13833" max="13833" width="35.875" style="76" bestFit="1" customWidth="1"/>
    <col min="13834" max="13834" width="55.5" style="76" bestFit="1" customWidth="1"/>
    <col min="13835" max="13835" width="6.625" style="76" customWidth="1"/>
    <col min="13836" max="13836" width="22.75" style="76" bestFit="1" customWidth="1"/>
    <col min="13837" max="13837" width="6.375" style="76" customWidth="1"/>
    <col min="13838" max="13838" width="13.25" style="76" customWidth="1"/>
    <col min="13839" max="13839" width="14.5" style="76" customWidth="1"/>
    <col min="13840" max="13840" width="20.625" style="76" customWidth="1"/>
    <col min="13841" max="14080" width="9" style="76"/>
    <col min="14081" max="14081" width="5.125" style="76" customWidth="1"/>
    <col min="14082" max="14083" width="14" style="76" bestFit="1" customWidth="1"/>
    <col min="14084" max="14084" width="51.625" style="76" bestFit="1" customWidth="1"/>
    <col min="14085" max="14085" width="6.25" style="76" customWidth="1"/>
    <col min="14086" max="14087" width="9.875" style="76" bestFit="1" customWidth="1"/>
    <col min="14088" max="14088" width="5.75" style="76" customWidth="1"/>
    <col min="14089" max="14089" width="35.875" style="76" bestFit="1" customWidth="1"/>
    <col min="14090" max="14090" width="55.5" style="76" bestFit="1" customWidth="1"/>
    <col min="14091" max="14091" width="6.625" style="76" customWidth="1"/>
    <col min="14092" max="14092" width="22.75" style="76" bestFit="1" customWidth="1"/>
    <col min="14093" max="14093" width="6.375" style="76" customWidth="1"/>
    <col min="14094" max="14094" width="13.25" style="76" customWidth="1"/>
    <col min="14095" max="14095" width="14.5" style="76" customWidth="1"/>
    <col min="14096" max="14096" width="20.625" style="76" customWidth="1"/>
    <col min="14097" max="14336" width="9" style="76"/>
    <col min="14337" max="14337" width="5.125" style="76" customWidth="1"/>
    <col min="14338" max="14339" width="14" style="76" bestFit="1" customWidth="1"/>
    <col min="14340" max="14340" width="51.625" style="76" bestFit="1" customWidth="1"/>
    <col min="14341" max="14341" width="6.25" style="76" customWidth="1"/>
    <col min="14342" max="14343" width="9.875" style="76" bestFit="1" customWidth="1"/>
    <col min="14344" max="14344" width="5.75" style="76" customWidth="1"/>
    <col min="14345" max="14345" width="35.875" style="76" bestFit="1" customWidth="1"/>
    <col min="14346" max="14346" width="55.5" style="76" bestFit="1" customWidth="1"/>
    <col min="14347" max="14347" width="6.625" style="76" customWidth="1"/>
    <col min="14348" max="14348" width="22.75" style="76" bestFit="1" customWidth="1"/>
    <col min="14349" max="14349" width="6.375" style="76" customWidth="1"/>
    <col min="14350" max="14350" width="13.25" style="76" customWidth="1"/>
    <col min="14351" max="14351" width="14.5" style="76" customWidth="1"/>
    <col min="14352" max="14352" width="20.625" style="76" customWidth="1"/>
    <col min="14353" max="14592" width="9" style="76"/>
    <col min="14593" max="14593" width="5.125" style="76" customWidth="1"/>
    <col min="14594" max="14595" width="14" style="76" bestFit="1" customWidth="1"/>
    <col min="14596" max="14596" width="51.625" style="76" bestFit="1" customWidth="1"/>
    <col min="14597" max="14597" width="6.25" style="76" customWidth="1"/>
    <col min="14598" max="14599" width="9.875" style="76" bestFit="1" customWidth="1"/>
    <col min="14600" max="14600" width="5.75" style="76" customWidth="1"/>
    <col min="14601" max="14601" width="35.875" style="76" bestFit="1" customWidth="1"/>
    <col min="14602" max="14602" width="55.5" style="76" bestFit="1" customWidth="1"/>
    <col min="14603" max="14603" width="6.625" style="76" customWidth="1"/>
    <col min="14604" max="14604" width="22.75" style="76" bestFit="1" customWidth="1"/>
    <col min="14605" max="14605" width="6.375" style="76" customWidth="1"/>
    <col min="14606" max="14606" width="13.25" style="76" customWidth="1"/>
    <col min="14607" max="14607" width="14.5" style="76" customWidth="1"/>
    <col min="14608" max="14608" width="20.625" style="76" customWidth="1"/>
    <col min="14609" max="14848" width="9" style="76"/>
    <col min="14849" max="14849" width="5.125" style="76" customWidth="1"/>
    <col min="14850" max="14851" width="14" style="76" bestFit="1" customWidth="1"/>
    <col min="14852" max="14852" width="51.625" style="76" bestFit="1" customWidth="1"/>
    <col min="14853" max="14853" width="6.25" style="76" customWidth="1"/>
    <col min="14854" max="14855" width="9.875" style="76" bestFit="1" customWidth="1"/>
    <col min="14856" max="14856" width="5.75" style="76" customWidth="1"/>
    <col min="14857" max="14857" width="35.875" style="76" bestFit="1" customWidth="1"/>
    <col min="14858" max="14858" width="55.5" style="76" bestFit="1" customWidth="1"/>
    <col min="14859" max="14859" width="6.625" style="76" customWidth="1"/>
    <col min="14860" max="14860" width="22.75" style="76" bestFit="1" customWidth="1"/>
    <col min="14861" max="14861" width="6.375" style="76" customWidth="1"/>
    <col min="14862" max="14862" width="13.25" style="76" customWidth="1"/>
    <col min="14863" max="14863" width="14.5" style="76" customWidth="1"/>
    <col min="14864" max="14864" width="20.625" style="76" customWidth="1"/>
    <col min="14865" max="15104" width="9" style="76"/>
    <col min="15105" max="15105" width="5.125" style="76" customWidth="1"/>
    <col min="15106" max="15107" width="14" style="76" bestFit="1" customWidth="1"/>
    <col min="15108" max="15108" width="51.625" style="76" bestFit="1" customWidth="1"/>
    <col min="15109" max="15109" width="6.25" style="76" customWidth="1"/>
    <col min="15110" max="15111" width="9.875" style="76" bestFit="1" customWidth="1"/>
    <col min="15112" max="15112" width="5.75" style="76" customWidth="1"/>
    <col min="15113" max="15113" width="35.875" style="76" bestFit="1" customWidth="1"/>
    <col min="15114" max="15114" width="55.5" style="76" bestFit="1" customWidth="1"/>
    <col min="15115" max="15115" width="6.625" style="76" customWidth="1"/>
    <col min="15116" max="15116" width="22.75" style="76" bestFit="1" customWidth="1"/>
    <col min="15117" max="15117" width="6.375" style="76" customWidth="1"/>
    <col min="15118" max="15118" width="13.25" style="76" customWidth="1"/>
    <col min="15119" max="15119" width="14.5" style="76" customWidth="1"/>
    <col min="15120" max="15120" width="20.625" style="76" customWidth="1"/>
    <col min="15121" max="15360" width="9" style="76"/>
    <col min="15361" max="15361" width="5.125" style="76" customWidth="1"/>
    <col min="15362" max="15363" width="14" style="76" bestFit="1" customWidth="1"/>
    <col min="15364" max="15364" width="51.625" style="76" bestFit="1" customWidth="1"/>
    <col min="15365" max="15365" width="6.25" style="76" customWidth="1"/>
    <col min="15366" max="15367" width="9.875" style="76" bestFit="1" customWidth="1"/>
    <col min="15368" max="15368" width="5.75" style="76" customWidth="1"/>
    <col min="15369" max="15369" width="35.875" style="76" bestFit="1" customWidth="1"/>
    <col min="15370" max="15370" width="55.5" style="76" bestFit="1" customWidth="1"/>
    <col min="15371" max="15371" width="6.625" style="76" customWidth="1"/>
    <col min="15372" max="15372" width="22.75" style="76" bestFit="1" customWidth="1"/>
    <col min="15373" max="15373" width="6.375" style="76" customWidth="1"/>
    <col min="15374" max="15374" width="13.25" style="76" customWidth="1"/>
    <col min="15375" max="15375" width="14.5" style="76" customWidth="1"/>
    <col min="15376" max="15376" width="20.625" style="76" customWidth="1"/>
    <col min="15377" max="15616" width="9" style="76"/>
    <col min="15617" max="15617" width="5.125" style="76" customWidth="1"/>
    <col min="15618" max="15619" width="14" style="76" bestFit="1" customWidth="1"/>
    <col min="15620" max="15620" width="51.625" style="76" bestFit="1" customWidth="1"/>
    <col min="15621" max="15621" width="6.25" style="76" customWidth="1"/>
    <col min="15622" max="15623" width="9.875" style="76" bestFit="1" customWidth="1"/>
    <col min="15624" max="15624" width="5.75" style="76" customWidth="1"/>
    <col min="15625" max="15625" width="35.875" style="76" bestFit="1" customWidth="1"/>
    <col min="15626" max="15626" width="55.5" style="76" bestFit="1" customWidth="1"/>
    <col min="15627" max="15627" width="6.625" style="76" customWidth="1"/>
    <col min="15628" max="15628" width="22.75" style="76" bestFit="1" customWidth="1"/>
    <col min="15629" max="15629" width="6.375" style="76" customWidth="1"/>
    <col min="15630" max="15630" width="13.25" style="76" customWidth="1"/>
    <col min="15631" max="15631" width="14.5" style="76" customWidth="1"/>
    <col min="15632" max="15632" width="20.625" style="76" customWidth="1"/>
    <col min="15633" max="15872" width="9" style="76"/>
    <col min="15873" max="15873" width="5.125" style="76" customWidth="1"/>
    <col min="15874" max="15875" width="14" style="76" bestFit="1" customWidth="1"/>
    <col min="15876" max="15876" width="51.625" style="76" bestFit="1" customWidth="1"/>
    <col min="15877" max="15877" width="6.25" style="76" customWidth="1"/>
    <col min="15878" max="15879" width="9.875" style="76" bestFit="1" customWidth="1"/>
    <col min="15880" max="15880" width="5.75" style="76" customWidth="1"/>
    <col min="15881" max="15881" width="35.875" style="76" bestFit="1" customWidth="1"/>
    <col min="15882" max="15882" width="55.5" style="76" bestFit="1" customWidth="1"/>
    <col min="15883" max="15883" width="6.625" style="76" customWidth="1"/>
    <col min="15884" max="15884" width="22.75" style="76" bestFit="1" customWidth="1"/>
    <col min="15885" max="15885" width="6.375" style="76" customWidth="1"/>
    <col min="15886" max="15886" width="13.25" style="76" customWidth="1"/>
    <col min="15887" max="15887" width="14.5" style="76" customWidth="1"/>
    <col min="15888" max="15888" width="20.625" style="76" customWidth="1"/>
    <col min="15889" max="16128" width="9" style="76"/>
    <col min="16129" max="16129" width="5.125" style="76" customWidth="1"/>
    <col min="16130" max="16131" width="14" style="76" bestFit="1" customWidth="1"/>
    <col min="16132" max="16132" width="51.625" style="76" bestFit="1" customWidth="1"/>
    <col min="16133" max="16133" width="6.25" style="76" customWidth="1"/>
    <col min="16134" max="16135" width="9.875" style="76" bestFit="1" customWidth="1"/>
    <col min="16136" max="16136" width="5.75" style="76" customWidth="1"/>
    <col min="16137" max="16137" width="35.875" style="76" bestFit="1" customWidth="1"/>
    <col min="16138" max="16138" width="55.5" style="76" bestFit="1" customWidth="1"/>
    <col min="16139" max="16139" width="6.625" style="76" customWidth="1"/>
    <col min="16140" max="16140" width="22.75" style="76" bestFit="1" customWidth="1"/>
    <col min="16141" max="16141" width="6.375" style="76" customWidth="1"/>
    <col min="16142" max="16142" width="13.25" style="76" customWidth="1"/>
    <col min="16143" max="16143" width="14.5" style="76" customWidth="1"/>
    <col min="16144" max="16144" width="20.625" style="76" customWidth="1"/>
    <col min="16145" max="16384" width="9" style="76"/>
  </cols>
  <sheetData>
    <row r="2" spans="1:16" ht="20.100000000000001" customHeight="1">
      <c r="A2" s="74" t="s">
        <v>0</v>
      </c>
      <c r="B2" s="74"/>
      <c r="C2" s="74"/>
      <c r="D2" s="75" t="s">
        <v>3093</v>
      </c>
      <c r="F2" s="4" t="s">
        <v>2</v>
      </c>
      <c r="G2" s="5"/>
      <c r="H2" s="6"/>
      <c r="I2" s="77">
        <f>SUM(G:G)</f>
        <v>82759</v>
      </c>
    </row>
    <row r="3" spans="1:16" ht="20.100000000000001" customHeight="1">
      <c r="A3" s="74" t="s">
        <v>3</v>
      </c>
      <c r="B3" s="74"/>
      <c r="C3" s="74"/>
      <c r="D3" s="82" t="s">
        <v>386</v>
      </c>
    </row>
    <row r="4" spans="1:16" ht="20.100000000000001" customHeight="1">
      <c r="A4" s="74" t="s">
        <v>5</v>
      </c>
      <c r="B4" s="74"/>
      <c r="C4" s="74"/>
      <c r="D4" s="82">
        <v>121176</v>
      </c>
    </row>
    <row r="5" spans="1:16" ht="20.100000000000001" customHeight="1">
      <c r="A5" s="74" t="s">
        <v>7</v>
      </c>
      <c r="B5" s="74"/>
      <c r="C5" s="74"/>
      <c r="D5" s="84">
        <v>41872</v>
      </c>
    </row>
    <row r="6" spans="1:16" ht="20.100000000000001" customHeight="1">
      <c r="A6" s="74" t="s">
        <v>8</v>
      </c>
      <c r="B6" s="74"/>
      <c r="C6" s="74"/>
      <c r="D6" s="84">
        <v>41872</v>
      </c>
    </row>
    <row r="8" spans="1:16" s="78" customFormat="1" ht="19.5" customHeight="1">
      <c r="A8" s="27" t="s">
        <v>9</v>
      </c>
      <c r="B8" s="27" t="s">
        <v>10</v>
      </c>
      <c r="C8" s="27" t="s">
        <v>11</v>
      </c>
      <c r="D8" s="24" t="s">
        <v>12</v>
      </c>
      <c r="E8" s="24" t="s">
        <v>13</v>
      </c>
      <c r="F8" s="24" t="s">
        <v>14</v>
      </c>
      <c r="G8" s="26" t="s">
        <v>15</v>
      </c>
      <c r="H8" s="26" t="s">
        <v>16</v>
      </c>
      <c r="I8" s="24" t="s">
        <v>17</v>
      </c>
      <c r="J8" s="24" t="s">
        <v>6</v>
      </c>
      <c r="K8" s="24" t="s">
        <v>18</v>
      </c>
      <c r="L8" s="27" t="s">
        <v>19</v>
      </c>
      <c r="M8" s="27" t="s">
        <v>20</v>
      </c>
      <c r="N8" s="24" t="s">
        <v>21</v>
      </c>
      <c r="O8" s="86" t="s">
        <v>22</v>
      </c>
      <c r="P8" s="86" t="s">
        <v>23</v>
      </c>
    </row>
    <row r="9" spans="1:16" s="78" customFormat="1" ht="19.5" customHeight="1">
      <c r="A9" s="27"/>
      <c r="B9" s="27" t="s">
        <v>2217</v>
      </c>
      <c r="C9" s="27" t="s">
        <v>2217</v>
      </c>
      <c r="D9" s="108" t="s">
        <v>3094</v>
      </c>
      <c r="E9" s="108">
        <v>1</v>
      </c>
      <c r="F9" s="30">
        <v>9200</v>
      </c>
      <c r="G9" s="46">
        <f t="shared" ref="G9:G24" si="0">E9*F9</f>
        <v>9200</v>
      </c>
      <c r="H9" s="270"/>
      <c r="I9" s="52" t="s">
        <v>1632</v>
      </c>
      <c r="J9" s="109"/>
      <c r="K9" s="24"/>
      <c r="L9" s="101">
        <v>41844</v>
      </c>
      <c r="M9" s="27"/>
      <c r="N9" s="216">
        <v>41858</v>
      </c>
      <c r="O9" s="101">
        <v>41858</v>
      </c>
      <c r="P9" s="87">
        <v>41857</v>
      </c>
    </row>
    <row r="10" spans="1:16" s="78" customFormat="1" ht="19.5" customHeight="1">
      <c r="A10" s="27"/>
      <c r="B10" s="27" t="s">
        <v>2217</v>
      </c>
      <c r="C10" s="27" t="s">
        <v>2217</v>
      </c>
      <c r="D10" s="108" t="s">
        <v>3095</v>
      </c>
      <c r="E10" s="108">
        <v>1</v>
      </c>
      <c r="F10" s="121">
        <v>14500</v>
      </c>
      <c r="G10" s="46">
        <f t="shared" si="0"/>
        <v>14500</v>
      </c>
      <c r="H10" s="270"/>
      <c r="I10" s="52" t="s">
        <v>3096</v>
      </c>
      <c r="J10" s="978"/>
      <c r="K10" s="24"/>
      <c r="L10" s="101">
        <v>41844</v>
      </c>
      <c r="M10" s="27"/>
      <c r="N10" s="216">
        <v>41858</v>
      </c>
      <c r="O10" s="101">
        <v>41858</v>
      </c>
      <c r="P10" s="87">
        <v>41857</v>
      </c>
    </row>
    <row r="11" spans="1:16" s="78" customFormat="1" ht="19.5" customHeight="1">
      <c r="A11" s="27"/>
      <c r="B11" s="27" t="s">
        <v>2217</v>
      </c>
      <c r="C11" s="27" t="s">
        <v>2217</v>
      </c>
      <c r="D11" s="108" t="s">
        <v>3097</v>
      </c>
      <c r="E11" s="108">
        <v>1</v>
      </c>
      <c r="F11" s="121">
        <v>9400</v>
      </c>
      <c r="G11" s="46">
        <f t="shared" si="0"/>
        <v>9400</v>
      </c>
      <c r="H11" s="57"/>
      <c r="I11" s="45" t="s">
        <v>3098</v>
      </c>
      <c r="J11" s="978"/>
      <c r="K11" s="24"/>
      <c r="L11" s="101">
        <v>41844</v>
      </c>
      <c r="M11" s="27"/>
      <c r="N11" s="216">
        <v>41858</v>
      </c>
      <c r="O11" s="101">
        <v>41858</v>
      </c>
      <c r="P11" s="87">
        <v>41857</v>
      </c>
    </row>
    <row r="12" spans="1:16" s="78" customFormat="1" ht="19.5" customHeight="1">
      <c r="A12" s="27"/>
      <c r="B12" s="27" t="s">
        <v>2217</v>
      </c>
      <c r="C12" s="27" t="s">
        <v>2217</v>
      </c>
      <c r="D12" s="108" t="s">
        <v>3099</v>
      </c>
      <c r="E12" s="108">
        <v>1</v>
      </c>
      <c r="F12" s="121">
        <v>7800</v>
      </c>
      <c r="G12" s="46">
        <f t="shared" si="0"/>
        <v>7800</v>
      </c>
      <c r="H12" s="57"/>
      <c r="I12" s="45" t="s">
        <v>3100</v>
      </c>
      <c r="J12" s="978"/>
      <c r="K12" s="24"/>
      <c r="L12" s="101">
        <v>41844</v>
      </c>
      <c r="M12" s="27"/>
      <c r="N12" s="216">
        <v>41858</v>
      </c>
      <c r="O12" s="101">
        <v>41858</v>
      </c>
      <c r="P12" s="87">
        <v>41857</v>
      </c>
    </row>
    <row r="13" spans="1:16" s="78" customFormat="1" ht="19.5" customHeight="1">
      <c r="A13" s="27"/>
      <c r="B13" s="27" t="s">
        <v>2217</v>
      </c>
      <c r="C13" s="27" t="s">
        <v>2217</v>
      </c>
      <c r="D13" s="108" t="s">
        <v>3101</v>
      </c>
      <c r="E13" s="108">
        <v>1</v>
      </c>
      <c r="F13" s="121">
        <v>3600</v>
      </c>
      <c r="G13" s="46">
        <f t="shared" si="0"/>
        <v>3600</v>
      </c>
      <c r="H13" s="57"/>
      <c r="I13" s="45" t="s">
        <v>2307</v>
      </c>
      <c r="J13" s="978"/>
      <c r="K13" s="24"/>
      <c r="L13" s="101">
        <v>41844</v>
      </c>
      <c r="M13" s="27"/>
      <c r="N13" s="216">
        <v>41858</v>
      </c>
      <c r="O13" s="101">
        <v>41858</v>
      </c>
      <c r="P13" s="87">
        <v>41857</v>
      </c>
    </row>
    <row r="14" spans="1:16" s="78" customFormat="1" ht="19.5" customHeight="1">
      <c r="A14" s="27"/>
      <c r="B14" s="27" t="s">
        <v>2217</v>
      </c>
      <c r="C14" s="27" t="s">
        <v>2217</v>
      </c>
      <c r="D14" s="108" t="s">
        <v>3102</v>
      </c>
      <c r="E14" s="121">
        <v>1</v>
      </c>
      <c r="F14" s="30">
        <v>2800</v>
      </c>
      <c r="G14" s="46">
        <f t="shared" si="0"/>
        <v>2800</v>
      </c>
      <c r="H14" s="57"/>
      <c r="I14" s="45" t="s">
        <v>3103</v>
      </c>
      <c r="J14" s="978"/>
      <c r="K14" s="24"/>
      <c r="L14" s="101">
        <v>41844</v>
      </c>
      <c r="M14" s="27"/>
      <c r="N14" s="216">
        <v>41858</v>
      </c>
      <c r="O14" s="101">
        <v>41858</v>
      </c>
      <c r="P14" s="87">
        <v>41857</v>
      </c>
    </row>
    <row r="15" spans="1:16" s="78" customFormat="1" ht="19.5" customHeight="1">
      <c r="A15" s="27"/>
      <c r="B15" s="27" t="s">
        <v>2217</v>
      </c>
      <c r="C15" s="27" t="s">
        <v>2217</v>
      </c>
      <c r="D15" s="108" t="s">
        <v>3104</v>
      </c>
      <c r="E15" s="121">
        <v>1</v>
      </c>
      <c r="F15" s="30">
        <v>3900</v>
      </c>
      <c r="G15" s="46">
        <f t="shared" si="0"/>
        <v>3900</v>
      </c>
      <c r="H15" s="57"/>
      <c r="I15" s="45" t="s">
        <v>3105</v>
      </c>
      <c r="J15" s="978"/>
      <c r="K15" s="24"/>
      <c r="L15" s="101">
        <v>41844</v>
      </c>
      <c r="M15" s="27"/>
      <c r="N15" s="216">
        <v>41858</v>
      </c>
      <c r="O15" s="101">
        <v>41858</v>
      </c>
      <c r="P15" s="87">
        <v>41857</v>
      </c>
    </row>
    <row r="16" spans="1:16" s="78" customFormat="1" ht="19.5" customHeight="1">
      <c r="A16" s="27"/>
      <c r="B16" s="27"/>
      <c r="C16" s="27"/>
      <c r="D16" s="108"/>
      <c r="E16" s="121"/>
      <c r="F16" s="30"/>
      <c r="G16" s="46"/>
      <c r="H16" s="57"/>
      <c r="I16" s="45"/>
      <c r="J16" s="978"/>
      <c r="K16" s="24"/>
      <c r="L16" s="101"/>
      <c r="M16" s="27"/>
      <c r="N16" s="216"/>
      <c r="O16" s="216"/>
      <c r="P16" s="87"/>
    </row>
    <row r="17" spans="1:16" s="78" customFormat="1" ht="19.5" customHeight="1">
      <c r="A17" s="27"/>
      <c r="B17" s="27" t="s">
        <v>28</v>
      </c>
      <c r="C17" s="27" t="s">
        <v>28</v>
      </c>
      <c r="D17" s="108" t="s">
        <v>3106</v>
      </c>
      <c r="E17" s="121">
        <v>1</v>
      </c>
      <c r="F17" s="30">
        <v>16000</v>
      </c>
      <c r="G17" s="46">
        <f t="shared" si="0"/>
        <v>16000</v>
      </c>
      <c r="H17" s="57"/>
      <c r="I17" s="45" t="s">
        <v>3107</v>
      </c>
      <c r="J17" s="979"/>
      <c r="K17" s="24"/>
      <c r="L17" s="101">
        <v>41844</v>
      </c>
      <c r="M17" s="27"/>
      <c r="N17" s="216">
        <v>41851</v>
      </c>
      <c r="O17" s="216">
        <v>41851</v>
      </c>
      <c r="P17" s="87">
        <v>41851</v>
      </c>
    </row>
    <row r="18" spans="1:16" s="727" customFormat="1" ht="19.5" customHeight="1">
      <c r="A18" s="753"/>
      <c r="B18" s="753" t="s">
        <v>28</v>
      </c>
      <c r="C18" s="753" t="s">
        <v>28</v>
      </c>
      <c r="D18" s="669" t="s">
        <v>2923</v>
      </c>
      <c r="E18" s="724">
        <v>1</v>
      </c>
      <c r="F18" s="415">
        <v>110</v>
      </c>
      <c r="G18" s="990">
        <f t="shared" si="0"/>
        <v>110</v>
      </c>
      <c r="H18" s="666"/>
      <c r="I18" s="669" t="s">
        <v>3108</v>
      </c>
      <c r="J18" s="991"/>
      <c r="K18" s="661"/>
      <c r="L18" s="726">
        <v>41844</v>
      </c>
      <c r="M18" s="753"/>
      <c r="N18" s="668">
        <v>41845</v>
      </c>
      <c r="O18" s="668">
        <v>41845</v>
      </c>
      <c r="P18" s="672">
        <v>41845</v>
      </c>
    </row>
    <row r="19" spans="1:16" s="727" customFormat="1" ht="19.5" customHeight="1">
      <c r="A19" s="753"/>
      <c r="B19" s="753" t="s">
        <v>28</v>
      </c>
      <c r="C19" s="753" t="s">
        <v>28</v>
      </c>
      <c r="D19" s="669" t="s">
        <v>2921</v>
      </c>
      <c r="E19" s="724">
        <v>1</v>
      </c>
      <c r="F19" s="415">
        <v>120</v>
      </c>
      <c r="G19" s="990">
        <f>E19*F19</f>
        <v>120</v>
      </c>
      <c r="H19" s="666"/>
      <c r="I19" s="669" t="s">
        <v>3109</v>
      </c>
      <c r="J19" s="991"/>
      <c r="K19" s="661"/>
      <c r="L19" s="726">
        <v>41844</v>
      </c>
      <c r="M19" s="753"/>
      <c r="N19" s="668">
        <v>41845</v>
      </c>
      <c r="O19" s="668">
        <v>41845</v>
      </c>
      <c r="P19" s="672">
        <v>41845</v>
      </c>
    </row>
    <row r="20" spans="1:16" s="727" customFormat="1" ht="19.5" customHeight="1">
      <c r="A20" s="753"/>
      <c r="B20" s="753" t="s">
        <v>28</v>
      </c>
      <c r="C20" s="753" t="s">
        <v>28</v>
      </c>
      <c r="D20" s="669" t="s">
        <v>3110</v>
      </c>
      <c r="E20" s="724">
        <v>2</v>
      </c>
      <c r="F20" s="415">
        <v>280</v>
      </c>
      <c r="G20" s="990">
        <f t="shared" si="0"/>
        <v>560</v>
      </c>
      <c r="H20" s="666"/>
      <c r="I20" s="992" t="s">
        <v>3111</v>
      </c>
      <c r="J20" s="991"/>
      <c r="K20" s="661"/>
      <c r="L20" s="726">
        <v>41844</v>
      </c>
      <c r="M20" s="753"/>
      <c r="N20" s="668">
        <v>41849</v>
      </c>
      <c r="O20" s="668">
        <v>41849</v>
      </c>
      <c r="P20" s="672">
        <v>41849</v>
      </c>
    </row>
    <row r="21" spans="1:16" s="727" customFormat="1" ht="19.5" customHeight="1">
      <c r="A21" s="753"/>
      <c r="B21" s="753" t="s">
        <v>28</v>
      </c>
      <c r="C21" s="753" t="s">
        <v>28</v>
      </c>
      <c r="D21" s="669" t="s">
        <v>3112</v>
      </c>
      <c r="E21" s="724">
        <v>2</v>
      </c>
      <c r="F21" s="415">
        <v>510</v>
      </c>
      <c r="G21" s="990">
        <f t="shared" si="0"/>
        <v>1020</v>
      </c>
      <c r="H21" s="666"/>
      <c r="I21" s="992" t="s">
        <v>3113</v>
      </c>
      <c r="J21" s="991"/>
      <c r="K21" s="661"/>
      <c r="L21" s="726">
        <v>41844</v>
      </c>
      <c r="M21" s="753"/>
      <c r="N21" s="668">
        <v>41849</v>
      </c>
      <c r="O21" s="668">
        <v>41849</v>
      </c>
      <c r="P21" s="672">
        <v>41849</v>
      </c>
    </row>
    <row r="22" spans="1:16" s="727" customFormat="1" ht="19.5" customHeight="1">
      <c r="A22" s="753"/>
      <c r="B22" s="753" t="s">
        <v>28</v>
      </c>
      <c r="C22" s="753" t="s">
        <v>28</v>
      </c>
      <c r="D22" s="669" t="s">
        <v>2167</v>
      </c>
      <c r="E22" s="724">
        <v>1</v>
      </c>
      <c r="F22" s="415">
        <v>6615</v>
      </c>
      <c r="G22" s="990">
        <f t="shared" si="0"/>
        <v>6615</v>
      </c>
      <c r="H22" s="666"/>
      <c r="I22" s="992" t="s">
        <v>3114</v>
      </c>
      <c r="J22" s="991"/>
      <c r="K22" s="661"/>
      <c r="L22" s="726">
        <v>41844</v>
      </c>
      <c r="M22" s="753"/>
      <c r="N22" s="668">
        <v>41849</v>
      </c>
      <c r="O22" s="668">
        <v>41849</v>
      </c>
      <c r="P22" s="672">
        <v>41849</v>
      </c>
    </row>
    <row r="23" spans="1:16" s="727" customFormat="1" ht="19.5" customHeight="1">
      <c r="A23" s="753"/>
      <c r="B23" s="753" t="s">
        <v>28</v>
      </c>
      <c r="C23" s="753" t="s">
        <v>28</v>
      </c>
      <c r="D23" s="993" t="s">
        <v>3115</v>
      </c>
      <c r="E23" s="724">
        <v>1</v>
      </c>
      <c r="F23" s="415">
        <v>2814</v>
      </c>
      <c r="G23" s="990">
        <f t="shared" si="0"/>
        <v>2814</v>
      </c>
      <c r="H23" s="666"/>
      <c r="I23" s="992" t="s">
        <v>2850</v>
      </c>
      <c r="J23" s="991"/>
      <c r="K23" s="661"/>
      <c r="L23" s="726">
        <v>41844</v>
      </c>
      <c r="M23" s="753"/>
      <c r="N23" s="994">
        <v>41859</v>
      </c>
      <c r="O23" s="668">
        <v>41855</v>
      </c>
      <c r="P23" s="672">
        <v>41855</v>
      </c>
    </row>
    <row r="24" spans="1:16" s="727" customFormat="1" ht="19.5" customHeight="1">
      <c r="A24" s="753"/>
      <c r="B24" s="753" t="s">
        <v>28</v>
      </c>
      <c r="C24" s="753" t="s">
        <v>28</v>
      </c>
      <c r="D24" s="674" t="s">
        <v>3116</v>
      </c>
      <c r="E24" s="669">
        <v>1</v>
      </c>
      <c r="F24" s="724">
        <v>940</v>
      </c>
      <c r="G24" s="990">
        <f t="shared" si="0"/>
        <v>940</v>
      </c>
      <c r="H24" s="995"/>
      <c r="I24" s="996" t="s">
        <v>3117</v>
      </c>
      <c r="J24" s="991"/>
      <c r="K24" s="661"/>
      <c r="L24" s="726">
        <v>41844</v>
      </c>
      <c r="M24" s="753"/>
      <c r="N24" s="668">
        <v>41845</v>
      </c>
      <c r="O24" s="668">
        <v>41845</v>
      </c>
      <c r="P24" s="672">
        <v>41845</v>
      </c>
    </row>
    <row r="25" spans="1:16" s="673" customFormat="1" ht="18" customHeight="1">
      <c r="A25" s="753"/>
      <c r="B25" s="753" t="s">
        <v>28</v>
      </c>
      <c r="C25" s="753" t="s">
        <v>28</v>
      </c>
      <c r="D25" s="669" t="s">
        <v>3118</v>
      </c>
      <c r="E25" s="724">
        <v>1</v>
      </c>
      <c r="F25" s="990">
        <v>890</v>
      </c>
      <c r="G25" s="990">
        <f>E25*F25</f>
        <v>890</v>
      </c>
      <c r="H25" s="995"/>
      <c r="I25" s="799" t="s">
        <v>328</v>
      </c>
      <c r="J25" s="991"/>
      <c r="K25" s="661"/>
      <c r="L25" s="726">
        <v>41844</v>
      </c>
      <c r="M25" s="997"/>
      <c r="N25" s="668">
        <v>41849</v>
      </c>
      <c r="O25" s="668">
        <v>41849</v>
      </c>
      <c r="P25" s="672">
        <v>41849</v>
      </c>
    </row>
    <row r="26" spans="1:16" s="673" customFormat="1" ht="18" customHeight="1">
      <c r="A26" s="753"/>
      <c r="B26" s="753" t="s">
        <v>28</v>
      </c>
      <c r="C26" s="753" t="s">
        <v>28</v>
      </c>
      <c r="D26" s="669" t="s">
        <v>3119</v>
      </c>
      <c r="E26" s="724">
        <v>1</v>
      </c>
      <c r="F26" s="415">
        <v>490</v>
      </c>
      <c r="G26" s="990">
        <f>E26*F26</f>
        <v>490</v>
      </c>
      <c r="H26" s="995"/>
      <c r="I26" s="799" t="s">
        <v>3120</v>
      </c>
      <c r="J26" s="991"/>
      <c r="K26" s="661"/>
      <c r="L26" s="726">
        <v>41844</v>
      </c>
      <c r="M26" s="997"/>
      <c r="N26" s="668">
        <v>41845</v>
      </c>
      <c r="O26" s="668">
        <v>41845</v>
      </c>
      <c r="P26" s="672">
        <v>41845</v>
      </c>
    </row>
    <row r="27" spans="1:16" s="673" customFormat="1" ht="18" customHeight="1">
      <c r="A27" s="753"/>
      <c r="B27" s="753"/>
      <c r="C27" s="753"/>
      <c r="D27" s="669"/>
      <c r="E27" s="724"/>
      <c r="F27" s="415"/>
      <c r="G27" s="990"/>
      <c r="H27" s="995"/>
      <c r="I27" s="799"/>
      <c r="J27" s="991"/>
      <c r="K27" s="661"/>
      <c r="L27" s="726"/>
      <c r="M27" s="997"/>
      <c r="N27" s="668"/>
      <c r="O27" s="668"/>
      <c r="P27" s="672"/>
    </row>
    <row r="28" spans="1:16" ht="18" customHeight="1">
      <c r="A28" s="24"/>
      <c r="B28" s="766" t="s">
        <v>470</v>
      </c>
      <c r="C28" s="766" t="s">
        <v>39</v>
      </c>
      <c r="D28" s="767" t="s">
        <v>3121</v>
      </c>
      <c r="E28" s="958">
        <v>1</v>
      </c>
      <c r="F28" s="769">
        <v>2000</v>
      </c>
      <c r="G28" s="972">
        <f>E28*F28</f>
        <v>2000</v>
      </c>
      <c r="H28" s="770"/>
      <c r="I28" s="974" t="s">
        <v>3122</v>
      </c>
      <c r="J28" s="45"/>
      <c r="K28" s="24"/>
      <c r="L28" s="101">
        <v>41858</v>
      </c>
      <c r="M28" s="108"/>
      <c r="N28" s="216">
        <v>41869</v>
      </c>
      <c r="O28" s="101">
        <v>41869</v>
      </c>
      <c r="P28" s="87">
        <v>41863</v>
      </c>
    </row>
  </sheetData>
  <autoFilter ref="A8:N24" xr:uid="{C9914072-E8D2-4576-8CED-D82C575B7C94}"/>
  <mergeCells count="6">
    <mergeCell ref="A2:C2"/>
    <mergeCell ref="F2:H2"/>
    <mergeCell ref="A3:C3"/>
    <mergeCell ref="A4:C4"/>
    <mergeCell ref="A5:C5"/>
    <mergeCell ref="A6:C6"/>
  </mergeCells>
  <phoneticPr fontId="3"/>
  <pageMargins left="0.2" right="0.2" top="0.75" bottom="0.75" header="0.3" footer="0.3"/>
  <pageSetup paperSize="8" scale="51" orientation="portrait" r:id="rId1"/>
  <legacyDrawing r:id="rId2"/>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885B3-2DD9-4B3E-AA1B-3840DD319358}">
  <dimension ref="B2:Q63"/>
  <sheetViews>
    <sheetView zoomScale="85" zoomScaleNormal="85" workbookViewId="0">
      <pane xSplit="10" ySplit="8" topLeftCell="O45"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26.5" style="76" customWidth="1"/>
    <col min="12" max="12" width="12" style="78" customWidth="1"/>
    <col min="13" max="13" width="22.75" style="78" bestFit="1" customWidth="1"/>
    <col min="14" max="14" width="10" style="76" customWidth="1"/>
    <col min="15" max="15" width="13.25" style="79" customWidth="1"/>
    <col min="16" max="16" width="14.5" style="80" customWidth="1"/>
    <col min="17" max="17" width="15.625" style="644"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26.5" style="76" customWidth="1"/>
    <col min="268" max="268" width="12" style="76" customWidth="1"/>
    <col min="269" max="269" width="22.75" style="76" bestFit="1" customWidth="1"/>
    <col min="270" max="270" width="10"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26.5" style="76" customWidth="1"/>
    <col min="524" max="524" width="12" style="76" customWidth="1"/>
    <col min="525" max="525" width="22.75" style="76" bestFit="1" customWidth="1"/>
    <col min="526" max="526" width="10"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26.5" style="76" customWidth="1"/>
    <col min="780" max="780" width="12" style="76" customWidth="1"/>
    <col min="781" max="781" width="22.75" style="76" bestFit="1" customWidth="1"/>
    <col min="782" max="782" width="10"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26.5" style="76" customWidth="1"/>
    <col min="1036" max="1036" width="12" style="76" customWidth="1"/>
    <col min="1037" max="1037" width="22.75" style="76" bestFit="1" customWidth="1"/>
    <col min="1038" max="1038" width="10"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26.5" style="76" customWidth="1"/>
    <col min="1292" max="1292" width="12" style="76" customWidth="1"/>
    <col min="1293" max="1293" width="22.75" style="76" bestFit="1" customWidth="1"/>
    <col min="1294" max="1294" width="10"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26.5" style="76" customWidth="1"/>
    <col min="1548" max="1548" width="12" style="76" customWidth="1"/>
    <col min="1549" max="1549" width="22.75" style="76" bestFit="1" customWidth="1"/>
    <col min="1550" max="1550" width="10"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26.5" style="76" customWidth="1"/>
    <col min="1804" max="1804" width="12" style="76" customWidth="1"/>
    <col min="1805" max="1805" width="22.75" style="76" bestFit="1" customWidth="1"/>
    <col min="1806" max="1806" width="10"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26.5" style="76" customWidth="1"/>
    <col min="2060" max="2060" width="12" style="76" customWidth="1"/>
    <col min="2061" max="2061" width="22.75" style="76" bestFit="1" customWidth="1"/>
    <col min="2062" max="2062" width="10"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26.5" style="76" customWidth="1"/>
    <col min="2316" max="2316" width="12" style="76" customWidth="1"/>
    <col min="2317" max="2317" width="22.75" style="76" bestFit="1" customWidth="1"/>
    <col min="2318" max="2318" width="10"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26.5" style="76" customWidth="1"/>
    <col min="2572" max="2572" width="12" style="76" customWidth="1"/>
    <col min="2573" max="2573" width="22.75" style="76" bestFit="1" customWidth="1"/>
    <col min="2574" max="2574" width="10"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26.5" style="76" customWidth="1"/>
    <col min="2828" max="2828" width="12" style="76" customWidth="1"/>
    <col min="2829" max="2829" width="22.75" style="76" bestFit="1" customWidth="1"/>
    <col min="2830" max="2830" width="10"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26.5" style="76" customWidth="1"/>
    <col min="3084" max="3084" width="12" style="76" customWidth="1"/>
    <col min="3085" max="3085" width="22.75" style="76" bestFit="1" customWidth="1"/>
    <col min="3086" max="3086" width="10"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26.5" style="76" customWidth="1"/>
    <col min="3340" max="3340" width="12" style="76" customWidth="1"/>
    <col min="3341" max="3341" width="22.75" style="76" bestFit="1" customWidth="1"/>
    <col min="3342" max="3342" width="10"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26.5" style="76" customWidth="1"/>
    <col min="3596" max="3596" width="12" style="76" customWidth="1"/>
    <col min="3597" max="3597" width="22.75" style="76" bestFit="1" customWidth="1"/>
    <col min="3598" max="3598" width="10"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26.5" style="76" customWidth="1"/>
    <col min="3852" max="3852" width="12" style="76" customWidth="1"/>
    <col min="3853" max="3853" width="22.75" style="76" bestFit="1" customWidth="1"/>
    <col min="3854" max="3854" width="10"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26.5" style="76" customWidth="1"/>
    <col min="4108" max="4108" width="12" style="76" customWidth="1"/>
    <col min="4109" max="4109" width="22.75" style="76" bestFit="1" customWidth="1"/>
    <col min="4110" max="4110" width="10"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26.5" style="76" customWidth="1"/>
    <col min="4364" max="4364" width="12" style="76" customWidth="1"/>
    <col min="4365" max="4365" width="22.75" style="76" bestFit="1" customWidth="1"/>
    <col min="4366" max="4366" width="10"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26.5" style="76" customWidth="1"/>
    <col min="4620" max="4620" width="12" style="76" customWidth="1"/>
    <col min="4621" max="4621" width="22.75" style="76" bestFit="1" customWidth="1"/>
    <col min="4622" max="4622" width="10"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26.5" style="76" customWidth="1"/>
    <col min="4876" max="4876" width="12" style="76" customWidth="1"/>
    <col min="4877" max="4877" width="22.75" style="76" bestFit="1" customWidth="1"/>
    <col min="4878" max="4878" width="10"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26.5" style="76" customWidth="1"/>
    <col min="5132" max="5132" width="12" style="76" customWidth="1"/>
    <col min="5133" max="5133" width="22.75" style="76" bestFit="1" customWidth="1"/>
    <col min="5134" max="5134" width="10"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26.5" style="76" customWidth="1"/>
    <col min="5388" max="5388" width="12" style="76" customWidth="1"/>
    <col min="5389" max="5389" width="22.75" style="76" bestFit="1" customWidth="1"/>
    <col min="5390" max="5390" width="10"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26.5" style="76" customWidth="1"/>
    <col min="5644" max="5644" width="12" style="76" customWidth="1"/>
    <col min="5645" max="5645" width="22.75" style="76" bestFit="1" customWidth="1"/>
    <col min="5646" max="5646" width="10"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26.5" style="76" customWidth="1"/>
    <col min="5900" max="5900" width="12" style="76" customWidth="1"/>
    <col min="5901" max="5901" width="22.75" style="76" bestFit="1" customWidth="1"/>
    <col min="5902" max="5902" width="10"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26.5" style="76" customWidth="1"/>
    <col min="6156" max="6156" width="12" style="76" customWidth="1"/>
    <col min="6157" max="6157" width="22.75" style="76" bestFit="1" customWidth="1"/>
    <col min="6158" max="6158" width="10"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26.5" style="76" customWidth="1"/>
    <col min="6412" max="6412" width="12" style="76" customWidth="1"/>
    <col min="6413" max="6413" width="22.75" style="76" bestFit="1" customWidth="1"/>
    <col min="6414" max="6414" width="10"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26.5" style="76" customWidth="1"/>
    <col min="6668" max="6668" width="12" style="76" customWidth="1"/>
    <col min="6669" max="6669" width="22.75" style="76" bestFit="1" customWidth="1"/>
    <col min="6670" max="6670" width="10"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26.5" style="76" customWidth="1"/>
    <col min="6924" max="6924" width="12" style="76" customWidth="1"/>
    <col min="6925" max="6925" width="22.75" style="76" bestFit="1" customWidth="1"/>
    <col min="6926" max="6926" width="10"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26.5" style="76" customWidth="1"/>
    <col min="7180" max="7180" width="12" style="76" customWidth="1"/>
    <col min="7181" max="7181" width="22.75" style="76" bestFit="1" customWidth="1"/>
    <col min="7182" max="7182" width="10"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26.5" style="76" customWidth="1"/>
    <col min="7436" max="7436" width="12" style="76" customWidth="1"/>
    <col min="7437" max="7437" width="22.75" style="76" bestFit="1" customWidth="1"/>
    <col min="7438" max="7438" width="10"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26.5" style="76" customWidth="1"/>
    <col min="7692" max="7692" width="12" style="76" customWidth="1"/>
    <col min="7693" max="7693" width="22.75" style="76" bestFit="1" customWidth="1"/>
    <col min="7694" max="7694" width="10"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26.5" style="76" customWidth="1"/>
    <col min="7948" max="7948" width="12" style="76" customWidth="1"/>
    <col min="7949" max="7949" width="22.75" style="76" bestFit="1" customWidth="1"/>
    <col min="7950" max="7950" width="10"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26.5" style="76" customWidth="1"/>
    <col min="8204" max="8204" width="12" style="76" customWidth="1"/>
    <col min="8205" max="8205" width="22.75" style="76" bestFit="1" customWidth="1"/>
    <col min="8206" max="8206" width="10"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26.5" style="76" customWidth="1"/>
    <col min="8460" max="8460" width="12" style="76" customWidth="1"/>
    <col min="8461" max="8461" width="22.75" style="76" bestFit="1" customWidth="1"/>
    <col min="8462" max="8462" width="10"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26.5" style="76" customWidth="1"/>
    <col min="8716" max="8716" width="12" style="76" customWidth="1"/>
    <col min="8717" max="8717" width="22.75" style="76" bestFit="1" customWidth="1"/>
    <col min="8718" max="8718" width="10"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26.5" style="76" customWidth="1"/>
    <col min="8972" max="8972" width="12" style="76" customWidth="1"/>
    <col min="8973" max="8973" width="22.75" style="76" bestFit="1" customWidth="1"/>
    <col min="8974" max="8974" width="10"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26.5" style="76" customWidth="1"/>
    <col min="9228" max="9228" width="12" style="76" customWidth="1"/>
    <col min="9229" max="9229" width="22.75" style="76" bestFit="1" customWidth="1"/>
    <col min="9230" max="9230" width="10"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26.5" style="76" customWidth="1"/>
    <col min="9484" max="9484" width="12" style="76" customWidth="1"/>
    <col min="9485" max="9485" width="22.75" style="76" bestFit="1" customWidth="1"/>
    <col min="9486" max="9486" width="10"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26.5" style="76" customWidth="1"/>
    <col min="9740" max="9740" width="12" style="76" customWidth="1"/>
    <col min="9741" max="9741" width="22.75" style="76" bestFit="1" customWidth="1"/>
    <col min="9742" max="9742" width="10"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26.5" style="76" customWidth="1"/>
    <col min="9996" max="9996" width="12" style="76" customWidth="1"/>
    <col min="9997" max="9997" width="22.75" style="76" bestFit="1" customWidth="1"/>
    <col min="9998" max="9998" width="10"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26.5" style="76" customWidth="1"/>
    <col min="10252" max="10252" width="12" style="76" customWidth="1"/>
    <col min="10253" max="10253" width="22.75" style="76" bestFit="1" customWidth="1"/>
    <col min="10254" max="10254" width="10"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26.5" style="76" customWidth="1"/>
    <col min="10508" max="10508" width="12" style="76" customWidth="1"/>
    <col min="10509" max="10509" width="22.75" style="76" bestFit="1" customWidth="1"/>
    <col min="10510" max="10510" width="10"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26.5" style="76" customWidth="1"/>
    <col min="10764" max="10764" width="12" style="76" customWidth="1"/>
    <col min="10765" max="10765" width="22.75" style="76" bestFit="1" customWidth="1"/>
    <col min="10766" max="10766" width="10"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26.5" style="76" customWidth="1"/>
    <col min="11020" max="11020" width="12" style="76" customWidth="1"/>
    <col min="11021" max="11021" width="22.75" style="76" bestFit="1" customWidth="1"/>
    <col min="11022" max="11022" width="10"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26.5" style="76" customWidth="1"/>
    <col min="11276" max="11276" width="12" style="76" customWidth="1"/>
    <col min="11277" max="11277" width="22.75" style="76" bestFit="1" customWidth="1"/>
    <col min="11278" max="11278" width="10"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26.5" style="76" customWidth="1"/>
    <col min="11532" max="11532" width="12" style="76" customWidth="1"/>
    <col min="11533" max="11533" width="22.75" style="76" bestFit="1" customWidth="1"/>
    <col min="11534" max="11534" width="10"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26.5" style="76" customWidth="1"/>
    <col min="11788" max="11788" width="12" style="76" customWidth="1"/>
    <col min="11789" max="11789" width="22.75" style="76" bestFit="1" customWidth="1"/>
    <col min="11790" max="11790" width="10"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26.5" style="76" customWidth="1"/>
    <col min="12044" max="12044" width="12" style="76" customWidth="1"/>
    <col min="12045" max="12045" width="22.75" style="76" bestFit="1" customWidth="1"/>
    <col min="12046" max="12046" width="10"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26.5" style="76" customWidth="1"/>
    <col min="12300" max="12300" width="12" style="76" customWidth="1"/>
    <col min="12301" max="12301" width="22.75" style="76" bestFit="1" customWidth="1"/>
    <col min="12302" max="12302" width="10"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26.5" style="76" customWidth="1"/>
    <col min="12556" max="12556" width="12" style="76" customWidth="1"/>
    <col min="12557" max="12557" width="22.75" style="76" bestFit="1" customWidth="1"/>
    <col min="12558" max="12558" width="10"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26.5" style="76" customWidth="1"/>
    <col min="12812" max="12812" width="12" style="76" customWidth="1"/>
    <col min="12813" max="12813" width="22.75" style="76" bestFit="1" customWidth="1"/>
    <col min="12814" max="12814" width="10"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26.5" style="76" customWidth="1"/>
    <col min="13068" max="13068" width="12" style="76" customWidth="1"/>
    <col min="13069" max="13069" width="22.75" style="76" bestFit="1" customWidth="1"/>
    <col min="13070" max="13070" width="10"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26.5" style="76" customWidth="1"/>
    <col min="13324" max="13324" width="12" style="76" customWidth="1"/>
    <col min="13325" max="13325" width="22.75" style="76" bestFit="1" customWidth="1"/>
    <col min="13326" max="13326" width="10"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26.5" style="76" customWidth="1"/>
    <col min="13580" max="13580" width="12" style="76" customWidth="1"/>
    <col min="13581" max="13581" width="22.75" style="76" bestFit="1" customWidth="1"/>
    <col min="13582" max="13582" width="10"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26.5" style="76" customWidth="1"/>
    <col min="13836" max="13836" width="12" style="76" customWidth="1"/>
    <col min="13837" max="13837" width="22.75" style="76" bestFit="1" customWidth="1"/>
    <col min="13838" max="13838" width="10"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26.5" style="76" customWidth="1"/>
    <col min="14092" max="14092" width="12" style="76" customWidth="1"/>
    <col min="14093" max="14093" width="22.75" style="76" bestFit="1" customWidth="1"/>
    <col min="14094" max="14094" width="10"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26.5" style="76" customWidth="1"/>
    <col min="14348" max="14348" width="12" style="76" customWidth="1"/>
    <col min="14349" max="14349" width="22.75" style="76" bestFit="1" customWidth="1"/>
    <col min="14350" max="14350" width="10"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26.5" style="76" customWidth="1"/>
    <col min="14604" max="14604" width="12" style="76" customWidth="1"/>
    <col min="14605" max="14605" width="22.75" style="76" bestFit="1" customWidth="1"/>
    <col min="14606" max="14606" width="10"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26.5" style="76" customWidth="1"/>
    <col min="14860" max="14860" width="12" style="76" customWidth="1"/>
    <col min="14861" max="14861" width="22.75" style="76" bestFit="1" customWidth="1"/>
    <col min="14862" max="14862" width="10"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26.5" style="76" customWidth="1"/>
    <col min="15116" max="15116" width="12" style="76" customWidth="1"/>
    <col min="15117" max="15117" width="22.75" style="76" bestFit="1" customWidth="1"/>
    <col min="15118" max="15118" width="10"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26.5" style="76" customWidth="1"/>
    <col min="15372" max="15372" width="12" style="76" customWidth="1"/>
    <col min="15373" max="15373" width="22.75" style="76" bestFit="1" customWidth="1"/>
    <col min="15374" max="15374" width="10"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26.5" style="76" customWidth="1"/>
    <col min="15628" max="15628" width="12" style="76" customWidth="1"/>
    <col min="15629" max="15629" width="22.75" style="76" bestFit="1" customWidth="1"/>
    <col min="15630" max="15630" width="10"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26.5" style="76" customWidth="1"/>
    <col min="15884" max="15884" width="12" style="76" customWidth="1"/>
    <col min="15885" max="15885" width="22.75" style="76" bestFit="1" customWidth="1"/>
    <col min="15886" max="15886" width="10"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26.5" style="76" customWidth="1"/>
    <col min="16140" max="16140" width="12" style="76" customWidth="1"/>
    <col min="16141" max="16141" width="22.75" style="76" bestFit="1" customWidth="1"/>
    <col min="16142" max="16142" width="10"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3123</v>
      </c>
      <c r="G2" s="4" t="s">
        <v>2</v>
      </c>
      <c r="H2" s="5"/>
      <c r="I2" s="6"/>
      <c r="J2" s="77">
        <f>SUM(H:H)</f>
        <v>435841</v>
      </c>
    </row>
    <row r="3" spans="2:17" ht="20.100000000000001" customHeight="1">
      <c r="B3" s="74" t="s">
        <v>3</v>
      </c>
      <c r="C3" s="74"/>
      <c r="D3" s="74"/>
      <c r="E3" s="82" t="s">
        <v>3124</v>
      </c>
    </row>
    <row r="4" spans="2:17" ht="20.100000000000001" customHeight="1">
      <c r="B4" s="74" t="s">
        <v>5</v>
      </c>
      <c r="C4" s="74"/>
      <c r="D4" s="74"/>
      <c r="E4" s="75">
        <v>120284</v>
      </c>
    </row>
    <row r="5" spans="2:17" ht="20.100000000000001" customHeight="1">
      <c r="B5" s="74" t="s">
        <v>7</v>
      </c>
      <c r="C5" s="74"/>
      <c r="D5" s="74"/>
      <c r="E5" s="84">
        <v>41837</v>
      </c>
    </row>
    <row r="6" spans="2:17" ht="20.100000000000001" customHeight="1">
      <c r="B6" s="74" t="s">
        <v>8</v>
      </c>
      <c r="C6" s="74"/>
      <c r="D6" s="74"/>
      <c r="E6" s="84">
        <v>41900</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c r="D9" s="27"/>
      <c r="E9" s="108"/>
      <c r="F9" s="100"/>
      <c r="G9" s="30"/>
      <c r="H9" s="57">
        <f>F9*G9</f>
        <v>0</v>
      </c>
      <c r="I9" s="26"/>
      <c r="J9" s="52"/>
      <c r="K9" s="52"/>
      <c r="L9" s="24"/>
      <c r="M9" s="101"/>
      <c r="N9" s="27"/>
      <c r="O9" s="24"/>
      <c r="P9" s="101"/>
      <c r="Q9" s="87"/>
    </row>
    <row r="10" spans="2:17" s="78" customFormat="1" ht="19.7" customHeight="1">
      <c r="B10" s="27">
        <v>5</v>
      </c>
      <c r="C10" s="27" t="s">
        <v>28</v>
      </c>
      <c r="D10" s="27" t="s">
        <v>28</v>
      </c>
      <c r="E10" s="108" t="s">
        <v>413</v>
      </c>
      <c r="F10" s="100">
        <v>1</v>
      </c>
      <c r="G10" s="30">
        <v>31000</v>
      </c>
      <c r="H10" s="57">
        <v>31000</v>
      </c>
      <c r="I10" s="26"/>
      <c r="J10" s="52" t="s">
        <v>1208</v>
      </c>
      <c r="K10" s="52"/>
      <c r="L10" s="24"/>
      <c r="M10" s="101">
        <v>41824</v>
      </c>
      <c r="N10" s="27"/>
      <c r="O10" s="24"/>
      <c r="P10" s="101">
        <v>41831</v>
      </c>
      <c r="Q10" s="87">
        <v>41831</v>
      </c>
    </row>
    <row r="11" spans="2:17" s="78" customFormat="1" ht="19.7" customHeight="1">
      <c r="B11" s="27">
        <v>5</v>
      </c>
      <c r="C11" s="27" t="s">
        <v>28</v>
      </c>
      <c r="D11" s="27" t="s">
        <v>28</v>
      </c>
      <c r="E11" s="108" t="s">
        <v>1209</v>
      </c>
      <c r="F11" s="100">
        <v>1</v>
      </c>
      <c r="G11" s="30">
        <v>15500</v>
      </c>
      <c r="H11" s="57">
        <v>15500</v>
      </c>
      <c r="I11" s="26"/>
      <c r="J11" s="52" t="s">
        <v>436</v>
      </c>
      <c r="K11" s="52"/>
      <c r="L11" s="24"/>
      <c r="M11" s="101">
        <v>41824</v>
      </c>
      <c r="N11" s="27"/>
      <c r="O11" s="24"/>
      <c r="P11" s="101">
        <v>41831</v>
      </c>
      <c r="Q11" s="87">
        <v>41831</v>
      </c>
    </row>
    <row r="12" spans="2:17" s="78" customFormat="1" ht="19.7" customHeight="1">
      <c r="B12" s="27">
        <v>5</v>
      </c>
      <c r="C12" s="27" t="s">
        <v>28</v>
      </c>
      <c r="D12" s="27" t="s">
        <v>28</v>
      </c>
      <c r="E12" s="108" t="s">
        <v>3125</v>
      </c>
      <c r="F12" s="100">
        <v>12</v>
      </c>
      <c r="G12" s="30">
        <v>80</v>
      </c>
      <c r="H12" s="57">
        <v>960</v>
      </c>
      <c r="I12" s="26"/>
      <c r="J12" s="52" t="s">
        <v>3126</v>
      </c>
      <c r="K12" s="52"/>
      <c r="L12" s="24"/>
      <c r="M12" s="101">
        <v>41824</v>
      </c>
      <c r="N12" s="27"/>
      <c r="O12" s="24"/>
      <c r="P12" s="101">
        <v>41831</v>
      </c>
      <c r="Q12" s="87">
        <v>41831</v>
      </c>
    </row>
    <row r="13" spans="2:17" s="78" customFormat="1" ht="19.7" customHeight="1">
      <c r="B13" s="27">
        <v>5</v>
      </c>
      <c r="C13" s="27" t="s">
        <v>28</v>
      </c>
      <c r="D13" s="27" t="s">
        <v>28</v>
      </c>
      <c r="E13" s="108" t="s">
        <v>110</v>
      </c>
      <c r="F13" s="100">
        <v>4</v>
      </c>
      <c r="G13" s="30">
        <v>130</v>
      </c>
      <c r="H13" s="57">
        <v>520</v>
      </c>
      <c r="I13" s="26"/>
      <c r="J13" s="52" t="s">
        <v>3127</v>
      </c>
      <c r="K13" s="52"/>
      <c r="L13" s="24"/>
      <c r="M13" s="101">
        <v>41824</v>
      </c>
      <c r="N13" s="27"/>
      <c r="O13" s="24"/>
      <c r="P13" s="101">
        <v>41831</v>
      </c>
      <c r="Q13" s="87">
        <v>41831</v>
      </c>
    </row>
    <row r="14" spans="2:17" s="78" customFormat="1" ht="19.7" customHeight="1">
      <c r="B14" s="27">
        <v>5</v>
      </c>
      <c r="C14" s="27" t="s">
        <v>28</v>
      </c>
      <c r="D14" s="27" t="s">
        <v>28</v>
      </c>
      <c r="E14" s="108" t="s">
        <v>80</v>
      </c>
      <c r="F14" s="100">
        <v>1</v>
      </c>
      <c r="G14" s="30">
        <v>78</v>
      </c>
      <c r="H14" s="57">
        <v>78</v>
      </c>
      <c r="I14" s="26"/>
      <c r="J14" s="52" t="s">
        <v>1660</v>
      </c>
      <c r="K14" s="52"/>
      <c r="L14" s="24"/>
      <c r="M14" s="101">
        <v>41824</v>
      </c>
      <c r="N14" s="27"/>
      <c r="O14" s="24"/>
      <c r="P14" s="101">
        <v>41831</v>
      </c>
      <c r="Q14" s="87">
        <v>41831</v>
      </c>
    </row>
    <row r="15" spans="2:17" s="78" customFormat="1" ht="19.7" customHeight="1">
      <c r="B15" s="27">
        <v>5</v>
      </c>
      <c r="C15" s="27" t="s">
        <v>28</v>
      </c>
      <c r="D15" s="27" t="s">
        <v>28</v>
      </c>
      <c r="E15" s="108" t="s">
        <v>3128</v>
      </c>
      <c r="F15" s="100">
        <v>1</v>
      </c>
      <c r="G15" s="30">
        <v>1850</v>
      </c>
      <c r="H15" s="57">
        <v>1850</v>
      </c>
      <c r="I15" s="26"/>
      <c r="J15" s="52" t="s">
        <v>3129</v>
      </c>
      <c r="K15" s="52"/>
      <c r="L15" s="24"/>
      <c r="M15" s="101">
        <v>41824</v>
      </c>
      <c r="N15" s="27"/>
      <c r="O15" s="24"/>
      <c r="P15" s="101">
        <v>41831</v>
      </c>
      <c r="Q15" s="87">
        <v>41831</v>
      </c>
    </row>
    <row r="16" spans="2:17" s="78" customFormat="1" ht="19.7" customHeight="1">
      <c r="B16" s="27">
        <v>5</v>
      </c>
      <c r="C16" s="27" t="s">
        <v>28</v>
      </c>
      <c r="D16" s="27" t="s">
        <v>28</v>
      </c>
      <c r="E16" s="108" t="s">
        <v>3130</v>
      </c>
      <c r="F16" s="100">
        <v>2</v>
      </c>
      <c r="G16" s="30">
        <v>1850</v>
      </c>
      <c r="H16" s="57">
        <v>3700</v>
      </c>
      <c r="I16" s="26"/>
      <c r="J16" s="52" t="s">
        <v>3129</v>
      </c>
      <c r="K16" s="52"/>
      <c r="L16" s="24"/>
      <c r="M16" s="101">
        <v>41824</v>
      </c>
      <c r="N16" s="27"/>
      <c r="O16" s="24"/>
      <c r="P16" s="101">
        <v>41831</v>
      </c>
      <c r="Q16" s="87">
        <v>41831</v>
      </c>
    </row>
    <row r="17" spans="2:17" s="78" customFormat="1" ht="19.7" customHeight="1">
      <c r="B17" s="27">
        <v>5</v>
      </c>
      <c r="C17" s="27" t="s">
        <v>28</v>
      </c>
      <c r="D17" s="27" t="s">
        <v>28</v>
      </c>
      <c r="E17" s="108" t="s">
        <v>3131</v>
      </c>
      <c r="F17" s="100">
        <v>2</v>
      </c>
      <c r="G17" s="30">
        <v>1850</v>
      </c>
      <c r="H17" s="57">
        <v>3700</v>
      </c>
      <c r="I17" s="26"/>
      <c r="J17" s="52" t="s">
        <v>3129</v>
      </c>
      <c r="K17" s="52"/>
      <c r="L17" s="24"/>
      <c r="M17" s="101">
        <v>41824</v>
      </c>
      <c r="N17" s="27"/>
      <c r="O17" s="24"/>
      <c r="P17" s="101">
        <v>41831</v>
      </c>
      <c r="Q17" s="87">
        <v>41831</v>
      </c>
    </row>
    <row r="18" spans="2:17" s="78" customFormat="1" ht="19.7" customHeight="1">
      <c r="B18" s="27">
        <v>5</v>
      </c>
      <c r="C18" s="27" t="s">
        <v>28</v>
      </c>
      <c r="D18" s="27" t="s">
        <v>28</v>
      </c>
      <c r="E18" s="108" t="s">
        <v>3132</v>
      </c>
      <c r="F18" s="100">
        <v>10</v>
      </c>
      <c r="G18" s="30">
        <v>45</v>
      </c>
      <c r="H18" s="57">
        <v>450</v>
      </c>
      <c r="I18" s="26"/>
      <c r="J18" s="52" t="s">
        <v>3133</v>
      </c>
      <c r="K18" s="52"/>
      <c r="L18" s="24"/>
      <c r="M18" s="101">
        <v>41824</v>
      </c>
      <c r="N18" s="27"/>
      <c r="O18" s="24"/>
      <c r="P18" s="101">
        <v>41831</v>
      </c>
      <c r="Q18" s="87">
        <v>41831</v>
      </c>
    </row>
    <row r="19" spans="2:17" s="78" customFormat="1" ht="19.7" customHeight="1">
      <c r="B19" s="27">
        <v>5</v>
      </c>
      <c r="C19" s="27" t="s">
        <v>28</v>
      </c>
      <c r="D19" s="27" t="s">
        <v>28</v>
      </c>
      <c r="E19" s="108" t="s">
        <v>3134</v>
      </c>
      <c r="F19" s="100">
        <v>1</v>
      </c>
      <c r="G19" s="30">
        <v>4050</v>
      </c>
      <c r="H19" s="57">
        <v>4050</v>
      </c>
      <c r="I19" s="26"/>
      <c r="J19" s="52" t="s">
        <v>3135</v>
      </c>
      <c r="K19" s="52"/>
      <c r="L19" s="24"/>
      <c r="M19" s="101">
        <v>41824</v>
      </c>
      <c r="N19" s="27"/>
      <c r="O19" s="24"/>
      <c r="P19" s="101">
        <v>41831</v>
      </c>
      <c r="Q19" s="87">
        <v>41831</v>
      </c>
    </row>
    <row r="20" spans="2:17" s="78" customFormat="1" ht="19.7" customHeight="1">
      <c r="B20" s="27">
        <v>5</v>
      </c>
      <c r="C20" s="27" t="s">
        <v>28</v>
      </c>
      <c r="D20" s="27" t="s">
        <v>28</v>
      </c>
      <c r="E20" s="108" t="s">
        <v>113</v>
      </c>
      <c r="F20" s="100">
        <v>4</v>
      </c>
      <c r="G20" s="30">
        <v>135</v>
      </c>
      <c r="H20" s="57">
        <v>540</v>
      </c>
      <c r="I20" s="26"/>
      <c r="J20" s="52" t="s">
        <v>3136</v>
      </c>
      <c r="K20" s="52"/>
      <c r="L20" s="24"/>
      <c r="M20" s="101">
        <v>41824</v>
      </c>
      <c r="N20" s="27"/>
      <c r="O20" s="24"/>
      <c r="P20" s="101">
        <v>41831</v>
      </c>
      <c r="Q20" s="87">
        <v>41831</v>
      </c>
    </row>
    <row r="21" spans="2:17" s="78" customFormat="1" ht="39" customHeight="1">
      <c r="B21" s="27">
        <v>5</v>
      </c>
      <c r="C21" s="27" t="s">
        <v>28</v>
      </c>
      <c r="D21" s="27" t="s">
        <v>28</v>
      </c>
      <c r="E21" s="148" t="s">
        <v>3137</v>
      </c>
      <c r="F21" s="100">
        <v>2</v>
      </c>
      <c r="G21" s="30">
        <v>1710</v>
      </c>
      <c r="H21" s="57">
        <v>3420</v>
      </c>
      <c r="I21" s="26"/>
      <c r="J21" s="52" t="s">
        <v>2036</v>
      </c>
      <c r="K21" s="52"/>
      <c r="L21" s="24"/>
      <c r="M21" s="101">
        <v>41824</v>
      </c>
      <c r="N21" s="27"/>
      <c r="O21" s="24"/>
      <c r="P21" s="101">
        <v>41831</v>
      </c>
      <c r="Q21" s="87">
        <v>41831</v>
      </c>
    </row>
    <row r="22" spans="2:17" s="78" customFormat="1" ht="19.7" customHeight="1">
      <c r="B22" s="27">
        <v>4</v>
      </c>
      <c r="C22" s="27" t="s">
        <v>28</v>
      </c>
      <c r="D22" s="27" t="s">
        <v>28</v>
      </c>
      <c r="E22" s="231" t="s">
        <v>3138</v>
      </c>
      <c r="F22" s="100">
        <v>1</v>
      </c>
      <c r="G22" s="30">
        <v>156040</v>
      </c>
      <c r="H22" s="57">
        <v>156040</v>
      </c>
      <c r="I22" s="26"/>
      <c r="J22" s="52" t="s">
        <v>3139</v>
      </c>
      <c r="K22" s="52"/>
      <c r="L22" s="24"/>
      <c r="M22" s="101">
        <v>41824</v>
      </c>
      <c r="N22" s="27"/>
      <c r="O22" s="24"/>
      <c r="P22" s="101">
        <v>41842</v>
      </c>
      <c r="Q22" s="87">
        <v>41842</v>
      </c>
    </row>
    <row r="23" spans="2:17" s="78" customFormat="1" ht="19.7" customHeight="1">
      <c r="B23" s="27">
        <v>4</v>
      </c>
      <c r="C23" s="27" t="s">
        <v>28</v>
      </c>
      <c r="D23" s="27" t="s">
        <v>28</v>
      </c>
      <c r="E23" s="108" t="s">
        <v>3140</v>
      </c>
      <c r="F23" s="100">
        <v>4</v>
      </c>
      <c r="G23" s="30">
        <v>49</v>
      </c>
      <c r="H23" s="57">
        <v>196</v>
      </c>
      <c r="I23" s="26"/>
      <c r="J23" s="52" t="s">
        <v>3141</v>
      </c>
      <c r="K23" s="52"/>
      <c r="L23" s="24"/>
      <c r="M23" s="101">
        <v>41824</v>
      </c>
      <c r="N23" s="27"/>
      <c r="O23" s="24"/>
      <c r="P23" s="101">
        <v>41831</v>
      </c>
      <c r="Q23" s="87">
        <v>41831</v>
      </c>
    </row>
    <row r="24" spans="2:17" s="78" customFormat="1" ht="19.7" customHeight="1">
      <c r="B24" s="27">
        <v>4</v>
      </c>
      <c r="C24" s="27" t="s">
        <v>28</v>
      </c>
      <c r="D24" s="27" t="s">
        <v>28</v>
      </c>
      <c r="E24" s="108" t="s">
        <v>1309</v>
      </c>
      <c r="F24" s="100">
        <v>4</v>
      </c>
      <c r="G24" s="30">
        <v>49</v>
      </c>
      <c r="H24" s="57">
        <v>196</v>
      </c>
      <c r="I24" s="26"/>
      <c r="J24" s="52" t="s">
        <v>3142</v>
      </c>
      <c r="K24" s="52"/>
      <c r="L24" s="24"/>
      <c r="M24" s="101">
        <v>41824</v>
      </c>
      <c r="N24" s="27"/>
      <c r="O24" s="24"/>
      <c r="P24" s="101">
        <v>41831</v>
      </c>
      <c r="Q24" s="87">
        <v>41831</v>
      </c>
    </row>
    <row r="25" spans="2:17" s="78" customFormat="1" ht="39" customHeight="1">
      <c r="B25" s="27">
        <v>4</v>
      </c>
      <c r="C25" s="27" t="s">
        <v>28</v>
      </c>
      <c r="D25" s="27" t="s">
        <v>28</v>
      </c>
      <c r="E25" s="148" t="s">
        <v>3143</v>
      </c>
      <c r="F25" s="100">
        <v>1</v>
      </c>
      <c r="G25" s="30">
        <v>3510</v>
      </c>
      <c r="H25" s="57">
        <v>3510</v>
      </c>
      <c r="I25" s="26"/>
      <c r="J25" s="52" t="s">
        <v>3144</v>
      </c>
      <c r="K25" s="52"/>
      <c r="L25" s="24"/>
      <c r="M25" s="101">
        <v>41824</v>
      </c>
      <c r="N25" s="27"/>
      <c r="O25" s="24"/>
      <c r="P25" s="101">
        <v>41831</v>
      </c>
      <c r="Q25" s="87">
        <v>41831</v>
      </c>
    </row>
    <row r="26" spans="2:17" s="78" customFormat="1" ht="19.7" customHeight="1">
      <c r="B26" s="27">
        <v>3</v>
      </c>
      <c r="C26" s="27" t="s">
        <v>28</v>
      </c>
      <c r="D26" s="27" t="s">
        <v>28</v>
      </c>
      <c r="E26" s="108" t="s">
        <v>3145</v>
      </c>
      <c r="F26" s="100">
        <v>1</v>
      </c>
      <c r="G26" s="30">
        <v>1990</v>
      </c>
      <c r="H26" s="57">
        <v>1990</v>
      </c>
      <c r="I26" s="26"/>
      <c r="J26" s="52" t="s">
        <v>1050</v>
      </c>
      <c r="K26" s="52"/>
      <c r="L26" s="24"/>
      <c r="M26" s="101">
        <v>41824</v>
      </c>
      <c r="N26" s="27"/>
      <c r="O26" s="24"/>
      <c r="P26" s="101">
        <v>41831</v>
      </c>
      <c r="Q26" s="87">
        <v>41831</v>
      </c>
    </row>
    <row r="27" spans="2:17" s="78" customFormat="1" ht="19.7" customHeight="1">
      <c r="B27" s="27">
        <v>3</v>
      </c>
      <c r="C27" s="27" t="s">
        <v>28</v>
      </c>
      <c r="D27" s="27" t="s">
        <v>28</v>
      </c>
      <c r="E27" s="108" t="s">
        <v>3146</v>
      </c>
      <c r="F27" s="100">
        <v>1</v>
      </c>
      <c r="G27" s="30">
        <v>930</v>
      </c>
      <c r="H27" s="57">
        <v>930</v>
      </c>
      <c r="I27" s="26"/>
      <c r="J27" s="52" t="s">
        <v>328</v>
      </c>
      <c r="K27" s="52"/>
      <c r="L27" s="24"/>
      <c r="M27" s="101">
        <v>41824</v>
      </c>
      <c r="N27" s="27"/>
      <c r="O27" s="24"/>
      <c r="P27" s="101">
        <v>41831</v>
      </c>
      <c r="Q27" s="87">
        <v>41831</v>
      </c>
    </row>
    <row r="28" spans="2:17" s="78" customFormat="1" ht="19.7" customHeight="1">
      <c r="B28" s="27">
        <v>3</v>
      </c>
      <c r="C28" s="27" t="s">
        <v>28</v>
      </c>
      <c r="D28" s="27" t="s">
        <v>28</v>
      </c>
      <c r="E28" s="108" t="s">
        <v>822</v>
      </c>
      <c r="F28" s="100">
        <v>1</v>
      </c>
      <c r="G28" s="30">
        <v>3350</v>
      </c>
      <c r="H28" s="57">
        <v>3350</v>
      </c>
      <c r="I28" s="26"/>
      <c r="J28" s="52" t="s">
        <v>3147</v>
      </c>
      <c r="K28" s="52"/>
      <c r="L28" s="24"/>
      <c r="M28" s="101">
        <v>41824</v>
      </c>
      <c r="N28" s="27"/>
      <c r="O28" s="24"/>
      <c r="P28" s="101">
        <v>41831</v>
      </c>
      <c r="Q28" s="87">
        <v>41831</v>
      </c>
    </row>
    <row r="29" spans="2:17" s="78" customFormat="1" ht="19.7" customHeight="1">
      <c r="B29" s="27">
        <v>3</v>
      </c>
      <c r="C29" s="27" t="s">
        <v>28</v>
      </c>
      <c r="D29" s="27" t="s">
        <v>28</v>
      </c>
      <c r="E29" s="108" t="s">
        <v>323</v>
      </c>
      <c r="F29" s="100">
        <v>1</v>
      </c>
      <c r="G29" s="30">
        <v>2218</v>
      </c>
      <c r="H29" s="57">
        <v>2218</v>
      </c>
      <c r="I29" s="26"/>
      <c r="J29" s="52" t="s">
        <v>3148</v>
      </c>
      <c r="K29" s="52"/>
      <c r="L29" s="24"/>
      <c r="M29" s="101">
        <v>41824</v>
      </c>
      <c r="N29" s="27"/>
      <c r="O29" s="24"/>
      <c r="P29" s="101">
        <v>41831</v>
      </c>
      <c r="Q29" s="87">
        <v>41831</v>
      </c>
    </row>
    <row r="30" spans="2:17" s="78" customFormat="1" ht="19.7" customHeight="1">
      <c r="B30" s="27">
        <v>3</v>
      </c>
      <c r="C30" s="27" t="s">
        <v>28</v>
      </c>
      <c r="D30" s="27" t="s">
        <v>28</v>
      </c>
      <c r="E30" s="108" t="s">
        <v>1061</v>
      </c>
      <c r="F30" s="100">
        <v>1</v>
      </c>
      <c r="G30" s="30">
        <v>730</v>
      </c>
      <c r="H30" s="57">
        <v>730</v>
      </c>
      <c r="I30" s="26"/>
      <c r="J30" s="52" t="s">
        <v>334</v>
      </c>
      <c r="K30" s="52"/>
      <c r="L30" s="24"/>
      <c r="M30" s="101">
        <v>41824</v>
      </c>
      <c r="N30" s="27"/>
      <c r="O30" s="24"/>
      <c r="P30" s="101">
        <v>41831</v>
      </c>
      <c r="Q30" s="87">
        <v>41831</v>
      </c>
    </row>
    <row r="31" spans="2:17" s="78" customFormat="1" ht="19.7" customHeight="1">
      <c r="B31" s="27">
        <v>3</v>
      </c>
      <c r="C31" s="27" t="s">
        <v>28</v>
      </c>
      <c r="D31" s="27" t="s">
        <v>28</v>
      </c>
      <c r="E31" s="108" t="s">
        <v>325</v>
      </c>
      <c r="F31" s="100">
        <v>1</v>
      </c>
      <c r="G31" s="30">
        <v>5719</v>
      </c>
      <c r="H31" s="57">
        <v>5719</v>
      </c>
      <c r="I31" s="26"/>
      <c r="J31" s="52" t="s">
        <v>1050</v>
      </c>
      <c r="K31" s="52"/>
      <c r="L31" s="24"/>
      <c r="M31" s="101">
        <v>41824</v>
      </c>
      <c r="N31" s="27"/>
      <c r="O31" s="24"/>
      <c r="P31" s="101">
        <v>41831</v>
      </c>
      <c r="Q31" s="87">
        <v>41831</v>
      </c>
    </row>
    <row r="32" spans="2:17" s="78" customFormat="1" ht="19.7" customHeight="1">
      <c r="B32" s="27"/>
      <c r="C32" s="27"/>
      <c r="D32" s="27"/>
      <c r="E32" s="108"/>
      <c r="F32" s="100"/>
      <c r="G32" s="30"/>
      <c r="H32" s="57">
        <v>0</v>
      </c>
      <c r="I32" s="26"/>
      <c r="J32" s="52"/>
      <c r="K32" s="52"/>
      <c r="L32" s="24"/>
      <c r="M32" s="101"/>
      <c r="N32" s="27"/>
      <c r="O32" s="24"/>
      <c r="P32" s="101"/>
      <c r="Q32" s="87"/>
    </row>
    <row r="33" spans="2:17" s="78" customFormat="1" ht="19.7" customHeight="1">
      <c r="B33" s="27">
        <v>4</v>
      </c>
      <c r="C33" s="27" t="s">
        <v>3149</v>
      </c>
      <c r="D33" s="27" t="s">
        <v>3150</v>
      </c>
      <c r="E33" s="108" t="s">
        <v>3151</v>
      </c>
      <c r="F33" s="100">
        <v>1</v>
      </c>
      <c r="G33" s="30">
        <v>78000</v>
      </c>
      <c r="H33" s="57">
        <v>78000</v>
      </c>
      <c r="I33" s="26"/>
      <c r="J33" s="52" t="s">
        <v>2344</v>
      </c>
      <c r="K33" s="52"/>
      <c r="L33" s="24"/>
      <c r="M33" s="101">
        <v>41824</v>
      </c>
      <c r="N33" s="27"/>
      <c r="O33" s="24"/>
      <c r="P33" s="101">
        <v>41831</v>
      </c>
      <c r="Q33" s="87">
        <v>41829</v>
      </c>
    </row>
    <row r="34" spans="2:17" s="78" customFormat="1" ht="19.7" customHeight="1">
      <c r="B34" s="27">
        <v>4</v>
      </c>
      <c r="C34" s="27" t="s">
        <v>3149</v>
      </c>
      <c r="D34" s="27" t="s">
        <v>760</v>
      </c>
      <c r="E34" s="108" t="s">
        <v>3152</v>
      </c>
      <c r="F34" s="100">
        <v>1</v>
      </c>
      <c r="G34" s="30">
        <v>1600</v>
      </c>
      <c r="H34" s="57">
        <v>1600</v>
      </c>
      <c r="I34" s="26"/>
      <c r="J34" s="52" t="s">
        <v>3153</v>
      </c>
      <c r="K34" s="52"/>
      <c r="L34" s="24"/>
      <c r="M34" s="101">
        <v>41824</v>
      </c>
      <c r="N34" s="27"/>
      <c r="O34" s="24"/>
      <c r="P34" s="101">
        <v>41831</v>
      </c>
      <c r="Q34" s="87">
        <v>41829</v>
      </c>
    </row>
    <row r="35" spans="2:17" s="78" customFormat="1" ht="19.7" customHeight="1">
      <c r="B35" s="27"/>
      <c r="C35" s="27"/>
      <c r="D35" s="27"/>
      <c r="E35" s="108"/>
      <c r="F35" s="100"/>
      <c r="G35" s="30"/>
      <c r="H35" s="57">
        <v>0</v>
      </c>
      <c r="I35" s="26"/>
      <c r="J35" s="52"/>
      <c r="K35" s="52"/>
      <c r="L35" s="24"/>
      <c r="M35" s="101"/>
      <c r="N35" s="27"/>
      <c r="O35" s="24"/>
      <c r="P35" s="101"/>
      <c r="Q35" s="87"/>
    </row>
    <row r="36" spans="2:17" s="78" customFormat="1" ht="19.7" customHeight="1">
      <c r="B36" s="27">
        <v>5</v>
      </c>
      <c r="C36" s="27" t="s">
        <v>2886</v>
      </c>
      <c r="D36" s="27" t="s">
        <v>2886</v>
      </c>
      <c r="E36" s="108" t="s">
        <v>3154</v>
      </c>
      <c r="F36" s="100">
        <v>1</v>
      </c>
      <c r="G36" s="30">
        <v>3200</v>
      </c>
      <c r="H36" s="30">
        <v>3200</v>
      </c>
      <c r="I36" s="26"/>
      <c r="J36" s="108" t="s">
        <v>1632</v>
      </c>
      <c r="K36" s="52"/>
      <c r="L36" s="24"/>
      <c r="M36" s="101">
        <v>41828</v>
      </c>
      <c r="N36" s="27"/>
      <c r="O36" s="24"/>
      <c r="P36" s="101">
        <v>41837</v>
      </c>
      <c r="Q36" s="87">
        <v>41837</v>
      </c>
    </row>
    <row r="37" spans="2:17" s="78" customFormat="1" ht="19.7" customHeight="1">
      <c r="B37" s="27">
        <v>5</v>
      </c>
      <c r="C37" s="27" t="s">
        <v>2886</v>
      </c>
      <c r="D37" s="27" t="s">
        <v>2886</v>
      </c>
      <c r="E37" s="108" t="s">
        <v>3155</v>
      </c>
      <c r="F37" s="100">
        <v>1</v>
      </c>
      <c r="G37" s="30">
        <v>3900</v>
      </c>
      <c r="H37" s="30">
        <v>3900</v>
      </c>
      <c r="I37" s="26"/>
      <c r="J37" s="52" t="s">
        <v>1213</v>
      </c>
      <c r="K37" s="52"/>
      <c r="L37" s="24"/>
      <c r="M37" s="101">
        <v>41828</v>
      </c>
      <c r="N37" s="27"/>
      <c r="O37" s="24"/>
      <c r="P37" s="101">
        <v>41837</v>
      </c>
      <c r="Q37" s="87">
        <v>41837</v>
      </c>
    </row>
    <row r="38" spans="2:17" s="78" customFormat="1" ht="19.7" customHeight="1">
      <c r="B38" s="27">
        <v>5</v>
      </c>
      <c r="C38" s="27" t="s">
        <v>2886</v>
      </c>
      <c r="D38" s="27" t="s">
        <v>2886</v>
      </c>
      <c r="E38" s="108" t="s">
        <v>3156</v>
      </c>
      <c r="F38" s="100">
        <v>1</v>
      </c>
      <c r="G38" s="30">
        <v>2100</v>
      </c>
      <c r="H38" s="30">
        <v>2100</v>
      </c>
      <c r="I38" s="26"/>
      <c r="J38" s="52" t="s">
        <v>1215</v>
      </c>
      <c r="K38" s="52"/>
      <c r="L38" s="24"/>
      <c r="M38" s="101">
        <v>41828</v>
      </c>
      <c r="N38" s="27"/>
      <c r="O38" s="24"/>
      <c r="P38" s="101">
        <v>41837</v>
      </c>
      <c r="Q38" s="87">
        <v>41837</v>
      </c>
    </row>
    <row r="39" spans="2:17" s="78" customFormat="1" ht="19.7" customHeight="1">
      <c r="B39" s="27">
        <v>5</v>
      </c>
      <c r="C39" s="27" t="s">
        <v>2886</v>
      </c>
      <c r="D39" s="27" t="s">
        <v>2886</v>
      </c>
      <c r="E39" s="108" t="s">
        <v>3157</v>
      </c>
      <c r="F39" s="100">
        <v>1</v>
      </c>
      <c r="G39" s="30">
        <v>3200</v>
      </c>
      <c r="H39" s="30">
        <v>3200</v>
      </c>
      <c r="I39" s="26"/>
      <c r="J39" s="52" t="s">
        <v>1217</v>
      </c>
      <c r="K39" s="52"/>
      <c r="L39" s="24"/>
      <c r="M39" s="101">
        <v>41828</v>
      </c>
      <c r="N39" s="27"/>
      <c r="O39" s="24"/>
      <c r="P39" s="101">
        <v>41837</v>
      </c>
      <c r="Q39" s="87">
        <v>41837</v>
      </c>
    </row>
    <row r="40" spans="2:17" s="78" customFormat="1" ht="19.7" customHeight="1">
      <c r="B40" s="27">
        <v>5</v>
      </c>
      <c r="C40" s="27" t="s">
        <v>2886</v>
      </c>
      <c r="D40" s="27" t="s">
        <v>2886</v>
      </c>
      <c r="E40" s="52" t="s">
        <v>1218</v>
      </c>
      <c r="F40" s="100">
        <v>1</v>
      </c>
      <c r="G40" s="30">
        <v>18000</v>
      </c>
      <c r="H40" s="30">
        <v>18000</v>
      </c>
      <c r="I40" s="26"/>
      <c r="J40" s="52" t="s">
        <v>1219</v>
      </c>
      <c r="K40" s="52"/>
      <c r="L40" s="24"/>
      <c r="M40" s="101">
        <v>41828</v>
      </c>
      <c r="N40" s="27"/>
      <c r="O40" s="24"/>
      <c r="P40" s="101">
        <v>41837</v>
      </c>
      <c r="Q40" s="87">
        <v>41837</v>
      </c>
    </row>
    <row r="41" spans="2:17" s="78" customFormat="1" ht="19.7" customHeight="1">
      <c r="B41" s="27">
        <v>5</v>
      </c>
      <c r="C41" s="27" t="s">
        <v>2886</v>
      </c>
      <c r="D41" s="27" t="s">
        <v>2886</v>
      </c>
      <c r="E41" s="108" t="s">
        <v>3158</v>
      </c>
      <c r="F41" s="100">
        <v>1</v>
      </c>
      <c r="G41" s="30">
        <v>9200</v>
      </c>
      <c r="H41" s="30">
        <v>9200</v>
      </c>
      <c r="I41" s="26"/>
      <c r="J41" s="52" t="s">
        <v>3159</v>
      </c>
      <c r="K41" s="52"/>
      <c r="L41" s="24"/>
      <c r="M41" s="101">
        <v>41828</v>
      </c>
      <c r="N41" s="27"/>
      <c r="O41" s="24"/>
      <c r="P41" s="101">
        <v>41837</v>
      </c>
      <c r="Q41" s="87">
        <v>41837</v>
      </c>
    </row>
    <row r="42" spans="2:17" s="78" customFormat="1" ht="19.7" customHeight="1">
      <c r="B42" s="27">
        <v>5</v>
      </c>
      <c r="C42" s="27" t="s">
        <v>2886</v>
      </c>
      <c r="D42" s="27" t="s">
        <v>2886</v>
      </c>
      <c r="E42" s="108" t="s">
        <v>3160</v>
      </c>
      <c r="F42" s="100">
        <v>1</v>
      </c>
      <c r="G42" s="30">
        <v>2900</v>
      </c>
      <c r="H42" s="30">
        <v>2900</v>
      </c>
      <c r="I42" s="26"/>
      <c r="J42" s="52" t="s">
        <v>1223</v>
      </c>
      <c r="K42" s="52"/>
      <c r="L42" s="24"/>
      <c r="M42" s="101">
        <v>41828</v>
      </c>
      <c r="N42" s="27"/>
      <c r="O42" s="24"/>
      <c r="P42" s="101">
        <v>41837</v>
      </c>
      <c r="Q42" s="87">
        <v>41837</v>
      </c>
    </row>
    <row r="43" spans="2:17" s="78" customFormat="1" ht="19.7" customHeight="1">
      <c r="B43" s="27">
        <v>4</v>
      </c>
      <c r="C43" s="27" t="s">
        <v>2886</v>
      </c>
      <c r="D43" s="27" t="s">
        <v>2886</v>
      </c>
      <c r="E43" s="52" t="s">
        <v>3161</v>
      </c>
      <c r="F43" s="100">
        <v>1</v>
      </c>
      <c r="G43" s="30">
        <v>10800</v>
      </c>
      <c r="H43" s="30">
        <v>10800</v>
      </c>
      <c r="I43" s="26"/>
      <c r="J43" s="52" t="s">
        <v>3162</v>
      </c>
      <c r="K43" s="52"/>
      <c r="L43" s="24"/>
      <c r="M43" s="101">
        <v>41828</v>
      </c>
      <c r="N43" s="27"/>
      <c r="O43" s="24"/>
      <c r="P43" s="101">
        <v>41837</v>
      </c>
      <c r="Q43" s="87">
        <v>41837</v>
      </c>
    </row>
    <row r="44" spans="2:17" s="78" customFormat="1" ht="19.7" customHeight="1">
      <c r="B44" s="27">
        <v>4</v>
      </c>
      <c r="C44" s="27" t="s">
        <v>2886</v>
      </c>
      <c r="D44" s="27" t="s">
        <v>2886</v>
      </c>
      <c r="E44" s="108" t="s">
        <v>3163</v>
      </c>
      <c r="F44" s="100">
        <v>1</v>
      </c>
      <c r="G44" s="30">
        <v>12500</v>
      </c>
      <c r="H44" s="30">
        <v>12500</v>
      </c>
      <c r="I44" s="26"/>
      <c r="J44" s="52" t="s">
        <v>3164</v>
      </c>
      <c r="K44" s="52"/>
      <c r="L44" s="24"/>
      <c r="M44" s="101">
        <v>41828</v>
      </c>
      <c r="N44" s="27"/>
      <c r="O44" s="24"/>
      <c r="P44" s="101">
        <v>41837</v>
      </c>
      <c r="Q44" s="87">
        <v>41837</v>
      </c>
    </row>
    <row r="45" spans="2:17" s="78" customFormat="1" ht="19.7" customHeight="1">
      <c r="B45" s="27">
        <v>3</v>
      </c>
      <c r="C45" s="27" t="s">
        <v>2886</v>
      </c>
      <c r="D45" s="27" t="s">
        <v>2886</v>
      </c>
      <c r="E45" s="108" t="s">
        <v>1079</v>
      </c>
      <c r="F45" s="100">
        <v>1</v>
      </c>
      <c r="G45" s="30">
        <v>12500</v>
      </c>
      <c r="H45" s="30">
        <v>12500</v>
      </c>
      <c r="I45" s="26"/>
      <c r="J45" s="52" t="s">
        <v>1080</v>
      </c>
      <c r="K45" s="52"/>
      <c r="L45" s="24"/>
      <c r="M45" s="101">
        <v>41828</v>
      </c>
      <c r="N45" s="27"/>
      <c r="O45" s="24"/>
      <c r="P45" s="101">
        <v>41837</v>
      </c>
      <c r="Q45" s="87">
        <v>41837</v>
      </c>
    </row>
    <row r="46" spans="2:17" s="78" customFormat="1" ht="19.7" customHeight="1">
      <c r="B46" s="27"/>
      <c r="C46" s="27"/>
      <c r="D46" s="27"/>
      <c r="E46" s="108"/>
      <c r="F46" s="100"/>
      <c r="G46" s="30"/>
      <c r="H46" s="57"/>
      <c r="I46" s="26"/>
      <c r="J46" s="52"/>
      <c r="K46" s="52"/>
      <c r="L46" s="24"/>
      <c r="M46" s="101"/>
      <c r="N46" s="27"/>
      <c r="O46" s="24"/>
      <c r="P46" s="101"/>
      <c r="Q46" s="87"/>
    </row>
    <row r="47" spans="2:17" s="764" customFormat="1" ht="19.7" customHeight="1">
      <c r="B47" s="884">
        <v>3</v>
      </c>
      <c r="C47" s="884" t="s">
        <v>28</v>
      </c>
      <c r="D47" s="884" t="s">
        <v>28</v>
      </c>
      <c r="E47" s="217" t="s">
        <v>3165</v>
      </c>
      <c r="F47" s="886">
        <v>1</v>
      </c>
      <c r="G47" s="887">
        <v>1806</v>
      </c>
      <c r="H47" s="715">
        <v>1806</v>
      </c>
      <c r="I47" s="888"/>
      <c r="J47" s="889" t="s">
        <v>3166</v>
      </c>
      <c r="K47" s="889" t="s">
        <v>3167</v>
      </c>
      <c r="L47" s="685"/>
      <c r="M47" s="890">
        <v>41850</v>
      </c>
      <c r="N47" s="729"/>
      <c r="O47" s="684"/>
      <c r="P47" s="890">
        <v>41855</v>
      </c>
      <c r="Q47" s="891">
        <v>41855</v>
      </c>
    </row>
    <row r="48" spans="2:17" s="764" customFormat="1" ht="19.7" customHeight="1">
      <c r="B48" s="884">
        <v>4</v>
      </c>
      <c r="C48" s="884" t="s">
        <v>28</v>
      </c>
      <c r="D48" s="884" t="s">
        <v>28</v>
      </c>
      <c r="E48" s="217" t="s">
        <v>3168</v>
      </c>
      <c r="F48" s="886">
        <v>4</v>
      </c>
      <c r="G48" s="887">
        <v>2080</v>
      </c>
      <c r="H48" s="715">
        <v>8320</v>
      </c>
      <c r="I48" s="888"/>
      <c r="J48" s="998" t="s">
        <v>3169</v>
      </c>
      <c r="K48" s="889" t="s">
        <v>3167</v>
      </c>
      <c r="L48" s="685"/>
      <c r="M48" s="890">
        <v>41850</v>
      </c>
      <c r="N48" s="729"/>
      <c r="O48" s="684"/>
      <c r="P48" s="890">
        <v>41855</v>
      </c>
      <c r="Q48" s="891">
        <v>41855</v>
      </c>
    </row>
    <row r="49" spans="2:17" s="764" customFormat="1" ht="19.7" customHeight="1">
      <c r="B49" s="884">
        <v>4</v>
      </c>
      <c r="C49" s="884" t="s">
        <v>28</v>
      </c>
      <c r="D49" s="884" t="s">
        <v>28</v>
      </c>
      <c r="E49" s="217" t="s">
        <v>3170</v>
      </c>
      <c r="F49" s="886">
        <v>1</v>
      </c>
      <c r="G49" s="887">
        <v>7638</v>
      </c>
      <c r="H49" s="715">
        <v>7638</v>
      </c>
      <c r="I49" s="888"/>
      <c r="J49" s="889" t="s">
        <v>3171</v>
      </c>
      <c r="K49" s="889" t="s">
        <v>3167</v>
      </c>
      <c r="L49" s="685"/>
      <c r="M49" s="890">
        <v>41850</v>
      </c>
      <c r="N49" s="729"/>
      <c r="O49" s="684"/>
      <c r="P49" s="890">
        <v>41855</v>
      </c>
      <c r="Q49" s="891">
        <v>41855</v>
      </c>
    </row>
    <row r="50" spans="2:17" s="764" customFormat="1" ht="19.7" customHeight="1">
      <c r="B50" s="884">
        <v>4</v>
      </c>
      <c r="C50" s="884" t="s">
        <v>28</v>
      </c>
      <c r="D50" s="884" t="s">
        <v>28</v>
      </c>
      <c r="E50" s="217" t="s">
        <v>3172</v>
      </c>
      <c r="F50" s="886">
        <v>2</v>
      </c>
      <c r="G50" s="887">
        <v>150</v>
      </c>
      <c r="H50" s="715">
        <v>300</v>
      </c>
      <c r="I50" s="888"/>
      <c r="J50" s="889" t="s">
        <v>1577</v>
      </c>
      <c r="K50" s="889" t="s">
        <v>3167</v>
      </c>
      <c r="L50" s="685"/>
      <c r="M50" s="890">
        <v>41850</v>
      </c>
      <c r="N50" s="729"/>
      <c r="O50" s="684"/>
      <c r="P50" s="890">
        <v>41855</v>
      </c>
      <c r="Q50" s="891">
        <v>41855</v>
      </c>
    </row>
    <row r="51" spans="2:17" s="764" customFormat="1" ht="19.7" customHeight="1">
      <c r="B51" s="884">
        <v>4</v>
      </c>
      <c r="C51" s="884" t="s">
        <v>28</v>
      </c>
      <c r="D51" s="884" t="s">
        <v>28</v>
      </c>
      <c r="E51" s="217" t="s">
        <v>3173</v>
      </c>
      <c r="F51" s="886">
        <v>1</v>
      </c>
      <c r="G51" s="887">
        <v>620</v>
      </c>
      <c r="H51" s="715">
        <v>620</v>
      </c>
      <c r="I51" s="888"/>
      <c r="J51" s="889" t="s">
        <v>3174</v>
      </c>
      <c r="K51" s="889" t="s">
        <v>3167</v>
      </c>
      <c r="L51" s="685"/>
      <c r="M51" s="890">
        <v>41850</v>
      </c>
      <c r="N51" s="729"/>
      <c r="O51" s="684"/>
      <c r="P51" s="890">
        <v>41855</v>
      </c>
      <c r="Q51" s="891">
        <v>41855</v>
      </c>
    </row>
    <row r="52" spans="2:17" s="764" customFormat="1" ht="19.7" customHeight="1">
      <c r="B52" s="884">
        <v>4</v>
      </c>
      <c r="C52" s="884" t="s">
        <v>28</v>
      </c>
      <c r="D52" s="884" t="s">
        <v>28</v>
      </c>
      <c r="E52" s="217" t="s">
        <v>3175</v>
      </c>
      <c r="F52" s="886">
        <v>1</v>
      </c>
      <c r="G52" s="887">
        <v>7700</v>
      </c>
      <c r="H52" s="715">
        <v>7700</v>
      </c>
      <c r="I52" s="888"/>
      <c r="J52" s="889" t="s">
        <v>3176</v>
      </c>
      <c r="K52" s="889" t="s">
        <v>3167</v>
      </c>
      <c r="L52" s="685"/>
      <c r="M52" s="890">
        <v>41850</v>
      </c>
      <c r="N52" s="729"/>
      <c r="O52" s="684"/>
      <c r="P52" s="890">
        <v>41855</v>
      </c>
      <c r="Q52" s="891">
        <v>41855</v>
      </c>
    </row>
    <row r="53" spans="2:17" s="78" customFormat="1" ht="19.7" customHeight="1">
      <c r="B53" s="27"/>
      <c r="C53" s="27"/>
      <c r="D53" s="27"/>
      <c r="E53" s="108"/>
      <c r="F53" s="100"/>
      <c r="G53" s="30"/>
      <c r="H53" s="57"/>
      <c r="I53" s="26"/>
      <c r="J53" s="52"/>
      <c r="K53" s="52"/>
      <c r="L53" s="24"/>
      <c r="M53" s="101"/>
      <c r="N53" s="27"/>
      <c r="O53" s="24"/>
      <c r="P53" s="101"/>
      <c r="Q53" s="87"/>
    </row>
    <row r="54" spans="2:17" s="999" customFormat="1" ht="19.7" customHeight="1">
      <c r="B54" s="884">
        <v>4</v>
      </c>
      <c r="C54" s="884" t="s">
        <v>28</v>
      </c>
      <c r="D54" s="884" t="s">
        <v>28</v>
      </c>
      <c r="E54" s="217" t="s">
        <v>1051</v>
      </c>
      <c r="F54" s="886">
        <v>1</v>
      </c>
      <c r="G54" s="887">
        <v>7210</v>
      </c>
      <c r="H54" s="715">
        <v>7210</v>
      </c>
      <c r="I54" s="888"/>
      <c r="J54" s="889" t="s">
        <v>3171</v>
      </c>
      <c r="K54" s="889" t="s">
        <v>3167</v>
      </c>
      <c r="L54" s="685"/>
      <c r="M54" s="890">
        <v>41857</v>
      </c>
      <c r="N54" s="884"/>
      <c r="O54" s="685"/>
      <c r="P54" s="890">
        <v>41859</v>
      </c>
      <c r="Q54" s="891">
        <v>41859</v>
      </c>
    </row>
    <row r="55" spans="2:17" s="78" customFormat="1" ht="19.7" customHeight="1">
      <c r="B55" s="27"/>
      <c r="C55" s="27"/>
      <c r="D55" s="27"/>
      <c r="E55" s="108"/>
      <c r="F55" s="100"/>
      <c r="G55" s="30"/>
      <c r="H55" s="57"/>
      <c r="I55" s="26"/>
      <c r="J55" s="52"/>
      <c r="K55" s="52"/>
      <c r="L55" s="24"/>
      <c r="M55" s="101"/>
      <c r="N55" s="27"/>
      <c r="O55" s="24"/>
      <c r="P55" s="101"/>
      <c r="Q55" s="87"/>
    </row>
    <row r="56" spans="2:17" s="999" customFormat="1" ht="19.7" customHeight="1">
      <c r="B56" s="729">
        <v>5</v>
      </c>
      <c r="C56" s="729" t="s">
        <v>28</v>
      </c>
      <c r="D56" s="729" t="s">
        <v>28</v>
      </c>
      <c r="E56" s="731" t="s">
        <v>3130</v>
      </c>
      <c r="F56" s="737">
        <v>2</v>
      </c>
      <c r="G56" s="732">
        <v>1850</v>
      </c>
      <c r="H56" s="733">
        <v>3700</v>
      </c>
      <c r="I56" s="734"/>
      <c r="J56" s="735" t="s">
        <v>3129</v>
      </c>
      <c r="K56" s="735" t="s">
        <v>3167</v>
      </c>
      <c r="L56" s="685"/>
      <c r="M56" s="738">
        <v>41859</v>
      </c>
      <c r="N56" s="884"/>
      <c r="O56" s="685"/>
      <c r="P56" s="738">
        <v>41869</v>
      </c>
      <c r="Q56" s="891">
        <v>41869</v>
      </c>
    </row>
    <row r="57" spans="2:17" s="78" customFormat="1" ht="19.7" customHeight="1">
      <c r="B57" s="27"/>
      <c r="C57" s="27"/>
      <c r="D57" s="27"/>
      <c r="E57" s="108"/>
      <c r="F57" s="100"/>
      <c r="G57" s="30"/>
      <c r="H57" s="57"/>
      <c r="I57" s="26"/>
      <c r="J57" s="52"/>
      <c r="K57" s="52"/>
      <c r="L57" s="24"/>
      <c r="M57" s="101"/>
      <c r="N57" s="27"/>
      <c r="O57" s="24"/>
      <c r="P57" s="101"/>
      <c r="Q57" s="87"/>
    </row>
    <row r="58" spans="2:17">
      <c r="M58" s="229"/>
    </row>
    <row r="61" spans="2:17">
      <c r="M61" s="158"/>
    </row>
    <row r="63" spans="2:17">
      <c r="M63" s="158"/>
    </row>
  </sheetData>
  <autoFilter ref="B8:O57" xr:uid="{B82D02A7-C321-43FB-8A60-6A2F3B71B1C7}"/>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orientation="landscape" r:id="rId1"/>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4C1FD-AF3F-4827-B434-10B6048E7B11}">
  <dimension ref="B2:R149"/>
  <sheetViews>
    <sheetView zoomScale="85" zoomScaleNormal="85" workbookViewId="0">
      <pane xSplit="10" ySplit="8" topLeftCell="K81" activePane="bottomRight" state="frozen"/>
      <selection pane="topRight" activeCell="K1" sqref="K1"/>
      <selection pane="bottomLeft" activeCell="A9" sqref="A9"/>
      <selection pane="bottomRight" activeCell="L86" activeCellId="1" sqref="L126 L86"/>
    </sheetView>
  </sheetViews>
  <sheetFormatPr defaultRowHeight="18.75"/>
  <cols>
    <col min="1" max="1" width="2.625" style="76" customWidth="1"/>
    <col min="2" max="2" width="5.125" style="78" customWidth="1"/>
    <col min="3" max="4" width="20.625" style="76" customWidth="1"/>
    <col min="5" max="5" width="40.75" style="76" customWidth="1"/>
    <col min="6" max="6" width="6.25" style="76" customWidth="1"/>
    <col min="7" max="8" width="9.875" style="76" bestFit="1" customWidth="1"/>
    <col min="9" max="9" width="5.75" style="79" customWidth="1"/>
    <col min="10" max="10" width="35.75" style="76" customWidth="1"/>
    <col min="11" max="11" width="15.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20.625" style="76" customWidth="1"/>
    <col min="261" max="261" width="40.75" style="76" customWidth="1"/>
    <col min="262" max="262" width="6.25" style="76" customWidth="1"/>
    <col min="263" max="264" width="9.875" style="76" bestFit="1" customWidth="1"/>
    <col min="265" max="265" width="5.75" style="76" customWidth="1"/>
    <col min="266" max="266" width="35.75" style="76" customWidth="1"/>
    <col min="267" max="267" width="15.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20.625" style="76" customWidth="1"/>
    <col min="517" max="517" width="40.75" style="76" customWidth="1"/>
    <col min="518" max="518" width="6.25" style="76" customWidth="1"/>
    <col min="519" max="520" width="9.875" style="76" bestFit="1" customWidth="1"/>
    <col min="521" max="521" width="5.75" style="76" customWidth="1"/>
    <col min="522" max="522" width="35.75" style="76" customWidth="1"/>
    <col min="523" max="523" width="15.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20.625" style="76" customWidth="1"/>
    <col min="773" max="773" width="40.75" style="76" customWidth="1"/>
    <col min="774" max="774" width="6.25" style="76" customWidth="1"/>
    <col min="775" max="776" width="9.875" style="76" bestFit="1" customWidth="1"/>
    <col min="777" max="777" width="5.75" style="76" customWidth="1"/>
    <col min="778" max="778" width="35.75" style="76" customWidth="1"/>
    <col min="779" max="779" width="15.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20.625" style="76" customWidth="1"/>
    <col min="1029" max="1029" width="40.75" style="76" customWidth="1"/>
    <col min="1030" max="1030" width="6.25" style="76" customWidth="1"/>
    <col min="1031" max="1032" width="9.875" style="76" bestFit="1" customWidth="1"/>
    <col min="1033" max="1033" width="5.75" style="76" customWidth="1"/>
    <col min="1034" max="1034" width="35.75" style="76" customWidth="1"/>
    <col min="1035" max="1035" width="15.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20.625" style="76" customWidth="1"/>
    <col min="1285" max="1285" width="40.75" style="76" customWidth="1"/>
    <col min="1286" max="1286" width="6.25" style="76" customWidth="1"/>
    <col min="1287" max="1288" width="9.875" style="76" bestFit="1" customWidth="1"/>
    <col min="1289" max="1289" width="5.75" style="76" customWidth="1"/>
    <col min="1290" max="1290" width="35.75" style="76" customWidth="1"/>
    <col min="1291" max="1291" width="15.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20.625" style="76" customWidth="1"/>
    <col min="1541" max="1541" width="40.75" style="76" customWidth="1"/>
    <col min="1542" max="1542" width="6.25" style="76" customWidth="1"/>
    <col min="1543" max="1544" width="9.875" style="76" bestFit="1" customWidth="1"/>
    <col min="1545" max="1545" width="5.75" style="76" customWidth="1"/>
    <col min="1546" max="1546" width="35.75" style="76" customWidth="1"/>
    <col min="1547" max="1547" width="15.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20.625" style="76" customWidth="1"/>
    <col min="1797" max="1797" width="40.75" style="76" customWidth="1"/>
    <col min="1798" max="1798" width="6.25" style="76" customWidth="1"/>
    <col min="1799" max="1800" width="9.875" style="76" bestFit="1" customWidth="1"/>
    <col min="1801" max="1801" width="5.75" style="76" customWidth="1"/>
    <col min="1802" max="1802" width="35.75" style="76" customWidth="1"/>
    <col min="1803" max="1803" width="15.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20.625" style="76" customWidth="1"/>
    <col min="2053" max="2053" width="40.75" style="76" customWidth="1"/>
    <col min="2054" max="2054" width="6.25" style="76" customWidth="1"/>
    <col min="2055" max="2056" width="9.875" style="76" bestFit="1" customWidth="1"/>
    <col min="2057" max="2057" width="5.75" style="76" customWidth="1"/>
    <col min="2058" max="2058" width="35.75" style="76" customWidth="1"/>
    <col min="2059" max="2059" width="15.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20.625" style="76" customWidth="1"/>
    <col min="2309" max="2309" width="40.75" style="76" customWidth="1"/>
    <col min="2310" max="2310" width="6.25" style="76" customWidth="1"/>
    <col min="2311" max="2312" width="9.875" style="76" bestFit="1" customWidth="1"/>
    <col min="2313" max="2313" width="5.75" style="76" customWidth="1"/>
    <col min="2314" max="2314" width="35.75" style="76" customWidth="1"/>
    <col min="2315" max="2315" width="15.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20.625" style="76" customWidth="1"/>
    <col min="2565" max="2565" width="40.75" style="76" customWidth="1"/>
    <col min="2566" max="2566" width="6.25" style="76" customWidth="1"/>
    <col min="2567" max="2568" width="9.875" style="76" bestFit="1" customWidth="1"/>
    <col min="2569" max="2569" width="5.75" style="76" customWidth="1"/>
    <col min="2570" max="2570" width="35.75" style="76" customWidth="1"/>
    <col min="2571" max="2571" width="15.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20.625" style="76" customWidth="1"/>
    <col min="2821" max="2821" width="40.75" style="76" customWidth="1"/>
    <col min="2822" max="2822" width="6.25" style="76" customWidth="1"/>
    <col min="2823" max="2824" width="9.875" style="76" bestFit="1" customWidth="1"/>
    <col min="2825" max="2825" width="5.75" style="76" customWidth="1"/>
    <col min="2826" max="2826" width="35.75" style="76" customWidth="1"/>
    <col min="2827" max="2827" width="15.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20.625" style="76" customWidth="1"/>
    <col min="3077" max="3077" width="40.75" style="76" customWidth="1"/>
    <col min="3078" max="3078" width="6.25" style="76" customWidth="1"/>
    <col min="3079" max="3080" width="9.875" style="76" bestFit="1" customWidth="1"/>
    <col min="3081" max="3081" width="5.75" style="76" customWidth="1"/>
    <col min="3082" max="3082" width="35.75" style="76" customWidth="1"/>
    <col min="3083" max="3083" width="15.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20.625" style="76" customWidth="1"/>
    <col min="3333" max="3333" width="40.75" style="76" customWidth="1"/>
    <col min="3334" max="3334" width="6.25" style="76" customWidth="1"/>
    <col min="3335" max="3336" width="9.875" style="76" bestFit="1" customWidth="1"/>
    <col min="3337" max="3337" width="5.75" style="76" customWidth="1"/>
    <col min="3338" max="3338" width="35.75" style="76" customWidth="1"/>
    <col min="3339" max="3339" width="15.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20.625" style="76" customWidth="1"/>
    <col min="3589" max="3589" width="40.75" style="76" customWidth="1"/>
    <col min="3590" max="3590" width="6.25" style="76" customWidth="1"/>
    <col min="3591" max="3592" width="9.875" style="76" bestFit="1" customWidth="1"/>
    <col min="3593" max="3593" width="5.75" style="76" customWidth="1"/>
    <col min="3594" max="3594" width="35.75" style="76" customWidth="1"/>
    <col min="3595" max="3595" width="15.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20.625" style="76" customWidth="1"/>
    <col min="3845" max="3845" width="40.75" style="76" customWidth="1"/>
    <col min="3846" max="3846" width="6.25" style="76" customWidth="1"/>
    <col min="3847" max="3848" width="9.875" style="76" bestFit="1" customWidth="1"/>
    <col min="3849" max="3849" width="5.75" style="76" customWidth="1"/>
    <col min="3850" max="3850" width="35.75" style="76" customWidth="1"/>
    <col min="3851" max="3851" width="15.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20.625" style="76" customWidth="1"/>
    <col min="4101" max="4101" width="40.75" style="76" customWidth="1"/>
    <col min="4102" max="4102" width="6.25" style="76" customWidth="1"/>
    <col min="4103" max="4104" width="9.875" style="76" bestFit="1" customWidth="1"/>
    <col min="4105" max="4105" width="5.75" style="76" customWidth="1"/>
    <col min="4106" max="4106" width="35.75" style="76" customWidth="1"/>
    <col min="4107" max="4107" width="15.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20.625" style="76" customWidth="1"/>
    <col min="4357" max="4357" width="40.75" style="76" customWidth="1"/>
    <col min="4358" max="4358" width="6.25" style="76" customWidth="1"/>
    <col min="4359" max="4360" width="9.875" style="76" bestFit="1" customWidth="1"/>
    <col min="4361" max="4361" width="5.75" style="76" customWidth="1"/>
    <col min="4362" max="4362" width="35.75" style="76" customWidth="1"/>
    <col min="4363" max="4363" width="15.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20.625" style="76" customWidth="1"/>
    <col min="4613" max="4613" width="40.75" style="76" customWidth="1"/>
    <col min="4614" max="4614" width="6.25" style="76" customWidth="1"/>
    <col min="4615" max="4616" width="9.875" style="76" bestFit="1" customWidth="1"/>
    <col min="4617" max="4617" width="5.75" style="76" customWidth="1"/>
    <col min="4618" max="4618" width="35.75" style="76" customWidth="1"/>
    <col min="4619" max="4619" width="15.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20.625" style="76" customWidth="1"/>
    <col min="4869" max="4869" width="40.75" style="76" customWidth="1"/>
    <col min="4870" max="4870" width="6.25" style="76" customWidth="1"/>
    <col min="4871" max="4872" width="9.875" style="76" bestFit="1" customWidth="1"/>
    <col min="4873" max="4873" width="5.75" style="76" customWidth="1"/>
    <col min="4874" max="4874" width="35.75" style="76" customWidth="1"/>
    <col min="4875" max="4875" width="15.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20.625" style="76" customWidth="1"/>
    <col min="5125" max="5125" width="40.75" style="76" customWidth="1"/>
    <col min="5126" max="5126" width="6.25" style="76" customWidth="1"/>
    <col min="5127" max="5128" width="9.875" style="76" bestFit="1" customWidth="1"/>
    <col min="5129" max="5129" width="5.75" style="76" customWidth="1"/>
    <col min="5130" max="5130" width="35.75" style="76" customWidth="1"/>
    <col min="5131" max="5131" width="15.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20.625" style="76" customWidth="1"/>
    <col min="5381" max="5381" width="40.75" style="76" customWidth="1"/>
    <col min="5382" max="5382" width="6.25" style="76" customWidth="1"/>
    <col min="5383" max="5384" width="9.875" style="76" bestFit="1" customWidth="1"/>
    <col min="5385" max="5385" width="5.75" style="76" customWidth="1"/>
    <col min="5386" max="5386" width="35.75" style="76" customWidth="1"/>
    <col min="5387" max="5387" width="15.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20.625" style="76" customWidth="1"/>
    <col min="5637" max="5637" width="40.75" style="76" customWidth="1"/>
    <col min="5638" max="5638" width="6.25" style="76" customWidth="1"/>
    <col min="5639" max="5640" width="9.875" style="76" bestFit="1" customWidth="1"/>
    <col min="5641" max="5641" width="5.75" style="76" customWidth="1"/>
    <col min="5642" max="5642" width="35.75" style="76" customWidth="1"/>
    <col min="5643" max="5643" width="15.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20.625" style="76" customWidth="1"/>
    <col min="5893" max="5893" width="40.75" style="76" customWidth="1"/>
    <col min="5894" max="5894" width="6.25" style="76" customWidth="1"/>
    <col min="5895" max="5896" width="9.875" style="76" bestFit="1" customWidth="1"/>
    <col min="5897" max="5897" width="5.75" style="76" customWidth="1"/>
    <col min="5898" max="5898" width="35.75" style="76" customWidth="1"/>
    <col min="5899" max="5899" width="15.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20.625" style="76" customWidth="1"/>
    <col min="6149" max="6149" width="40.75" style="76" customWidth="1"/>
    <col min="6150" max="6150" width="6.25" style="76" customWidth="1"/>
    <col min="6151" max="6152" width="9.875" style="76" bestFit="1" customWidth="1"/>
    <col min="6153" max="6153" width="5.75" style="76" customWidth="1"/>
    <col min="6154" max="6154" width="35.75" style="76" customWidth="1"/>
    <col min="6155" max="6155" width="15.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20.625" style="76" customWidth="1"/>
    <col min="6405" max="6405" width="40.75" style="76" customWidth="1"/>
    <col min="6406" max="6406" width="6.25" style="76" customWidth="1"/>
    <col min="6407" max="6408" width="9.875" style="76" bestFit="1" customWidth="1"/>
    <col min="6409" max="6409" width="5.75" style="76" customWidth="1"/>
    <col min="6410" max="6410" width="35.75" style="76" customWidth="1"/>
    <col min="6411" max="6411" width="15.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20.625" style="76" customWidth="1"/>
    <col min="6661" max="6661" width="40.75" style="76" customWidth="1"/>
    <col min="6662" max="6662" width="6.25" style="76" customWidth="1"/>
    <col min="6663" max="6664" width="9.875" style="76" bestFit="1" customWidth="1"/>
    <col min="6665" max="6665" width="5.75" style="76" customWidth="1"/>
    <col min="6666" max="6666" width="35.75" style="76" customWidth="1"/>
    <col min="6667" max="6667" width="15.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20.625" style="76" customWidth="1"/>
    <col min="6917" max="6917" width="40.75" style="76" customWidth="1"/>
    <col min="6918" max="6918" width="6.25" style="76" customWidth="1"/>
    <col min="6919" max="6920" width="9.875" style="76" bestFit="1" customWidth="1"/>
    <col min="6921" max="6921" width="5.75" style="76" customWidth="1"/>
    <col min="6922" max="6922" width="35.75" style="76" customWidth="1"/>
    <col min="6923" max="6923" width="15.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20.625" style="76" customWidth="1"/>
    <col min="7173" max="7173" width="40.75" style="76" customWidth="1"/>
    <col min="7174" max="7174" width="6.25" style="76" customWidth="1"/>
    <col min="7175" max="7176" width="9.875" style="76" bestFit="1" customWidth="1"/>
    <col min="7177" max="7177" width="5.75" style="76" customWidth="1"/>
    <col min="7178" max="7178" width="35.75" style="76" customWidth="1"/>
    <col min="7179" max="7179" width="15.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20.625" style="76" customWidth="1"/>
    <col min="7429" max="7429" width="40.75" style="76" customWidth="1"/>
    <col min="7430" max="7430" width="6.25" style="76" customWidth="1"/>
    <col min="7431" max="7432" width="9.875" style="76" bestFit="1" customWidth="1"/>
    <col min="7433" max="7433" width="5.75" style="76" customWidth="1"/>
    <col min="7434" max="7434" width="35.75" style="76" customWidth="1"/>
    <col min="7435" max="7435" width="15.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20.625" style="76" customWidth="1"/>
    <col min="7685" max="7685" width="40.75" style="76" customWidth="1"/>
    <col min="7686" max="7686" width="6.25" style="76" customWidth="1"/>
    <col min="7687" max="7688" width="9.875" style="76" bestFit="1" customWidth="1"/>
    <col min="7689" max="7689" width="5.75" style="76" customWidth="1"/>
    <col min="7690" max="7690" width="35.75" style="76" customWidth="1"/>
    <col min="7691" max="7691" width="15.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20.625" style="76" customWidth="1"/>
    <col min="7941" max="7941" width="40.75" style="76" customWidth="1"/>
    <col min="7942" max="7942" width="6.25" style="76" customWidth="1"/>
    <col min="7943" max="7944" width="9.875" style="76" bestFit="1" customWidth="1"/>
    <col min="7945" max="7945" width="5.75" style="76" customWidth="1"/>
    <col min="7946" max="7946" width="35.75" style="76" customWidth="1"/>
    <col min="7947" max="7947" width="15.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20.625" style="76" customWidth="1"/>
    <col min="8197" max="8197" width="40.75" style="76" customWidth="1"/>
    <col min="8198" max="8198" width="6.25" style="76" customWidth="1"/>
    <col min="8199" max="8200" width="9.875" style="76" bestFit="1" customWidth="1"/>
    <col min="8201" max="8201" width="5.75" style="76" customWidth="1"/>
    <col min="8202" max="8202" width="35.75" style="76" customWidth="1"/>
    <col min="8203" max="8203" width="15.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20.625" style="76" customWidth="1"/>
    <col min="8453" max="8453" width="40.75" style="76" customWidth="1"/>
    <col min="8454" max="8454" width="6.25" style="76" customWidth="1"/>
    <col min="8455" max="8456" width="9.875" style="76" bestFit="1" customWidth="1"/>
    <col min="8457" max="8457" width="5.75" style="76" customWidth="1"/>
    <col min="8458" max="8458" width="35.75" style="76" customWidth="1"/>
    <col min="8459" max="8459" width="15.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20.625" style="76" customWidth="1"/>
    <col min="8709" max="8709" width="40.75" style="76" customWidth="1"/>
    <col min="8710" max="8710" width="6.25" style="76" customWidth="1"/>
    <col min="8711" max="8712" width="9.875" style="76" bestFit="1" customWidth="1"/>
    <col min="8713" max="8713" width="5.75" style="76" customWidth="1"/>
    <col min="8714" max="8714" width="35.75" style="76" customWidth="1"/>
    <col min="8715" max="8715" width="15.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20.625" style="76" customWidth="1"/>
    <col min="8965" max="8965" width="40.75" style="76" customWidth="1"/>
    <col min="8966" max="8966" width="6.25" style="76" customWidth="1"/>
    <col min="8967" max="8968" width="9.875" style="76" bestFit="1" customWidth="1"/>
    <col min="8969" max="8969" width="5.75" style="76" customWidth="1"/>
    <col min="8970" max="8970" width="35.75" style="76" customWidth="1"/>
    <col min="8971" max="8971" width="15.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20.625" style="76" customWidth="1"/>
    <col min="9221" max="9221" width="40.75" style="76" customWidth="1"/>
    <col min="9222" max="9222" width="6.25" style="76" customWidth="1"/>
    <col min="9223" max="9224" width="9.875" style="76" bestFit="1" customWidth="1"/>
    <col min="9225" max="9225" width="5.75" style="76" customWidth="1"/>
    <col min="9226" max="9226" width="35.75" style="76" customWidth="1"/>
    <col min="9227" max="9227" width="15.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20.625" style="76" customWidth="1"/>
    <col min="9477" max="9477" width="40.75" style="76" customWidth="1"/>
    <col min="9478" max="9478" width="6.25" style="76" customWidth="1"/>
    <col min="9479" max="9480" width="9.875" style="76" bestFit="1" customWidth="1"/>
    <col min="9481" max="9481" width="5.75" style="76" customWidth="1"/>
    <col min="9482" max="9482" width="35.75" style="76" customWidth="1"/>
    <col min="9483" max="9483" width="15.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20.625" style="76" customWidth="1"/>
    <col min="9733" max="9733" width="40.75" style="76" customWidth="1"/>
    <col min="9734" max="9734" width="6.25" style="76" customWidth="1"/>
    <col min="9735" max="9736" width="9.875" style="76" bestFit="1" customWidth="1"/>
    <col min="9737" max="9737" width="5.75" style="76" customWidth="1"/>
    <col min="9738" max="9738" width="35.75" style="76" customWidth="1"/>
    <col min="9739" max="9739" width="15.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20.625" style="76" customWidth="1"/>
    <col min="9989" max="9989" width="40.75" style="76" customWidth="1"/>
    <col min="9990" max="9990" width="6.25" style="76" customWidth="1"/>
    <col min="9991" max="9992" width="9.875" style="76" bestFit="1" customWidth="1"/>
    <col min="9993" max="9993" width="5.75" style="76" customWidth="1"/>
    <col min="9994" max="9994" width="35.75" style="76" customWidth="1"/>
    <col min="9995" max="9995" width="15.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20.625" style="76" customWidth="1"/>
    <col min="10245" max="10245" width="40.75" style="76" customWidth="1"/>
    <col min="10246" max="10246" width="6.25" style="76" customWidth="1"/>
    <col min="10247" max="10248" width="9.875" style="76" bestFit="1" customWidth="1"/>
    <col min="10249" max="10249" width="5.75" style="76" customWidth="1"/>
    <col min="10250" max="10250" width="35.75" style="76" customWidth="1"/>
    <col min="10251" max="10251" width="15.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20.625" style="76" customWidth="1"/>
    <col min="10501" max="10501" width="40.75" style="76" customWidth="1"/>
    <col min="10502" max="10502" width="6.25" style="76" customWidth="1"/>
    <col min="10503" max="10504" width="9.875" style="76" bestFit="1" customWidth="1"/>
    <col min="10505" max="10505" width="5.75" style="76" customWidth="1"/>
    <col min="10506" max="10506" width="35.75" style="76" customWidth="1"/>
    <col min="10507" max="10507" width="15.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20.625" style="76" customWidth="1"/>
    <col min="10757" max="10757" width="40.75" style="76" customWidth="1"/>
    <col min="10758" max="10758" width="6.25" style="76" customWidth="1"/>
    <col min="10759" max="10760" width="9.875" style="76" bestFit="1" customWidth="1"/>
    <col min="10761" max="10761" width="5.75" style="76" customWidth="1"/>
    <col min="10762" max="10762" width="35.75" style="76" customWidth="1"/>
    <col min="10763" max="10763" width="15.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20.625" style="76" customWidth="1"/>
    <col min="11013" max="11013" width="40.75" style="76" customWidth="1"/>
    <col min="11014" max="11014" width="6.25" style="76" customWidth="1"/>
    <col min="11015" max="11016" width="9.875" style="76" bestFit="1" customWidth="1"/>
    <col min="11017" max="11017" width="5.75" style="76" customWidth="1"/>
    <col min="11018" max="11018" width="35.75" style="76" customWidth="1"/>
    <col min="11019" max="11019" width="15.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20.625" style="76" customWidth="1"/>
    <col min="11269" max="11269" width="40.75" style="76" customWidth="1"/>
    <col min="11270" max="11270" width="6.25" style="76" customWidth="1"/>
    <col min="11271" max="11272" width="9.875" style="76" bestFit="1" customWidth="1"/>
    <col min="11273" max="11273" width="5.75" style="76" customWidth="1"/>
    <col min="11274" max="11274" width="35.75" style="76" customWidth="1"/>
    <col min="11275" max="11275" width="15.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20.625" style="76" customWidth="1"/>
    <col min="11525" max="11525" width="40.75" style="76" customWidth="1"/>
    <col min="11526" max="11526" width="6.25" style="76" customWidth="1"/>
    <col min="11527" max="11528" width="9.875" style="76" bestFit="1" customWidth="1"/>
    <col min="11529" max="11529" width="5.75" style="76" customWidth="1"/>
    <col min="11530" max="11530" width="35.75" style="76" customWidth="1"/>
    <col min="11531" max="11531" width="15.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20.625" style="76" customWidth="1"/>
    <col min="11781" max="11781" width="40.75" style="76" customWidth="1"/>
    <col min="11782" max="11782" width="6.25" style="76" customWidth="1"/>
    <col min="11783" max="11784" width="9.875" style="76" bestFit="1" customWidth="1"/>
    <col min="11785" max="11785" width="5.75" style="76" customWidth="1"/>
    <col min="11786" max="11786" width="35.75" style="76" customWidth="1"/>
    <col min="11787" max="11787" width="15.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20.625" style="76" customWidth="1"/>
    <col min="12037" max="12037" width="40.75" style="76" customWidth="1"/>
    <col min="12038" max="12038" width="6.25" style="76" customWidth="1"/>
    <col min="12039" max="12040" width="9.875" style="76" bestFit="1" customWidth="1"/>
    <col min="12041" max="12041" width="5.75" style="76" customWidth="1"/>
    <col min="12042" max="12042" width="35.75" style="76" customWidth="1"/>
    <col min="12043" max="12043" width="15.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20.625" style="76" customWidth="1"/>
    <col min="12293" max="12293" width="40.75" style="76" customWidth="1"/>
    <col min="12294" max="12294" width="6.25" style="76" customWidth="1"/>
    <col min="12295" max="12296" width="9.875" style="76" bestFit="1" customWidth="1"/>
    <col min="12297" max="12297" width="5.75" style="76" customWidth="1"/>
    <col min="12298" max="12298" width="35.75" style="76" customWidth="1"/>
    <col min="12299" max="12299" width="15.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20.625" style="76" customWidth="1"/>
    <col min="12549" max="12549" width="40.75" style="76" customWidth="1"/>
    <col min="12550" max="12550" width="6.25" style="76" customWidth="1"/>
    <col min="12551" max="12552" width="9.875" style="76" bestFit="1" customWidth="1"/>
    <col min="12553" max="12553" width="5.75" style="76" customWidth="1"/>
    <col min="12554" max="12554" width="35.75" style="76" customWidth="1"/>
    <col min="12555" max="12555" width="15.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20.625" style="76" customWidth="1"/>
    <col min="12805" max="12805" width="40.75" style="76" customWidth="1"/>
    <col min="12806" max="12806" width="6.25" style="76" customWidth="1"/>
    <col min="12807" max="12808" width="9.875" style="76" bestFit="1" customWidth="1"/>
    <col min="12809" max="12809" width="5.75" style="76" customWidth="1"/>
    <col min="12810" max="12810" width="35.75" style="76" customWidth="1"/>
    <col min="12811" max="12811" width="15.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20.625" style="76" customWidth="1"/>
    <col min="13061" max="13061" width="40.75" style="76" customWidth="1"/>
    <col min="13062" max="13062" width="6.25" style="76" customWidth="1"/>
    <col min="13063" max="13064" width="9.875" style="76" bestFit="1" customWidth="1"/>
    <col min="13065" max="13065" width="5.75" style="76" customWidth="1"/>
    <col min="13066" max="13066" width="35.75" style="76" customWidth="1"/>
    <col min="13067" max="13067" width="15.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20.625" style="76" customWidth="1"/>
    <col min="13317" max="13317" width="40.75" style="76" customWidth="1"/>
    <col min="13318" max="13318" width="6.25" style="76" customWidth="1"/>
    <col min="13319" max="13320" width="9.875" style="76" bestFit="1" customWidth="1"/>
    <col min="13321" max="13321" width="5.75" style="76" customWidth="1"/>
    <col min="13322" max="13322" width="35.75" style="76" customWidth="1"/>
    <col min="13323" max="13323" width="15.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20.625" style="76" customWidth="1"/>
    <col min="13573" max="13573" width="40.75" style="76" customWidth="1"/>
    <col min="13574" max="13574" width="6.25" style="76" customWidth="1"/>
    <col min="13575" max="13576" width="9.875" style="76" bestFit="1" customWidth="1"/>
    <col min="13577" max="13577" width="5.75" style="76" customWidth="1"/>
    <col min="13578" max="13578" width="35.75" style="76" customWidth="1"/>
    <col min="13579" max="13579" width="15.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20.625" style="76" customWidth="1"/>
    <col min="13829" max="13829" width="40.75" style="76" customWidth="1"/>
    <col min="13830" max="13830" width="6.25" style="76" customWidth="1"/>
    <col min="13831" max="13832" width="9.875" style="76" bestFit="1" customWidth="1"/>
    <col min="13833" max="13833" width="5.75" style="76" customWidth="1"/>
    <col min="13834" max="13834" width="35.75" style="76" customWidth="1"/>
    <col min="13835" max="13835" width="15.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20.625" style="76" customWidth="1"/>
    <col min="14085" max="14085" width="40.75" style="76" customWidth="1"/>
    <col min="14086" max="14086" width="6.25" style="76" customWidth="1"/>
    <col min="14087" max="14088" width="9.875" style="76" bestFit="1" customWidth="1"/>
    <col min="14089" max="14089" width="5.75" style="76" customWidth="1"/>
    <col min="14090" max="14090" width="35.75" style="76" customWidth="1"/>
    <col min="14091" max="14091" width="15.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20.625" style="76" customWidth="1"/>
    <col min="14341" max="14341" width="40.75" style="76" customWidth="1"/>
    <col min="14342" max="14342" width="6.25" style="76" customWidth="1"/>
    <col min="14343" max="14344" width="9.875" style="76" bestFit="1" customWidth="1"/>
    <col min="14345" max="14345" width="5.75" style="76" customWidth="1"/>
    <col min="14346" max="14346" width="35.75" style="76" customWidth="1"/>
    <col min="14347" max="14347" width="15.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20.625" style="76" customWidth="1"/>
    <col min="14597" max="14597" width="40.75" style="76" customWidth="1"/>
    <col min="14598" max="14598" width="6.25" style="76" customWidth="1"/>
    <col min="14599" max="14600" width="9.875" style="76" bestFit="1" customWidth="1"/>
    <col min="14601" max="14601" width="5.75" style="76" customWidth="1"/>
    <col min="14602" max="14602" width="35.75" style="76" customWidth="1"/>
    <col min="14603" max="14603" width="15.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20.625" style="76" customWidth="1"/>
    <col min="14853" max="14853" width="40.75" style="76" customWidth="1"/>
    <col min="14854" max="14854" width="6.25" style="76" customWidth="1"/>
    <col min="14855" max="14856" width="9.875" style="76" bestFit="1" customWidth="1"/>
    <col min="14857" max="14857" width="5.75" style="76" customWidth="1"/>
    <col min="14858" max="14858" width="35.75" style="76" customWidth="1"/>
    <col min="14859" max="14859" width="15.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20.625" style="76" customWidth="1"/>
    <col min="15109" max="15109" width="40.75" style="76" customWidth="1"/>
    <col min="15110" max="15110" width="6.25" style="76" customWidth="1"/>
    <col min="15111" max="15112" width="9.875" style="76" bestFit="1" customWidth="1"/>
    <col min="15113" max="15113" width="5.75" style="76" customWidth="1"/>
    <col min="15114" max="15114" width="35.75" style="76" customWidth="1"/>
    <col min="15115" max="15115" width="15.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20.625" style="76" customWidth="1"/>
    <col min="15365" max="15365" width="40.75" style="76" customWidth="1"/>
    <col min="15366" max="15366" width="6.25" style="76" customWidth="1"/>
    <col min="15367" max="15368" width="9.875" style="76" bestFit="1" customWidth="1"/>
    <col min="15369" max="15369" width="5.75" style="76" customWidth="1"/>
    <col min="15370" max="15370" width="35.75" style="76" customWidth="1"/>
    <col min="15371" max="15371" width="15.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20.625" style="76" customWidth="1"/>
    <col min="15621" max="15621" width="40.75" style="76" customWidth="1"/>
    <col min="15622" max="15622" width="6.25" style="76" customWidth="1"/>
    <col min="15623" max="15624" width="9.875" style="76" bestFit="1" customWidth="1"/>
    <col min="15625" max="15625" width="5.75" style="76" customWidth="1"/>
    <col min="15626" max="15626" width="35.75" style="76" customWidth="1"/>
    <col min="15627" max="15627" width="15.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20.625" style="76" customWidth="1"/>
    <col min="15877" max="15877" width="40.75" style="76" customWidth="1"/>
    <col min="15878" max="15878" width="6.25" style="76" customWidth="1"/>
    <col min="15879" max="15880" width="9.875" style="76" bestFit="1" customWidth="1"/>
    <col min="15881" max="15881" width="5.75" style="76" customWidth="1"/>
    <col min="15882" max="15882" width="35.75" style="76" customWidth="1"/>
    <col min="15883" max="15883" width="15.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20.625" style="76" customWidth="1"/>
    <col min="16133" max="16133" width="40.75" style="76" customWidth="1"/>
    <col min="16134" max="16134" width="6.25" style="76" customWidth="1"/>
    <col min="16135" max="16136" width="9.875" style="76" bestFit="1" customWidth="1"/>
    <col min="16137" max="16137" width="5.75" style="76" customWidth="1"/>
    <col min="16138" max="16138" width="35.75" style="76" customWidth="1"/>
    <col min="16139" max="16139" width="15.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3177</v>
      </c>
      <c r="G2" s="4" t="s">
        <v>2</v>
      </c>
      <c r="H2" s="5"/>
      <c r="I2" s="6"/>
      <c r="J2" s="77">
        <f>SUM(H:H)</f>
        <v>1062484</v>
      </c>
    </row>
    <row r="3" spans="2:17" ht="20.100000000000001" customHeight="1">
      <c r="B3" s="74" t="s">
        <v>3</v>
      </c>
      <c r="C3" s="74"/>
      <c r="D3" s="74"/>
      <c r="E3" s="82" t="s">
        <v>1207</v>
      </c>
    </row>
    <row r="4" spans="2:17" ht="20.100000000000001" customHeight="1">
      <c r="B4" s="74" t="s">
        <v>5</v>
      </c>
      <c r="C4" s="74"/>
      <c r="D4" s="74"/>
      <c r="E4" s="82">
        <v>120365</v>
      </c>
    </row>
    <row r="5" spans="2:17" ht="20.100000000000001" customHeight="1">
      <c r="B5" s="74" t="s">
        <v>7</v>
      </c>
      <c r="C5" s="74"/>
      <c r="D5" s="74"/>
      <c r="E5" s="84">
        <v>41855</v>
      </c>
    </row>
    <row r="6" spans="2:17" ht="20.100000000000001" customHeight="1">
      <c r="B6" s="74" t="s">
        <v>8</v>
      </c>
      <c r="C6" s="74"/>
      <c r="D6" s="74"/>
      <c r="E6" s="84">
        <v>41907</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30" customHeight="1">
      <c r="B9" s="27">
        <v>11</v>
      </c>
      <c r="C9" s="27" t="s">
        <v>50</v>
      </c>
      <c r="D9" s="27" t="s">
        <v>50</v>
      </c>
      <c r="E9" s="1000">
        <v>970553203</v>
      </c>
      <c r="F9" s="1001">
        <v>1</v>
      </c>
      <c r="G9" s="1001">
        <v>3500</v>
      </c>
      <c r="H9" s="1002">
        <f t="shared" ref="H9:H143" si="0">F9*G9</f>
        <v>3500</v>
      </c>
      <c r="I9" s="1003"/>
      <c r="J9" s="1000" t="s">
        <v>3178</v>
      </c>
      <c r="K9" s="1004"/>
      <c r="L9" s="24"/>
      <c r="M9" s="101">
        <v>41836</v>
      </c>
      <c r="N9" s="27"/>
      <c r="O9" s="24"/>
      <c r="P9" s="101">
        <v>41845</v>
      </c>
      <c r="Q9" s="87">
        <v>41845</v>
      </c>
    </row>
    <row r="10" spans="2:17" s="78" customFormat="1" ht="30" customHeight="1">
      <c r="B10" s="27">
        <v>11</v>
      </c>
      <c r="C10" s="27" t="s">
        <v>50</v>
      </c>
      <c r="D10" s="27" t="s">
        <v>50</v>
      </c>
      <c r="E10" s="1000">
        <v>963516202</v>
      </c>
      <c r="F10" s="1001">
        <v>1</v>
      </c>
      <c r="G10" s="1001">
        <v>3500</v>
      </c>
      <c r="H10" s="1002">
        <f t="shared" si="0"/>
        <v>3500</v>
      </c>
      <c r="I10" s="1003"/>
      <c r="J10" s="1000" t="s">
        <v>3179</v>
      </c>
      <c r="K10" s="1004"/>
      <c r="L10" s="24"/>
      <c r="M10" s="101">
        <v>41836</v>
      </c>
      <c r="N10" s="27"/>
      <c r="O10" s="24"/>
      <c r="P10" s="101">
        <v>41845</v>
      </c>
      <c r="Q10" s="87">
        <v>41845</v>
      </c>
    </row>
    <row r="11" spans="2:17" s="78" customFormat="1" ht="30" customHeight="1">
      <c r="B11" s="27">
        <v>11</v>
      </c>
      <c r="C11" s="27" t="s">
        <v>50</v>
      </c>
      <c r="D11" s="27" t="s">
        <v>50</v>
      </c>
      <c r="E11" s="1000" t="s">
        <v>276</v>
      </c>
      <c r="F11" s="1001">
        <v>1</v>
      </c>
      <c r="G11" s="1001">
        <v>1000</v>
      </c>
      <c r="H11" s="1002">
        <f t="shared" si="0"/>
        <v>1000</v>
      </c>
      <c r="I11" s="1003"/>
      <c r="J11" s="1000"/>
      <c r="K11" s="1004"/>
      <c r="L11" s="24"/>
      <c r="M11" s="101">
        <v>41836</v>
      </c>
      <c r="N11" s="27"/>
      <c r="O11" s="24"/>
      <c r="P11" s="101"/>
      <c r="Q11" s="87"/>
    </row>
    <row r="12" spans="2:17" s="78" customFormat="1" ht="30" customHeight="1">
      <c r="B12" s="27"/>
      <c r="C12" s="27"/>
      <c r="D12" s="27"/>
      <c r="E12" s="1000"/>
      <c r="F12" s="1001"/>
      <c r="G12" s="1001"/>
      <c r="H12" s="1002">
        <f t="shared" si="0"/>
        <v>0</v>
      </c>
      <c r="I12" s="1003"/>
      <c r="J12" s="1000"/>
      <c r="K12" s="1004"/>
      <c r="L12" s="24"/>
      <c r="M12" s="101"/>
      <c r="N12" s="27"/>
      <c r="O12" s="24"/>
      <c r="P12" s="101"/>
      <c r="Q12" s="87"/>
    </row>
    <row r="13" spans="2:17" s="727" customFormat="1" ht="30" customHeight="1">
      <c r="B13" s="753">
        <v>7</v>
      </c>
      <c r="C13" s="753" t="s">
        <v>28</v>
      </c>
      <c r="D13" s="753" t="s">
        <v>28</v>
      </c>
      <c r="E13" s="1005" t="s">
        <v>3180</v>
      </c>
      <c r="F13" s="1006">
        <v>1</v>
      </c>
      <c r="G13" s="1006">
        <v>5719</v>
      </c>
      <c r="H13" s="1007">
        <f t="shared" si="0"/>
        <v>5719</v>
      </c>
      <c r="I13" s="1008"/>
      <c r="J13" s="1005" t="s">
        <v>1050</v>
      </c>
      <c r="K13" s="1009"/>
      <c r="L13" s="661" t="s">
        <v>3181</v>
      </c>
      <c r="M13" s="726">
        <v>41837</v>
      </c>
      <c r="N13" s="753"/>
      <c r="O13" s="661"/>
      <c r="P13" s="726">
        <v>41844</v>
      </c>
      <c r="Q13" s="672">
        <v>41844</v>
      </c>
    </row>
    <row r="14" spans="2:17" s="78" customFormat="1" ht="30" customHeight="1">
      <c r="B14" s="27">
        <v>7</v>
      </c>
      <c r="C14" s="27" t="s">
        <v>28</v>
      </c>
      <c r="D14" s="27" t="s">
        <v>28</v>
      </c>
      <c r="E14" s="1000" t="s">
        <v>3182</v>
      </c>
      <c r="F14" s="1001">
        <v>1</v>
      </c>
      <c r="G14" s="1001">
        <v>4293</v>
      </c>
      <c r="H14" s="1002">
        <f t="shared" si="0"/>
        <v>4293</v>
      </c>
      <c r="I14" s="1003"/>
      <c r="J14" s="1000" t="s">
        <v>1050</v>
      </c>
      <c r="K14" s="1004"/>
      <c r="L14" s="24" t="s">
        <v>3183</v>
      </c>
      <c r="M14" s="101">
        <v>41837</v>
      </c>
      <c r="N14" s="27"/>
      <c r="O14" s="24"/>
      <c r="P14" s="101">
        <v>41844</v>
      </c>
      <c r="Q14" s="672">
        <v>41844</v>
      </c>
    </row>
    <row r="15" spans="2:17" s="78" customFormat="1" ht="30" customHeight="1">
      <c r="B15" s="27">
        <v>7</v>
      </c>
      <c r="C15" s="27" t="s">
        <v>28</v>
      </c>
      <c r="D15" s="27" t="s">
        <v>28</v>
      </c>
      <c r="E15" s="1000" t="s">
        <v>3184</v>
      </c>
      <c r="F15" s="1001">
        <v>1</v>
      </c>
      <c r="G15" s="1001">
        <v>3501</v>
      </c>
      <c r="H15" s="1002">
        <f t="shared" si="0"/>
        <v>3501</v>
      </c>
      <c r="I15" s="1003"/>
      <c r="J15" s="1000" t="s">
        <v>1050</v>
      </c>
      <c r="K15" s="1004"/>
      <c r="L15" s="24" t="s">
        <v>3185</v>
      </c>
      <c r="M15" s="101">
        <v>41837</v>
      </c>
      <c r="N15" s="27"/>
      <c r="O15" s="24"/>
      <c r="P15" s="101">
        <v>41844</v>
      </c>
      <c r="Q15" s="672">
        <v>41844</v>
      </c>
    </row>
    <row r="16" spans="2:17" s="78" customFormat="1" ht="30" customHeight="1">
      <c r="B16" s="27">
        <v>7</v>
      </c>
      <c r="C16" s="27" t="s">
        <v>28</v>
      </c>
      <c r="D16" s="27" t="s">
        <v>28</v>
      </c>
      <c r="E16" s="1000" t="s">
        <v>3186</v>
      </c>
      <c r="F16" s="1001">
        <v>1</v>
      </c>
      <c r="G16" s="1001">
        <v>2206</v>
      </c>
      <c r="H16" s="1002">
        <f t="shared" si="0"/>
        <v>2206</v>
      </c>
      <c r="I16" s="1003"/>
      <c r="J16" s="1000" t="s">
        <v>1050</v>
      </c>
      <c r="K16" s="1004"/>
      <c r="L16" s="24" t="s">
        <v>3187</v>
      </c>
      <c r="M16" s="101">
        <v>41837</v>
      </c>
      <c r="N16" s="27"/>
      <c r="O16" s="24"/>
      <c r="P16" s="101">
        <v>41844</v>
      </c>
      <c r="Q16" s="672">
        <v>41844</v>
      </c>
    </row>
    <row r="17" spans="2:17" s="78" customFormat="1" ht="30" customHeight="1">
      <c r="B17" s="27">
        <v>7</v>
      </c>
      <c r="C17" s="27" t="s">
        <v>28</v>
      </c>
      <c r="D17" s="27" t="s">
        <v>28</v>
      </c>
      <c r="E17" s="1000" t="s">
        <v>3188</v>
      </c>
      <c r="F17" s="1001">
        <v>1</v>
      </c>
      <c r="G17" s="1001">
        <v>2098</v>
      </c>
      <c r="H17" s="1002">
        <f t="shared" si="0"/>
        <v>2098</v>
      </c>
      <c r="I17" s="1003"/>
      <c r="J17" s="1000" t="s">
        <v>1050</v>
      </c>
      <c r="K17" s="1004"/>
      <c r="L17" s="24" t="s">
        <v>3189</v>
      </c>
      <c r="M17" s="101">
        <v>41837</v>
      </c>
      <c r="N17" s="27"/>
      <c r="O17" s="24"/>
      <c r="P17" s="101">
        <v>41844</v>
      </c>
      <c r="Q17" s="672">
        <v>41844</v>
      </c>
    </row>
    <row r="18" spans="2:17" s="78" customFormat="1" ht="30" customHeight="1">
      <c r="B18" s="27">
        <v>7</v>
      </c>
      <c r="C18" s="27" t="s">
        <v>28</v>
      </c>
      <c r="D18" s="27" t="s">
        <v>28</v>
      </c>
      <c r="E18" s="1000" t="s">
        <v>3190</v>
      </c>
      <c r="F18" s="1001">
        <v>1</v>
      </c>
      <c r="G18" s="1001">
        <v>2935</v>
      </c>
      <c r="H18" s="1002">
        <f t="shared" si="0"/>
        <v>2935</v>
      </c>
      <c r="I18" s="1003"/>
      <c r="J18" s="1000" t="s">
        <v>1050</v>
      </c>
      <c r="K18" s="1004"/>
      <c r="L18" s="24" t="s">
        <v>3191</v>
      </c>
      <c r="M18" s="101">
        <v>41837</v>
      </c>
      <c r="N18" s="27"/>
      <c r="O18" s="24"/>
      <c r="P18" s="101">
        <v>41844</v>
      </c>
      <c r="Q18" s="672">
        <v>41844</v>
      </c>
    </row>
    <row r="19" spans="2:17" s="78" customFormat="1" ht="30" customHeight="1">
      <c r="B19" s="27">
        <v>7</v>
      </c>
      <c r="C19" s="27" t="s">
        <v>28</v>
      </c>
      <c r="D19" s="27" t="s">
        <v>28</v>
      </c>
      <c r="E19" s="1000" t="s">
        <v>3192</v>
      </c>
      <c r="F19" s="1001">
        <v>1</v>
      </c>
      <c r="G19" s="1001">
        <v>4598</v>
      </c>
      <c r="H19" s="1002">
        <f t="shared" si="0"/>
        <v>4598</v>
      </c>
      <c r="I19" s="1003"/>
      <c r="J19" s="1000" t="s">
        <v>1050</v>
      </c>
      <c r="K19" s="1004"/>
      <c r="L19" s="24" t="s">
        <v>3193</v>
      </c>
      <c r="M19" s="101">
        <v>41837</v>
      </c>
      <c r="N19" s="27"/>
      <c r="O19" s="24"/>
      <c r="P19" s="101">
        <v>41844</v>
      </c>
      <c r="Q19" s="672">
        <v>41844</v>
      </c>
    </row>
    <row r="20" spans="2:17" s="78" customFormat="1" ht="30" customHeight="1">
      <c r="B20" s="27">
        <v>7</v>
      </c>
      <c r="C20" s="27" t="s">
        <v>28</v>
      </c>
      <c r="D20" s="27" t="s">
        <v>28</v>
      </c>
      <c r="E20" s="1000" t="s">
        <v>343</v>
      </c>
      <c r="F20" s="1001">
        <v>1</v>
      </c>
      <c r="G20" s="1001">
        <v>5200</v>
      </c>
      <c r="H20" s="1002">
        <f t="shared" si="0"/>
        <v>5200</v>
      </c>
      <c r="I20" s="1003"/>
      <c r="J20" s="1000" t="s">
        <v>3194</v>
      </c>
      <c r="K20" s="1004"/>
      <c r="L20" s="24" t="s">
        <v>3195</v>
      </c>
      <c r="M20" s="101">
        <v>41837</v>
      </c>
      <c r="N20" s="27"/>
      <c r="O20" s="24"/>
      <c r="P20" s="101">
        <v>41844</v>
      </c>
      <c r="Q20" s="672">
        <v>41844</v>
      </c>
    </row>
    <row r="21" spans="2:17" s="78" customFormat="1" ht="30" customHeight="1">
      <c r="B21" s="27">
        <v>7</v>
      </c>
      <c r="C21" s="27" t="s">
        <v>28</v>
      </c>
      <c r="D21" s="27" t="s">
        <v>28</v>
      </c>
      <c r="E21" s="1000" t="s">
        <v>3196</v>
      </c>
      <c r="F21" s="1001">
        <v>1</v>
      </c>
      <c r="G21" s="1001">
        <v>400</v>
      </c>
      <c r="H21" s="1002">
        <f t="shared" si="0"/>
        <v>400</v>
      </c>
      <c r="I21" s="1003"/>
      <c r="J21" s="1000" t="s">
        <v>68</v>
      </c>
      <c r="K21" s="1004"/>
      <c r="L21" s="24" t="s">
        <v>3195</v>
      </c>
      <c r="M21" s="101">
        <v>41837</v>
      </c>
      <c r="N21" s="27"/>
      <c r="O21" s="24"/>
      <c r="P21" s="101">
        <v>41844</v>
      </c>
      <c r="Q21" s="672">
        <v>41844</v>
      </c>
    </row>
    <row r="22" spans="2:17" s="78" customFormat="1" ht="30" customHeight="1">
      <c r="B22" s="27">
        <v>7</v>
      </c>
      <c r="C22" s="27" t="s">
        <v>28</v>
      </c>
      <c r="D22" s="27" t="s">
        <v>28</v>
      </c>
      <c r="E22" s="1000" t="s">
        <v>3197</v>
      </c>
      <c r="F22" s="1001">
        <v>1</v>
      </c>
      <c r="G22" s="1001">
        <v>226</v>
      </c>
      <c r="H22" s="1002">
        <f t="shared" si="0"/>
        <v>226</v>
      </c>
      <c r="I22" s="1003"/>
      <c r="J22" s="1000" t="s">
        <v>3198</v>
      </c>
      <c r="K22" s="1004"/>
      <c r="L22" s="24" t="s">
        <v>3191</v>
      </c>
      <c r="M22" s="101">
        <v>41837</v>
      </c>
      <c r="N22" s="27"/>
      <c r="O22" s="24"/>
      <c r="P22" s="101">
        <v>41844</v>
      </c>
      <c r="Q22" s="672">
        <v>41844</v>
      </c>
    </row>
    <row r="23" spans="2:17" s="78" customFormat="1" ht="30" customHeight="1">
      <c r="B23" s="27">
        <v>7</v>
      </c>
      <c r="C23" s="27" t="s">
        <v>28</v>
      </c>
      <c r="D23" s="27" t="s">
        <v>28</v>
      </c>
      <c r="E23" s="1000" t="s">
        <v>3199</v>
      </c>
      <c r="F23" s="1001">
        <v>1</v>
      </c>
      <c r="G23" s="1001">
        <v>226</v>
      </c>
      <c r="H23" s="1002">
        <f t="shared" si="0"/>
        <v>226</v>
      </c>
      <c r="I23" s="1003"/>
      <c r="J23" s="1000" t="s">
        <v>3200</v>
      </c>
      <c r="K23" s="1004"/>
      <c r="L23" s="24" t="s">
        <v>3193</v>
      </c>
      <c r="M23" s="101">
        <v>41837</v>
      </c>
      <c r="N23" s="27"/>
      <c r="O23" s="24"/>
      <c r="P23" s="101">
        <v>41844</v>
      </c>
      <c r="Q23" s="672">
        <v>41844</v>
      </c>
    </row>
    <row r="24" spans="2:17" s="78" customFormat="1" ht="30" customHeight="1">
      <c r="B24" s="27">
        <v>7</v>
      </c>
      <c r="C24" s="27" t="s">
        <v>28</v>
      </c>
      <c r="D24" s="27" t="s">
        <v>28</v>
      </c>
      <c r="E24" s="1000" t="s">
        <v>3199</v>
      </c>
      <c r="F24" s="1001">
        <v>1</v>
      </c>
      <c r="G24" s="1001">
        <v>226</v>
      </c>
      <c r="H24" s="1002">
        <f t="shared" si="0"/>
        <v>226</v>
      </c>
      <c r="I24" s="1003"/>
      <c r="J24" s="1000" t="s">
        <v>3200</v>
      </c>
      <c r="K24" s="1004"/>
      <c r="L24" s="24" t="s">
        <v>3195</v>
      </c>
      <c r="M24" s="101">
        <v>41837</v>
      </c>
      <c r="N24" s="27"/>
      <c r="O24" s="24"/>
      <c r="P24" s="101">
        <v>41844</v>
      </c>
      <c r="Q24" s="672">
        <v>41844</v>
      </c>
    </row>
    <row r="25" spans="2:17" s="78" customFormat="1" ht="30" customHeight="1">
      <c r="B25" s="27">
        <v>8</v>
      </c>
      <c r="C25" s="27" t="s">
        <v>28</v>
      </c>
      <c r="D25" s="27" t="s">
        <v>28</v>
      </c>
      <c r="E25" s="1000" t="s">
        <v>3201</v>
      </c>
      <c r="F25" s="1001">
        <v>1</v>
      </c>
      <c r="G25" s="1001">
        <v>660</v>
      </c>
      <c r="H25" s="1002">
        <f t="shared" si="0"/>
        <v>660</v>
      </c>
      <c r="I25" s="1003"/>
      <c r="J25" s="1000" t="s">
        <v>3202</v>
      </c>
      <c r="K25" s="1004"/>
      <c r="L25" s="24"/>
      <c r="M25" s="101">
        <v>41837</v>
      </c>
      <c r="N25" s="27"/>
      <c r="O25" s="24"/>
      <c r="P25" s="101">
        <v>41844</v>
      </c>
      <c r="Q25" s="672">
        <v>41844</v>
      </c>
    </row>
    <row r="26" spans="2:17" s="78" customFormat="1" ht="30" customHeight="1">
      <c r="B26" s="27">
        <v>8</v>
      </c>
      <c r="C26" s="27" t="s">
        <v>28</v>
      </c>
      <c r="D26" s="27" t="s">
        <v>28</v>
      </c>
      <c r="E26" s="1000" t="s">
        <v>448</v>
      </c>
      <c r="F26" s="1001">
        <v>5</v>
      </c>
      <c r="G26" s="1001">
        <v>320</v>
      </c>
      <c r="H26" s="1002">
        <f t="shared" si="0"/>
        <v>1600</v>
      </c>
      <c r="I26" s="1003"/>
      <c r="J26" s="1000" t="s">
        <v>3203</v>
      </c>
      <c r="K26" s="1004"/>
      <c r="L26" s="24"/>
      <c r="M26" s="101">
        <v>41837</v>
      </c>
      <c r="N26" s="27"/>
      <c r="O26" s="24"/>
      <c r="P26" s="101">
        <v>41844</v>
      </c>
      <c r="Q26" s="672">
        <v>41844</v>
      </c>
    </row>
    <row r="27" spans="2:17" s="78" customFormat="1" ht="30" customHeight="1">
      <c r="B27" s="27">
        <v>8</v>
      </c>
      <c r="C27" s="27" t="s">
        <v>28</v>
      </c>
      <c r="D27" s="27" t="s">
        <v>28</v>
      </c>
      <c r="E27" s="1000" t="s">
        <v>595</v>
      </c>
      <c r="F27" s="1001">
        <v>3</v>
      </c>
      <c r="G27" s="1001">
        <v>230</v>
      </c>
      <c r="H27" s="1002">
        <f t="shared" si="0"/>
        <v>690</v>
      </c>
      <c r="I27" s="1003"/>
      <c r="J27" s="1000" t="s">
        <v>3204</v>
      </c>
      <c r="K27" s="1004"/>
      <c r="L27" s="24"/>
      <c r="M27" s="101">
        <v>41837</v>
      </c>
      <c r="N27" s="27"/>
      <c r="O27" s="24"/>
      <c r="P27" s="101">
        <v>41844</v>
      </c>
      <c r="Q27" s="672">
        <v>41844</v>
      </c>
    </row>
    <row r="28" spans="2:17" s="78" customFormat="1" ht="30" customHeight="1">
      <c r="B28" s="27">
        <v>8</v>
      </c>
      <c r="C28" s="27" t="s">
        <v>28</v>
      </c>
      <c r="D28" s="27" t="s">
        <v>28</v>
      </c>
      <c r="E28" s="1000" t="s">
        <v>596</v>
      </c>
      <c r="F28" s="1001">
        <v>1</v>
      </c>
      <c r="G28" s="1001">
        <v>130</v>
      </c>
      <c r="H28" s="1002">
        <f t="shared" si="0"/>
        <v>130</v>
      </c>
      <c r="I28" s="1003"/>
      <c r="J28" s="1000" t="s">
        <v>3205</v>
      </c>
      <c r="K28" s="1004"/>
      <c r="L28" s="24"/>
      <c r="M28" s="101">
        <v>41837</v>
      </c>
      <c r="N28" s="27"/>
      <c r="O28" s="24"/>
      <c r="P28" s="101">
        <v>41844</v>
      </c>
      <c r="Q28" s="672">
        <v>41844</v>
      </c>
    </row>
    <row r="29" spans="2:17" s="78" customFormat="1" ht="30" customHeight="1">
      <c r="B29" s="27">
        <v>8</v>
      </c>
      <c r="C29" s="27" t="s">
        <v>28</v>
      </c>
      <c r="D29" s="27" t="s">
        <v>28</v>
      </c>
      <c r="E29" s="1000" t="s">
        <v>2655</v>
      </c>
      <c r="F29" s="1001">
        <v>1</v>
      </c>
      <c r="G29" s="1001">
        <v>570</v>
      </c>
      <c r="H29" s="1002">
        <f t="shared" si="0"/>
        <v>570</v>
      </c>
      <c r="I29" s="1003"/>
      <c r="J29" s="1000" t="s">
        <v>450</v>
      </c>
      <c r="K29" s="1004"/>
      <c r="L29" s="24"/>
      <c r="M29" s="101">
        <v>41837</v>
      </c>
      <c r="N29" s="27"/>
      <c r="O29" s="24"/>
      <c r="P29" s="101">
        <v>41844</v>
      </c>
      <c r="Q29" s="672">
        <v>41844</v>
      </c>
    </row>
    <row r="30" spans="2:17" s="78" customFormat="1" ht="30" customHeight="1">
      <c r="B30" s="27">
        <v>8</v>
      </c>
      <c r="C30" s="27" t="s">
        <v>28</v>
      </c>
      <c r="D30" s="27" t="s">
        <v>28</v>
      </c>
      <c r="E30" s="1000" t="s">
        <v>2940</v>
      </c>
      <c r="F30" s="1001">
        <v>2</v>
      </c>
      <c r="G30" s="1001">
        <v>940</v>
      </c>
      <c r="H30" s="1002">
        <f t="shared" si="0"/>
        <v>1880</v>
      </c>
      <c r="I30" s="1003"/>
      <c r="J30" s="1000" t="s">
        <v>450</v>
      </c>
      <c r="K30" s="1004"/>
      <c r="L30" s="24"/>
      <c r="M30" s="101">
        <v>41837</v>
      </c>
      <c r="N30" s="27"/>
      <c r="O30" s="24"/>
      <c r="P30" s="101">
        <v>41844</v>
      </c>
      <c r="Q30" s="672">
        <v>41844</v>
      </c>
    </row>
    <row r="31" spans="2:17" s="78" customFormat="1" ht="30" customHeight="1">
      <c r="B31" s="27">
        <v>3</v>
      </c>
      <c r="C31" s="27" t="s">
        <v>28</v>
      </c>
      <c r="D31" s="27" t="s">
        <v>28</v>
      </c>
      <c r="E31" s="1000" t="s">
        <v>75</v>
      </c>
      <c r="F31" s="1001">
        <v>1</v>
      </c>
      <c r="G31" s="1001">
        <v>6830</v>
      </c>
      <c r="H31" s="1002">
        <f t="shared" si="0"/>
        <v>6830</v>
      </c>
      <c r="I31" s="1003"/>
      <c r="J31" s="1000" t="s">
        <v>76</v>
      </c>
      <c r="K31" s="1004"/>
      <c r="L31" s="24"/>
      <c r="M31" s="101">
        <v>41837</v>
      </c>
      <c r="N31" s="27"/>
      <c r="O31" s="24"/>
      <c r="P31" s="101">
        <v>41844</v>
      </c>
      <c r="Q31" s="672">
        <v>41844</v>
      </c>
    </row>
    <row r="32" spans="2:17" s="78" customFormat="1" ht="30" customHeight="1">
      <c r="B32" s="27">
        <v>3</v>
      </c>
      <c r="C32" s="27" t="s">
        <v>28</v>
      </c>
      <c r="D32" s="27" t="s">
        <v>28</v>
      </c>
      <c r="E32" s="1000" t="s">
        <v>3206</v>
      </c>
      <c r="F32" s="1001">
        <v>4</v>
      </c>
      <c r="G32" s="1001">
        <v>1010</v>
      </c>
      <c r="H32" s="1002">
        <f t="shared" si="0"/>
        <v>4040</v>
      </c>
      <c r="I32" s="1003"/>
      <c r="J32" s="1000" t="s">
        <v>78</v>
      </c>
      <c r="K32" s="1004"/>
      <c r="L32" s="24"/>
      <c r="M32" s="101">
        <v>41837</v>
      </c>
      <c r="N32" s="27"/>
      <c r="O32" s="24"/>
      <c r="P32" s="101">
        <v>41844</v>
      </c>
      <c r="Q32" s="672">
        <v>41844</v>
      </c>
    </row>
    <row r="33" spans="2:17" s="78" customFormat="1" ht="30" customHeight="1">
      <c r="B33" s="27">
        <v>3</v>
      </c>
      <c r="C33" s="27" t="s">
        <v>28</v>
      </c>
      <c r="D33" s="27" t="s">
        <v>28</v>
      </c>
      <c r="E33" s="1000" t="s">
        <v>73</v>
      </c>
      <c r="F33" s="1001">
        <v>2</v>
      </c>
      <c r="G33" s="1001">
        <v>210</v>
      </c>
      <c r="H33" s="1002">
        <f t="shared" si="0"/>
        <v>420</v>
      </c>
      <c r="I33" s="1003"/>
      <c r="J33" s="1000" t="s">
        <v>74</v>
      </c>
      <c r="K33" s="1004"/>
      <c r="L33" s="24"/>
      <c r="M33" s="101">
        <v>41837</v>
      </c>
      <c r="N33" s="27"/>
      <c r="O33" s="24"/>
      <c r="P33" s="101">
        <v>41844</v>
      </c>
      <c r="Q33" s="672">
        <v>41844</v>
      </c>
    </row>
    <row r="34" spans="2:17" s="78" customFormat="1" ht="30" customHeight="1">
      <c r="B34" s="27">
        <v>3</v>
      </c>
      <c r="C34" s="27" t="s">
        <v>28</v>
      </c>
      <c r="D34" s="27" t="s">
        <v>28</v>
      </c>
      <c r="E34" s="1000" t="s">
        <v>3207</v>
      </c>
      <c r="F34" s="1001">
        <v>2</v>
      </c>
      <c r="G34" s="1001">
        <v>490</v>
      </c>
      <c r="H34" s="1002">
        <f t="shared" si="0"/>
        <v>980</v>
      </c>
      <c r="I34" s="1003"/>
      <c r="J34" s="1000" t="s">
        <v>3208</v>
      </c>
      <c r="K34" s="1004"/>
      <c r="L34" s="24"/>
      <c r="M34" s="101">
        <v>41837</v>
      </c>
      <c r="N34" s="27"/>
      <c r="O34" s="24"/>
      <c r="P34" s="101">
        <v>41844</v>
      </c>
      <c r="Q34" s="672">
        <v>41844</v>
      </c>
    </row>
    <row r="35" spans="2:17" s="78" customFormat="1" ht="30" customHeight="1">
      <c r="B35" s="27">
        <v>3</v>
      </c>
      <c r="C35" s="27" t="s">
        <v>28</v>
      </c>
      <c r="D35" s="27" t="s">
        <v>28</v>
      </c>
      <c r="E35" s="1000" t="s">
        <v>3209</v>
      </c>
      <c r="F35" s="1001">
        <v>4</v>
      </c>
      <c r="G35" s="1001">
        <v>300</v>
      </c>
      <c r="H35" s="1002">
        <f t="shared" si="0"/>
        <v>1200</v>
      </c>
      <c r="I35" s="1003"/>
      <c r="J35" s="1000" t="s">
        <v>1092</v>
      </c>
      <c r="K35" s="1004"/>
      <c r="L35" s="24"/>
      <c r="M35" s="101">
        <v>41837</v>
      </c>
      <c r="N35" s="27"/>
      <c r="O35" s="24"/>
      <c r="P35" s="101">
        <v>41844</v>
      </c>
      <c r="Q35" s="672">
        <v>41844</v>
      </c>
    </row>
    <row r="36" spans="2:17" s="78" customFormat="1" ht="30" customHeight="1">
      <c r="B36" s="27">
        <v>3</v>
      </c>
      <c r="C36" s="27" t="s">
        <v>28</v>
      </c>
      <c r="D36" s="27" t="s">
        <v>28</v>
      </c>
      <c r="E36" s="1000" t="s">
        <v>3210</v>
      </c>
      <c r="F36" s="1001">
        <v>4</v>
      </c>
      <c r="G36" s="1001">
        <v>380</v>
      </c>
      <c r="H36" s="1002">
        <f t="shared" si="0"/>
        <v>1520</v>
      </c>
      <c r="I36" s="1003"/>
      <c r="J36" s="1000" t="s">
        <v>3211</v>
      </c>
      <c r="K36" s="1004"/>
      <c r="L36" s="24"/>
      <c r="M36" s="101">
        <v>41837</v>
      </c>
      <c r="N36" s="27"/>
      <c r="O36" s="24"/>
      <c r="P36" s="101">
        <v>41844</v>
      </c>
      <c r="Q36" s="672">
        <v>41844</v>
      </c>
    </row>
    <row r="37" spans="2:17" s="78" customFormat="1" ht="30" customHeight="1">
      <c r="B37" s="27">
        <v>3</v>
      </c>
      <c r="C37" s="27" t="s">
        <v>28</v>
      </c>
      <c r="D37" s="27" t="s">
        <v>28</v>
      </c>
      <c r="E37" s="1000" t="s">
        <v>3212</v>
      </c>
      <c r="F37" s="1001">
        <v>3</v>
      </c>
      <c r="G37" s="1001">
        <v>71</v>
      </c>
      <c r="H37" s="1002">
        <f t="shared" si="0"/>
        <v>213</v>
      </c>
      <c r="I37" s="1003"/>
      <c r="J37" s="1000" t="s">
        <v>3213</v>
      </c>
      <c r="K37" s="1004"/>
      <c r="L37" s="24"/>
      <c r="M37" s="101">
        <v>41837</v>
      </c>
      <c r="N37" s="27"/>
      <c r="O37" s="24"/>
      <c r="P37" s="101">
        <v>41844</v>
      </c>
      <c r="Q37" s="672">
        <v>41844</v>
      </c>
    </row>
    <row r="38" spans="2:17" s="78" customFormat="1" ht="30" customHeight="1">
      <c r="B38" s="27">
        <v>2</v>
      </c>
      <c r="C38" s="27" t="s">
        <v>28</v>
      </c>
      <c r="D38" s="27" t="s">
        <v>28</v>
      </c>
      <c r="E38" s="1000" t="s">
        <v>3214</v>
      </c>
      <c r="F38" s="1001">
        <v>2</v>
      </c>
      <c r="G38" s="1001">
        <v>960</v>
      </c>
      <c r="H38" s="1002">
        <f t="shared" si="0"/>
        <v>1920</v>
      </c>
      <c r="I38" s="1003"/>
      <c r="J38" s="1000" t="s">
        <v>3215</v>
      </c>
      <c r="K38" s="1004"/>
      <c r="L38" s="24"/>
      <c r="M38" s="101">
        <v>41837</v>
      </c>
      <c r="N38" s="27"/>
      <c r="O38" s="24"/>
      <c r="P38" s="101">
        <v>41844</v>
      </c>
      <c r="Q38" s="672">
        <v>41844</v>
      </c>
    </row>
    <row r="39" spans="2:17" s="78" customFormat="1" ht="30" customHeight="1">
      <c r="B39" s="27">
        <v>2</v>
      </c>
      <c r="C39" s="27" t="s">
        <v>28</v>
      </c>
      <c r="D39" s="27" t="s">
        <v>28</v>
      </c>
      <c r="E39" s="1000" t="s">
        <v>3216</v>
      </c>
      <c r="F39" s="1001">
        <v>2</v>
      </c>
      <c r="G39" s="1001">
        <v>960</v>
      </c>
      <c r="H39" s="1002">
        <f t="shared" si="0"/>
        <v>1920</v>
      </c>
      <c r="I39" s="1003"/>
      <c r="J39" s="1000" t="s">
        <v>3215</v>
      </c>
      <c r="K39" s="1004"/>
      <c r="L39" s="24"/>
      <c r="M39" s="101">
        <v>41837</v>
      </c>
      <c r="N39" s="27"/>
      <c r="O39" s="24"/>
      <c r="P39" s="101">
        <v>41844</v>
      </c>
      <c r="Q39" s="672">
        <v>41844</v>
      </c>
    </row>
    <row r="40" spans="2:17" s="78" customFormat="1" ht="30" customHeight="1">
      <c r="B40" s="27">
        <v>1</v>
      </c>
      <c r="C40" s="27" t="s">
        <v>28</v>
      </c>
      <c r="D40" s="27" t="s">
        <v>28</v>
      </c>
      <c r="E40" s="1000" t="s">
        <v>1298</v>
      </c>
      <c r="F40" s="1001">
        <v>4</v>
      </c>
      <c r="G40" s="1001">
        <v>2080</v>
      </c>
      <c r="H40" s="1002">
        <f t="shared" si="0"/>
        <v>8320</v>
      </c>
      <c r="I40" s="1003"/>
      <c r="J40" s="1000" t="s">
        <v>3217</v>
      </c>
      <c r="K40" s="1004"/>
      <c r="L40" s="24"/>
      <c r="M40" s="101">
        <v>41837</v>
      </c>
      <c r="N40" s="27"/>
      <c r="O40" s="24"/>
      <c r="P40" s="101">
        <v>41844</v>
      </c>
      <c r="Q40" s="672">
        <v>41844</v>
      </c>
    </row>
    <row r="41" spans="2:17" s="78" customFormat="1" ht="30" customHeight="1">
      <c r="B41" s="27">
        <v>1</v>
      </c>
      <c r="C41" s="27" t="s">
        <v>28</v>
      </c>
      <c r="D41" s="27" t="s">
        <v>28</v>
      </c>
      <c r="E41" s="1000" t="s">
        <v>3218</v>
      </c>
      <c r="F41" s="1001">
        <v>2</v>
      </c>
      <c r="G41" s="1001">
        <v>1540</v>
      </c>
      <c r="H41" s="1002">
        <f t="shared" si="0"/>
        <v>3080</v>
      </c>
      <c r="I41" s="1003"/>
      <c r="J41" s="1000" t="s">
        <v>3219</v>
      </c>
      <c r="K41" s="1004"/>
      <c r="L41" s="24"/>
      <c r="M41" s="101">
        <v>41837</v>
      </c>
      <c r="N41" s="27"/>
      <c r="O41" s="24"/>
      <c r="P41" s="101">
        <v>41844</v>
      </c>
      <c r="Q41" s="672">
        <v>41844</v>
      </c>
    </row>
    <row r="42" spans="2:17" s="78" customFormat="1" ht="30" customHeight="1">
      <c r="B42" s="27">
        <v>1</v>
      </c>
      <c r="C42" s="27" t="s">
        <v>28</v>
      </c>
      <c r="D42" s="27" t="s">
        <v>28</v>
      </c>
      <c r="E42" s="1000" t="s">
        <v>3220</v>
      </c>
      <c r="F42" s="1001">
        <v>1</v>
      </c>
      <c r="G42" s="1001">
        <v>401</v>
      </c>
      <c r="H42" s="1002">
        <f t="shared" si="0"/>
        <v>401</v>
      </c>
      <c r="I42" s="1003"/>
      <c r="J42" s="1000" t="s">
        <v>3221</v>
      </c>
      <c r="K42" s="1004"/>
      <c r="L42" s="24"/>
      <c r="M42" s="101">
        <v>41837</v>
      </c>
      <c r="N42" s="27"/>
      <c r="O42" s="24"/>
      <c r="P42" s="101">
        <v>41844</v>
      </c>
      <c r="Q42" s="672">
        <v>41844</v>
      </c>
    </row>
    <row r="43" spans="2:17" s="78" customFormat="1" ht="30" customHeight="1">
      <c r="B43" s="27">
        <v>1</v>
      </c>
      <c r="C43" s="27" t="s">
        <v>28</v>
      </c>
      <c r="D43" s="27" t="s">
        <v>28</v>
      </c>
      <c r="E43" s="1000" t="s">
        <v>3222</v>
      </c>
      <c r="F43" s="1001">
        <v>2</v>
      </c>
      <c r="G43" s="1001">
        <v>690</v>
      </c>
      <c r="H43" s="1002">
        <f t="shared" si="0"/>
        <v>1380</v>
      </c>
      <c r="I43" s="1003"/>
      <c r="J43" s="1000" t="s">
        <v>3223</v>
      </c>
      <c r="K43" s="1004"/>
      <c r="L43" s="24"/>
      <c r="M43" s="101">
        <v>41837</v>
      </c>
      <c r="N43" s="27"/>
      <c r="O43" s="24"/>
      <c r="P43" s="101">
        <v>41844</v>
      </c>
      <c r="Q43" s="672">
        <v>41844</v>
      </c>
    </row>
    <row r="44" spans="2:17" s="78" customFormat="1" ht="30" customHeight="1">
      <c r="B44" s="27">
        <v>1</v>
      </c>
      <c r="C44" s="27" t="s">
        <v>28</v>
      </c>
      <c r="D44" s="27" t="s">
        <v>28</v>
      </c>
      <c r="E44" s="1000" t="s">
        <v>3224</v>
      </c>
      <c r="F44" s="1001">
        <v>2</v>
      </c>
      <c r="G44" s="1001">
        <v>1570</v>
      </c>
      <c r="H44" s="1002">
        <f t="shared" si="0"/>
        <v>3140</v>
      </c>
      <c r="I44" s="1003"/>
      <c r="J44" s="1000" t="s">
        <v>3225</v>
      </c>
      <c r="K44" s="1004"/>
      <c r="L44" s="24"/>
      <c r="M44" s="101">
        <v>41837</v>
      </c>
      <c r="N44" s="27"/>
      <c r="O44" s="24"/>
      <c r="P44" s="101">
        <v>41844</v>
      </c>
      <c r="Q44" s="672">
        <v>41844</v>
      </c>
    </row>
    <row r="45" spans="2:17" s="78" customFormat="1" ht="30" customHeight="1">
      <c r="B45" s="27">
        <v>9</v>
      </c>
      <c r="C45" s="27" t="s">
        <v>28</v>
      </c>
      <c r="D45" s="27" t="s">
        <v>28</v>
      </c>
      <c r="E45" s="1000" t="s">
        <v>3226</v>
      </c>
      <c r="F45" s="1001">
        <v>1</v>
      </c>
      <c r="G45" s="1001">
        <v>6860</v>
      </c>
      <c r="H45" s="1002">
        <f t="shared" si="0"/>
        <v>6860</v>
      </c>
      <c r="I45" s="1003"/>
      <c r="J45" s="1000" t="s">
        <v>3227</v>
      </c>
      <c r="K45" s="1004"/>
      <c r="L45" s="24"/>
      <c r="M45" s="101">
        <v>41837</v>
      </c>
      <c r="N45" s="27"/>
      <c r="O45" s="24"/>
      <c r="P45" s="101">
        <v>41844</v>
      </c>
      <c r="Q45" s="672">
        <v>41844</v>
      </c>
    </row>
    <row r="46" spans="2:17" s="78" customFormat="1" ht="30" customHeight="1">
      <c r="B46" s="27">
        <v>1</v>
      </c>
      <c r="C46" s="27" t="s">
        <v>28</v>
      </c>
      <c r="D46" s="27" t="s">
        <v>28</v>
      </c>
      <c r="E46" s="1000" t="s">
        <v>3228</v>
      </c>
      <c r="F46" s="1001">
        <v>1</v>
      </c>
      <c r="G46" s="1001">
        <v>9300</v>
      </c>
      <c r="H46" s="1002">
        <f t="shared" si="0"/>
        <v>9300</v>
      </c>
      <c r="I46" s="1003"/>
      <c r="J46" s="1000" t="s">
        <v>3229</v>
      </c>
      <c r="K46" s="1004"/>
      <c r="L46" s="24"/>
      <c r="M46" s="101">
        <v>41837</v>
      </c>
      <c r="N46" s="27"/>
      <c r="O46" s="24"/>
      <c r="P46" s="101">
        <v>41844</v>
      </c>
      <c r="Q46" s="672">
        <v>41844</v>
      </c>
    </row>
    <row r="47" spans="2:17" s="78" customFormat="1" ht="30" customHeight="1">
      <c r="B47" s="27">
        <v>1</v>
      </c>
      <c r="C47" s="27" t="s">
        <v>28</v>
      </c>
      <c r="D47" s="27" t="s">
        <v>28</v>
      </c>
      <c r="E47" s="1000" t="s">
        <v>3230</v>
      </c>
      <c r="F47" s="1001">
        <v>1</v>
      </c>
      <c r="G47" s="1001">
        <v>2500</v>
      </c>
      <c r="H47" s="1002">
        <f t="shared" si="0"/>
        <v>2500</v>
      </c>
      <c r="I47" s="1003"/>
      <c r="J47" s="1000" t="s">
        <v>3231</v>
      </c>
      <c r="K47" s="1004"/>
      <c r="L47" s="24"/>
      <c r="M47" s="101">
        <v>41837</v>
      </c>
      <c r="N47" s="27"/>
      <c r="O47" s="24"/>
      <c r="P47" s="101">
        <v>41844</v>
      </c>
      <c r="Q47" s="672">
        <v>41844</v>
      </c>
    </row>
    <row r="48" spans="2:17" s="78" customFormat="1" ht="30" customHeight="1">
      <c r="B48" s="27">
        <v>8</v>
      </c>
      <c r="C48" s="27" t="s">
        <v>28</v>
      </c>
      <c r="D48" s="27" t="s">
        <v>28</v>
      </c>
      <c r="E48" s="1000" t="s">
        <v>2939</v>
      </c>
      <c r="F48" s="1001">
        <v>1</v>
      </c>
      <c r="G48" s="1001">
        <v>3380</v>
      </c>
      <c r="H48" s="1002">
        <f t="shared" si="0"/>
        <v>3380</v>
      </c>
      <c r="I48" s="1003"/>
      <c r="J48" s="1000" t="s">
        <v>3232</v>
      </c>
      <c r="K48" s="1004"/>
      <c r="L48" s="109" t="s">
        <v>3233</v>
      </c>
      <c r="M48" s="101">
        <v>41837</v>
      </c>
      <c r="N48" s="27"/>
      <c r="O48" s="24"/>
      <c r="P48" s="101">
        <v>41844</v>
      </c>
      <c r="Q48" s="672">
        <v>41844</v>
      </c>
    </row>
    <row r="49" spans="2:17" s="78" customFormat="1" ht="30" customHeight="1">
      <c r="B49" s="27">
        <v>8</v>
      </c>
      <c r="C49" s="27" t="s">
        <v>28</v>
      </c>
      <c r="D49" s="27" t="s">
        <v>28</v>
      </c>
      <c r="E49" s="1000" t="s">
        <v>1019</v>
      </c>
      <c r="F49" s="1001">
        <v>1</v>
      </c>
      <c r="G49" s="1001">
        <v>780</v>
      </c>
      <c r="H49" s="1002">
        <f t="shared" si="0"/>
        <v>780</v>
      </c>
      <c r="I49" s="1003"/>
      <c r="J49" s="1000" t="s">
        <v>91</v>
      </c>
      <c r="K49" s="1004"/>
      <c r="L49" s="24"/>
      <c r="M49" s="101">
        <v>41837</v>
      </c>
      <c r="N49" s="27"/>
      <c r="O49" s="24"/>
      <c r="P49" s="101">
        <v>41844</v>
      </c>
      <c r="Q49" s="672">
        <v>41844</v>
      </c>
    </row>
    <row r="50" spans="2:17" s="78" customFormat="1" ht="30" customHeight="1">
      <c r="B50" s="27">
        <v>7</v>
      </c>
      <c r="C50" s="27" t="s">
        <v>28</v>
      </c>
      <c r="D50" s="27" t="s">
        <v>28</v>
      </c>
      <c r="E50" s="1000" t="s">
        <v>3234</v>
      </c>
      <c r="F50" s="1001">
        <v>1</v>
      </c>
      <c r="G50" s="1001">
        <v>1080</v>
      </c>
      <c r="H50" s="1002">
        <f t="shared" si="0"/>
        <v>1080</v>
      </c>
      <c r="I50" s="1003"/>
      <c r="J50" s="1000" t="s">
        <v>328</v>
      </c>
      <c r="K50" s="1004"/>
      <c r="L50" s="24"/>
      <c r="M50" s="101">
        <v>41837</v>
      </c>
      <c r="N50" s="27"/>
      <c r="O50" s="24"/>
      <c r="P50" s="101">
        <v>41844</v>
      </c>
      <c r="Q50" s="672">
        <v>41844</v>
      </c>
    </row>
    <row r="51" spans="2:17" s="78" customFormat="1" ht="30" customHeight="1">
      <c r="B51" s="27">
        <v>7</v>
      </c>
      <c r="C51" s="27" t="s">
        <v>28</v>
      </c>
      <c r="D51" s="27" t="s">
        <v>28</v>
      </c>
      <c r="E51" s="1000" t="s">
        <v>822</v>
      </c>
      <c r="F51" s="1001">
        <v>1</v>
      </c>
      <c r="G51" s="1001">
        <v>3350</v>
      </c>
      <c r="H51" s="1002">
        <f t="shared" si="0"/>
        <v>3350</v>
      </c>
      <c r="I51" s="1003"/>
      <c r="J51" s="1000" t="s">
        <v>1359</v>
      </c>
      <c r="K51" s="1004"/>
      <c r="L51" s="24"/>
      <c r="M51" s="101">
        <v>41837</v>
      </c>
      <c r="N51" s="27"/>
      <c r="O51" s="24"/>
      <c r="P51" s="101">
        <v>41844</v>
      </c>
      <c r="Q51" s="672">
        <v>41844</v>
      </c>
    </row>
    <row r="52" spans="2:17" s="78" customFormat="1" ht="30" customHeight="1">
      <c r="B52" s="27">
        <v>7</v>
      </c>
      <c r="C52" s="27" t="s">
        <v>28</v>
      </c>
      <c r="D52" s="27" t="s">
        <v>28</v>
      </c>
      <c r="E52" s="1000" t="s">
        <v>2482</v>
      </c>
      <c r="F52" s="1001">
        <v>1</v>
      </c>
      <c r="G52" s="1001">
        <v>3022</v>
      </c>
      <c r="H52" s="1002">
        <f t="shared" si="0"/>
        <v>3022</v>
      </c>
      <c r="I52" s="1003"/>
      <c r="J52" s="1000" t="s">
        <v>2570</v>
      </c>
      <c r="K52" s="1004"/>
      <c r="L52" s="24"/>
      <c r="M52" s="101">
        <v>41837</v>
      </c>
      <c r="N52" s="27"/>
      <c r="O52" s="24"/>
      <c r="P52" s="101">
        <v>41844</v>
      </c>
      <c r="Q52" s="672">
        <v>41844</v>
      </c>
    </row>
    <row r="53" spans="2:17" s="78" customFormat="1" ht="30" customHeight="1">
      <c r="B53" s="27">
        <v>7</v>
      </c>
      <c r="C53" s="27" t="s">
        <v>28</v>
      </c>
      <c r="D53" s="27" t="s">
        <v>28</v>
      </c>
      <c r="E53" s="1000" t="s">
        <v>3235</v>
      </c>
      <c r="F53" s="1001">
        <v>1</v>
      </c>
      <c r="G53" s="1001">
        <v>2650</v>
      </c>
      <c r="H53" s="1002">
        <f t="shared" si="0"/>
        <v>2650</v>
      </c>
      <c r="I53" s="1003"/>
      <c r="J53" s="1000" t="s">
        <v>1359</v>
      </c>
      <c r="K53" s="1004"/>
      <c r="L53" s="24"/>
      <c r="M53" s="101">
        <v>41837</v>
      </c>
      <c r="N53" s="27"/>
      <c r="O53" s="24"/>
      <c r="P53" s="101">
        <v>41844</v>
      </c>
      <c r="Q53" s="672">
        <v>41844</v>
      </c>
    </row>
    <row r="54" spans="2:17" s="78" customFormat="1" ht="30" customHeight="1">
      <c r="B54" s="27">
        <v>7</v>
      </c>
      <c r="C54" s="27" t="s">
        <v>28</v>
      </c>
      <c r="D54" s="27" t="s">
        <v>28</v>
      </c>
      <c r="E54" s="1000" t="s">
        <v>1061</v>
      </c>
      <c r="F54" s="1001">
        <v>1</v>
      </c>
      <c r="G54" s="1001">
        <v>730</v>
      </c>
      <c r="H54" s="1002">
        <f t="shared" si="0"/>
        <v>730</v>
      </c>
      <c r="I54" s="1003"/>
      <c r="J54" s="1000" t="s">
        <v>334</v>
      </c>
      <c r="K54" s="1004"/>
      <c r="L54" s="24"/>
      <c r="M54" s="101">
        <v>41837</v>
      </c>
      <c r="N54" s="27"/>
      <c r="O54" s="24"/>
      <c r="P54" s="101">
        <v>41844</v>
      </c>
      <c r="Q54" s="672">
        <v>41844</v>
      </c>
    </row>
    <row r="55" spans="2:17" s="78" customFormat="1" ht="30" customHeight="1">
      <c r="B55" s="27">
        <v>7</v>
      </c>
      <c r="C55" s="27" t="s">
        <v>28</v>
      </c>
      <c r="D55" s="27" t="s">
        <v>28</v>
      </c>
      <c r="E55" s="1000" t="s">
        <v>434</v>
      </c>
      <c r="F55" s="1001">
        <v>1</v>
      </c>
      <c r="G55" s="1001">
        <v>890</v>
      </c>
      <c r="H55" s="1002">
        <f t="shared" si="0"/>
        <v>890</v>
      </c>
      <c r="I55" s="1003"/>
      <c r="J55" s="1000" t="s">
        <v>328</v>
      </c>
      <c r="K55" s="1004"/>
      <c r="L55" s="24"/>
      <c r="M55" s="101">
        <v>41837</v>
      </c>
      <c r="N55" s="27"/>
      <c r="O55" s="24"/>
      <c r="P55" s="101">
        <v>41844</v>
      </c>
      <c r="Q55" s="672">
        <v>41844</v>
      </c>
    </row>
    <row r="56" spans="2:17" s="78" customFormat="1" ht="30" customHeight="1">
      <c r="B56" s="27">
        <v>7</v>
      </c>
      <c r="C56" s="27" t="s">
        <v>28</v>
      </c>
      <c r="D56" s="27" t="s">
        <v>28</v>
      </c>
      <c r="E56" s="1000" t="s">
        <v>3236</v>
      </c>
      <c r="F56" s="1001">
        <v>1</v>
      </c>
      <c r="G56" s="1001">
        <v>890</v>
      </c>
      <c r="H56" s="1002">
        <f t="shared" si="0"/>
        <v>890</v>
      </c>
      <c r="I56" s="1003"/>
      <c r="J56" s="1000" t="s">
        <v>328</v>
      </c>
      <c r="K56" s="1004"/>
      <c r="L56" s="24"/>
      <c r="M56" s="101">
        <v>41837</v>
      </c>
      <c r="N56" s="27"/>
      <c r="O56" s="24"/>
      <c r="P56" s="101">
        <v>41844</v>
      </c>
      <c r="Q56" s="672">
        <v>41844</v>
      </c>
    </row>
    <row r="57" spans="2:17" s="78" customFormat="1" ht="30" customHeight="1">
      <c r="B57" s="27">
        <v>1</v>
      </c>
      <c r="C57" s="27" t="s">
        <v>28</v>
      </c>
      <c r="D57" s="27" t="s">
        <v>28</v>
      </c>
      <c r="E57" s="1000" t="s">
        <v>3237</v>
      </c>
      <c r="F57" s="1001">
        <v>2</v>
      </c>
      <c r="G57" s="1001">
        <v>1750</v>
      </c>
      <c r="H57" s="1002">
        <f t="shared" si="0"/>
        <v>3500</v>
      </c>
      <c r="I57" s="1003"/>
      <c r="J57" s="1000" t="s">
        <v>3238</v>
      </c>
      <c r="K57" s="1004"/>
      <c r="L57" s="24"/>
      <c r="M57" s="101">
        <v>41837</v>
      </c>
      <c r="N57" s="27"/>
      <c r="O57" s="24"/>
      <c r="P57" s="101">
        <v>41844</v>
      </c>
      <c r="Q57" s="672">
        <v>41844</v>
      </c>
    </row>
    <row r="58" spans="2:17" s="78" customFormat="1" ht="30" customHeight="1">
      <c r="B58" s="27">
        <v>7</v>
      </c>
      <c r="C58" s="27" t="s">
        <v>28</v>
      </c>
      <c r="D58" s="27" t="s">
        <v>28</v>
      </c>
      <c r="E58" s="1000" t="s">
        <v>1057</v>
      </c>
      <c r="F58" s="1001">
        <v>1</v>
      </c>
      <c r="G58" s="1001">
        <v>460</v>
      </c>
      <c r="H58" s="1002">
        <f t="shared" si="0"/>
        <v>460</v>
      </c>
      <c r="I58" s="1003"/>
      <c r="J58" s="148" t="s">
        <v>1058</v>
      </c>
      <c r="K58" s="1004"/>
      <c r="L58" s="24"/>
      <c r="M58" s="101">
        <v>41837</v>
      </c>
      <c r="N58" s="27"/>
      <c r="O58" s="24"/>
      <c r="P58" s="101">
        <v>41844</v>
      </c>
      <c r="Q58" s="672">
        <v>41844</v>
      </c>
    </row>
    <row r="59" spans="2:17" s="78" customFormat="1" ht="30" customHeight="1">
      <c r="B59" s="27">
        <v>7</v>
      </c>
      <c r="C59" s="27" t="s">
        <v>28</v>
      </c>
      <c r="D59" s="27" t="s">
        <v>28</v>
      </c>
      <c r="E59" s="1000" t="s">
        <v>1059</v>
      </c>
      <c r="F59" s="1001">
        <v>1</v>
      </c>
      <c r="G59" s="1001">
        <v>881</v>
      </c>
      <c r="H59" s="1002">
        <f t="shared" si="0"/>
        <v>881</v>
      </c>
      <c r="I59" s="1003"/>
      <c r="J59" s="148" t="s">
        <v>1060</v>
      </c>
      <c r="K59" s="1004"/>
      <c r="L59" s="24"/>
      <c r="M59" s="101">
        <v>41837</v>
      </c>
      <c r="N59" s="27"/>
      <c r="O59" s="24"/>
      <c r="P59" s="101">
        <v>41844</v>
      </c>
      <c r="Q59" s="672">
        <v>41844</v>
      </c>
    </row>
    <row r="60" spans="2:17" s="78" customFormat="1" ht="30" customHeight="1">
      <c r="B60" s="27">
        <v>10</v>
      </c>
      <c r="C60" s="27" t="s">
        <v>28</v>
      </c>
      <c r="D60" s="27" t="s">
        <v>28</v>
      </c>
      <c r="E60" s="1000" t="s">
        <v>101</v>
      </c>
      <c r="F60" s="1001">
        <v>1</v>
      </c>
      <c r="G60" s="1001">
        <v>1500</v>
      </c>
      <c r="H60" s="1002">
        <f t="shared" si="0"/>
        <v>1500</v>
      </c>
      <c r="I60" s="1003"/>
      <c r="J60" s="1000" t="s">
        <v>3239</v>
      </c>
      <c r="K60" s="1004"/>
      <c r="L60" s="24"/>
      <c r="M60" s="101">
        <v>41837</v>
      </c>
      <c r="N60" s="27"/>
      <c r="O60" s="24"/>
      <c r="P60" s="101">
        <v>41844</v>
      </c>
      <c r="Q60" s="672">
        <v>41844</v>
      </c>
    </row>
    <row r="61" spans="2:17" s="78" customFormat="1" ht="30" customHeight="1">
      <c r="B61" s="27">
        <v>9</v>
      </c>
      <c r="C61" s="27" t="s">
        <v>28</v>
      </c>
      <c r="D61" s="27" t="s">
        <v>28</v>
      </c>
      <c r="E61" s="148" t="s">
        <v>1576</v>
      </c>
      <c r="F61" s="1001">
        <v>2</v>
      </c>
      <c r="G61" s="1001">
        <v>150</v>
      </c>
      <c r="H61" s="1002">
        <f t="shared" si="0"/>
        <v>300</v>
      </c>
      <c r="I61" s="1003"/>
      <c r="J61" s="1000" t="s">
        <v>1577</v>
      </c>
      <c r="K61" s="1004"/>
      <c r="L61" s="24"/>
      <c r="M61" s="101">
        <v>41837</v>
      </c>
      <c r="N61" s="27"/>
      <c r="O61" s="24"/>
      <c r="P61" s="101">
        <v>41844</v>
      </c>
      <c r="Q61" s="672">
        <v>41844</v>
      </c>
    </row>
    <row r="62" spans="2:17" s="78" customFormat="1" ht="30" customHeight="1">
      <c r="B62" s="27">
        <v>1</v>
      </c>
      <c r="C62" s="27" t="s">
        <v>28</v>
      </c>
      <c r="D62" s="27" t="s">
        <v>28</v>
      </c>
      <c r="E62" s="148" t="s">
        <v>3240</v>
      </c>
      <c r="F62" s="1001">
        <v>4</v>
      </c>
      <c r="G62" s="1001">
        <v>580</v>
      </c>
      <c r="H62" s="1002">
        <f t="shared" si="0"/>
        <v>2320</v>
      </c>
      <c r="I62" s="1003"/>
      <c r="J62" s="1000" t="s">
        <v>218</v>
      </c>
      <c r="K62" s="1004"/>
      <c r="L62" s="24" t="s">
        <v>3241</v>
      </c>
      <c r="M62" s="101">
        <v>41837</v>
      </c>
      <c r="N62" s="27"/>
      <c r="O62" s="24"/>
      <c r="P62" s="101">
        <v>41844</v>
      </c>
      <c r="Q62" s="672">
        <v>41844</v>
      </c>
    </row>
    <row r="63" spans="2:17" s="78" customFormat="1" ht="30" customHeight="1">
      <c r="B63" s="27">
        <v>1</v>
      </c>
      <c r="C63" s="27" t="s">
        <v>28</v>
      </c>
      <c r="D63" s="27" t="s">
        <v>28</v>
      </c>
      <c r="E63" s="148" t="s">
        <v>3242</v>
      </c>
      <c r="F63" s="1001">
        <v>2</v>
      </c>
      <c r="G63" s="1001">
        <v>750</v>
      </c>
      <c r="H63" s="1002">
        <f t="shared" si="0"/>
        <v>1500</v>
      </c>
      <c r="I63" s="1003"/>
      <c r="J63" s="1000" t="s">
        <v>218</v>
      </c>
      <c r="K63" s="1004"/>
      <c r="L63" s="24" t="s">
        <v>3241</v>
      </c>
      <c r="M63" s="101">
        <v>41837</v>
      </c>
      <c r="N63" s="27"/>
      <c r="O63" s="24"/>
      <c r="P63" s="101">
        <v>41844</v>
      </c>
      <c r="Q63" s="672">
        <v>41844</v>
      </c>
    </row>
    <row r="64" spans="2:17" s="78" customFormat="1" ht="30" customHeight="1">
      <c r="B64" s="27">
        <v>1</v>
      </c>
      <c r="C64" s="27" t="s">
        <v>28</v>
      </c>
      <c r="D64" s="27" t="s">
        <v>28</v>
      </c>
      <c r="E64" s="148" t="s">
        <v>3243</v>
      </c>
      <c r="F64" s="1001">
        <v>12</v>
      </c>
      <c r="G64" s="1001">
        <v>184</v>
      </c>
      <c r="H64" s="1002">
        <f t="shared" si="0"/>
        <v>2208</v>
      </c>
      <c r="I64" s="1003"/>
      <c r="J64" s="1000" t="s">
        <v>3244</v>
      </c>
      <c r="K64" s="1004"/>
      <c r="L64" s="24" t="s">
        <v>3241</v>
      </c>
      <c r="M64" s="101">
        <v>41837</v>
      </c>
      <c r="N64" s="27"/>
      <c r="O64" s="24"/>
      <c r="P64" s="101">
        <v>41844</v>
      </c>
      <c r="Q64" s="672">
        <v>41844</v>
      </c>
    </row>
    <row r="65" spans="2:17" s="78" customFormat="1" ht="30" customHeight="1">
      <c r="B65" s="27">
        <v>1</v>
      </c>
      <c r="C65" s="27" t="s">
        <v>28</v>
      </c>
      <c r="D65" s="27" t="s">
        <v>28</v>
      </c>
      <c r="E65" s="148" t="s">
        <v>3245</v>
      </c>
      <c r="F65" s="1001">
        <v>10</v>
      </c>
      <c r="G65" s="1001">
        <v>149</v>
      </c>
      <c r="H65" s="1002">
        <f t="shared" si="0"/>
        <v>1490</v>
      </c>
      <c r="I65" s="1003"/>
      <c r="J65" s="1000" t="s">
        <v>3246</v>
      </c>
      <c r="K65" s="1004"/>
      <c r="L65" s="24" t="s">
        <v>3241</v>
      </c>
      <c r="M65" s="101">
        <v>41837</v>
      </c>
      <c r="N65" s="27"/>
      <c r="O65" s="24"/>
      <c r="P65" s="101">
        <v>41844</v>
      </c>
      <c r="Q65" s="672">
        <v>41844</v>
      </c>
    </row>
    <row r="66" spans="2:17" s="78" customFormat="1" ht="30" customHeight="1">
      <c r="B66" s="27">
        <v>1</v>
      </c>
      <c r="C66" s="27" t="s">
        <v>28</v>
      </c>
      <c r="D66" s="27" t="s">
        <v>28</v>
      </c>
      <c r="E66" s="148" t="s">
        <v>3247</v>
      </c>
      <c r="F66" s="148">
        <v>15</v>
      </c>
      <c r="G66" s="1001">
        <v>32</v>
      </c>
      <c r="H66" s="1002">
        <f t="shared" si="0"/>
        <v>480</v>
      </c>
      <c r="I66" s="1003"/>
      <c r="J66" s="1000" t="s">
        <v>3211</v>
      </c>
      <c r="K66" s="1004"/>
      <c r="L66" s="24" t="s">
        <v>3241</v>
      </c>
      <c r="M66" s="101">
        <v>41837</v>
      </c>
      <c r="N66" s="27"/>
      <c r="O66" s="24"/>
      <c r="P66" s="101">
        <v>41844</v>
      </c>
      <c r="Q66" s="672">
        <v>41844</v>
      </c>
    </row>
    <row r="67" spans="2:17" s="78" customFormat="1" ht="30" customHeight="1">
      <c r="B67" s="27">
        <v>1</v>
      </c>
      <c r="C67" s="27" t="s">
        <v>28</v>
      </c>
      <c r="D67" s="27" t="s">
        <v>28</v>
      </c>
      <c r="E67" s="148" t="s">
        <v>3248</v>
      </c>
      <c r="F67" s="148">
        <v>15</v>
      </c>
      <c r="G67" s="1001">
        <v>32</v>
      </c>
      <c r="H67" s="1002">
        <f t="shared" si="0"/>
        <v>480</v>
      </c>
      <c r="I67" s="1003"/>
      <c r="J67" s="1000" t="s">
        <v>3211</v>
      </c>
      <c r="K67" s="1004"/>
      <c r="L67" s="24" t="s">
        <v>3241</v>
      </c>
      <c r="M67" s="101">
        <v>41837</v>
      </c>
      <c r="N67" s="27"/>
      <c r="O67" s="24"/>
      <c r="P67" s="101">
        <v>41844</v>
      </c>
      <c r="Q67" s="672">
        <v>41844</v>
      </c>
    </row>
    <row r="68" spans="2:17" s="78" customFormat="1" ht="30" customHeight="1">
      <c r="B68" s="27">
        <v>1</v>
      </c>
      <c r="C68" s="27" t="s">
        <v>28</v>
      </c>
      <c r="D68" s="27" t="s">
        <v>28</v>
      </c>
      <c r="E68" s="148" t="s">
        <v>1920</v>
      </c>
      <c r="F68" s="148">
        <v>4</v>
      </c>
      <c r="G68" s="1001">
        <v>160</v>
      </c>
      <c r="H68" s="1002">
        <f t="shared" si="0"/>
        <v>640</v>
      </c>
      <c r="I68" s="1003"/>
      <c r="J68" s="1000" t="s">
        <v>2440</v>
      </c>
      <c r="K68" s="1004"/>
      <c r="L68" s="24" t="s">
        <v>3241</v>
      </c>
      <c r="M68" s="101">
        <v>41837</v>
      </c>
      <c r="N68" s="27"/>
      <c r="O68" s="24"/>
      <c r="P68" s="101">
        <v>41844</v>
      </c>
      <c r="Q68" s="672">
        <v>41844</v>
      </c>
    </row>
    <row r="69" spans="2:17" s="78" customFormat="1" ht="30" customHeight="1">
      <c r="B69" s="27">
        <v>1</v>
      </c>
      <c r="C69" s="27" t="s">
        <v>28</v>
      </c>
      <c r="D69" s="27" t="s">
        <v>28</v>
      </c>
      <c r="E69" s="148" t="s">
        <v>3249</v>
      </c>
      <c r="F69" s="148">
        <v>1</v>
      </c>
      <c r="G69" s="1001">
        <v>3950</v>
      </c>
      <c r="H69" s="1002">
        <f t="shared" si="0"/>
        <v>3950</v>
      </c>
      <c r="I69" s="1003"/>
      <c r="J69" s="1000" t="s">
        <v>3250</v>
      </c>
      <c r="K69" s="1004"/>
      <c r="L69" s="24" t="s">
        <v>3241</v>
      </c>
      <c r="M69" s="101">
        <v>41837</v>
      </c>
      <c r="N69" s="27"/>
      <c r="O69" s="24"/>
      <c r="P69" s="101">
        <v>41844</v>
      </c>
      <c r="Q69" s="672">
        <v>41844</v>
      </c>
    </row>
    <row r="70" spans="2:17" s="78" customFormat="1" ht="30" customHeight="1">
      <c r="B70" s="27">
        <v>1</v>
      </c>
      <c r="C70" s="27" t="s">
        <v>28</v>
      </c>
      <c r="D70" s="27" t="s">
        <v>28</v>
      </c>
      <c r="E70" s="148" t="s">
        <v>3251</v>
      </c>
      <c r="F70" s="148">
        <v>1</v>
      </c>
      <c r="G70" s="1001">
        <v>3094</v>
      </c>
      <c r="H70" s="1002">
        <f t="shared" si="0"/>
        <v>3094</v>
      </c>
      <c r="I70" s="1003"/>
      <c r="J70" s="1000" t="s">
        <v>3252</v>
      </c>
      <c r="K70" s="1004"/>
      <c r="L70" s="24" t="s">
        <v>3241</v>
      </c>
      <c r="M70" s="101">
        <v>41837</v>
      </c>
      <c r="N70" s="27"/>
      <c r="O70" s="24"/>
      <c r="P70" s="101">
        <v>41844</v>
      </c>
      <c r="Q70" s="672">
        <v>41844</v>
      </c>
    </row>
    <row r="71" spans="2:17" s="78" customFormat="1" ht="30" customHeight="1">
      <c r="B71" s="27">
        <v>1</v>
      </c>
      <c r="C71" s="27" t="s">
        <v>28</v>
      </c>
      <c r="D71" s="27" t="s">
        <v>28</v>
      </c>
      <c r="E71" s="148" t="s">
        <v>3253</v>
      </c>
      <c r="F71" s="148">
        <v>1</v>
      </c>
      <c r="G71" s="1001">
        <v>2710</v>
      </c>
      <c r="H71" s="1002">
        <f t="shared" si="0"/>
        <v>2710</v>
      </c>
      <c r="I71" s="1003"/>
      <c r="J71" s="1000" t="s">
        <v>3250</v>
      </c>
      <c r="K71" s="1004"/>
      <c r="L71" s="24" t="s">
        <v>3241</v>
      </c>
      <c r="M71" s="101">
        <v>41837</v>
      </c>
      <c r="N71" s="27"/>
      <c r="O71" s="24"/>
      <c r="P71" s="101">
        <v>41844</v>
      </c>
      <c r="Q71" s="672">
        <v>41844</v>
      </c>
    </row>
    <row r="72" spans="2:17" s="78" customFormat="1" ht="30" customHeight="1">
      <c r="B72" s="27">
        <v>1</v>
      </c>
      <c r="C72" s="27" t="s">
        <v>28</v>
      </c>
      <c r="D72" s="27" t="s">
        <v>28</v>
      </c>
      <c r="E72" s="148" t="s">
        <v>1308</v>
      </c>
      <c r="F72" s="148">
        <v>30</v>
      </c>
      <c r="G72" s="1001">
        <v>49</v>
      </c>
      <c r="H72" s="1002">
        <f t="shared" si="0"/>
        <v>1470</v>
      </c>
      <c r="I72" s="1003"/>
      <c r="J72" s="1000" t="s">
        <v>175</v>
      </c>
      <c r="K72" s="1004"/>
      <c r="L72" s="24"/>
      <c r="M72" s="101">
        <v>41837</v>
      </c>
      <c r="N72" s="27"/>
      <c r="O72" s="24"/>
      <c r="P72" s="101">
        <v>41844</v>
      </c>
      <c r="Q72" s="672">
        <v>41844</v>
      </c>
    </row>
    <row r="73" spans="2:17" s="78" customFormat="1" ht="30" customHeight="1">
      <c r="B73" s="27">
        <v>1</v>
      </c>
      <c r="C73" s="27" t="s">
        <v>28</v>
      </c>
      <c r="D73" s="27" t="s">
        <v>28</v>
      </c>
      <c r="E73" s="148" t="s">
        <v>3140</v>
      </c>
      <c r="F73" s="148">
        <v>20</v>
      </c>
      <c r="G73" s="1001">
        <v>49</v>
      </c>
      <c r="H73" s="1002">
        <f t="shared" si="0"/>
        <v>980</v>
      </c>
      <c r="I73" s="1003"/>
      <c r="J73" s="1000" t="s">
        <v>175</v>
      </c>
      <c r="K73" s="1004"/>
      <c r="L73" s="24"/>
      <c r="M73" s="101">
        <v>41837</v>
      </c>
      <c r="N73" s="27"/>
      <c r="O73" s="24"/>
      <c r="P73" s="101">
        <v>41844</v>
      </c>
      <c r="Q73" s="672">
        <v>41844</v>
      </c>
    </row>
    <row r="74" spans="2:17" s="727" customFormat="1" ht="30" customHeight="1">
      <c r="B74" s="753">
        <v>1</v>
      </c>
      <c r="C74" s="753" t="s">
        <v>28</v>
      </c>
      <c r="D74" s="753" t="s">
        <v>28</v>
      </c>
      <c r="E74" s="1010" t="s">
        <v>174</v>
      </c>
      <c r="F74" s="1010">
        <v>20</v>
      </c>
      <c r="G74" s="1006">
        <v>49</v>
      </c>
      <c r="H74" s="1007">
        <f t="shared" si="0"/>
        <v>980</v>
      </c>
      <c r="I74" s="1008"/>
      <c r="J74" s="1005" t="s">
        <v>175</v>
      </c>
      <c r="K74" s="1009"/>
      <c r="L74" s="661"/>
      <c r="M74" s="726">
        <v>41837</v>
      </c>
      <c r="N74" s="753"/>
      <c r="O74" s="661"/>
      <c r="P74" s="726">
        <v>41844</v>
      </c>
      <c r="Q74" s="672">
        <v>41844</v>
      </c>
    </row>
    <row r="75" spans="2:17" s="78" customFormat="1" ht="30" customHeight="1">
      <c r="B75" s="27">
        <v>1</v>
      </c>
      <c r="C75" s="27" t="s">
        <v>28</v>
      </c>
      <c r="D75" s="27" t="s">
        <v>28</v>
      </c>
      <c r="E75" s="148" t="s">
        <v>3254</v>
      </c>
      <c r="F75" s="148">
        <v>1</v>
      </c>
      <c r="G75" s="1001">
        <v>110674</v>
      </c>
      <c r="H75" s="1002">
        <f t="shared" si="0"/>
        <v>110674</v>
      </c>
      <c r="I75" s="1003"/>
      <c r="J75" s="1000"/>
      <c r="K75" s="1004"/>
      <c r="L75" s="24"/>
      <c r="M75" s="101">
        <v>41842</v>
      </c>
      <c r="N75" s="27"/>
      <c r="O75" s="24"/>
      <c r="P75" s="101">
        <v>41855</v>
      </c>
      <c r="Q75" s="87">
        <v>41855</v>
      </c>
    </row>
    <row r="76" spans="2:17" s="78" customFormat="1" ht="30" customHeight="1">
      <c r="B76" s="27"/>
      <c r="C76" s="27"/>
      <c r="D76" s="27"/>
      <c r="E76" s="1000"/>
      <c r="F76" s="1001"/>
      <c r="G76" s="1001"/>
      <c r="H76" s="1002">
        <f t="shared" si="0"/>
        <v>0</v>
      </c>
      <c r="I76" s="1003"/>
      <c r="J76" s="1000"/>
      <c r="K76" s="1004"/>
      <c r="L76" s="24"/>
      <c r="M76" s="101"/>
      <c r="N76" s="27"/>
      <c r="O76" s="24"/>
      <c r="P76" s="101"/>
      <c r="Q76" s="87"/>
    </row>
    <row r="77" spans="2:17" s="78" customFormat="1" ht="30" customHeight="1">
      <c r="B77" s="27"/>
      <c r="C77" s="27"/>
      <c r="D77" s="27"/>
      <c r="E77" s="1000"/>
      <c r="F77" s="1011"/>
      <c r="G77" s="1002"/>
      <c r="H77" s="1002">
        <f t="shared" si="0"/>
        <v>0</v>
      </c>
      <c r="I77" s="1011"/>
      <c r="J77" s="1012"/>
      <c r="K77" s="1004"/>
      <c r="L77" s="109"/>
      <c r="M77" s="101"/>
      <c r="N77" s="86"/>
      <c r="O77" s="152"/>
      <c r="P77" s="101"/>
      <c r="Q77" s="87"/>
    </row>
    <row r="78" spans="2:17" s="78" customFormat="1" ht="30" customHeight="1">
      <c r="B78" s="24">
        <v>12</v>
      </c>
      <c r="C78" s="27" t="s">
        <v>3255</v>
      </c>
      <c r="D78" s="27" t="s">
        <v>3255</v>
      </c>
      <c r="E78" s="1000" t="s">
        <v>3256</v>
      </c>
      <c r="F78" s="1011">
        <v>1</v>
      </c>
      <c r="G78" s="1002">
        <v>38000</v>
      </c>
      <c r="H78" s="1002">
        <f t="shared" si="0"/>
        <v>38000</v>
      </c>
      <c r="I78" s="1013"/>
      <c r="J78" s="1012" t="s">
        <v>3257</v>
      </c>
      <c r="K78" s="1014"/>
      <c r="L78" s="109"/>
      <c r="M78" s="101">
        <v>41836</v>
      </c>
      <c r="N78" s="86"/>
      <c r="O78" s="152"/>
      <c r="P78" s="101">
        <v>41849</v>
      </c>
      <c r="Q78" s="87">
        <v>41849</v>
      </c>
    </row>
    <row r="79" spans="2:17" s="78" customFormat="1" ht="30" customHeight="1">
      <c r="B79" s="27">
        <v>12</v>
      </c>
      <c r="C79" s="27" t="s">
        <v>3255</v>
      </c>
      <c r="D79" s="27" t="s">
        <v>3255</v>
      </c>
      <c r="E79" s="1000" t="s">
        <v>3258</v>
      </c>
      <c r="F79" s="1011">
        <v>3</v>
      </c>
      <c r="G79" s="1002">
        <v>3800</v>
      </c>
      <c r="H79" s="1002">
        <f>F79*G79</f>
        <v>11400</v>
      </c>
      <c r="I79" s="1013"/>
      <c r="J79" s="1012" t="s">
        <v>3259</v>
      </c>
      <c r="K79" s="1014"/>
      <c r="L79" s="109"/>
      <c r="M79" s="101">
        <v>41836</v>
      </c>
      <c r="N79" s="86"/>
      <c r="O79" s="152"/>
      <c r="P79" s="101">
        <v>41849</v>
      </c>
      <c r="Q79" s="87">
        <v>41849</v>
      </c>
    </row>
    <row r="80" spans="2:17" s="78" customFormat="1" ht="30" customHeight="1">
      <c r="B80" s="27">
        <v>12</v>
      </c>
      <c r="C80" s="27" t="s">
        <v>3260</v>
      </c>
      <c r="D80" s="27" t="s">
        <v>3260</v>
      </c>
      <c r="E80" s="1000" t="s">
        <v>3261</v>
      </c>
      <c r="F80" s="1015">
        <v>5</v>
      </c>
      <c r="G80" s="1002">
        <v>250</v>
      </c>
      <c r="H80" s="1002">
        <f>F80*G80</f>
        <v>1250</v>
      </c>
      <c r="I80" s="1013"/>
      <c r="J80" s="1012" t="s">
        <v>3262</v>
      </c>
      <c r="K80" s="1014"/>
      <c r="L80" s="109"/>
      <c r="M80" s="101">
        <v>41836</v>
      </c>
      <c r="N80" s="86"/>
      <c r="O80" s="152"/>
      <c r="P80" s="101">
        <v>41837</v>
      </c>
      <c r="Q80" s="87">
        <v>41837</v>
      </c>
    </row>
    <row r="81" spans="2:17" s="78" customFormat="1" ht="30" customHeight="1">
      <c r="B81" s="27">
        <v>12</v>
      </c>
      <c r="C81" s="27" t="s">
        <v>3260</v>
      </c>
      <c r="D81" s="27" t="s">
        <v>3260</v>
      </c>
      <c r="E81" s="1000" t="s">
        <v>276</v>
      </c>
      <c r="F81" s="1011">
        <v>1</v>
      </c>
      <c r="G81" s="1002">
        <v>800</v>
      </c>
      <c r="H81" s="1002">
        <f>F81*G81</f>
        <v>800</v>
      </c>
      <c r="I81" s="1013"/>
      <c r="J81" s="1012"/>
      <c r="K81" s="1014"/>
      <c r="L81" s="109"/>
      <c r="M81" s="101">
        <v>41836</v>
      </c>
      <c r="N81" s="86"/>
      <c r="O81" s="152"/>
      <c r="P81" s="101"/>
      <c r="Q81" s="87"/>
    </row>
    <row r="82" spans="2:17" s="78" customFormat="1" ht="30" customHeight="1">
      <c r="B82" s="27"/>
      <c r="C82" s="27"/>
      <c r="D82" s="27"/>
      <c r="E82" s="1000"/>
      <c r="F82" s="1002"/>
      <c r="G82" s="1002"/>
      <c r="H82" s="1002">
        <f>F82*G82</f>
        <v>0</v>
      </c>
      <c r="I82" s="1013"/>
      <c r="J82" s="1012"/>
      <c r="K82" s="1014"/>
      <c r="L82" s="109"/>
      <c r="M82" s="101"/>
      <c r="N82" s="86"/>
      <c r="O82" s="152"/>
      <c r="P82" s="101"/>
      <c r="Q82" s="87"/>
    </row>
    <row r="83" spans="2:17" s="78" customFormat="1" ht="30" customHeight="1">
      <c r="B83" s="27">
        <v>4</v>
      </c>
      <c r="C83" s="27" t="s">
        <v>3263</v>
      </c>
      <c r="D83" s="27" t="s">
        <v>39</v>
      </c>
      <c r="E83" s="1000" t="s">
        <v>3264</v>
      </c>
      <c r="F83" s="1002">
        <v>1</v>
      </c>
      <c r="G83" s="1002">
        <v>104230</v>
      </c>
      <c r="H83" s="1002">
        <f t="shared" si="0"/>
        <v>104230</v>
      </c>
      <c r="I83" s="1013"/>
      <c r="J83" s="1012" t="s">
        <v>2344</v>
      </c>
      <c r="K83" s="148" t="s">
        <v>3265</v>
      </c>
      <c r="L83" s="109"/>
      <c r="M83" s="101">
        <v>41836</v>
      </c>
      <c r="N83" s="86"/>
      <c r="O83" s="152"/>
      <c r="P83" s="101">
        <v>41843</v>
      </c>
      <c r="Q83" s="87">
        <v>41842</v>
      </c>
    </row>
    <row r="84" spans="2:17" s="78" customFormat="1" ht="30" customHeight="1">
      <c r="B84" s="27">
        <v>4</v>
      </c>
      <c r="C84" s="27" t="s">
        <v>3263</v>
      </c>
      <c r="D84" s="27" t="s">
        <v>39</v>
      </c>
      <c r="E84" s="1000" t="s">
        <v>3152</v>
      </c>
      <c r="F84" s="1002">
        <v>1</v>
      </c>
      <c r="G84" s="1002">
        <v>1600</v>
      </c>
      <c r="H84" s="1002">
        <f t="shared" si="0"/>
        <v>1600</v>
      </c>
      <c r="I84" s="1013"/>
      <c r="J84" s="1000" t="s">
        <v>3266</v>
      </c>
      <c r="K84" s="148" t="s">
        <v>3265</v>
      </c>
      <c r="L84" s="109"/>
      <c r="M84" s="101">
        <v>41836</v>
      </c>
      <c r="N84" s="86"/>
      <c r="O84" s="152"/>
      <c r="P84" s="101">
        <v>41843</v>
      </c>
      <c r="Q84" s="87">
        <v>41842</v>
      </c>
    </row>
    <row r="85" spans="2:17" s="78" customFormat="1" ht="30" customHeight="1">
      <c r="B85" s="27">
        <v>8</v>
      </c>
      <c r="C85" s="27" t="s">
        <v>38</v>
      </c>
      <c r="D85" s="27" t="s">
        <v>39</v>
      </c>
      <c r="E85" s="1000" t="s">
        <v>3267</v>
      </c>
      <c r="F85" s="1002">
        <v>1</v>
      </c>
      <c r="G85" s="1002">
        <v>6240</v>
      </c>
      <c r="H85" s="1002">
        <f t="shared" si="0"/>
        <v>6240</v>
      </c>
      <c r="I85" s="1013"/>
      <c r="J85" s="1000" t="s">
        <v>2998</v>
      </c>
      <c r="K85" s="148" t="s">
        <v>3265</v>
      </c>
      <c r="L85" s="109"/>
      <c r="M85" s="101">
        <v>41836</v>
      </c>
      <c r="N85" s="86"/>
      <c r="O85" s="152"/>
      <c r="P85" s="101">
        <v>41843</v>
      </c>
      <c r="Q85" s="87">
        <v>41842</v>
      </c>
    </row>
    <row r="86" spans="2:17" s="78" customFormat="1" ht="30" customHeight="1">
      <c r="B86" s="27">
        <v>8</v>
      </c>
      <c r="C86" s="27" t="s">
        <v>38</v>
      </c>
      <c r="D86" s="27" t="s">
        <v>39</v>
      </c>
      <c r="E86" s="1000" t="s">
        <v>359</v>
      </c>
      <c r="F86" s="1002">
        <v>1</v>
      </c>
      <c r="G86" s="1002">
        <v>1920</v>
      </c>
      <c r="H86" s="1002">
        <f t="shared" si="0"/>
        <v>1920</v>
      </c>
      <c r="I86" s="1013"/>
      <c r="J86" s="1000" t="s">
        <v>3268</v>
      </c>
      <c r="K86" s="148" t="s">
        <v>3265</v>
      </c>
      <c r="L86" s="935" t="s">
        <v>3233</v>
      </c>
      <c r="M86" s="101">
        <v>41836</v>
      </c>
      <c r="N86" s="86"/>
      <c r="O86" s="152"/>
      <c r="P86" s="101">
        <v>41843</v>
      </c>
      <c r="Q86" s="87">
        <v>41842</v>
      </c>
    </row>
    <row r="87" spans="2:17" s="78" customFormat="1" ht="30" customHeight="1">
      <c r="B87" s="27"/>
      <c r="C87" s="27"/>
      <c r="D87" s="27"/>
      <c r="E87" s="1000"/>
      <c r="F87" s="1002"/>
      <c r="G87" s="1002"/>
      <c r="H87" s="1002">
        <f t="shared" si="0"/>
        <v>0</v>
      </c>
      <c r="I87" s="1013"/>
      <c r="J87" s="1012"/>
      <c r="K87" s="1014"/>
      <c r="L87" s="109"/>
      <c r="M87" s="101"/>
      <c r="N87" s="86"/>
      <c r="O87" s="152"/>
      <c r="P87" s="101"/>
      <c r="Q87" s="87"/>
    </row>
    <row r="88" spans="2:17" s="78" customFormat="1" ht="30" customHeight="1">
      <c r="B88" s="27">
        <v>4</v>
      </c>
      <c r="C88" s="27" t="s">
        <v>184</v>
      </c>
      <c r="D88" s="27" t="s">
        <v>184</v>
      </c>
      <c r="E88" s="1000" t="s">
        <v>3269</v>
      </c>
      <c r="F88" s="1002">
        <v>1</v>
      </c>
      <c r="G88" s="1002">
        <v>68000</v>
      </c>
      <c r="H88" s="1002">
        <f t="shared" si="0"/>
        <v>68000</v>
      </c>
      <c r="I88" s="1013"/>
      <c r="J88" s="1012" t="s">
        <v>3270</v>
      </c>
      <c r="K88" s="148" t="s">
        <v>3271</v>
      </c>
      <c r="L88" s="109"/>
      <c r="M88" s="101">
        <v>41837</v>
      </c>
      <c r="N88" s="86"/>
      <c r="O88" s="152"/>
      <c r="P88" s="101">
        <v>41844</v>
      </c>
      <c r="Q88" s="87">
        <v>41843</v>
      </c>
    </row>
    <row r="89" spans="2:17" s="78" customFormat="1" ht="30" customHeight="1">
      <c r="B89" s="27">
        <v>4</v>
      </c>
      <c r="C89" s="27" t="s">
        <v>184</v>
      </c>
      <c r="D89" s="27" t="s">
        <v>184</v>
      </c>
      <c r="E89" s="1000" t="s">
        <v>3014</v>
      </c>
      <c r="F89" s="1002">
        <v>1</v>
      </c>
      <c r="G89" s="1002">
        <v>47800</v>
      </c>
      <c r="H89" s="1002">
        <f t="shared" si="0"/>
        <v>47800</v>
      </c>
      <c r="I89" s="1013"/>
      <c r="J89" s="1012" t="s">
        <v>3272</v>
      </c>
      <c r="K89" s="148" t="s">
        <v>3271</v>
      </c>
      <c r="L89" s="109"/>
      <c r="M89" s="101">
        <v>41837</v>
      </c>
      <c r="N89" s="86"/>
      <c r="O89" s="152"/>
      <c r="P89" s="101">
        <v>41844</v>
      </c>
      <c r="Q89" s="87">
        <v>41843</v>
      </c>
    </row>
    <row r="90" spans="2:17" s="78" customFormat="1" ht="30" customHeight="1">
      <c r="B90" s="27">
        <v>4</v>
      </c>
      <c r="C90" s="27" t="s">
        <v>184</v>
      </c>
      <c r="D90" s="27" t="s">
        <v>184</v>
      </c>
      <c r="E90" s="1000" t="s">
        <v>3019</v>
      </c>
      <c r="F90" s="1002">
        <v>1</v>
      </c>
      <c r="G90" s="1002">
        <v>34800</v>
      </c>
      <c r="H90" s="1002">
        <f t="shared" si="0"/>
        <v>34800</v>
      </c>
      <c r="I90" s="1013"/>
      <c r="J90" s="1012" t="s">
        <v>3273</v>
      </c>
      <c r="K90" s="148" t="s">
        <v>3271</v>
      </c>
      <c r="L90" s="109"/>
      <c r="M90" s="101">
        <v>41837</v>
      </c>
      <c r="N90" s="86"/>
      <c r="O90" s="152"/>
      <c r="P90" s="101">
        <v>41844</v>
      </c>
      <c r="Q90" s="87">
        <v>41822</v>
      </c>
    </row>
    <row r="91" spans="2:17" s="78" customFormat="1" ht="30" customHeight="1">
      <c r="B91" s="27">
        <v>4</v>
      </c>
      <c r="C91" s="27" t="s">
        <v>184</v>
      </c>
      <c r="D91" s="27" t="s">
        <v>184</v>
      </c>
      <c r="E91" s="1000" t="s">
        <v>3274</v>
      </c>
      <c r="F91" s="1002">
        <v>1</v>
      </c>
      <c r="G91" s="1002">
        <v>300</v>
      </c>
      <c r="H91" s="1002">
        <f t="shared" si="0"/>
        <v>300</v>
      </c>
      <c r="I91" s="1013"/>
      <c r="J91" s="1012" t="s">
        <v>3275</v>
      </c>
      <c r="K91" s="148" t="s">
        <v>3271</v>
      </c>
      <c r="L91" s="109"/>
      <c r="M91" s="101">
        <v>41837</v>
      </c>
      <c r="N91" s="86"/>
      <c r="O91" s="152"/>
      <c r="P91" s="101">
        <v>41844</v>
      </c>
      <c r="Q91" s="87">
        <v>41843</v>
      </c>
    </row>
    <row r="92" spans="2:17" s="78" customFormat="1" ht="30" customHeight="1">
      <c r="B92" s="27">
        <v>4</v>
      </c>
      <c r="C92" s="27" t="s">
        <v>184</v>
      </c>
      <c r="D92" s="27" t="s">
        <v>184</v>
      </c>
      <c r="E92" s="1000" t="s">
        <v>3276</v>
      </c>
      <c r="F92" s="1002">
        <v>1</v>
      </c>
      <c r="G92" s="1002">
        <v>4200</v>
      </c>
      <c r="H92" s="1002">
        <f t="shared" si="0"/>
        <v>4200</v>
      </c>
      <c r="I92" s="1013"/>
      <c r="J92" s="1012" t="s">
        <v>3277</v>
      </c>
      <c r="K92" s="148" t="s">
        <v>3271</v>
      </c>
      <c r="L92" s="109"/>
      <c r="M92" s="101">
        <v>41837</v>
      </c>
      <c r="N92" s="86"/>
      <c r="O92" s="152"/>
      <c r="P92" s="101">
        <v>41844</v>
      </c>
      <c r="Q92" s="87">
        <v>41843</v>
      </c>
    </row>
    <row r="93" spans="2:17" s="78" customFormat="1" ht="30" customHeight="1">
      <c r="B93" s="27">
        <v>4</v>
      </c>
      <c r="C93" s="27" t="s">
        <v>184</v>
      </c>
      <c r="D93" s="27" t="s">
        <v>184</v>
      </c>
      <c r="E93" s="1000" t="s">
        <v>3278</v>
      </c>
      <c r="F93" s="1002">
        <v>1</v>
      </c>
      <c r="G93" s="1016">
        <v>-22800</v>
      </c>
      <c r="H93" s="1016">
        <f t="shared" si="0"/>
        <v>-22800</v>
      </c>
      <c r="I93" s="1013"/>
      <c r="J93" s="1012"/>
      <c r="K93" s="1014"/>
      <c r="L93" s="109"/>
      <c r="M93" s="101">
        <v>41837</v>
      </c>
      <c r="N93" s="86"/>
      <c r="O93" s="152"/>
      <c r="P93" s="101"/>
      <c r="Q93" s="87"/>
    </row>
    <row r="94" spans="2:17" s="78" customFormat="1" ht="30" customHeight="1">
      <c r="B94" s="27"/>
      <c r="C94" s="27"/>
      <c r="D94" s="27"/>
      <c r="E94" s="1000"/>
      <c r="F94" s="1002"/>
      <c r="G94" s="1002"/>
      <c r="H94" s="1002">
        <f t="shared" si="0"/>
        <v>0</v>
      </c>
      <c r="I94" s="1013"/>
      <c r="J94" s="1012"/>
      <c r="K94" s="1014"/>
      <c r="L94" s="109"/>
      <c r="M94" s="101"/>
      <c r="N94" s="86"/>
      <c r="O94" s="152"/>
      <c r="P94" s="101"/>
      <c r="Q94" s="87"/>
    </row>
    <row r="95" spans="2:17" s="78" customFormat="1" ht="30" customHeight="1">
      <c r="B95" s="27">
        <v>10</v>
      </c>
      <c r="C95" s="27" t="s">
        <v>1248</v>
      </c>
      <c r="D95" s="27" t="s">
        <v>1248</v>
      </c>
      <c r="E95" s="1000" t="s">
        <v>474</v>
      </c>
      <c r="F95" s="1002">
        <v>1</v>
      </c>
      <c r="G95" s="1002">
        <v>32219</v>
      </c>
      <c r="H95" s="1002">
        <f t="shared" si="0"/>
        <v>32219</v>
      </c>
      <c r="I95" s="1013"/>
      <c r="J95" s="1012" t="s">
        <v>3279</v>
      </c>
      <c r="K95" s="1014"/>
      <c r="L95" s="109"/>
      <c r="M95" s="101">
        <v>41837</v>
      </c>
      <c r="N95" s="86"/>
      <c r="O95" s="152"/>
      <c r="P95" s="101">
        <v>41843</v>
      </c>
      <c r="Q95" s="87">
        <v>41843</v>
      </c>
    </row>
    <row r="96" spans="2:17" s="78" customFormat="1" ht="30" customHeight="1">
      <c r="B96" s="27"/>
      <c r="C96" s="27"/>
      <c r="D96" s="27"/>
      <c r="E96" s="1000"/>
      <c r="F96" s="1002"/>
      <c r="G96" s="1002"/>
      <c r="H96" s="1002">
        <f t="shared" si="0"/>
        <v>0</v>
      </c>
      <c r="I96" s="1013"/>
      <c r="J96" s="1012"/>
      <c r="K96" s="1014"/>
      <c r="L96" s="109"/>
      <c r="M96" s="101"/>
      <c r="N96" s="86"/>
      <c r="O96" s="152"/>
      <c r="P96" s="101"/>
      <c r="Q96" s="87"/>
    </row>
    <row r="97" spans="2:17" s="78" customFormat="1" ht="30" customHeight="1">
      <c r="B97" s="27">
        <v>5</v>
      </c>
      <c r="C97" s="27" t="s">
        <v>24</v>
      </c>
      <c r="D97" s="27" t="s">
        <v>24</v>
      </c>
      <c r="E97" s="1000" t="s">
        <v>3000</v>
      </c>
      <c r="F97" s="1002">
        <v>1</v>
      </c>
      <c r="G97" s="1002">
        <v>50000</v>
      </c>
      <c r="H97" s="1002">
        <f t="shared" si="0"/>
        <v>50000</v>
      </c>
      <c r="I97" s="1013"/>
      <c r="J97" s="1012" t="s">
        <v>2351</v>
      </c>
      <c r="K97" s="1014"/>
      <c r="L97" s="109"/>
      <c r="M97" s="101">
        <v>41837</v>
      </c>
      <c r="N97" s="86"/>
      <c r="O97" s="152"/>
      <c r="P97" s="101"/>
      <c r="Q97" s="87">
        <v>41855</v>
      </c>
    </row>
    <row r="98" spans="2:17" s="78" customFormat="1" ht="30" customHeight="1">
      <c r="B98" s="27">
        <v>5</v>
      </c>
      <c r="C98" s="27" t="s">
        <v>24</v>
      </c>
      <c r="D98" s="27" t="s">
        <v>24</v>
      </c>
      <c r="E98" s="1000" t="s">
        <v>3280</v>
      </c>
      <c r="F98" s="1002">
        <v>1</v>
      </c>
      <c r="G98" s="1002">
        <v>60000</v>
      </c>
      <c r="H98" s="1002">
        <f t="shared" si="0"/>
        <v>60000</v>
      </c>
      <c r="I98" s="1013"/>
      <c r="J98" s="1012" t="s">
        <v>3281</v>
      </c>
      <c r="K98" s="1014"/>
      <c r="L98" s="109"/>
      <c r="M98" s="101">
        <v>41837</v>
      </c>
      <c r="N98" s="86"/>
      <c r="O98" s="152"/>
      <c r="P98" s="101"/>
      <c r="Q98" s="87">
        <v>41855</v>
      </c>
    </row>
    <row r="99" spans="2:17" s="78" customFormat="1" ht="30" customHeight="1">
      <c r="B99" s="27">
        <v>5</v>
      </c>
      <c r="C99" s="27" t="s">
        <v>24</v>
      </c>
      <c r="D99" s="27" t="s">
        <v>24</v>
      </c>
      <c r="E99" s="1000" t="s">
        <v>3282</v>
      </c>
      <c r="F99" s="1002">
        <v>1</v>
      </c>
      <c r="G99" s="1002">
        <v>65000</v>
      </c>
      <c r="H99" s="1002">
        <f t="shared" si="0"/>
        <v>65000</v>
      </c>
      <c r="I99" s="1013"/>
      <c r="J99" s="1012" t="s">
        <v>3283</v>
      </c>
      <c r="K99" s="1014"/>
      <c r="L99" s="109"/>
      <c r="M99" s="101">
        <v>41837</v>
      </c>
      <c r="N99" s="86"/>
      <c r="O99" s="152"/>
      <c r="P99" s="101"/>
      <c r="Q99" s="87">
        <v>41855</v>
      </c>
    </row>
    <row r="100" spans="2:17" s="78" customFormat="1" ht="30" customHeight="1">
      <c r="B100" s="27">
        <v>5</v>
      </c>
      <c r="C100" s="27" t="s">
        <v>24</v>
      </c>
      <c r="D100" s="27" t="s">
        <v>24</v>
      </c>
      <c r="E100" s="1000" t="s">
        <v>3284</v>
      </c>
      <c r="F100" s="1002">
        <v>1</v>
      </c>
      <c r="G100" s="1002">
        <v>5000</v>
      </c>
      <c r="H100" s="1002">
        <f t="shared" si="0"/>
        <v>5000</v>
      </c>
      <c r="I100" s="1013"/>
      <c r="J100" s="1012"/>
      <c r="K100" s="1014"/>
      <c r="L100" s="109"/>
      <c r="M100" s="101">
        <v>41837</v>
      </c>
      <c r="N100" s="86"/>
      <c r="O100" s="152"/>
      <c r="P100" s="101"/>
      <c r="Q100" s="87">
        <v>41855</v>
      </c>
    </row>
    <row r="101" spans="2:17" s="78" customFormat="1" ht="30" customHeight="1">
      <c r="B101" s="27"/>
      <c r="C101" s="27"/>
      <c r="D101" s="27"/>
      <c r="E101" s="1000"/>
      <c r="F101" s="1002"/>
      <c r="G101" s="1002"/>
      <c r="H101" s="1002">
        <f t="shared" si="0"/>
        <v>0</v>
      </c>
      <c r="I101" s="1013"/>
      <c r="J101" s="1012"/>
      <c r="K101" s="1014"/>
      <c r="L101" s="109"/>
      <c r="M101" s="101"/>
      <c r="N101" s="86"/>
      <c r="O101" s="152"/>
      <c r="P101" s="101"/>
      <c r="Q101" s="87"/>
    </row>
    <row r="102" spans="2:17" s="78" customFormat="1" ht="30" customHeight="1">
      <c r="B102" s="27">
        <v>3</v>
      </c>
      <c r="C102" s="27" t="s">
        <v>24</v>
      </c>
      <c r="D102" s="27" t="s">
        <v>24</v>
      </c>
      <c r="E102" s="1000" t="s">
        <v>3285</v>
      </c>
      <c r="F102" s="1002">
        <v>1</v>
      </c>
      <c r="G102" s="1002">
        <v>6400</v>
      </c>
      <c r="H102" s="1002">
        <f t="shared" si="0"/>
        <v>6400</v>
      </c>
      <c r="I102" s="1013"/>
      <c r="J102" s="1012" t="s">
        <v>3286</v>
      </c>
      <c r="K102" s="1014"/>
      <c r="L102" s="109"/>
      <c r="M102" s="101">
        <v>41837</v>
      </c>
      <c r="N102" s="86"/>
      <c r="O102" s="152"/>
      <c r="P102" s="101"/>
      <c r="Q102" s="87">
        <v>41855</v>
      </c>
    </row>
    <row r="103" spans="2:17" s="78" customFormat="1" ht="30" customHeight="1">
      <c r="B103" s="27">
        <v>3</v>
      </c>
      <c r="C103" s="27" t="s">
        <v>24</v>
      </c>
      <c r="D103" s="27" t="s">
        <v>24</v>
      </c>
      <c r="E103" s="1000" t="s">
        <v>3287</v>
      </c>
      <c r="F103" s="1002">
        <v>1</v>
      </c>
      <c r="G103" s="1002">
        <v>17400</v>
      </c>
      <c r="H103" s="1002">
        <f t="shared" si="0"/>
        <v>17400</v>
      </c>
      <c r="I103" s="1013"/>
      <c r="J103" s="1012" t="s">
        <v>477</v>
      </c>
      <c r="K103" s="1014"/>
      <c r="L103" s="109"/>
      <c r="M103" s="101">
        <v>41837</v>
      </c>
      <c r="N103" s="86"/>
      <c r="O103" s="152"/>
      <c r="P103" s="101"/>
      <c r="Q103" s="87">
        <v>41855</v>
      </c>
    </row>
    <row r="104" spans="2:17" s="78" customFormat="1" ht="30" customHeight="1">
      <c r="B104" s="27">
        <v>3</v>
      </c>
      <c r="C104" s="27" t="s">
        <v>24</v>
      </c>
      <c r="D104" s="27" t="s">
        <v>24</v>
      </c>
      <c r="E104" s="1000" t="s">
        <v>3288</v>
      </c>
      <c r="F104" s="1002">
        <v>2</v>
      </c>
      <c r="G104" s="1002">
        <v>5100</v>
      </c>
      <c r="H104" s="1002">
        <f t="shared" si="0"/>
        <v>10200</v>
      </c>
      <c r="I104" s="1013"/>
      <c r="J104" s="1012" t="s">
        <v>3289</v>
      </c>
      <c r="K104" s="1014"/>
      <c r="L104" s="109"/>
      <c r="M104" s="101">
        <v>41837</v>
      </c>
      <c r="N104" s="86"/>
      <c r="O104" s="152"/>
      <c r="P104" s="101"/>
      <c r="Q104" s="87">
        <v>41855</v>
      </c>
    </row>
    <row r="105" spans="2:17" s="78" customFormat="1" ht="30" customHeight="1">
      <c r="B105" s="27">
        <v>3</v>
      </c>
      <c r="C105" s="27" t="s">
        <v>24</v>
      </c>
      <c r="D105" s="27" t="s">
        <v>24</v>
      </c>
      <c r="E105" s="1000" t="s">
        <v>3290</v>
      </c>
      <c r="F105" s="1002">
        <v>1</v>
      </c>
      <c r="G105" s="1002">
        <v>4400</v>
      </c>
      <c r="H105" s="1002">
        <f t="shared" si="0"/>
        <v>4400</v>
      </c>
      <c r="I105" s="1013"/>
      <c r="J105" s="1012" t="s">
        <v>3291</v>
      </c>
      <c r="K105" s="1014"/>
      <c r="L105" s="109"/>
      <c r="M105" s="101">
        <v>41837</v>
      </c>
      <c r="N105" s="86"/>
      <c r="O105" s="152"/>
      <c r="P105" s="101"/>
      <c r="Q105" s="87">
        <v>41855</v>
      </c>
    </row>
    <row r="106" spans="2:17" s="78" customFormat="1" ht="30" customHeight="1">
      <c r="B106" s="27">
        <v>3</v>
      </c>
      <c r="C106" s="27" t="s">
        <v>24</v>
      </c>
      <c r="D106" s="27" t="s">
        <v>24</v>
      </c>
      <c r="E106" s="1000" t="s">
        <v>3292</v>
      </c>
      <c r="F106" s="1002">
        <v>1</v>
      </c>
      <c r="G106" s="1002">
        <v>1200</v>
      </c>
      <c r="H106" s="1002">
        <f t="shared" si="0"/>
        <v>1200</v>
      </c>
      <c r="I106" s="1013"/>
      <c r="J106" s="1012" t="s">
        <v>3293</v>
      </c>
      <c r="K106" s="1014"/>
      <c r="L106" s="109"/>
      <c r="M106" s="101">
        <v>41837</v>
      </c>
      <c r="N106" s="86"/>
      <c r="O106" s="152"/>
      <c r="P106" s="101"/>
      <c r="Q106" s="87">
        <v>41855</v>
      </c>
    </row>
    <row r="107" spans="2:17" s="78" customFormat="1" ht="30" customHeight="1">
      <c r="B107" s="27">
        <v>3</v>
      </c>
      <c r="C107" s="27" t="s">
        <v>24</v>
      </c>
      <c r="D107" s="27" t="s">
        <v>24</v>
      </c>
      <c r="E107" s="1000" t="s">
        <v>3294</v>
      </c>
      <c r="F107" s="1002">
        <v>1</v>
      </c>
      <c r="G107" s="1002">
        <v>1700</v>
      </c>
      <c r="H107" s="1002">
        <f t="shared" si="0"/>
        <v>1700</v>
      </c>
      <c r="I107" s="1013"/>
      <c r="J107" s="1012" t="s">
        <v>3295</v>
      </c>
      <c r="K107" s="1014"/>
      <c r="L107" s="109"/>
      <c r="M107" s="101">
        <v>41837</v>
      </c>
      <c r="N107" s="86"/>
      <c r="O107" s="152"/>
      <c r="P107" s="101"/>
      <c r="Q107" s="87">
        <v>41855</v>
      </c>
    </row>
    <row r="108" spans="2:17" s="78" customFormat="1" ht="30" customHeight="1">
      <c r="B108" s="27">
        <v>3</v>
      </c>
      <c r="C108" s="27" t="s">
        <v>24</v>
      </c>
      <c r="D108" s="27" t="s">
        <v>24</v>
      </c>
      <c r="E108" s="1000" t="s">
        <v>3296</v>
      </c>
      <c r="F108" s="1002">
        <v>1</v>
      </c>
      <c r="G108" s="1002">
        <v>1700</v>
      </c>
      <c r="H108" s="1002">
        <f t="shared" si="0"/>
        <v>1700</v>
      </c>
      <c r="I108" s="1013"/>
      <c r="J108" s="1012" t="s">
        <v>3297</v>
      </c>
      <c r="K108" s="1014"/>
      <c r="L108" s="109"/>
      <c r="M108" s="101">
        <v>41837</v>
      </c>
      <c r="N108" s="86"/>
      <c r="O108" s="152"/>
      <c r="P108" s="101"/>
      <c r="Q108" s="87">
        <v>41855</v>
      </c>
    </row>
    <row r="109" spans="2:17" s="78" customFormat="1" ht="30" customHeight="1">
      <c r="B109" s="27">
        <v>3</v>
      </c>
      <c r="C109" s="27" t="s">
        <v>24</v>
      </c>
      <c r="D109" s="27" t="s">
        <v>24</v>
      </c>
      <c r="E109" s="1000" t="s">
        <v>3298</v>
      </c>
      <c r="F109" s="1002">
        <v>1</v>
      </c>
      <c r="G109" s="1002">
        <v>10800</v>
      </c>
      <c r="H109" s="1002">
        <f t="shared" si="0"/>
        <v>10800</v>
      </c>
      <c r="I109" s="1013"/>
      <c r="J109" s="1012" t="s">
        <v>3299</v>
      </c>
      <c r="K109" s="1014"/>
      <c r="L109" s="109"/>
      <c r="M109" s="101">
        <v>41837</v>
      </c>
      <c r="N109" s="86"/>
      <c r="O109" s="152"/>
      <c r="P109" s="101"/>
      <c r="Q109" s="87">
        <v>41855</v>
      </c>
    </row>
    <row r="110" spans="2:17" s="78" customFormat="1" ht="30" customHeight="1">
      <c r="B110" s="27">
        <v>3</v>
      </c>
      <c r="C110" s="27" t="s">
        <v>24</v>
      </c>
      <c r="D110" s="27" t="s">
        <v>24</v>
      </c>
      <c r="E110" s="1000" t="s">
        <v>3300</v>
      </c>
      <c r="F110" s="1002">
        <v>1</v>
      </c>
      <c r="G110" s="1002">
        <v>11700</v>
      </c>
      <c r="H110" s="1002">
        <f t="shared" si="0"/>
        <v>11700</v>
      </c>
      <c r="I110" s="1013"/>
      <c r="J110" s="1012" t="s">
        <v>3301</v>
      </c>
      <c r="K110" s="1014"/>
      <c r="L110" s="109"/>
      <c r="M110" s="101">
        <v>41837</v>
      </c>
      <c r="N110" s="86"/>
      <c r="O110" s="152"/>
      <c r="P110" s="101"/>
      <c r="Q110" s="87">
        <v>41855</v>
      </c>
    </row>
    <row r="111" spans="2:17" s="78" customFormat="1" ht="30" customHeight="1">
      <c r="B111" s="27">
        <v>3</v>
      </c>
      <c r="C111" s="27" t="s">
        <v>24</v>
      </c>
      <c r="D111" s="27" t="s">
        <v>24</v>
      </c>
      <c r="E111" s="1000" t="s">
        <v>3302</v>
      </c>
      <c r="F111" s="1002">
        <v>1</v>
      </c>
      <c r="G111" s="1002">
        <v>7000</v>
      </c>
      <c r="H111" s="1002">
        <f t="shared" si="0"/>
        <v>7000</v>
      </c>
      <c r="I111" s="1013"/>
      <c r="J111" s="1012" t="s">
        <v>3303</v>
      </c>
      <c r="K111" s="1014"/>
      <c r="L111" s="109"/>
      <c r="M111" s="101">
        <v>41837</v>
      </c>
      <c r="N111" s="86"/>
      <c r="O111" s="152"/>
      <c r="P111" s="101"/>
      <c r="Q111" s="87">
        <v>41855</v>
      </c>
    </row>
    <row r="112" spans="2:17" s="78" customFormat="1" ht="30" customHeight="1">
      <c r="B112" s="27">
        <v>3</v>
      </c>
      <c r="C112" s="27" t="s">
        <v>24</v>
      </c>
      <c r="D112" s="27" t="s">
        <v>24</v>
      </c>
      <c r="E112" s="1000" t="s">
        <v>3304</v>
      </c>
      <c r="F112" s="1002">
        <v>1</v>
      </c>
      <c r="G112" s="1002">
        <v>5800</v>
      </c>
      <c r="H112" s="1002">
        <f t="shared" si="0"/>
        <v>5800</v>
      </c>
      <c r="I112" s="1013"/>
      <c r="J112" s="1012" t="s">
        <v>3305</v>
      </c>
      <c r="K112" s="1014"/>
      <c r="L112" s="109"/>
      <c r="M112" s="101">
        <v>41837</v>
      </c>
      <c r="N112" s="86"/>
      <c r="O112" s="152"/>
      <c r="P112" s="101"/>
      <c r="Q112" s="87">
        <v>41855</v>
      </c>
    </row>
    <row r="113" spans="2:17" s="78" customFormat="1" ht="30" customHeight="1">
      <c r="B113" s="27">
        <v>2</v>
      </c>
      <c r="C113" s="27" t="s">
        <v>24</v>
      </c>
      <c r="D113" s="27" t="s">
        <v>24</v>
      </c>
      <c r="E113" s="1000" t="s">
        <v>3306</v>
      </c>
      <c r="F113" s="1002">
        <v>1</v>
      </c>
      <c r="G113" s="1002">
        <v>19600</v>
      </c>
      <c r="H113" s="1002">
        <f t="shared" si="0"/>
        <v>19600</v>
      </c>
      <c r="I113" s="1013"/>
      <c r="J113" s="1012" t="s">
        <v>155</v>
      </c>
      <c r="K113" s="1014"/>
      <c r="L113" s="109"/>
      <c r="M113" s="101">
        <v>41837</v>
      </c>
      <c r="N113" s="86"/>
      <c r="O113" s="152"/>
      <c r="P113" s="101"/>
      <c r="Q113" s="87">
        <v>41855</v>
      </c>
    </row>
    <row r="114" spans="2:17" s="78" customFormat="1" ht="30" customHeight="1">
      <c r="B114" s="27">
        <v>2</v>
      </c>
      <c r="C114" s="27" t="s">
        <v>24</v>
      </c>
      <c r="D114" s="27" t="s">
        <v>24</v>
      </c>
      <c r="E114" s="1000" t="s">
        <v>3307</v>
      </c>
      <c r="F114" s="1002">
        <v>1</v>
      </c>
      <c r="G114" s="1002">
        <v>2300</v>
      </c>
      <c r="H114" s="1002">
        <f t="shared" si="0"/>
        <v>2300</v>
      </c>
      <c r="I114" s="1013"/>
      <c r="J114" s="1012" t="s">
        <v>3308</v>
      </c>
      <c r="K114" s="1014"/>
      <c r="L114" s="109"/>
      <c r="M114" s="101">
        <v>41837</v>
      </c>
      <c r="N114" s="86"/>
      <c r="O114" s="152"/>
      <c r="P114" s="101"/>
      <c r="Q114" s="87">
        <v>41855</v>
      </c>
    </row>
    <row r="115" spans="2:17" s="78" customFormat="1" ht="30" customHeight="1">
      <c r="B115" s="27">
        <v>2</v>
      </c>
      <c r="C115" s="27" t="s">
        <v>24</v>
      </c>
      <c r="D115" s="27" t="s">
        <v>24</v>
      </c>
      <c r="E115" s="1000" t="s">
        <v>3309</v>
      </c>
      <c r="F115" s="1002">
        <v>1</v>
      </c>
      <c r="G115" s="1002">
        <v>27600</v>
      </c>
      <c r="H115" s="1002">
        <f t="shared" si="0"/>
        <v>27600</v>
      </c>
      <c r="I115" s="1013"/>
      <c r="J115" s="1012" t="s">
        <v>3310</v>
      </c>
      <c r="K115" s="1014"/>
      <c r="L115" s="109"/>
      <c r="M115" s="101">
        <v>41837</v>
      </c>
      <c r="N115" s="86"/>
      <c r="O115" s="152"/>
      <c r="P115" s="101"/>
      <c r="Q115" s="87">
        <v>41855</v>
      </c>
    </row>
    <row r="116" spans="2:17" s="78" customFormat="1" ht="30" customHeight="1">
      <c r="B116" s="27">
        <v>2</v>
      </c>
      <c r="C116" s="27" t="s">
        <v>24</v>
      </c>
      <c r="D116" s="27" t="s">
        <v>24</v>
      </c>
      <c r="E116" s="1000" t="s">
        <v>3311</v>
      </c>
      <c r="F116" s="1002">
        <v>1</v>
      </c>
      <c r="G116" s="1002">
        <v>30400</v>
      </c>
      <c r="H116" s="1002">
        <f t="shared" si="0"/>
        <v>30400</v>
      </c>
      <c r="I116" s="1013"/>
      <c r="J116" s="1012" t="s">
        <v>3312</v>
      </c>
      <c r="K116" s="1014"/>
      <c r="L116" s="109"/>
      <c r="M116" s="101">
        <v>41837</v>
      </c>
      <c r="N116" s="86"/>
      <c r="O116" s="152"/>
      <c r="P116" s="101"/>
      <c r="Q116" s="87">
        <v>41855</v>
      </c>
    </row>
    <row r="117" spans="2:17" s="78" customFormat="1" ht="30" customHeight="1">
      <c r="B117" s="27">
        <v>2</v>
      </c>
      <c r="C117" s="27" t="s">
        <v>24</v>
      </c>
      <c r="D117" s="27" t="s">
        <v>24</v>
      </c>
      <c r="E117" s="1000" t="s">
        <v>3313</v>
      </c>
      <c r="F117" s="1002">
        <v>1</v>
      </c>
      <c r="G117" s="1002">
        <v>33200</v>
      </c>
      <c r="H117" s="1002">
        <f t="shared" si="0"/>
        <v>33200</v>
      </c>
      <c r="I117" s="1013"/>
      <c r="J117" s="1012" t="s">
        <v>3314</v>
      </c>
      <c r="K117" s="1014"/>
      <c r="L117" s="109"/>
      <c r="M117" s="101">
        <v>41837</v>
      </c>
      <c r="N117" s="86"/>
      <c r="O117" s="152"/>
      <c r="P117" s="101"/>
      <c r="Q117" s="87">
        <v>41855</v>
      </c>
    </row>
    <row r="118" spans="2:17" s="78" customFormat="1" ht="30" customHeight="1">
      <c r="B118" s="27">
        <v>2</v>
      </c>
      <c r="C118" s="27" t="s">
        <v>24</v>
      </c>
      <c r="D118" s="27" t="s">
        <v>24</v>
      </c>
      <c r="E118" s="1000" t="s">
        <v>3315</v>
      </c>
      <c r="F118" s="1002">
        <v>1</v>
      </c>
      <c r="G118" s="1002">
        <v>7000</v>
      </c>
      <c r="H118" s="1002">
        <f t="shared" si="0"/>
        <v>7000</v>
      </c>
      <c r="I118" s="1013"/>
      <c r="J118" s="1012" t="s">
        <v>3316</v>
      </c>
      <c r="K118" s="1014"/>
      <c r="L118" s="109"/>
      <c r="M118" s="101">
        <v>41837</v>
      </c>
      <c r="N118" s="86"/>
      <c r="O118" s="152"/>
      <c r="P118" s="101"/>
      <c r="Q118" s="87">
        <v>41855</v>
      </c>
    </row>
    <row r="119" spans="2:17" s="78" customFormat="1" ht="30" customHeight="1">
      <c r="B119" s="27">
        <v>2</v>
      </c>
      <c r="C119" s="27" t="s">
        <v>24</v>
      </c>
      <c r="D119" s="27" t="s">
        <v>24</v>
      </c>
      <c r="E119" s="1000" t="s">
        <v>3317</v>
      </c>
      <c r="F119" s="1002">
        <v>1</v>
      </c>
      <c r="G119" s="1002">
        <v>7000</v>
      </c>
      <c r="H119" s="1002">
        <f t="shared" si="0"/>
        <v>7000</v>
      </c>
      <c r="I119" s="1013"/>
      <c r="J119" s="1012" t="s">
        <v>3318</v>
      </c>
      <c r="K119" s="1014"/>
      <c r="L119" s="109"/>
      <c r="M119" s="101">
        <v>41837</v>
      </c>
      <c r="N119" s="86"/>
      <c r="O119" s="152"/>
      <c r="P119" s="101"/>
      <c r="Q119" s="87">
        <v>41855</v>
      </c>
    </row>
    <row r="120" spans="2:17" s="78" customFormat="1" ht="30" customHeight="1">
      <c r="B120" s="27">
        <v>2</v>
      </c>
      <c r="C120" s="27" t="s">
        <v>24</v>
      </c>
      <c r="D120" s="27" t="s">
        <v>24</v>
      </c>
      <c r="E120" s="1000" t="s">
        <v>3319</v>
      </c>
      <c r="F120" s="1002">
        <v>1</v>
      </c>
      <c r="G120" s="1002">
        <v>7500</v>
      </c>
      <c r="H120" s="1002">
        <f t="shared" si="0"/>
        <v>7500</v>
      </c>
      <c r="I120" s="1013"/>
      <c r="J120" s="1012" t="s">
        <v>3320</v>
      </c>
      <c r="K120" s="1014"/>
      <c r="L120" s="109"/>
      <c r="M120" s="101">
        <v>41837</v>
      </c>
      <c r="N120" s="86"/>
      <c r="O120" s="152"/>
      <c r="P120" s="101"/>
      <c r="Q120" s="87">
        <v>41855</v>
      </c>
    </row>
    <row r="121" spans="2:17" s="78" customFormat="1" ht="30" customHeight="1">
      <c r="B121" s="27">
        <v>2</v>
      </c>
      <c r="C121" s="27" t="s">
        <v>24</v>
      </c>
      <c r="D121" s="27" t="s">
        <v>24</v>
      </c>
      <c r="E121" s="1000" t="s">
        <v>3321</v>
      </c>
      <c r="F121" s="1002">
        <v>1</v>
      </c>
      <c r="G121" s="1002">
        <v>7700</v>
      </c>
      <c r="H121" s="1002">
        <f t="shared" si="0"/>
        <v>7700</v>
      </c>
      <c r="I121" s="1013"/>
      <c r="J121" s="1012" t="s">
        <v>3322</v>
      </c>
      <c r="K121" s="1014"/>
      <c r="L121" s="109"/>
      <c r="M121" s="101">
        <v>41837</v>
      </c>
      <c r="N121" s="86"/>
      <c r="O121" s="152"/>
      <c r="P121" s="101"/>
      <c r="Q121" s="87">
        <v>41855</v>
      </c>
    </row>
    <row r="122" spans="2:17" s="78" customFormat="1" ht="30" customHeight="1">
      <c r="B122" s="27">
        <v>2</v>
      </c>
      <c r="C122" s="27" t="s">
        <v>24</v>
      </c>
      <c r="D122" s="27" t="s">
        <v>24</v>
      </c>
      <c r="E122" s="1000" t="s">
        <v>3323</v>
      </c>
      <c r="F122" s="1002">
        <v>1</v>
      </c>
      <c r="G122" s="1002">
        <v>8200</v>
      </c>
      <c r="H122" s="1002">
        <f t="shared" si="0"/>
        <v>8200</v>
      </c>
      <c r="I122" s="1013"/>
      <c r="J122" s="1012" t="s">
        <v>3324</v>
      </c>
      <c r="K122" s="1014"/>
      <c r="L122" s="109"/>
      <c r="M122" s="101">
        <v>41837</v>
      </c>
      <c r="N122" s="86"/>
      <c r="O122" s="152"/>
      <c r="P122" s="101"/>
      <c r="Q122" s="87">
        <v>41855</v>
      </c>
    </row>
    <row r="123" spans="2:17" s="78" customFormat="1" ht="30" customHeight="1">
      <c r="B123" s="27">
        <v>2</v>
      </c>
      <c r="C123" s="27" t="s">
        <v>24</v>
      </c>
      <c r="D123" s="27" t="s">
        <v>24</v>
      </c>
      <c r="E123" s="1000" t="s">
        <v>3325</v>
      </c>
      <c r="F123" s="1002">
        <v>1</v>
      </c>
      <c r="G123" s="1002">
        <v>10200</v>
      </c>
      <c r="H123" s="1002">
        <f t="shared" si="0"/>
        <v>10200</v>
      </c>
      <c r="I123" s="1013"/>
      <c r="J123" s="1012" t="s">
        <v>3326</v>
      </c>
      <c r="K123" s="1014"/>
      <c r="L123" s="109"/>
      <c r="M123" s="101">
        <v>41837</v>
      </c>
      <c r="N123" s="86"/>
      <c r="O123" s="152"/>
      <c r="P123" s="101"/>
      <c r="Q123" s="87">
        <v>41855</v>
      </c>
    </row>
    <row r="124" spans="2:17" s="78" customFormat="1" ht="30" customHeight="1">
      <c r="B124" s="27">
        <v>2</v>
      </c>
      <c r="C124" s="27" t="s">
        <v>24</v>
      </c>
      <c r="D124" s="27" t="s">
        <v>24</v>
      </c>
      <c r="E124" s="1000" t="s">
        <v>3327</v>
      </c>
      <c r="F124" s="1002">
        <v>1</v>
      </c>
      <c r="G124" s="1002">
        <v>12200</v>
      </c>
      <c r="H124" s="1002">
        <f t="shared" si="0"/>
        <v>12200</v>
      </c>
      <c r="I124" s="1013"/>
      <c r="J124" s="1012" t="s">
        <v>3328</v>
      </c>
      <c r="K124" s="1014"/>
      <c r="L124" s="109"/>
      <c r="M124" s="101">
        <v>41837</v>
      </c>
      <c r="N124" s="86"/>
      <c r="O124" s="152"/>
      <c r="P124" s="101"/>
      <c r="Q124" s="87">
        <v>41855</v>
      </c>
    </row>
    <row r="125" spans="2:17" s="78" customFormat="1" ht="30" customHeight="1">
      <c r="B125" s="27">
        <v>1</v>
      </c>
      <c r="C125" s="27" t="s">
        <v>24</v>
      </c>
      <c r="D125" s="27" t="s">
        <v>24</v>
      </c>
      <c r="E125" s="1000" t="s">
        <v>3329</v>
      </c>
      <c r="F125" s="1002">
        <v>1</v>
      </c>
      <c r="G125" s="1002">
        <v>3000</v>
      </c>
      <c r="H125" s="1002">
        <f t="shared" si="0"/>
        <v>3000</v>
      </c>
      <c r="I125" s="1013"/>
      <c r="J125" s="1012" t="s">
        <v>3330</v>
      </c>
      <c r="K125" s="1014"/>
      <c r="L125" s="109"/>
      <c r="M125" s="101">
        <v>41837</v>
      </c>
      <c r="N125" s="86"/>
      <c r="O125" s="152"/>
      <c r="P125" s="101"/>
      <c r="Q125" s="87">
        <v>41855</v>
      </c>
    </row>
    <row r="126" spans="2:17" s="78" customFormat="1" ht="30" customHeight="1">
      <c r="B126" s="27">
        <v>8</v>
      </c>
      <c r="C126" s="27" t="s">
        <v>24</v>
      </c>
      <c r="D126" s="27" t="s">
        <v>24</v>
      </c>
      <c r="E126" s="1000" t="s">
        <v>3331</v>
      </c>
      <c r="F126" s="1002">
        <v>1</v>
      </c>
      <c r="G126" s="1002">
        <v>4400</v>
      </c>
      <c r="H126" s="1002">
        <f t="shared" si="0"/>
        <v>4400</v>
      </c>
      <c r="I126" s="1013"/>
      <c r="J126" s="1012" t="s">
        <v>3332</v>
      </c>
      <c r="K126" s="1014"/>
      <c r="L126" s="935" t="s">
        <v>3233</v>
      </c>
      <c r="M126" s="101">
        <v>41837</v>
      </c>
      <c r="N126" s="86"/>
      <c r="O126" s="152"/>
      <c r="P126" s="101"/>
      <c r="Q126" s="87">
        <v>41855</v>
      </c>
    </row>
    <row r="127" spans="2:17" s="78" customFormat="1" ht="30" customHeight="1">
      <c r="B127" s="27">
        <v>7</v>
      </c>
      <c r="C127" s="27" t="s">
        <v>24</v>
      </c>
      <c r="D127" s="27" t="s">
        <v>24</v>
      </c>
      <c r="E127" s="1000" t="s">
        <v>3333</v>
      </c>
      <c r="F127" s="1002">
        <v>1</v>
      </c>
      <c r="G127" s="1002">
        <v>13900</v>
      </c>
      <c r="H127" s="1002">
        <f t="shared" si="0"/>
        <v>13900</v>
      </c>
      <c r="I127" s="1013"/>
      <c r="J127" s="1012" t="s">
        <v>3008</v>
      </c>
      <c r="K127" s="1014"/>
      <c r="L127" s="109"/>
      <c r="M127" s="101">
        <v>41837</v>
      </c>
      <c r="N127" s="86"/>
      <c r="O127" s="152"/>
      <c r="P127" s="101"/>
      <c r="Q127" s="87">
        <v>41855</v>
      </c>
    </row>
    <row r="128" spans="2:17" s="78" customFormat="1" ht="30" customHeight="1">
      <c r="B128" s="27">
        <v>8</v>
      </c>
      <c r="C128" s="27" t="s">
        <v>24</v>
      </c>
      <c r="D128" s="27" t="s">
        <v>24</v>
      </c>
      <c r="E128" s="1000" t="s">
        <v>3334</v>
      </c>
      <c r="F128" s="1002">
        <v>1</v>
      </c>
      <c r="G128" s="1002">
        <v>1700</v>
      </c>
      <c r="H128" s="1002">
        <f t="shared" si="0"/>
        <v>1700</v>
      </c>
      <c r="I128" s="1013"/>
      <c r="J128" s="1012" t="s">
        <v>3335</v>
      </c>
      <c r="K128" s="1014"/>
      <c r="L128" s="109"/>
      <c r="M128" s="101">
        <v>41837</v>
      </c>
      <c r="N128" s="86"/>
      <c r="O128" s="152"/>
      <c r="P128" s="101"/>
      <c r="Q128" s="87">
        <v>41855</v>
      </c>
    </row>
    <row r="129" spans="2:18" s="78" customFormat="1" ht="30" customHeight="1">
      <c r="B129" s="27">
        <v>7</v>
      </c>
      <c r="C129" s="27" t="s">
        <v>24</v>
      </c>
      <c r="D129" s="27" t="s">
        <v>24</v>
      </c>
      <c r="E129" s="1000" t="s">
        <v>3336</v>
      </c>
      <c r="F129" s="1002">
        <v>1</v>
      </c>
      <c r="G129" s="1002">
        <v>2700</v>
      </c>
      <c r="H129" s="1002">
        <f t="shared" si="0"/>
        <v>2700</v>
      </c>
      <c r="I129" s="1013"/>
      <c r="J129" s="1012" t="s">
        <v>3337</v>
      </c>
      <c r="K129" s="1014"/>
      <c r="L129" s="109"/>
      <c r="M129" s="101">
        <v>41837</v>
      </c>
      <c r="N129" s="86"/>
      <c r="O129" s="152"/>
      <c r="P129" s="101"/>
      <c r="Q129" s="87">
        <v>41855</v>
      </c>
    </row>
    <row r="130" spans="2:18" s="78" customFormat="1" ht="30" customHeight="1">
      <c r="B130" s="27">
        <v>1</v>
      </c>
      <c r="C130" s="27" t="s">
        <v>24</v>
      </c>
      <c r="D130" s="27" t="s">
        <v>24</v>
      </c>
      <c r="E130" s="1000" t="s">
        <v>3338</v>
      </c>
      <c r="F130" s="1002">
        <v>1</v>
      </c>
      <c r="G130" s="1002">
        <v>2200</v>
      </c>
      <c r="H130" s="1002">
        <f t="shared" si="0"/>
        <v>2200</v>
      </c>
      <c r="I130" s="1013"/>
      <c r="J130" s="1012" t="s">
        <v>3339</v>
      </c>
      <c r="K130" s="1014"/>
      <c r="L130" s="109"/>
      <c r="M130" s="101">
        <v>41837</v>
      </c>
      <c r="N130" s="86"/>
      <c r="O130" s="152"/>
      <c r="P130" s="101"/>
      <c r="Q130" s="87">
        <v>41855</v>
      </c>
    </row>
    <row r="131" spans="2:18" s="78" customFormat="1" ht="30" customHeight="1">
      <c r="B131" s="27"/>
      <c r="C131" s="27"/>
      <c r="D131" s="27"/>
      <c r="E131" s="1000"/>
      <c r="F131" s="1002"/>
      <c r="G131" s="1002"/>
      <c r="H131" s="1002">
        <f t="shared" si="0"/>
        <v>0</v>
      </c>
      <c r="I131" s="1013"/>
      <c r="J131" s="1012"/>
      <c r="K131" s="1014"/>
      <c r="L131" s="109"/>
      <c r="M131" s="101"/>
      <c r="N131" s="86"/>
      <c r="O131" s="152"/>
      <c r="P131" s="101"/>
      <c r="Q131" s="87"/>
    </row>
    <row r="132" spans="2:18" s="78" customFormat="1" ht="30" customHeight="1">
      <c r="B132" s="27">
        <v>7</v>
      </c>
      <c r="C132" s="884" t="s">
        <v>28</v>
      </c>
      <c r="D132" s="884" t="s">
        <v>28</v>
      </c>
      <c r="E132" s="998" t="s">
        <v>3340</v>
      </c>
      <c r="F132" s="1017">
        <v>1</v>
      </c>
      <c r="G132" s="1017">
        <v>670</v>
      </c>
      <c r="H132" s="1017">
        <f t="shared" si="0"/>
        <v>670</v>
      </c>
      <c r="I132" s="1018"/>
      <c r="J132" s="221" t="s">
        <v>3341</v>
      </c>
      <c r="K132" s="1019" t="s">
        <v>3342</v>
      </c>
      <c r="L132" s="930" t="s">
        <v>3343</v>
      </c>
      <c r="M132" s="890">
        <v>41851</v>
      </c>
      <c r="N132" s="1020"/>
      <c r="O132" s="1021"/>
      <c r="P132" s="890">
        <v>41855</v>
      </c>
      <c r="Q132" s="87">
        <v>41855</v>
      </c>
    </row>
    <row r="133" spans="2:18" s="78" customFormat="1" ht="30" customHeight="1">
      <c r="B133" s="27">
        <v>7</v>
      </c>
      <c r="C133" s="884" t="s">
        <v>28</v>
      </c>
      <c r="D133" s="884" t="s">
        <v>28</v>
      </c>
      <c r="E133" s="998" t="s">
        <v>3344</v>
      </c>
      <c r="F133" s="1017">
        <v>1</v>
      </c>
      <c r="G133" s="1017">
        <v>243</v>
      </c>
      <c r="H133" s="1017">
        <f t="shared" si="0"/>
        <v>243</v>
      </c>
      <c r="I133" s="1018"/>
      <c r="J133" s="221" t="s">
        <v>3345</v>
      </c>
      <c r="K133" s="1019" t="s">
        <v>3342</v>
      </c>
      <c r="L133" s="930" t="s">
        <v>3346</v>
      </c>
      <c r="M133" s="890">
        <v>41851</v>
      </c>
      <c r="N133" s="1020"/>
      <c r="O133" s="1021"/>
      <c r="P133" s="890">
        <v>41855</v>
      </c>
      <c r="Q133" s="87">
        <v>41855</v>
      </c>
    </row>
    <row r="134" spans="2:18" s="78" customFormat="1" ht="30" customHeight="1">
      <c r="B134" s="27">
        <v>9</v>
      </c>
      <c r="C134" s="884" t="s">
        <v>28</v>
      </c>
      <c r="D134" s="884" t="s">
        <v>28</v>
      </c>
      <c r="E134" s="998" t="s">
        <v>1059</v>
      </c>
      <c r="F134" s="1022">
        <v>1</v>
      </c>
      <c r="G134" s="1022">
        <v>881</v>
      </c>
      <c r="H134" s="1017">
        <f t="shared" si="0"/>
        <v>881</v>
      </c>
      <c r="I134" s="1018"/>
      <c r="J134" s="1023" t="s">
        <v>1060</v>
      </c>
      <c r="K134" s="1019" t="s">
        <v>3342</v>
      </c>
      <c r="L134" s="930" t="s">
        <v>3347</v>
      </c>
      <c r="M134" s="890">
        <v>41851</v>
      </c>
      <c r="N134" s="1020"/>
      <c r="O134" s="1021"/>
      <c r="P134" s="890">
        <v>41856</v>
      </c>
      <c r="Q134" s="87">
        <v>41856</v>
      </c>
    </row>
    <row r="135" spans="2:18" s="78" customFormat="1" ht="30" customHeight="1">
      <c r="B135" s="27"/>
      <c r="C135" s="884"/>
      <c r="D135" s="884"/>
      <c r="E135" s="998"/>
      <c r="F135" s="1022"/>
      <c r="G135" s="1022"/>
      <c r="H135" s="1017">
        <f t="shared" si="0"/>
        <v>0</v>
      </c>
      <c r="I135" s="1018"/>
      <c r="J135" s="1023"/>
      <c r="K135" s="1019"/>
      <c r="L135" s="930"/>
      <c r="M135" s="890"/>
      <c r="N135" s="1020"/>
      <c r="O135" s="1021"/>
      <c r="P135" s="890"/>
      <c r="Q135" s="87"/>
    </row>
    <row r="136" spans="2:18" s="78" customFormat="1" ht="30" customHeight="1">
      <c r="B136" s="884">
        <v>8</v>
      </c>
      <c r="C136" s="884" t="s">
        <v>24</v>
      </c>
      <c r="D136" s="884" t="s">
        <v>24</v>
      </c>
      <c r="E136" s="998" t="s">
        <v>3348</v>
      </c>
      <c r="F136" s="1022">
        <v>1</v>
      </c>
      <c r="G136" s="1022">
        <v>4500</v>
      </c>
      <c r="H136" s="1017">
        <f t="shared" si="0"/>
        <v>4500</v>
      </c>
      <c r="I136" s="1018"/>
      <c r="J136" s="221" t="s">
        <v>3332</v>
      </c>
      <c r="K136" s="1019"/>
      <c r="L136" s="930"/>
      <c r="M136" s="890">
        <v>41894</v>
      </c>
      <c r="N136" s="1020"/>
      <c r="O136" s="1021"/>
      <c r="P136" s="890">
        <v>41899</v>
      </c>
      <c r="Q136" s="891">
        <v>41899</v>
      </c>
    </row>
    <row r="137" spans="2:18" s="78" customFormat="1" ht="30" customHeight="1">
      <c r="B137" s="884"/>
      <c r="C137" s="884"/>
      <c r="D137" s="884"/>
      <c r="E137" s="998"/>
      <c r="F137" s="1022"/>
      <c r="G137" s="1022"/>
      <c r="H137" s="1017">
        <f t="shared" si="0"/>
        <v>0</v>
      </c>
      <c r="I137" s="1018"/>
      <c r="J137" s="1023"/>
      <c r="K137" s="1019"/>
      <c r="L137" s="930"/>
      <c r="M137" s="890"/>
      <c r="N137" s="1020"/>
      <c r="O137" s="1021"/>
      <c r="P137" s="890"/>
      <c r="Q137" s="891"/>
    </row>
    <row r="138" spans="2:18" s="78" customFormat="1" ht="30" customHeight="1">
      <c r="B138" s="884">
        <v>8</v>
      </c>
      <c r="C138" s="884" t="s">
        <v>38</v>
      </c>
      <c r="D138" s="884" t="s">
        <v>39</v>
      </c>
      <c r="E138" s="998" t="s">
        <v>3349</v>
      </c>
      <c r="F138" s="1022">
        <v>1</v>
      </c>
      <c r="G138" s="1022">
        <v>8100</v>
      </c>
      <c r="H138" s="1017">
        <f t="shared" si="0"/>
        <v>8100</v>
      </c>
      <c r="I138" s="1018"/>
      <c r="J138" s="1023" t="s">
        <v>2720</v>
      </c>
      <c r="K138" s="1019" t="s">
        <v>3350</v>
      </c>
      <c r="L138" s="930"/>
      <c r="M138" s="890">
        <v>41894</v>
      </c>
      <c r="N138" s="1020"/>
      <c r="O138" s="1021"/>
      <c r="P138" s="890">
        <v>41899</v>
      </c>
      <c r="Q138" s="891">
        <v>41898</v>
      </c>
    </row>
    <row r="139" spans="2:18" s="78" customFormat="1" ht="30" customHeight="1">
      <c r="B139" s="884"/>
      <c r="C139" s="884"/>
      <c r="D139" s="884"/>
      <c r="E139" s="998"/>
      <c r="F139" s="1022"/>
      <c r="G139" s="1022"/>
      <c r="H139" s="1017">
        <f t="shared" si="0"/>
        <v>0</v>
      </c>
      <c r="I139" s="1018"/>
      <c r="J139" s="1023"/>
      <c r="K139" s="1019"/>
      <c r="L139" s="930"/>
      <c r="M139" s="890"/>
      <c r="N139" s="1020"/>
      <c r="O139" s="1021"/>
      <c r="P139" s="890"/>
      <c r="Q139" s="891"/>
    </row>
    <row r="140" spans="2:18" s="78" customFormat="1" ht="30" customHeight="1">
      <c r="B140" s="884">
        <v>8</v>
      </c>
      <c r="C140" s="884" t="s">
        <v>28</v>
      </c>
      <c r="D140" s="884" t="s">
        <v>28</v>
      </c>
      <c r="E140" s="998" t="s">
        <v>3351</v>
      </c>
      <c r="F140" s="1022">
        <v>1</v>
      </c>
      <c r="G140" s="1022">
        <v>660</v>
      </c>
      <c r="H140" s="1017">
        <f t="shared" si="0"/>
        <v>660</v>
      </c>
      <c r="I140" s="1018"/>
      <c r="J140" s="998" t="s">
        <v>3202</v>
      </c>
      <c r="K140" s="1019" t="s">
        <v>3352</v>
      </c>
      <c r="L140" s="930"/>
      <c r="M140" s="890">
        <v>41893</v>
      </c>
      <c r="N140" s="1020"/>
      <c r="O140" s="1021"/>
      <c r="P140" s="890">
        <v>41899</v>
      </c>
      <c r="Q140" s="891">
        <v>41899</v>
      </c>
    </row>
    <row r="141" spans="2:18" s="78" customFormat="1" ht="30" customHeight="1">
      <c r="B141" s="884">
        <v>8</v>
      </c>
      <c r="C141" s="884" t="s">
        <v>28</v>
      </c>
      <c r="D141" s="884" t="s">
        <v>28</v>
      </c>
      <c r="E141" s="998" t="s">
        <v>3353</v>
      </c>
      <c r="F141" s="1022">
        <v>1</v>
      </c>
      <c r="G141" s="1022">
        <v>280</v>
      </c>
      <c r="H141" s="1017">
        <f t="shared" si="0"/>
        <v>280</v>
      </c>
      <c r="I141" s="1018"/>
      <c r="J141" s="998" t="s">
        <v>3354</v>
      </c>
      <c r="K141" s="1019" t="s">
        <v>3352</v>
      </c>
      <c r="L141" s="930"/>
      <c r="M141" s="890">
        <v>41893</v>
      </c>
      <c r="N141" s="1020"/>
      <c r="O141" s="1021"/>
      <c r="P141" s="890">
        <v>41899</v>
      </c>
      <c r="Q141" s="891">
        <v>41899</v>
      </c>
    </row>
    <row r="142" spans="2:18" s="78" customFormat="1" ht="30" customHeight="1">
      <c r="B142" s="884">
        <v>8</v>
      </c>
      <c r="C142" s="884" t="s">
        <v>28</v>
      </c>
      <c r="D142" s="884" t="s">
        <v>28</v>
      </c>
      <c r="E142" s="998" t="s">
        <v>3355</v>
      </c>
      <c r="F142" s="1017">
        <v>1</v>
      </c>
      <c r="G142" s="1017">
        <v>2520</v>
      </c>
      <c r="H142" s="1017">
        <f t="shared" si="0"/>
        <v>2520</v>
      </c>
      <c r="I142" s="1018"/>
      <c r="J142" s="221" t="s">
        <v>450</v>
      </c>
      <c r="K142" s="1019" t="s">
        <v>3352</v>
      </c>
      <c r="L142" s="930"/>
      <c r="M142" s="890">
        <v>41893</v>
      </c>
      <c r="N142" s="1020"/>
      <c r="O142" s="1021"/>
      <c r="P142" s="890">
        <v>41899</v>
      </c>
      <c r="Q142" s="891">
        <v>41899</v>
      </c>
      <c r="R142" s="233"/>
    </row>
    <row r="143" spans="2:18" s="78" customFormat="1" ht="30" customHeight="1">
      <c r="B143" s="27"/>
      <c r="C143" s="27"/>
      <c r="D143" s="27"/>
      <c r="E143" s="1012"/>
      <c r="F143" s="1002"/>
      <c r="G143" s="1002"/>
      <c r="H143" s="1017">
        <f t="shared" si="0"/>
        <v>0</v>
      </c>
      <c r="I143" s="1013"/>
      <c r="J143" s="1024"/>
      <c r="K143" s="1014"/>
      <c r="L143" s="109"/>
      <c r="M143" s="86"/>
      <c r="N143" s="86"/>
      <c r="O143" s="152"/>
      <c r="P143" s="86"/>
      <c r="Q143" s="87"/>
      <c r="R143" s="233"/>
    </row>
    <row r="147" spans="13:13">
      <c r="M147" s="158"/>
    </row>
    <row r="149" spans="13:13">
      <c r="M149" s="158"/>
    </row>
  </sheetData>
  <autoFilter ref="B8:O143" xr:uid="{A902907A-2CDB-46A7-AB3E-97E13677460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63687-5B97-4B02-B103-A76146C5B18F}">
  <sheetPr>
    <pageSetUpPr fitToPage="1"/>
  </sheetPr>
  <dimension ref="B2:Q134"/>
  <sheetViews>
    <sheetView topLeftCell="B1" zoomScale="85" zoomScaleNormal="85" workbookViewId="0">
      <selection activeCell="E2" sqref="E2"/>
    </sheetView>
  </sheetViews>
  <sheetFormatPr defaultRowHeight="12"/>
  <cols>
    <col min="1" max="1" width="2.625" style="305" customWidth="1"/>
    <col min="2" max="2" width="11.625" style="310" customWidth="1"/>
    <col min="3" max="3" width="13.5" style="305" bestFit="1" customWidth="1"/>
    <col min="4" max="4" width="10.375" style="305" customWidth="1"/>
    <col min="5" max="5" width="56.25" style="310" bestFit="1" customWidth="1"/>
    <col min="6" max="6" width="5.25" style="310" bestFit="1" customWidth="1"/>
    <col min="7" max="7" width="7.75" style="305" customWidth="1"/>
    <col min="8" max="8" width="9.875" style="305" bestFit="1" customWidth="1"/>
    <col min="9" max="9" width="11" style="311" customWidth="1"/>
    <col min="10" max="10" width="35.375" style="310" bestFit="1" customWidth="1"/>
    <col min="11" max="17" width="20.625" style="305" customWidth="1"/>
    <col min="18" max="256" width="9" style="305"/>
    <col min="257" max="257" width="2.625" style="305" customWidth="1"/>
    <col min="258" max="258" width="11.625" style="305" customWidth="1"/>
    <col min="259" max="259" width="13.5" style="305" bestFit="1" customWidth="1"/>
    <col min="260" max="260" width="10.375" style="305" customWidth="1"/>
    <col min="261" max="261" width="56.25" style="305" bestFit="1" customWidth="1"/>
    <col min="262" max="262" width="5.25" style="305" bestFit="1" customWidth="1"/>
    <col min="263" max="263" width="7.75" style="305" customWidth="1"/>
    <col min="264" max="264" width="9.875" style="305" bestFit="1" customWidth="1"/>
    <col min="265" max="265" width="11" style="305" customWidth="1"/>
    <col min="266" max="266" width="35.375" style="305" bestFit="1" customWidth="1"/>
    <col min="267" max="273" width="20.625" style="305" customWidth="1"/>
    <col min="274" max="512" width="9" style="305"/>
    <col min="513" max="513" width="2.625" style="305" customWidth="1"/>
    <col min="514" max="514" width="11.625" style="305" customWidth="1"/>
    <col min="515" max="515" width="13.5" style="305" bestFit="1" customWidth="1"/>
    <col min="516" max="516" width="10.375" style="305" customWidth="1"/>
    <col min="517" max="517" width="56.25" style="305" bestFit="1" customWidth="1"/>
    <col min="518" max="518" width="5.25" style="305" bestFit="1" customWidth="1"/>
    <col min="519" max="519" width="7.75" style="305" customWidth="1"/>
    <col min="520" max="520" width="9.875" style="305" bestFit="1" customWidth="1"/>
    <col min="521" max="521" width="11" style="305" customWidth="1"/>
    <col min="522" max="522" width="35.375" style="305" bestFit="1" customWidth="1"/>
    <col min="523" max="529" width="20.625" style="305" customWidth="1"/>
    <col min="530" max="768" width="9" style="305"/>
    <col min="769" max="769" width="2.625" style="305" customWidth="1"/>
    <col min="770" max="770" width="11.625" style="305" customWidth="1"/>
    <col min="771" max="771" width="13.5" style="305" bestFit="1" customWidth="1"/>
    <col min="772" max="772" width="10.375" style="305" customWidth="1"/>
    <col min="773" max="773" width="56.25" style="305" bestFit="1" customWidth="1"/>
    <col min="774" max="774" width="5.25" style="305" bestFit="1" customWidth="1"/>
    <col min="775" max="775" width="7.75" style="305" customWidth="1"/>
    <col min="776" max="776" width="9.875" style="305" bestFit="1" customWidth="1"/>
    <col min="777" max="777" width="11" style="305" customWidth="1"/>
    <col min="778" max="778" width="35.375" style="305" bestFit="1" customWidth="1"/>
    <col min="779" max="785" width="20.625" style="305" customWidth="1"/>
    <col min="786" max="1024" width="9" style="305"/>
    <col min="1025" max="1025" width="2.625" style="305" customWidth="1"/>
    <col min="1026" max="1026" width="11.625" style="305" customWidth="1"/>
    <col min="1027" max="1027" width="13.5" style="305" bestFit="1" customWidth="1"/>
    <col min="1028" max="1028" width="10.375" style="305" customWidth="1"/>
    <col min="1029" max="1029" width="56.25" style="305" bestFit="1" customWidth="1"/>
    <col min="1030" max="1030" width="5.25" style="305" bestFit="1" customWidth="1"/>
    <col min="1031" max="1031" width="7.75" style="305" customWidth="1"/>
    <col min="1032" max="1032" width="9.875" style="305" bestFit="1" customWidth="1"/>
    <col min="1033" max="1033" width="11" style="305" customWidth="1"/>
    <col min="1034" max="1034" width="35.375" style="305" bestFit="1" customWidth="1"/>
    <col min="1035" max="1041" width="20.625" style="305" customWidth="1"/>
    <col min="1042" max="1280" width="9" style="305"/>
    <col min="1281" max="1281" width="2.625" style="305" customWidth="1"/>
    <col min="1282" max="1282" width="11.625" style="305" customWidth="1"/>
    <col min="1283" max="1283" width="13.5" style="305" bestFit="1" customWidth="1"/>
    <col min="1284" max="1284" width="10.375" style="305" customWidth="1"/>
    <col min="1285" max="1285" width="56.25" style="305" bestFit="1" customWidth="1"/>
    <col min="1286" max="1286" width="5.25" style="305" bestFit="1" customWidth="1"/>
    <col min="1287" max="1287" width="7.75" style="305" customWidth="1"/>
    <col min="1288" max="1288" width="9.875" style="305" bestFit="1" customWidth="1"/>
    <col min="1289" max="1289" width="11" style="305" customWidth="1"/>
    <col min="1290" max="1290" width="35.375" style="305" bestFit="1" customWidth="1"/>
    <col min="1291" max="1297" width="20.625" style="305" customWidth="1"/>
    <col min="1298" max="1536" width="9" style="305"/>
    <col min="1537" max="1537" width="2.625" style="305" customWidth="1"/>
    <col min="1538" max="1538" width="11.625" style="305" customWidth="1"/>
    <col min="1539" max="1539" width="13.5" style="305" bestFit="1" customWidth="1"/>
    <col min="1540" max="1540" width="10.375" style="305" customWidth="1"/>
    <col min="1541" max="1541" width="56.25" style="305" bestFit="1" customWidth="1"/>
    <col min="1542" max="1542" width="5.25" style="305" bestFit="1" customWidth="1"/>
    <col min="1543" max="1543" width="7.75" style="305" customWidth="1"/>
    <col min="1544" max="1544" width="9.875" style="305" bestFit="1" customWidth="1"/>
    <col min="1545" max="1545" width="11" style="305" customWidth="1"/>
    <col min="1546" max="1546" width="35.375" style="305" bestFit="1" customWidth="1"/>
    <col min="1547" max="1553" width="20.625" style="305" customWidth="1"/>
    <col min="1554" max="1792" width="9" style="305"/>
    <col min="1793" max="1793" width="2.625" style="305" customWidth="1"/>
    <col min="1794" max="1794" width="11.625" style="305" customWidth="1"/>
    <col min="1795" max="1795" width="13.5" style="305" bestFit="1" customWidth="1"/>
    <col min="1796" max="1796" width="10.375" style="305" customWidth="1"/>
    <col min="1797" max="1797" width="56.25" style="305" bestFit="1" customWidth="1"/>
    <col min="1798" max="1798" width="5.25" style="305" bestFit="1" customWidth="1"/>
    <col min="1799" max="1799" width="7.75" style="305" customWidth="1"/>
    <col min="1800" max="1800" width="9.875" style="305" bestFit="1" customWidth="1"/>
    <col min="1801" max="1801" width="11" style="305" customWidth="1"/>
    <col min="1802" max="1802" width="35.375" style="305" bestFit="1" customWidth="1"/>
    <col min="1803" max="1809" width="20.625" style="305" customWidth="1"/>
    <col min="1810" max="2048" width="9" style="305"/>
    <col min="2049" max="2049" width="2.625" style="305" customWidth="1"/>
    <col min="2050" max="2050" width="11.625" style="305" customWidth="1"/>
    <col min="2051" max="2051" width="13.5" style="305" bestFit="1" customWidth="1"/>
    <col min="2052" max="2052" width="10.375" style="305" customWidth="1"/>
    <col min="2053" max="2053" width="56.25" style="305" bestFit="1" customWidth="1"/>
    <col min="2054" max="2054" width="5.25" style="305" bestFit="1" customWidth="1"/>
    <col min="2055" max="2055" width="7.75" style="305" customWidth="1"/>
    <col min="2056" max="2056" width="9.875" style="305" bestFit="1" customWidth="1"/>
    <col min="2057" max="2057" width="11" style="305" customWidth="1"/>
    <col min="2058" max="2058" width="35.375" style="305" bestFit="1" customWidth="1"/>
    <col min="2059" max="2065" width="20.625" style="305" customWidth="1"/>
    <col min="2066" max="2304" width="9" style="305"/>
    <col min="2305" max="2305" width="2.625" style="305" customWidth="1"/>
    <col min="2306" max="2306" width="11.625" style="305" customWidth="1"/>
    <col min="2307" max="2307" width="13.5" style="305" bestFit="1" customWidth="1"/>
    <col min="2308" max="2308" width="10.375" style="305" customWidth="1"/>
    <col min="2309" max="2309" width="56.25" style="305" bestFit="1" customWidth="1"/>
    <col min="2310" max="2310" width="5.25" style="305" bestFit="1" customWidth="1"/>
    <col min="2311" max="2311" width="7.75" style="305" customWidth="1"/>
    <col min="2312" max="2312" width="9.875" style="305" bestFit="1" customWidth="1"/>
    <col min="2313" max="2313" width="11" style="305" customWidth="1"/>
    <col min="2314" max="2314" width="35.375" style="305" bestFit="1" customWidth="1"/>
    <col min="2315" max="2321" width="20.625" style="305" customWidth="1"/>
    <col min="2322" max="2560" width="9" style="305"/>
    <col min="2561" max="2561" width="2.625" style="305" customWidth="1"/>
    <col min="2562" max="2562" width="11.625" style="305" customWidth="1"/>
    <col min="2563" max="2563" width="13.5" style="305" bestFit="1" customWidth="1"/>
    <col min="2564" max="2564" width="10.375" style="305" customWidth="1"/>
    <col min="2565" max="2565" width="56.25" style="305" bestFit="1" customWidth="1"/>
    <col min="2566" max="2566" width="5.25" style="305" bestFit="1" customWidth="1"/>
    <col min="2567" max="2567" width="7.75" style="305" customWidth="1"/>
    <col min="2568" max="2568" width="9.875" style="305" bestFit="1" customWidth="1"/>
    <col min="2569" max="2569" width="11" style="305" customWidth="1"/>
    <col min="2570" max="2570" width="35.375" style="305" bestFit="1" customWidth="1"/>
    <col min="2571" max="2577" width="20.625" style="305" customWidth="1"/>
    <col min="2578" max="2816" width="9" style="305"/>
    <col min="2817" max="2817" width="2.625" style="305" customWidth="1"/>
    <col min="2818" max="2818" width="11.625" style="305" customWidth="1"/>
    <col min="2819" max="2819" width="13.5" style="305" bestFit="1" customWidth="1"/>
    <col min="2820" max="2820" width="10.375" style="305" customWidth="1"/>
    <col min="2821" max="2821" width="56.25" style="305" bestFit="1" customWidth="1"/>
    <col min="2822" max="2822" width="5.25" style="305" bestFit="1" customWidth="1"/>
    <col min="2823" max="2823" width="7.75" style="305" customWidth="1"/>
    <col min="2824" max="2824" width="9.875" style="305" bestFit="1" customWidth="1"/>
    <col min="2825" max="2825" width="11" style="305" customWidth="1"/>
    <col min="2826" max="2826" width="35.375" style="305" bestFit="1" customWidth="1"/>
    <col min="2827" max="2833" width="20.625" style="305" customWidth="1"/>
    <col min="2834" max="3072" width="9" style="305"/>
    <col min="3073" max="3073" width="2.625" style="305" customWidth="1"/>
    <col min="3074" max="3074" width="11.625" style="305" customWidth="1"/>
    <col min="3075" max="3075" width="13.5" style="305" bestFit="1" customWidth="1"/>
    <col min="3076" max="3076" width="10.375" style="305" customWidth="1"/>
    <col min="3077" max="3077" width="56.25" style="305" bestFit="1" customWidth="1"/>
    <col min="3078" max="3078" width="5.25" style="305" bestFit="1" customWidth="1"/>
    <col min="3079" max="3079" width="7.75" style="305" customWidth="1"/>
    <col min="3080" max="3080" width="9.875" style="305" bestFit="1" customWidth="1"/>
    <col min="3081" max="3081" width="11" style="305" customWidth="1"/>
    <col min="3082" max="3082" width="35.375" style="305" bestFit="1" customWidth="1"/>
    <col min="3083" max="3089" width="20.625" style="305" customWidth="1"/>
    <col min="3090" max="3328" width="9" style="305"/>
    <col min="3329" max="3329" width="2.625" style="305" customWidth="1"/>
    <col min="3330" max="3330" width="11.625" style="305" customWidth="1"/>
    <col min="3331" max="3331" width="13.5" style="305" bestFit="1" customWidth="1"/>
    <col min="3332" max="3332" width="10.375" style="305" customWidth="1"/>
    <col min="3333" max="3333" width="56.25" style="305" bestFit="1" customWidth="1"/>
    <col min="3334" max="3334" width="5.25" style="305" bestFit="1" customWidth="1"/>
    <col min="3335" max="3335" width="7.75" style="305" customWidth="1"/>
    <col min="3336" max="3336" width="9.875" style="305" bestFit="1" customWidth="1"/>
    <col min="3337" max="3337" width="11" style="305" customWidth="1"/>
    <col min="3338" max="3338" width="35.375" style="305" bestFit="1" customWidth="1"/>
    <col min="3339" max="3345" width="20.625" style="305" customWidth="1"/>
    <col min="3346" max="3584" width="9" style="305"/>
    <col min="3585" max="3585" width="2.625" style="305" customWidth="1"/>
    <col min="3586" max="3586" width="11.625" style="305" customWidth="1"/>
    <col min="3587" max="3587" width="13.5" style="305" bestFit="1" customWidth="1"/>
    <col min="3588" max="3588" width="10.375" style="305" customWidth="1"/>
    <col min="3589" max="3589" width="56.25" style="305" bestFit="1" customWidth="1"/>
    <col min="3590" max="3590" width="5.25" style="305" bestFit="1" customWidth="1"/>
    <col min="3591" max="3591" width="7.75" style="305" customWidth="1"/>
    <col min="3592" max="3592" width="9.875" style="305" bestFit="1" customWidth="1"/>
    <col min="3593" max="3593" width="11" style="305" customWidth="1"/>
    <col min="3594" max="3594" width="35.375" style="305" bestFit="1" customWidth="1"/>
    <col min="3595" max="3601" width="20.625" style="305" customWidth="1"/>
    <col min="3602" max="3840" width="9" style="305"/>
    <col min="3841" max="3841" width="2.625" style="305" customWidth="1"/>
    <col min="3842" max="3842" width="11.625" style="305" customWidth="1"/>
    <col min="3843" max="3843" width="13.5" style="305" bestFit="1" customWidth="1"/>
    <col min="3844" max="3844" width="10.375" style="305" customWidth="1"/>
    <col min="3845" max="3845" width="56.25" style="305" bestFit="1" customWidth="1"/>
    <col min="3846" max="3846" width="5.25" style="305" bestFit="1" customWidth="1"/>
    <col min="3847" max="3847" width="7.75" style="305" customWidth="1"/>
    <col min="3848" max="3848" width="9.875" style="305" bestFit="1" customWidth="1"/>
    <col min="3849" max="3849" width="11" style="305" customWidth="1"/>
    <col min="3850" max="3850" width="35.375" style="305" bestFit="1" customWidth="1"/>
    <col min="3851" max="3857" width="20.625" style="305" customWidth="1"/>
    <col min="3858" max="4096" width="9" style="305"/>
    <col min="4097" max="4097" width="2.625" style="305" customWidth="1"/>
    <col min="4098" max="4098" width="11.625" style="305" customWidth="1"/>
    <col min="4099" max="4099" width="13.5" style="305" bestFit="1" customWidth="1"/>
    <col min="4100" max="4100" width="10.375" style="305" customWidth="1"/>
    <col min="4101" max="4101" width="56.25" style="305" bestFit="1" customWidth="1"/>
    <col min="4102" max="4102" width="5.25" style="305" bestFit="1" customWidth="1"/>
    <col min="4103" max="4103" width="7.75" style="305" customWidth="1"/>
    <col min="4104" max="4104" width="9.875" style="305" bestFit="1" customWidth="1"/>
    <col min="4105" max="4105" width="11" style="305" customWidth="1"/>
    <col min="4106" max="4106" width="35.375" style="305" bestFit="1" customWidth="1"/>
    <col min="4107" max="4113" width="20.625" style="305" customWidth="1"/>
    <col min="4114" max="4352" width="9" style="305"/>
    <col min="4353" max="4353" width="2.625" style="305" customWidth="1"/>
    <col min="4354" max="4354" width="11.625" style="305" customWidth="1"/>
    <col min="4355" max="4355" width="13.5" style="305" bestFit="1" customWidth="1"/>
    <col min="4356" max="4356" width="10.375" style="305" customWidth="1"/>
    <col min="4357" max="4357" width="56.25" style="305" bestFit="1" customWidth="1"/>
    <col min="4358" max="4358" width="5.25" style="305" bestFit="1" customWidth="1"/>
    <col min="4359" max="4359" width="7.75" style="305" customWidth="1"/>
    <col min="4360" max="4360" width="9.875" style="305" bestFit="1" customWidth="1"/>
    <col min="4361" max="4361" width="11" style="305" customWidth="1"/>
    <col min="4362" max="4362" width="35.375" style="305" bestFit="1" customWidth="1"/>
    <col min="4363" max="4369" width="20.625" style="305" customWidth="1"/>
    <col min="4370" max="4608" width="9" style="305"/>
    <col min="4609" max="4609" width="2.625" style="305" customWidth="1"/>
    <col min="4610" max="4610" width="11.625" style="305" customWidth="1"/>
    <col min="4611" max="4611" width="13.5" style="305" bestFit="1" customWidth="1"/>
    <col min="4612" max="4612" width="10.375" style="305" customWidth="1"/>
    <col min="4613" max="4613" width="56.25" style="305" bestFit="1" customWidth="1"/>
    <col min="4614" max="4614" width="5.25" style="305" bestFit="1" customWidth="1"/>
    <col min="4615" max="4615" width="7.75" style="305" customWidth="1"/>
    <col min="4616" max="4616" width="9.875" style="305" bestFit="1" customWidth="1"/>
    <col min="4617" max="4617" width="11" style="305" customWidth="1"/>
    <col min="4618" max="4618" width="35.375" style="305" bestFit="1" customWidth="1"/>
    <col min="4619" max="4625" width="20.625" style="305" customWidth="1"/>
    <col min="4626" max="4864" width="9" style="305"/>
    <col min="4865" max="4865" width="2.625" style="305" customWidth="1"/>
    <col min="4866" max="4866" width="11.625" style="305" customWidth="1"/>
    <col min="4867" max="4867" width="13.5" style="305" bestFit="1" customWidth="1"/>
    <col min="4868" max="4868" width="10.375" style="305" customWidth="1"/>
    <col min="4869" max="4869" width="56.25" style="305" bestFit="1" customWidth="1"/>
    <col min="4870" max="4870" width="5.25" style="305" bestFit="1" customWidth="1"/>
    <col min="4871" max="4871" width="7.75" style="305" customWidth="1"/>
    <col min="4872" max="4872" width="9.875" style="305" bestFit="1" customWidth="1"/>
    <col min="4873" max="4873" width="11" style="305" customWidth="1"/>
    <col min="4874" max="4874" width="35.375" style="305" bestFit="1" customWidth="1"/>
    <col min="4875" max="4881" width="20.625" style="305" customWidth="1"/>
    <col min="4882" max="5120" width="9" style="305"/>
    <col min="5121" max="5121" width="2.625" style="305" customWidth="1"/>
    <col min="5122" max="5122" width="11.625" style="305" customWidth="1"/>
    <col min="5123" max="5123" width="13.5" style="305" bestFit="1" customWidth="1"/>
    <col min="5124" max="5124" width="10.375" style="305" customWidth="1"/>
    <col min="5125" max="5125" width="56.25" style="305" bestFit="1" customWidth="1"/>
    <col min="5126" max="5126" width="5.25" style="305" bestFit="1" customWidth="1"/>
    <col min="5127" max="5127" width="7.75" style="305" customWidth="1"/>
    <col min="5128" max="5128" width="9.875" style="305" bestFit="1" customWidth="1"/>
    <col min="5129" max="5129" width="11" style="305" customWidth="1"/>
    <col min="5130" max="5130" width="35.375" style="305" bestFit="1" customWidth="1"/>
    <col min="5131" max="5137" width="20.625" style="305" customWidth="1"/>
    <col min="5138" max="5376" width="9" style="305"/>
    <col min="5377" max="5377" width="2.625" style="305" customWidth="1"/>
    <col min="5378" max="5378" width="11.625" style="305" customWidth="1"/>
    <col min="5379" max="5379" width="13.5" style="305" bestFit="1" customWidth="1"/>
    <col min="5380" max="5380" width="10.375" style="305" customWidth="1"/>
    <col min="5381" max="5381" width="56.25" style="305" bestFit="1" customWidth="1"/>
    <col min="5382" max="5382" width="5.25" style="305" bestFit="1" customWidth="1"/>
    <col min="5383" max="5383" width="7.75" style="305" customWidth="1"/>
    <col min="5384" max="5384" width="9.875" style="305" bestFit="1" customWidth="1"/>
    <col min="5385" max="5385" width="11" style="305" customWidth="1"/>
    <col min="5386" max="5386" width="35.375" style="305" bestFit="1" customWidth="1"/>
    <col min="5387" max="5393" width="20.625" style="305" customWidth="1"/>
    <col min="5394" max="5632" width="9" style="305"/>
    <col min="5633" max="5633" width="2.625" style="305" customWidth="1"/>
    <col min="5634" max="5634" width="11.625" style="305" customWidth="1"/>
    <col min="5635" max="5635" width="13.5" style="305" bestFit="1" customWidth="1"/>
    <col min="5636" max="5636" width="10.375" style="305" customWidth="1"/>
    <col min="5637" max="5637" width="56.25" style="305" bestFit="1" customWidth="1"/>
    <col min="5638" max="5638" width="5.25" style="305" bestFit="1" customWidth="1"/>
    <col min="5639" max="5639" width="7.75" style="305" customWidth="1"/>
    <col min="5640" max="5640" width="9.875" style="305" bestFit="1" customWidth="1"/>
    <col min="5641" max="5641" width="11" style="305" customWidth="1"/>
    <col min="5642" max="5642" width="35.375" style="305" bestFit="1" customWidth="1"/>
    <col min="5643" max="5649" width="20.625" style="305" customWidth="1"/>
    <col min="5650" max="5888" width="9" style="305"/>
    <col min="5889" max="5889" width="2.625" style="305" customWidth="1"/>
    <col min="5890" max="5890" width="11.625" style="305" customWidth="1"/>
    <col min="5891" max="5891" width="13.5" style="305" bestFit="1" customWidth="1"/>
    <col min="5892" max="5892" width="10.375" style="305" customWidth="1"/>
    <col min="5893" max="5893" width="56.25" style="305" bestFit="1" customWidth="1"/>
    <col min="5894" max="5894" width="5.25" style="305" bestFit="1" customWidth="1"/>
    <col min="5895" max="5895" width="7.75" style="305" customWidth="1"/>
    <col min="5896" max="5896" width="9.875" style="305" bestFit="1" customWidth="1"/>
    <col min="5897" max="5897" width="11" style="305" customWidth="1"/>
    <col min="5898" max="5898" width="35.375" style="305" bestFit="1" customWidth="1"/>
    <col min="5899" max="5905" width="20.625" style="305" customWidth="1"/>
    <col min="5906" max="6144" width="9" style="305"/>
    <col min="6145" max="6145" width="2.625" style="305" customWidth="1"/>
    <col min="6146" max="6146" width="11.625" style="305" customWidth="1"/>
    <col min="6147" max="6147" width="13.5" style="305" bestFit="1" customWidth="1"/>
    <col min="6148" max="6148" width="10.375" style="305" customWidth="1"/>
    <col min="6149" max="6149" width="56.25" style="305" bestFit="1" customWidth="1"/>
    <col min="6150" max="6150" width="5.25" style="305" bestFit="1" customWidth="1"/>
    <col min="6151" max="6151" width="7.75" style="305" customWidth="1"/>
    <col min="6152" max="6152" width="9.875" style="305" bestFit="1" customWidth="1"/>
    <col min="6153" max="6153" width="11" style="305" customWidth="1"/>
    <col min="6154" max="6154" width="35.375" style="305" bestFit="1" customWidth="1"/>
    <col min="6155" max="6161" width="20.625" style="305" customWidth="1"/>
    <col min="6162" max="6400" width="9" style="305"/>
    <col min="6401" max="6401" width="2.625" style="305" customWidth="1"/>
    <col min="6402" max="6402" width="11.625" style="305" customWidth="1"/>
    <col min="6403" max="6403" width="13.5" style="305" bestFit="1" customWidth="1"/>
    <col min="6404" max="6404" width="10.375" style="305" customWidth="1"/>
    <col min="6405" max="6405" width="56.25" style="305" bestFit="1" customWidth="1"/>
    <col min="6406" max="6406" width="5.25" style="305" bestFit="1" customWidth="1"/>
    <col min="6407" max="6407" width="7.75" style="305" customWidth="1"/>
    <col min="6408" max="6408" width="9.875" style="305" bestFit="1" customWidth="1"/>
    <col min="6409" max="6409" width="11" style="305" customWidth="1"/>
    <col min="6410" max="6410" width="35.375" style="305" bestFit="1" customWidth="1"/>
    <col min="6411" max="6417" width="20.625" style="305" customWidth="1"/>
    <col min="6418" max="6656" width="9" style="305"/>
    <col min="6657" max="6657" width="2.625" style="305" customWidth="1"/>
    <col min="6658" max="6658" width="11.625" style="305" customWidth="1"/>
    <col min="6659" max="6659" width="13.5" style="305" bestFit="1" customWidth="1"/>
    <col min="6660" max="6660" width="10.375" style="305" customWidth="1"/>
    <col min="6661" max="6661" width="56.25" style="305" bestFit="1" customWidth="1"/>
    <col min="6662" max="6662" width="5.25" style="305" bestFit="1" customWidth="1"/>
    <col min="6663" max="6663" width="7.75" style="305" customWidth="1"/>
    <col min="6664" max="6664" width="9.875" style="305" bestFit="1" customWidth="1"/>
    <col min="6665" max="6665" width="11" style="305" customWidth="1"/>
    <col min="6666" max="6666" width="35.375" style="305" bestFit="1" customWidth="1"/>
    <col min="6667" max="6673" width="20.625" style="305" customWidth="1"/>
    <col min="6674" max="6912" width="9" style="305"/>
    <col min="6913" max="6913" width="2.625" style="305" customWidth="1"/>
    <col min="6914" max="6914" width="11.625" style="305" customWidth="1"/>
    <col min="6915" max="6915" width="13.5" style="305" bestFit="1" customWidth="1"/>
    <col min="6916" max="6916" width="10.375" style="305" customWidth="1"/>
    <col min="6917" max="6917" width="56.25" style="305" bestFit="1" customWidth="1"/>
    <col min="6918" max="6918" width="5.25" style="305" bestFit="1" customWidth="1"/>
    <col min="6919" max="6919" width="7.75" style="305" customWidth="1"/>
    <col min="6920" max="6920" width="9.875" style="305" bestFit="1" customWidth="1"/>
    <col min="6921" max="6921" width="11" style="305" customWidth="1"/>
    <col min="6922" max="6922" width="35.375" style="305" bestFit="1" customWidth="1"/>
    <col min="6923" max="6929" width="20.625" style="305" customWidth="1"/>
    <col min="6930" max="7168" width="9" style="305"/>
    <col min="7169" max="7169" width="2.625" style="305" customWidth="1"/>
    <col min="7170" max="7170" width="11.625" style="305" customWidth="1"/>
    <col min="7171" max="7171" width="13.5" style="305" bestFit="1" customWidth="1"/>
    <col min="7172" max="7172" width="10.375" style="305" customWidth="1"/>
    <col min="7173" max="7173" width="56.25" style="305" bestFit="1" customWidth="1"/>
    <col min="7174" max="7174" width="5.25" style="305" bestFit="1" customWidth="1"/>
    <col min="7175" max="7175" width="7.75" style="305" customWidth="1"/>
    <col min="7176" max="7176" width="9.875" style="305" bestFit="1" customWidth="1"/>
    <col min="7177" max="7177" width="11" style="305" customWidth="1"/>
    <col min="7178" max="7178" width="35.375" style="305" bestFit="1" customWidth="1"/>
    <col min="7179" max="7185" width="20.625" style="305" customWidth="1"/>
    <col min="7186" max="7424" width="9" style="305"/>
    <col min="7425" max="7425" width="2.625" style="305" customWidth="1"/>
    <col min="7426" max="7426" width="11.625" style="305" customWidth="1"/>
    <col min="7427" max="7427" width="13.5" style="305" bestFit="1" customWidth="1"/>
    <col min="7428" max="7428" width="10.375" style="305" customWidth="1"/>
    <col min="7429" max="7429" width="56.25" style="305" bestFit="1" customWidth="1"/>
    <col min="7430" max="7430" width="5.25" style="305" bestFit="1" customWidth="1"/>
    <col min="7431" max="7431" width="7.75" style="305" customWidth="1"/>
    <col min="7432" max="7432" width="9.875" style="305" bestFit="1" customWidth="1"/>
    <col min="7433" max="7433" width="11" style="305" customWidth="1"/>
    <col min="7434" max="7434" width="35.375" style="305" bestFit="1" customWidth="1"/>
    <col min="7435" max="7441" width="20.625" style="305" customWidth="1"/>
    <col min="7442" max="7680" width="9" style="305"/>
    <col min="7681" max="7681" width="2.625" style="305" customWidth="1"/>
    <col min="7682" max="7682" width="11.625" style="305" customWidth="1"/>
    <col min="7683" max="7683" width="13.5" style="305" bestFit="1" customWidth="1"/>
    <col min="7684" max="7684" width="10.375" style="305" customWidth="1"/>
    <col min="7685" max="7685" width="56.25" style="305" bestFit="1" customWidth="1"/>
    <col min="7686" max="7686" width="5.25" style="305" bestFit="1" customWidth="1"/>
    <col min="7687" max="7687" width="7.75" style="305" customWidth="1"/>
    <col min="7688" max="7688" width="9.875" style="305" bestFit="1" customWidth="1"/>
    <col min="7689" max="7689" width="11" style="305" customWidth="1"/>
    <col min="7690" max="7690" width="35.375" style="305" bestFit="1" customWidth="1"/>
    <col min="7691" max="7697" width="20.625" style="305" customWidth="1"/>
    <col min="7698" max="7936" width="9" style="305"/>
    <col min="7937" max="7937" width="2.625" style="305" customWidth="1"/>
    <col min="7938" max="7938" width="11.625" style="305" customWidth="1"/>
    <col min="7939" max="7939" width="13.5" style="305" bestFit="1" customWidth="1"/>
    <col min="7940" max="7940" width="10.375" style="305" customWidth="1"/>
    <col min="7941" max="7941" width="56.25" style="305" bestFit="1" customWidth="1"/>
    <col min="7942" max="7942" width="5.25" style="305" bestFit="1" customWidth="1"/>
    <col min="7943" max="7943" width="7.75" style="305" customWidth="1"/>
    <col min="7944" max="7944" width="9.875" style="305" bestFit="1" customWidth="1"/>
    <col min="7945" max="7945" width="11" style="305" customWidth="1"/>
    <col min="7946" max="7946" width="35.375" style="305" bestFit="1" customWidth="1"/>
    <col min="7947" max="7953" width="20.625" style="305" customWidth="1"/>
    <col min="7954" max="8192" width="9" style="305"/>
    <col min="8193" max="8193" width="2.625" style="305" customWidth="1"/>
    <col min="8194" max="8194" width="11.625" style="305" customWidth="1"/>
    <col min="8195" max="8195" width="13.5" style="305" bestFit="1" customWidth="1"/>
    <col min="8196" max="8196" width="10.375" style="305" customWidth="1"/>
    <col min="8197" max="8197" width="56.25" style="305" bestFit="1" customWidth="1"/>
    <col min="8198" max="8198" width="5.25" style="305" bestFit="1" customWidth="1"/>
    <col min="8199" max="8199" width="7.75" style="305" customWidth="1"/>
    <col min="8200" max="8200" width="9.875" style="305" bestFit="1" customWidth="1"/>
    <col min="8201" max="8201" width="11" style="305" customWidth="1"/>
    <col min="8202" max="8202" width="35.375" style="305" bestFit="1" customWidth="1"/>
    <col min="8203" max="8209" width="20.625" style="305" customWidth="1"/>
    <col min="8210" max="8448" width="9" style="305"/>
    <col min="8449" max="8449" width="2.625" style="305" customWidth="1"/>
    <col min="8450" max="8450" width="11.625" style="305" customWidth="1"/>
    <col min="8451" max="8451" width="13.5" style="305" bestFit="1" customWidth="1"/>
    <col min="8452" max="8452" width="10.375" style="305" customWidth="1"/>
    <col min="8453" max="8453" width="56.25" style="305" bestFit="1" customWidth="1"/>
    <col min="8454" max="8454" width="5.25" style="305" bestFit="1" customWidth="1"/>
    <col min="8455" max="8455" width="7.75" style="305" customWidth="1"/>
    <col min="8456" max="8456" width="9.875" style="305" bestFit="1" customWidth="1"/>
    <col min="8457" max="8457" width="11" style="305" customWidth="1"/>
    <col min="8458" max="8458" width="35.375" style="305" bestFit="1" customWidth="1"/>
    <col min="8459" max="8465" width="20.625" style="305" customWidth="1"/>
    <col min="8466" max="8704" width="9" style="305"/>
    <col min="8705" max="8705" width="2.625" style="305" customWidth="1"/>
    <col min="8706" max="8706" width="11.625" style="305" customWidth="1"/>
    <col min="8707" max="8707" width="13.5" style="305" bestFit="1" customWidth="1"/>
    <col min="8708" max="8708" width="10.375" style="305" customWidth="1"/>
    <col min="8709" max="8709" width="56.25" style="305" bestFit="1" customWidth="1"/>
    <col min="8710" max="8710" width="5.25" style="305" bestFit="1" customWidth="1"/>
    <col min="8711" max="8711" width="7.75" style="305" customWidth="1"/>
    <col min="8712" max="8712" width="9.875" style="305" bestFit="1" customWidth="1"/>
    <col min="8713" max="8713" width="11" style="305" customWidth="1"/>
    <col min="8714" max="8714" width="35.375" style="305" bestFit="1" customWidth="1"/>
    <col min="8715" max="8721" width="20.625" style="305" customWidth="1"/>
    <col min="8722" max="8960" width="9" style="305"/>
    <col min="8961" max="8961" width="2.625" style="305" customWidth="1"/>
    <col min="8962" max="8962" width="11.625" style="305" customWidth="1"/>
    <col min="8963" max="8963" width="13.5" style="305" bestFit="1" customWidth="1"/>
    <col min="8964" max="8964" width="10.375" style="305" customWidth="1"/>
    <col min="8965" max="8965" width="56.25" style="305" bestFit="1" customWidth="1"/>
    <col min="8966" max="8966" width="5.25" style="305" bestFit="1" customWidth="1"/>
    <col min="8967" max="8967" width="7.75" style="305" customWidth="1"/>
    <col min="8968" max="8968" width="9.875" style="305" bestFit="1" customWidth="1"/>
    <col min="8969" max="8969" width="11" style="305" customWidth="1"/>
    <col min="8970" max="8970" width="35.375" style="305" bestFit="1" customWidth="1"/>
    <col min="8971" max="8977" width="20.625" style="305" customWidth="1"/>
    <col min="8978" max="9216" width="9" style="305"/>
    <col min="9217" max="9217" width="2.625" style="305" customWidth="1"/>
    <col min="9218" max="9218" width="11.625" style="305" customWidth="1"/>
    <col min="9219" max="9219" width="13.5" style="305" bestFit="1" customWidth="1"/>
    <col min="9220" max="9220" width="10.375" style="305" customWidth="1"/>
    <col min="9221" max="9221" width="56.25" style="305" bestFit="1" customWidth="1"/>
    <col min="9222" max="9222" width="5.25" style="305" bestFit="1" customWidth="1"/>
    <col min="9223" max="9223" width="7.75" style="305" customWidth="1"/>
    <col min="9224" max="9224" width="9.875" style="305" bestFit="1" customWidth="1"/>
    <col min="9225" max="9225" width="11" style="305" customWidth="1"/>
    <col min="9226" max="9226" width="35.375" style="305" bestFit="1" customWidth="1"/>
    <col min="9227" max="9233" width="20.625" style="305" customWidth="1"/>
    <col min="9234" max="9472" width="9" style="305"/>
    <col min="9473" max="9473" width="2.625" style="305" customWidth="1"/>
    <col min="9474" max="9474" width="11.625" style="305" customWidth="1"/>
    <col min="9475" max="9475" width="13.5" style="305" bestFit="1" customWidth="1"/>
    <col min="9476" max="9476" width="10.375" style="305" customWidth="1"/>
    <col min="9477" max="9477" width="56.25" style="305" bestFit="1" customWidth="1"/>
    <col min="9478" max="9478" width="5.25" style="305" bestFit="1" customWidth="1"/>
    <col min="9479" max="9479" width="7.75" style="305" customWidth="1"/>
    <col min="9480" max="9480" width="9.875" style="305" bestFit="1" customWidth="1"/>
    <col min="9481" max="9481" width="11" style="305" customWidth="1"/>
    <col min="9482" max="9482" width="35.375" style="305" bestFit="1" customWidth="1"/>
    <col min="9483" max="9489" width="20.625" style="305" customWidth="1"/>
    <col min="9490" max="9728" width="9" style="305"/>
    <col min="9729" max="9729" width="2.625" style="305" customWidth="1"/>
    <col min="9730" max="9730" width="11.625" style="305" customWidth="1"/>
    <col min="9731" max="9731" width="13.5" style="305" bestFit="1" customWidth="1"/>
    <col min="9732" max="9732" width="10.375" style="305" customWidth="1"/>
    <col min="9733" max="9733" width="56.25" style="305" bestFit="1" customWidth="1"/>
    <col min="9734" max="9734" width="5.25" style="305" bestFit="1" customWidth="1"/>
    <col min="9735" max="9735" width="7.75" style="305" customWidth="1"/>
    <col min="9736" max="9736" width="9.875" style="305" bestFit="1" customWidth="1"/>
    <col min="9737" max="9737" width="11" style="305" customWidth="1"/>
    <col min="9738" max="9738" width="35.375" style="305" bestFit="1" customWidth="1"/>
    <col min="9739" max="9745" width="20.625" style="305" customWidth="1"/>
    <col min="9746" max="9984" width="9" style="305"/>
    <col min="9985" max="9985" width="2.625" style="305" customWidth="1"/>
    <col min="9986" max="9986" width="11.625" style="305" customWidth="1"/>
    <col min="9987" max="9987" width="13.5" style="305" bestFit="1" customWidth="1"/>
    <col min="9988" max="9988" width="10.375" style="305" customWidth="1"/>
    <col min="9989" max="9989" width="56.25" style="305" bestFit="1" customWidth="1"/>
    <col min="9990" max="9990" width="5.25" style="305" bestFit="1" customWidth="1"/>
    <col min="9991" max="9991" width="7.75" style="305" customWidth="1"/>
    <col min="9992" max="9992" width="9.875" style="305" bestFit="1" customWidth="1"/>
    <col min="9993" max="9993" width="11" style="305" customWidth="1"/>
    <col min="9994" max="9994" width="35.375" style="305" bestFit="1" customWidth="1"/>
    <col min="9995" max="10001" width="20.625" style="305" customWidth="1"/>
    <col min="10002" max="10240" width="9" style="305"/>
    <col min="10241" max="10241" width="2.625" style="305" customWidth="1"/>
    <col min="10242" max="10242" width="11.625" style="305" customWidth="1"/>
    <col min="10243" max="10243" width="13.5" style="305" bestFit="1" customWidth="1"/>
    <col min="10244" max="10244" width="10.375" style="305" customWidth="1"/>
    <col min="10245" max="10245" width="56.25" style="305" bestFit="1" customWidth="1"/>
    <col min="10246" max="10246" width="5.25" style="305" bestFit="1" customWidth="1"/>
    <col min="10247" max="10247" width="7.75" style="305" customWidth="1"/>
    <col min="10248" max="10248" width="9.875" style="305" bestFit="1" customWidth="1"/>
    <col min="10249" max="10249" width="11" style="305" customWidth="1"/>
    <col min="10250" max="10250" width="35.375" style="305" bestFit="1" customWidth="1"/>
    <col min="10251" max="10257" width="20.625" style="305" customWidth="1"/>
    <col min="10258" max="10496" width="9" style="305"/>
    <col min="10497" max="10497" width="2.625" style="305" customWidth="1"/>
    <col min="10498" max="10498" width="11.625" style="305" customWidth="1"/>
    <col min="10499" max="10499" width="13.5" style="305" bestFit="1" customWidth="1"/>
    <col min="10500" max="10500" width="10.375" style="305" customWidth="1"/>
    <col min="10501" max="10501" width="56.25" style="305" bestFit="1" customWidth="1"/>
    <col min="10502" max="10502" width="5.25" style="305" bestFit="1" customWidth="1"/>
    <col min="10503" max="10503" width="7.75" style="305" customWidth="1"/>
    <col min="10504" max="10504" width="9.875" style="305" bestFit="1" customWidth="1"/>
    <col min="10505" max="10505" width="11" style="305" customWidth="1"/>
    <col min="10506" max="10506" width="35.375" style="305" bestFit="1" customWidth="1"/>
    <col min="10507" max="10513" width="20.625" style="305" customWidth="1"/>
    <col min="10514" max="10752" width="9" style="305"/>
    <col min="10753" max="10753" width="2.625" style="305" customWidth="1"/>
    <col min="10754" max="10754" width="11.625" style="305" customWidth="1"/>
    <col min="10755" max="10755" width="13.5" style="305" bestFit="1" customWidth="1"/>
    <col min="10756" max="10756" width="10.375" style="305" customWidth="1"/>
    <col min="10757" max="10757" width="56.25" style="305" bestFit="1" customWidth="1"/>
    <col min="10758" max="10758" width="5.25" style="305" bestFit="1" customWidth="1"/>
    <col min="10759" max="10759" width="7.75" style="305" customWidth="1"/>
    <col min="10760" max="10760" width="9.875" style="305" bestFit="1" customWidth="1"/>
    <col min="10761" max="10761" width="11" style="305" customWidth="1"/>
    <col min="10762" max="10762" width="35.375" style="305" bestFit="1" customWidth="1"/>
    <col min="10763" max="10769" width="20.625" style="305" customWidth="1"/>
    <col min="10770" max="11008" width="9" style="305"/>
    <col min="11009" max="11009" width="2.625" style="305" customWidth="1"/>
    <col min="11010" max="11010" width="11.625" style="305" customWidth="1"/>
    <col min="11011" max="11011" width="13.5" style="305" bestFit="1" customWidth="1"/>
    <col min="11012" max="11012" width="10.375" style="305" customWidth="1"/>
    <col min="11013" max="11013" width="56.25" style="305" bestFit="1" customWidth="1"/>
    <col min="11014" max="11014" width="5.25" style="305" bestFit="1" customWidth="1"/>
    <col min="11015" max="11015" width="7.75" style="305" customWidth="1"/>
    <col min="11016" max="11016" width="9.875" style="305" bestFit="1" customWidth="1"/>
    <col min="11017" max="11017" width="11" style="305" customWidth="1"/>
    <col min="11018" max="11018" width="35.375" style="305" bestFit="1" customWidth="1"/>
    <col min="11019" max="11025" width="20.625" style="305" customWidth="1"/>
    <col min="11026" max="11264" width="9" style="305"/>
    <col min="11265" max="11265" width="2.625" style="305" customWidth="1"/>
    <col min="11266" max="11266" width="11.625" style="305" customWidth="1"/>
    <col min="11267" max="11267" width="13.5" style="305" bestFit="1" customWidth="1"/>
    <col min="11268" max="11268" width="10.375" style="305" customWidth="1"/>
    <col min="11269" max="11269" width="56.25" style="305" bestFit="1" customWidth="1"/>
    <col min="11270" max="11270" width="5.25" style="305" bestFit="1" customWidth="1"/>
    <col min="11271" max="11271" width="7.75" style="305" customWidth="1"/>
    <col min="11272" max="11272" width="9.875" style="305" bestFit="1" customWidth="1"/>
    <col min="11273" max="11273" width="11" style="305" customWidth="1"/>
    <col min="11274" max="11274" width="35.375" style="305" bestFit="1" customWidth="1"/>
    <col min="11275" max="11281" width="20.625" style="305" customWidth="1"/>
    <col min="11282" max="11520" width="9" style="305"/>
    <col min="11521" max="11521" width="2.625" style="305" customWidth="1"/>
    <col min="11522" max="11522" width="11.625" style="305" customWidth="1"/>
    <col min="11523" max="11523" width="13.5" style="305" bestFit="1" customWidth="1"/>
    <col min="11524" max="11524" width="10.375" style="305" customWidth="1"/>
    <col min="11525" max="11525" width="56.25" style="305" bestFit="1" customWidth="1"/>
    <col min="11526" max="11526" width="5.25" style="305" bestFit="1" customWidth="1"/>
    <col min="11527" max="11527" width="7.75" style="305" customWidth="1"/>
    <col min="11528" max="11528" width="9.875" style="305" bestFit="1" customWidth="1"/>
    <col min="11529" max="11529" width="11" style="305" customWidth="1"/>
    <col min="11530" max="11530" width="35.375" style="305" bestFit="1" customWidth="1"/>
    <col min="11531" max="11537" width="20.625" style="305" customWidth="1"/>
    <col min="11538" max="11776" width="9" style="305"/>
    <col min="11777" max="11777" width="2.625" style="305" customWidth="1"/>
    <col min="11778" max="11778" width="11.625" style="305" customWidth="1"/>
    <col min="11779" max="11779" width="13.5" style="305" bestFit="1" customWidth="1"/>
    <col min="11780" max="11780" width="10.375" style="305" customWidth="1"/>
    <col min="11781" max="11781" width="56.25" style="305" bestFit="1" customWidth="1"/>
    <col min="11782" max="11782" width="5.25" style="305" bestFit="1" customWidth="1"/>
    <col min="11783" max="11783" width="7.75" style="305" customWidth="1"/>
    <col min="11784" max="11784" width="9.875" style="305" bestFit="1" customWidth="1"/>
    <col min="11785" max="11785" width="11" style="305" customWidth="1"/>
    <col min="11786" max="11786" width="35.375" style="305" bestFit="1" customWidth="1"/>
    <col min="11787" max="11793" width="20.625" style="305" customWidth="1"/>
    <col min="11794" max="12032" width="9" style="305"/>
    <col min="12033" max="12033" width="2.625" style="305" customWidth="1"/>
    <col min="12034" max="12034" width="11.625" style="305" customWidth="1"/>
    <col min="12035" max="12035" width="13.5" style="305" bestFit="1" customWidth="1"/>
    <col min="12036" max="12036" width="10.375" style="305" customWidth="1"/>
    <col min="12037" max="12037" width="56.25" style="305" bestFit="1" customWidth="1"/>
    <col min="12038" max="12038" width="5.25" style="305" bestFit="1" customWidth="1"/>
    <col min="12039" max="12039" width="7.75" style="305" customWidth="1"/>
    <col min="12040" max="12040" width="9.875" style="305" bestFit="1" customWidth="1"/>
    <col min="12041" max="12041" width="11" style="305" customWidth="1"/>
    <col min="12042" max="12042" width="35.375" style="305" bestFit="1" customWidth="1"/>
    <col min="12043" max="12049" width="20.625" style="305" customWidth="1"/>
    <col min="12050" max="12288" width="9" style="305"/>
    <col min="12289" max="12289" width="2.625" style="305" customWidth="1"/>
    <col min="12290" max="12290" width="11.625" style="305" customWidth="1"/>
    <col min="12291" max="12291" width="13.5" style="305" bestFit="1" customWidth="1"/>
    <col min="12292" max="12292" width="10.375" style="305" customWidth="1"/>
    <col min="12293" max="12293" width="56.25" style="305" bestFit="1" customWidth="1"/>
    <col min="12294" max="12294" width="5.25" style="305" bestFit="1" customWidth="1"/>
    <col min="12295" max="12295" width="7.75" style="305" customWidth="1"/>
    <col min="12296" max="12296" width="9.875" style="305" bestFit="1" customWidth="1"/>
    <col min="12297" max="12297" width="11" style="305" customWidth="1"/>
    <col min="12298" max="12298" width="35.375" style="305" bestFit="1" customWidth="1"/>
    <col min="12299" max="12305" width="20.625" style="305" customWidth="1"/>
    <col min="12306" max="12544" width="9" style="305"/>
    <col min="12545" max="12545" width="2.625" style="305" customWidth="1"/>
    <col min="12546" max="12546" width="11.625" style="305" customWidth="1"/>
    <col min="12547" max="12547" width="13.5" style="305" bestFit="1" customWidth="1"/>
    <col min="12548" max="12548" width="10.375" style="305" customWidth="1"/>
    <col min="12549" max="12549" width="56.25" style="305" bestFit="1" customWidth="1"/>
    <col min="12550" max="12550" width="5.25" style="305" bestFit="1" customWidth="1"/>
    <col min="12551" max="12551" width="7.75" style="305" customWidth="1"/>
    <col min="12552" max="12552" width="9.875" style="305" bestFit="1" customWidth="1"/>
    <col min="12553" max="12553" width="11" style="305" customWidth="1"/>
    <col min="12554" max="12554" width="35.375" style="305" bestFit="1" customWidth="1"/>
    <col min="12555" max="12561" width="20.625" style="305" customWidth="1"/>
    <col min="12562" max="12800" width="9" style="305"/>
    <col min="12801" max="12801" width="2.625" style="305" customWidth="1"/>
    <col min="12802" max="12802" width="11.625" style="305" customWidth="1"/>
    <col min="12803" max="12803" width="13.5" style="305" bestFit="1" customWidth="1"/>
    <col min="12804" max="12804" width="10.375" style="305" customWidth="1"/>
    <col min="12805" max="12805" width="56.25" style="305" bestFit="1" customWidth="1"/>
    <col min="12806" max="12806" width="5.25" style="305" bestFit="1" customWidth="1"/>
    <col min="12807" max="12807" width="7.75" style="305" customWidth="1"/>
    <col min="12808" max="12808" width="9.875" style="305" bestFit="1" customWidth="1"/>
    <col min="12809" max="12809" width="11" style="305" customWidth="1"/>
    <col min="12810" max="12810" width="35.375" style="305" bestFit="1" customWidth="1"/>
    <col min="12811" max="12817" width="20.625" style="305" customWidth="1"/>
    <col min="12818" max="13056" width="9" style="305"/>
    <col min="13057" max="13057" width="2.625" style="305" customWidth="1"/>
    <col min="13058" max="13058" width="11.625" style="305" customWidth="1"/>
    <col min="13059" max="13059" width="13.5" style="305" bestFit="1" customWidth="1"/>
    <col min="13060" max="13060" width="10.375" style="305" customWidth="1"/>
    <col min="13061" max="13061" width="56.25" style="305" bestFit="1" customWidth="1"/>
    <col min="13062" max="13062" width="5.25" style="305" bestFit="1" customWidth="1"/>
    <col min="13063" max="13063" width="7.75" style="305" customWidth="1"/>
    <col min="13064" max="13064" width="9.875" style="305" bestFit="1" customWidth="1"/>
    <col min="13065" max="13065" width="11" style="305" customWidth="1"/>
    <col min="13066" max="13066" width="35.375" style="305" bestFit="1" customWidth="1"/>
    <col min="13067" max="13073" width="20.625" style="305" customWidth="1"/>
    <col min="13074" max="13312" width="9" style="305"/>
    <col min="13313" max="13313" width="2.625" style="305" customWidth="1"/>
    <col min="13314" max="13314" width="11.625" style="305" customWidth="1"/>
    <col min="13315" max="13315" width="13.5" style="305" bestFit="1" customWidth="1"/>
    <col min="13316" max="13316" width="10.375" style="305" customWidth="1"/>
    <col min="13317" max="13317" width="56.25" style="305" bestFit="1" customWidth="1"/>
    <col min="13318" max="13318" width="5.25" style="305" bestFit="1" customWidth="1"/>
    <col min="13319" max="13319" width="7.75" style="305" customWidth="1"/>
    <col min="13320" max="13320" width="9.875" style="305" bestFit="1" customWidth="1"/>
    <col min="13321" max="13321" width="11" style="305" customWidth="1"/>
    <col min="13322" max="13322" width="35.375" style="305" bestFit="1" customWidth="1"/>
    <col min="13323" max="13329" width="20.625" style="305" customWidth="1"/>
    <col min="13330" max="13568" width="9" style="305"/>
    <col min="13569" max="13569" width="2.625" style="305" customWidth="1"/>
    <col min="13570" max="13570" width="11.625" style="305" customWidth="1"/>
    <col min="13571" max="13571" width="13.5" style="305" bestFit="1" customWidth="1"/>
    <col min="13572" max="13572" width="10.375" style="305" customWidth="1"/>
    <col min="13573" max="13573" width="56.25" style="305" bestFit="1" customWidth="1"/>
    <col min="13574" max="13574" width="5.25" style="305" bestFit="1" customWidth="1"/>
    <col min="13575" max="13575" width="7.75" style="305" customWidth="1"/>
    <col min="13576" max="13576" width="9.875" style="305" bestFit="1" customWidth="1"/>
    <col min="13577" max="13577" width="11" style="305" customWidth="1"/>
    <col min="13578" max="13578" width="35.375" style="305" bestFit="1" customWidth="1"/>
    <col min="13579" max="13585" width="20.625" style="305" customWidth="1"/>
    <col min="13586" max="13824" width="9" style="305"/>
    <col min="13825" max="13825" width="2.625" style="305" customWidth="1"/>
    <col min="13826" max="13826" width="11.625" style="305" customWidth="1"/>
    <col min="13827" max="13827" width="13.5" style="305" bestFit="1" customWidth="1"/>
    <col min="13828" max="13828" width="10.375" style="305" customWidth="1"/>
    <col min="13829" max="13829" width="56.25" style="305" bestFit="1" customWidth="1"/>
    <col min="13830" max="13830" width="5.25" style="305" bestFit="1" customWidth="1"/>
    <col min="13831" max="13831" width="7.75" style="305" customWidth="1"/>
    <col min="13832" max="13832" width="9.875" style="305" bestFit="1" customWidth="1"/>
    <col min="13833" max="13833" width="11" style="305" customWidth="1"/>
    <col min="13834" max="13834" width="35.375" style="305" bestFit="1" customWidth="1"/>
    <col min="13835" max="13841" width="20.625" style="305" customWidth="1"/>
    <col min="13842" max="14080" width="9" style="305"/>
    <col min="14081" max="14081" width="2.625" style="305" customWidth="1"/>
    <col min="14082" max="14082" width="11.625" style="305" customWidth="1"/>
    <col min="14083" max="14083" width="13.5" style="305" bestFit="1" customWidth="1"/>
    <col min="14084" max="14084" width="10.375" style="305" customWidth="1"/>
    <col min="14085" max="14085" width="56.25" style="305" bestFit="1" customWidth="1"/>
    <col min="14086" max="14086" width="5.25" style="305" bestFit="1" customWidth="1"/>
    <col min="14087" max="14087" width="7.75" style="305" customWidth="1"/>
    <col min="14088" max="14088" width="9.875" style="305" bestFit="1" customWidth="1"/>
    <col min="14089" max="14089" width="11" style="305" customWidth="1"/>
    <col min="14090" max="14090" width="35.375" style="305" bestFit="1" customWidth="1"/>
    <col min="14091" max="14097" width="20.625" style="305" customWidth="1"/>
    <col min="14098" max="14336" width="9" style="305"/>
    <col min="14337" max="14337" width="2.625" style="305" customWidth="1"/>
    <col min="14338" max="14338" width="11.625" style="305" customWidth="1"/>
    <col min="14339" max="14339" width="13.5" style="305" bestFit="1" customWidth="1"/>
    <col min="14340" max="14340" width="10.375" style="305" customWidth="1"/>
    <col min="14341" max="14341" width="56.25" style="305" bestFit="1" customWidth="1"/>
    <col min="14342" max="14342" width="5.25" style="305" bestFit="1" customWidth="1"/>
    <col min="14343" max="14343" width="7.75" style="305" customWidth="1"/>
    <col min="14344" max="14344" width="9.875" style="305" bestFit="1" customWidth="1"/>
    <col min="14345" max="14345" width="11" style="305" customWidth="1"/>
    <col min="14346" max="14346" width="35.375" style="305" bestFit="1" customWidth="1"/>
    <col min="14347" max="14353" width="20.625" style="305" customWidth="1"/>
    <col min="14354" max="14592" width="9" style="305"/>
    <col min="14593" max="14593" width="2.625" style="305" customWidth="1"/>
    <col min="14594" max="14594" width="11.625" style="305" customWidth="1"/>
    <col min="14595" max="14595" width="13.5" style="305" bestFit="1" customWidth="1"/>
    <col min="14596" max="14596" width="10.375" style="305" customWidth="1"/>
    <col min="14597" max="14597" width="56.25" style="305" bestFit="1" customWidth="1"/>
    <col min="14598" max="14598" width="5.25" style="305" bestFit="1" customWidth="1"/>
    <col min="14599" max="14599" width="7.75" style="305" customWidth="1"/>
    <col min="14600" max="14600" width="9.875" style="305" bestFit="1" customWidth="1"/>
    <col min="14601" max="14601" width="11" style="305" customWidth="1"/>
    <col min="14602" max="14602" width="35.375" style="305" bestFit="1" customWidth="1"/>
    <col min="14603" max="14609" width="20.625" style="305" customWidth="1"/>
    <col min="14610" max="14848" width="9" style="305"/>
    <col min="14849" max="14849" width="2.625" style="305" customWidth="1"/>
    <col min="14850" max="14850" width="11.625" style="305" customWidth="1"/>
    <col min="14851" max="14851" width="13.5" style="305" bestFit="1" customWidth="1"/>
    <col min="14852" max="14852" width="10.375" style="305" customWidth="1"/>
    <col min="14853" max="14853" width="56.25" style="305" bestFit="1" customWidth="1"/>
    <col min="14854" max="14854" width="5.25" style="305" bestFit="1" customWidth="1"/>
    <col min="14855" max="14855" width="7.75" style="305" customWidth="1"/>
    <col min="14856" max="14856" width="9.875" style="305" bestFit="1" customWidth="1"/>
    <col min="14857" max="14857" width="11" style="305" customWidth="1"/>
    <col min="14858" max="14858" width="35.375" style="305" bestFit="1" customWidth="1"/>
    <col min="14859" max="14865" width="20.625" style="305" customWidth="1"/>
    <col min="14866" max="15104" width="9" style="305"/>
    <col min="15105" max="15105" width="2.625" style="305" customWidth="1"/>
    <col min="15106" max="15106" width="11.625" style="305" customWidth="1"/>
    <col min="15107" max="15107" width="13.5" style="305" bestFit="1" customWidth="1"/>
    <col min="15108" max="15108" width="10.375" style="305" customWidth="1"/>
    <col min="15109" max="15109" width="56.25" style="305" bestFit="1" customWidth="1"/>
    <col min="15110" max="15110" width="5.25" style="305" bestFit="1" customWidth="1"/>
    <col min="15111" max="15111" width="7.75" style="305" customWidth="1"/>
    <col min="15112" max="15112" width="9.875" style="305" bestFit="1" customWidth="1"/>
    <col min="15113" max="15113" width="11" style="305" customWidth="1"/>
    <col min="15114" max="15114" width="35.375" style="305" bestFit="1" customWidth="1"/>
    <col min="15115" max="15121" width="20.625" style="305" customWidth="1"/>
    <col min="15122" max="15360" width="9" style="305"/>
    <col min="15361" max="15361" width="2.625" style="305" customWidth="1"/>
    <col min="15362" max="15362" width="11.625" style="305" customWidth="1"/>
    <col min="15363" max="15363" width="13.5" style="305" bestFit="1" customWidth="1"/>
    <col min="15364" max="15364" width="10.375" style="305" customWidth="1"/>
    <col min="15365" max="15365" width="56.25" style="305" bestFit="1" customWidth="1"/>
    <col min="15366" max="15366" width="5.25" style="305" bestFit="1" customWidth="1"/>
    <col min="15367" max="15367" width="7.75" style="305" customWidth="1"/>
    <col min="15368" max="15368" width="9.875" style="305" bestFit="1" customWidth="1"/>
    <col min="15369" max="15369" width="11" style="305" customWidth="1"/>
    <col min="15370" max="15370" width="35.375" style="305" bestFit="1" customWidth="1"/>
    <col min="15371" max="15377" width="20.625" style="305" customWidth="1"/>
    <col min="15378" max="15616" width="9" style="305"/>
    <col min="15617" max="15617" width="2.625" style="305" customWidth="1"/>
    <col min="15618" max="15618" width="11.625" style="305" customWidth="1"/>
    <col min="15619" max="15619" width="13.5" style="305" bestFit="1" customWidth="1"/>
    <col min="15620" max="15620" width="10.375" style="305" customWidth="1"/>
    <col min="15621" max="15621" width="56.25" style="305" bestFit="1" customWidth="1"/>
    <col min="15622" max="15622" width="5.25" style="305" bestFit="1" customWidth="1"/>
    <col min="15623" max="15623" width="7.75" style="305" customWidth="1"/>
    <col min="15624" max="15624" width="9.875" style="305" bestFit="1" customWidth="1"/>
    <col min="15625" max="15625" width="11" style="305" customWidth="1"/>
    <col min="15626" max="15626" width="35.375" style="305" bestFit="1" customWidth="1"/>
    <col min="15627" max="15633" width="20.625" style="305" customWidth="1"/>
    <col min="15634" max="15872" width="9" style="305"/>
    <col min="15873" max="15873" width="2.625" style="305" customWidth="1"/>
    <col min="15874" max="15874" width="11.625" style="305" customWidth="1"/>
    <col min="15875" max="15875" width="13.5" style="305" bestFit="1" customWidth="1"/>
    <col min="15876" max="15876" width="10.375" style="305" customWidth="1"/>
    <col min="15877" max="15877" width="56.25" style="305" bestFit="1" customWidth="1"/>
    <col min="15878" max="15878" width="5.25" style="305" bestFit="1" customWidth="1"/>
    <col min="15879" max="15879" width="7.75" style="305" customWidth="1"/>
    <col min="15880" max="15880" width="9.875" style="305" bestFit="1" customWidth="1"/>
    <col min="15881" max="15881" width="11" style="305" customWidth="1"/>
    <col min="15882" max="15882" width="35.375" style="305" bestFit="1" customWidth="1"/>
    <col min="15883" max="15889" width="20.625" style="305" customWidth="1"/>
    <col min="15890" max="16128" width="9" style="305"/>
    <col min="16129" max="16129" width="2.625" style="305" customWidth="1"/>
    <col min="16130" max="16130" width="11.625" style="305" customWidth="1"/>
    <col min="16131" max="16131" width="13.5" style="305" bestFit="1" customWidth="1"/>
    <col min="16132" max="16132" width="10.375" style="305" customWidth="1"/>
    <col min="16133" max="16133" width="56.25" style="305" bestFit="1" customWidth="1"/>
    <col min="16134" max="16134" width="5.25" style="305" bestFit="1" customWidth="1"/>
    <col min="16135" max="16135" width="7.75" style="305" customWidth="1"/>
    <col min="16136" max="16136" width="9.875" style="305" bestFit="1" customWidth="1"/>
    <col min="16137" max="16137" width="11" style="305" customWidth="1"/>
    <col min="16138" max="16138" width="35.375" style="305" bestFit="1" customWidth="1"/>
    <col min="16139" max="16145" width="20.625" style="305" customWidth="1"/>
    <col min="16146" max="16384" width="9" style="305"/>
  </cols>
  <sheetData>
    <row r="2" spans="2:17" ht="20.100000000000001" customHeight="1">
      <c r="B2" s="303" t="s">
        <v>0</v>
      </c>
      <c r="C2" s="303"/>
      <c r="D2" s="303"/>
      <c r="E2" s="304" t="s">
        <v>3356</v>
      </c>
      <c r="F2" s="902"/>
      <c r="G2" s="306" t="s">
        <v>2</v>
      </c>
      <c r="H2" s="307"/>
      <c r="I2" s="308"/>
      <c r="J2" s="587">
        <f>SUM(H:H)</f>
        <v>273971</v>
      </c>
    </row>
    <row r="3" spans="2:17" ht="20.100000000000001" customHeight="1">
      <c r="B3" s="303" t="s">
        <v>3</v>
      </c>
      <c r="C3" s="303"/>
      <c r="D3" s="303"/>
      <c r="E3" s="304" t="s">
        <v>3357</v>
      </c>
      <c r="F3" s="346"/>
      <c r="I3" s="305"/>
      <c r="J3" s="305"/>
    </row>
    <row r="4" spans="2:17" ht="20.100000000000001" customHeight="1">
      <c r="B4" s="303" t="s">
        <v>5</v>
      </c>
      <c r="C4" s="303"/>
      <c r="D4" s="303"/>
      <c r="E4" s="304">
        <v>120450</v>
      </c>
      <c r="F4" s="346"/>
      <c r="I4" s="305"/>
      <c r="J4" s="305"/>
    </row>
    <row r="5" spans="2:17" ht="20.100000000000001" customHeight="1">
      <c r="B5" s="303" t="s">
        <v>7</v>
      </c>
      <c r="C5" s="303"/>
      <c r="D5" s="303"/>
      <c r="E5" s="903"/>
      <c r="F5" s="904"/>
      <c r="G5" s="588"/>
      <c r="H5" s="588"/>
      <c r="I5" s="588"/>
      <c r="J5" s="589"/>
    </row>
    <row r="6" spans="2:17" ht="20.100000000000001" customHeight="1">
      <c r="B6" s="303" t="s">
        <v>8</v>
      </c>
      <c r="C6" s="303"/>
      <c r="D6" s="303"/>
      <c r="E6" s="314"/>
      <c r="F6" s="904"/>
      <c r="G6" s="588"/>
      <c r="H6" s="588"/>
      <c r="I6" s="588"/>
      <c r="J6" s="589"/>
    </row>
    <row r="7" spans="2:17" ht="5.25" customHeight="1"/>
    <row r="8" spans="2:17" s="310" customFormat="1" ht="19.5" customHeight="1">
      <c r="B8" s="13" t="s">
        <v>9</v>
      </c>
      <c r="C8" s="13" t="s">
        <v>10</v>
      </c>
      <c r="D8" s="13" t="s">
        <v>11</v>
      </c>
      <c r="E8" s="14" t="s">
        <v>12</v>
      </c>
      <c r="F8" s="14" t="s">
        <v>2489</v>
      </c>
      <c r="G8" s="14" t="s">
        <v>14</v>
      </c>
      <c r="H8" s="15" t="s">
        <v>15</v>
      </c>
      <c r="I8" s="15" t="s">
        <v>16</v>
      </c>
      <c r="J8" s="14" t="s">
        <v>17</v>
      </c>
      <c r="K8" s="14" t="s">
        <v>6</v>
      </c>
      <c r="L8" s="14" t="s">
        <v>18</v>
      </c>
      <c r="M8" s="13" t="s">
        <v>19</v>
      </c>
      <c r="N8" s="21" t="s">
        <v>20</v>
      </c>
      <c r="O8" s="14" t="s">
        <v>21</v>
      </c>
      <c r="P8" s="16" t="s">
        <v>22</v>
      </c>
      <c r="Q8" s="16" t="s">
        <v>23</v>
      </c>
    </row>
    <row r="9" spans="2:17" s="310" customFormat="1" ht="18" customHeight="1">
      <c r="B9" s="13"/>
      <c r="C9" s="13" t="s">
        <v>727</v>
      </c>
      <c r="D9" s="13" t="s">
        <v>727</v>
      </c>
      <c r="E9" s="52" t="s">
        <v>3358</v>
      </c>
      <c r="F9" s="1025">
        <v>4</v>
      </c>
      <c r="G9" s="1026">
        <v>226</v>
      </c>
      <c r="H9" s="942">
        <v>904</v>
      </c>
      <c r="I9" s="47"/>
      <c r="J9" s="24"/>
      <c r="K9" s="14"/>
      <c r="L9" s="48"/>
      <c r="M9" s="21"/>
      <c r="N9" s="21">
        <v>41883</v>
      </c>
      <c r="O9" s="61"/>
      <c r="P9" s="21">
        <v>41887</v>
      </c>
      <c r="Q9" s="19" t="s">
        <v>1826</v>
      </c>
    </row>
    <row r="10" spans="2:17" s="310" customFormat="1" ht="18" customHeight="1">
      <c r="B10" s="1027"/>
      <c r="C10" s="13" t="s">
        <v>727</v>
      </c>
      <c r="D10" s="13" t="s">
        <v>727</v>
      </c>
      <c r="E10" s="52" t="s">
        <v>3359</v>
      </c>
      <c r="F10" s="1025">
        <v>2</v>
      </c>
      <c r="G10" s="1026">
        <v>360</v>
      </c>
      <c r="H10" s="942">
        <v>720</v>
      </c>
      <c r="I10" s="47"/>
      <c r="J10" s="24"/>
      <c r="K10" s="24"/>
      <c r="L10" s="48"/>
      <c r="M10" s="21"/>
      <c r="N10" s="21">
        <v>41883</v>
      </c>
      <c r="O10" s="61"/>
      <c r="P10" s="21">
        <v>41887</v>
      </c>
      <c r="Q10" s="19" t="s">
        <v>1826</v>
      </c>
    </row>
    <row r="11" spans="2:17" s="310" customFormat="1" ht="18" customHeight="1">
      <c r="B11" s="1027"/>
      <c r="C11" s="13" t="s">
        <v>727</v>
      </c>
      <c r="D11" s="13" t="s">
        <v>727</v>
      </c>
      <c r="E11" s="52" t="s">
        <v>3360</v>
      </c>
      <c r="F11" s="1025">
        <v>1</v>
      </c>
      <c r="G11" s="1026">
        <v>370</v>
      </c>
      <c r="H11" s="942">
        <v>370</v>
      </c>
      <c r="I11" s="47"/>
      <c r="J11" s="24"/>
      <c r="K11" s="24"/>
      <c r="L11" s="48"/>
      <c r="M11" s="21"/>
      <c r="N11" s="21">
        <v>41883</v>
      </c>
      <c r="O11" s="61"/>
      <c r="P11" s="21">
        <v>41887</v>
      </c>
      <c r="Q11" s="19" t="s">
        <v>1826</v>
      </c>
    </row>
    <row r="12" spans="2:17" s="310" customFormat="1" ht="18" customHeight="1">
      <c r="B12" s="1027"/>
      <c r="C12" s="13" t="s">
        <v>727</v>
      </c>
      <c r="D12" s="13" t="s">
        <v>727</v>
      </c>
      <c r="E12" s="52" t="s">
        <v>3361</v>
      </c>
      <c r="F12" s="1025">
        <v>1</v>
      </c>
      <c r="G12" s="1026">
        <v>780</v>
      </c>
      <c r="H12" s="942">
        <v>780</v>
      </c>
      <c r="I12" s="47"/>
      <c r="J12" s="24"/>
      <c r="K12" s="24"/>
      <c r="L12" s="48"/>
      <c r="M12" s="21"/>
      <c r="N12" s="21">
        <v>41883</v>
      </c>
      <c r="O12" s="61"/>
      <c r="P12" s="21">
        <v>41887</v>
      </c>
      <c r="Q12" s="19" t="s">
        <v>1826</v>
      </c>
    </row>
    <row r="13" spans="2:17" s="310" customFormat="1" ht="18" customHeight="1">
      <c r="B13" s="1027"/>
      <c r="C13" s="13" t="s">
        <v>727</v>
      </c>
      <c r="D13" s="13" t="s">
        <v>727</v>
      </c>
      <c r="E13" s="52" t="s">
        <v>3362</v>
      </c>
      <c r="F13" s="676">
        <v>1</v>
      </c>
      <c r="G13" s="676">
        <v>180</v>
      </c>
      <c r="H13" s="942">
        <v>180</v>
      </c>
      <c r="I13" s="24"/>
      <c r="J13" s="24"/>
      <c r="K13" s="24"/>
      <c r="L13" s="48"/>
      <c r="M13" s="21"/>
      <c r="N13" s="21">
        <v>41883</v>
      </c>
      <c r="O13" s="61"/>
      <c r="P13" s="21">
        <v>41887</v>
      </c>
      <c r="Q13" s="19" t="s">
        <v>1826</v>
      </c>
    </row>
    <row r="14" spans="2:17" s="310" customFormat="1" ht="18" customHeight="1">
      <c r="B14" s="1027"/>
      <c r="C14" s="13" t="s">
        <v>727</v>
      </c>
      <c r="D14" s="13" t="s">
        <v>727</v>
      </c>
      <c r="E14" s="1028" t="s">
        <v>3363</v>
      </c>
      <c r="F14" s="1029">
        <v>4</v>
      </c>
      <c r="G14" s="1029">
        <v>464</v>
      </c>
      <c r="H14" s="942">
        <v>1856</v>
      </c>
      <c r="I14" s="745"/>
      <c r="J14" s="745"/>
      <c r="K14" s="745"/>
      <c r="L14" s="48"/>
      <c r="M14" s="21"/>
      <c r="N14" s="21">
        <v>41883</v>
      </c>
      <c r="O14" s="61"/>
      <c r="P14" s="21">
        <v>41887</v>
      </c>
      <c r="Q14" s="19" t="s">
        <v>1826</v>
      </c>
    </row>
    <row r="15" spans="2:17" s="310" customFormat="1" ht="18" customHeight="1">
      <c r="B15" s="1027"/>
      <c r="C15" s="13" t="s">
        <v>727</v>
      </c>
      <c r="D15" s="13" t="s">
        <v>727</v>
      </c>
      <c r="E15" s="217" t="s">
        <v>3364</v>
      </c>
      <c r="F15" s="217">
        <v>2</v>
      </c>
      <c r="G15" s="217">
        <v>370</v>
      </c>
      <c r="H15" s="929">
        <v>740</v>
      </c>
      <c r="I15" s="684"/>
      <c r="J15" s="731"/>
      <c r="K15" s="684"/>
      <c r="L15" s="48"/>
      <c r="M15" s="21"/>
      <c r="N15" s="21">
        <v>41883</v>
      </c>
      <c r="O15" s="61"/>
      <c r="P15" s="21">
        <v>41887</v>
      </c>
      <c r="Q15" s="19" t="s">
        <v>1826</v>
      </c>
    </row>
    <row r="16" spans="2:17" s="310" customFormat="1" ht="18" customHeight="1">
      <c r="B16" s="1027"/>
      <c r="C16" s="13" t="s">
        <v>727</v>
      </c>
      <c r="D16" s="13" t="s">
        <v>727</v>
      </c>
      <c r="E16" s="217" t="s">
        <v>3365</v>
      </c>
      <c r="F16" s="217">
        <v>2</v>
      </c>
      <c r="G16" s="217">
        <v>1310</v>
      </c>
      <c r="H16" s="929">
        <v>2620</v>
      </c>
      <c r="I16" s="684"/>
      <c r="J16" s="731"/>
      <c r="K16" s="684"/>
      <c r="L16" s="48"/>
      <c r="M16" s="21"/>
      <c r="N16" s="21">
        <v>41883</v>
      </c>
      <c r="O16" s="61"/>
      <c r="P16" s="21">
        <v>41887</v>
      </c>
      <c r="Q16" s="19" t="s">
        <v>1826</v>
      </c>
    </row>
    <row r="17" spans="2:17" s="310" customFormat="1" ht="18" customHeight="1">
      <c r="B17" s="1027"/>
      <c r="C17" s="13" t="s">
        <v>727</v>
      </c>
      <c r="D17" s="13" t="s">
        <v>727</v>
      </c>
      <c r="E17" s="217" t="s">
        <v>3366</v>
      </c>
      <c r="F17" s="217">
        <v>1</v>
      </c>
      <c r="G17" s="217">
        <v>1360</v>
      </c>
      <c r="H17" s="929">
        <v>1360</v>
      </c>
      <c r="I17" s="684"/>
      <c r="J17" s="731"/>
      <c r="K17" s="684"/>
      <c r="L17" s="48"/>
      <c r="M17" s="21"/>
      <c r="N17" s="21">
        <v>41883</v>
      </c>
      <c r="O17" s="61"/>
      <c r="P17" s="21">
        <v>41887</v>
      </c>
      <c r="Q17" s="19" t="s">
        <v>1826</v>
      </c>
    </row>
    <row r="18" spans="2:17" s="310" customFormat="1" ht="18" customHeight="1">
      <c r="B18" s="1027"/>
      <c r="C18" s="13" t="s">
        <v>727</v>
      </c>
      <c r="D18" s="13" t="s">
        <v>727</v>
      </c>
      <c r="E18" s="217" t="s">
        <v>3367</v>
      </c>
      <c r="F18" s="217">
        <v>1</v>
      </c>
      <c r="G18" s="217">
        <v>1410</v>
      </c>
      <c r="H18" s="929">
        <v>1410</v>
      </c>
      <c r="I18" s="684"/>
      <c r="J18" s="731"/>
      <c r="K18" s="684"/>
      <c r="L18" s="48"/>
      <c r="M18" s="21"/>
      <c r="N18" s="21">
        <v>41883</v>
      </c>
      <c r="O18" s="61"/>
      <c r="P18" s="21">
        <v>41887</v>
      </c>
      <c r="Q18" s="19" t="s">
        <v>1826</v>
      </c>
    </row>
    <row r="19" spans="2:17" s="310" customFormat="1" ht="18" customHeight="1">
      <c r="B19" s="1027"/>
      <c r="C19" s="13" t="s">
        <v>727</v>
      </c>
      <c r="D19" s="13" t="s">
        <v>727</v>
      </c>
      <c r="E19" s="52" t="s">
        <v>3368</v>
      </c>
      <c r="F19" s="1030">
        <v>1</v>
      </c>
      <c r="G19" s="1030">
        <v>1990</v>
      </c>
      <c r="H19" s="942">
        <v>1990</v>
      </c>
      <c r="I19" s="47"/>
      <c r="J19" s="151"/>
      <c r="K19" s="24"/>
      <c r="L19" s="48"/>
      <c r="M19" s="21"/>
      <c r="N19" s="21">
        <v>41883</v>
      </c>
      <c r="O19" s="61"/>
      <c r="P19" s="21">
        <v>41887</v>
      </c>
      <c r="Q19" s="19" t="s">
        <v>1826</v>
      </c>
    </row>
    <row r="20" spans="2:17" s="310" customFormat="1" ht="18" customHeight="1">
      <c r="B20" s="1027"/>
      <c r="C20" s="13" t="s">
        <v>727</v>
      </c>
      <c r="D20" s="13" t="s">
        <v>727</v>
      </c>
      <c r="E20" s="52" t="s">
        <v>3369</v>
      </c>
      <c r="F20" s="1030">
        <v>1</v>
      </c>
      <c r="G20" s="1030">
        <v>3590</v>
      </c>
      <c r="H20" s="942">
        <v>3590</v>
      </c>
      <c r="I20" s="47"/>
      <c r="J20" s="151"/>
      <c r="K20" s="24"/>
      <c r="L20" s="48"/>
      <c r="M20" s="21"/>
      <c r="N20" s="21">
        <v>41883</v>
      </c>
      <c r="O20" s="61"/>
      <c r="P20" s="21">
        <v>41887</v>
      </c>
      <c r="Q20" s="19" t="s">
        <v>1826</v>
      </c>
    </row>
    <row r="21" spans="2:17" s="310" customFormat="1" ht="18" customHeight="1">
      <c r="B21" s="1027"/>
      <c r="C21" s="13" t="s">
        <v>727</v>
      </c>
      <c r="D21" s="13" t="s">
        <v>727</v>
      </c>
      <c r="E21" s="52" t="s">
        <v>3370</v>
      </c>
      <c r="F21" s="1031">
        <v>1</v>
      </c>
      <c r="G21" s="1030">
        <v>496</v>
      </c>
      <c r="H21" s="942">
        <v>496</v>
      </c>
      <c r="I21" s="47"/>
      <c r="J21" s="151"/>
      <c r="K21" s="24"/>
      <c r="L21" s="48"/>
      <c r="M21" s="21"/>
      <c r="N21" s="21">
        <v>41884</v>
      </c>
      <c r="O21" s="61"/>
      <c r="P21" s="21">
        <v>41887</v>
      </c>
      <c r="Q21" s="19" t="s">
        <v>1826</v>
      </c>
    </row>
    <row r="22" spans="2:17" s="310" customFormat="1" ht="18" customHeight="1">
      <c r="B22" s="1027"/>
      <c r="C22" s="13" t="s">
        <v>727</v>
      </c>
      <c r="D22" s="13" t="s">
        <v>727</v>
      </c>
      <c r="E22" s="52" t="s">
        <v>323</v>
      </c>
      <c r="F22" s="1031">
        <v>1</v>
      </c>
      <c r="G22" s="1030">
        <v>2218</v>
      </c>
      <c r="H22" s="942">
        <v>2218</v>
      </c>
      <c r="I22" s="47"/>
      <c r="J22" s="151"/>
      <c r="K22" s="24"/>
      <c r="L22" s="48"/>
      <c r="M22" s="21"/>
      <c r="N22" s="21">
        <v>41884</v>
      </c>
      <c r="O22" s="61"/>
      <c r="P22" s="21">
        <v>41887</v>
      </c>
      <c r="Q22" s="19" t="s">
        <v>1826</v>
      </c>
    </row>
    <row r="23" spans="2:17" s="310" customFormat="1" ht="18" customHeight="1">
      <c r="B23" s="1027"/>
      <c r="C23" s="13" t="s">
        <v>727</v>
      </c>
      <c r="D23" s="13" t="s">
        <v>727</v>
      </c>
      <c r="E23" s="52" t="s">
        <v>442</v>
      </c>
      <c r="F23" s="1031">
        <v>14</v>
      </c>
      <c r="G23" s="1030">
        <v>180</v>
      </c>
      <c r="H23" s="942">
        <v>2520</v>
      </c>
      <c r="I23" s="47"/>
      <c r="J23" s="151"/>
      <c r="K23" s="24"/>
      <c r="L23" s="48"/>
      <c r="M23" s="21"/>
      <c r="N23" s="21">
        <v>41884</v>
      </c>
      <c r="O23" s="61"/>
      <c r="P23" s="21">
        <v>41887</v>
      </c>
      <c r="Q23" s="19" t="s">
        <v>1826</v>
      </c>
    </row>
    <row r="24" spans="2:17" s="310" customFormat="1" ht="18" customHeight="1">
      <c r="B24" s="1027"/>
      <c r="C24" s="13" t="s">
        <v>727</v>
      </c>
      <c r="D24" s="13" t="s">
        <v>727</v>
      </c>
      <c r="E24" s="52" t="s">
        <v>595</v>
      </c>
      <c r="F24" s="1031">
        <v>2</v>
      </c>
      <c r="G24" s="1030">
        <v>230</v>
      </c>
      <c r="H24" s="942">
        <v>460</v>
      </c>
      <c r="I24" s="47"/>
      <c r="J24" s="151"/>
      <c r="K24" s="24"/>
      <c r="L24" s="48"/>
      <c r="M24" s="21"/>
      <c r="N24" s="21">
        <v>41884</v>
      </c>
      <c r="O24" s="61"/>
      <c r="P24" s="21">
        <v>41887</v>
      </c>
      <c r="Q24" s="19" t="s">
        <v>1826</v>
      </c>
    </row>
    <row r="25" spans="2:17" s="310" customFormat="1" ht="18" customHeight="1">
      <c r="B25" s="1027"/>
      <c r="C25" s="13" t="s">
        <v>727</v>
      </c>
      <c r="D25" s="13" t="s">
        <v>727</v>
      </c>
      <c r="E25" s="52" t="s">
        <v>2695</v>
      </c>
      <c r="F25" s="1031">
        <v>2</v>
      </c>
      <c r="G25" s="1030">
        <v>198</v>
      </c>
      <c r="H25" s="942">
        <v>396</v>
      </c>
      <c r="I25" s="47"/>
      <c r="J25" s="151"/>
      <c r="K25" s="24"/>
      <c r="L25" s="48"/>
      <c r="M25" s="21"/>
      <c r="N25" s="21">
        <v>41884</v>
      </c>
      <c r="O25" s="61"/>
      <c r="P25" s="21">
        <v>41887</v>
      </c>
      <c r="Q25" s="19" t="s">
        <v>1826</v>
      </c>
    </row>
    <row r="26" spans="2:17" s="310" customFormat="1" ht="18" customHeight="1">
      <c r="B26" s="1027"/>
      <c r="C26" s="13" t="s">
        <v>727</v>
      </c>
      <c r="D26" s="13" t="s">
        <v>727</v>
      </c>
      <c r="E26" s="52" t="s">
        <v>2486</v>
      </c>
      <c r="F26" s="1031">
        <v>10</v>
      </c>
      <c r="G26" s="1030">
        <v>250</v>
      </c>
      <c r="H26" s="942">
        <v>2500</v>
      </c>
      <c r="I26" s="47"/>
      <c r="J26" s="151"/>
      <c r="K26" s="24"/>
      <c r="L26" s="48"/>
      <c r="M26" s="21"/>
      <c r="N26" s="21">
        <v>41884</v>
      </c>
      <c r="O26" s="61"/>
      <c r="P26" s="21">
        <v>41887</v>
      </c>
      <c r="Q26" s="19" t="s">
        <v>1826</v>
      </c>
    </row>
    <row r="27" spans="2:17" s="310" customFormat="1" ht="18" customHeight="1">
      <c r="B27" s="1027"/>
      <c r="C27" s="13" t="s">
        <v>727</v>
      </c>
      <c r="D27" s="13" t="s">
        <v>727</v>
      </c>
      <c r="E27" s="52" t="s">
        <v>3371</v>
      </c>
      <c r="F27" s="1031">
        <v>10</v>
      </c>
      <c r="G27" s="1030">
        <v>240</v>
      </c>
      <c r="H27" s="942">
        <v>2400</v>
      </c>
      <c r="I27" s="47"/>
      <c r="J27" s="151"/>
      <c r="K27" s="24"/>
      <c r="L27" s="48"/>
      <c r="M27" s="21"/>
      <c r="N27" s="21">
        <v>41884</v>
      </c>
      <c r="O27" s="61"/>
      <c r="P27" s="21">
        <v>41887</v>
      </c>
      <c r="Q27" s="19" t="s">
        <v>1826</v>
      </c>
    </row>
    <row r="28" spans="2:17" s="310" customFormat="1" ht="18" customHeight="1">
      <c r="B28" s="1027"/>
      <c r="C28" s="13" t="s">
        <v>727</v>
      </c>
      <c r="D28" s="13" t="s">
        <v>727</v>
      </c>
      <c r="E28" s="52" t="s">
        <v>3372</v>
      </c>
      <c r="F28" s="1031">
        <v>3</v>
      </c>
      <c r="G28" s="1030">
        <v>172</v>
      </c>
      <c r="H28" s="942">
        <v>516</v>
      </c>
      <c r="I28" s="47"/>
      <c r="J28" s="151"/>
      <c r="K28" s="24"/>
      <c r="L28" s="48"/>
      <c r="M28" s="21"/>
      <c r="N28" s="21">
        <v>41884</v>
      </c>
      <c r="O28" s="61"/>
      <c r="P28" s="21">
        <v>41887</v>
      </c>
      <c r="Q28" s="19" t="s">
        <v>1826</v>
      </c>
    </row>
    <row r="29" spans="2:17" s="310" customFormat="1" ht="18" customHeight="1">
      <c r="B29" s="1027"/>
      <c r="C29" s="13" t="s">
        <v>727</v>
      </c>
      <c r="D29" s="13" t="s">
        <v>727</v>
      </c>
      <c r="E29" s="52" t="s">
        <v>3373</v>
      </c>
      <c r="F29" s="1031">
        <v>1</v>
      </c>
      <c r="G29" s="1030">
        <v>387</v>
      </c>
      <c r="H29" s="942">
        <v>387</v>
      </c>
      <c r="I29" s="47"/>
      <c r="J29" s="151"/>
      <c r="K29" s="24"/>
      <c r="L29" s="48"/>
      <c r="M29" s="21"/>
      <c r="N29" s="21">
        <v>41884</v>
      </c>
      <c r="O29" s="61"/>
      <c r="P29" s="21">
        <v>41887</v>
      </c>
      <c r="Q29" s="19" t="s">
        <v>3374</v>
      </c>
    </row>
    <row r="30" spans="2:17" s="310" customFormat="1" ht="18" customHeight="1">
      <c r="B30" s="13" t="s">
        <v>1852</v>
      </c>
      <c r="C30" s="13" t="s">
        <v>727</v>
      </c>
      <c r="D30" s="13" t="s">
        <v>727</v>
      </c>
      <c r="E30" s="52" t="s">
        <v>3375</v>
      </c>
      <c r="F30" s="1031">
        <v>1</v>
      </c>
      <c r="G30" s="1030">
        <v>380</v>
      </c>
      <c r="H30" s="942">
        <v>380</v>
      </c>
      <c r="I30" s="47"/>
      <c r="J30" s="151"/>
      <c r="K30" s="24"/>
      <c r="L30" s="48"/>
      <c r="M30" s="21"/>
      <c r="N30" s="21">
        <v>41894</v>
      </c>
      <c r="O30" s="61"/>
      <c r="P30" s="21">
        <v>41898</v>
      </c>
      <c r="Q30" s="19"/>
    </row>
    <row r="31" spans="2:17" s="310" customFormat="1" ht="18" customHeight="1">
      <c r="B31" s="13" t="s">
        <v>1852</v>
      </c>
      <c r="C31" s="13" t="s">
        <v>727</v>
      </c>
      <c r="D31" s="13" t="s">
        <v>727</v>
      </c>
      <c r="E31" s="52" t="s">
        <v>3376</v>
      </c>
      <c r="F31" s="1031">
        <v>1</v>
      </c>
      <c r="G31" s="1030">
        <v>990</v>
      </c>
      <c r="H31" s="942">
        <v>990</v>
      </c>
      <c r="I31" s="47"/>
      <c r="J31" s="151"/>
      <c r="K31" s="24"/>
      <c r="L31" s="48"/>
      <c r="M31" s="21"/>
      <c r="N31" s="21">
        <v>41898</v>
      </c>
      <c r="O31" s="61"/>
      <c r="P31" s="21">
        <v>41899</v>
      </c>
      <c r="Q31" s="19">
        <v>41899</v>
      </c>
    </row>
    <row r="32" spans="2:17" s="310" customFormat="1" ht="18" customHeight="1">
      <c r="B32" s="13" t="s">
        <v>1852</v>
      </c>
      <c r="C32" s="13" t="s">
        <v>727</v>
      </c>
      <c r="D32" s="13" t="s">
        <v>727</v>
      </c>
      <c r="E32" s="52" t="s">
        <v>3375</v>
      </c>
      <c r="F32" s="1031">
        <v>1</v>
      </c>
      <c r="G32" s="1030">
        <v>380</v>
      </c>
      <c r="H32" s="942">
        <v>380</v>
      </c>
      <c r="I32" s="47"/>
      <c r="J32" s="151"/>
      <c r="K32" s="24"/>
      <c r="L32" s="48"/>
      <c r="M32" s="21"/>
      <c r="N32" s="21">
        <v>41898</v>
      </c>
      <c r="O32" s="61"/>
      <c r="P32" s="21">
        <v>41899</v>
      </c>
      <c r="Q32" s="19">
        <v>41899</v>
      </c>
    </row>
    <row r="33" spans="2:17" s="310" customFormat="1" ht="18" customHeight="1">
      <c r="B33" s="13" t="s">
        <v>1852</v>
      </c>
      <c r="C33" s="13" t="s">
        <v>727</v>
      </c>
      <c r="D33" s="13" t="s">
        <v>727</v>
      </c>
      <c r="E33" s="52" t="s">
        <v>3377</v>
      </c>
      <c r="F33" s="1031">
        <v>2</v>
      </c>
      <c r="G33" s="1030">
        <v>1780</v>
      </c>
      <c r="H33" s="942">
        <v>3560</v>
      </c>
      <c r="I33" s="47"/>
      <c r="J33" s="151"/>
      <c r="K33" s="24"/>
      <c r="L33" s="48"/>
      <c r="M33" s="21"/>
      <c r="N33" s="21">
        <v>41899</v>
      </c>
      <c r="O33" s="61"/>
      <c r="P33" s="21">
        <v>41900</v>
      </c>
      <c r="Q33" s="19">
        <v>41900</v>
      </c>
    </row>
    <row r="34" spans="2:17" s="310" customFormat="1" ht="18" customHeight="1">
      <c r="B34" s="13" t="s">
        <v>1852</v>
      </c>
      <c r="C34" s="13" t="s">
        <v>727</v>
      </c>
      <c r="D34" s="13" t="s">
        <v>727</v>
      </c>
      <c r="E34" s="52" t="s">
        <v>3378</v>
      </c>
      <c r="F34" s="1031">
        <v>1</v>
      </c>
      <c r="G34" s="1030">
        <v>420</v>
      </c>
      <c r="H34" s="1030">
        <v>420</v>
      </c>
      <c r="I34" s="47"/>
      <c r="J34" s="151"/>
      <c r="K34" s="24"/>
      <c r="L34" s="48"/>
      <c r="M34" s="21"/>
      <c r="N34" s="21"/>
      <c r="O34" s="61"/>
      <c r="P34" s="21"/>
      <c r="Q34" s="19"/>
    </row>
    <row r="35" spans="2:17" s="310" customFormat="1" ht="18" customHeight="1">
      <c r="B35" s="13" t="s">
        <v>1852</v>
      </c>
      <c r="C35" s="13" t="s">
        <v>727</v>
      </c>
      <c r="D35" s="13" t="s">
        <v>727</v>
      </c>
      <c r="E35" s="52" t="s">
        <v>3379</v>
      </c>
      <c r="F35" s="1031">
        <v>1</v>
      </c>
      <c r="G35" s="1030">
        <v>2320</v>
      </c>
      <c r="H35" s="1030">
        <v>2320</v>
      </c>
      <c r="I35" s="47"/>
      <c r="J35" s="151"/>
      <c r="K35" s="24"/>
      <c r="L35" s="48"/>
      <c r="M35" s="21"/>
      <c r="N35" s="21"/>
      <c r="O35" s="61"/>
      <c r="P35" s="21"/>
      <c r="Q35" s="19"/>
    </row>
    <row r="36" spans="2:17" s="310" customFormat="1" ht="18" customHeight="1">
      <c r="B36" s="13" t="s">
        <v>1852</v>
      </c>
      <c r="C36" s="13" t="s">
        <v>727</v>
      </c>
      <c r="D36" s="13" t="s">
        <v>727</v>
      </c>
      <c r="E36" s="52" t="s">
        <v>3380</v>
      </c>
      <c r="F36" s="1031">
        <v>1</v>
      </c>
      <c r="G36" s="1030">
        <v>2320</v>
      </c>
      <c r="H36" s="1030">
        <v>2320</v>
      </c>
      <c r="I36" s="47"/>
      <c r="J36" s="151"/>
      <c r="K36" s="24"/>
      <c r="L36" s="48"/>
      <c r="M36" s="21"/>
      <c r="N36" s="21"/>
      <c r="O36" s="61"/>
      <c r="P36" s="21"/>
      <c r="Q36" s="19"/>
    </row>
    <row r="37" spans="2:17" s="310" customFormat="1" ht="18" customHeight="1">
      <c r="B37" s="13" t="s">
        <v>1852</v>
      </c>
      <c r="C37" s="13" t="s">
        <v>727</v>
      </c>
      <c r="D37" s="13" t="s">
        <v>727</v>
      </c>
      <c r="E37" s="52" t="s">
        <v>1989</v>
      </c>
      <c r="F37" s="1031">
        <v>1</v>
      </c>
      <c r="G37" s="1030">
        <v>240</v>
      </c>
      <c r="H37" s="1030">
        <v>240</v>
      </c>
      <c r="I37" s="47"/>
      <c r="J37" s="151"/>
      <c r="K37" s="24"/>
      <c r="L37" s="48"/>
      <c r="M37" s="21"/>
      <c r="N37" s="21"/>
      <c r="O37" s="61"/>
      <c r="P37" s="21"/>
      <c r="Q37" s="19"/>
    </row>
    <row r="38" spans="2:17" s="310" customFormat="1" ht="18" customHeight="1">
      <c r="B38" s="13" t="s">
        <v>1852</v>
      </c>
      <c r="C38" s="13" t="s">
        <v>727</v>
      </c>
      <c r="D38" s="13" t="s">
        <v>727</v>
      </c>
      <c r="E38" s="52" t="s">
        <v>3381</v>
      </c>
      <c r="F38" s="1031">
        <v>1</v>
      </c>
      <c r="G38" s="1030">
        <v>370</v>
      </c>
      <c r="H38" s="1030">
        <v>370</v>
      </c>
      <c r="I38" s="47"/>
      <c r="J38" s="151"/>
      <c r="K38" s="24"/>
      <c r="L38" s="48"/>
      <c r="M38" s="21"/>
      <c r="N38" s="21"/>
      <c r="O38" s="61"/>
      <c r="P38" s="21"/>
      <c r="Q38" s="19"/>
    </row>
    <row r="39" spans="2:17" s="310" customFormat="1" ht="18" customHeight="1">
      <c r="B39" s="13" t="s">
        <v>1852</v>
      </c>
      <c r="C39" s="13" t="s">
        <v>727</v>
      </c>
      <c r="D39" s="13" t="s">
        <v>727</v>
      </c>
      <c r="E39" s="52" t="s">
        <v>3382</v>
      </c>
      <c r="F39" s="1031">
        <v>1</v>
      </c>
      <c r="G39" s="1030">
        <v>1050</v>
      </c>
      <c r="H39" s="1032">
        <v>1050</v>
      </c>
      <c r="I39" s="47"/>
      <c r="J39" s="151"/>
      <c r="K39" s="24"/>
      <c r="L39" s="48"/>
      <c r="M39" s="21"/>
      <c r="N39" s="21">
        <v>41904</v>
      </c>
      <c r="O39" s="61"/>
      <c r="P39" s="21" t="s">
        <v>1899</v>
      </c>
      <c r="Q39" s="19"/>
    </row>
    <row r="40" spans="2:17" s="310" customFormat="1" ht="18" customHeight="1">
      <c r="B40" s="13" t="s">
        <v>1852</v>
      </c>
      <c r="C40" s="13" t="s">
        <v>727</v>
      </c>
      <c r="D40" s="13" t="s">
        <v>727</v>
      </c>
      <c r="E40" s="52" t="s">
        <v>3383</v>
      </c>
      <c r="F40" s="1031">
        <v>1</v>
      </c>
      <c r="G40" s="1030">
        <v>260</v>
      </c>
      <c r="H40" s="1032">
        <v>260</v>
      </c>
      <c r="I40" s="47"/>
      <c r="J40" s="151"/>
      <c r="K40" s="24"/>
      <c r="L40" s="48"/>
      <c r="M40" s="21"/>
      <c r="N40" s="21">
        <v>41904</v>
      </c>
      <c r="O40" s="61"/>
      <c r="P40" s="21" t="s">
        <v>1899</v>
      </c>
      <c r="Q40" s="19"/>
    </row>
    <row r="41" spans="2:17" s="310" customFormat="1" ht="18" customHeight="1">
      <c r="B41" s="13" t="s">
        <v>1852</v>
      </c>
      <c r="C41" s="13" t="s">
        <v>727</v>
      </c>
      <c r="D41" s="13" t="s">
        <v>727</v>
      </c>
      <c r="E41" s="52" t="s">
        <v>3384</v>
      </c>
      <c r="F41" s="1031">
        <v>1</v>
      </c>
      <c r="G41" s="1030">
        <v>2540</v>
      </c>
      <c r="H41" s="1032">
        <v>2540</v>
      </c>
      <c r="I41" s="47"/>
      <c r="J41" s="151"/>
      <c r="K41" s="24"/>
      <c r="L41" s="48"/>
      <c r="M41" s="21"/>
      <c r="N41" s="21">
        <v>41908</v>
      </c>
      <c r="O41" s="61"/>
      <c r="P41" s="21">
        <v>41913</v>
      </c>
      <c r="Q41" s="19" t="s">
        <v>3385</v>
      </c>
    </row>
    <row r="42" spans="2:17" s="310" customFormat="1" ht="18" customHeight="1">
      <c r="B42" s="1027"/>
      <c r="C42" s="24" t="s">
        <v>787</v>
      </c>
      <c r="D42" s="24" t="s">
        <v>787</v>
      </c>
      <c r="E42" s="52" t="s">
        <v>788</v>
      </c>
      <c r="F42" s="938">
        <v>1</v>
      </c>
      <c r="G42" s="938">
        <v>31500</v>
      </c>
      <c r="H42" s="942">
        <f t="shared" ref="H42:H102" si="0">F42*G42</f>
        <v>31500</v>
      </c>
      <c r="I42" s="47"/>
      <c r="J42" s="109"/>
      <c r="K42" s="24" t="s">
        <v>699</v>
      </c>
      <c r="L42" s="48"/>
      <c r="M42" s="21">
        <v>41851</v>
      </c>
      <c r="N42" s="21"/>
      <c r="O42" s="61"/>
      <c r="P42" s="21"/>
      <c r="Q42" s="19">
        <v>41855</v>
      </c>
    </row>
    <row r="43" spans="2:17" s="310" customFormat="1" ht="18" customHeight="1">
      <c r="B43" s="1027"/>
      <c r="C43" s="24" t="s">
        <v>787</v>
      </c>
      <c r="D43" s="24" t="s">
        <v>787</v>
      </c>
      <c r="E43" s="155" t="s">
        <v>3386</v>
      </c>
      <c r="F43" s="938">
        <v>1</v>
      </c>
      <c r="G43" s="938">
        <v>10400</v>
      </c>
      <c r="H43" s="942">
        <f t="shared" si="0"/>
        <v>10400</v>
      </c>
      <c r="I43" s="47"/>
      <c r="J43" s="109"/>
      <c r="K43" s="24" t="s">
        <v>699</v>
      </c>
      <c r="L43" s="48"/>
      <c r="M43" s="21">
        <v>41851</v>
      </c>
      <c r="N43" s="21"/>
      <c r="O43" s="61"/>
      <c r="P43" s="21"/>
      <c r="Q43" s="19">
        <v>41855</v>
      </c>
    </row>
    <row r="44" spans="2:17" s="310" customFormat="1" ht="18" customHeight="1">
      <c r="B44" s="1027"/>
      <c r="C44" s="24" t="s">
        <v>787</v>
      </c>
      <c r="D44" s="24" t="s">
        <v>787</v>
      </c>
      <c r="E44" s="155" t="s">
        <v>3387</v>
      </c>
      <c r="F44" s="938">
        <v>1</v>
      </c>
      <c r="G44" s="938">
        <v>7400</v>
      </c>
      <c r="H44" s="942">
        <f t="shared" si="0"/>
        <v>7400</v>
      </c>
      <c r="I44" s="47"/>
      <c r="J44" s="109"/>
      <c r="K44" s="24" t="s">
        <v>699</v>
      </c>
      <c r="L44" s="48"/>
      <c r="M44" s="21">
        <v>41851</v>
      </c>
      <c r="N44" s="21"/>
      <c r="O44" s="61"/>
      <c r="P44" s="21"/>
      <c r="Q44" s="19">
        <v>41855</v>
      </c>
    </row>
    <row r="45" spans="2:17" s="310" customFormat="1" ht="18" customHeight="1">
      <c r="B45" s="1027"/>
      <c r="C45" s="24" t="s">
        <v>3388</v>
      </c>
      <c r="D45" s="24" t="s">
        <v>760</v>
      </c>
      <c r="E45" s="155" t="s">
        <v>3389</v>
      </c>
      <c r="F45" s="938">
        <v>1</v>
      </c>
      <c r="G45" s="938">
        <v>33840</v>
      </c>
      <c r="H45" s="942">
        <f t="shared" si="0"/>
        <v>33840</v>
      </c>
      <c r="I45" s="47"/>
      <c r="J45" s="109"/>
      <c r="K45" s="24"/>
      <c r="L45" s="48"/>
      <c r="M45" s="21">
        <v>41849</v>
      </c>
      <c r="N45" s="21"/>
      <c r="O45" s="61"/>
      <c r="P45" s="21">
        <v>41885</v>
      </c>
      <c r="Q45" s="19">
        <v>41884</v>
      </c>
    </row>
    <row r="46" spans="2:17" s="310" customFormat="1" ht="18" customHeight="1">
      <c r="B46" s="1027"/>
      <c r="C46" s="24" t="s">
        <v>3388</v>
      </c>
      <c r="D46" s="24" t="s">
        <v>760</v>
      </c>
      <c r="E46" s="155" t="s">
        <v>3390</v>
      </c>
      <c r="F46" s="938">
        <v>1</v>
      </c>
      <c r="G46" s="938">
        <v>26880</v>
      </c>
      <c r="H46" s="942">
        <f t="shared" si="0"/>
        <v>26880</v>
      </c>
      <c r="I46" s="897"/>
      <c r="J46" s="109"/>
      <c r="K46" s="24"/>
      <c r="L46" s="48"/>
      <c r="M46" s="21">
        <v>41849</v>
      </c>
      <c r="N46" s="21"/>
      <c r="O46" s="61"/>
      <c r="P46" s="21">
        <v>41876</v>
      </c>
      <c r="Q46" s="19">
        <v>41876</v>
      </c>
    </row>
    <row r="47" spans="2:17" s="830" customFormat="1" ht="18" customHeight="1">
      <c r="B47" s="1033"/>
      <c r="C47" s="661" t="s">
        <v>1390</v>
      </c>
      <c r="D47" s="661" t="s">
        <v>760</v>
      </c>
      <c r="E47" s="803" t="s">
        <v>3391</v>
      </c>
      <c r="F47" s="919">
        <v>2</v>
      </c>
      <c r="G47" s="919">
        <v>1740</v>
      </c>
      <c r="H47" s="909">
        <f t="shared" si="0"/>
        <v>3480</v>
      </c>
      <c r="I47" s="843"/>
      <c r="J47" s="667" t="s">
        <v>707</v>
      </c>
      <c r="K47" s="661" t="s">
        <v>699</v>
      </c>
      <c r="L47" s="825"/>
      <c r="M47" s="826">
        <v>41851</v>
      </c>
      <c r="N47" s="826"/>
      <c r="O47" s="828"/>
      <c r="P47" s="826">
        <v>41870</v>
      </c>
      <c r="Q47" s="829">
        <v>41870</v>
      </c>
    </row>
    <row r="48" spans="2:17" s="830" customFormat="1" ht="18" customHeight="1">
      <c r="B48" s="1033"/>
      <c r="C48" s="661" t="s">
        <v>1390</v>
      </c>
      <c r="D48" s="661" t="s">
        <v>760</v>
      </c>
      <c r="E48" s="803" t="s">
        <v>3392</v>
      </c>
      <c r="F48" s="919">
        <v>1</v>
      </c>
      <c r="G48" s="919">
        <v>1560</v>
      </c>
      <c r="H48" s="909">
        <f t="shared" si="0"/>
        <v>1560</v>
      </c>
      <c r="I48" s="843"/>
      <c r="J48" s="667" t="s">
        <v>707</v>
      </c>
      <c r="K48" s="661" t="s">
        <v>699</v>
      </c>
      <c r="L48" s="825"/>
      <c r="M48" s="826">
        <v>41851</v>
      </c>
      <c r="N48" s="826"/>
      <c r="O48" s="828"/>
      <c r="P48" s="826">
        <v>41870</v>
      </c>
      <c r="Q48" s="829">
        <v>41870</v>
      </c>
    </row>
    <row r="49" spans="2:17" s="830" customFormat="1" ht="18" customHeight="1">
      <c r="B49" s="1033"/>
      <c r="C49" s="661" t="s">
        <v>1390</v>
      </c>
      <c r="D49" s="661" t="s">
        <v>760</v>
      </c>
      <c r="E49" s="803" t="s">
        <v>3393</v>
      </c>
      <c r="F49" s="919">
        <v>2</v>
      </c>
      <c r="G49" s="1034">
        <v>312</v>
      </c>
      <c r="H49" s="909">
        <f t="shared" si="0"/>
        <v>624</v>
      </c>
      <c r="I49" s="1035"/>
      <c r="J49" s="667" t="s">
        <v>707</v>
      </c>
      <c r="K49" s="661" t="s">
        <v>699</v>
      </c>
      <c r="L49" s="825"/>
      <c r="M49" s="826">
        <v>41851</v>
      </c>
      <c r="N49" s="826"/>
      <c r="O49" s="828"/>
      <c r="P49" s="826">
        <v>41870</v>
      </c>
      <c r="Q49" s="829">
        <v>41870</v>
      </c>
    </row>
    <row r="50" spans="2:17" s="830" customFormat="1" ht="18" customHeight="1">
      <c r="B50" s="1033"/>
      <c r="C50" s="661" t="s">
        <v>1390</v>
      </c>
      <c r="D50" s="661" t="s">
        <v>760</v>
      </c>
      <c r="E50" s="803" t="s">
        <v>3394</v>
      </c>
      <c r="F50" s="919">
        <v>2</v>
      </c>
      <c r="G50" s="1034">
        <v>312</v>
      </c>
      <c r="H50" s="909">
        <f t="shared" si="0"/>
        <v>624</v>
      </c>
      <c r="I50" s="1035"/>
      <c r="J50" s="667" t="s">
        <v>707</v>
      </c>
      <c r="K50" s="661" t="s">
        <v>699</v>
      </c>
      <c r="L50" s="825"/>
      <c r="M50" s="826">
        <v>41851</v>
      </c>
      <c r="N50" s="826"/>
      <c r="O50" s="828"/>
      <c r="P50" s="826">
        <v>41870</v>
      </c>
      <c r="Q50" s="829">
        <v>41870</v>
      </c>
    </row>
    <row r="51" spans="2:17" s="830" customFormat="1" ht="18" customHeight="1">
      <c r="B51" s="1033"/>
      <c r="C51" s="661" t="s">
        <v>1390</v>
      </c>
      <c r="D51" s="661" t="s">
        <v>760</v>
      </c>
      <c r="E51" s="803" t="s">
        <v>3395</v>
      </c>
      <c r="F51" s="919">
        <v>2</v>
      </c>
      <c r="G51" s="1034">
        <v>312</v>
      </c>
      <c r="H51" s="909">
        <f t="shared" si="0"/>
        <v>624</v>
      </c>
      <c r="I51" s="1035"/>
      <c r="J51" s="667" t="s">
        <v>707</v>
      </c>
      <c r="K51" s="661" t="s">
        <v>699</v>
      </c>
      <c r="L51" s="825"/>
      <c r="M51" s="826">
        <v>41851</v>
      </c>
      <c r="N51" s="826"/>
      <c r="O51" s="828"/>
      <c r="P51" s="826">
        <v>41870</v>
      </c>
      <c r="Q51" s="829">
        <v>41870</v>
      </c>
    </row>
    <row r="52" spans="2:17" s="830" customFormat="1" ht="18" customHeight="1">
      <c r="B52" s="1033"/>
      <c r="C52" s="661" t="s">
        <v>1390</v>
      </c>
      <c r="D52" s="661" t="s">
        <v>760</v>
      </c>
      <c r="E52" s="1036" t="s">
        <v>3396</v>
      </c>
      <c r="F52" s="919">
        <v>3</v>
      </c>
      <c r="G52" s="919">
        <v>2170</v>
      </c>
      <c r="H52" s="909">
        <f t="shared" si="0"/>
        <v>6510</v>
      </c>
      <c r="I52" s="666"/>
      <c r="J52" s="667" t="s">
        <v>707</v>
      </c>
      <c r="K52" s="661" t="s">
        <v>699</v>
      </c>
      <c r="L52" s="825"/>
      <c r="M52" s="826">
        <v>41851</v>
      </c>
      <c r="N52" s="826"/>
      <c r="O52" s="828"/>
      <c r="P52" s="826"/>
      <c r="Q52" s="1037">
        <v>41935</v>
      </c>
    </row>
    <row r="53" spans="2:17" s="830" customFormat="1" ht="18" customHeight="1">
      <c r="B53" s="1033"/>
      <c r="C53" s="661" t="s">
        <v>3149</v>
      </c>
      <c r="D53" s="661" t="s">
        <v>760</v>
      </c>
      <c r="E53" s="803" t="s">
        <v>3397</v>
      </c>
      <c r="F53" s="919">
        <v>1</v>
      </c>
      <c r="G53" s="919">
        <v>5060</v>
      </c>
      <c r="H53" s="909">
        <f t="shared" si="0"/>
        <v>5060</v>
      </c>
      <c r="I53" s="666"/>
      <c r="J53" s="667" t="s">
        <v>707</v>
      </c>
      <c r="K53" s="661" t="s">
        <v>699</v>
      </c>
      <c r="L53" s="825"/>
      <c r="M53" s="826">
        <v>41851</v>
      </c>
      <c r="N53" s="826"/>
      <c r="O53" s="828"/>
      <c r="P53" s="826">
        <v>41870</v>
      </c>
      <c r="Q53" s="829">
        <v>41870</v>
      </c>
    </row>
    <row r="54" spans="2:17" s="830" customFormat="1" ht="18" customHeight="1">
      <c r="B54" s="1033"/>
      <c r="C54" s="661" t="s">
        <v>3149</v>
      </c>
      <c r="D54" s="661" t="s">
        <v>760</v>
      </c>
      <c r="E54" s="803" t="s">
        <v>3398</v>
      </c>
      <c r="F54" s="919">
        <v>1</v>
      </c>
      <c r="G54" s="919">
        <v>132</v>
      </c>
      <c r="H54" s="909">
        <f t="shared" si="0"/>
        <v>132</v>
      </c>
      <c r="I54" s="666"/>
      <c r="J54" s="667" t="s">
        <v>707</v>
      </c>
      <c r="K54" s="661" t="s">
        <v>699</v>
      </c>
      <c r="L54" s="825"/>
      <c r="M54" s="826">
        <v>41851</v>
      </c>
      <c r="N54" s="826"/>
      <c r="O54" s="828"/>
      <c r="P54" s="826">
        <v>41870</v>
      </c>
      <c r="Q54" s="829">
        <v>41870</v>
      </c>
    </row>
    <row r="55" spans="2:17" s="830" customFormat="1" ht="18" customHeight="1">
      <c r="B55" s="1033"/>
      <c r="C55" s="661" t="s">
        <v>38</v>
      </c>
      <c r="D55" s="661" t="s">
        <v>760</v>
      </c>
      <c r="E55" s="803" t="s">
        <v>3399</v>
      </c>
      <c r="F55" s="919">
        <v>1</v>
      </c>
      <c r="G55" s="919">
        <v>9300</v>
      </c>
      <c r="H55" s="909">
        <f t="shared" si="0"/>
        <v>9300</v>
      </c>
      <c r="I55" s="666"/>
      <c r="J55" s="667" t="s">
        <v>707</v>
      </c>
      <c r="K55" s="661" t="s">
        <v>699</v>
      </c>
      <c r="L55" s="825"/>
      <c r="M55" s="826">
        <v>41851</v>
      </c>
      <c r="N55" s="826"/>
      <c r="O55" s="828"/>
      <c r="P55" s="826">
        <v>41873</v>
      </c>
      <c r="Q55" s="829">
        <v>41872</v>
      </c>
    </row>
    <row r="56" spans="2:17" s="830" customFormat="1" ht="18" customHeight="1">
      <c r="B56" s="1033"/>
      <c r="C56" s="661" t="s">
        <v>38</v>
      </c>
      <c r="D56" s="661" t="s">
        <v>760</v>
      </c>
      <c r="E56" s="803" t="s">
        <v>3400</v>
      </c>
      <c r="F56" s="919">
        <v>1</v>
      </c>
      <c r="G56" s="919">
        <v>408</v>
      </c>
      <c r="H56" s="909">
        <f t="shared" si="0"/>
        <v>408</v>
      </c>
      <c r="I56" s="666"/>
      <c r="J56" s="667" t="s">
        <v>707</v>
      </c>
      <c r="K56" s="661" t="s">
        <v>699</v>
      </c>
      <c r="L56" s="825"/>
      <c r="M56" s="826">
        <v>41851</v>
      </c>
      <c r="N56" s="826"/>
      <c r="O56" s="828"/>
      <c r="P56" s="826">
        <v>41870</v>
      </c>
      <c r="Q56" s="829">
        <v>41870</v>
      </c>
    </row>
    <row r="57" spans="2:17" s="830" customFormat="1" ht="18" customHeight="1">
      <c r="B57" s="1033"/>
      <c r="C57" s="661" t="s">
        <v>38</v>
      </c>
      <c r="D57" s="661" t="s">
        <v>760</v>
      </c>
      <c r="E57" s="803" t="s">
        <v>3401</v>
      </c>
      <c r="F57" s="919">
        <v>1</v>
      </c>
      <c r="G57" s="919">
        <v>2280</v>
      </c>
      <c r="H57" s="909">
        <f t="shared" si="0"/>
        <v>2280</v>
      </c>
      <c r="I57" s="666"/>
      <c r="J57" s="667" t="s">
        <v>707</v>
      </c>
      <c r="K57" s="661" t="s">
        <v>699</v>
      </c>
      <c r="L57" s="825"/>
      <c r="M57" s="826">
        <v>41851</v>
      </c>
      <c r="N57" s="826"/>
      <c r="O57" s="828"/>
      <c r="P57" s="826">
        <v>41870</v>
      </c>
      <c r="Q57" s="829">
        <v>41870</v>
      </c>
    </row>
    <row r="58" spans="2:17" s="830" customFormat="1" ht="18" customHeight="1">
      <c r="B58" s="1033"/>
      <c r="C58" s="661" t="s">
        <v>38</v>
      </c>
      <c r="D58" s="661" t="s">
        <v>760</v>
      </c>
      <c r="E58" s="803" t="s">
        <v>3402</v>
      </c>
      <c r="F58" s="919">
        <v>1</v>
      </c>
      <c r="G58" s="919">
        <v>10920</v>
      </c>
      <c r="H58" s="909">
        <f t="shared" si="0"/>
        <v>10920</v>
      </c>
      <c r="I58" s="666"/>
      <c r="J58" s="667" t="s">
        <v>707</v>
      </c>
      <c r="K58" s="661" t="s">
        <v>699</v>
      </c>
      <c r="L58" s="825"/>
      <c r="M58" s="826">
        <v>41851</v>
      </c>
      <c r="N58" s="826"/>
      <c r="O58" s="828"/>
      <c r="P58" s="826">
        <v>41870</v>
      </c>
      <c r="Q58" s="829">
        <v>41870</v>
      </c>
    </row>
    <row r="59" spans="2:17" s="830" customFormat="1" ht="18" customHeight="1">
      <c r="B59" s="1033"/>
      <c r="C59" s="661" t="s">
        <v>38</v>
      </c>
      <c r="D59" s="661" t="s">
        <v>760</v>
      </c>
      <c r="E59" s="803" t="s">
        <v>3403</v>
      </c>
      <c r="F59" s="919">
        <v>1</v>
      </c>
      <c r="G59" s="919">
        <v>408</v>
      </c>
      <c r="H59" s="909">
        <f t="shared" si="0"/>
        <v>408</v>
      </c>
      <c r="I59" s="666"/>
      <c r="J59" s="667" t="s">
        <v>707</v>
      </c>
      <c r="K59" s="661" t="s">
        <v>699</v>
      </c>
      <c r="L59" s="825"/>
      <c r="M59" s="826">
        <v>41851</v>
      </c>
      <c r="N59" s="826"/>
      <c r="O59" s="828"/>
      <c r="P59" s="826">
        <v>41870</v>
      </c>
      <c r="Q59" s="829">
        <v>41871</v>
      </c>
    </row>
    <row r="60" spans="2:17" s="830" customFormat="1" ht="18" customHeight="1">
      <c r="B60" s="1033"/>
      <c r="C60" s="661" t="s">
        <v>38</v>
      </c>
      <c r="D60" s="661" t="s">
        <v>760</v>
      </c>
      <c r="E60" s="803" t="s">
        <v>3401</v>
      </c>
      <c r="F60" s="919">
        <v>1</v>
      </c>
      <c r="G60" s="919">
        <v>2280</v>
      </c>
      <c r="H60" s="909">
        <f t="shared" si="0"/>
        <v>2280</v>
      </c>
      <c r="I60" s="666"/>
      <c r="J60" s="667" t="s">
        <v>707</v>
      </c>
      <c r="K60" s="661" t="s">
        <v>699</v>
      </c>
      <c r="L60" s="825"/>
      <c r="M60" s="826">
        <v>41851</v>
      </c>
      <c r="N60" s="826"/>
      <c r="O60" s="828"/>
      <c r="P60" s="826">
        <v>41870</v>
      </c>
      <c r="Q60" s="829">
        <v>41870</v>
      </c>
    </row>
    <row r="61" spans="2:17" s="830" customFormat="1" ht="18" customHeight="1">
      <c r="B61" s="1033"/>
      <c r="C61" s="661" t="s">
        <v>38</v>
      </c>
      <c r="D61" s="661" t="s">
        <v>760</v>
      </c>
      <c r="E61" s="803" t="s">
        <v>3404</v>
      </c>
      <c r="F61" s="919">
        <v>1</v>
      </c>
      <c r="G61" s="919">
        <v>12180</v>
      </c>
      <c r="H61" s="909">
        <f t="shared" si="0"/>
        <v>12180</v>
      </c>
      <c r="I61" s="666"/>
      <c r="J61" s="667" t="s">
        <v>707</v>
      </c>
      <c r="K61" s="661" t="s">
        <v>699</v>
      </c>
      <c r="L61" s="825"/>
      <c r="M61" s="826">
        <v>41851</v>
      </c>
      <c r="N61" s="826"/>
      <c r="O61" s="828"/>
      <c r="P61" s="826">
        <v>41873</v>
      </c>
      <c r="Q61" s="829">
        <v>41872</v>
      </c>
    </row>
    <row r="62" spans="2:17" s="830" customFormat="1" ht="18" customHeight="1">
      <c r="B62" s="1033"/>
      <c r="C62" s="661" t="s">
        <v>38</v>
      </c>
      <c r="D62" s="661" t="s">
        <v>760</v>
      </c>
      <c r="E62" s="803" t="s">
        <v>3405</v>
      </c>
      <c r="F62" s="919">
        <v>1</v>
      </c>
      <c r="G62" s="919">
        <v>4800</v>
      </c>
      <c r="H62" s="909">
        <f t="shared" si="0"/>
        <v>4800</v>
      </c>
      <c r="I62" s="666"/>
      <c r="J62" s="667" t="s">
        <v>707</v>
      </c>
      <c r="K62" s="661" t="s">
        <v>699</v>
      </c>
      <c r="L62" s="825"/>
      <c r="M62" s="826">
        <v>41851</v>
      </c>
      <c r="N62" s="826"/>
      <c r="O62" s="828"/>
      <c r="P62" s="826">
        <v>41870</v>
      </c>
      <c r="Q62" s="829">
        <v>41870</v>
      </c>
    </row>
    <row r="63" spans="2:17" s="830" customFormat="1" ht="18" customHeight="1">
      <c r="B63" s="1033"/>
      <c r="C63" s="661" t="s">
        <v>38</v>
      </c>
      <c r="D63" s="661" t="s">
        <v>760</v>
      </c>
      <c r="E63" s="803" t="s">
        <v>3406</v>
      </c>
      <c r="F63" s="919">
        <v>1</v>
      </c>
      <c r="G63" s="919">
        <v>4872</v>
      </c>
      <c r="H63" s="909">
        <f t="shared" si="0"/>
        <v>4872</v>
      </c>
      <c r="I63" s="666"/>
      <c r="J63" s="667" t="s">
        <v>707</v>
      </c>
      <c r="K63" s="661" t="s">
        <v>699</v>
      </c>
      <c r="L63" s="825"/>
      <c r="M63" s="826">
        <v>41851</v>
      </c>
      <c r="N63" s="826"/>
      <c r="O63" s="828"/>
      <c r="P63" s="826">
        <v>41870</v>
      </c>
      <c r="Q63" s="829">
        <v>41870</v>
      </c>
    </row>
    <row r="64" spans="2:17" s="830" customFormat="1" ht="18" customHeight="1">
      <c r="B64" s="1033"/>
      <c r="C64" s="661" t="s">
        <v>38</v>
      </c>
      <c r="D64" s="661" t="s">
        <v>760</v>
      </c>
      <c r="E64" s="803" t="s">
        <v>3407</v>
      </c>
      <c r="F64" s="919">
        <v>1</v>
      </c>
      <c r="G64" s="919">
        <v>4872</v>
      </c>
      <c r="H64" s="909">
        <f t="shared" si="0"/>
        <v>4872</v>
      </c>
      <c r="I64" s="666"/>
      <c r="J64" s="667" t="s">
        <v>707</v>
      </c>
      <c r="K64" s="661" t="s">
        <v>699</v>
      </c>
      <c r="L64" s="825"/>
      <c r="M64" s="826">
        <v>41851</v>
      </c>
      <c r="N64" s="826"/>
      <c r="O64" s="828"/>
      <c r="P64" s="826">
        <v>41870</v>
      </c>
      <c r="Q64" s="829">
        <v>41870</v>
      </c>
    </row>
    <row r="65" spans="2:17" s="830" customFormat="1" ht="18" customHeight="1">
      <c r="B65" s="1033"/>
      <c r="C65" s="661" t="s">
        <v>38</v>
      </c>
      <c r="D65" s="661" t="s">
        <v>760</v>
      </c>
      <c r="E65" s="803" t="s">
        <v>3408</v>
      </c>
      <c r="F65" s="919">
        <v>6</v>
      </c>
      <c r="G65" s="919">
        <v>144</v>
      </c>
      <c r="H65" s="909">
        <f t="shared" si="0"/>
        <v>864</v>
      </c>
      <c r="I65" s="666"/>
      <c r="J65" s="667" t="s">
        <v>707</v>
      </c>
      <c r="K65" s="661" t="s">
        <v>699</v>
      </c>
      <c r="L65" s="825"/>
      <c r="M65" s="826">
        <v>41851</v>
      </c>
      <c r="N65" s="826"/>
      <c r="O65" s="828"/>
      <c r="P65" s="826">
        <v>41870</v>
      </c>
      <c r="Q65" s="829">
        <v>41870</v>
      </c>
    </row>
    <row r="66" spans="2:17" s="830" customFormat="1" ht="18" customHeight="1">
      <c r="B66" s="1033"/>
      <c r="C66" s="661" t="s">
        <v>38</v>
      </c>
      <c r="D66" s="661" t="s">
        <v>760</v>
      </c>
      <c r="E66" s="803" t="s">
        <v>3409</v>
      </c>
      <c r="F66" s="675">
        <v>1</v>
      </c>
      <c r="G66" s="675">
        <v>4030</v>
      </c>
      <c r="H66" s="909">
        <f t="shared" si="0"/>
        <v>4030</v>
      </c>
      <c r="I66" s="428"/>
      <c r="J66" s="667" t="s">
        <v>707</v>
      </c>
      <c r="K66" s="661" t="s">
        <v>699</v>
      </c>
      <c r="L66" s="825"/>
      <c r="M66" s="826">
        <v>41851</v>
      </c>
      <c r="N66" s="826"/>
      <c r="O66" s="828"/>
      <c r="P66" s="826">
        <v>41870</v>
      </c>
      <c r="Q66" s="829">
        <v>41870</v>
      </c>
    </row>
    <row r="67" spans="2:17" s="830" customFormat="1" ht="18" customHeight="1">
      <c r="B67" s="1033"/>
      <c r="C67" s="661" t="s">
        <v>38</v>
      </c>
      <c r="D67" s="661" t="s">
        <v>760</v>
      </c>
      <c r="E67" s="803" t="s">
        <v>3410</v>
      </c>
      <c r="F67" s="675">
        <v>1</v>
      </c>
      <c r="G67" s="675">
        <v>3060</v>
      </c>
      <c r="H67" s="909">
        <f t="shared" si="0"/>
        <v>3060</v>
      </c>
      <c r="I67" s="428"/>
      <c r="J67" s="667" t="s">
        <v>707</v>
      </c>
      <c r="K67" s="661" t="s">
        <v>699</v>
      </c>
      <c r="L67" s="825"/>
      <c r="M67" s="826">
        <v>41851</v>
      </c>
      <c r="N67" s="826"/>
      <c r="O67" s="828"/>
      <c r="P67" s="826">
        <v>41870</v>
      </c>
      <c r="Q67" s="829">
        <v>41870</v>
      </c>
    </row>
    <row r="68" spans="2:17" s="830" customFormat="1" ht="18" customHeight="1">
      <c r="B68" s="1033"/>
      <c r="C68" s="661" t="s">
        <v>38</v>
      </c>
      <c r="D68" s="661" t="s">
        <v>760</v>
      </c>
      <c r="E68" s="803" t="s">
        <v>3411</v>
      </c>
      <c r="F68" s="675">
        <v>1</v>
      </c>
      <c r="G68" s="675">
        <v>480</v>
      </c>
      <c r="H68" s="909">
        <f t="shared" si="0"/>
        <v>480</v>
      </c>
      <c r="I68" s="428"/>
      <c r="J68" s="667" t="s">
        <v>707</v>
      </c>
      <c r="K68" s="661" t="s">
        <v>699</v>
      </c>
      <c r="L68" s="825"/>
      <c r="M68" s="826">
        <v>41851</v>
      </c>
      <c r="N68" s="826"/>
      <c r="O68" s="828"/>
      <c r="P68" s="826">
        <v>41870</v>
      </c>
      <c r="Q68" s="829">
        <v>41870</v>
      </c>
    </row>
    <row r="69" spans="2:17" s="830" customFormat="1" ht="18" customHeight="1">
      <c r="B69" s="1033"/>
      <c r="C69" s="661" t="s">
        <v>38</v>
      </c>
      <c r="D69" s="661" t="s">
        <v>760</v>
      </c>
      <c r="E69" s="803" t="s">
        <v>3412</v>
      </c>
      <c r="F69" s="675">
        <v>2</v>
      </c>
      <c r="G69" s="675">
        <v>1320</v>
      </c>
      <c r="H69" s="909">
        <f t="shared" si="0"/>
        <v>2640</v>
      </c>
      <c r="I69" s="428"/>
      <c r="J69" s="667" t="s">
        <v>707</v>
      </c>
      <c r="K69" s="661" t="s">
        <v>699</v>
      </c>
      <c r="L69" s="825"/>
      <c r="M69" s="826">
        <v>41851</v>
      </c>
      <c r="N69" s="826"/>
      <c r="O69" s="828"/>
      <c r="P69" s="826">
        <v>41870</v>
      </c>
      <c r="Q69" s="829">
        <v>41870</v>
      </c>
    </row>
    <row r="70" spans="2:17" s="830" customFormat="1" ht="18" customHeight="1">
      <c r="B70" s="1033"/>
      <c r="C70" s="661" t="s">
        <v>38</v>
      </c>
      <c r="D70" s="661" t="s">
        <v>760</v>
      </c>
      <c r="E70" s="803" t="s">
        <v>3413</v>
      </c>
      <c r="F70" s="675">
        <v>1</v>
      </c>
      <c r="G70" s="675">
        <v>1320</v>
      </c>
      <c r="H70" s="909">
        <f t="shared" si="0"/>
        <v>1320</v>
      </c>
      <c r="I70" s="428"/>
      <c r="J70" s="667" t="s">
        <v>707</v>
      </c>
      <c r="K70" s="661" t="s">
        <v>699</v>
      </c>
      <c r="L70" s="825"/>
      <c r="M70" s="826">
        <v>41851</v>
      </c>
      <c r="N70" s="826"/>
      <c r="O70" s="828"/>
      <c r="P70" s="826">
        <v>41870</v>
      </c>
      <c r="Q70" s="829">
        <v>41870</v>
      </c>
    </row>
    <row r="71" spans="2:17" s="830" customFormat="1" ht="18" customHeight="1">
      <c r="B71" s="1033"/>
      <c r="C71" s="661" t="s">
        <v>38</v>
      </c>
      <c r="D71" s="661" t="s">
        <v>760</v>
      </c>
      <c r="E71" s="803" t="s">
        <v>3414</v>
      </c>
      <c r="F71" s="675">
        <v>2</v>
      </c>
      <c r="G71" s="675">
        <v>2160</v>
      </c>
      <c r="H71" s="909">
        <f t="shared" si="0"/>
        <v>4320</v>
      </c>
      <c r="I71" s="428"/>
      <c r="J71" s="667" t="s">
        <v>707</v>
      </c>
      <c r="K71" s="661" t="s">
        <v>699</v>
      </c>
      <c r="L71" s="825"/>
      <c r="M71" s="826">
        <v>41851</v>
      </c>
      <c r="N71" s="826"/>
      <c r="O71" s="828"/>
      <c r="P71" s="826">
        <v>41870</v>
      </c>
      <c r="Q71" s="829">
        <v>41870</v>
      </c>
    </row>
    <row r="72" spans="2:17" s="830" customFormat="1" ht="18" customHeight="1">
      <c r="B72" s="1033"/>
      <c r="C72" s="661" t="s">
        <v>38</v>
      </c>
      <c r="D72" s="661" t="s">
        <v>760</v>
      </c>
      <c r="E72" s="803" t="s">
        <v>3415</v>
      </c>
      <c r="F72" s="675">
        <v>1</v>
      </c>
      <c r="G72" s="675">
        <v>2160</v>
      </c>
      <c r="H72" s="909">
        <f t="shared" si="0"/>
        <v>2160</v>
      </c>
      <c r="I72" s="428"/>
      <c r="J72" s="667" t="s">
        <v>707</v>
      </c>
      <c r="K72" s="661" t="s">
        <v>699</v>
      </c>
      <c r="L72" s="825"/>
      <c r="M72" s="826">
        <v>41851</v>
      </c>
      <c r="N72" s="826"/>
      <c r="O72" s="828"/>
      <c r="P72" s="826">
        <v>41870</v>
      </c>
      <c r="Q72" s="829">
        <v>41870</v>
      </c>
    </row>
    <row r="73" spans="2:17" s="830" customFormat="1" ht="18" customHeight="1">
      <c r="B73" s="1033"/>
      <c r="C73" s="1038" t="s">
        <v>3416</v>
      </c>
      <c r="D73" s="661" t="s">
        <v>760</v>
      </c>
      <c r="E73" s="803" t="s">
        <v>3417</v>
      </c>
      <c r="F73" s="675">
        <v>1</v>
      </c>
      <c r="G73" s="675">
        <v>3650</v>
      </c>
      <c r="H73" s="909">
        <f t="shared" si="0"/>
        <v>3650</v>
      </c>
      <c r="I73" s="428"/>
      <c r="J73" s="661" t="s">
        <v>3418</v>
      </c>
      <c r="K73" s="661"/>
      <c r="L73" s="825"/>
      <c r="M73" s="826"/>
      <c r="N73" s="827" t="s">
        <v>3419</v>
      </c>
      <c r="O73" s="828"/>
      <c r="P73" s="826">
        <v>41893</v>
      </c>
      <c r="Q73" s="829">
        <v>41893</v>
      </c>
    </row>
    <row r="74" spans="2:17" s="310" customFormat="1" ht="18" customHeight="1">
      <c r="B74" s="1027"/>
      <c r="C74" s="1038" t="s">
        <v>1390</v>
      </c>
      <c r="D74" s="661" t="s">
        <v>760</v>
      </c>
      <c r="E74" s="155" t="s">
        <v>3420</v>
      </c>
      <c r="F74" s="676">
        <v>2</v>
      </c>
      <c r="G74" s="676">
        <v>1570</v>
      </c>
      <c r="H74" s="942">
        <f t="shared" si="0"/>
        <v>3140</v>
      </c>
      <c r="I74" s="100"/>
      <c r="J74" s="24" t="s">
        <v>3421</v>
      </c>
      <c r="K74" s="24"/>
      <c r="L74" s="48"/>
      <c r="M74" s="21"/>
      <c r="N74" s="827" t="s">
        <v>3419</v>
      </c>
      <c r="O74" s="61"/>
      <c r="P74" s="826">
        <v>41893</v>
      </c>
      <c r="Q74" s="19">
        <v>41893</v>
      </c>
    </row>
    <row r="75" spans="2:17" s="310" customFormat="1" ht="18" customHeight="1">
      <c r="B75" s="1027"/>
      <c r="C75" s="937" t="s">
        <v>1390</v>
      </c>
      <c r="D75" s="661" t="s">
        <v>760</v>
      </c>
      <c r="E75" s="52" t="s">
        <v>3422</v>
      </c>
      <c r="F75" s="676">
        <v>1</v>
      </c>
      <c r="G75" s="676">
        <v>1570</v>
      </c>
      <c r="H75" s="942">
        <f t="shared" si="0"/>
        <v>1570</v>
      </c>
      <c r="I75" s="100"/>
      <c r="J75" s="24" t="s">
        <v>3421</v>
      </c>
      <c r="K75" s="24"/>
      <c r="L75" s="48"/>
      <c r="M75" s="21"/>
      <c r="N75" s="827" t="s">
        <v>3419</v>
      </c>
      <c r="O75" s="61"/>
      <c r="P75" s="826">
        <v>41893</v>
      </c>
      <c r="Q75" s="19">
        <v>41893</v>
      </c>
    </row>
    <row r="76" spans="2:17" s="310" customFormat="1" ht="18" customHeight="1">
      <c r="B76" s="1027"/>
      <c r="C76" s="937" t="s">
        <v>1390</v>
      </c>
      <c r="D76" s="661" t="s">
        <v>760</v>
      </c>
      <c r="E76" s="52" t="s">
        <v>3396</v>
      </c>
      <c r="F76" s="676">
        <v>3</v>
      </c>
      <c r="G76" s="676">
        <v>2170</v>
      </c>
      <c r="H76" s="942">
        <f t="shared" si="0"/>
        <v>6510</v>
      </c>
      <c r="I76" s="100"/>
      <c r="J76" s="24" t="s">
        <v>3421</v>
      </c>
      <c r="K76" s="24"/>
      <c r="L76" s="48"/>
      <c r="M76" s="21"/>
      <c r="N76" s="827" t="s">
        <v>3419</v>
      </c>
      <c r="O76" s="61"/>
      <c r="P76" s="826">
        <v>41893</v>
      </c>
      <c r="Q76" s="19">
        <v>41893</v>
      </c>
    </row>
    <row r="77" spans="2:17" s="310" customFormat="1" ht="18" customHeight="1">
      <c r="B77" s="1027"/>
      <c r="C77" s="661" t="s">
        <v>38</v>
      </c>
      <c r="D77" s="661" t="s">
        <v>760</v>
      </c>
      <c r="E77" s="52" t="s">
        <v>3423</v>
      </c>
      <c r="F77" s="676">
        <v>1</v>
      </c>
      <c r="G77" s="676">
        <v>3000</v>
      </c>
      <c r="H77" s="942">
        <f t="shared" si="0"/>
        <v>3000</v>
      </c>
      <c r="I77" s="100"/>
      <c r="J77" s="24" t="s">
        <v>3424</v>
      </c>
      <c r="K77" s="24"/>
      <c r="L77" s="48"/>
      <c r="M77" s="21"/>
      <c r="N77" s="827" t="s">
        <v>3419</v>
      </c>
      <c r="O77" s="61"/>
      <c r="P77" s="826">
        <v>41893</v>
      </c>
      <c r="Q77" s="19">
        <v>41893</v>
      </c>
    </row>
    <row r="78" spans="2:17" s="310" customFormat="1" ht="18" customHeight="1">
      <c r="B78" s="1027"/>
      <c r="C78" s="661" t="s">
        <v>38</v>
      </c>
      <c r="D78" s="661" t="s">
        <v>760</v>
      </c>
      <c r="E78" s="155" t="s">
        <v>3425</v>
      </c>
      <c r="F78" s="938">
        <v>1</v>
      </c>
      <c r="G78" s="938">
        <v>5520</v>
      </c>
      <c r="H78" s="942">
        <f t="shared" si="0"/>
        <v>5520</v>
      </c>
      <c r="I78" s="47"/>
      <c r="J78" s="109" t="s">
        <v>3426</v>
      </c>
      <c r="K78" s="24"/>
      <c r="L78" s="48"/>
      <c r="M78" s="21"/>
      <c r="N78" s="827" t="s">
        <v>3419</v>
      </c>
      <c r="O78" s="61"/>
      <c r="P78" s="21">
        <v>41894</v>
      </c>
      <c r="Q78" s="19" t="s">
        <v>3427</v>
      </c>
    </row>
    <row r="79" spans="2:17" s="310" customFormat="1" ht="18" customHeight="1">
      <c r="B79" s="13" t="s">
        <v>1852</v>
      </c>
      <c r="C79" s="661" t="s">
        <v>38</v>
      </c>
      <c r="D79" s="661" t="s">
        <v>760</v>
      </c>
      <c r="E79" s="155" t="s">
        <v>3409</v>
      </c>
      <c r="F79" s="938">
        <v>1</v>
      </c>
      <c r="G79" s="938">
        <v>4030</v>
      </c>
      <c r="H79" s="942">
        <f t="shared" si="0"/>
        <v>4030</v>
      </c>
      <c r="I79" s="47"/>
      <c r="J79" s="109"/>
      <c r="K79" s="24"/>
      <c r="L79" s="48"/>
      <c r="M79" s="21"/>
      <c r="N79" s="827" t="s">
        <v>3419</v>
      </c>
      <c r="O79" s="61"/>
      <c r="P79" s="19" t="s">
        <v>3428</v>
      </c>
      <c r="Q79" s="19" t="s">
        <v>2085</v>
      </c>
    </row>
    <row r="80" spans="2:17" s="310" customFormat="1" ht="18" customHeight="1">
      <c r="B80" s="13" t="s">
        <v>1852</v>
      </c>
      <c r="C80" s="661" t="s">
        <v>38</v>
      </c>
      <c r="D80" s="661" t="s">
        <v>760</v>
      </c>
      <c r="E80" s="803" t="s">
        <v>3413</v>
      </c>
      <c r="F80" s="938">
        <v>1</v>
      </c>
      <c r="G80" s="938">
        <v>1320</v>
      </c>
      <c r="H80" s="942">
        <f t="shared" si="0"/>
        <v>1320</v>
      </c>
      <c r="I80" s="47"/>
      <c r="J80" s="109"/>
      <c r="K80" s="24"/>
      <c r="L80" s="48"/>
      <c r="M80" s="21"/>
      <c r="N80" s="827" t="s">
        <v>3419</v>
      </c>
      <c r="O80" s="61"/>
      <c r="P80" s="19" t="s">
        <v>3428</v>
      </c>
      <c r="Q80" s="19">
        <v>41901</v>
      </c>
    </row>
    <row r="81" spans="2:17" s="310" customFormat="1" ht="18" customHeight="1">
      <c r="B81" s="13" t="s">
        <v>1852</v>
      </c>
      <c r="C81" s="661" t="s">
        <v>38</v>
      </c>
      <c r="D81" s="661" t="s">
        <v>760</v>
      </c>
      <c r="E81" s="155" t="s">
        <v>3415</v>
      </c>
      <c r="F81" s="938">
        <v>1</v>
      </c>
      <c r="G81" s="938">
        <v>2160</v>
      </c>
      <c r="H81" s="942">
        <f t="shared" si="0"/>
        <v>2160</v>
      </c>
      <c r="I81" s="24"/>
      <c r="J81" s="109"/>
      <c r="K81" s="24"/>
      <c r="L81" s="48"/>
      <c r="M81" s="21"/>
      <c r="N81" s="827" t="s">
        <v>3419</v>
      </c>
      <c r="O81" s="61"/>
      <c r="P81" s="21" t="s">
        <v>1899</v>
      </c>
      <c r="Q81" s="19"/>
    </row>
    <row r="82" spans="2:17" s="310" customFormat="1" ht="18" customHeight="1">
      <c r="B82" s="1027"/>
      <c r="C82" s="24"/>
      <c r="D82" s="898"/>
      <c r="E82" s="155"/>
      <c r="F82" s="938"/>
      <c r="G82" s="938"/>
      <c r="H82" s="942">
        <f t="shared" si="0"/>
        <v>0</v>
      </c>
      <c r="I82" s="897"/>
      <c r="J82" s="109"/>
      <c r="K82" s="24"/>
      <c r="L82" s="48"/>
      <c r="M82" s="21"/>
      <c r="N82" s="16"/>
      <c r="O82" s="61"/>
      <c r="P82" s="21"/>
      <c r="Q82" s="19"/>
    </row>
    <row r="83" spans="2:17" s="310" customFormat="1" ht="18" customHeight="1">
      <c r="B83" s="1027"/>
      <c r="C83" s="24"/>
      <c r="D83" s="898"/>
      <c r="E83" s="155"/>
      <c r="F83" s="938"/>
      <c r="G83" s="938"/>
      <c r="H83" s="942">
        <f t="shared" si="0"/>
        <v>0</v>
      </c>
      <c r="I83" s="57"/>
      <c r="J83" s="109"/>
      <c r="K83" s="24"/>
      <c r="L83" s="119"/>
      <c r="M83" s="21"/>
      <c r="N83" s="16"/>
      <c r="O83" s="61"/>
      <c r="P83" s="21"/>
      <c r="Q83" s="19"/>
    </row>
    <row r="84" spans="2:17" s="310" customFormat="1" ht="18" customHeight="1">
      <c r="B84" s="1027"/>
      <c r="C84" s="24"/>
      <c r="D84" s="898"/>
      <c r="E84" s="155"/>
      <c r="F84" s="938"/>
      <c r="G84" s="938"/>
      <c r="H84" s="942">
        <f t="shared" si="0"/>
        <v>0</v>
      </c>
      <c r="I84" s="57"/>
      <c r="J84" s="109"/>
      <c r="K84" s="24"/>
      <c r="L84" s="119"/>
      <c r="M84" s="21"/>
      <c r="N84" s="16"/>
      <c r="O84" s="61"/>
      <c r="P84" s="21"/>
      <c r="Q84" s="19"/>
    </row>
    <row r="85" spans="2:17" s="310" customFormat="1" ht="18" customHeight="1">
      <c r="B85" s="1027"/>
      <c r="C85" s="24"/>
      <c r="D85" s="898"/>
      <c r="E85" s="155"/>
      <c r="F85" s="938"/>
      <c r="G85" s="938"/>
      <c r="H85" s="942">
        <f t="shared" si="0"/>
        <v>0</v>
      </c>
      <c r="I85" s="57"/>
      <c r="J85" s="109"/>
      <c r="K85" s="24"/>
      <c r="L85" s="119"/>
      <c r="M85" s="21"/>
      <c r="N85" s="16"/>
      <c r="O85" s="61"/>
      <c r="P85" s="21"/>
      <c r="Q85" s="19"/>
    </row>
    <row r="86" spans="2:17" s="310" customFormat="1" ht="18" customHeight="1">
      <c r="B86" s="1027"/>
      <c r="C86" s="24"/>
      <c r="D86" s="13"/>
      <c r="E86" s="155"/>
      <c r="F86" s="938"/>
      <c r="G86" s="938"/>
      <c r="H86" s="942">
        <f t="shared" si="0"/>
        <v>0</v>
      </c>
      <c r="I86" s="47"/>
      <c r="J86" s="109"/>
      <c r="K86" s="24"/>
      <c r="L86" s="119"/>
      <c r="M86" s="21"/>
      <c r="N86" s="16"/>
      <c r="O86" s="61"/>
      <c r="P86" s="21"/>
      <c r="Q86" s="19"/>
    </row>
    <row r="87" spans="2:17" s="310" customFormat="1" ht="18" customHeight="1">
      <c r="B87" s="1027"/>
      <c r="C87" s="24"/>
      <c r="D87" s="13"/>
      <c r="E87" s="155"/>
      <c r="F87" s="938"/>
      <c r="G87" s="938"/>
      <c r="H87" s="942">
        <f t="shared" si="0"/>
        <v>0</v>
      </c>
      <c r="I87" s="47"/>
      <c r="J87" s="109"/>
      <c r="K87" s="24"/>
      <c r="L87" s="119"/>
      <c r="M87" s="21"/>
      <c r="N87" s="16"/>
      <c r="O87" s="61"/>
      <c r="P87" s="21"/>
      <c r="Q87" s="19"/>
    </row>
    <row r="88" spans="2:17" s="310" customFormat="1" ht="18" customHeight="1">
      <c r="B88" s="1027"/>
      <c r="C88" s="24"/>
      <c r="D88" s="13"/>
      <c r="E88" s="155"/>
      <c r="F88" s="938"/>
      <c r="G88" s="938"/>
      <c r="H88" s="942">
        <f t="shared" si="0"/>
        <v>0</v>
      </c>
      <c r="I88" s="24"/>
      <c r="J88" s="109"/>
      <c r="K88" s="24"/>
      <c r="L88" s="119"/>
      <c r="M88" s="21"/>
      <c r="N88" s="16"/>
      <c r="O88" s="61"/>
      <c r="P88" s="21"/>
      <c r="Q88" s="19"/>
    </row>
    <row r="89" spans="2:17" s="310" customFormat="1" ht="18" customHeight="1">
      <c r="B89" s="1027"/>
      <c r="C89" s="24"/>
      <c r="D89" s="13"/>
      <c r="E89" s="155"/>
      <c r="F89" s="938"/>
      <c r="G89" s="938"/>
      <c r="H89" s="942">
        <f t="shared" si="0"/>
        <v>0</v>
      </c>
      <c r="I89" s="47"/>
      <c r="J89" s="109"/>
      <c r="K89" s="24"/>
      <c r="L89" s="119"/>
      <c r="M89" s="21"/>
      <c r="N89" s="16"/>
      <c r="O89" s="61"/>
      <c r="P89" s="21"/>
      <c r="Q89" s="19"/>
    </row>
    <row r="90" spans="2:17" s="310" customFormat="1" ht="18" customHeight="1">
      <c r="B90" s="1027"/>
      <c r="C90" s="24"/>
      <c r="D90" s="13"/>
      <c r="E90" s="155"/>
      <c r="F90" s="938"/>
      <c r="G90" s="938"/>
      <c r="H90" s="942">
        <f t="shared" si="0"/>
        <v>0</v>
      </c>
      <c r="I90" s="47"/>
      <c r="J90" s="109"/>
      <c r="K90" s="24"/>
      <c r="L90" s="119"/>
      <c r="M90" s="21"/>
      <c r="N90" s="16"/>
      <c r="O90" s="61"/>
      <c r="P90" s="21"/>
      <c r="Q90" s="19"/>
    </row>
    <row r="91" spans="2:17" s="310" customFormat="1" ht="18" customHeight="1">
      <c r="B91" s="1027"/>
      <c r="C91" s="24"/>
      <c r="D91" s="13"/>
      <c r="E91" s="155"/>
      <c r="F91" s="938"/>
      <c r="G91" s="938"/>
      <c r="H91" s="942">
        <f t="shared" si="0"/>
        <v>0</v>
      </c>
      <c r="I91" s="897"/>
      <c r="J91" s="109"/>
      <c r="K91" s="24"/>
      <c r="L91" s="119"/>
      <c r="M91" s="21"/>
      <c r="N91" s="16"/>
      <c r="O91" s="61"/>
      <c r="P91" s="21"/>
      <c r="Q91" s="19"/>
    </row>
    <row r="92" spans="2:17" s="310" customFormat="1" ht="18" customHeight="1">
      <c r="B92" s="1027"/>
      <c r="C92" s="24"/>
      <c r="D92" s="13"/>
      <c r="E92" s="155"/>
      <c r="F92" s="938"/>
      <c r="G92" s="938"/>
      <c r="H92" s="942">
        <f t="shared" si="0"/>
        <v>0</v>
      </c>
      <c r="I92" s="47"/>
      <c r="J92" s="109"/>
      <c r="K92" s="24"/>
      <c r="L92" s="119"/>
      <c r="M92" s="21"/>
      <c r="N92" s="16"/>
      <c r="O92" s="61"/>
      <c r="P92" s="21"/>
      <c r="Q92" s="19"/>
    </row>
    <row r="93" spans="2:17" s="310" customFormat="1" ht="18" customHeight="1">
      <c r="B93" s="1027"/>
      <c r="C93" s="13"/>
      <c r="D93" s="13"/>
      <c r="E93" s="108"/>
      <c r="F93" s="938"/>
      <c r="G93" s="938"/>
      <c r="H93" s="942">
        <f t="shared" si="0"/>
        <v>0</v>
      </c>
      <c r="I93" s="47"/>
      <c r="J93" s="109"/>
      <c r="K93" s="24"/>
      <c r="L93" s="48"/>
      <c r="M93" s="21"/>
      <c r="N93" s="16"/>
      <c r="O93" s="61"/>
      <c r="P93" s="21"/>
      <c r="Q93" s="19"/>
    </row>
    <row r="94" spans="2:17" s="310" customFormat="1" ht="18" customHeight="1">
      <c r="B94" s="1027"/>
      <c r="C94" s="13"/>
      <c r="D94" s="13"/>
      <c r="E94" s="108"/>
      <c r="F94" s="938"/>
      <c r="G94" s="938"/>
      <c r="H94" s="942">
        <f t="shared" si="0"/>
        <v>0</v>
      </c>
      <c r="I94" s="47"/>
      <c r="J94" s="109"/>
      <c r="K94" s="24"/>
      <c r="L94" s="48"/>
      <c r="M94" s="21"/>
      <c r="N94" s="16"/>
      <c r="O94" s="61"/>
      <c r="P94" s="21"/>
      <c r="Q94" s="19"/>
    </row>
    <row r="95" spans="2:17" s="310" customFormat="1" ht="18" customHeight="1">
      <c r="B95" s="1027"/>
      <c r="C95" s="13"/>
      <c r="D95" s="13"/>
      <c r="E95" s="108"/>
      <c r="F95" s="938"/>
      <c r="G95" s="938"/>
      <c r="H95" s="942">
        <f t="shared" si="0"/>
        <v>0</v>
      </c>
      <c r="I95" s="47"/>
      <c r="J95" s="109"/>
      <c r="K95" s="24"/>
      <c r="L95" s="48"/>
      <c r="M95" s="21"/>
      <c r="N95" s="16"/>
      <c r="O95" s="61"/>
      <c r="P95" s="21"/>
      <c r="Q95" s="19"/>
    </row>
    <row r="96" spans="2:17" s="310" customFormat="1" ht="18" customHeight="1">
      <c r="B96" s="1027"/>
      <c r="C96" s="13"/>
      <c r="D96" s="13"/>
      <c r="E96" s="355"/>
      <c r="F96" s="938"/>
      <c r="G96" s="938"/>
      <c r="H96" s="942">
        <f t="shared" si="0"/>
        <v>0</v>
      </c>
      <c r="I96" s="47"/>
      <c r="J96" s="109"/>
      <c r="K96" s="24"/>
      <c r="L96" s="48"/>
      <c r="M96" s="21"/>
      <c r="N96" s="16"/>
      <c r="O96" s="61"/>
      <c r="P96" s="21"/>
      <c r="Q96" s="19"/>
    </row>
    <row r="97" spans="2:17" s="310" customFormat="1" ht="18" customHeight="1">
      <c r="B97" s="1027"/>
      <c r="C97" s="24"/>
      <c r="D97" s="13"/>
      <c r="E97" s="155"/>
      <c r="F97" s="938"/>
      <c r="G97" s="938"/>
      <c r="H97" s="942">
        <f t="shared" si="0"/>
        <v>0</v>
      </c>
      <c r="I97" s="24"/>
      <c r="J97" s="109"/>
      <c r="K97" s="24"/>
      <c r="L97" s="48"/>
      <c r="M97" s="21"/>
      <c r="N97" s="16"/>
      <c r="O97" s="61"/>
      <c r="P97" s="21"/>
      <c r="Q97" s="19"/>
    </row>
    <row r="98" spans="2:17" s="310" customFormat="1" ht="18" customHeight="1">
      <c r="B98" s="1027"/>
      <c r="C98" s="24"/>
      <c r="D98" s="13"/>
      <c r="E98" s="155"/>
      <c r="F98" s="938"/>
      <c r="G98" s="938"/>
      <c r="H98" s="942">
        <f t="shared" si="0"/>
        <v>0</v>
      </c>
      <c r="I98" s="47"/>
      <c r="J98" s="109"/>
      <c r="K98" s="24"/>
      <c r="L98" s="48"/>
      <c r="M98" s="21"/>
      <c r="N98" s="16"/>
      <c r="O98" s="61"/>
      <c r="P98" s="21"/>
      <c r="Q98" s="19"/>
    </row>
    <row r="99" spans="2:17" s="310" customFormat="1" ht="18" customHeight="1">
      <c r="B99" s="1027"/>
      <c r="C99" s="24"/>
      <c r="D99" s="13"/>
      <c r="E99" s="155"/>
      <c r="F99" s="938"/>
      <c r="G99" s="938"/>
      <c r="H99" s="942">
        <f t="shared" si="0"/>
        <v>0</v>
      </c>
      <c r="I99" s="47"/>
      <c r="J99" s="109"/>
      <c r="K99" s="24"/>
      <c r="L99" s="48"/>
      <c r="M99" s="21"/>
      <c r="N99" s="16"/>
      <c r="O99" s="61"/>
      <c r="P99" s="21"/>
      <c r="Q99" s="19"/>
    </row>
    <row r="100" spans="2:17" s="310" customFormat="1" ht="18" customHeight="1">
      <c r="B100" s="1027"/>
      <c r="C100" s="24"/>
      <c r="D100" s="13"/>
      <c r="E100" s="155"/>
      <c r="F100" s="938"/>
      <c r="G100" s="938"/>
      <c r="H100" s="942">
        <f t="shared" si="0"/>
        <v>0</v>
      </c>
      <c r="I100" s="897"/>
      <c r="J100" s="109"/>
      <c r="K100" s="24"/>
      <c r="L100" s="48"/>
      <c r="M100" s="21"/>
      <c r="N100" s="16"/>
      <c r="O100" s="61"/>
      <c r="P100" s="21"/>
      <c r="Q100" s="19"/>
    </row>
    <row r="101" spans="2:17" s="310" customFormat="1" ht="18" customHeight="1">
      <c r="B101" s="1027"/>
      <c r="C101" s="24"/>
      <c r="D101" s="13"/>
      <c r="E101" s="155"/>
      <c r="F101" s="938"/>
      <c r="G101" s="938"/>
      <c r="H101" s="942">
        <f t="shared" si="0"/>
        <v>0</v>
      </c>
      <c r="I101" s="896"/>
      <c r="J101" s="109"/>
      <c r="K101" s="24"/>
      <c r="L101" s="48"/>
      <c r="M101" s="21"/>
      <c r="N101" s="16"/>
      <c r="O101" s="61"/>
      <c r="P101" s="21"/>
      <c r="Q101" s="19"/>
    </row>
    <row r="102" spans="2:17" s="310" customFormat="1" ht="18" customHeight="1">
      <c r="B102" s="1027"/>
      <c r="C102" s="24"/>
      <c r="D102" s="13"/>
      <c r="E102" s="155"/>
      <c r="F102" s="938"/>
      <c r="G102" s="938"/>
      <c r="H102" s="271">
        <f t="shared" si="0"/>
        <v>0</v>
      </c>
      <c r="I102" s="897"/>
      <c r="J102" s="109"/>
      <c r="K102" s="24"/>
      <c r="L102" s="48"/>
      <c r="M102" s="21"/>
      <c r="N102" s="16"/>
      <c r="O102" s="61"/>
      <c r="P102" s="21"/>
      <c r="Q102" s="19"/>
    </row>
    <row r="103" spans="2:17" ht="18" customHeight="1">
      <c r="C103" s="340"/>
      <c r="D103" s="340"/>
      <c r="I103" s="305"/>
    </row>
    <row r="104" spans="2:17" ht="18" customHeight="1">
      <c r="C104" s="340"/>
      <c r="D104" s="340"/>
      <c r="I104" s="305"/>
    </row>
    <row r="105" spans="2:17" ht="18" customHeight="1">
      <c r="C105" s="340"/>
      <c r="D105" s="340"/>
      <c r="I105" s="305"/>
    </row>
    <row r="106" spans="2:17" ht="18" customHeight="1">
      <c r="C106" s="340"/>
      <c r="D106" s="340"/>
      <c r="I106" s="305"/>
    </row>
    <row r="107" spans="2:17" ht="18" customHeight="1">
      <c r="C107" s="340"/>
      <c r="D107" s="340"/>
      <c r="I107" s="305"/>
    </row>
    <row r="108" spans="2:17" ht="18" customHeight="1">
      <c r="C108" s="340"/>
      <c r="D108" s="340"/>
      <c r="I108" s="305"/>
    </row>
    <row r="109" spans="2:17" ht="18" customHeight="1">
      <c r="C109" s="340"/>
      <c r="D109" s="340"/>
      <c r="I109" s="305"/>
    </row>
    <row r="110" spans="2:17" ht="18" customHeight="1">
      <c r="C110" s="340"/>
      <c r="D110" s="340"/>
      <c r="I110" s="305"/>
    </row>
    <row r="111" spans="2:17" ht="18" customHeight="1">
      <c r="C111" s="340"/>
      <c r="D111" s="340"/>
      <c r="I111" s="305"/>
    </row>
    <row r="112" spans="2:17" ht="18" customHeight="1">
      <c r="C112" s="340"/>
      <c r="D112" s="340"/>
      <c r="I112" s="305"/>
    </row>
    <row r="113" spans="3:9" ht="18" customHeight="1">
      <c r="C113" s="340"/>
      <c r="D113" s="340"/>
      <c r="I113" s="305"/>
    </row>
    <row r="134" spans="8:8">
      <c r="H134" s="347"/>
    </row>
  </sheetData>
  <mergeCells count="6">
    <mergeCell ref="B2:D2"/>
    <mergeCell ref="G2:I2"/>
    <mergeCell ref="B3:D3"/>
    <mergeCell ref="B4:D4"/>
    <mergeCell ref="B5:D5"/>
    <mergeCell ref="B6:D6"/>
  </mergeCells>
  <phoneticPr fontId="3"/>
  <pageMargins left="0.7" right="0.7" top="0.75" bottom="0.75" header="0.3" footer="0.3"/>
  <pageSetup paperSize="8" scale="64" fitToHeight="0" orientation="landscape" r:id="rId1"/>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B149D-34F7-4A91-958D-DEF5DD9AC5B9}">
  <dimension ref="B3:D15"/>
  <sheetViews>
    <sheetView workbookViewId="0">
      <selection activeCell="E9" sqref="E9"/>
    </sheetView>
  </sheetViews>
  <sheetFormatPr defaultRowHeight="18.75"/>
  <cols>
    <col min="1" max="2" width="9" style="76"/>
    <col min="3" max="4" width="23.875" style="76" bestFit="1" customWidth="1"/>
    <col min="5" max="258" width="9" style="76"/>
    <col min="259" max="260" width="23.875" style="76" bestFit="1" customWidth="1"/>
    <col min="261" max="514" width="9" style="76"/>
    <col min="515" max="516" width="23.875" style="76" bestFit="1" customWidth="1"/>
    <col min="517" max="770" width="9" style="76"/>
    <col min="771" max="772" width="23.875" style="76" bestFit="1" customWidth="1"/>
    <col min="773" max="1026" width="9" style="76"/>
    <col min="1027" max="1028" width="23.875" style="76" bestFit="1" customWidth="1"/>
    <col min="1029" max="1282" width="9" style="76"/>
    <col min="1283" max="1284" width="23.875" style="76" bestFit="1" customWidth="1"/>
    <col min="1285" max="1538" width="9" style="76"/>
    <col min="1539" max="1540" width="23.875" style="76" bestFit="1" customWidth="1"/>
    <col min="1541" max="1794" width="9" style="76"/>
    <col min="1795" max="1796" width="23.875" style="76" bestFit="1" customWidth="1"/>
    <col min="1797" max="2050" width="9" style="76"/>
    <col min="2051" max="2052" width="23.875" style="76" bestFit="1" customWidth="1"/>
    <col min="2053" max="2306" width="9" style="76"/>
    <col min="2307" max="2308" width="23.875" style="76" bestFit="1" customWidth="1"/>
    <col min="2309" max="2562" width="9" style="76"/>
    <col min="2563" max="2564" width="23.875" style="76" bestFit="1" customWidth="1"/>
    <col min="2565" max="2818" width="9" style="76"/>
    <col min="2819" max="2820" width="23.875" style="76" bestFit="1" customWidth="1"/>
    <col min="2821" max="3074" width="9" style="76"/>
    <col min="3075" max="3076" width="23.875" style="76" bestFit="1" customWidth="1"/>
    <col min="3077" max="3330" width="9" style="76"/>
    <col min="3331" max="3332" width="23.875" style="76" bestFit="1" customWidth="1"/>
    <col min="3333" max="3586" width="9" style="76"/>
    <col min="3587" max="3588" width="23.875" style="76" bestFit="1" customWidth="1"/>
    <col min="3589" max="3842" width="9" style="76"/>
    <col min="3843" max="3844" width="23.875" style="76" bestFit="1" customWidth="1"/>
    <col min="3845" max="4098" width="9" style="76"/>
    <col min="4099" max="4100" width="23.875" style="76" bestFit="1" customWidth="1"/>
    <col min="4101" max="4354" width="9" style="76"/>
    <col min="4355" max="4356" width="23.875" style="76" bestFit="1" customWidth="1"/>
    <col min="4357" max="4610" width="9" style="76"/>
    <col min="4611" max="4612" width="23.875" style="76" bestFit="1" customWidth="1"/>
    <col min="4613" max="4866" width="9" style="76"/>
    <col min="4867" max="4868" width="23.875" style="76" bestFit="1" customWidth="1"/>
    <col min="4869" max="5122" width="9" style="76"/>
    <col min="5123" max="5124" width="23.875" style="76" bestFit="1" customWidth="1"/>
    <col min="5125" max="5378" width="9" style="76"/>
    <col min="5379" max="5380" width="23.875" style="76" bestFit="1" customWidth="1"/>
    <col min="5381" max="5634" width="9" style="76"/>
    <col min="5635" max="5636" width="23.875" style="76" bestFit="1" customWidth="1"/>
    <col min="5637" max="5890" width="9" style="76"/>
    <col min="5891" max="5892" width="23.875" style="76" bestFit="1" customWidth="1"/>
    <col min="5893" max="6146" width="9" style="76"/>
    <col min="6147" max="6148" width="23.875" style="76" bestFit="1" customWidth="1"/>
    <col min="6149" max="6402" width="9" style="76"/>
    <col min="6403" max="6404" width="23.875" style="76" bestFit="1" customWidth="1"/>
    <col min="6405" max="6658" width="9" style="76"/>
    <col min="6659" max="6660" width="23.875" style="76" bestFit="1" customWidth="1"/>
    <col min="6661" max="6914" width="9" style="76"/>
    <col min="6915" max="6916" width="23.875" style="76" bestFit="1" customWidth="1"/>
    <col min="6917" max="7170" width="9" style="76"/>
    <col min="7171" max="7172" width="23.875" style="76" bestFit="1" customWidth="1"/>
    <col min="7173" max="7426" width="9" style="76"/>
    <col min="7427" max="7428" width="23.875" style="76" bestFit="1" customWidth="1"/>
    <col min="7429" max="7682" width="9" style="76"/>
    <col min="7683" max="7684" width="23.875" style="76" bestFit="1" customWidth="1"/>
    <col min="7685" max="7938" width="9" style="76"/>
    <col min="7939" max="7940" width="23.875" style="76" bestFit="1" customWidth="1"/>
    <col min="7941" max="8194" width="9" style="76"/>
    <col min="8195" max="8196" width="23.875" style="76" bestFit="1" customWidth="1"/>
    <col min="8197" max="8450" width="9" style="76"/>
    <col min="8451" max="8452" width="23.875" style="76" bestFit="1" customWidth="1"/>
    <col min="8453" max="8706" width="9" style="76"/>
    <col min="8707" max="8708" width="23.875" style="76" bestFit="1" customWidth="1"/>
    <col min="8709" max="8962" width="9" style="76"/>
    <col min="8963" max="8964" width="23.875" style="76" bestFit="1" customWidth="1"/>
    <col min="8965" max="9218" width="9" style="76"/>
    <col min="9219" max="9220" width="23.875" style="76" bestFit="1" customWidth="1"/>
    <col min="9221" max="9474" width="9" style="76"/>
    <col min="9475" max="9476" width="23.875" style="76" bestFit="1" customWidth="1"/>
    <col min="9477" max="9730" width="9" style="76"/>
    <col min="9731" max="9732" width="23.875" style="76" bestFit="1" customWidth="1"/>
    <col min="9733" max="9986" width="9" style="76"/>
    <col min="9987" max="9988" width="23.875" style="76" bestFit="1" customWidth="1"/>
    <col min="9989" max="10242" width="9" style="76"/>
    <col min="10243" max="10244" width="23.875" style="76" bestFit="1" customWidth="1"/>
    <col min="10245" max="10498" width="9" style="76"/>
    <col min="10499" max="10500" width="23.875" style="76" bestFit="1" customWidth="1"/>
    <col min="10501" max="10754" width="9" style="76"/>
    <col min="10755" max="10756" width="23.875" style="76" bestFit="1" customWidth="1"/>
    <col min="10757" max="11010" width="9" style="76"/>
    <col min="11011" max="11012" width="23.875" style="76" bestFit="1" customWidth="1"/>
    <col min="11013" max="11266" width="9" style="76"/>
    <col min="11267" max="11268" width="23.875" style="76" bestFit="1" customWidth="1"/>
    <col min="11269" max="11522" width="9" style="76"/>
    <col min="11523" max="11524" width="23.875" style="76" bestFit="1" customWidth="1"/>
    <col min="11525" max="11778" width="9" style="76"/>
    <col min="11779" max="11780" width="23.875" style="76" bestFit="1" customWidth="1"/>
    <col min="11781" max="12034" width="9" style="76"/>
    <col min="12035" max="12036" width="23.875" style="76" bestFit="1" customWidth="1"/>
    <col min="12037" max="12290" width="9" style="76"/>
    <col min="12291" max="12292" width="23.875" style="76" bestFit="1" customWidth="1"/>
    <col min="12293" max="12546" width="9" style="76"/>
    <col min="12547" max="12548" width="23.875" style="76" bestFit="1" customWidth="1"/>
    <col min="12549" max="12802" width="9" style="76"/>
    <col min="12803" max="12804" width="23.875" style="76" bestFit="1" customWidth="1"/>
    <col min="12805" max="13058" width="9" style="76"/>
    <col min="13059" max="13060" width="23.875" style="76" bestFit="1" customWidth="1"/>
    <col min="13061" max="13314" width="9" style="76"/>
    <col min="13315" max="13316" width="23.875" style="76" bestFit="1" customWidth="1"/>
    <col min="13317" max="13570" width="9" style="76"/>
    <col min="13571" max="13572" width="23.875" style="76" bestFit="1" customWidth="1"/>
    <col min="13573" max="13826" width="9" style="76"/>
    <col min="13827" max="13828" width="23.875" style="76" bestFit="1" customWidth="1"/>
    <col min="13829" max="14082" width="9" style="76"/>
    <col min="14083" max="14084" width="23.875" style="76" bestFit="1" customWidth="1"/>
    <col min="14085" max="14338" width="9" style="76"/>
    <col min="14339" max="14340" width="23.875" style="76" bestFit="1" customWidth="1"/>
    <col min="14341" max="14594" width="9" style="76"/>
    <col min="14595" max="14596" width="23.875" style="76" bestFit="1" customWidth="1"/>
    <col min="14597" max="14850" width="9" style="76"/>
    <col min="14851" max="14852" width="23.875" style="76" bestFit="1" customWidth="1"/>
    <col min="14853" max="15106" width="9" style="76"/>
    <col min="15107" max="15108" width="23.875" style="76" bestFit="1" customWidth="1"/>
    <col min="15109" max="15362" width="9" style="76"/>
    <col min="15363" max="15364" width="23.875" style="76" bestFit="1" customWidth="1"/>
    <col min="15365" max="15618" width="9" style="76"/>
    <col min="15619" max="15620" width="23.875" style="76" bestFit="1" customWidth="1"/>
    <col min="15621" max="15874" width="9" style="76"/>
    <col min="15875" max="15876" width="23.875" style="76" bestFit="1" customWidth="1"/>
    <col min="15877" max="16130" width="9" style="76"/>
    <col min="16131" max="16132" width="23.875" style="76" bestFit="1" customWidth="1"/>
    <col min="16133" max="16384" width="9" style="76"/>
  </cols>
  <sheetData>
    <row r="3" spans="2:4">
      <c r="B3" s="108"/>
      <c r="C3" s="108" t="s">
        <v>3429</v>
      </c>
      <c r="D3" s="108" t="s">
        <v>3430</v>
      </c>
    </row>
    <row r="4" spans="2:4">
      <c r="B4" s="108">
        <v>1</v>
      </c>
      <c r="C4" s="108" t="s">
        <v>3431</v>
      </c>
      <c r="D4" s="108" t="s">
        <v>3432</v>
      </c>
    </row>
    <row r="5" spans="2:4">
      <c r="B5" s="108">
        <v>2</v>
      </c>
      <c r="C5" s="108" t="s">
        <v>3433</v>
      </c>
      <c r="D5" s="108" t="s">
        <v>3434</v>
      </c>
    </row>
    <row r="6" spans="2:4">
      <c r="B6" s="108">
        <v>3</v>
      </c>
      <c r="C6" s="108" t="s">
        <v>3435</v>
      </c>
      <c r="D6" s="108" t="s">
        <v>3436</v>
      </c>
    </row>
    <row r="7" spans="2:4">
      <c r="B7" s="108">
        <v>4</v>
      </c>
      <c r="C7" s="108" t="s">
        <v>3437</v>
      </c>
      <c r="D7" s="108" t="s">
        <v>3438</v>
      </c>
    </row>
    <row r="8" spans="2:4">
      <c r="B8" s="108">
        <v>5</v>
      </c>
      <c r="C8" s="108" t="s">
        <v>3439</v>
      </c>
      <c r="D8" s="108" t="s">
        <v>3440</v>
      </c>
    </row>
    <row r="9" spans="2:4">
      <c r="B9" s="108">
        <v>6</v>
      </c>
      <c r="C9" s="108" t="s">
        <v>3441</v>
      </c>
      <c r="D9" s="108" t="s">
        <v>3442</v>
      </c>
    </row>
    <row r="10" spans="2:4">
      <c r="B10" s="108">
        <v>7</v>
      </c>
      <c r="C10" s="108" t="s">
        <v>3443</v>
      </c>
      <c r="D10" s="108" t="s">
        <v>3444</v>
      </c>
    </row>
    <row r="11" spans="2:4">
      <c r="B11" s="108">
        <v>8</v>
      </c>
      <c r="C11" s="108" t="s">
        <v>3445</v>
      </c>
      <c r="D11" s="108" t="s">
        <v>3446</v>
      </c>
    </row>
    <row r="12" spans="2:4">
      <c r="B12" s="108">
        <v>9</v>
      </c>
      <c r="C12" s="108" t="s">
        <v>3447</v>
      </c>
      <c r="D12" s="108" t="s">
        <v>3448</v>
      </c>
    </row>
    <row r="13" spans="2:4">
      <c r="B13" s="108">
        <v>10</v>
      </c>
      <c r="C13" s="108" t="s">
        <v>3449</v>
      </c>
      <c r="D13" s="108" t="s">
        <v>3449</v>
      </c>
    </row>
    <row r="14" spans="2:4">
      <c r="B14" s="108">
        <v>11</v>
      </c>
      <c r="C14" s="108" t="s">
        <v>3449</v>
      </c>
      <c r="D14" s="108" t="s">
        <v>3449</v>
      </c>
    </row>
    <row r="15" spans="2:4">
      <c r="B15" s="108">
        <v>12</v>
      </c>
      <c r="C15" s="108" t="s">
        <v>3449</v>
      </c>
      <c r="D15" s="108" t="s">
        <v>3449</v>
      </c>
    </row>
  </sheetData>
  <phoneticPr fontId="3"/>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6EB0B-EEDB-4AF1-B494-F77ADE3E8098}">
  <dimension ref="B2:Q26"/>
  <sheetViews>
    <sheetView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75" style="78" customWidth="1"/>
    <col min="3" max="4" width="20.625" style="76" customWidth="1"/>
    <col min="5" max="5" width="25" style="76" customWidth="1"/>
    <col min="6" max="6" width="6.25" style="76" customWidth="1"/>
    <col min="7" max="8" width="9.875" style="76" bestFit="1" customWidth="1"/>
    <col min="9" max="9" width="5.75" style="79" customWidth="1"/>
    <col min="10" max="10" width="31.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20.625" style="76" customWidth="1"/>
    <col min="261" max="261" width="25" style="76" customWidth="1"/>
    <col min="262" max="262" width="6.25" style="76" customWidth="1"/>
    <col min="263" max="264" width="9.875" style="76" bestFit="1" customWidth="1"/>
    <col min="265" max="265" width="5.75" style="76" customWidth="1"/>
    <col min="266" max="266" width="31.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20.625" style="76" customWidth="1"/>
    <col min="517" max="517" width="25" style="76" customWidth="1"/>
    <col min="518" max="518" width="6.25" style="76" customWidth="1"/>
    <col min="519" max="520" width="9.875" style="76" bestFit="1" customWidth="1"/>
    <col min="521" max="521" width="5.75" style="76" customWidth="1"/>
    <col min="522" max="522" width="31.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20.625" style="76" customWidth="1"/>
    <col min="773" max="773" width="25" style="76" customWidth="1"/>
    <col min="774" max="774" width="6.25" style="76" customWidth="1"/>
    <col min="775" max="776" width="9.875" style="76" bestFit="1" customWidth="1"/>
    <col min="777" max="777" width="5.75" style="76" customWidth="1"/>
    <col min="778" max="778" width="31.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20.625" style="76" customWidth="1"/>
    <col min="1029" max="1029" width="25" style="76" customWidth="1"/>
    <col min="1030" max="1030" width="6.25" style="76" customWidth="1"/>
    <col min="1031" max="1032" width="9.875" style="76" bestFit="1" customWidth="1"/>
    <col min="1033" max="1033" width="5.75" style="76" customWidth="1"/>
    <col min="1034" max="1034" width="31.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20.625" style="76" customWidth="1"/>
    <col min="1285" max="1285" width="25" style="76" customWidth="1"/>
    <col min="1286" max="1286" width="6.25" style="76" customWidth="1"/>
    <col min="1287" max="1288" width="9.875" style="76" bestFit="1" customWidth="1"/>
    <col min="1289" max="1289" width="5.75" style="76" customWidth="1"/>
    <col min="1290" max="1290" width="31.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20.625" style="76" customWidth="1"/>
    <col min="1541" max="1541" width="25" style="76" customWidth="1"/>
    <col min="1542" max="1542" width="6.25" style="76" customWidth="1"/>
    <col min="1543" max="1544" width="9.875" style="76" bestFit="1" customWidth="1"/>
    <col min="1545" max="1545" width="5.75" style="76" customWidth="1"/>
    <col min="1546" max="1546" width="31.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20.625" style="76" customWidth="1"/>
    <col min="1797" max="1797" width="25" style="76" customWidth="1"/>
    <col min="1798" max="1798" width="6.25" style="76" customWidth="1"/>
    <col min="1799" max="1800" width="9.875" style="76" bestFit="1" customWidth="1"/>
    <col min="1801" max="1801" width="5.75" style="76" customWidth="1"/>
    <col min="1802" max="1802" width="31.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20.625" style="76" customWidth="1"/>
    <col min="2053" max="2053" width="25" style="76" customWidth="1"/>
    <col min="2054" max="2054" width="6.25" style="76" customWidth="1"/>
    <col min="2055" max="2056" width="9.875" style="76" bestFit="1" customWidth="1"/>
    <col min="2057" max="2057" width="5.75" style="76" customWidth="1"/>
    <col min="2058" max="2058" width="31.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20.625" style="76" customWidth="1"/>
    <col min="2309" max="2309" width="25" style="76" customWidth="1"/>
    <col min="2310" max="2310" width="6.25" style="76" customWidth="1"/>
    <col min="2311" max="2312" width="9.875" style="76" bestFit="1" customWidth="1"/>
    <col min="2313" max="2313" width="5.75" style="76" customWidth="1"/>
    <col min="2314" max="2314" width="31.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20.625" style="76" customWidth="1"/>
    <col min="2565" max="2565" width="25" style="76" customWidth="1"/>
    <col min="2566" max="2566" width="6.25" style="76" customWidth="1"/>
    <col min="2567" max="2568" width="9.875" style="76" bestFit="1" customWidth="1"/>
    <col min="2569" max="2569" width="5.75" style="76" customWidth="1"/>
    <col min="2570" max="2570" width="31.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20.625" style="76" customWidth="1"/>
    <col min="2821" max="2821" width="25" style="76" customWidth="1"/>
    <col min="2822" max="2822" width="6.25" style="76" customWidth="1"/>
    <col min="2823" max="2824" width="9.875" style="76" bestFit="1" customWidth="1"/>
    <col min="2825" max="2825" width="5.75" style="76" customWidth="1"/>
    <col min="2826" max="2826" width="31.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20.625" style="76" customWidth="1"/>
    <col min="3077" max="3077" width="25" style="76" customWidth="1"/>
    <col min="3078" max="3078" width="6.25" style="76" customWidth="1"/>
    <col min="3079" max="3080" width="9.875" style="76" bestFit="1" customWidth="1"/>
    <col min="3081" max="3081" width="5.75" style="76" customWidth="1"/>
    <col min="3082" max="3082" width="31.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20.625" style="76" customWidth="1"/>
    <col min="3333" max="3333" width="25" style="76" customWidth="1"/>
    <col min="3334" max="3334" width="6.25" style="76" customWidth="1"/>
    <col min="3335" max="3336" width="9.875" style="76" bestFit="1" customWidth="1"/>
    <col min="3337" max="3337" width="5.75" style="76" customWidth="1"/>
    <col min="3338" max="3338" width="31.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20.625" style="76" customWidth="1"/>
    <col min="3589" max="3589" width="25" style="76" customWidth="1"/>
    <col min="3590" max="3590" width="6.25" style="76" customWidth="1"/>
    <col min="3591" max="3592" width="9.875" style="76" bestFit="1" customWidth="1"/>
    <col min="3593" max="3593" width="5.75" style="76" customWidth="1"/>
    <col min="3594" max="3594" width="31.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20.625" style="76" customWidth="1"/>
    <col min="3845" max="3845" width="25" style="76" customWidth="1"/>
    <col min="3846" max="3846" width="6.25" style="76" customWidth="1"/>
    <col min="3847" max="3848" width="9.875" style="76" bestFit="1" customWidth="1"/>
    <col min="3849" max="3849" width="5.75" style="76" customWidth="1"/>
    <col min="3850" max="3850" width="31.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20.625" style="76" customWidth="1"/>
    <col min="4101" max="4101" width="25" style="76" customWidth="1"/>
    <col min="4102" max="4102" width="6.25" style="76" customWidth="1"/>
    <col min="4103" max="4104" width="9.875" style="76" bestFit="1" customWidth="1"/>
    <col min="4105" max="4105" width="5.75" style="76" customWidth="1"/>
    <col min="4106" max="4106" width="31.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20.625" style="76" customWidth="1"/>
    <col min="4357" max="4357" width="25" style="76" customWidth="1"/>
    <col min="4358" max="4358" width="6.25" style="76" customWidth="1"/>
    <col min="4359" max="4360" width="9.875" style="76" bestFit="1" customWidth="1"/>
    <col min="4361" max="4361" width="5.75" style="76" customWidth="1"/>
    <col min="4362" max="4362" width="31.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20.625" style="76" customWidth="1"/>
    <col min="4613" max="4613" width="25" style="76" customWidth="1"/>
    <col min="4614" max="4614" width="6.25" style="76" customWidth="1"/>
    <col min="4615" max="4616" width="9.875" style="76" bestFit="1" customWidth="1"/>
    <col min="4617" max="4617" width="5.75" style="76" customWidth="1"/>
    <col min="4618" max="4618" width="31.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20.625" style="76" customWidth="1"/>
    <col min="4869" max="4869" width="25" style="76" customWidth="1"/>
    <col min="4870" max="4870" width="6.25" style="76" customWidth="1"/>
    <col min="4871" max="4872" width="9.875" style="76" bestFit="1" customWidth="1"/>
    <col min="4873" max="4873" width="5.75" style="76" customWidth="1"/>
    <col min="4874" max="4874" width="31.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20.625" style="76" customWidth="1"/>
    <col min="5125" max="5125" width="25" style="76" customWidth="1"/>
    <col min="5126" max="5126" width="6.25" style="76" customWidth="1"/>
    <col min="5127" max="5128" width="9.875" style="76" bestFit="1" customWidth="1"/>
    <col min="5129" max="5129" width="5.75" style="76" customWidth="1"/>
    <col min="5130" max="5130" width="31.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20.625" style="76" customWidth="1"/>
    <col min="5381" max="5381" width="25" style="76" customWidth="1"/>
    <col min="5382" max="5382" width="6.25" style="76" customWidth="1"/>
    <col min="5383" max="5384" width="9.875" style="76" bestFit="1" customWidth="1"/>
    <col min="5385" max="5385" width="5.75" style="76" customWidth="1"/>
    <col min="5386" max="5386" width="31.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20.625" style="76" customWidth="1"/>
    <col min="5637" max="5637" width="25" style="76" customWidth="1"/>
    <col min="5638" max="5638" width="6.25" style="76" customWidth="1"/>
    <col min="5639" max="5640" width="9.875" style="76" bestFit="1" customWidth="1"/>
    <col min="5641" max="5641" width="5.75" style="76" customWidth="1"/>
    <col min="5642" max="5642" width="31.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20.625" style="76" customWidth="1"/>
    <col min="5893" max="5893" width="25" style="76" customWidth="1"/>
    <col min="5894" max="5894" width="6.25" style="76" customWidth="1"/>
    <col min="5895" max="5896" width="9.875" style="76" bestFit="1" customWidth="1"/>
    <col min="5897" max="5897" width="5.75" style="76" customWidth="1"/>
    <col min="5898" max="5898" width="31.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20.625" style="76" customWidth="1"/>
    <col min="6149" max="6149" width="25" style="76" customWidth="1"/>
    <col min="6150" max="6150" width="6.25" style="76" customWidth="1"/>
    <col min="6151" max="6152" width="9.875" style="76" bestFit="1" customWidth="1"/>
    <col min="6153" max="6153" width="5.75" style="76" customWidth="1"/>
    <col min="6154" max="6154" width="31.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20.625" style="76" customWidth="1"/>
    <col min="6405" max="6405" width="25" style="76" customWidth="1"/>
    <col min="6406" max="6406" width="6.25" style="76" customWidth="1"/>
    <col min="6407" max="6408" width="9.875" style="76" bestFit="1" customWidth="1"/>
    <col min="6409" max="6409" width="5.75" style="76" customWidth="1"/>
    <col min="6410" max="6410" width="31.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20.625" style="76" customWidth="1"/>
    <col min="6661" max="6661" width="25" style="76" customWidth="1"/>
    <col min="6662" max="6662" width="6.25" style="76" customWidth="1"/>
    <col min="6663" max="6664" width="9.875" style="76" bestFit="1" customWidth="1"/>
    <col min="6665" max="6665" width="5.75" style="76" customWidth="1"/>
    <col min="6666" max="6666" width="31.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20.625" style="76" customWidth="1"/>
    <col min="6917" max="6917" width="25" style="76" customWidth="1"/>
    <col min="6918" max="6918" width="6.25" style="76" customWidth="1"/>
    <col min="6919" max="6920" width="9.875" style="76" bestFit="1" customWidth="1"/>
    <col min="6921" max="6921" width="5.75" style="76" customWidth="1"/>
    <col min="6922" max="6922" width="31.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20.625" style="76" customWidth="1"/>
    <col min="7173" max="7173" width="25" style="76" customWidth="1"/>
    <col min="7174" max="7174" width="6.25" style="76" customWidth="1"/>
    <col min="7175" max="7176" width="9.875" style="76" bestFit="1" customWidth="1"/>
    <col min="7177" max="7177" width="5.75" style="76" customWidth="1"/>
    <col min="7178" max="7178" width="31.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20.625" style="76" customWidth="1"/>
    <col min="7429" max="7429" width="25" style="76" customWidth="1"/>
    <col min="7430" max="7430" width="6.25" style="76" customWidth="1"/>
    <col min="7431" max="7432" width="9.875" style="76" bestFit="1" customWidth="1"/>
    <col min="7433" max="7433" width="5.75" style="76" customWidth="1"/>
    <col min="7434" max="7434" width="31.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20.625" style="76" customWidth="1"/>
    <col min="7685" max="7685" width="25" style="76" customWidth="1"/>
    <col min="7686" max="7686" width="6.25" style="76" customWidth="1"/>
    <col min="7687" max="7688" width="9.875" style="76" bestFit="1" customWidth="1"/>
    <col min="7689" max="7689" width="5.75" style="76" customWidth="1"/>
    <col min="7690" max="7690" width="31.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20.625" style="76" customWidth="1"/>
    <col min="7941" max="7941" width="25" style="76" customWidth="1"/>
    <col min="7942" max="7942" width="6.25" style="76" customWidth="1"/>
    <col min="7943" max="7944" width="9.875" style="76" bestFit="1" customWidth="1"/>
    <col min="7945" max="7945" width="5.75" style="76" customWidth="1"/>
    <col min="7946" max="7946" width="31.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20.625" style="76" customWidth="1"/>
    <col min="8197" max="8197" width="25" style="76" customWidth="1"/>
    <col min="8198" max="8198" width="6.25" style="76" customWidth="1"/>
    <col min="8199" max="8200" width="9.875" style="76" bestFit="1" customWidth="1"/>
    <col min="8201" max="8201" width="5.75" style="76" customWidth="1"/>
    <col min="8202" max="8202" width="31.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20.625" style="76" customWidth="1"/>
    <col min="8453" max="8453" width="25" style="76" customWidth="1"/>
    <col min="8454" max="8454" width="6.25" style="76" customWidth="1"/>
    <col min="8455" max="8456" width="9.875" style="76" bestFit="1" customWidth="1"/>
    <col min="8457" max="8457" width="5.75" style="76" customWidth="1"/>
    <col min="8458" max="8458" width="31.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20.625" style="76" customWidth="1"/>
    <col min="8709" max="8709" width="25" style="76" customWidth="1"/>
    <col min="8710" max="8710" width="6.25" style="76" customWidth="1"/>
    <col min="8711" max="8712" width="9.875" style="76" bestFit="1" customWidth="1"/>
    <col min="8713" max="8713" width="5.75" style="76" customWidth="1"/>
    <col min="8714" max="8714" width="31.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20.625" style="76" customWidth="1"/>
    <col min="8965" max="8965" width="25" style="76" customWidth="1"/>
    <col min="8966" max="8966" width="6.25" style="76" customWidth="1"/>
    <col min="8967" max="8968" width="9.875" style="76" bestFit="1" customWidth="1"/>
    <col min="8969" max="8969" width="5.75" style="76" customWidth="1"/>
    <col min="8970" max="8970" width="31.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20.625" style="76" customWidth="1"/>
    <col min="9221" max="9221" width="25" style="76" customWidth="1"/>
    <col min="9222" max="9222" width="6.25" style="76" customWidth="1"/>
    <col min="9223" max="9224" width="9.875" style="76" bestFit="1" customWidth="1"/>
    <col min="9225" max="9225" width="5.75" style="76" customWidth="1"/>
    <col min="9226" max="9226" width="31.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20.625" style="76" customWidth="1"/>
    <col min="9477" max="9477" width="25" style="76" customWidth="1"/>
    <col min="9478" max="9478" width="6.25" style="76" customWidth="1"/>
    <col min="9479" max="9480" width="9.875" style="76" bestFit="1" customWidth="1"/>
    <col min="9481" max="9481" width="5.75" style="76" customWidth="1"/>
    <col min="9482" max="9482" width="31.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20.625" style="76" customWidth="1"/>
    <col min="9733" max="9733" width="25" style="76" customWidth="1"/>
    <col min="9734" max="9734" width="6.25" style="76" customWidth="1"/>
    <col min="9735" max="9736" width="9.875" style="76" bestFit="1" customWidth="1"/>
    <col min="9737" max="9737" width="5.75" style="76" customWidth="1"/>
    <col min="9738" max="9738" width="31.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20.625" style="76" customWidth="1"/>
    <col min="9989" max="9989" width="25" style="76" customWidth="1"/>
    <col min="9990" max="9990" width="6.25" style="76" customWidth="1"/>
    <col min="9991" max="9992" width="9.875" style="76" bestFit="1" customWidth="1"/>
    <col min="9993" max="9993" width="5.75" style="76" customWidth="1"/>
    <col min="9994" max="9994" width="31.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20.625" style="76" customWidth="1"/>
    <col min="10245" max="10245" width="25" style="76" customWidth="1"/>
    <col min="10246" max="10246" width="6.25" style="76" customWidth="1"/>
    <col min="10247" max="10248" width="9.875" style="76" bestFit="1" customWidth="1"/>
    <col min="10249" max="10249" width="5.75" style="76" customWidth="1"/>
    <col min="10250" max="10250" width="31.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20.625" style="76" customWidth="1"/>
    <col min="10501" max="10501" width="25" style="76" customWidth="1"/>
    <col min="10502" max="10502" width="6.25" style="76" customWidth="1"/>
    <col min="10503" max="10504" width="9.875" style="76" bestFit="1" customWidth="1"/>
    <col min="10505" max="10505" width="5.75" style="76" customWidth="1"/>
    <col min="10506" max="10506" width="31.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20.625" style="76" customWidth="1"/>
    <col min="10757" max="10757" width="25" style="76" customWidth="1"/>
    <col min="10758" max="10758" width="6.25" style="76" customWidth="1"/>
    <col min="10759" max="10760" width="9.875" style="76" bestFit="1" customWidth="1"/>
    <col min="10761" max="10761" width="5.75" style="76" customWidth="1"/>
    <col min="10762" max="10762" width="31.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20.625" style="76" customWidth="1"/>
    <col min="11013" max="11013" width="25" style="76" customWidth="1"/>
    <col min="11014" max="11014" width="6.25" style="76" customWidth="1"/>
    <col min="11015" max="11016" width="9.875" style="76" bestFit="1" customWidth="1"/>
    <col min="11017" max="11017" width="5.75" style="76" customWidth="1"/>
    <col min="11018" max="11018" width="31.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20.625" style="76" customWidth="1"/>
    <col min="11269" max="11269" width="25" style="76" customWidth="1"/>
    <col min="11270" max="11270" width="6.25" style="76" customWidth="1"/>
    <col min="11271" max="11272" width="9.875" style="76" bestFit="1" customWidth="1"/>
    <col min="11273" max="11273" width="5.75" style="76" customWidth="1"/>
    <col min="11274" max="11274" width="31.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20.625" style="76" customWidth="1"/>
    <col min="11525" max="11525" width="25" style="76" customWidth="1"/>
    <col min="11526" max="11526" width="6.25" style="76" customWidth="1"/>
    <col min="11527" max="11528" width="9.875" style="76" bestFit="1" customWidth="1"/>
    <col min="11529" max="11529" width="5.75" style="76" customWidth="1"/>
    <col min="11530" max="11530" width="31.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20.625" style="76" customWidth="1"/>
    <col min="11781" max="11781" width="25" style="76" customWidth="1"/>
    <col min="11782" max="11782" width="6.25" style="76" customWidth="1"/>
    <col min="11783" max="11784" width="9.875" style="76" bestFit="1" customWidth="1"/>
    <col min="11785" max="11785" width="5.75" style="76" customWidth="1"/>
    <col min="11786" max="11786" width="31.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20.625" style="76" customWidth="1"/>
    <col min="12037" max="12037" width="25" style="76" customWidth="1"/>
    <col min="12038" max="12038" width="6.25" style="76" customWidth="1"/>
    <col min="12039" max="12040" width="9.875" style="76" bestFit="1" customWidth="1"/>
    <col min="12041" max="12041" width="5.75" style="76" customWidth="1"/>
    <col min="12042" max="12042" width="31.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20.625" style="76" customWidth="1"/>
    <col min="12293" max="12293" width="25" style="76" customWidth="1"/>
    <col min="12294" max="12294" width="6.25" style="76" customWidth="1"/>
    <col min="12295" max="12296" width="9.875" style="76" bestFit="1" customWidth="1"/>
    <col min="12297" max="12297" width="5.75" style="76" customWidth="1"/>
    <col min="12298" max="12298" width="31.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20.625" style="76" customWidth="1"/>
    <col min="12549" max="12549" width="25" style="76" customWidth="1"/>
    <col min="12550" max="12550" width="6.25" style="76" customWidth="1"/>
    <col min="12551" max="12552" width="9.875" style="76" bestFit="1" customWidth="1"/>
    <col min="12553" max="12553" width="5.75" style="76" customWidth="1"/>
    <col min="12554" max="12554" width="31.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20.625" style="76" customWidth="1"/>
    <col min="12805" max="12805" width="25" style="76" customWidth="1"/>
    <col min="12806" max="12806" width="6.25" style="76" customWidth="1"/>
    <col min="12807" max="12808" width="9.875" style="76" bestFit="1" customWidth="1"/>
    <col min="12809" max="12809" width="5.75" style="76" customWidth="1"/>
    <col min="12810" max="12810" width="31.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20.625" style="76" customWidth="1"/>
    <col min="13061" max="13061" width="25" style="76" customWidth="1"/>
    <col min="13062" max="13062" width="6.25" style="76" customWidth="1"/>
    <col min="13063" max="13064" width="9.875" style="76" bestFit="1" customWidth="1"/>
    <col min="13065" max="13065" width="5.75" style="76" customWidth="1"/>
    <col min="13066" max="13066" width="31.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20.625" style="76" customWidth="1"/>
    <col min="13317" max="13317" width="25" style="76" customWidth="1"/>
    <col min="13318" max="13318" width="6.25" style="76" customWidth="1"/>
    <col min="13319" max="13320" width="9.875" style="76" bestFit="1" customWidth="1"/>
    <col min="13321" max="13321" width="5.75" style="76" customWidth="1"/>
    <col min="13322" max="13322" width="31.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20.625" style="76" customWidth="1"/>
    <col min="13573" max="13573" width="25" style="76" customWidth="1"/>
    <col min="13574" max="13574" width="6.25" style="76" customWidth="1"/>
    <col min="13575" max="13576" width="9.875" style="76" bestFit="1" customWidth="1"/>
    <col min="13577" max="13577" width="5.75" style="76" customWidth="1"/>
    <col min="13578" max="13578" width="31.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20.625" style="76" customWidth="1"/>
    <col min="13829" max="13829" width="25" style="76" customWidth="1"/>
    <col min="13830" max="13830" width="6.25" style="76" customWidth="1"/>
    <col min="13831" max="13832" width="9.875" style="76" bestFit="1" customWidth="1"/>
    <col min="13833" max="13833" width="5.75" style="76" customWidth="1"/>
    <col min="13834" max="13834" width="31.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20.625" style="76" customWidth="1"/>
    <col min="14085" max="14085" width="25" style="76" customWidth="1"/>
    <col min="14086" max="14086" width="6.25" style="76" customWidth="1"/>
    <col min="14087" max="14088" width="9.875" style="76" bestFit="1" customWidth="1"/>
    <col min="14089" max="14089" width="5.75" style="76" customWidth="1"/>
    <col min="14090" max="14090" width="31.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20.625" style="76" customWidth="1"/>
    <col min="14341" max="14341" width="25" style="76" customWidth="1"/>
    <col min="14342" max="14342" width="6.25" style="76" customWidth="1"/>
    <col min="14343" max="14344" width="9.875" style="76" bestFit="1" customWidth="1"/>
    <col min="14345" max="14345" width="5.75" style="76" customWidth="1"/>
    <col min="14346" max="14346" width="31.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20.625" style="76" customWidth="1"/>
    <col min="14597" max="14597" width="25" style="76" customWidth="1"/>
    <col min="14598" max="14598" width="6.25" style="76" customWidth="1"/>
    <col min="14599" max="14600" width="9.875" style="76" bestFit="1" customWidth="1"/>
    <col min="14601" max="14601" width="5.75" style="76" customWidth="1"/>
    <col min="14602" max="14602" width="31.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20.625" style="76" customWidth="1"/>
    <col min="14853" max="14853" width="25" style="76" customWidth="1"/>
    <col min="14854" max="14854" width="6.25" style="76" customWidth="1"/>
    <col min="14855" max="14856" width="9.875" style="76" bestFit="1" customWidth="1"/>
    <col min="14857" max="14857" width="5.75" style="76" customWidth="1"/>
    <col min="14858" max="14858" width="31.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20.625" style="76" customWidth="1"/>
    <col min="15109" max="15109" width="25" style="76" customWidth="1"/>
    <col min="15110" max="15110" width="6.25" style="76" customWidth="1"/>
    <col min="15111" max="15112" width="9.875" style="76" bestFit="1" customWidth="1"/>
    <col min="15113" max="15113" width="5.75" style="76" customWidth="1"/>
    <col min="15114" max="15114" width="31.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20.625" style="76" customWidth="1"/>
    <col min="15365" max="15365" width="25" style="76" customWidth="1"/>
    <col min="15366" max="15366" width="6.25" style="76" customWidth="1"/>
    <col min="15367" max="15368" width="9.875" style="76" bestFit="1" customWidth="1"/>
    <col min="15369" max="15369" width="5.75" style="76" customWidth="1"/>
    <col min="15370" max="15370" width="31.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20.625" style="76" customWidth="1"/>
    <col min="15621" max="15621" width="25" style="76" customWidth="1"/>
    <col min="15622" max="15622" width="6.25" style="76" customWidth="1"/>
    <col min="15623" max="15624" width="9.875" style="76" bestFit="1" customWidth="1"/>
    <col min="15625" max="15625" width="5.75" style="76" customWidth="1"/>
    <col min="15626" max="15626" width="31.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20.625" style="76" customWidth="1"/>
    <col min="15877" max="15877" width="25" style="76" customWidth="1"/>
    <col min="15878" max="15878" width="6.25" style="76" customWidth="1"/>
    <col min="15879" max="15880" width="9.875" style="76" bestFit="1" customWidth="1"/>
    <col min="15881" max="15881" width="5.75" style="76" customWidth="1"/>
    <col min="15882" max="15882" width="31.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20.625" style="76" customWidth="1"/>
    <col min="16133" max="16133" width="25" style="76" customWidth="1"/>
    <col min="16134" max="16134" width="6.25" style="76" customWidth="1"/>
    <col min="16135" max="16136" width="9.875" style="76" bestFit="1" customWidth="1"/>
    <col min="16137" max="16137" width="5.75" style="76" customWidth="1"/>
    <col min="16138" max="16138" width="31.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3450</v>
      </c>
      <c r="G2" s="4" t="s">
        <v>2</v>
      </c>
      <c r="H2" s="5"/>
      <c r="I2" s="6"/>
      <c r="J2" s="77">
        <f>SUM(H:H)</f>
        <v>468792</v>
      </c>
    </row>
    <row r="3" spans="2:17" ht="20.100000000000001" customHeight="1">
      <c r="B3" s="74" t="s">
        <v>3</v>
      </c>
      <c r="C3" s="74"/>
      <c r="D3" s="74"/>
      <c r="E3" s="82" t="s">
        <v>676</v>
      </c>
    </row>
    <row r="4" spans="2:17" ht="20.100000000000001" customHeight="1">
      <c r="B4" s="74" t="s">
        <v>5</v>
      </c>
      <c r="C4" s="74"/>
      <c r="D4" s="74"/>
      <c r="E4" s="82">
        <v>120995</v>
      </c>
    </row>
    <row r="5" spans="2:17" ht="20.100000000000001" customHeight="1">
      <c r="B5" s="74" t="s">
        <v>7</v>
      </c>
      <c r="C5" s="74"/>
      <c r="D5" s="74"/>
      <c r="E5" s="84">
        <v>41883</v>
      </c>
    </row>
    <row r="6" spans="2:17" ht="20.100000000000001" customHeight="1">
      <c r="B6" s="74" t="s">
        <v>8</v>
      </c>
      <c r="C6" s="74"/>
      <c r="D6" s="74"/>
      <c r="E6" s="84">
        <v>41883</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v>1</v>
      </c>
      <c r="C9" s="27" t="s">
        <v>50</v>
      </c>
      <c r="D9" s="27" t="s">
        <v>50</v>
      </c>
      <c r="E9" s="52" t="s">
        <v>3451</v>
      </c>
      <c r="F9" s="100">
        <v>1</v>
      </c>
      <c r="G9" s="100">
        <v>395000</v>
      </c>
      <c r="H9" s="57">
        <f>F9*G9</f>
        <v>395000</v>
      </c>
      <c r="I9" s="26"/>
      <c r="J9" s="52"/>
      <c r="K9" s="24"/>
      <c r="L9" s="24"/>
      <c r="M9" s="101">
        <v>41838</v>
      </c>
      <c r="N9" s="27"/>
      <c r="O9" s="24"/>
      <c r="P9" s="101">
        <v>41858</v>
      </c>
      <c r="Q9" s="87">
        <v>41858</v>
      </c>
    </row>
    <row r="10" spans="2:17" s="78" customFormat="1" ht="19.7" customHeight="1">
      <c r="B10" s="27">
        <v>1</v>
      </c>
      <c r="C10" s="27" t="s">
        <v>50</v>
      </c>
      <c r="D10" s="27" t="s">
        <v>50</v>
      </c>
      <c r="E10" s="52" t="s">
        <v>53</v>
      </c>
      <c r="F10" s="100">
        <v>1</v>
      </c>
      <c r="G10" s="100">
        <v>19000</v>
      </c>
      <c r="H10" s="57">
        <f>F10*G10</f>
        <v>19000</v>
      </c>
      <c r="I10" s="26"/>
      <c r="J10" s="52"/>
      <c r="K10" s="24"/>
      <c r="L10" s="24"/>
      <c r="M10" s="101">
        <v>41838</v>
      </c>
      <c r="N10" s="27"/>
      <c r="O10" s="24"/>
      <c r="P10" s="101">
        <v>41858</v>
      </c>
      <c r="Q10" s="87"/>
    </row>
    <row r="11" spans="2:17" s="78" customFormat="1" ht="19.7" customHeight="1">
      <c r="B11" s="27">
        <v>1</v>
      </c>
      <c r="C11" s="27" t="s">
        <v>50</v>
      </c>
      <c r="D11" s="27" t="s">
        <v>50</v>
      </c>
      <c r="E11" s="52" t="s">
        <v>276</v>
      </c>
      <c r="F11" s="100">
        <v>1</v>
      </c>
      <c r="G11" s="100">
        <v>10000</v>
      </c>
      <c r="H11" s="57">
        <f t="shared" ref="H11:H20" si="0">F11*G11</f>
        <v>10000</v>
      </c>
      <c r="I11" s="26"/>
      <c r="J11" s="52"/>
      <c r="K11" s="24"/>
      <c r="L11" s="24"/>
      <c r="M11" s="101">
        <v>41838</v>
      </c>
      <c r="N11" s="27"/>
      <c r="O11" s="24"/>
      <c r="P11" s="101"/>
      <c r="Q11" s="87"/>
    </row>
    <row r="12" spans="2:17" s="78" customFormat="1" ht="19.7" customHeight="1">
      <c r="B12" s="27"/>
      <c r="C12" s="27"/>
      <c r="D12" s="27"/>
      <c r="E12" s="52"/>
      <c r="F12" s="100"/>
      <c r="G12" s="100"/>
      <c r="H12" s="57">
        <f t="shared" si="0"/>
        <v>0</v>
      </c>
      <c r="I12" s="26"/>
      <c r="J12" s="52"/>
      <c r="K12" s="24"/>
      <c r="L12" s="24"/>
      <c r="M12" s="101"/>
      <c r="N12" s="27"/>
      <c r="O12" s="24"/>
      <c r="P12" s="101"/>
      <c r="Q12" s="87"/>
    </row>
    <row r="13" spans="2:17" s="78" customFormat="1" ht="19.7" customHeight="1">
      <c r="B13" s="27">
        <v>4</v>
      </c>
      <c r="C13" s="27" t="s">
        <v>28</v>
      </c>
      <c r="D13" s="27" t="s">
        <v>28</v>
      </c>
      <c r="E13" s="561" t="s">
        <v>1650</v>
      </c>
      <c r="F13" s="100">
        <v>1</v>
      </c>
      <c r="G13" s="100">
        <v>2814</v>
      </c>
      <c r="H13" s="57">
        <f t="shared" si="0"/>
        <v>2814</v>
      </c>
      <c r="I13" s="26"/>
      <c r="J13" s="52" t="s">
        <v>2857</v>
      </c>
      <c r="K13" s="24"/>
      <c r="L13" s="24"/>
      <c r="M13" s="101">
        <v>41837</v>
      </c>
      <c r="N13" s="27"/>
      <c r="O13" s="24"/>
      <c r="P13" s="101">
        <v>41848</v>
      </c>
      <c r="Q13" s="87">
        <v>41848</v>
      </c>
    </row>
    <row r="14" spans="2:17" s="78" customFormat="1" ht="19.7" customHeight="1">
      <c r="B14" s="27">
        <v>6</v>
      </c>
      <c r="C14" s="27" t="s">
        <v>28</v>
      </c>
      <c r="D14" s="27" t="s">
        <v>28</v>
      </c>
      <c r="E14" s="561" t="s">
        <v>3106</v>
      </c>
      <c r="F14" s="100">
        <v>1</v>
      </c>
      <c r="G14" s="100">
        <v>16000</v>
      </c>
      <c r="H14" s="57">
        <f t="shared" si="0"/>
        <v>16000</v>
      </c>
      <c r="I14" s="26"/>
      <c r="J14" s="52" t="s">
        <v>1016</v>
      </c>
      <c r="K14" s="24"/>
      <c r="L14" s="24"/>
      <c r="M14" s="101">
        <v>41838</v>
      </c>
      <c r="N14" s="27"/>
      <c r="O14" s="24"/>
      <c r="P14" s="101">
        <v>41845</v>
      </c>
      <c r="Q14" s="87">
        <v>41845</v>
      </c>
    </row>
    <row r="15" spans="2:17" s="78" customFormat="1" ht="19.7" customHeight="1">
      <c r="B15" s="27">
        <v>6</v>
      </c>
      <c r="C15" s="884" t="s">
        <v>28</v>
      </c>
      <c r="D15" s="884" t="s">
        <v>28</v>
      </c>
      <c r="E15" s="986" t="s">
        <v>80</v>
      </c>
      <c r="F15" s="886">
        <v>1</v>
      </c>
      <c r="G15" s="886">
        <v>78</v>
      </c>
      <c r="H15" s="715">
        <f t="shared" si="0"/>
        <v>78</v>
      </c>
      <c r="I15" s="888"/>
      <c r="J15" s="889" t="s">
        <v>81</v>
      </c>
      <c r="K15" s="889"/>
      <c r="L15" s="685"/>
      <c r="M15" s="890">
        <v>41870</v>
      </c>
      <c r="N15" s="884"/>
      <c r="O15" s="685"/>
      <c r="P15" s="890">
        <v>41871</v>
      </c>
      <c r="Q15" s="891">
        <v>41871</v>
      </c>
    </row>
    <row r="16" spans="2:17" s="78" customFormat="1" ht="19.7" customHeight="1">
      <c r="B16" s="27"/>
      <c r="C16" s="27"/>
      <c r="D16" s="27"/>
      <c r="E16" s="52"/>
      <c r="F16" s="100"/>
      <c r="G16" s="100"/>
      <c r="H16" s="57">
        <f t="shared" si="0"/>
        <v>0</v>
      </c>
      <c r="I16" s="26"/>
      <c r="J16" s="52"/>
      <c r="K16" s="24"/>
      <c r="L16" s="24"/>
      <c r="M16" s="101"/>
      <c r="N16" s="27"/>
      <c r="O16" s="24"/>
      <c r="P16" s="101"/>
      <c r="Q16" s="87"/>
    </row>
    <row r="17" spans="2:17" s="78" customFormat="1" ht="19.7" customHeight="1">
      <c r="B17" s="27">
        <v>6</v>
      </c>
      <c r="C17" s="884" t="s">
        <v>207</v>
      </c>
      <c r="D17" s="884" t="s">
        <v>207</v>
      </c>
      <c r="E17" s="885" t="s">
        <v>3452</v>
      </c>
      <c r="F17" s="886">
        <v>1</v>
      </c>
      <c r="G17" s="886">
        <v>3200</v>
      </c>
      <c r="H17" s="715">
        <f t="shared" si="0"/>
        <v>3200</v>
      </c>
      <c r="I17" s="888"/>
      <c r="J17" s="1039" t="s">
        <v>3453</v>
      </c>
      <c r="K17" s="24"/>
      <c r="L17" s="24"/>
      <c r="M17" s="101">
        <v>41844</v>
      </c>
      <c r="N17" s="27"/>
      <c r="O17" s="24"/>
      <c r="P17" s="101">
        <v>41863</v>
      </c>
      <c r="Q17" s="87">
        <v>41869</v>
      </c>
    </row>
    <row r="18" spans="2:17" s="78" customFormat="1" ht="19.7" customHeight="1">
      <c r="B18" s="27">
        <v>6</v>
      </c>
      <c r="C18" s="884" t="s">
        <v>207</v>
      </c>
      <c r="D18" s="884" t="s">
        <v>207</v>
      </c>
      <c r="E18" s="885" t="s">
        <v>1112</v>
      </c>
      <c r="F18" s="886">
        <v>1</v>
      </c>
      <c r="G18" s="886">
        <v>18200</v>
      </c>
      <c r="H18" s="715">
        <f t="shared" si="0"/>
        <v>18200</v>
      </c>
      <c r="I18" s="888"/>
      <c r="J18" s="1039" t="s">
        <v>3454</v>
      </c>
      <c r="K18" s="24"/>
      <c r="L18" s="24"/>
      <c r="M18" s="101">
        <v>41844</v>
      </c>
      <c r="N18" s="27"/>
      <c r="O18" s="24"/>
      <c r="P18" s="101">
        <v>41863</v>
      </c>
      <c r="Q18" s="87">
        <v>41869</v>
      </c>
    </row>
    <row r="19" spans="2:17" s="78" customFormat="1" ht="19.7" customHeight="1">
      <c r="B19" s="27">
        <v>6</v>
      </c>
      <c r="C19" s="884" t="s">
        <v>207</v>
      </c>
      <c r="D19" s="884" t="s">
        <v>207</v>
      </c>
      <c r="E19" s="885" t="s">
        <v>3455</v>
      </c>
      <c r="F19" s="886">
        <v>1</v>
      </c>
      <c r="G19" s="886">
        <v>4500</v>
      </c>
      <c r="H19" s="715">
        <f t="shared" si="0"/>
        <v>4500</v>
      </c>
      <c r="I19" s="888"/>
      <c r="J19" s="1039" t="s">
        <v>3456</v>
      </c>
      <c r="K19" s="24"/>
      <c r="L19" s="24"/>
      <c r="M19" s="101">
        <v>41844</v>
      </c>
      <c r="N19" s="27"/>
      <c r="O19" s="24"/>
      <c r="P19" s="101">
        <v>41863</v>
      </c>
      <c r="Q19" s="87">
        <v>41869</v>
      </c>
    </row>
    <row r="20" spans="2:17" s="78" customFormat="1" ht="19.7" customHeight="1">
      <c r="B20" s="27"/>
      <c r="C20" s="27"/>
      <c r="D20" s="27"/>
      <c r="E20" s="52"/>
      <c r="F20" s="100"/>
      <c r="G20" s="100"/>
      <c r="H20" s="57">
        <f t="shared" si="0"/>
        <v>0</v>
      </c>
      <c r="I20" s="26"/>
      <c r="J20" s="52"/>
      <c r="K20" s="24"/>
      <c r="L20" s="24"/>
      <c r="M20" s="101"/>
      <c r="N20" s="27"/>
      <c r="O20" s="24"/>
      <c r="P20" s="101"/>
      <c r="Q20" s="87"/>
    </row>
    <row r="24" spans="2:17">
      <c r="M24" s="158"/>
    </row>
    <row r="26" spans="2:17">
      <c r="M26" s="158"/>
    </row>
  </sheetData>
  <autoFilter ref="B8:O20" xr:uid="{AD278B94-7B49-41D6-B2FD-EA13A1D827FC}"/>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ACCED-4CA3-4350-9CE1-380DD8D5D85E}">
  <sheetPr>
    <pageSetUpPr fitToPage="1"/>
  </sheetPr>
  <dimension ref="B2:Q52"/>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125" style="78" customWidth="1"/>
    <col min="3" max="3" width="20.625" style="76" customWidth="1"/>
    <col min="4" max="4" width="10.625" style="76" customWidth="1"/>
    <col min="5" max="5" width="30.625" style="76" customWidth="1"/>
    <col min="6" max="6" width="6.25" style="76" customWidth="1"/>
    <col min="7" max="8" width="11.625" style="76" customWidth="1"/>
    <col min="9" max="9" width="5.75" style="79" customWidth="1"/>
    <col min="10" max="10" width="30.625" style="76" customWidth="1"/>
    <col min="11" max="11" width="20.625" style="76" customWidth="1"/>
    <col min="12" max="12" width="6.625" style="78" customWidth="1"/>
    <col min="13" max="13" width="13.75" style="229" customWidth="1"/>
    <col min="14" max="14" width="6.375" style="76" customWidth="1"/>
    <col min="15" max="15" width="13.25" style="79" customWidth="1"/>
    <col min="16" max="16" width="14.5" style="971" customWidth="1"/>
    <col min="17" max="17" width="15.625" style="985" customWidth="1"/>
    <col min="18" max="256" width="9" style="76"/>
    <col min="257" max="257" width="2.625" style="76" customWidth="1"/>
    <col min="258" max="258" width="5.125" style="76" customWidth="1"/>
    <col min="259" max="259" width="20.625" style="76" customWidth="1"/>
    <col min="260" max="260" width="10.625" style="76" customWidth="1"/>
    <col min="261" max="261" width="30.625" style="76" customWidth="1"/>
    <col min="262" max="262" width="6.25" style="76" customWidth="1"/>
    <col min="263" max="264" width="11.625" style="76" customWidth="1"/>
    <col min="265" max="265" width="5.75" style="76" customWidth="1"/>
    <col min="266" max="266" width="30.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20.625" style="76" customWidth="1"/>
    <col min="516" max="516" width="10.625" style="76" customWidth="1"/>
    <col min="517" max="517" width="30.625" style="76" customWidth="1"/>
    <col min="518" max="518" width="6.25" style="76" customWidth="1"/>
    <col min="519" max="520" width="11.625" style="76" customWidth="1"/>
    <col min="521" max="521" width="5.75" style="76" customWidth="1"/>
    <col min="522" max="522" width="30.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20.625" style="76" customWidth="1"/>
    <col min="772" max="772" width="10.625" style="76" customWidth="1"/>
    <col min="773" max="773" width="30.625" style="76" customWidth="1"/>
    <col min="774" max="774" width="6.25" style="76" customWidth="1"/>
    <col min="775" max="776" width="11.625" style="76" customWidth="1"/>
    <col min="777" max="777" width="5.75" style="76" customWidth="1"/>
    <col min="778" max="778" width="30.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20.625" style="76" customWidth="1"/>
    <col min="1028" max="1028" width="10.625" style="76" customWidth="1"/>
    <col min="1029" max="1029" width="30.625" style="76" customWidth="1"/>
    <col min="1030" max="1030" width="6.25" style="76" customWidth="1"/>
    <col min="1031" max="1032" width="11.625" style="76" customWidth="1"/>
    <col min="1033" max="1033" width="5.75" style="76" customWidth="1"/>
    <col min="1034" max="1034" width="30.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20.625" style="76" customWidth="1"/>
    <col min="1284" max="1284" width="10.625" style="76" customWidth="1"/>
    <col min="1285" max="1285" width="30.625" style="76" customWidth="1"/>
    <col min="1286" max="1286" width="6.25" style="76" customWidth="1"/>
    <col min="1287" max="1288" width="11.625" style="76" customWidth="1"/>
    <col min="1289" max="1289" width="5.75" style="76" customWidth="1"/>
    <col min="1290" max="1290" width="30.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20.625" style="76" customWidth="1"/>
    <col min="1540" max="1540" width="10.625" style="76" customWidth="1"/>
    <col min="1541" max="1541" width="30.625" style="76" customWidth="1"/>
    <col min="1542" max="1542" width="6.25" style="76" customWidth="1"/>
    <col min="1543" max="1544" width="11.625" style="76" customWidth="1"/>
    <col min="1545" max="1545" width="5.75" style="76" customWidth="1"/>
    <col min="1546" max="1546" width="30.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20.625" style="76" customWidth="1"/>
    <col min="1796" max="1796" width="10.625" style="76" customWidth="1"/>
    <col min="1797" max="1797" width="30.625" style="76" customWidth="1"/>
    <col min="1798" max="1798" width="6.25" style="76" customWidth="1"/>
    <col min="1799" max="1800" width="11.625" style="76" customWidth="1"/>
    <col min="1801" max="1801" width="5.75" style="76" customWidth="1"/>
    <col min="1802" max="1802" width="30.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20.625" style="76" customWidth="1"/>
    <col min="2052" max="2052" width="10.625" style="76" customWidth="1"/>
    <col min="2053" max="2053" width="30.625" style="76" customWidth="1"/>
    <col min="2054" max="2054" width="6.25" style="76" customWidth="1"/>
    <col min="2055" max="2056" width="11.625" style="76" customWidth="1"/>
    <col min="2057" max="2057" width="5.75" style="76" customWidth="1"/>
    <col min="2058" max="2058" width="30.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20.625" style="76" customWidth="1"/>
    <col min="2308" max="2308" width="10.625" style="76" customWidth="1"/>
    <col min="2309" max="2309" width="30.625" style="76" customWidth="1"/>
    <col min="2310" max="2310" width="6.25" style="76" customWidth="1"/>
    <col min="2311" max="2312" width="11.625" style="76" customWidth="1"/>
    <col min="2313" max="2313" width="5.75" style="76" customWidth="1"/>
    <col min="2314" max="2314" width="30.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20.625" style="76" customWidth="1"/>
    <col min="2564" max="2564" width="10.625" style="76" customWidth="1"/>
    <col min="2565" max="2565" width="30.625" style="76" customWidth="1"/>
    <col min="2566" max="2566" width="6.25" style="76" customWidth="1"/>
    <col min="2567" max="2568" width="11.625" style="76" customWidth="1"/>
    <col min="2569" max="2569" width="5.75" style="76" customWidth="1"/>
    <col min="2570" max="2570" width="30.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20.625" style="76" customWidth="1"/>
    <col min="2820" max="2820" width="10.625" style="76" customWidth="1"/>
    <col min="2821" max="2821" width="30.625" style="76" customWidth="1"/>
    <col min="2822" max="2822" width="6.25" style="76" customWidth="1"/>
    <col min="2823" max="2824" width="11.625" style="76" customWidth="1"/>
    <col min="2825" max="2825" width="5.75" style="76" customWidth="1"/>
    <col min="2826" max="2826" width="30.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20.625" style="76" customWidth="1"/>
    <col min="3076" max="3076" width="10.625" style="76" customWidth="1"/>
    <col min="3077" max="3077" width="30.625" style="76" customWidth="1"/>
    <col min="3078" max="3078" width="6.25" style="76" customWidth="1"/>
    <col min="3079" max="3080" width="11.625" style="76" customWidth="1"/>
    <col min="3081" max="3081" width="5.75" style="76" customWidth="1"/>
    <col min="3082" max="3082" width="30.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20.625" style="76" customWidth="1"/>
    <col min="3332" max="3332" width="10.625" style="76" customWidth="1"/>
    <col min="3333" max="3333" width="30.625" style="76" customWidth="1"/>
    <col min="3334" max="3334" width="6.25" style="76" customWidth="1"/>
    <col min="3335" max="3336" width="11.625" style="76" customWidth="1"/>
    <col min="3337" max="3337" width="5.75" style="76" customWidth="1"/>
    <col min="3338" max="3338" width="30.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20.625" style="76" customWidth="1"/>
    <col min="3588" max="3588" width="10.625" style="76" customWidth="1"/>
    <col min="3589" max="3589" width="30.625" style="76" customWidth="1"/>
    <col min="3590" max="3590" width="6.25" style="76" customWidth="1"/>
    <col min="3591" max="3592" width="11.625" style="76" customWidth="1"/>
    <col min="3593" max="3593" width="5.75" style="76" customWidth="1"/>
    <col min="3594" max="3594" width="30.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20.625" style="76" customWidth="1"/>
    <col min="3844" max="3844" width="10.625" style="76" customWidth="1"/>
    <col min="3845" max="3845" width="30.625" style="76" customWidth="1"/>
    <col min="3846" max="3846" width="6.25" style="76" customWidth="1"/>
    <col min="3847" max="3848" width="11.625" style="76" customWidth="1"/>
    <col min="3849" max="3849" width="5.75" style="76" customWidth="1"/>
    <col min="3850" max="3850" width="30.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20.625" style="76" customWidth="1"/>
    <col min="4100" max="4100" width="10.625" style="76" customWidth="1"/>
    <col min="4101" max="4101" width="30.625" style="76" customWidth="1"/>
    <col min="4102" max="4102" width="6.25" style="76" customWidth="1"/>
    <col min="4103" max="4104" width="11.625" style="76" customWidth="1"/>
    <col min="4105" max="4105" width="5.75" style="76" customWidth="1"/>
    <col min="4106" max="4106" width="30.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20.625" style="76" customWidth="1"/>
    <col min="4356" max="4356" width="10.625" style="76" customWidth="1"/>
    <col min="4357" max="4357" width="30.625" style="76" customWidth="1"/>
    <col min="4358" max="4358" width="6.25" style="76" customWidth="1"/>
    <col min="4359" max="4360" width="11.625" style="76" customWidth="1"/>
    <col min="4361" max="4361" width="5.75" style="76" customWidth="1"/>
    <col min="4362" max="4362" width="30.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20.625" style="76" customWidth="1"/>
    <col min="4612" max="4612" width="10.625" style="76" customWidth="1"/>
    <col min="4613" max="4613" width="30.625" style="76" customWidth="1"/>
    <col min="4614" max="4614" width="6.25" style="76" customWidth="1"/>
    <col min="4615" max="4616" width="11.625" style="76" customWidth="1"/>
    <col min="4617" max="4617" width="5.75" style="76" customWidth="1"/>
    <col min="4618" max="4618" width="30.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20.625" style="76" customWidth="1"/>
    <col min="4868" max="4868" width="10.625" style="76" customWidth="1"/>
    <col min="4869" max="4869" width="30.625" style="76" customWidth="1"/>
    <col min="4870" max="4870" width="6.25" style="76" customWidth="1"/>
    <col min="4871" max="4872" width="11.625" style="76" customWidth="1"/>
    <col min="4873" max="4873" width="5.75" style="76" customWidth="1"/>
    <col min="4874" max="4874" width="30.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20.625" style="76" customWidth="1"/>
    <col min="5124" max="5124" width="10.625" style="76" customWidth="1"/>
    <col min="5125" max="5125" width="30.625" style="76" customWidth="1"/>
    <col min="5126" max="5126" width="6.25" style="76" customWidth="1"/>
    <col min="5127" max="5128" width="11.625" style="76" customWidth="1"/>
    <col min="5129" max="5129" width="5.75" style="76" customWidth="1"/>
    <col min="5130" max="5130" width="30.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20.625" style="76" customWidth="1"/>
    <col min="5380" max="5380" width="10.625" style="76" customWidth="1"/>
    <col min="5381" max="5381" width="30.625" style="76" customWidth="1"/>
    <col min="5382" max="5382" width="6.25" style="76" customWidth="1"/>
    <col min="5383" max="5384" width="11.625" style="76" customWidth="1"/>
    <col min="5385" max="5385" width="5.75" style="76" customWidth="1"/>
    <col min="5386" max="5386" width="30.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20.625" style="76" customWidth="1"/>
    <col min="5636" max="5636" width="10.625" style="76" customWidth="1"/>
    <col min="5637" max="5637" width="30.625" style="76" customWidth="1"/>
    <col min="5638" max="5638" width="6.25" style="76" customWidth="1"/>
    <col min="5639" max="5640" width="11.625" style="76" customWidth="1"/>
    <col min="5641" max="5641" width="5.75" style="76" customWidth="1"/>
    <col min="5642" max="5642" width="30.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20.625" style="76" customWidth="1"/>
    <col min="5892" max="5892" width="10.625" style="76" customWidth="1"/>
    <col min="5893" max="5893" width="30.625" style="76" customWidth="1"/>
    <col min="5894" max="5894" width="6.25" style="76" customWidth="1"/>
    <col min="5895" max="5896" width="11.625" style="76" customWidth="1"/>
    <col min="5897" max="5897" width="5.75" style="76" customWidth="1"/>
    <col min="5898" max="5898" width="30.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20.625" style="76" customWidth="1"/>
    <col min="6148" max="6148" width="10.625" style="76" customWidth="1"/>
    <col min="6149" max="6149" width="30.625" style="76" customWidth="1"/>
    <col min="6150" max="6150" width="6.25" style="76" customWidth="1"/>
    <col min="6151" max="6152" width="11.625" style="76" customWidth="1"/>
    <col min="6153" max="6153" width="5.75" style="76" customWidth="1"/>
    <col min="6154" max="6154" width="30.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20.625" style="76" customWidth="1"/>
    <col min="6404" max="6404" width="10.625" style="76" customWidth="1"/>
    <col min="6405" max="6405" width="30.625" style="76" customWidth="1"/>
    <col min="6406" max="6406" width="6.25" style="76" customWidth="1"/>
    <col min="6407" max="6408" width="11.625" style="76" customWidth="1"/>
    <col min="6409" max="6409" width="5.75" style="76" customWidth="1"/>
    <col min="6410" max="6410" width="30.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20.625" style="76" customWidth="1"/>
    <col min="6660" max="6660" width="10.625" style="76" customWidth="1"/>
    <col min="6661" max="6661" width="30.625" style="76" customWidth="1"/>
    <col min="6662" max="6662" width="6.25" style="76" customWidth="1"/>
    <col min="6663" max="6664" width="11.625" style="76" customWidth="1"/>
    <col min="6665" max="6665" width="5.75" style="76" customWidth="1"/>
    <col min="6666" max="6666" width="30.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20.625" style="76" customWidth="1"/>
    <col min="6916" max="6916" width="10.625" style="76" customWidth="1"/>
    <col min="6917" max="6917" width="30.625" style="76" customWidth="1"/>
    <col min="6918" max="6918" width="6.25" style="76" customWidth="1"/>
    <col min="6919" max="6920" width="11.625" style="76" customWidth="1"/>
    <col min="6921" max="6921" width="5.75" style="76" customWidth="1"/>
    <col min="6922" max="6922" width="30.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20.625" style="76" customWidth="1"/>
    <col min="7172" max="7172" width="10.625" style="76" customWidth="1"/>
    <col min="7173" max="7173" width="30.625" style="76" customWidth="1"/>
    <col min="7174" max="7174" width="6.25" style="76" customWidth="1"/>
    <col min="7175" max="7176" width="11.625" style="76" customWidth="1"/>
    <col min="7177" max="7177" width="5.75" style="76" customWidth="1"/>
    <col min="7178" max="7178" width="30.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20.625" style="76" customWidth="1"/>
    <col min="7428" max="7428" width="10.625" style="76" customWidth="1"/>
    <col min="7429" max="7429" width="30.625" style="76" customWidth="1"/>
    <col min="7430" max="7430" width="6.25" style="76" customWidth="1"/>
    <col min="7431" max="7432" width="11.625" style="76" customWidth="1"/>
    <col min="7433" max="7433" width="5.75" style="76" customWidth="1"/>
    <col min="7434" max="7434" width="30.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20.625" style="76" customWidth="1"/>
    <col min="7684" max="7684" width="10.625" style="76" customWidth="1"/>
    <col min="7685" max="7685" width="30.625" style="76" customWidth="1"/>
    <col min="7686" max="7686" width="6.25" style="76" customWidth="1"/>
    <col min="7687" max="7688" width="11.625" style="76" customWidth="1"/>
    <col min="7689" max="7689" width="5.75" style="76" customWidth="1"/>
    <col min="7690" max="7690" width="30.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20.625" style="76" customWidth="1"/>
    <col min="7940" max="7940" width="10.625" style="76" customWidth="1"/>
    <col min="7941" max="7941" width="30.625" style="76" customWidth="1"/>
    <col min="7942" max="7942" width="6.25" style="76" customWidth="1"/>
    <col min="7943" max="7944" width="11.625" style="76" customWidth="1"/>
    <col min="7945" max="7945" width="5.75" style="76" customWidth="1"/>
    <col min="7946" max="7946" width="30.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20.625" style="76" customWidth="1"/>
    <col min="8196" max="8196" width="10.625" style="76" customWidth="1"/>
    <col min="8197" max="8197" width="30.625" style="76" customWidth="1"/>
    <col min="8198" max="8198" width="6.25" style="76" customWidth="1"/>
    <col min="8199" max="8200" width="11.625" style="76" customWidth="1"/>
    <col min="8201" max="8201" width="5.75" style="76" customWidth="1"/>
    <col min="8202" max="8202" width="30.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20.625" style="76" customWidth="1"/>
    <col min="8452" max="8452" width="10.625" style="76" customWidth="1"/>
    <col min="8453" max="8453" width="30.625" style="76" customWidth="1"/>
    <col min="8454" max="8454" width="6.25" style="76" customWidth="1"/>
    <col min="8455" max="8456" width="11.625" style="76" customWidth="1"/>
    <col min="8457" max="8457" width="5.75" style="76" customWidth="1"/>
    <col min="8458" max="8458" width="30.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20.625" style="76" customWidth="1"/>
    <col min="8708" max="8708" width="10.625" style="76" customWidth="1"/>
    <col min="8709" max="8709" width="30.625" style="76" customWidth="1"/>
    <col min="8710" max="8710" width="6.25" style="76" customWidth="1"/>
    <col min="8711" max="8712" width="11.625" style="76" customWidth="1"/>
    <col min="8713" max="8713" width="5.75" style="76" customWidth="1"/>
    <col min="8714" max="8714" width="30.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20.625" style="76" customWidth="1"/>
    <col min="8964" max="8964" width="10.625" style="76" customWidth="1"/>
    <col min="8965" max="8965" width="30.625" style="76" customWidth="1"/>
    <col min="8966" max="8966" width="6.25" style="76" customWidth="1"/>
    <col min="8967" max="8968" width="11.625" style="76" customWidth="1"/>
    <col min="8969" max="8969" width="5.75" style="76" customWidth="1"/>
    <col min="8970" max="8970" width="30.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20.625" style="76" customWidth="1"/>
    <col min="9220" max="9220" width="10.625" style="76" customWidth="1"/>
    <col min="9221" max="9221" width="30.625" style="76" customWidth="1"/>
    <col min="9222" max="9222" width="6.25" style="76" customWidth="1"/>
    <col min="9223" max="9224" width="11.625" style="76" customWidth="1"/>
    <col min="9225" max="9225" width="5.75" style="76" customWidth="1"/>
    <col min="9226" max="9226" width="30.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20.625" style="76" customWidth="1"/>
    <col min="9476" max="9476" width="10.625" style="76" customWidth="1"/>
    <col min="9477" max="9477" width="30.625" style="76" customWidth="1"/>
    <col min="9478" max="9478" width="6.25" style="76" customWidth="1"/>
    <col min="9479" max="9480" width="11.625" style="76" customWidth="1"/>
    <col min="9481" max="9481" width="5.75" style="76" customWidth="1"/>
    <col min="9482" max="9482" width="30.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20.625" style="76" customWidth="1"/>
    <col min="9732" max="9732" width="10.625" style="76" customWidth="1"/>
    <col min="9733" max="9733" width="30.625" style="76" customWidth="1"/>
    <col min="9734" max="9734" width="6.25" style="76" customWidth="1"/>
    <col min="9735" max="9736" width="11.625" style="76" customWidth="1"/>
    <col min="9737" max="9737" width="5.75" style="76" customWidth="1"/>
    <col min="9738" max="9738" width="30.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20.625" style="76" customWidth="1"/>
    <col min="9988" max="9988" width="10.625" style="76" customWidth="1"/>
    <col min="9989" max="9989" width="30.625" style="76" customWidth="1"/>
    <col min="9990" max="9990" width="6.25" style="76" customWidth="1"/>
    <col min="9991" max="9992" width="11.625" style="76" customWidth="1"/>
    <col min="9993" max="9993" width="5.75" style="76" customWidth="1"/>
    <col min="9994" max="9994" width="30.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20.625" style="76" customWidth="1"/>
    <col min="10244" max="10244" width="10.625" style="76" customWidth="1"/>
    <col min="10245" max="10245" width="30.625" style="76" customWidth="1"/>
    <col min="10246" max="10246" width="6.25" style="76" customWidth="1"/>
    <col min="10247" max="10248" width="11.625" style="76" customWidth="1"/>
    <col min="10249" max="10249" width="5.75" style="76" customWidth="1"/>
    <col min="10250" max="10250" width="30.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20.625" style="76" customWidth="1"/>
    <col min="10500" max="10500" width="10.625" style="76" customWidth="1"/>
    <col min="10501" max="10501" width="30.625" style="76" customWidth="1"/>
    <col min="10502" max="10502" width="6.25" style="76" customWidth="1"/>
    <col min="10503" max="10504" width="11.625" style="76" customWidth="1"/>
    <col min="10505" max="10505" width="5.75" style="76" customWidth="1"/>
    <col min="10506" max="10506" width="30.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20.625" style="76" customWidth="1"/>
    <col min="10756" max="10756" width="10.625" style="76" customWidth="1"/>
    <col min="10757" max="10757" width="30.625" style="76" customWidth="1"/>
    <col min="10758" max="10758" width="6.25" style="76" customWidth="1"/>
    <col min="10759" max="10760" width="11.625" style="76" customWidth="1"/>
    <col min="10761" max="10761" width="5.75" style="76" customWidth="1"/>
    <col min="10762" max="10762" width="30.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20.625" style="76" customWidth="1"/>
    <col min="11012" max="11012" width="10.625" style="76" customWidth="1"/>
    <col min="11013" max="11013" width="30.625" style="76" customWidth="1"/>
    <col min="11014" max="11014" width="6.25" style="76" customWidth="1"/>
    <col min="11015" max="11016" width="11.625" style="76" customWidth="1"/>
    <col min="11017" max="11017" width="5.75" style="76" customWidth="1"/>
    <col min="11018" max="11018" width="30.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20.625" style="76" customWidth="1"/>
    <col min="11268" max="11268" width="10.625" style="76" customWidth="1"/>
    <col min="11269" max="11269" width="30.625" style="76" customWidth="1"/>
    <col min="11270" max="11270" width="6.25" style="76" customWidth="1"/>
    <col min="11271" max="11272" width="11.625" style="76" customWidth="1"/>
    <col min="11273" max="11273" width="5.75" style="76" customWidth="1"/>
    <col min="11274" max="11274" width="30.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20.625" style="76" customWidth="1"/>
    <col min="11524" max="11524" width="10.625" style="76" customWidth="1"/>
    <col min="11525" max="11525" width="30.625" style="76" customWidth="1"/>
    <col min="11526" max="11526" width="6.25" style="76" customWidth="1"/>
    <col min="11527" max="11528" width="11.625" style="76" customWidth="1"/>
    <col min="11529" max="11529" width="5.75" style="76" customWidth="1"/>
    <col min="11530" max="11530" width="30.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20.625" style="76" customWidth="1"/>
    <col min="11780" max="11780" width="10.625" style="76" customWidth="1"/>
    <col min="11781" max="11781" width="30.625" style="76" customWidth="1"/>
    <col min="11782" max="11782" width="6.25" style="76" customWidth="1"/>
    <col min="11783" max="11784" width="11.625" style="76" customWidth="1"/>
    <col min="11785" max="11785" width="5.75" style="76" customWidth="1"/>
    <col min="11786" max="11786" width="30.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20.625" style="76" customWidth="1"/>
    <col min="12036" max="12036" width="10.625" style="76" customWidth="1"/>
    <col min="12037" max="12037" width="30.625" style="76" customWidth="1"/>
    <col min="12038" max="12038" width="6.25" style="76" customWidth="1"/>
    <col min="12039" max="12040" width="11.625" style="76" customWidth="1"/>
    <col min="12041" max="12041" width="5.75" style="76" customWidth="1"/>
    <col min="12042" max="12042" width="30.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20.625" style="76" customWidth="1"/>
    <col min="12292" max="12292" width="10.625" style="76" customWidth="1"/>
    <col min="12293" max="12293" width="30.625" style="76" customWidth="1"/>
    <col min="12294" max="12294" width="6.25" style="76" customWidth="1"/>
    <col min="12295" max="12296" width="11.625" style="76" customWidth="1"/>
    <col min="12297" max="12297" width="5.75" style="76" customWidth="1"/>
    <col min="12298" max="12298" width="30.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20.625" style="76" customWidth="1"/>
    <col min="12548" max="12548" width="10.625" style="76" customWidth="1"/>
    <col min="12549" max="12549" width="30.625" style="76" customWidth="1"/>
    <col min="12550" max="12550" width="6.25" style="76" customWidth="1"/>
    <col min="12551" max="12552" width="11.625" style="76" customWidth="1"/>
    <col min="12553" max="12553" width="5.75" style="76" customWidth="1"/>
    <col min="12554" max="12554" width="30.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20.625" style="76" customWidth="1"/>
    <col min="12804" max="12804" width="10.625" style="76" customWidth="1"/>
    <col min="12805" max="12805" width="30.625" style="76" customWidth="1"/>
    <col min="12806" max="12806" width="6.25" style="76" customWidth="1"/>
    <col min="12807" max="12808" width="11.625" style="76" customWidth="1"/>
    <col min="12809" max="12809" width="5.75" style="76" customWidth="1"/>
    <col min="12810" max="12810" width="30.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20.625" style="76" customWidth="1"/>
    <col min="13060" max="13060" width="10.625" style="76" customWidth="1"/>
    <col min="13061" max="13061" width="30.625" style="76" customWidth="1"/>
    <col min="13062" max="13062" width="6.25" style="76" customWidth="1"/>
    <col min="13063" max="13064" width="11.625" style="76" customWidth="1"/>
    <col min="13065" max="13065" width="5.75" style="76" customWidth="1"/>
    <col min="13066" max="13066" width="30.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20.625" style="76" customWidth="1"/>
    <col min="13316" max="13316" width="10.625" style="76" customWidth="1"/>
    <col min="13317" max="13317" width="30.625" style="76" customWidth="1"/>
    <col min="13318" max="13318" width="6.25" style="76" customWidth="1"/>
    <col min="13319" max="13320" width="11.625" style="76" customWidth="1"/>
    <col min="13321" max="13321" width="5.75" style="76" customWidth="1"/>
    <col min="13322" max="13322" width="30.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20.625" style="76" customWidth="1"/>
    <col min="13572" max="13572" width="10.625" style="76" customWidth="1"/>
    <col min="13573" max="13573" width="30.625" style="76" customWidth="1"/>
    <col min="13574" max="13574" width="6.25" style="76" customWidth="1"/>
    <col min="13575" max="13576" width="11.625" style="76" customWidth="1"/>
    <col min="13577" max="13577" width="5.75" style="76" customWidth="1"/>
    <col min="13578" max="13578" width="30.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20.625" style="76" customWidth="1"/>
    <col min="13828" max="13828" width="10.625" style="76" customWidth="1"/>
    <col min="13829" max="13829" width="30.625" style="76" customWidth="1"/>
    <col min="13830" max="13830" width="6.25" style="76" customWidth="1"/>
    <col min="13831" max="13832" width="11.625" style="76" customWidth="1"/>
    <col min="13833" max="13833" width="5.75" style="76" customWidth="1"/>
    <col min="13834" max="13834" width="30.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20.625" style="76" customWidth="1"/>
    <col min="14084" max="14084" width="10.625" style="76" customWidth="1"/>
    <col min="14085" max="14085" width="30.625" style="76" customWidth="1"/>
    <col min="14086" max="14086" width="6.25" style="76" customWidth="1"/>
    <col min="14087" max="14088" width="11.625" style="76" customWidth="1"/>
    <col min="14089" max="14089" width="5.75" style="76" customWidth="1"/>
    <col min="14090" max="14090" width="30.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20.625" style="76" customWidth="1"/>
    <col min="14340" max="14340" width="10.625" style="76" customWidth="1"/>
    <col min="14341" max="14341" width="30.625" style="76" customWidth="1"/>
    <col min="14342" max="14342" width="6.25" style="76" customWidth="1"/>
    <col min="14343" max="14344" width="11.625" style="76" customWidth="1"/>
    <col min="14345" max="14345" width="5.75" style="76" customWidth="1"/>
    <col min="14346" max="14346" width="30.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20.625" style="76" customWidth="1"/>
    <col min="14596" max="14596" width="10.625" style="76" customWidth="1"/>
    <col min="14597" max="14597" width="30.625" style="76" customWidth="1"/>
    <col min="14598" max="14598" width="6.25" style="76" customWidth="1"/>
    <col min="14599" max="14600" width="11.625" style="76" customWidth="1"/>
    <col min="14601" max="14601" width="5.75" style="76" customWidth="1"/>
    <col min="14602" max="14602" width="30.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20.625" style="76" customWidth="1"/>
    <col min="14852" max="14852" width="10.625" style="76" customWidth="1"/>
    <col min="14853" max="14853" width="30.625" style="76" customWidth="1"/>
    <col min="14854" max="14854" width="6.25" style="76" customWidth="1"/>
    <col min="14855" max="14856" width="11.625" style="76" customWidth="1"/>
    <col min="14857" max="14857" width="5.75" style="76" customWidth="1"/>
    <col min="14858" max="14858" width="30.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20.625" style="76" customWidth="1"/>
    <col min="15108" max="15108" width="10.625" style="76" customWidth="1"/>
    <col min="15109" max="15109" width="30.625" style="76" customWidth="1"/>
    <col min="15110" max="15110" width="6.25" style="76" customWidth="1"/>
    <col min="15111" max="15112" width="11.625" style="76" customWidth="1"/>
    <col min="15113" max="15113" width="5.75" style="76" customWidth="1"/>
    <col min="15114" max="15114" width="30.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20.625" style="76" customWidth="1"/>
    <col min="15364" max="15364" width="10.625" style="76" customWidth="1"/>
    <col min="15365" max="15365" width="30.625" style="76" customWidth="1"/>
    <col min="15366" max="15366" width="6.25" style="76" customWidth="1"/>
    <col min="15367" max="15368" width="11.625" style="76" customWidth="1"/>
    <col min="15369" max="15369" width="5.75" style="76" customWidth="1"/>
    <col min="15370" max="15370" width="30.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20.625" style="76" customWidth="1"/>
    <col min="15620" max="15620" width="10.625" style="76" customWidth="1"/>
    <col min="15621" max="15621" width="30.625" style="76" customWidth="1"/>
    <col min="15622" max="15622" width="6.25" style="76" customWidth="1"/>
    <col min="15623" max="15624" width="11.625" style="76" customWidth="1"/>
    <col min="15625" max="15625" width="5.75" style="76" customWidth="1"/>
    <col min="15626" max="15626" width="30.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20.625" style="76" customWidth="1"/>
    <col min="15876" max="15876" width="10.625" style="76" customWidth="1"/>
    <col min="15877" max="15877" width="30.625" style="76" customWidth="1"/>
    <col min="15878" max="15878" width="6.25" style="76" customWidth="1"/>
    <col min="15879" max="15880" width="11.625" style="76" customWidth="1"/>
    <col min="15881" max="15881" width="5.75" style="76" customWidth="1"/>
    <col min="15882" max="15882" width="30.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20.625" style="76" customWidth="1"/>
    <col min="16132" max="16132" width="10.625" style="76" customWidth="1"/>
    <col min="16133" max="16133" width="30.625" style="76" customWidth="1"/>
    <col min="16134" max="16134" width="6.25" style="76" customWidth="1"/>
    <col min="16135" max="16136" width="11.625" style="76" customWidth="1"/>
    <col min="16137" max="16137" width="5.75" style="76" customWidth="1"/>
    <col min="16138" max="16138" width="30.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3024</v>
      </c>
      <c r="G2" s="4" t="s">
        <v>2</v>
      </c>
      <c r="H2" s="5"/>
      <c r="I2" s="6"/>
      <c r="J2" s="77">
        <f>SUM(H:H)</f>
        <v>139981</v>
      </c>
    </row>
    <row r="3" spans="2:17" ht="20.100000000000001" customHeight="1">
      <c r="B3" s="74" t="s">
        <v>3</v>
      </c>
      <c r="C3" s="74"/>
      <c r="D3" s="74"/>
      <c r="E3" s="82" t="s">
        <v>171</v>
      </c>
    </row>
    <row r="4" spans="2:17" ht="20.100000000000001" customHeight="1">
      <c r="B4" s="74" t="s">
        <v>5</v>
      </c>
      <c r="C4" s="74"/>
      <c r="D4" s="74"/>
      <c r="E4" s="82">
        <v>121299</v>
      </c>
    </row>
    <row r="5" spans="2:17" ht="20.100000000000001" customHeight="1">
      <c r="B5" s="74" t="s">
        <v>7</v>
      </c>
      <c r="C5" s="74"/>
      <c r="D5" s="74"/>
      <c r="E5" s="84">
        <v>41871</v>
      </c>
    </row>
    <row r="6" spans="2:17" ht="20.100000000000001" customHeight="1">
      <c r="B6" s="74" t="s">
        <v>8</v>
      </c>
      <c r="C6" s="74"/>
      <c r="D6" s="74"/>
      <c r="E6" s="84">
        <v>41886</v>
      </c>
    </row>
    <row r="8" spans="2:17" s="78" customFormat="1" ht="19.7" customHeight="1">
      <c r="B8" s="27"/>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286"/>
    </row>
    <row r="9" spans="2:17" s="78" customFormat="1" ht="19.7" customHeight="1">
      <c r="B9" s="27">
        <v>2</v>
      </c>
      <c r="C9" s="27" t="s">
        <v>28</v>
      </c>
      <c r="D9" s="27" t="s">
        <v>28</v>
      </c>
      <c r="E9" s="52" t="s">
        <v>3457</v>
      </c>
      <c r="F9" s="24">
        <v>1</v>
      </c>
      <c r="G9" s="100">
        <v>3174</v>
      </c>
      <c r="H9" s="57">
        <f t="shared" ref="H9:H52" si="0">F9*G9</f>
        <v>3174</v>
      </c>
      <c r="I9" s="26"/>
      <c r="J9" s="52" t="s">
        <v>3458</v>
      </c>
      <c r="K9" s="52"/>
      <c r="L9" s="52"/>
      <c r="M9" s="101">
        <v>41855</v>
      </c>
      <c r="N9" s="27"/>
      <c r="O9" s="24"/>
      <c r="P9" s="101">
        <v>41862</v>
      </c>
      <c r="Q9" s="286">
        <v>41862</v>
      </c>
    </row>
    <row r="10" spans="2:17" s="78" customFormat="1" ht="19.7" customHeight="1">
      <c r="B10" s="27">
        <v>1</v>
      </c>
      <c r="C10" s="27" t="s">
        <v>28</v>
      </c>
      <c r="D10" s="27" t="s">
        <v>28</v>
      </c>
      <c r="E10" s="52" t="s">
        <v>3459</v>
      </c>
      <c r="F10" s="24">
        <v>1</v>
      </c>
      <c r="G10" s="57">
        <v>355</v>
      </c>
      <c r="H10" s="57">
        <f t="shared" si="0"/>
        <v>355</v>
      </c>
      <c r="I10" s="30"/>
      <c r="J10" s="108" t="s">
        <v>3460</v>
      </c>
      <c r="K10" s="109"/>
      <c r="L10" s="24"/>
      <c r="M10" s="101">
        <v>41855</v>
      </c>
      <c r="N10" s="27"/>
      <c r="O10" s="24"/>
      <c r="P10" s="101">
        <v>41862</v>
      </c>
      <c r="Q10" s="286">
        <v>41862</v>
      </c>
    </row>
    <row r="11" spans="2:17" s="78" customFormat="1" ht="19.7" customHeight="1">
      <c r="B11" s="27">
        <v>1</v>
      </c>
      <c r="C11" s="27" t="s">
        <v>28</v>
      </c>
      <c r="D11" s="27" t="s">
        <v>28</v>
      </c>
      <c r="E11" s="52" t="s">
        <v>1017</v>
      </c>
      <c r="F11" s="24">
        <v>1</v>
      </c>
      <c r="G11" s="57">
        <v>570</v>
      </c>
      <c r="H11" s="57">
        <f t="shared" si="0"/>
        <v>570</v>
      </c>
      <c r="I11" s="30"/>
      <c r="J11" s="108" t="s">
        <v>1018</v>
      </c>
      <c r="K11" s="109"/>
      <c r="L11" s="24"/>
      <c r="M11" s="101">
        <v>41855</v>
      </c>
      <c r="N11" s="27"/>
      <c r="O11" s="24"/>
      <c r="P11" s="101">
        <v>41862</v>
      </c>
      <c r="Q11" s="286">
        <v>41862</v>
      </c>
    </row>
    <row r="12" spans="2:17" s="78" customFormat="1" ht="19.7" customHeight="1">
      <c r="B12" s="27">
        <v>1</v>
      </c>
      <c r="C12" s="27" t="s">
        <v>28</v>
      </c>
      <c r="D12" s="27" t="s">
        <v>28</v>
      </c>
      <c r="E12" s="52" t="s">
        <v>3461</v>
      </c>
      <c r="F12" s="24">
        <v>1</v>
      </c>
      <c r="G12" s="57">
        <v>5040</v>
      </c>
      <c r="H12" s="57">
        <f t="shared" si="0"/>
        <v>5040</v>
      </c>
      <c r="I12" s="30"/>
      <c r="J12" s="108" t="s">
        <v>3462</v>
      </c>
      <c r="K12" s="109"/>
      <c r="L12" s="24"/>
      <c r="M12" s="101">
        <v>41855</v>
      </c>
      <c r="N12" s="27"/>
      <c r="O12" s="24"/>
      <c r="P12" s="101">
        <v>41862</v>
      </c>
      <c r="Q12" s="286">
        <v>41862</v>
      </c>
    </row>
    <row r="13" spans="2:17" s="78" customFormat="1" ht="19.7" customHeight="1">
      <c r="B13" s="27">
        <v>1</v>
      </c>
      <c r="C13" s="27" t="s">
        <v>28</v>
      </c>
      <c r="D13" s="27" t="s">
        <v>28</v>
      </c>
      <c r="E13" s="52" t="s">
        <v>3463</v>
      </c>
      <c r="F13" s="24">
        <v>1</v>
      </c>
      <c r="G13" s="57">
        <v>170</v>
      </c>
      <c r="H13" s="57">
        <f t="shared" si="0"/>
        <v>170</v>
      </c>
      <c r="I13" s="30"/>
      <c r="J13" s="108" t="s">
        <v>3464</v>
      </c>
      <c r="K13" s="109"/>
      <c r="L13" s="24"/>
      <c r="M13" s="101">
        <v>41855</v>
      </c>
      <c r="N13" s="27"/>
      <c r="O13" s="24"/>
      <c r="P13" s="101">
        <v>41862</v>
      </c>
      <c r="Q13" s="286">
        <v>41862</v>
      </c>
    </row>
    <row r="14" spans="2:17" s="78" customFormat="1" ht="19.7" customHeight="1">
      <c r="B14" s="27">
        <v>3</v>
      </c>
      <c r="C14" s="27" t="s">
        <v>28</v>
      </c>
      <c r="D14" s="27" t="s">
        <v>28</v>
      </c>
      <c r="E14" s="52" t="s">
        <v>442</v>
      </c>
      <c r="F14" s="24">
        <v>2</v>
      </c>
      <c r="G14" s="57">
        <v>200</v>
      </c>
      <c r="H14" s="57">
        <f t="shared" si="0"/>
        <v>400</v>
      </c>
      <c r="I14" s="30"/>
      <c r="J14" s="108" t="s">
        <v>574</v>
      </c>
      <c r="K14" s="109"/>
      <c r="L14" s="24"/>
      <c r="M14" s="101">
        <v>41855</v>
      </c>
      <c r="N14" s="27"/>
      <c r="O14" s="24"/>
      <c r="P14" s="101">
        <v>41862</v>
      </c>
      <c r="Q14" s="286">
        <v>41862</v>
      </c>
    </row>
    <row r="15" spans="2:17" s="78" customFormat="1" ht="19.7" customHeight="1">
      <c r="B15" s="27">
        <v>3</v>
      </c>
      <c r="C15" s="27" t="s">
        <v>28</v>
      </c>
      <c r="D15" s="27" t="s">
        <v>28</v>
      </c>
      <c r="E15" s="52" t="s">
        <v>448</v>
      </c>
      <c r="F15" s="24">
        <v>5</v>
      </c>
      <c r="G15" s="57">
        <v>320</v>
      </c>
      <c r="H15" s="57">
        <f t="shared" si="0"/>
        <v>1600</v>
      </c>
      <c r="I15" s="30"/>
      <c r="J15" s="108" t="s">
        <v>574</v>
      </c>
      <c r="K15" s="109"/>
      <c r="L15" s="24"/>
      <c r="M15" s="101">
        <v>41855</v>
      </c>
      <c r="N15" s="27"/>
      <c r="O15" s="24"/>
      <c r="P15" s="101">
        <v>41862</v>
      </c>
      <c r="Q15" s="286">
        <v>41862</v>
      </c>
    </row>
    <row r="16" spans="2:17" s="78" customFormat="1" ht="19.7" customHeight="1">
      <c r="B16" s="27">
        <v>3</v>
      </c>
      <c r="C16" s="27" t="s">
        <v>28</v>
      </c>
      <c r="D16" s="27" t="s">
        <v>28</v>
      </c>
      <c r="E16" s="52" t="s">
        <v>576</v>
      </c>
      <c r="F16" s="24">
        <v>1</v>
      </c>
      <c r="G16" s="57">
        <v>850</v>
      </c>
      <c r="H16" s="57">
        <f t="shared" si="0"/>
        <v>850</v>
      </c>
      <c r="I16" s="30"/>
      <c r="J16" s="108" t="s">
        <v>91</v>
      </c>
      <c r="K16" s="109"/>
      <c r="L16" s="24"/>
      <c r="M16" s="101">
        <v>41855</v>
      </c>
      <c r="N16" s="27"/>
      <c r="O16" s="24"/>
      <c r="P16" s="101">
        <v>41862</v>
      </c>
      <c r="Q16" s="286">
        <v>41862</v>
      </c>
    </row>
    <row r="17" spans="2:17" s="78" customFormat="1" ht="19.7" customHeight="1">
      <c r="B17" s="27">
        <v>3</v>
      </c>
      <c r="C17" s="27" t="s">
        <v>28</v>
      </c>
      <c r="D17" s="27" t="s">
        <v>28</v>
      </c>
      <c r="E17" s="52" t="s">
        <v>3465</v>
      </c>
      <c r="F17" s="24">
        <v>1</v>
      </c>
      <c r="G17" s="57">
        <v>473</v>
      </c>
      <c r="H17" s="57">
        <f t="shared" si="0"/>
        <v>473</v>
      </c>
      <c r="I17" s="30"/>
      <c r="J17" s="108" t="s">
        <v>3466</v>
      </c>
      <c r="K17" s="109"/>
      <c r="L17" s="24"/>
      <c r="M17" s="101">
        <v>41855</v>
      </c>
      <c r="N17" s="27"/>
      <c r="O17" s="24"/>
      <c r="P17" s="101">
        <v>41862</v>
      </c>
      <c r="Q17" s="286">
        <v>41862</v>
      </c>
    </row>
    <row r="18" spans="2:17" s="78" customFormat="1" ht="19.7" customHeight="1">
      <c r="B18" s="27">
        <v>3</v>
      </c>
      <c r="C18" s="27" t="s">
        <v>28</v>
      </c>
      <c r="D18" s="27" t="s">
        <v>28</v>
      </c>
      <c r="E18" s="52" t="s">
        <v>579</v>
      </c>
      <c r="F18" s="24">
        <v>1</v>
      </c>
      <c r="G18" s="57">
        <v>1002</v>
      </c>
      <c r="H18" s="57">
        <f t="shared" si="0"/>
        <v>1002</v>
      </c>
      <c r="I18" s="30"/>
      <c r="J18" s="108" t="s">
        <v>3467</v>
      </c>
      <c r="K18" s="109"/>
      <c r="L18" s="24"/>
      <c r="M18" s="101">
        <v>41855</v>
      </c>
      <c r="N18" s="27"/>
      <c r="O18" s="24"/>
      <c r="P18" s="101">
        <v>41862</v>
      </c>
      <c r="Q18" s="286">
        <v>41862</v>
      </c>
    </row>
    <row r="19" spans="2:17" s="78" customFormat="1" ht="19.7" customHeight="1">
      <c r="B19" s="27">
        <v>3</v>
      </c>
      <c r="C19" s="27" t="s">
        <v>28</v>
      </c>
      <c r="D19" s="27" t="s">
        <v>28</v>
      </c>
      <c r="E19" s="52" t="s">
        <v>585</v>
      </c>
      <c r="F19" s="24">
        <v>1</v>
      </c>
      <c r="G19" s="57">
        <v>1260</v>
      </c>
      <c r="H19" s="57">
        <f t="shared" si="0"/>
        <v>1260</v>
      </c>
      <c r="I19" s="30"/>
      <c r="J19" s="108" t="s">
        <v>450</v>
      </c>
      <c r="K19" s="109"/>
      <c r="L19" s="24"/>
      <c r="M19" s="101">
        <v>41855</v>
      </c>
      <c r="N19" s="27"/>
      <c r="O19" s="24"/>
      <c r="P19" s="101">
        <v>41862</v>
      </c>
      <c r="Q19" s="286">
        <v>41862</v>
      </c>
    </row>
    <row r="20" spans="2:17" s="78" customFormat="1" ht="19.7" customHeight="1">
      <c r="B20" s="27">
        <v>3</v>
      </c>
      <c r="C20" s="27" t="s">
        <v>28</v>
      </c>
      <c r="D20" s="27" t="s">
        <v>28</v>
      </c>
      <c r="E20" s="52" t="s">
        <v>587</v>
      </c>
      <c r="F20" s="24">
        <v>1</v>
      </c>
      <c r="G20" s="57">
        <v>103</v>
      </c>
      <c r="H20" s="57">
        <f t="shared" si="0"/>
        <v>103</v>
      </c>
      <c r="I20" s="30"/>
      <c r="J20" s="108" t="s">
        <v>199</v>
      </c>
      <c r="K20" s="109"/>
      <c r="L20" s="24"/>
      <c r="M20" s="101">
        <v>41855</v>
      </c>
      <c r="N20" s="27"/>
      <c r="O20" s="24"/>
      <c r="P20" s="101">
        <v>41862</v>
      </c>
      <c r="Q20" s="286">
        <v>41862</v>
      </c>
    </row>
    <row r="21" spans="2:17" s="78" customFormat="1" ht="19.7" customHeight="1">
      <c r="B21" s="27">
        <v>3</v>
      </c>
      <c r="C21" s="27" t="s">
        <v>28</v>
      </c>
      <c r="D21" s="27" t="s">
        <v>28</v>
      </c>
      <c r="E21" s="52" t="s">
        <v>588</v>
      </c>
      <c r="F21" s="24">
        <v>1</v>
      </c>
      <c r="G21" s="57">
        <v>72</v>
      </c>
      <c r="H21" s="57">
        <f t="shared" si="0"/>
        <v>72</v>
      </c>
      <c r="I21" s="30"/>
      <c r="J21" s="108" t="s">
        <v>199</v>
      </c>
      <c r="K21" s="109"/>
      <c r="L21" s="24"/>
      <c r="M21" s="101">
        <v>41855</v>
      </c>
      <c r="N21" s="27"/>
      <c r="O21" s="24"/>
      <c r="P21" s="101">
        <v>41862</v>
      </c>
      <c r="Q21" s="286">
        <v>41862</v>
      </c>
    </row>
    <row r="22" spans="2:17" s="78" customFormat="1" ht="19.7" customHeight="1">
      <c r="B22" s="27">
        <v>3</v>
      </c>
      <c r="C22" s="27" t="s">
        <v>28</v>
      </c>
      <c r="D22" s="27" t="s">
        <v>28</v>
      </c>
      <c r="E22" s="52" t="s">
        <v>589</v>
      </c>
      <c r="F22" s="24">
        <v>1</v>
      </c>
      <c r="G22" s="57">
        <v>120</v>
      </c>
      <c r="H22" s="57">
        <f t="shared" si="0"/>
        <v>120</v>
      </c>
      <c r="I22" s="30"/>
      <c r="J22" s="108" t="s">
        <v>199</v>
      </c>
      <c r="K22" s="109"/>
      <c r="L22" s="24"/>
      <c r="M22" s="101">
        <v>41855</v>
      </c>
      <c r="N22" s="27"/>
      <c r="O22" s="24"/>
      <c r="P22" s="101">
        <v>41862</v>
      </c>
      <c r="Q22" s="286">
        <v>41862</v>
      </c>
    </row>
    <row r="23" spans="2:17" s="78" customFormat="1" ht="19.7" customHeight="1">
      <c r="B23" s="27">
        <v>3</v>
      </c>
      <c r="C23" s="27" t="s">
        <v>28</v>
      </c>
      <c r="D23" s="27" t="s">
        <v>28</v>
      </c>
      <c r="E23" s="52" t="s">
        <v>590</v>
      </c>
      <c r="F23" s="24">
        <v>1</v>
      </c>
      <c r="G23" s="57">
        <v>260</v>
      </c>
      <c r="H23" s="57">
        <f t="shared" si="0"/>
        <v>260</v>
      </c>
      <c r="I23" s="30"/>
      <c r="J23" s="108" t="s">
        <v>316</v>
      </c>
      <c r="K23" s="109"/>
      <c r="L23" s="24"/>
      <c r="M23" s="101">
        <v>41855</v>
      </c>
      <c r="N23" s="27"/>
      <c r="O23" s="24"/>
      <c r="P23" s="101">
        <v>41862</v>
      </c>
      <c r="Q23" s="286">
        <v>41862</v>
      </c>
    </row>
    <row r="24" spans="2:17" s="78" customFormat="1" ht="19.7" customHeight="1">
      <c r="B24" s="27">
        <v>3</v>
      </c>
      <c r="C24" s="27" t="s">
        <v>28</v>
      </c>
      <c r="D24" s="27" t="s">
        <v>28</v>
      </c>
      <c r="E24" s="52" t="s">
        <v>591</v>
      </c>
      <c r="F24" s="24">
        <v>1</v>
      </c>
      <c r="G24" s="57">
        <v>270</v>
      </c>
      <c r="H24" s="57">
        <f t="shared" si="0"/>
        <v>270</v>
      </c>
      <c r="I24" s="30"/>
      <c r="J24" s="108" t="s">
        <v>592</v>
      </c>
      <c r="K24" s="109"/>
      <c r="L24" s="24"/>
      <c r="M24" s="101">
        <v>41855</v>
      </c>
      <c r="N24" s="27"/>
      <c r="O24" s="24"/>
      <c r="P24" s="101">
        <v>41862</v>
      </c>
      <c r="Q24" s="286">
        <v>41862</v>
      </c>
    </row>
    <row r="25" spans="2:17" s="78" customFormat="1" ht="19.7" customHeight="1">
      <c r="B25" s="27">
        <v>3</v>
      </c>
      <c r="C25" s="27" t="s">
        <v>28</v>
      </c>
      <c r="D25" s="27" t="s">
        <v>28</v>
      </c>
      <c r="E25" s="52" t="s">
        <v>593</v>
      </c>
      <c r="F25" s="24">
        <v>1</v>
      </c>
      <c r="G25" s="57">
        <v>200</v>
      </c>
      <c r="H25" s="57">
        <f t="shared" si="0"/>
        <v>200</v>
      </c>
      <c r="I25" s="30"/>
      <c r="J25" s="52" t="s">
        <v>594</v>
      </c>
      <c r="K25" s="109"/>
      <c r="L25" s="24"/>
      <c r="M25" s="101">
        <v>41855</v>
      </c>
      <c r="N25" s="27"/>
      <c r="O25" s="24"/>
      <c r="P25" s="101">
        <v>41862</v>
      </c>
      <c r="Q25" s="286">
        <v>41862</v>
      </c>
    </row>
    <row r="26" spans="2:17" s="78" customFormat="1" ht="19.7" customHeight="1">
      <c r="B26" s="27">
        <v>3</v>
      </c>
      <c r="C26" s="27" t="s">
        <v>28</v>
      </c>
      <c r="D26" s="27" t="s">
        <v>28</v>
      </c>
      <c r="E26" s="52" t="s">
        <v>595</v>
      </c>
      <c r="F26" s="24">
        <v>2</v>
      </c>
      <c r="G26" s="57">
        <v>230</v>
      </c>
      <c r="H26" s="57">
        <f t="shared" si="0"/>
        <v>460</v>
      </c>
      <c r="I26" s="30"/>
      <c r="J26" s="108" t="s">
        <v>574</v>
      </c>
      <c r="K26" s="109"/>
      <c r="L26" s="24"/>
      <c r="M26" s="101">
        <v>41855</v>
      </c>
      <c r="N26" s="27"/>
      <c r="O26" s="24"/>
      <c r="P26" s="101">
        <v>41862</v>
      </c>
      <c r="Q26" s="286">
        <v>41862</v>
      </c>
    </row>
    <row r="27" spans="2:17" s="78" customFormat="1" ht="19.7" customHeight="1">
      <c r="B27" s="27">
        <v>3</v>
      </c>
      <c r="C27" s="27" t="s">
        <v>28</v>
      </c>
      <c r="D27" s="27" t="s">
        <v>28</v>
      </c>
      <c r="E27" s="52" t="s">
        <v>596</v>
      </c>
      <c r="F27" s="24">
        <v>2</v>
      </c>
      <c r="G27" s="57">
        <v>130</v>
      </c>
      <c r="H27" s="57">
        <f t="shared" si="0"/>
        <v>260</v>
      </c>
      <c r="I27" s="30"/>
      <c r="J27" s="108" t="s">
        <v>597</v>
      </c>
      <c r="K27" s="109"/>
      <c r="L27" s="24"/>
      <c r="M27" s="101">
        <v>41855</v>
      </c>
      <c r="N27" s="27"/>
      <c r="O27" s="24"/>
      <c r="P27" s="101">
        <v>41862</v>
      </c>
      <c r="Q27" s="286">
        <v>41862</v>
      </c>
    </row>
    <row r="28" spans="2:17" s="78" customFormat="1" ht="19.7" customHeight="1">
      <c r="B28" s="27">
        <v>3</v>
      </c>
      <c r="C28" s="27" t="s">
        <v>28</v>
      </c>
      <c r="D28" s="27" t="s">
        <v>28</v>
      </c>
      <c r="E28" s="52" t="s">
        <v>598</v>
      </c>
      <c r="F28" s="24">
        <v>1</v>
      </c>
      <c r="G28" s="57">
        <v>280</v>
      </c>
      <c r="H28" s="57">
        <f t="shared" si="0"/>
        <v>280</v>
      </c>
      <c r="I28" s="30"/>
      <c r="J28" s="108" t="s">
        <v>599</v>
      </c>
      <c r="K28" s="109"/>
      <c r="L28" s="24"/>
      <c r="M28" s="101">
        <v>41855</v>
      </c>
      <c r="N28" s="27"/>
      <c r="O28" s="24"/>
      <c r="P28" s="101">
        <v>41862</v>
      </c>
      <c r="Q28" s="286">
        <v>41862</v>
      </c>
    </row>
    <row r="29" spans="2:17" s="78" customFormat="1" ht="19.7" customHeight="1">
      <c r="B29" s="281">
        <v>1</v>
      </c>
      <c r="C29" s="281" t="s">
        <v>28</v>
      </c>
      <c r="D29" s="281" t="s">
        <v>28</v>
      </c>
      <c r="E29" s="274" t="s">
        <v>3468</v>
      </c>
      <c r="F29" s="56">
        <v>1</v>
      </c>
      <c r="G29" s="283">
        <v>1190</v>
      </c>
      <c r="H29" s="283">
        <f t="shared" si="0"/>
        <v>1190</v>
      </c>
      <c r="I29" s="282"/>
      <c r="J29" s="55" t="s">
        <v>3469</v>
      </c>
      <c r="K29" s="330"/>
      <c r="L29" s="56"/>
      <c r="M29" s="101">
        <v>41855</v>
      </c>
      <c r="N29" s="281"/>
      <c r="O29" s="56"/>
      <c r="P29" s="101">
        <v>41862</v>
      </c>
      <c r="Q29" s="286">
        <v>41862</v>
      </c>
    </row>
    <row r="30" spans="2:17" s="78" customFormat="1" ht="19.7" customHeight="1">
      <c r="B30" s="281">
        <v>1</v>
      </c>
      <c r="C30" s="281" t="s">
        <v>28</v>
      </c>
      <c r="D30" s="281" t="s">
        <v>28</v>
      </c>
      <c r="E30" s="274" t="s">
        <v>3470</v>
      </c>
      <c r="F30" s="56">
        <v>1</v>
      </c>
      <c r="G30" s="283">
        <v>490</v>
      </c>
      <c r="H30" s="283">
        <f t="shared" si="0"/>
        <v>490</v>
      </c>
      <c r="I30" s="282"/>
      <c r="J30" s="55" t="s">
        <v>3471</v>
      </c>
      <c r="K30" s="330"/>
      <c r="L30" s="56"/>
      <c r="M30" s="101">
        <v>41855</v>
      </c>
      <c r="N30" s="281"/>
      <c r="O30" s="56"/>
      <c r="P30" s="101">
        <v>41862</v>
      </c>
      <c r="Q30" s="286">
        <v>41862</v>
      </c>
    </row>
    <row r="31" spans="2:17" s="78" customFormat="1" ht="19.7" customHeight="1">
      <c r="B31" s="281">
        <v>1</v>
      </c>
      <c r="C31" s="281" t="s">
        <v>3472</v>
      </c>
      <c r="D31" s="281" t="s">
        <v>28</v>
      </c>
      <c r="E31" s="274" t="s">
        <v>3473</v>
      </c>
      <c r="F31" s="56">
        <v>2</v>
      </c>
      <c r="G31" s="283">
        <v>6</v>
      </c>
      <c r="H31" s="283">
        <f t="shared" si="0"/>
        <v>12</v>
      </c>
      <c r="I31" s="282"/>
      <c r="J31" s="55" t="s">
        <v>3474</v>
      </c>
      <c r="K31" s="330"/>
      <c r="L31" s="56"/>
      <c r="M31" s="101">
        <v>41855</v>
      </c>
      <c r="N31" s="281"/>
      <c r="O31" s="56"/>
      <c r="P31" s="101">
        <v>41862</v>
      </c>
      <c r="Q31" s="286">
        <v>41862</v>
      </c>
    </row>
    <row r="32" spans="2:17" s="78" customFormat="1" ht="19.7" customHeight="1">
      <c r="B32" s="281">
        <v>1</v>
      </c>
      <c r="C32" s="281" t="s">
        <v>28</v>
      </c>
      <c r="D32" s="281" t="s">
        <v>28</v>
      </c>
      <c r="E32" s="274" t="s">
        <v>3475</v>
      </c>
      <c r="F32" s="56">
        <v>1</v>
      </c>
      <c r="G32" s="283">
        <v>770</v>
      </c>
      <c r="H32" s="283">
        <f t="shared" si="0"/>
        <v>770</v>
      </c>
      <c r="I32" s="282"/>
      <c r="J32" s="55" t="s">
        <v>3476</v>
      </c>
      <c r="K32" s="330"/>
      <c r="L32" s="56"/>
      <c r="M32" s="101">
        <v>41855</v>
      </c>
      <c r="N32" s="281"/>
      <c r="O32" s="56"/>
      <c r="P32" s="101">
        <v>41862</v>
      </c>
      <c r="Q32" s="286">
        <v>41862</v>
      </c>
    </row>
    <row r="33" spans="2:17" s="78" customFormat="1" ht="19.7" customHeight="1">
      <c r="B33" s="281">
        <v>1</v>
      </c>
      <c r="C33" s="281" t="s">
        <v>28</v>
      </c>
      <c r="D33" s="281" t="s">
        <v>28</v>
      </c>
      <c r="E33" s="274" t="s">
        <v>3477</v>
      </c>
      <c r="F33" s="56">
        <v>2</v>
      </c>
      <c r="G33" s="283">
        <v>910</v>
      </c>
      <c r="H33" s="283">
        <f t="shared" si="0"/>
        <v>1820</v>
      </c>
      <c r="I33" s="282"/>
      <c r="J33" s="55" t="s">
        <v>3478</v>
      </c>
      <c r="K33" s="274" t="s">
        <v>3479</v>
      </c>
      <c r="L33" s="56"/>
      <c r="M33" s="890">
        <v>41871</v>
      </c>
      <c r="N33" s="281"/>
      <c r="O33" s="56"/>
      <c r="P33" s="890">
        <v>41876</v>
      </c>
      <c r="Q33" s="286">
        <v>41876</v>
      </c>
    </row>
    <row r="34" spans="2:17" s="78" customFormat="1" ht="19.7" customHeight="1">
      <c r="B34" s="27"/>
      <c r="C34" s="27"/>
      <c r="D34" s="27"/>
      <c r="E34" s="52"/>
      <c r="F34" s="24"/>
      <c r="G34" s="57"/>
      <c r="H34" s="57">
        <f t="shared" si="0"/>
        <v>0</v>
      </c>
      <c r="I34" s="30"/>
      <c r="J34" s="108"/>
      <c r="K34" s="109"/>
      <c r="L34" s="24"/>
      <c r="M34" s="101"/>
      <c r="N34" s="27"/>
      <c r="O34" s="24"/>
      <c r="P34" s="101"/>
      <c r="Q34" s="286"/>
    </row>
    <row r="35" spans="2:17" s="78" customFormat="1" ht="19.7" customHeight="1">
      <c r="B35" s="27">
        <v>1</v>
      </c>
      <c r="C35" s="27" t="s">
        <v>3480</v>
      </c>
      <c r="D35" s="27" t="s">
        <v>39</v>
      </c>
      <c r="E35" s="52" t="s">
        <v>3481</v>
      </c>
      <c r="F35" s="24">
        <v>1</v>
      </c>
      <c r="G35" s="57">
        <v>5310</v>
      </c>
      <c r="H35" s="57">
        <f t="shared" si="0"/>
        <v>5310</v>
      </c>
      <c r="I35" s="30"/>
      <c r="J35" s="108" t="s">
        <v>3482</v>
      </c>
      <c r="K35" s="155"/>
      <c r="L35" s="24"/>
      <c r="M35" s="101">
        <v>41855</v>
      </c>
      <c r="N35" s="27"/>
      <c r="O35" s="24"/>
      <c r="P35" s="101"/>
      <c r="Q35" s="286">
        <v>41859</v>
      </c>
    </row>
    <row r="36" spans="2:17" s="78" customFormat="1" ht="19.7" customHeight="1">
      <c r="B36" s="27">
        <v>1</v>
      </c>
      <c r="C36" s="27" t="s">
        <v>3480</v>
      </c>
      <c r="D36" s="27" t="s">
        <v>39</v>
      </c>
      <c r="E36" s="52" t="s">
        <v>276</v>
      </c>
      <c r="F36" s="24">
        <v>1</v>
      </c>
      <c r="G36" s="57">
        <v>1200</v>
      </c>
      <c r="H36" s="57">
        <f t="shared" si="0"/>
        <v>1200</v>
      </c>
      <c r="I36" s="30"/>
      <c r="J36" s="108"/>
      <c r="K36" s="155"/>
      <c r="L36" s="24"/>
      <c r="M36" s="101">
        <v>41855</v>
      </c>
      <c r="N36" s="27"/>
      <c r="O36" s="24"/>
      <c r="P36" s="101"/>
      <c r="Q36" s="286"/>
    </row>
    <row r="37" spans="2:17" s="78" customFormat="1" ht="19.7" customHeight="1">
      <c r="B37" s="27">
        <v>3</v>
      </c>
      <c r="C37" s="27" t="s">
        <v>38</v>
      </c>
      <c r="D37" s="27" t="s">
        <v>39</v>
      </c>
      <c r="E37" s="52" t="s">
        <v>602</v>
      </c>
      <c r="F37" s="24">
        <v>1</v>
      </c>
      <c r="G37" s="57">
        <v>2640</v>
      </c>
      <c r="H37" s="57">
        <f t="shared" si="0"/>
        <v>2640</v>
      </c>
      <c r="I37" s="30"/>
      <c r="J37" s="108" t="s">
        <v>41</v>
      </c>
      <c r="K37" s="155"/>
      <c r="L37" s="24"/>
      <c r="M37" s="101">
        <v>41855</v>
      </c>
      <c r="N37" s="27"/>
      <c r="O37" s="24"/>
      <c r="P37" s="101"/>
      <c r="Q37" s="286">
        <v>41859</v>
      </c>
    </row>
    <row r="38" spans="2:17" s="78" customFormat="1" ht="19.7" customHeight="1">
      <c r="B38" s="27">
        <v>3</v>
      </c>
      <c r="C38" s="27" t="s">
        <v>38</v>
      </c>
      <c r="D38" s="27" t="s">
        <v>39</v>
      </c>
      <c r="E38" s="52" t="s">
        <v>604</v>
      </c>
      <c r="F38" s="24">
        <v>1</v>
      </c>
      <c r="G38" s="57">
        <v>7150</v>
      </c>
      <c r="H38" s="57">
        <f t="shared" si="0"/>
        <v>7150</v>
      </c>
      <c r="I38" s="30"/>
      <c r="J38" s="108" t="s">
        <v>605</v>
      </c>
      <c r="K38" s="155"/>
      <c r="L38" s="24"/>
      <c r="M38" s="101">
        <v>41855</v>
      </c>
      <c r="N38" s="27"/>
      <c r="O38" s="24"/>
      <c r="P38" s="285"/>
      <c r="Q38" s="286">
        <v>41876</v>
      </c>
    </row>
    <row r="39" spans="2:17" s="78" customFormat="1" ht="19.7" customHeight="1">
      <c r="B39" s="27"/>
      <c r="C39" s="27"/>
      <c r="D39" s="27"/>
      <c r="E39" s="52"/>
      <c r="F39" s="24"/>
      <c r="G39" s="57"/>
      <c r="H39" s="57">
        <f t="shared" si="0"/>
        <v>0</v>
      </c>
      <c r="I39" s="30"/>
      <c r="J39" s="108"/>
      <c r="K39" s="109"/>
      <c r="L39" s="24"/>
      <c r="M39" s="101"/>
      <c r="N39" s="27"/>
      <c r="O39" s="24"/>
      <c r="P39" s="101"/>
      <c r="Q39" s="286"/>
    </row>
    <row r="40" spans="2:17" s="78" customFormat="1" ht="19.7" customHeight="1">
      <c r="B40" s="27">
        <v>1</v>
      </c>
      <c r="C40" s="27" t="s">
        <v>24</v>
      </c>
      <c r="D40" s="27" t="s">
        <v>24</v>
      </c>
      <c r="E40" s="52" t="s">
        <v>3483</v>
      </c>
      <c r="F40" s="24">
        <v>1</v>
      </c>
      <c r="G40" s="57">
        <v>12400</v>
      </c>
      <c r="H40" s="57">
        <f t="shared" si="0"/>
        <v>12400</v>
      </c>
      <c r="I40" s="30"/>
      <c r="J40" s="108" t="s">
        <v>2797</v>
      </c>
      <c r="K40" s="109"/>
      <c r="L40" s="24"/>
      <c r="M40" s="101">
        <v>41855</v>
      </c>
      <c r="N40" s="27"/>
      <c r="O40" s="24"/>
      <c r="P40" s="101"/>
      <c r="Q40" s="286">
        <v>41871</v>
      </c>
    </row>
    <row r="41" spans="2:17" s="78" customFormat="1" ht="19.7" customHeight="1">
      <c r="B41" s="27">
        <v>1</v>
      </c>
      <c r="C41" s="27" t="s">
        <v>24</v>
      </c>
      <c r="D41" s="27" t="s">
        <v>24</v>
      </c>
      <c r="E41" s="52" t="s">
        <v>3484</v>
      </c>
      <c r="F41" s="24">
        <v>1</v>
      </c>
      <c r="G41" s="57">
        <v>8300</v>
      </c>
      <c r="H41" s="57">
        <f t="shared" si="0"/>
        <v>8300</v>
      </c>
      <c r="I41" s="30"/>
      <c r="J41" s="108" t="s">
        <v>3485</v>
      </c>
      <c r="K41" s="109"/>
      <c r="L41" s="24"/>
      <c r="M41" s="101">
        <v>41855</v>
      </c>
      <c r="N41" s="27"/>
      <c r="O41" s="24"/>
      <c r="P41" s="101"/>
      <c r="Q41" s="286">
        <v>41871</v>
      </c>
    </row>
    <row r="42" spans="2:17" s="78" customFormat="1" ht="19.7" customHeight="1">
      <c r="B42" s="27">
        <v>1</v>
      </c>
      <c r="C42" s="27" t="s">
        <v>24</v>
      </c>
      <c r="D42" s="27" t="s">
        <v>24</v>
      </c>
      <c r="E42" s="52" t="s">
        <v>3486</v>
      </c>
      <c r="F42" s="24">
        <v>1</v>
      </c>
      <c r="G42" s="57">
        <v>19600</v>
      </c>
      <c r="H42" s="57">
        <f t="shared" si="0"/>
        <v>19600</v>
      </c>
      <c r="I42" s="30"/>
      <c r="J42" s="108" t="s">
        <v>3487</v>
      </c>
      <c r="K42" s="109"/>
      <c r="L42" s="24"/>
      <c r="M42" s="101">
        <v>41855</v>
      </c>
      <c r="N42" s="27"/>
      <c r="O42" s="24"/>
      <c r="P42" s="101"/>
      <c r="Q42" s="286">
        <v>41871</v>
      </c>
    </row>
    <row r="43" spans="2:17" s="78" customFormat="1" ht="19.7" customHeight="1">
      <c r="B43" s="27">
        <v>2</v>
      </c>
      <c r="C43" s="27" t="s">
        <v>24</v>
      </c>
      <c r="D43" s="27" t="s">
        <v>24</v>
      </c>
      <c r="E43" s="52" t="s">
        <v>3488</v>
      </c>
      <c r="F43" s="24">
        <v>1</v>
      </c>
      <c r="G43" s="57">
        <v>2900</v>
      </c>
      <c r="H43" s="57">
        <f t="shared" si="0"/>
        <v>2900</v>
      </c>
      <c r="I43" s="30"/>
      <c r="J43" s="108" t="s">
        <v>3489</v>
      </c>
      <c r="K43" s="109"/>
      <c r="L43" s="24"/>
      <c r="M43" s="101">
        <v>41855</v>
      </c>
      <c r="N43" s="27"/>
      <c r="O43" s="24"/>
      <c r="P43" s="101"/>
      <c r="Q43" s="286">
        <v>41871</v>
      </c>
    </row>
    <row r="44" spans="2:17" s="78" customFormat="1" ht="19.7" customHeight="1">
      <c r="B44" s="27">
        <v>3</v>
      </c>
      <c r="C44" s="27" t="s">
        <v>207</v>
      </c>
      <c r="D44" s="27" t="s">
        <v>207</v>
      </c>
      <c r="E44" s="52" t="s">
        <v>606</v>
      </c>
      <c r="F44" s="154">
        <v>1</v>
      </c>
      <c r="G44" s="57">
        <v>13000</v>
      </c>
      <c r="H44" s="57">
        <f t="shared" si="0"/>
        <v>13000</v>
      </c>
      <c r="I44" s="26"/>
      <c r="J44" s="155" t="s">
        <v>607</v>
      </c>
      <c r="K44" s="109"/>
      <c r="L44" s="24"/>
      <c r="M44" s="101">
        <v>41855</v>
      </c>
      <c r="N44" s="27"/>
      <c r="O44" s="24"/>
      <c r="P44" s="101">
        <v>41873</v>
      </c>
      <c r="Q44" s="286">
        <v>41870</v>
      </c>
    </row>
    <row r="45" spans="2:17" s="78" customFormat="1" ht="19.7" customHeight="1">
      <c r="B45" s="27">
        <v>3</v>
      </c>
      <c r="C45" s="27" t="s">
        <v>207</v>
      </c>
      <c r="D45" s="27" t="s">
        <v>207</v>
      </c>
      <c r="E45" s="52" t="s">
        <v>608</v>
      </c>
      <c r="F45" s="154">
        <v>1</v>
      </c>
      <c r="G45" s="57">
        <v>6200</v>
      </c>
      <c r="H45" s="57">
        <f t="shared" si="0"/>
        <v>6200</v>
      </c>
      <c r="I45" s="271"/>
      <c r="J45" s="155" t="s">
        <v>609</v>
      </c>
      <c r="K45" s="109"/>
      <c r="L45" s="24"/>
      <c r="M45" s="101">
        <v>41855</v>
      </c>
      <c r="N45" s="27"/>
      <c r="O45" s="24"/>
      <c r="P45" s="101">
        <v>41873</v>
      </c>
      <c r="Q45" s="286">
        <v>41870</v>
      </c>
    </row>
    <row r="46" spans="2:17" s="78" customFormat="1" ht="19.7" customHeight="1">
      <c r="B46" s="27">
        <v>3</v>
      </c>
      <c r="C46" s="27" t="s">
        <v>207</v>
      </c>
      <c r="D46" s="27" t="s">
        <v>207</v>
      </c>
      <c r="E46" s="52" t="s">
        <v>610</v>
      </c>
      <c r="F46" s="154">
        <v>1</v>
      </c>
      <c r="G46" s="57">
        <v>10800</v>
      </c>
      <c r="H46" s="57">
        <f t="shared" si="0"/>
        <v>10800</v>
      </c>
      <c r="I46" s="271"/>
      <c r="J46" s="155" t="s">
        <v>611</v>
      </c>
      <c r="K46" s="109"/>
      <c r="L46" s="24"/>
      <c r="M46" s="101">
        <v>41855</v>
      </c>
      <c r="N46" s="27"/>
      <c r="O46" s="24"/>
      <c r="P46" s="101">
        <v>41873</v>
      </c>
      <c r="Q46" s="286">
        <v>41870</v>
      </c>
    </row>
    <row r="47" spans="2:17" s="78" customFormat="1" ht="19.7" customHeight="1">
      <c r="B47" s="27">
        <v>3</v>
      </c>
      <c r="C47" s="27" t="s">
        <v>207</v>
      </c>
      <c r="D47" s="27" t="s">
        <v>207</v>
      </c>
      <c r="E47" s="52" t="s">
        <v>612</v>
      </c>
      <c r="F47" s="154">
        <v>1</v>
      </c>
      <c r="G47" s="57">
        <v>14500</v>
      </c>
      <c r="H47" s="57">
        <f t="shared" si="0"/>
        <v>14500</v>
      </c>
      <c r="I47" s="271"/>
      <c r="J47" s="155" t="s">
        <v>613</v>
      </c>
      <c r="K47" s="109"/>
      <c r="L47" s="24"/>
      <c r="M47" s="101">
        <v>41855</v>
      </c>
      <c r="N47" s="27"/>
      <c r="O47" s="24"/>
      <c r="P47" s="101">
        <v>41873</v>
      </c>
      <c r="Q47" s="286">
        <v>41870</v>
      </c>
    </row>
    <row r="48" spans="2:17" s="78" customFormat="1" ht="19.7" customHeight="1">
      <c r="B48" s="27">
        <v>3</v>
      </c>
      <c r="C48" s="27" t="s">
        <v>207</v>
      </c>
      <c r="D48" s="27" t="s">
        <v>207</v>
      </c>
      <c r="E48" s="52" t="s">
        <v>614</v>
      </c>
      <c r="F48" s="154">
        <v>1</v>
      </c>
      <c r="G48" s="57">
        <v>3800</v>
      </c>
      <c r="H48" s="57">
        <f t="shared" si="0"/>
        <v>3800</v>
      </c>
      <c r="I48" s="271"/>
      <c r="J48" s="155" t="s">
        <v>615</v>
      </c>
      <c r="K48" s="109"/>
      <c r="L48" s="24"/>
      <c r="M48" s="101">
        <v>41855</v>
      </c>
      <c r="N48" s="27"/>
      <c r="O48" s="24"/>
      <c r="P48" s="101">
        <v>41873</v>
      </c>
      <c r="Q48" s="286">
        <v>41870</v>
      </c>
    </row>
    <row r="49" spans="2:17" s="78" customFormat="1" ht="19.7" customHeight="1">
      <c r="B49" s="27">
        <v>3</v>
      </c>
      <c r="C49" s="27" t="s">
        <v>207</v>
      </c>
      <c r="D49" s="27" t="s">
        <v>207</v>
      </c>
      <c r="E49" s="52" t="s">
        <v>616</v>
      </c>
      <c r="F49" s="154">
        <v>1</v>
      </c>
      <c r="G49" s="57">
        <v>4200</v>
      </c>
      <c r="H49" s="57">
        <f t="shared" si="0"/>
        <v>4200</v>
      </c>
      <c r="I49" s="271"/>
      <c r="J49" s="155" t="s">
        <v>617</v>
      </c>
      <c r="K49" s="109"/>
      <c r="L49" s="24"/>
      <c r="M49" s="101">
        <v>41855</v>
      </c>
      <c r="N49" s="27"/>
      <c r="O49" s="24"/>
      <c r="P49" s="101">
        <v>41873</v>
      </c>
      <c r="Q49" s="286">
        <v>41870</v>
      </c>
    </row>
    <row r="50" spans="2:17" s="78" customFormat="1" ht="19.7" customHeight="1">
      <c r="B50" s="27">
        <v>3</v>
      </c>
      <c r="C50" s="27" t="s">
        <v>207</v>
      </c>
      <c r="D50" s="27" t="s">
        <v>207</v>
      </c>
      <c r="E50" s="52" t="s">
        <v>618</v>
      </c>
      <c r="F50" s="154">
        <v>1</v>
      </c>
      <c r="G50" s="57">
        <v>3980</v>
      </c>
      <c r="H50" s="57">
        <f t="shared" si="0"/>
        <v>3980</v>
      </c>
      <c r="I50" s="271"/>
      <c r="J50" s="155" t="s">
        <v>619</v>
      </c>
      <c r="K50" s="109"/>
      <c r="L50" s="24"/>
      <c r="M50" s="101">
        <v>41855</v>
      </c>
      <c r="N50" s="27"/>
      <c r="O50" s="24"/>
      <c r="P50" s="101">
        <v>41873</v>
      </c>
      <c r="Q50" s="286">
        <v>41870</v>
      </c>
    </row>
    <row r="51" spans="2:17" s="78" customFormat="1" ht="19.7" customHeight="1">
      <c r="B51" s="281">
        <v>3</v>
      </c>
      <c r="C51" s="281" t="s">
        <v>207</v>
      </c>
      <c r="D51" s="281" t="s">
        <v>207</v>
      </c>
      <c r="E51" s="55" t="s">
        <v>620</v>
      </c>
      <c r="F51" s="1040">
        <v>1</v>
      </c>
      <c r="G51" s="283">
        <v>2800</v>
      </c>
      <c r="H51" s="283">
        <f t="shared" si="0"/>
        <v>2800</v>
      </c>
      <c r="I51" s="332"/>
      <c r="J51" s="330" t="s">
        <v>621</v>
      </c>
      <c r="K51" s="62"/>
      <c r="L51" s="56"/>
      <c r="M51" s="101">
        <v>41855</v>
      </c>
      <c r="N51" s="281"/>
      <c r="O51" s="56"/>
      <c r="P51" s="101">
        <v>41873</v>
      </c>
      <c r="Q51" s="286">
        <v>41870</v>
      </c>
    </row>
    <row r="52" spans="2:17" s="78" customFormat="1" ht="19.7" customHeight="1">
      <c r="B52" s="27"/>
      <c r="C52" s="27"/>
      <c r="D52" s="27"/>
      <c r="E52" s="108"/>
      <c r="F52" s="154"/>
      <c r="G52" s="57"/>
      <c r="H52" s="57">
        <f t="shared" si="0"/>
        <v>0</v>
      </c>
      <c r="I52" s="271"/>
      <c r="J52" s="109"/>
      <c r="K52" s="109"/>
      <c r="L52" s="24"/>
      <c r="M52" s="101"/>
      <c r="N52" s="27"/>
      <c r="O52" s="24"/>
      <c r="P52" s="101"/>
      <c r="Q52" s="286"/>
    </row>
  </sheetData>
  <autoFilter ref="B8:O52" xr:uid="{59685DBC-9B4F-4E10-94B8-1491F6921949}"/>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32F08-BDB9-4521-8456-A883636E815F}">
  <dimension ref="B2:Q33"/>
  <sheetViews>
    <sheetView zoomScale="85" zoomScaleNormal="85" workbookViewId="0">
      <pane xSplit="10" ySplit="8" topLeftCell="P9" activePane="bottomRight" state="frozen"/>
      <selection pane="topRight" activeCell="K1" sqref="K1"/>
      <selection pane="bottomLeft" activeCell="A9" sqref="A9"/>
      <selection pane="bottomRight" activeCell="Q15" sqref="Q15"/>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13.5" style="78" bestFit="1"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13.5" style="76" bestFit="1"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13.5" style="76" bestFit="1"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13.5" style="76" bestFit="1"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13.5" style="76" bestFit="1"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13.5" style="76" bestFit="1"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13.5" style="76" bestFit="1"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13.5" style="76" bestFit="1"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13.5" style="76" bestFit="1"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13.5" style="76" bestFit="1"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13.5" style="76" bestFit="1"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13.5" style="76" bestFit="1"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13.5" style="76" bestFit="1"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13.5" style="76" bestFit="1"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13.5" style="76" bestFit="1"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13.5" style="76" bestFit="1"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13.5" style="76" bestFit="1"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13.5" style="76" bestFit="1"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13.5" style="76" bestFit="1"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13.5" style="76" bestFit="1"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13.5" style="76" bestFit="1"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13.5" style="76" bestFit="1"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13.5" style="76" bestFit="1"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13.5" style="76" bestFit="1"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13.5" style="76" bestFit="1"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13.5" style="76" bestFit="1"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13.5" style="76" bestFit="1"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13.5" style="76" bestFit="1"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13.5" style="76" bestFit="1"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13.5" style="76" bestFit="1"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13.5" style="76" bestFit="1"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13.5" style="76" bestFit="1"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13.5" style="76" bestFit="1"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13.5" style="76" bestFit="1"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13.5" style="76" bestFit="1"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13.5" style="76" bestFit="1"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13.5" style="76" bestFit="1"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13.5" style="76" bestFit="1"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13.5" style="76" bestFit="1"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13.5" style="76" bestFit="1"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13.5" style="76" bestFit="1"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13.5" style="76" bestFit="1"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13.5" style="76" bestFit="1"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13.5" style="76" bestFit="1"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13.5" style="76" bestFit="1"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13.5" style="76" bestFit="1"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13.5" style="76" bestFit="1"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13.5" style="76" bestFit="1"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13.5" style="76" bestFit="1"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13.5" style="76" bestFit="1"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13.5" style="76" bestFit="1"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13.5" style="76" bestFit="1"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13.5" style="76" bestFit="1"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13.5" style="76" bestFit="1"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13.5" style="76" bestFit="1"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13.5" style="76" bestFit="1"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13.5" style="76" bestFit="1"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13.5" style="76" bestFit="1"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13.5" style="76" bestFit="1"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13.5" style="76" bestFit="1"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13.5" style="76" bestFit="1"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13.5" style="76" bestFit="1"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13.5" style="76" bestFit="1"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13.5" style="76" bestFit="1"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3490</v>
      </c>
      <c r="G2" s="4" t="s">
        <v>2</v>
      </c>
      <c r="H2" s="5"/>
      <c r="I2" s="6"/>
      <c r="J2" s="77">
        <f>SUM(H:H)</f>
        <v>90534</v>
      </c>
    </row>
    <row r="3" spans="2:17" ht="20.100000000000001" customHeight="1">
      <c r="B3" s="74" t="s">
        <v>3</v>
      </c>
      <c r="C3" s="74"/>
      <c r="D3" s="74"/>
      <c r="E3" s="82" t="s">
        <v>3491</v>
      </c>
    </row>
    <row r="4" spans="2:17" ht="20.100000000000001" customHeight="1">
      <c r="B4" s="74" t="s">
        <v>5</v>
      </c>
      <c r="C4" s="74"/>
      <c r="D4" s="74"/>
      <c r="E4" s="82">
        <v>121421</v>
      </c>
    </row>
    <row r="5" spans="2:17" ht="20.100000000000001" customHeight="1">
      <c r="B5" s="74" t="s">
        <v>7</v>
      </c>
      <c r="C5" s="74"/>
      <c r="D5" s="74"/>
      <c r="E5" s="84">
        <v>41886</v>
      </c>
    </row>
    <row r="6" spans="2:17" ht="20.100000000000001" customHeight="1">
      <c r="B6" s="74" t="s">
        <v>8</v>
      </c>
      <c r="C6" s="74"/>
      <c r="D6" s="74"/>
      <c r="E6" s="84">
        <v>41886</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t="s">
        <v>24</v>
      </c>
      <c r="D9" s="27" t="s">
        <v>24</v>
      </c>
      <c r="E9" s="561" t="s">
        <v>3492</v>
      </c>
      <c r="F9" s="24">
        <v>1</v>
      </c>
      <c r="G9" s="562">
        <v>5900</v>
      </c>
      <c r="H9" s="57">
        <f t="shared" ref="H9:H14" si="0">F9*G9</f>
        <v>5900</v>
      </c>
      <c r="I9" s="26"/>
      <c r="J9" s="108" t="s">
        <v>2129</v>
      </c>
      <c r="K9" s="24"/>
      <c r="L9" s="216"/>
      <c r="M9" s="216">
        <v>41859</v>
      </c>
      <c r="N9" s="27"/>
      <c r="O9" s="963">
        <v>41878</v>
      </c>
      <c r="P9" s="101"/>
      <c r="Q9" s="87">
        <v>41877</v>
      </c>
    </row>
    <row r="10" spans="2:17" s="78" customFormat="1" ht="19.7" customHeight="1">
      <c r="B10" s="27"/>
      <c r="C10" s="27" t="s">
        <v>24</v>
      </c>
      <c r="D10" s="27" t="s">
        <v>24</v>
      </c>
      <c r="E10" s="561" t="s">
        <v>3493</v>
      </c>
      <c r="F10" s="24">
        <v>1</v>
      </c>
      <c r="G10" s="562">
        <v>5800</v>
      </c>
      <c r="H10" s="57">
        <f t="shared" si="0"/>
        <v>5800</v>
      </c>
      <c r="I10" s="26"/>
      <c r="J10" s="108" t="s">
        <v>2131</v>
      </c>
      <c r="K10" s="24"/>
      <c r="L10" s="216"/>
      <c r="M10" s="216">
        <v>41859</v>
      </c>
      <c r="N10" s="27"/>
      <c r="O10" s="963">
        <v>41878</v>
      </c>
      <c r="P10" s="101"/>
      <c r="Q10" s="87">
        <v>41877</v>
      </c>
    </row>
    <row r="11" spans="2:17" s="78" customFormat="1" ht="19.7" customHeight="1">
      <c r="B11" s="27"/>
      <c r="C11" s="27" t="s">
        <v>24</v>
      </c>
      <c r="D11" s="27" t="s">
        <v>24</v>
      </c>
      <c r="E11" s="561" t="s">
        <v>3494</v>
      </c>
      <c r="F11" s="24">
        <v>1</v>
      </c>
      <c r="G11" s="562">
        <v>4500</v>
      </c>
      <c r="H11" s="57">
        <f t="shared" si="0"/>
        <v>4500</v>
      </c>
      <c r="I11" s="26"/>
      <c r="J11" s="108" t="s">
        <v>2133</v>
      </c>
      <c r="K11" s="24"/>
      <c r="L11" s="216"/>
      <c r="M11" s="216">
        <v>41859</v>
      </c>
      <c r="N11" s="27"/>
      <c r="O11" s="963">
        <v>41878</v>
      </c>
      <c r="P11" s="101"/>
      <c r="Q11" s="87">
        <v>41877</v>
      </c>
    </row>
    <row r="12" spans="2:17" s="78" customFormat="1" ht="19.7" customHeight="1">
      <c r="B12" s="27"/>
      <c r="C12" s="27" t="s">
        <v>24</v>
      </c>
      <c r="D12" s="27" t="s">
        <v>24</v>
      </c>
      <c r="E12" s="561" t="s">
        <v>3495</v>
      </c>
      <c r="F12" s="24">
        <v>1</v>
      </c>
      <c r="G12" s="562">
        <v>5100</v>
      </c>
      <c r="H12" s="57">
        <f t="shared" si="0"/>
        <v>5100</v>
      </c>
      <c r="I12" s="26"/>
      <c r="J12" s="108" t="s">
        <v>368</v>
      </c>
      <c r="K12" s="52"/>
      <c r="L12" s="216"/>
      <c r="M12" s="216">
        <v>41859</v>
      </c>
      <c r="N12" s="27"/>
      <c r="O12" s="963">
        <v>41878</v>
      </c>
      <c r="P12" s="101"/>
      <c r="Q12" s="87">
        <v>41877</v>
      </c>
    </row>
    <row r="13" spans="2:17" s="78" customFormat="1" ht="19.7" customHeight="1">
      <c r="B13" s="27"/>
      <c r="C13" s="27" t="s">
        <v>24</v>
      </c>
      <c r="D13" s="27" t="s">
        <v>24</v>
      </c>
      <c r="E13" s="561" t="s">
        <v>3496</v>
      </c>
      <c r="F13" s="24">
        <v>1</v>
      </c>
      <c r="G13" s="562">
        <v>1700</v>
      </c>
      <c r="H13" s="57">
        <f t="shared" si="0"/>
        <v>1700</v>
      </c>
      <c r="I13" s="26"/>
      <c r="J13" s="108" t="s">
        <v>3497</v>
      </c>
      <c r="K13" s="52"/>
      <c r="L13" s="216"/>
      <c r="M13" s="216">
        <v>41859</v>
      </c>
      <c r="N13" s="27"/>
      <c r="O13" s="963">
        <v>41878</v>
      </c>
      <c r="P13" s="101"/>
      <c r="Q13" s="87">
        <v>41877</v>
      </c>
    </row>
    <row r="14" spans="2:17" s="78" customFormat="1" ht="19.7" customHeight="1">
      <c r="B14" s="27"/>
      <c r="C14" s="27" t="s">
        <v>24</v>
      </c>
      <c r="D14" s="27" t="s">
        <v>24</v>
      </c>
      <c r="E14" s="561" t="s">
        <v>1098</v>
      </c>
      <c r="F14" s="24">
        <v>1</v>
      </c>
      <c r="G14" s="562">
        <v>6200</v>
      </c>
      <c r="H14" s="57">
        <f t="shared" si="0"/>
        <v>6200</v>
      </c>
      <c r="I14" s="26"/>
      <c r="J14" s="108" t="s">
        <v>3498</v>
      </c>
      <c r="K14" s="52"/>
      <c r="L14" s="216"/>
      <c r="M14" s="216">
        <v>41859</v>
      </c>
      <c r="N14" s="27"/>
      <c r="O14" s="963">
        <v>41878</v>
      </c>
      <c r="P14" s="101"/>
      <c r="Q14" s="87">
        <v>41877</v>
      </c>
    </row>
    <row r="15" spans="2:17" s="78" customFormat="1" ht="19.7" customHeight="1">
      <c r="B15" s="27"/>
      <c r="C15" s="27"/>
      <c r="D15" s="27"/>
      <c r="E15" s="561"/>
      <c r="F15" s="24"/>
      <c r="G15" s="562"/>
      <c r="H15" s="57"/>
      <c r="I15" s="26"/>
      <c r="J15" s="108"/>
      <c r="K15" s="52"/>
      <c r="L15" s="216"/>
      <c r="M15" s="216"/>
      <c r="N15" s="27"/>
      <c r="O15" s="963"/>
      <c r="P15" s="101"/>
      <c r="Q15" s="87"/>
    </row>
    <row r="16" spans="2:17" s="78" customFormat="1" ht="19.7" customHeight="1">
      <c r="B16" s="27"/>
      <c r="C16" s="27" t="s">
        <v>28</v>
      </c>
      <c r="D16" s="27" t="s">
        <v>28</v>
      </c>
      <c r="E16" s="561" t="s">
        <v>284</v>
      </c>
      <c r="F16" s="24">
        <v>1</v>
      </c>
      <c r="G16" s="562">
        <v>29000</v>
      </c>
      <c r="H16" s="46">
        <f t="shared" ref="H16:H22" si="1">F16*G16</f>
        <v>29000</v>
      </c>
      <c r="I16" s="26"/>
      <c r="J16" s="108" t="s">
        <v>3499</v>
      </c>
      <c r="K16" s="24"/>
      <c r="L16" s="216"/>
      <c r="M16" s="216">
        <v>41859</v>
      </c>
      <c r="N16" s="27"/>
      <c r="O16" s="963">
        <v>41869</v>
      </c>
      <c r="P16" s="963">
        <v>41869</v>
      </c>
      <c r="Q16" s="87">
        <v>41869</v>
      </c>
    </row>
    <row r="17" spans="2:17" s="78" customFormat="1" ht="19.7" customHeight="1">
      <c r="B17" s="27"/>
      <c r="C17" s="27" t="s">
        <v>28</v>
      </c>
      <c r="D17" s="27" t="s">
        <v>28</v>
      </c>
      <c r="E17" s="561" t="s">
        <v>3500</v>
      </c>
      <c r="F17" s="24">
        <v>1</v>
      </c>
      <c r="G17" s="562">
        <v>14000</v>
      </c>
      <c r="H17" s="46">
        <f t="shared" si="1"/>
        <v>14000</v>
      </c>
      <c r="I17" s="26"/>
      <c r="J17" s="108" t="s">
        <v>287</v>
      </c>
      <c r="K17" s="24"/>
      <c r="L17" s="216"/>
      <c r="M17" s="216">
        <v>41859</v>
      </c>
      <c r="N17" s="27"/>
      <c r="O17" s="963">
        <v>41869</v>
      </c>
      <c r="P17" s="963">
        <v>41869</v>
      </c>
      <c r="Q17" s="87">
        <v>41869</v>
      </c>
    </row>
    <row r="18" spans="2:17" s="727" customFormat="1" ht="19.7" customHeight="1">
      <c r="B18" s="753"/>
      <c r="C18" s="753" t="s">
        <v>28</v>
      </c>
      <c r="D18" s="753" t="s">
        <v>28</v>
      </c>
      <c r="E18" s="876" t="s">
        <v>3501</v>
      </c>
      <c r="F18" s="661">
        <v>1</v>
      </c>
      <c r="G18" s="415">
        <v>850</v>
      </c>
      <c r="H18" s="990">
        <f t="shared" si="1"/>
        <v>850</v>
      </c>
      <c r="I18" s="788"/>
      <c r="J18" s="674" t="s">
        <v>91</v>
      </c>
      <c r="K18" s="661"/>
      <c r="L18" s="668"/>
      <c r="M18" s="668">
        <v>41859</v>
      </c>
      <c r="N18" s="753"/>
      <c r="O18" s="1041">
        <v>41869</v>
      </c>
      <c r="P18" s="1041">
        <v>41862</v>
      </c>
      <c r="Q18" s="672">
        <v>41862</v>
      </c>
    </row>
    <row r="19" spans="2:17" s="727" customFormat="1" ht="19.7" customHeight="1">
      <c r="B19" s="753"/>
      <c r="C19" s="753" t="s">
        <v>28</v>
      </c>
      <c r="D19" s="753" t="s">
        <v>28</v>
      </c>
      <c r="E19" s="876" t="s">
        <v>657</v>
      </c>
      <c r="F19" s="661">
        <v>1</v>
      </c>
      <c r="G19" s="415">
        <v>190</v>
      </c>
      <c r="H19" s="990">
        <f t="shared" si="1"/>
        <v>190</v>
      </c>
      <c r="I19" s="788"/>
      <c r="J19" s="674" t="s">
        <v>3502</v>
      </c>
      <c r="K19" s="661"/>
      <c r="L19" s="668"/>
      <c r="M19" s="668">
        <v>41859</v>
      </c>
      <c r="N19" s="753"/>
      <c r="O19" s="1041">
        <v>41869</v>
      </c>
      <c r="P19" s="1041">
        <v>41862</v>
      </c>
      <c r="Q19" s="672">
        <v>41862</v>
      </c>
    </row>
    <row r="20" spans="2:17" s="727" customFormat="1" ht="19.7" customHeight="1">
      <c r="B20" s="753"/>
      <c r="C20" s="837" t="s">
        <v>28</v>
      </c>
      <c r="D20" s="837" t="s">
        <v>28</v>
      </c>
      <c r="E20" s="992" t="s">
        <v>3503</v>
      </c>
      <c r="F20" s="1042">
        <v>1</v>
      </c>
      <c r="G20" s="879">
        <v>6765</v>
      </c>
      <c r="H20" s="990">
        <f t="shared" si="1"/>
        <v>6765</v>
      </c>
      <c r="I20" s="879"/>
      <c r="J20" s="801" t="s">
        <v>338</v>
      </c>
      <c r="K20" s="661"/>
      <c r="L20" s="668"/>
      <c r="M20" s="668">
        <v>41859</v>
      </c>
      <c r="N20" s="753"/>
      <c r="O20" s="1041">
        <v>41869</v>
      </c>
      <c r="P20" s="1041">
        <v>41869</v>
      </c>
      <c r="Q20" s="672">
        <v>41869</v>
      </c>
    </row>
    <row r="21" spans="2:17" s="727" customFormat="1" ht="19.7" customHeight="1">
      <c r="B21" s="753"/>
      <c r="C21" s="837" t="s">
        <v>28</v>
      </c>
      <c r="D21" s="837" t="s">
        <v>28</v>
      </c>
      <c r="E21" s="879" t="s">
        <v>3504</v>
      </c>
      <c r="F21" s="485">
        <v>1</v>
      </c>
      <c r="G21" s="990">
        <v>562</v>
      </c>
      <c r="H21" s="990">
        <f t="shared" si="1"/>
        <v>562</v>
      </c>
      <c r="I21" s="1043"/>
      <c r="J21" s="879" t="s">
        <v>3505</v>
      </c>
      <c r="K21" s="661"/>
      <c r="L21" s="661"/>
      <c r="M21" s="668">
        <v>41859</v>
      </c>
      <c r="N21" s="753"/>
      <c r="O21" s="1041">
        <v>41869</v>
      </c>
      <c r="P21" s="1041">
        <v>41862</v>
      </c>
      <c r="Q21" s="672">
        <v>41862</v>
      </c>
    </row>
    <row r="22" spans="2:17" s="727" customFormat="1" ht="19.7" customHeight="1">
      <c r="B22" s="753"/>
      <c r="C22" s="837" t="s">
        <v>28</v>
      </c>
      <c r="D22" s="837" t="s">
        <v>28</v>
      </c>
      <c r="E22" s="879" t="s">
        <v>3506</v>
      </c>
      <c r="F22" s="485">
        <v>1</v>
      </c>
      <c r="G22" s="990">
        <v>960</v>
      </c>
      <c r="H22" s="990">
        <f t="shared" si="1"/>
        <v>960</v>
      </c>
      <c r="I22" s="1043"/>
      <c r="J22" s="879" t="s">
        <v>3507</v>
      </c>
      <c r="K22" s="661"/>
      <c r="L22" s="661"/>
      <c r="M22" s="668">
        <v>41859</v>
      </c>
      <c r="N22" s="753"/>
      <c r="O22" s="1041">
        <v>41869</v>
      </c>
      <c r="P22" s="1041">
        <v>41862</v>
      </c>
      <c r="Q22" s="672">
        <v>41862</v>
      </c>
    </row>
    <row r="23" spans="2:17" s="78" customFormat="1" ht="19.7" customHeight="1">
      <c r="B23" s="27"/>
      <c r="C23" s="13"/>
      <c r="D23" s="13"/>
      <c r="E23" s="59"/>
      <c r="F23" s="14"/>
      <c r="G23" s="121"/>
      <c r="H23" s="57"/>
      <c r="I23" s="58"/>
      <c r="J23" s="108"/>
      <c r="K23" s="24"/>
      <c r="L23" s="24"/>
      <c r="M23" s="101"/>
      <c r="N23" s="27"/>
      <c r="O23" s="216"/>
      <c r="P23" s="963"/>
      <c r="Q23" s="87"/>
    </row>
    <row r="24" spans="2:17" s="78" customFormat="1" ht="19.7" customHeight="1">
      <c r="B24" s="27"/>
      <c r="C24" s="766" t="s">
        <v>28</v>
      </c>
      <c r="D24" s="766" t="s">
        <v>28</v>
      </c>
      <c r="E24" s="1044" t="s">
        <v>3508</v>
      </c>
      <c r="F24" s="967">
        <v>1</v>
      </c>
      <c r="G24" s="972">
        <v>1767</v>
      </c>
      <c r="H24" s="770">
        <f>F24*G24</f>
        <v>1767</v>
      </c>
      <c r="I24" s="968"/>
      <c r="J24" s="767" t="s">
        <v>3509</v>
      </c>
      <c r="K24" s="24"/>
      <c r="L24" s="24"/>
      <c r="M24" s="101">
        <v>41859</v>
      </c>
      <c r="N24" s="27"/>
      <c r="O24" s="216">
        <v>41880</v>
      </c>
      <c r="P24" s="216">
        <v>41873</v>
      </c>
      <c r="Q24" s="87">
        <v>41873</v>
      </c>
    </row>
    <row r="25" spans="2:17" s="78" customFormat="1" ht="19.7" customHeight="1">
      <c r="B25" s="27"/>
      <c r="C25" s="766" t="s">
        <v>38</v>
      </c>
      <c r="D25" s="766" t="s">
        <v>39</v>
      </c>
      <c r="E25" s="988" t="s">
        <v>3510</v>
      </c>
      <c r="F25" s="768">
        <v>1</v>
      </c>
      <c r="G25" s="989">
        <v>7240</v>
      </c>
      <c r="H25" s="770">
        <v>7240</v>
      </c>
      <c r="I25" s="771"/>
      <c r="J25" s="767" t="s">
        <v>45</v>
      </c>
      <c r="K25" s="24"/>
      <c r="L25" s="24"/>
      <c r="M25" s="101">
        <v>41859</v>
      </c>
      <c r="N25" s="27"/>
      <c r="O25" s="216">
        <v>41873</v>
      </c>
      <c r="P25" s="101">
        <v>41873</v>
      </c>
      <c r="Q25" s="87">
        <v>41863</v>
      </c>
    </row>
    <row r="26" spans="2:17" s="78" customFormat="1" ht="19.7" customHeight="1">
      <c r="B26" s="27"/>
      <c r="C26" s="27"/>
      <c r="D26" s="27"/>
      <c r="E26" s="561"/>
      <c r="F26" s="108"/>
      <c r="G26" s="562"/>
      <c r="H26" s="57"/>
      <c r="I26" s="26"/>
      <c r="J26" s="108"/>
      <c r="K26" s="24"/>
      <c r="L26" s="24"/>
      <c r="M26" s="101"/>
      <c r="N26" s="27"/>
      <c r="O26" s="24"/>
      <c r="P26" s="101"/>
      <c r="Q26" s="87"/>
    </row>
    <row r="27" spans="2:17" s="78" customFormat="1" ht="19.7" customHeight="1">
      <c r="B27" s="27"/>
      <c r="C27" s="27"/>
      <c r="D27" s="27"/>
      <c r="E27" s="561"/>
      <c r="F27" s="108"/>
      <c r="G27" s="562"/>
      <c r="H27" s="57"/>
      <c r="I27" s="26"/>
      <c r="J27" s="108"/>
      <c r="K27" s="24"/>
      <c r="L27" s="24"/>
      <c r="M27" s="101"/>
      <c r="N27" s="27"/>
      <c r="O27" s="24"/>
      <c r="P27" s="101"/>
      <c r="Q27" s="87"/>
    </row>
    <row r="31" spans="2:17">
      <c r="M31" s="158"/>
    </row>
    <row r="33" spans="13:13">
      <c r="M33" s="158"/>
    </row>
  </sheetData>
  <autoFilter ref="B8:O27" xr:uid="{78D8635C-E73F-4978-8ECD-CADAAE8E901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DA17F-0AB2-43CD-A0EC-F430BDF15F09}">
  <dimension ref="B2:Q55"/>
  <sheetViews>
    <sheetView zoomScale="85" zoomScaleNormal="85" workbookViewId="0">
      <pane xSplit="10" ySplit="8" topLeftCell="Q27"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229"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3511</v>
      </c>
      <c r="G2" s="4" t="s">
        <v>2</v>
      </c>
      <c r="H2" s="5"/>
      <c r="I2" s="6"/>
      <c r="J2" s="77">
        <f>SUM(H:H)</f>
        <v>216319</v>
      </c>
    </row>
    <row r="3" spans="2:17" ht="20.100000000000001" customHeight="1">
      <c r="B3" s="74" t="s">
        <v>3</v>
      </c>
      <c r="C3" s="74"/>
      <c r="D3" s="74"/>
      <c r="E3" s="82" t="s">
        <v>3512</v>
      </c>
    </row>
    <row r="4" spans="2:17" ht="20.100000000000001" customHeight="1">
      <c r="B4" s="74" t="s">
        <v>5</v>
      </c>
      <c r="C4" s="74"/>
      <c r="D4" s="74"/>
      <c r="E4" s="82">
        <v>121439</v>
      </c>
    </row>
    <row r="5" spans="2:17" ht="20.100000000000001" customHeight="1">
      <c r="B5" s="74" t="s">
        <v>7</v>
      </c>
      <c r="C5" s="74"/>
      <c r="D5" s="74"/>
      <c r="E5" s="84">
        <v>41877</v>
      </c>
    </row>
    <row r="6" spans="2:17" ht="20.100000000000001" customHeight="1">
      <c r="B6" s="74" t="s">
        <v>8</v>
      </c>
      <c r="C6" s="74"/>
      <c r="D6" s="74"/>
      <c r="E6" s="84">
        <v>41901</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86" t="s">
        <v>22</v>
      </c>
      <c r="Q8" s="87" t="s">
        <v>23</v>
      </c>
    </row>
    <row r="9" spans="2:17" s="78" customFormat="1" ht="19.7" customHeight="1">
      <c r="B9" s="27"/>
      <c r="C9" s="27"/>
      <c r="D9" s="27"/>
      <c r="E9" s="561"/>
      <c r="F9" s="108"/>
      <c r="G9" s="562"/>
      <c r="H9" s="57"/>
      <c r="I9" s="26"/>
      <c r="J9" s="52"/>
      <c r="K9" s="52"/>
      <c r="L9" s="24"/>
      <c r="M9" s="101"/>
      <c r="N9" s="27"/>
      <c r="O9" s="24"/>
      <c r="P9" s="101"/>
      <c r="Q9" s="87"/>
    </row>
    <row r="10" spans="2:17" s="78" customFormat="1" ht="19.7" customHeight="1">
      <c r="B10" s="27">
        <v>3</v>
      </c>
      <c r="C10" s="27" t="s">
        <v>28</v>
      </c>
      <c r="D10" s="27" t="s">
        <v>28</v>
      </c>
      <c r="E10" s="561" t="s">
        <v>1116</v>
      </c>
      <c r="F10" s="108">
        <v>1</v>
      </c>
      <c r="G10" s="562">
        <v>1767</v>
      </c>
      <c r="H10" s="57">
        <f t="shared" ref="H10:H26" si="0">F10*G10</f>
        <v>1767</v>
      </c>
      <c r="I10" s="26"/>
      <c r="J10" s="108" t="s">
        <v>2857</v>
      </c>
      <c r="K10" s="24"/>
      <c r="L10" s="24"/>
      <c r="M10" s="101">
        <v>41859</v>
      </c>
      <c r="N10" s="27"/>
      <c r="O10" s="24"/>
      <c r="P10" s="101">
        <v>41872</v>
      </c>
      <c r="Q10" s="87"/>
    </row>
    <row r="11" spans="2:17" s="78" customFormat="1" ht="19.7" customHeight="1">
      <c r="B11" s="27">
        <v>3</v>
      </c>
      <c r="C11" s="27" t="s">
        <v>28</v>
      </c>
      <c r="D11" s="27" t="s">
        <v>28</v>
      </c>
      <c r="E11" s="52" t="s">
        <v>1042</v>
      </c>
      <c r="F11" s="108">
        <v>1</v>
      </c>
      <c r="G11" s="562">
        <v>930</v>
      </c>
      <c r="H11" s="57">
        <f t="shared" si="0"/>
        <v>930</v>
      </c>
      <c r="I11" s="26"/>
      <c r="J11" s="108" t="s">
        <v>328</v>
      </c>
      <c r="K11" s="24"/>
      <c r="L11" s="24"/>
      <c r="M11" s="101">
        <v>41859</v>
      </c>
      <c r="N11" s="27"/>
      <c r="O11" s="24"/>
      <c r="P11" s="101">
        <v>41869</v>
      </c>
      <c r="Q11" s="87">
        <v>41869</v>
      </c>
    </row>
    <row r="12" spans="2:17" s="78" customFormat="1" ht="19.7" customHeight="1">
      <c r="B12" s="27">
        <v>3</v>
      </c>
      <c r="C12" s="27" t="s">
        <v>28</v>
      </c>
      <c r="D12" s="27" t="s">
        <v>28</v>
      </c>
      <c r="E12" s="52" t="s">
        <v>1043</v>
      </c>
      <c r="F12" s="108">
        <v>1</v>
      </c>
      <c r="G12" s="562">
        <v>2490</v>
      </c>
      <c r="H12" s="57">
        <f t="shared" si="0"/>
        <v>2490</v>
      </c>
      <c r="I12" s="26"/>
      <c r="J12" s="108" t="s">
        <v>1044</v>
      </c>
      <c r="K12" s="52"/>
      <c r="L12" s="24"/>
      <c r="M12" s="101">
        <v>41859</v>
      </c>
      <c r="N12" s="27"/>
      <c r="O12" s="24"/>
      <c r="P12" s="101">
        <v>41869</v>
      </c>
      <c r="Q12" s="87">
        <v>41869</v>
      </c>
    </row>
    <row r="13" spans="2:17" s="78" customFormat="1" ht="19.7" customHeight="1">
      <c r="B13" s="27">
        <v>3</v>
      </c>
      <c r="C13" s="27" t="s">
        <v>28</v>
      </c>
      <c r="D13" s="27" t="s">
        <v>28</v>
      </c>
      <c r="E13" s="52" t="s">
        <v>323</v>
      </c>
      <c r="F13" s="108">
        <v>1</v>
      </c>
      <c r="G13" s="562">
        <v>2218</v>
      </c>
      <c r="H13" s="57">
        <f t="shared" si="0"/>
        <v>2218</v>
      </c>
      <c r="I13" s="26"/>
      <c r="J13" s="108" t="s">
        <v>1045</v>
      </c>
      <c r="K13" s="52"/>
      <c r="L13" s="24"/>
      <c r="M13" s="101">
        <v>41859</v>
      </c>
      <c r="N13" s="27"/>
      <c r="O13" s="24"/>
      <c r="P13" s="101">
        <v>41869</v>
      </c>
      <c r="Q13" s="87">
        <v>41869</v>
      </c>
    </row>
    <row r="14" spans="2:17" s="78" customFormat="1" ht="19.7" customHeight="1">
      <c r="B14" s="27">
        <v>3</v>
      </c>
      <c r="C14" s="27" t="s">
        <v>28</v>
      </c>
      <c r="D14" s="27" t="s">
        <v>28</v>
      </c>
      <c r="E14" s="52" t="s">
        <v>1049</v>
      </c>
      <c r="F14" s="108">
        <v>1</v>
      </c>
      <c r="G14" s="521">
        <v>4293</v>
      </c>
      <c r="H14" s="57">
        <f t="shared" si="0"/>
        <v>4293</v>
      </c>
      <c r="I14" s="26"/>
      <c r="J14" s="108" t="s">
        <v>1050</v>
      </c>
      <c r="K14" s="24"/>
      <c r="L14" s="24"/>
      <c r="M14" s="101">
        <v>41859</v>
      </c>
      <c r="N14" s="27"/>
      <c r="O14" s="24"/>
      <c r="P14" s="101">
        <v>41869</v>
      </c>
      <c r="Q14" s="87">
        <v>41869</v>
      </c>
    </row>
    <row r="15" spans="2:17" s="78" customFormat="1" ht="19.7" customHeight="1">
      <c r="B15" s="27">
        <v>3</v>
      </c>
      <c r="C15" s="27" t="s">
        <v>28</v>
      </c>
      <c r="D15" s="27" t="s">
        <v>28</v>
      </c>
      <c r="E15" s="52" t="s">
        <v>1046</v>
      </c>
      <c r="F15" s="108">
        <v>1</v>
      </c>
      <c r="G15" s="1045">
        <v>860</v>
      </c>
      <c r="H15" s="57">
        <f>F15*G15</f>
        <v>860</v>
      </c>
      <c r="I15" s="26"/>
      <c r="J15" s="108" t="s">
        <v>1047</v>
      </c>
      <c r="K15" s="24"/>
      <c r="L15" s="24"/>
      <c r="M15" s="101">
        <v>41859</v>
      </c>
      <c r="N15" s="27"/>
      <c r="O15" s="24"/>
      <c r="P15" s="101">
        <v>41869</v>
      </c>
      <c r="Q15" s="87">
        <v>41869</v>
      </c>
    </row>
    <row r="16" spans="2:17" s="78" customFormat="1" ht="19.7" customHeight="1">
      <c r="B16" s="27">
        <v>3</v>
      </c>
      <c r="C16" s="27" t="s">
        <v>28</v>
      </c>
      <c r="D16" s="27" t="s">
        <v>28</v>
      </c>
      <c r="E16" s="52" t="s">
        <v>969</v>
      </c>
      <c r="F16" s="108">
        <v>1</v>
      </c>
      <c r="G16" s="521">
        <v>210</v>
      </c>
      <c r="H16" s="57">
        <f>F16*G16</f>
        <v>210</v>
      </c>
      <c r="I16" s="26"/>
      <c r="J16" s="108" t="s">
        <v>1048</v>
      </c>
      <c r="K16" s="24"/>
      <c r="L16" s="24"/>
      <c r="M16" s="101">
        <v>41859</v>
      </c>
      <c r="N16" s="27"/>
      <c r="O16" s="24"/>
      <c r="P16" s="101">
        <v>41869</v>
      </c>
      <c r="Q16" s="87">
        <v>41869</v>
      </c>
    </row>
    <row r="17" spans="2:17" s="78" customFormat="1" ht="19.7" customHeight="1">
      <c r="B17" s="27">
        <v>3</v>
      </c>
      <c r="C17" s="27" t="s">
        <v>28</v>
      </c>
      <c r="D17" s="27" t="s">
        <v>28</v>
      </c>
      <c r="E17" s="17" t="s">
        <v>2574</v>
      </c>
      <c r="F17" s="100">
        <v>4</v>
      </c>
      <c r="G17" s="562">
        <v>190</v>
      </c>
      <c r="H17" s="57">
        <f t="shared" si="0"/>
        <v>760</v>
      </c>
      <c r="I17" s="26"/>
      <c r="J17" s="108" t="s">
        <v>2575</v>
      </c>
      <c r="K17" s="24"/>
      <c r="L17" s="24"/>
      <c r="M17" s="101">
        <v>41859</v>
      </c>
      <c r="N17" s="27"/>
      <c r="O17" s="24"/>
      <c r="P17" s="101">
        <v>41869</v>
      </c>
      <c r="Q17" s="87">
        <v>41869</v>
      </c>
    </row>
    <row r="18" spans="2:17" s="78" customFormat="1" ht="19.7" customHeight="1">
      <c r="B18" s="27">
        <v>3</v>
      </c>
      <c r="C18" s="27" t="s">
        <v>28</v>
      </c>
      <c r="D18" s="27" t="s">
        <v>28</v>
      </c>
      <c r="E18" s="561" t="s">
        <v>1061</v>
      </c>
      <c r="F18" s="108">
        <v>1</v>
      </c>
      <c r="G18" s="562">
        <v>730</v>
      </c>
      <c r="H18" s="57">
        <f t="shared" si="0"/>
        <v>730</v>
      </c>
      <c r="I18" s="26"/>
      <c r="J18" s="108" t="s">
        <v>334</v>
      </c>
      <c r="K18" s="24"/>
      <c r="L18" s="24"/>
      <c r="M18" s="101">
        <v>41859</v>
      </c>
      <c r="N18" s="27"/>
      <c r="O18" s="24"/>
      <c r="P18" s="101">
        <v>41869</v>
      </c>
      <c r="Q18" s="87">
        <v>41869</v>
      </c>
    </row>
    <row r="19" spans="2:17" s="78" customFormat="1" ht="19.7" customHeight="1">
      <c r="B19" s="27">
        <v>25</v>
      </c>
      <c r="C19" s="27" t="s">
        <v>28</v>
      </c>
      <c r="D19" s="27" t="s">
        <v>28</v>
      </c>
      <c r="E19" s="561" t="s">
        <v>1051</v>
      </c>
      <c r="F19" s="108">
        <v>1</v>
      </c>
      <c r="G19" s="562">
        <v>7210</v>
      </c>
      <c r="H19" s="57">
        <f t="shared" si="0"/>
        <v>7210</v>
      </c>
      <c r="I19" s="26"/>
      <c r="J19" s="108" t="s">
        <v>3513</v>
      </c>
      <c r="K19" s="24"/>
      <c r="L19" s="24"/>
      <c r="M19" s="101">
        <v>41859</v>
      </c>
      <c r="N19" s="27"/>
      <c r="O19" s="24"/>
      <c r="P19" s="101">
        <v>41869</v>
      </c>
      <c r="Q19" s="87">
        <v>41869</v>
      </c>
    </row>
    <row r="20" spans="2:17" s="78" customFormat="1" ht="19.7" customHeight="1">
      <c r="B20" s="27">
        <v>5</v>
      </c>
      <c r="C20" s="27" t="s">
        <v>28</v>
      </c>
      <c r="D20" s="27" t="s">
        <v>28</v>
      </c>
      <c r="E20" s="561" t="s">
        <v>3514</v>
      </c>
      <c r="F20" s="108">
        <v>1</v>
      </c>
      <c r="G20" s="562">
        <v>32000</v>
      </c>
      <c r="H20" s="57">
        <f t="shared" si="0"/>
        <v>32000</v>
      </c>
      <c r="I20" s="26"/>
      <c r="J20" s="108" t="s">
        <v>1208</v>
      </c>
      <c r="K20" s="24"/>
      <c r="L20" s="24"/>
      <c r="M20" s="101">
        <v>41859</v>
      </c>
      <c r="N20" s="27"/>
      <c r="O20" s="24"/>
      <c r="P20" s="101">
        <v>41869</v>
      </c>
      <c r="Q20" s="87">
        <v>41869</v>
      </c>
    </row>
    <row r="21" spans="2:17" s="78" customFormat="1" ht="19.7" customHeight="1">
      <c r="B21" s="27">
        <v>5</v>
      </c>
      <c r="C21" s="27" t="s">
        <v>28</v>
      </c>
      <c r="D21" s="27" t="s">
        <v>28</v>
      </c>
      <c r="E21" s="561" t="s">
        <v>3106</v>
      </c>
      <c r="F21" s="108">
        <v>1</v>
      </c>
      <c r="G21" s="562">
        <v>16000</v>
      </c>
      <c r="H21" s="57">
        <f t="shared" si="0"/>
        <v>16000</v>
      </c>
      <c r="I21" s="26"/>
      <c r="J21" s="108" t="s">
        <v>436</v>
      </c>
      <c r="K21" s="24"/>
      <c r="L21" s="24"/>
      <c r="M21" s="101">
        <v>41859</v>
      </c>
      <c r="N21" s="27"/>
      <c r="O21" s="24"/>
      <c r="P21" s="101">
        <v>41869</v>
      </c>
      <c r="Q21" s="87">
        <v>41869</v>
      </c>
    </row>
    <row r="22" spans="2:17" s="78" customFormat="1" ht="19.7" customHeight="1">
      <c r="B22" s="27">
        <v>26</v>
      </c>
      <c r="C22" s="27" t="s">
        <v>28</v>
      </c>
      <c r="D22" s="27" t="s">
        <v>28</v>
      </c>
      <c r="E22" s="561" t="s">
        <v>2951</v>
      </c>
      <c r="F22" s="108">
        <v>8</v>
      </c>
      <c r="G22" s="562">
        <v>280</v>
      </c>
      <c r="H22" s="57">
        <f t="shared" si="0"/>
        <v>2240</v>
      </c>
      <c r="I22" s="26"/>
      <c r="J22" s="108" t="s">
        <v>78</v>
      </c>
      <c r="K22" s="24"/>
      <c r="L22" s="24"/>
      <c r="M22" s="101">
        <v>41859</v>
      </c>
      <c r="N22" s="27"/>
      <c r="O22" s="24"/>
      <c r="P22" s="101">
        <v>41869</v>
      </c>
      <c r="Q22" s="87">
        <v>41869</v>
      </c>
    </row>
    <row r="23" spans="2:17" s="78" customFormat="1" ht="19.7" customHeight="1">
      <c r="B23" s="27">
        <v>26</v>
      </c>
      <c r="C23" s="27" t="s">
        <v>28</v>
      </c>
      <c r="D23" s="27" t="s">
        <v>28</v>
      </c>
      <c r="E23" s="561" t="s">
        <v>3515</v>
      </c>
      <c r="F23" s="108">
        <v>2</v>
      </c>
      <c r="G23" s="562">
        <v>1680</v>
      </c>
      <c r="H23" s="57">
        <f t="shared" si="0"/>
        <v>3360</v>
      </c>
      <c r="I23" s="26"/>
      <c r="J23" s="108" t="s">
        <v>3129</v>
      </c>
      <c r="K23" s="24"/>
      <c r="L23" s="24"/>
      <c r="M23" s="101">
        <v>41859</v>
      </c>
      <c r="N23" s="27"/>
      <c r="O23" s="24"/>
      <c r="P23" s="101">
        <v>41869</v>
      </c>
      <c r="Q23" s="87">
        <v>41869</v>
      </c>
    </row>
    <row r="24" spans="2:17" s="78" customFormat="1" ht="19.7" customHeight="1">
      <c r="B24" s="27">
        <v>25</v>
      </c>
      <c r="C24" s="27" t="s">
        <v>28</v>
      </c>
      <c r="D24" s="27" t="s">
        <v>28</v>
      </c>
      <c r="E24" s="561" t="s">
        <v>1053</v>
      </c>
      <c r="F24" s="108">
        <v>2</v>
      </c>
      <c r="G24" s="562">
        <v>180</v>
      </c>
      <c r="H24" s="57">
        <f>F24*G24</f>
        <v>360</v>
      </c>
      <c r="I24" s="26"/>
      <c r="J24" s="108" t="s">
        <v>179</v>
      </c>
      <c r="K24" s="24"/>
      <c r="L24" s="24"/>
      <c r="M24" s="101">
        <v>41859</v>
      </c>
      <c r="N24" s="27"/>
      <c r="O24" s="24"/>
      <c r="P24" s="101">
        <v>41869</v>
      </c>
      <c r="Q24" s="87">
        <v>41869</v>
      </c>
    </row>
    <row r="25" spans="2:17" s="78" customFormat="1" ht="19.7" customHeight="1">
      <c r="B25" s="27">
        <v>25</v>
      </c>
      <c r="C25" s="27" t="s">
        <v>28</v>
      </c>
      <c r="D25" s="27" t="s">
        <v>28</v>
      </c>
      <c r="E25" s="561" t="s">
        <v>1054</v>
      </c>
      <c r="F25" s="108">
        <v>2</v>
      </c>
      <c r="G25" s="562">
        <v>60</v>
      </c>
      <c r="H25" s="57">
        <f t="shared" si="0"/>
        <v>120</v>
      </c>
      <c r="I25" s="26"/>
      <c r="J25" s="108" t="s">
        <v>1055</v>
      </c>
      <c r="K25" s="24"/>
      <c r="L25" s="24"/>
      <c r="M25" s="101">
        <v>41859</v>
      </c>
      <c r="N25" s="27"/>
      <c r="O25" s="24"/>
      <c r="P25" s="101">
        <v>41869</v>
      </c>
      <c r="Q25" s="87">
        <v>41869</v>
      </c>
    </row>
    <row r="26" spans="2:17" s="78" customFormat="1" ht="19.7" customHeight="1">
      <c r="B26" s="27">
        <v>18</v>
      </c>
      <c r="C26" s="27" t="s">
        <v>28</v>
      </c>
      <c r="D26" s="27" t="s">
        <v>28</v>
      </c>
      <c r="E26" s="561" t="s">
        <v>205</v>
      </c>
      <c r="F26" s="108">
        <v>1</v>
      </c>
      <c r="G26" s="562">
        <v>125</v>
      </c>
      <c r="H26" s="57">
        <f t="shared" si="0"/>
        <v>125</v>
      </c>
      <c r="I26" s="26"/>
      <c r="J26" s="108" t="s">
        <v>1577</v>
      </c>
      <c r="K26" s="24"/>
      <c r="L26" s="24"/>
      <c r="M26" s="101">
        <v>41859</v>
      </c>
      <c r="N26" s="27"/>
      <c r="O26" s="24"/>
      <c r="P26" s="101">
        <v>41869</v>
      </c>
      <c r="Q26" s="87">
        <v>41869</v>
      </c>
    </row>
    <row r="27" spans="2:17" s="78" customFormat="1" ht="19.7" customHeight="1">
      <c r="B27" s="27">
        <v>18</v>
      </c>
      <c r="C27" s="27" t="s">
        <v>28</v>
      </c>
      <c r="D27" s="27" t="s">
        <v>28</v>
      </c>
      <c r="E27" s="561" t="s">
        <v>198</v>
      </c>
      <c r="F27" s="108">
        <v>1</v>
      </c>
      <c r="G27" s="562">
        <v>66</v>
      </c>
      <c r="H27" s="57">
        <f>F27*G27</f>
        <v>66</v>
      </c>
      <c r="I27" s="26"/>
      <c r="J27" s="108" t="s">
        <v>199</v>
      </c>
      <c r="K27" s="24"/>
      <c r="L27" s="24"/>
      <c r="M27" s="101">
        <v>41859</v>
      </c>
      <c r="N27" s="27"/>
      <c r="O27" s="24"/>
      <c r="P27" s="101">
        <v>41869</v>
      </c>
      <c r="Q27" s="87">
        <v>41869</v>
      </c>
    </row>
    <row r="28" spans="2:17" s="78" customFormat="1" ht="19.7" customHeight="1">
      <c r="B28" s="27">
        <v>18</v>
      </c>
      <c r="C28" s="27" t="s">
        <v>28</v>
      </c>
      <c r="D28" s="27" t="s">
        <v>28</v>
      </c>
      <c r="E28" s="561" t="s">
        <v>1256</v>
      </c>
      <c r="F28" s="108">
        <v>1</v>
      </c>
      <c r="G28" s="562">
        <v>160</v>
      </c>
      <c r="H28" s="57">
        <f>F28*G28</f>
        <v>160</v>
      </c>
      <c r="I28" s="26"/>
      <c r="J28" s="108" t="s">
        <v>1257</v>
      </c>
      <c r="K28" s="24"/>
      <c r="L28" s="24"/>
      <c r="M28" s="101">
        <v>41859</v>
      </c>
      <c r="N28" s="27"/>
      <c r="O28" s="24"/>
      <c r="P28" s="101">
        <v>41869</v>
      </c>
      <c r="Q28" s="87">
        <v>41869</v>
      </c>
    </row>
    <row r="29" spans="2:17" s="78" customFormat="1" ht="19.7" customHeight="1">
      <c r="B29" s="27">
        <v>18</v>
      </c>
      <c r="C29" s="27" t="s">
        <v>28</v>
      </c>
      <c r="D29" s="27" t="s">
        <v>28</v>
      </c>
      <c r="E29" s="561" t="s">
        <v>1056</v>
      </c>
      <c r="F29" s="108">
        <v>1</v>
      </c>
      <c r="G29" s="562">
        <v>400</v>
      </c>
      <c r="H29" s="57">
        <f>F29*G29</f>
        <v>400</v>
      </c>
      <c r="I29" s="26"/>
      <c r="J29" s="108" t="s">
        <v>328</v>
      </c>
      <c r="K29" s="24"/>
      <c r="L29" s="24"/>
      <c r="M29" s="101">
        <v>41859</v>
      </c>
      <c r="N29" s="27"/>
      <c r="O29" s="24"/>
      <c r="P29" s="101">
        <v>41869</v>
      </c>
      <c r="Q29" s="87">
        <v>41869</v>
      </c>
    </row>
    <row r="30" spans="2:17" s="78" customFormat="1" ht="19.7" customHeight="1">
      <c r="B30" s="27">
        <v>4</v>
      </c>
      <c r="C30" s="27" t="s">
        <v>28</v>
      </c>
      <c r="D30" s="27" t="s">
        <v>28</v>
      </c>
      <c r="E30" s="561" t="s">
        <v>448</v>
      </c>
      <c r="F30" s="108">
        <v>1</v>
      </c>
      <c r="G30" s="562">
        <v>320</v>
      </c>
      <c r="H30" s="57">
        <f>F30*G30</f>
        <v>320</v>
      </c>
      <c r="I30" s="26"/>
      <c r="J30" s="108" t="s">
        <v>1257</v>
      </c>
      <c r="K30" s="24"/>
      <c r="L30" s="24"/>
      <c r="M30" s="101">
        <v>41859</v>
      </c>
      <c r="N30" s="27"/>
      <c r="O30" s="24"/>
      <c r="P30" s="101">
        <v>41869</v>
      </c>
      <c r="Q30" s="87">
        <v>41869</v>
      </c>
    </row>
    <row r="31" spans="2:17" s="78" customFormat="1" ht="19.7" customHeight="1">
      <c r="B31" s="27"/>
      <c r="C31" s="27"/>
      <c r="D31" s="27"/>
      <c r="E31" s="561"/>
      <c r="F31" s="108"/>
      <c r="G31" s="562"/>
      <c r="H31" s="57"/>
      <c r="I31" s="26"/>
      <c r="J31" s="108"/>
      <c r="K31" s="24"/>
      <c r="L31" s="24"/>
      <c r="M31" s="101"/>
      <c r="N31" s="27"/>
      <c r="O31" s="24"/>
      <c r="P31" s="101"/>
      <c r="Q31" s="87"/>
    </row>
    <row r="32" spans="2:17" s="78" customFormat="1" ht="19.7" customHeight="1">
      <c r="B32" s="27">
        <v>18</v>
      </c>
      <c r="C32" s="27" t="s">
        <v>184</v>
      </c>
      <c r="D32" s="27" t="s">
        <v>184</v>
      </c>
      <c r="E32" s="561" t="s">
        <v>197</v>
      </c>
      <c r="F32" s="108">
        <v>1</v>
      </c>
      <c r="G32" s="562">
        <v>8800</v>
      </c>
      <c r="H32" s="57">
        <f>F32*G32</f>
        <v>8800</v>
      </c>
      <c r="I32" s="26"/>
      <c r="J32" s="108" t="s">
        <v>2244</v>
      </c>
      <c r="K32" s="24"/>
      <c r="L32" s="24"/>
      <c r="M32" s="101">
        <v>41859</v>
      </c>
      <c r="N32" s="27"/>
      <c r="O32" s="24"/>
      <c r="P32" s="101">
        <v>41870</v>
      </c>
      <c r="Q32" s="87">
        <v>41870</v>
      </c>
    </row>
    <row r="33" spans="2:17" s="78" customFormat="1" ht="19.7" customHeight="1">
      <c r="B33" s="27">
        <v>18</v>
      </c>
      <c r="C33" s="27" t="s">
        <v>184</v>
      </c>
      <c r="D33" s="27" t="s">
        <v>184</v>
      </c>
      <c r="E33" s="561" t="s">
        <v>1066</v>
      </c>
      <c r="F33" s="108">
        <v>1</v>
      </c>
      <c r="G33" s="562">
        <v>14100</v>
      </c>
      <c r="H33" s="57">
        <f>F33*G33</f>
        <v>14100</v>
      </c>
      <c r="I33" s="26"/>
      <c r="J33" s="108" t="s">
        <v>3516</v>
      </c>
      <c r="K33" s="24"/>
      <c r="L33" s="24"/>
      <c r="M33" s="101">
        <v>41859</v>
      </c>
      <c r="N33" s="27"/>
      <c r="O33" s="24"/>
      <c r="P33" s="101">
        <v>41870</v>
      </c>
      <c r="Q33" s="87">
        <v>41870</v>
      </c>
    </row>
    <row r="34" spans="2:17" s="78" customFormat="1" ht="19.7" customHeight="1">
      <c r="B34" s="27"/>
      <c r="C34" s="27"/>
      <c r="D34" s="27"/>
      <c r="E34" s="561"/>
      <c r="F34" s="108"/>
      <c r="G34" s="562"/>
      <c r="H34" s="57"/>
      <c r="I34" s="26"/>
      <c r="J34" s="108"/>
      <c r="K34" s="24"/>
      <c r="L34" s="24"/>
      <c r="M34" s="101"/>
      <c r="N34" s="27"/>
      <c r="O34" s="24"/>
      <c r="P34" s="101"/>
      <c r="Q34" s="87"/>
    </row>
    <row r="35" spans="2:17" s="78" customFormat="1" ht="19.7" customHeight="1">
      <c r="B35" s="27">
        <v>4</v>
      </c>
      <c r="C35" s="27" t="s">
        <v>2863</v>
      </c>
      <c r="D35" s="27" t="s">
        <v>2863</v>
      </c>
      <c r="E35" s="561" t="s">
        <v>3517</v>
      </c>
      <c r="F35" s="108">
        <v>1</v>
      </c>
      <c r="G35" s="562">
        <v>3800</v>
      </c>
      <c r="H35" s="57">
        <f t="shared" ref="H35:H49" si="1">F35*G35</f>
        <v>3800</v>
      </c>
      <c r="I35" s="26"/>
      <c r="J35" s="108" t="s">
        <v>3518</v>
      </c>
      <c r="K35" s="24"/>
      <c r="L35" s="24"/>
      <c r="M35" s="101">
        <v>41860</v>
      </c>
      <c r="N35" s="27"/>
      <c r="O35" s="24"/>
      <c r="P35" s="101">
        <v>41877</v>
      </c>
      <c r="Q35" s="87">
        <v>41876</v>
      </c>
    </row>
    <row r="36" spans="2:17" s="78" customFormat="1" ht="19.7" customHeight="1">
      <c r="B36" s="27">
        <v>5</v>
      </c>
      <c r="C36" s="27" t="s">
        <v>2863</v>
      </c>
      <c r="D36" s="27" t="s">
        <v>2863</v>
      </c>
      <c r="E36" s="561" t="s">
        <v>3519</v>
      </c>
      <c r="F36" s="108">
        <v>1</v>
      </c>
      <c r="G36" s="562">
        <v>5800</v>
      </c>
      <c r="H36" s="57">
        <f t="shared" si="1"/>
        <v>5800</v>
      </c>
      <c r="I36" s="26"/>
      <c r="J36" s="108" t="s">
        <v>3520</v>
      </c>
      <c r="K36" s="24"/>
      <c r="L36" s="24"/>
      <c r="M36" s="101">
        <v>41860</v>
      </c>
      <c r="N36" s="27"/>
      <c r="O36" s="24"/>
      <c r="P36" s="101">
        <v>41877</v>
      </c>
      <c r="Q36" s="87">
        <v>41876</v>
      </c>
    </row>
    <row r="37" spans="2:17" s="78" customFormat="1" ht="19.7" customHeight="1">
      <c r="B37" s="27">
        <v>5</v>
      </c>
      <c r="C37" s="27" t="s">
        <v>2863</v>
      </c>
      <c r="D37" s="27" t="s">
        <v>2863</v>
      </c>
      <c r="E37" s="561" t="s">
        <v>3521</v>
      </c>
      <c r="F37" s="108">
        <v>1</v>
      </c>
      <c r="G37" s="562">
        <v>2800</v>
      </c>
      <c r="H37" s="57">
        <f t="shared" si="1"/>
        <v>2800</v>
      </c>
      <c r="I37" s="26"/>
      <c r="J37" s="108" t="s">
        <v>1215</v>
      </c>
      <c r="K37" s="24"/>
      <c r="L37" s="24"/>
      <c r="M37" s="101">
        <v>41860</v>
      </c>
      <c r="N37" s="27"/>
      <c r="O37" s="24"/>
      <c r="P37" s="101">
        <v>41877</v>
      </c>
      <c r="Q37" s="87">
        <v>41876</v>
      </c>
    </row>
    <row r="38" spans="2:17" s="78" customFormat="1" ht="19.7" customHeight="1">
      <c r="B38" s="27">
        <v>5</v>
      </c>
      <c r="C38" s="27" t="s">
        <v>2863</v>
      </c>
      <c r="D38" s="27" t="s">
        <v>2863</v>
      </c>
      <c r="E38" s="561" t="s">
        <v>3522</v>
      </c>
      <c r="F38" s="108">
        <v>1</v>
      </c>
      <c r="G38" s="562">
        <v>3400</v>
      </c>
      <c r="H38" s="57">
        <f t="shared" si="1"/>
        <v>3400</v>
      </c>
      <c r="I38" s="26"/>
      <c r="J38" s="108" t="s">
        <v>1217</v>
      </c>
      <c r="K38" s="24"/>
      <c r="L38" s="24"/>
      <c r="M38" s="101">
        <v>41860</v>
      </c>
      <c r="N38" s="27"/>
      <c r="O38" s="24"/>
      <c r="P38" s="101">
        <v>41877</v>
      </c>
      <c r="Q38" s="87">
        <v>41876</v>
      </c>
    </row>
    <row r="39" spans="2:17" s="78" customFormat="1" ht="19.7" customHeight="1">
      <c r="B39" s="27">
        <v>4</v>
      </c>
      <c r="C39" s="27" t="s">
        <v>2863</v>
      </c>
      <c r="D39" s="27" t="s">
        <v>2863</v>
      </c>
      <c r="E39" s="561" t="s">
        <v>3523</v>
      </c>
      <c r="F39" s="108">
        <v>1</v>
      </c>
      <c r="G39" s="562">
        <v>5400</v>
      </c>
      <c r="H39" s="57">
        <f t="shared" si="1"/>
        <v>5400</v>
      </c>
      <c r="I39" s="26"/>
      <c r="J39" s="108" t="s">
        <v>3007</v>
      </c>
      <c r="K39" s="24"/>
      <c r="L39" s="24"/>
      <c r="M39" s="101">
        <v>41860</v>
      </c>
      <c r="N39" s="27"/>
      <c r="O39" s="24"/>
      <c r="P39" s="101">
        <v>41877</v>
      </c>
      <c r="Q39" s="87">
        <v>41876</v>
      </c>
    </row>
    <row r="40" spans="2:17" s="78" customFormat="1" ht="19.7" customHeight="1">
      <c r="B40" s="27">
        <v>4</v>
      </c>
      <c r="C40" s="27" t="s">
        <v>2863</v>
      </c>
      <c r="D40" s="27" t="s">
        <v>2863</v>
      </c>
      <c r="E40" s="561" t="s">
        <v>1098</v>
      </c>
      <c r="F40" s="108">
        <v>1</v>
      </c>
      <c r="G40" s="562">
        <v>13800</v>
      </c>
      <c r="H40" s="57">
        <f t="shared" si="1"/>
        <v>13800</v>
      </c>
      <c r="I40" s="26"/>
      <c r="J40" s="108" t="s">
        <v>3524</v>
      </c>
      <c r="K40" s="24"/>
      <c r="L40" s="24"/>
      <c r="M40" s="101">
        <v>41860</v>
      </c>
      <c r="N40" s="27"/>
      <c r="O40" s="24"/>
      <c r="P40" s="101">
        <v>41877</v>
      </c>
      <c r="Q40" s="87">
        <v>41876</v>
      </c>
    </row>
    <row r="41" spans="2:17" s="78" customFormat="1" ht="19.7" customHeight="1">
      <c r="B41" s="27">
        <v>26</v>
      </c>
      <c r="C41" s="27" t="s">
        <v>2863</v>
      </c>
      <c r="D41" s="27" t="s">
        <v>2863</v>
      </c>
      <c r="E41" s="561" t="s">
        <v>3525</v>
      </c>
      <c r="F41" s="108">
        <v>1</v>
      </c>
      <c r="G41" s="562">
        <v>8900</v>
      </c>
      <c r="H41" s="57">
        <f t="shared" si="1"/>
        <v>8900</v>
      </c>
      <c r="I41" s="26"/>
      <c r="J41" s="108" t="s">
        <v>3526</v>
      </c>
      <c r="K41" s="24"/>
      <c r="L41" s="24"/>
      <c r="M41" s="101">
        <v>41860</v>
      </c>
      <c r="N41" s="27"/>
      <c r="O41" s="24"/>
      <c r="P41" s="101">
        <v>41877</v>
      </c>
      <c r="Q41" s="87">
        <v>41876</v>
      </c>
    </row>
    <row r="42" spans="2:17" s="78" customFormat="1" ht="19.7" customHeight="1">
      <c r="B42" s="27">
        <v>26</v>
      </c>
      <c r="C42" s="27" t="s">
        <v>2863</v>
      </c>
      <c r="D42" s="27" t="s">
        <v>2863</v>
      </c>
      <c r="E42" s="561" t="s">
        <v>3527</v>
      </c>
      <c r="F42" s="108">
        <v>1</v>
      </c>
      <c r="G42" s="562">
        <v>19800</v>
      </c>
      <c r="H42" s="57">
        <f t="shared" si="1"/>
        <v>19800</v>
      </c>
      <c r="I42" s="26"/>
      <c r="J42" s="108" t="s">
        <v>3528</v>
      </c>
      <c r="K42" s="24"/>
      <c r="L42" s="24"/>
      <c r="M42" s="101">
        <v>41860</v>
      </c>
      <c r="N42" s="27"/>
      <c r="O42" s="24"/>
      <c r="P42" s="101">
        <v>41877</v>
      </c>
      <c r="Q42" s="87">
        <v>41876</v>
      </c>
    </row>
    <row r="43" spans="2:17" s="78" customFormat="1" ht="19.7" customHeight="1">
      <c r="B43" s="27">
        <v>26</v>
      </c>
      <c r="C43" s="27" t="s">
        <v>2863</v>
      </c>
      <c r="D43" s="27" t="s">
        <v>2863</v>
      </c>
      <c r="E43" s="561" t="s">
        <v>3529</v>
      </c>
      <c r="F43" s="108">
        <v>1</v>
      </c>
      <c r="G43" s="562">
        <v>3600</v>
      </c>
      <c r="H43" s="57">
        <f t="shared" si="1"/>
        <v>3600</v>
      </c>
      <c r="I43" s="26"/>
      <c r="J43" s="108" t="s">
        <v>161</v>
      </c>
      <c r="K43" s="24"/>
      <c r="L43" s="24"/>
      <c r="M43" s="101">
        <v>41860</v>
      </c>
      <c r="N43" s="27"/>
      <c r="O43" s="24"/>
      <c r="P43" s="101">
        <v>41877</v>
      </c>
      <c r="Q43" s="87">
        <v>41876</v>
      </c>
    </row>
    <row r="44" spans="2:17" s="78" customFormat="1" ht="19.7" customHeight="1">
      <c r="B44" s="27">
        <v>3</v>
      </c>
      <c r="C44" s="27" t="s">
        <v>2863</v>
      </c>
      <c r="D44" s="27" t="s">
        <v>2863</v>
      </c>
      <c r="E44" s="561" t="s">
        <v>1079</v>
      </c>
      <c r="F44" s="108">
        <v>1</v>
      </c>
      <c r="G44" s="562">
        <v>12500</v>
      </c>
      <c r="H44" s="57">
        <f t="shared" si="1"/>
        <v>12500</v>
      </c>
      <c r="I44" s="26"/>
      <c r="J44" s="108" t="s">
        <v>1080</v>
      </c>
      <c r="K44" s="24"/>
      <c r="L44" s="24"/>
      <c r="M44" s="101">
        <v>41860</v>
      </c>
      <c r="N44" s="27"/>
      <c r="O44" s="24"/>
      <c r="P44" s="101">
        <v>41877</v>
      </c>
      <c r="Q44" s="87">
        <v>41876</v>
      </c>
    </row>
    <row r="45" spans="2:17" s="78" customFormat="1" ht="19.7" customHeight="1">
      <c r="B45" s="27">
        <v>25</v>
      </c>
      <c r="C45" s="27" t="s">
        <v>2863</v>
      </c>
      <c r="D45" s="27" t="s">
        <v>2863</v>
      </c>
      <c r="E45" s="561" t="s">
        <v>3530</v>
      </c>
      <c r="F45" s="108">
        <v>1</v>
      </c>
      <c r="G45" s="562">
        <v>5800</v>
      </c>
      <c r="H45" s="57">
        <f t="shared" si="1"/>
        <v>5800</v>
      </c>
      <c r="I45" s="26"/>
      <c r="J45" s="108" t="s">
        <v>3531</v>
      </c>
      <c r="K45" s="24"/>
      <c r="L45" s="24"/>
      <c r="M45" s="101">
        <v>41860</v>
      </c>
      <c r="N45" s="27"/>
      <c r="O45" s="24"/>
      <c r="P45" s="101">
        <v>41877</v>
      </c>
      <c r="Q45" s="87">
        <v>41876</v>
      </c>
    </row>
    <row r="46" spans="2:17" s="78" customFormat="1" ht="19.7" customHeight="1">
      <c r="B46" s="27">
        <v>18</v>
      </c>
      <c r="C46" s="27" t="s">
        <v>2863</v>
      </c>
      <c r="D46" s="27" t="s">
        <v>2863</v>
      </c>
      <c r="E46" s="561" t="s">
        <v>1268</v>
      </c>
      <c r="F46" s="108">
        <v>1</v>
      </c>
      <c r="G46" s="562">
        <v>3800</v>
      </c>
      <c r="H46" s="57">
        <f t="shared" si="1"/>
        <v>3800</v>
      </c>
      <c r="I46" s="26"/>
      <c r="J46" s="108" t="s">
        <v>3532</v>
      </c>
      <c r="K46" s="24"/>
      <c r="L46" s="24"/>
      <c r="M46" s="101">
        <v>41860</v>
      </c>
      <c r="N46" s="27"/>
      <c r="O46" s="24"/>
      <c r="P46" s="101">
        <v>41877</v>
      </c>
      <c r="Q46" s="87">
        <v>41876</v>
      </c>
    </row>
    <row r="47" spans="2:17" s="78" customFormat="1" ht="19.7" customHeight="1">
      <c r="B47" s="27">
        <v>18</v>
      </c>
      <c r="C47" s="27" t="s">
        <v>2863</v>
      </c>
      <c r="D47" s="27" t="s">
        <v>2863</v>
      </c>
      <c r="E47" s="561" t="s">
        <v>3533</v>
      </c>
      <c r="F47" s="108">
        <v>1</v>
      </c>
      <c r="G47" s="562">
        <v>15200</v>
      </c>
      <c r="H47" s="57">
        <f t="shared" si="1"/>
        <v>15200</v>
      </c>
      <c r="I47" s="26"/>
      <c r="J47" s="108" t="s">
        <v>3534</v>
      </c>
      <c r="K47" s="24"/>
      <c r="L47" s="24"/>
      <c r="M47" s="101">
        <v>41860</v>
      </c>
      <c r="N47" s="27"/>
      <c r="O47" s="24"/>
      <c r="P47" s="101">
        <v>41877</v>
      </c>
      <c r="Q47" s="87">
        <v>41876</v>
      </c>
    </row>
    <row r="48" spans="2:17" s="78" customFormat="1" ht="19.7" customHeight="1">
      <c r="B48" s="27">
        <v>18</v>
      </c>
      <c r="C48" s="27" t="s">
        <v>2863</v>
      </c>
      <c r="D48" s="27" t="s">
        <v>2863</v>
      </c>
      <c r="E48" s="561" t="s">
        <v>3535</v>
      </c>
      <c r="F48" s="108">
        <v>1</v>
      </c>
      <c r="G48" s="562">
        <v>9200</v>
      </c>
      <c r="H48" s="57">
        <f t="shared" si="1"/>
        <v>9200</v>
      </c>
      <c r="I48" s="26"/>
      <c r="J48" s="108" t="s">
        <v>3536</v>
      </c>
      <c r="K48" s="24"/>
      <c r="L48" s="24"/>
      <c r="M48" s="101">
        <v>41860</v>
      </c>
      <c r="N48" s="27"/>
      <c r="O48" s="24"/>
      <c r="P48" s="101">
        <v>41877</v>
      </c>
      <c r="Q48" s="87">
        <v>41876</v>
      </c>
    </row>
    <row r="49" spans="2:17" s="78" customFormat="1" ht="19.7" customHeight="1">
      <c r="B49" s="27">
        <v>18</v>
      </c>
      <c r="C49" s="27" t="s">
        <v>2863</v>
      </c>
      <c r="D49" s="27" t="s">
        <v>2863</v>
      </c>
      <c r="E49" s="561" t="s">
        <v>1266</v>
      </c>
      <c r="F49" s="108">
        <v>1</v>
      </c>
      <c r="G49" s="562">
        <v>3000</v>
      </c>
      <c r="H49" s="57">
        <f t="shared" si="1"/>
        <v>3000</v>
      </c>
      <c r="I49" s="26"/>
      <c r="J49" s="108" t="s">
        <v>3537</v>
      </c>
      <c r="K49" s="24"/>
      <c r="L49" s="24"/>
      <c r="M49" s="101">
        <v>41860</v>
      </c>
      <c r="N49" s="27"/>
      <c r="O49" s="24"/>
      <c r="P49" s="101">
        <v>41877</v>
      </c>
      <c r="Q49" s="87">
        <v>41876</v>
      </c>
    </row>
    <row r="50" spans="2:17" s="78" customFormat="1" ht="19.7" customHeight="1">
      <c r="B50" s="27"/>
      <c r="C50" s="27"/>
      <c r="D50" s="27"/>
      <c r="E50" s="561"/>
      <c r="F50" s="108"/>
      <c r="G50" s="562"/>
      <c r="H50" s="57"/>
      <c r="I50" s="26"/>
      <c r="J50" s="108"/>
      <c r="K50" s="24"/>
      <c r="L50" s="24"/>
      <c r="M50" s="101"/>
      <c r="N50" s="27"/>
      <c r="O50" s="24"/>
      <c r="P50" s="101"/>
      <c r="Q50" s="87"/>
    </row>
    <row r="51" spans="2:17" s="78" customFormat="1" ht="19.7" customHeight="1">
      <c r="B51" s="27"/>
      <c r="C51" s="27"/>
      <c r="D51" s="27"/>
      <c r="E51" s="561"/>
      <c r="F51" s="108"/>
      <c r="G51" s="562"/>
      <c r="H51" s="57"/>
      <c r="I51" s="26"/>
      <c r="J51" s="108"/>
      <c r="K51" s="24"/>
      <c r="L51" s="24"/>
      <c r="M51" s="101"/>
      <c r="N51" s="27"/>
      <c r="O51" s="24"/>
      <c r="P51" s="101"/>
      <c r="Q51" s="87"/>
    </row>
    <row r="52" spans="2:17" s="78" customFormat="1" ht="19.7" customHeight="1">
      <c r="B52" s="27"/>
      <c r="C52" s="27"/>
      <c r="D52" s="27"/>
      <c r="E52" s="561"/>
      <c r="F52" s="108"/>
      <c r="G52" s="562"/>
      <c r="H52" s="57"/>
      <c r="I52" s="26"/>
      <c r="J52" s="108"/>
      <c r="K52" s="24"/>
      <c r="L52" s="24"/>
      <c r="M52" s="101"/>
      <c r="N52" s="27"/>
      <c r="O52" s="24"/>
      <c r="P52" s="86"/>
      <c r="Q52" s="87"/>
    </row>
    <row r="53" spans="2:17" s="78" customFormat="1" ht="19.7" customHeight="1">
      <c r="B53" s="27"/>
      <c r="C53" s="27"/>
      <c r="D53" s="27"/>
      <c r="E53" s="561"/>
      <c r="F53" s="108"/>
      <c r="G53" s="562"/>
      <c r="H53" s="57"/>
      <c r="I53" s="26"/>
      <c r="J53" s="108"/>
      <c r="K53" s="24"/>
      <c r="L53" s="24"/>
      <c r="M53" s="101"/>
      <c r="N53" s="27"/>
      <c r="O53" s="24"/>
      <c r="P53" s="86"/>
      <c r="Q53" s="87"/>
    </row>
    <row r="54" spans="2:17" s="78" customFormat="1" ht="19.7" customHeight="1">
      <c r="B54" s="27"/>
      <c r="C54" s="27"/>
      <c r="D54" s="27"/>
      <c r="E54" s="561"/>
      <c r="F54" s="108"/>
      <c r="G54" s="562"/>
      <c r="H54" s="57"/>
      <c r="I54" s="26"/>
      <c r="J54" s="108"/>
      <c r="K54" s="24"/>
      <c r="L54" s="24"/>
      <c r="M54" s="101"/>
      <c r="N54" s="27"/>
      <c r="O54" s="24"/>
      <c r="P54" s="86"/>
      <c r="Q54" s="87"/>
    </row>
    <row r="55" spans="2:17" s="78" customFormat="1" ht="19.7" customHeight="1">
      <c r="B55" s="27"/>
      <c r="C55" s="27"/>
      <c r="D55" s="27"/>
      <c r="E55" s="561"/>
      <c r="F55" s="108"/>
      <c r="G55" s="562"/>
      <c r="H55" s="57"/>
      <c r="I55" s="26"/>
      <c r="J55" s="108"/>
      <c r="K55" s="24"/>
      <c r="L55" s="24"/>
      <c r="M55" s="101"/>
      <c r="N55" s="27"/>
      <c r="O55" s="24"/>
      <c r="P55" s="86"/>
      <c r="Q55" s="87"/>
    </row>
  </sheetData>
  <autoFilter ref="B8:O55" xr:uid="{0DC4B66C-0802-4F10-9867-B47ADE910B9D}"/>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46FDB-0D24-4918-89D8-7287F46FA1CE}">
  <sheetPr>
    <pageSetUpPr fitToPage="1"/>
  </sheetPr>
  <dimension ref="B2:Q37"/>
  <sheetViews>
    <sheetView zoomScale="85" zoomScaleNormal="85" workbookViewId="0">
      <pane xSplit="10" ySplit="8" topLeftCell="P9" activePane="bottomRight" state="frozen"/>
      <selection pane="topRight" activeCell="K1" sqref="K1"/>
      <selection pane="bottomLeft" activeCell="A9" sqref="A9"/>
      <selection pane="bottomRight" activeCell="P32" sqref="P32"/>
    </sheetView>
  </sheetViews>
  <sheetFormatPr defaultRowHeight="18.75"/>
  <cols>
    <col min="1" max="1" width="4.25" style="76" customWidth="1"/>
    <col min="2" max="2" width="5.125" style="78" customWidth="1"/>
    <col min="3" max="4" width="12.625" style="76" customWidth="1"/>
    <col min="5" max="5" width="40.625" style="76" customWidth="1"/>
    <col min="6" max="6" width="6.25" style="76" customWidth="1"/>
    <col min="7" max="7" width="8.375" style="76" customWidth="1"/>
    <col min="8" max="8" width="8.125" style="76" customWidth="1"/>
    <col min="9" max="9" width="5.75" style="79" customWidth="1"/>
    <col min="10" max="10" width="36.5" style="76" customWidth="1"/>
    <col min="11" max="11" width="11.375" style="76" customWidth="1"/>
    <col min="12" max="12" width="6.625" style="78" customWidth="1"/>
    <col min="13" max="13" width="13.75" style="78" customWidth="1"/>
    <col min="14" max="14" width="6.375" style="76" customWidth="1"/>
    <col min="15" max="15" width="13.25" style="79" customWidth="1"/>
    <col min="16" max="16" width="15.125" style="80" customWidth="1"/>
    <col min="17" max="17" width="15.625" style="81" customWidth="1"/>
    <col min="18" max="256" width="9" style="76"/>
    <col min="257" max="257" width="4.25" style="76" customWidth="1"/>
    <col min="258" max="258" width="5.125" style="76" customWidth="1"/>
    <col min="259" max="260" width="12.625" style="76" customWidth="1"/>
    <col min="261" max="261" width="40.625" style="76" customWidth="1"/>
    <col min="262" max="262" width="6.25" style="76" customWidth="1"/>
    <col min="263" max="263" width="8.375" style="76" customWidth="1"/>
    <col min="264" max="264" width="8.125" style="76" customWidth="1"/>
    <col min="265" max="265" width="5.75" style="76" customWidth="1"/>
    <col min="266" max="266" width="36.5" style="76"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5.125" style="76" customWidth="1"/>
    <col min="273" max="273" width="15.625" style="76" customWidth="1"/>
    <col min="274" max="512" width="9" style="76"/>
    <col min="513" max="513" width="4.25" style="76" customWidth="1"/>
    <col min="514" max="514" width="5.125" style="76" customWidth="1"/>
    <col min="515" max="516" width="12.625" style="76" customWidth="1"/>
    <col min="517" max="517" width="40.625" style="76" customWidth="1"/>
    <col min="518" max="518" width="6.25" style="76" customWidth="1"/>
    <col min="519" max="519" width="8.375" style="76" customWidth="1"/>
    <col min="520" max="520" width="8.125" style="76" customWidth="1"/>
    <col min="521" max="521" width="5.75" style="76" customWidth="1"/>
    <col min="522" max="522" width="36.5" style="76"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5.125" style="76" customWidth="1"/>
    <col min="529" max="529" width="15.625" style="76" customWidth="1"/>
    <col min="530" max="768" width="9" style="76"/>
    <col min="769" max="769" width="4.25" style="76" customWidth="1"/>
    <col min="770" max="770" width="5.125" style="76" customWidth="1"/>
    <col min="771" max="772" width="12.625" style="76" customWidth="1"/>
    <col min="773" max="773" width="40.625" style="76" customWidth="1"/>
    <col min="774" max="774" width="6.25" style="76" customWidth="1"/>
    <col min="775" max="775" width="8.375" style="76" customWidth="1"/>
    <col min="776" max="776" width="8.125" style="76" customWidth="1"/>
    <col min="777" max="777" width="5.75" style="76" customWidth="1"/>
    <col min="778" max="778" width="36.5" style="76"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5.125" style="76" customWidth="1"/>
    <col min="785" max="785" width="15.625" style="76" customWidth="1"/>
    <col min="786" max="1024" width="9" style="76"/>
    <col min="1025" max="1025" width="4.25" style="76" customWidth="1"/>
    <col min="1026" max="1026" width="5.125" style="76" customWidth="1"/>
    <col min="1027" max="1028" width="12.625" style="76" customWidth="1"/>
    <col min="1029" max="1029" width="40.625" style="76" customWidth="1"/>
    <col min="1030" max="1030" width="6.25" style="76" customWidth="1"/>
    <col min="1031" max="1031" width="8.375" style="76" customWidth="1"/>
    <col min="1032" max="1032" width="8.125" style="76" customWidth="1"/>
    <col min="1033" max="1033" width="5.75" style="76" customWidth="1"/>
    <col min="1034" max="1034" width="36.5" style="76"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5.125" style="76" customWidth="1"/>
    <col min="1041" max="1041" width="15.625" style="76" customWidth="1"/>
    <col min="1042" max="1280" width="9" style="76"/>
    <col min="1281" max="1281" width="4.25" style="76" customWidth="1"/>
    <col min="1282" max="1282" width="5.125" style="76" customWidth="1"/>
    <col min="1283" max="1284" width="12.625" style="76" customWidth="1"/>
    <col min="1285" max="1285" width="40.625" style="76" customWidth="1"/>
    <col min="1286" max="1286" width="6.25" style="76" customWidth="1"/>
    <col min="1287" max="1287" width="8.375" style="76" customWidth="1"/>
    <col min="1288" max="1288" width="8.125" style="76" customWidth="1"/>
    <col min="1289" max="1289" width="5.75" style="76" customWidth="1"/>
    <col min="1290" max="1290" width="36.5" style="76"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5.125" style="76" customWidth="1"/>
    <col min="1297" max="1297" width="15.625" style="76" customWidth="1"/>
    <col min="1298" max="1536" width="9" style="76"/>
    <col min="1537" max="1537" width="4.25" style="76" customWidth="1"/>
    <col min="1538" max="1538" width="5.125" style="76" customWidth="1"/>
    <col min="1539" max="1540" width="12.625" style="76" customWidth="1"/>
    <col min="1541" max="1541" width="40.625" style="76" customWidth="1"/>
    <col min="1542" max="1542" width="6.25" style="76" customWidth="1"/>
    <col min="1543" max="1543" width="8.375" style="76" customWidth="1"/>
    <col min="1544" max="1544" width="8.125" style="76" customWidth="1"/>
    <col min="1545" max="1545" width="5.75" style="76" customWidth="1"/>
    <col min="1546" max="1546" width="36.5" style="76"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5.125" style="76" customWidth="1"/>
    <col min="1553" max="1553" width="15.625" style="76" customWidth="1"/>
    <col min="1554" max="1792" width="9" style="76"/>
    <col min="1793" max="1793" width="4.25" style="76" customWidth="1"/>
    <col min="1794" max="1794" width="5.125" style="76" customWidth="1"/>
    <col min="1795" max="1796" width="12.625" style="76" customWidth="1"/>
    <col min="1797" max="1797" width="40.625" style="76" customWidth="1"/>
    <col min="1798" max="1798" width="6.25" style="76" customWidth="1"/>
    <col min="1799" max="1799" width="8.375" style="76" customWidth="1"/>
    <col min="1800" max="1800" width="8.125" style="76" customWidth="1"/>
    <col min="1801" max="1801" width="5.75" style="76" customWidth="1"/>
    <col min="1802" max="1802" width="36.5" style="76"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5.125" style="76" customWidth="1"/>
    <col min="1809" max="1809" width="15.625" style="76" customWidth="1"/>
    <col min="1810" max="2048" width="9" style="76"/>
    <col min="2049" max="2049" width="4.25" style="76" customWidth="1"/>
    <col min="2050" max="2050" width="5.125" style="76" customWidth="1"/>
    <col min="2051" max="2052" width="12.625" style="76" customWidth="1"/>
    <col min="2053" max="2053" width="40.625" style="76" customWidth="1"/>
    <col min="2054" max="2054" width="6.25" style="76" customWidth="1"/>
    <col min="2055" max="2055" width="8.375" style="76" customWidth="1"/>
    <col min="2056" max="2056" width="8.125" style="76" customWidth="1"/>
    <col min="2057" max="2057" width="5.75" style="76" customWidth="1"/>
    <col min="2058" max="2058" width="36.5" style="76"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5.125" style="76" customWidth="1"/>
    <col min="2065" max="2065" width="15.625" style="76" customWidth="1"/>
    <col min="2066" max="2304" width="9" style="76"/>
    <col min="2305" max="2305" width="4.25" style="76" customWidth="1"/>
    <col min="2306" max="2306" width="5.125" style="76" customWidth="1"/>
    <col min="2307" max="2308" width="12.625" style="76" customWidth="1"/>
    <col min="2309" max="2309" width="40.625" style="76" customWidth="1"/>
    <col min="2310" max="2310" width="6.25" style="76" customWidth="1"/>
    <col min="2311" max="2311" width="8.375" style="76" customWidth="1"/>
    <col min="2312" max="2312" width="8.125" style="76" customWidth="1"/>
    <col min="2313" max="2313" width="5.75" style="76" customWidth="1"/>
    <col min="2314" max="2314" width="36.5" style="76"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5.125" style="76" customWidth="1"/>
    <col min="2321" max="2321" width="15.625" style="76" customWidth="1"/>
    <col min="2322" max="2560" width="9" style="76"/>
    <col min="2561" max="2561" width="4.25" style="76" customWidth="1"/>
    <col min="2562" max="2562" width="5.125" style="76" customWidth="1"/>
    <col min="2563" max="2564" width="12.625" style="76" customWidth="1"/>
    <col min="2565" max="2565" width="40.625" style="76" customWidth="1"/>
    <col min="2566" max="2566" width="6.25" style="76" customWidth="1"/>
    <col min="2567" max="2567" width="8.375" style="76" customWidth="1"/>
    <col min="2568" max="2568" width="8.125" style="76" customWidth="1"/>
    <col min="2569" max="2569" width="5.75" style="76" customWidth="1"/>
    <col min="2570" max="2570" width="36.5" style="76"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5.125" style="76" customWidth="1"/>
    <col min="2577" max="2577" width="15.625" style="76" customWidth="1"/>
    <col min="2578" max="2816" width="9" style="76"/>
    <col min="2817" max="2817" width="4.25" style="76" customWidth="1"/>
    <col min="2818" max="2818" width="5.125" style="76" customWidth="1"/>
    <col min="2819" max="2820" width="12.625" style="76" customWidth="1"/>
    <col min="2821" max="2821" width="40.625" style="76" customWidth="1"/>
    <col min="2822" max="2822" width="6.25" style="76" customWidth="1"/>
    <col min="2823" max="2823" width="8.375" style="76" customWidth="1"/>
    <col min="2824" max="2824" width="8.125" style="76" customWidth="1"/>
    <col min="2825" max="2825" width="5.75" style="76" customWidth="1"/>
    <col min="2826" max="2826" width="36.5" style="76"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5.125" style="76" customWidth="1"/>
    <col min="2833" max="2833" width="15.625" style="76" customWidth="1"/>
    <col min="2834" max="3072" width="9" style="76"/>
    <col min="3073" max="3073" width="4.25" style="76" customWidth="1"/>
    <col min="3074" max="3074" width="5.125" style="76" customWidth="1"/>
    <col min="3075" max="3076" width="12.625" style="76" customWidth="1"/>
    <col min="3077" max="3077" width="40.625" style="76" customWidth="1"/>
    <col min="3078" max="3078" width="6.25" style="76" customWidth="1"/>
    <col min="3079" max="3079" width="8.375" style="76" customWidth="1"/>
    <col min="3080" max="3080" width="8.125" style="76" customWidth="1"/>
    <col min="3081" max="3081" width="5.75" style="76" customWidth="1"/>
    <col min="3082" max="3082" width="36.5" style="76"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5.125" style="76" customWidth="1"/>
    <col min="3089" max="3089" width="15.625" style="76" customWidth="1"/>
    <col min="3090" max="3328" width="9" style="76"/>
    <col min="3329" max="3329" width="4.25" style="76" customWidth="1"/>
    <col min="3330" max="3330" width="5.125" style="76" customWidth="1"/>
    <col min="3331" max="3332" width="12.625" style="76" customWidth="1"/>
    <col min="3333" max="3333" width="40.625" style="76" customWidth="1"/>
    <col min="3334" max="3334" width="6.25" style="76" customWidth="1"/>
    <col min="3335" max="3335" width="8.375" style="76" customWidth="1"/>
    <col min="3336" max="3336" width="8.125" style="76" customWidth="1"/>
    <col min="3337" max="3337" width="5.75" style="76" customWidth="1"/>
    <col min="3338" max="3338" width="36.5" style="76"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5.125" style="76" customWidth="1"/>
    <col min="3345" max="3345" width="15.625" style="76" customWidth="1"/>
    <col min="3346" max="3584" width="9" style="76"/>
    <col min="3585" max="3585" width="4.25" style="76" customWidth="1"/>
    <col min="3586" max="3586" width="5.125" style="76" customWidth="1"/>
    <col min="3587" max="3588" width="12.625" style="76" customWidth="1"/>
    <col min="3589" max="3589" width="40.625" style="76" customWidth="1"/>
    <col min="3590" max="3590" width="6.25" style="76" customWidth="1"/>
    <col min="3591" max="3591" width="8.375" style="76" customWidth="1"/>
    <col min="3592" max="3592" width="8.125" style="76" customWidth="1"/>
    <col min="3593" max="3593" width="5.75" style="76" customWidth="1"/>
    <col min="3594" max="3594" width="36.5" style="76"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5.125" style="76" customWidth="1"/>
    <col min="3601" max="3601" width="15.625" style="76" customWidth="1"/>
    <col min="3602" max="3840" width="9" style="76"/>
    <col min="3841" max="3841" width="4.25" style="76" customWidth="1"/>
    <col min="3842" max="3842" width="5.125" style="76" customWidth="1"/>
    <col min="3843" max="3844" width="12.625" style="76" customWidth="1"/>
    <col min="3845" max="3845" width="40.625" style="76" customWidth="1"/>
    <col min="3846" max="3846" width="6.25" style="76" customWidth="1"/>
    <col min="3847" max="3847" width="8.375" style="76" customWidth="1"/>
    <col min="3848" max="3848" width="8.125" style="76" customWidth="1"/>
    <col min="3849" max="3849" width="5.75" style="76" customWidth="1"/>
    <col min="3850" max="3850" width="36.5" style="76"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5.125" style="76" customWidth="1"/>
    <col min="3857" max="3857" width="15.625" style="76" customWidth="1"/>
    <col min="3858" max="4096" width="9" style="76"/>
    <col min="4097" max="4097" width="4.25" style="76" customWidth="1"/>
    <col min="4098" max="4098" width="5.125" style="76" customWidth="1"/>
    <col min="4099" max="4100" width="12.625" style="76" customWidth="1"/>
    <col min="4101" max="4101" width="40.625" style="76" customWidth="1"/>
    <col min="4102" max="4102" width="6.25" style="76" customWidth="1"/>
    <col min="4103" max="4103" width="8.375" style="76" customWidth="1"/>
    <col min="4104" max="4104" width="8.125" style="76" customWidth="1"/>
    <col min="4105" max="4105" width="5.75" style="76" customWidth="1"/>
    <col min="4106" max="4106" width="36.5" style="76"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5.125" style="76" customWidth="1"/>
    <col min="4113" max="4113" width="15.625" style="76" customWidth="1"/>
    <col min="4114" max="4352" width="9" style="76"/>
    <col min="4353" max="4353" width="4.25" style="76" customWidth="1"/>
    <col min="4354" max="4354" width="5.125" style="76" customWidth="1"/>
    <col min="4355" max="4356" width="12.625" style="76" customWidth="1"/>
    <col min="4357" max="4357" width="40.625" style="76" customWidth="1"/>
    <col min="4358" max="4358" width="6.25" style="76" customWidth="1"/>
    <col min="4359" max="4359" width="8.375" style="76" customWidth="1"/>
    <col min="4360" max="4360" width="8.125" style="76" customWidth="1"/>
    <col min="4361" max="4361" width="5.75" style="76" customWidth="1"/>
    <col min="4362" max="4362" width="36.5" style="76"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5.125" style="76" customWidth="1"/>
    <col min="4369" max="4369" width="15.625" style="76" customWidth="1"/>
    <col min="4370" max="4608" width="9" style="76"/>
    <col min="4609" max="4609" width="4.25" style="76" customWidth="1"/>
    <col min="4610" max="4610" width="5.125" style="76" customWidth="1"/>
    <col min="4611" max="4612" width="12.625" style="76" customWidth="1"/>
    <col min="4613" max="4613" width="40.625" style="76" customWidth="1"/>
    <col min="4614" max="4614" width="6.25" style="76" customWidth="1"/>
    <col min="4615" max="4615" width="8.375" style="76" customWidth="1"/>
    <col min="4616" max="4616" width="8.125" style="76" customWidth="1"/>
    <col min="4617" max="4617" width="5.75" style="76" customWidth="1"/>
    <col min="4618" max="4618" width="36.5" style="76"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5.125" style="76" customWidth="1"/>
    <col min="4625" max="4625" width="15.625" style="76" customWidth="1"/>
    <col min="4626" max="4864" width="9" style="76"/>
    <col min="4865" max="4865" width="4.25" style="76" customWidth="1"/>
    <col min="4866" max="4866" width="5.125" style="76" customWidth="1"/>
    <col min="4867" max="4868" width="12.625" style="76" customWidth="1"/>
    <col min="4869" max="4869" width="40.625" style="76" customWidth="1"/>
    <col min="4870" max="4870" width="6.25" style="76" customWidth="1"/>
    <col min="4871" max="4871" width="8.375" style="76" customWidth="1"/>
    <col min="4872" max="4872" width="8.125" style="76" customWidth="1"/>
    <col min="4873" max="4873" width="5.75" style="76" customWidth="1"/>
    <col min="4874" max="4874" width="36.5" style="76"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5.125" style="76" customWidth="1"/>
    <col min="4881" max="4881" width="15.625" style="76" customWidth="1"/>
    <col min="4882" max="5120" width="9" style="76"/>
    <col min="5121" max="5121" width="4.25" style="76" customWidth="1"/>
    <col min="5122" max="5122" width="5.125" style="76" customWidth="1"/>
    <col min="5123" max="5124" width="12.625" style="76" customWidth="1"/>
    <col min="5125" max="5125" width="40.625" style="76" customWidth="1"/>
    <col min="5126" max="5126" width="6.25" style="76" customWidth="1"/>
    <col min="5127" max="5127" width="8.375" style="76" customWidth="1"/>
    <col min="5128" max="5128" width="8.125" style="76" customWidth="1"/>
    <col min="5129" max="5129" width="5.75" style="76" customWidth="1"/>
    <col min="5130" max="5130" width="36.5" style="76"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5.125" style="76" customWidth="1"/>
    <col min="5137" max="5137" width="15.625" style="76" customWidth="1"/>
    <col min="5138" max="5376" width="9" style="76"/>
    <col min="5377" max="5377" width="4.25" style="76" customWidth="1"/>
    <col min="5378" max="5378" width="5.125" style="76" customWidth="1"/>
    <col min="5379" max="5380" width="12.625" style="76" customWidth="1"/>
    <col min="5381" max="5381" width="40.625" style="76" customWidth="1"/>
    <col min="5382" max="5382" width="6.25" style="76" customWidth="1"/>
    <col min="5383" max="5383" width="8.375" style="76" customWidth="1"/>
    <col min="5384" max="5384" width="8.125" style="76" customWidth="1"/>
    <col min="5385" max="5385" width="5.75" style="76" customWidth="1"/>
    <col min="5386" max="5386" width="36.5" style="76"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5.125" style="76" customWidth="1"/>
    <col min="5393" max="5393" width="15.625" style="76" customWidth="1"/>
    <col min="5394" max="5632" width="9" style="76"/>
    <col min="5633" max="5633" width="4.25" style="76" customWidth="1"/>
    <col min="5634" max="5634" width="5.125" style="76" customWidth="1"/>
    <col min="5635" max="5636" width="12.625" style="76" customWidth="1"/>
    <col min="5637" max="5637" width="40.625" style="76" customWidth="1"/>
    <col min="5638" max="5638" width="6.25" style="76" customWidth="1"/>
    <col min="5639" max="5639" width="8.375" style="76" customWidth="1"/>
    <col min="5640" max="5640" width="8.125" style="76" customWidth="1"/>
    <col min="5641" max="5641" width="5.75" style="76" customWidth="1"/>
    <col min="5642" max="5642" width="36.5" style="76"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5.125" style="76" customWidth="1"/>
    <col min="5649" max="5649" width="15.625" style="76" customWidth="1"/>
    <col min="5650" max="5888" width="9" style="76"/>
    <col min="5889" max="5889" width="4.25" style="76" customWidth="1"/>
    <col min="5890" max="5890" width="5.125" style="76" customWidth="1"/>
    <col min="5891" max="5892" width="12.625" style="76" customWidth="1"/>
    <col min="5893" max="5893" width="40.625" style="76" customWidth="1"/>
    <col min="5894" max="5894" width="6.25" style="76" customWidth="1"/>
    <col min="5895" max="5895" width="8.375" style="76" customWidth="1"/>
    <col min="5896" max="5896" width="8.125" style="76" customWidth="1"/>
    <col min="5897" max="5897" width="5.75" style="76" customWidth="1"/>
    <col min="5898" max="5898" width="36.5" style="76"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5.125" style="76" customWidth="1"/>
    <col min="5905" max="5905" width="15.625" style="76" customWidth="1"/>
    <col min="5906" max="6144" width="9" style="76"/>
    <col min="6145" max="6145" width="4.25" style="76" customWidth="1"/>
    <col min="6146" max="6146" width="5.125" style="76" customWidth="1"/>
    <col min="6147" max="6148" width="12.625" style="76" customWidth="1"/>
    <col min="6149" max="6149" width="40.625" style="76" customWidth="1"/>
    <col min="6150" max="6150" width="6.25" style="76" customWidth="1"/>
    <col min="6151" max="6151" width="8.375" style="76" customWidth="1"/>
    <col min="6152" max="6152" width="8.125" style="76" customWidth="1"/>
    <col min="6153" max="6153" width="5.75" style="76" customWidth="1"/>
    <col min="6154" max="6154" width="36.5" style="76"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5.125" style="76" customWidth="1"/>
    <col min="6161" max="6161" width="15.625" style="76" customWidth="1"/>
    <col min="6162" max="6400" width="9" style="76"/>
    <col min="6401" max="6401" width="4.25" style="76" customWidth="1"/>
    <col min="6402" max="6402" width="5.125" style="76" customWidth="1"/>
    <col min="6403" max="6404" width="12.625" style="76" customWidth="1"/>
    <col min="6405" max="6405" width="40.625" style="76" customWidth="1"/>
    <col min="6406" max="6406" width="6.25" style="76" customWidth="1"/>
    <col min="6407" max="6407" width="8.375" style="76" customWidth="1"/>
    <col min="6408" max="6408" width="8.125" style="76" customWidth="1"/>
    <col min="6409" max="6409" width="5.75" style="76" customWidth="1"/>
    <col min="6410" max="6410" width="36.5" style="76"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5.125" style="76" customWidth="1"/>
    <col min="6417" max="6417" width="15.625" style="76" customWidth="1"/>
    <col min="6418" max="6656" width="9" style="76"/>
    <col min="6657" max="6657" width="4.25" style="76" customWidth="1"/>
    <col min="6658" max="6658" width="5.125" style="76" customWidth="1"/>
    <col min="6659" max="6660" width="12.625" style="76" customWidth="1"/>
    <col min="6661" max="6661" width="40.625" style="76" customWidth="1"/>
    <col min="6662" max="6662" width="6.25" style="76" customWidth="1"/>
    <col min="6663" max="6663" width="8.375" style="76" customWidth="1"/>
    <col min="6664" max="6664" width="8.125" style="76" customWidth="1"/>
    <col min="6665" max="6665" width="5.75" style="76" customWidth="1"/>
    <col min="6666" max="6666" width="36.5" style="76"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5.125" style="76" customWidth="1"/>
    <col min="6673" max="6673" width="15.625" style="76" customWidth="1"/>
    <col min="6674" max="6912" width="9" style="76"/>
    <col min="6913" max="6913" width="4.25" style="76" customWidth="1"/>
    <col min="6914" max="6914" width="5.125" style="76" customWidth="1"/>
    <col min="6915" max="6916" width="12.625" style="76" customWidth="1"/>
    <col min="6917" max="6917" width="40.625" style="76" customWidth="1"/>
    <col min="6918" max="6918" width="6.25" style="76" customWidth="1"/>
    <col min="6919" max="6919" width="8.375" style="76" customWidth="1"/>
    <col min="6920" max="6920" width="8.125" style="76" customWidth="1"/>
    <col min="6921" max="6921" width="5.75" style="76" customWidth="1"/>
    <col min="6922" max="6922" width="36.5" style="76"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5.125" style="76" customWidth="1"/>
    <col min="6929" max="6929" width="15.625" style="76" customWidth="1"/>
    <col min="6930" max="7168" width="9" style="76"/>
    <col min="7169" max="7169" width="4.25" style="76" customWidth="1"/>
    <col min="7170" max="7170" width="5.125" style="76" customWidth="1"/>
    <col min="7171" max="7172" width="12.625" style="76" customWidth="1"/>
    <col min="7173" max="7173" width="40.625" style="76" customWidth="1"/>
    <col min="7174" max="7174" width="6.25" style="76" customWidth="1"/>
    <col min="7175" max="7175" width="8.375" style="76" customWidth="1"/>
    <col min="7176" max="7176" width="8.125" style="76" customWidth="1"/>
    <col min="7177" max="7177" width="5.75" style="76" customWidth="1"/>
    <col min="7178" max="7178" width="36.5" style="76"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5.125" style="76" customWidth="1"/>
    <col min="7185" max="7185" width="15.625" style="76" customWidth="1"/>
    <col min="7186" max="7424" width="9" style="76"/>
    <col min="7425" max="7425" width="4.25" style="76" customWidth="1"/>
    <col min="7426" max="7426" width="5.125" style="76" customWidth="1"/>
    <col min="7427" max="7428" width="12.625" style="76" customWidth="1"/>
    <col min="7429" max="7429" width="40.625" style="76" customWidth="1"/>
    <col min="7430" max="7430" width="6.25" style="76" customWidth="1"/>
    <col min="7431" max="7431" width="8.375" style="76" customWidth="1"/>
    <col min="7432" max="7432" width="8.125" style="76" customWidth="1"/>
    <col min="7433" max="7433" width="5.75" style="76" customWidth="1"/>
    <col min="7434" max="7434" width="36.5" style="76"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5.125" style="76" customWidth="1"/>
    <col min="7441" max="7441" width="15.625" style="76" customWidth="1"/>
    <col min="7442" max="7680" width="9" style="76"/>
    <col min="7681" max="7681" width="4.25" style="76" customWidth="1"/>
    <col min="7682" max="7682" width="5.125" style="76" customWidth="1"/>
    <col min="7683" max="7684" width="12.625" style="76" customWidth="1"/>
    <col min="7685" max="7685" width="40.625" style="76" customWidth="1"/>
    <col min="7686" max="7686" width="6.25" style="76" customWidth="1"/>
    <col min="7687" max="7687" width="8.375" style="76" customWidth="1"/>
    <col min="7688" max="7688" width="8.125" style="76" customWidth="1"/>
    <col min="7689" max="7689" width="5.75" style="76" customWidth="1"/>
    <col min="7690" max="7690" width="36.5" style="76"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5.125" style="76" customWidth="1"/>
    <col min="7697" max="7697" width="15.625" style="76" customWidth="1"/>
    <col min="7698" max="7936" width="9" style="76"/>
    <col min="7937" max="7937" width="4.25" style="76" customWidth="1"/>
    <col min="7938" max="7938" width="5.125" style="76" customWidth="1"/>
    <col min="7939" max="7940" width="12.625" style="76" customWidth="1"/>
    <col min="7941" max="7941" width="40.625" style="76" customWidth="1"/>
    <col min="7942" max="7942" width="6.25" style="76" customWidth="1"/>
    <col min="7943" max="7943" width="8.375" style="76" customWidth="1"/>
    <col min="7944" max="7944" width="8.125" style="76" customWidth="1"/>
    <col min="7945" max="7945" width="5.75" style="76" customWidth="1"/>
    <col min="7946" max="7946" width="36.5" style="76"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5.125" style="76" customWidth="1"/>
    <col min="7953" max="7953" width="15.625" style="76" customWidth="1"/>
    <col min="7954" max="8192" width="9" style="76"/>
    <col min="8193" max="8193" width="4.25" style="76" customWidth="1"/>
    <col min="8194" max="8194" width="5.125" style="76" customWidth="1"/>
    <col min="8195" max="8196" width="12.625" style="76" customWidth="1"/>
    <col min="8197" max="8197" width="40.625" style="76" customWidth="1"/>
    <col min="8198" max="8198" width="6.25" style="76" customWidth="1"/>
    <col min="8199" max="8199" width="8.375" style="76" customWidth="1"/>
    <col min="8200" max="8200" width="8.125" style="76" customWidth="1"/>
    <col min="8201" max="8201" width="5.75" style="76" customWidth="1"/>
    <col min="8202" max="8202" width="36.5" style="76"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5.125" style="76" customWidth="1"/>
    <col min="8209" max="8209" width="15.625" style="76" customWidth="1"/>
    <col min="8210" max="8448" width="9" style="76"/>
    <col min="8449" max="8449" width="4.25" style="76" customWidth="1"/>
    <col min="8450" max="8450" width="5.125" style="76" customWidth="1"/>
    <col min="8451" max="8452" width="12.625" style="76" customWidth="1"/>
    <col min="8453" max="8453" width="40.625" style="76" customWidth="1"/>
    <col min="8454" max="8454" width="6.25" style="76" customWidth="1"/>
    <col min="8455" max="8455" width="8.375" style="76" customWidth="1"/>
    <col min="8456" max="8456" width="8.125" style="76" customWidth="1"/>
    <col min="8457" max="8457" width="5.75" style="76" customWidth="1"/>
    <col min="8458" max="8458" width="36.5" style="76"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5.125" style="76" customWidth="1"/>
    <col min="8465" max="8465" width="15.625" style="76" customWidth="1"/>
    <col min="8466" max="8704" width="9" style="76"/>
    <col min="8705" max="8705" width="4.25" style="76" customWidth="1"/>
    <col min="8706" max="8706" width="5.125" style="76" customWidth="1"/>
    <col min="8707" max="8708" width="12.625" style="76" customWidth="1"/>
    <col min="8709" max="8709" width="40.625" style="76" customWidth="1"/>
    <col min="8710" max="8710" width="6.25" style="76" customWidth="1"/>
    <col min="8711" max="8711" width="8.375" style="76" customWidth="1"/>
    <col min="8712" max="8712" width="8.125" style="76" customWidth="1"/>
    <col min="8713" max="8713" width="5.75" style="76" customWidth="1"/>
    <col min="8714" max="8714" width="36.5" style="76"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5.125" style="76" customWidth="1"/>
    <col min="8721" max="8721" width="15.625" style="76" customWidth="1"/>
    <col min="8722" max="8960" width="9" style="76"/>
    <col min="8961" max="8961" width="4.25" style="76" customWidth="1"/>
    <col min="8962" max="8962" width="5.125" style="76" customWidth="1"/>
    <col min="8963" max="8964" width="12.625" style="76" customWidth="1"/>
    <col min="8965" max="8965" width="40.625" style="76" customWidth="1"/>
    <col min="8966" max="8966" width="6.25" style="76" customWidth="1"/>
    <col min="8967" max="8967" width="8.375" style="76" customWidth="1"/>
    <col min="8968" max="8968" width="8.125" style="76" customWidth="1"/>
    <col min="8969" max="8969" width="5.75" style="76" customWidth="1"/>
    <col min="8970" max="8970" width="36.5" style="76"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5.125" style="76" customWidth="1"/>
    <col min="8977" max="8977" width="15.625" style="76" customWidth="1"/>
    <col min="8978" max="9216" width="9" style="76"/>
    <col min="9217" max="9217" width="4.25" style="76" customWidth="1"/>
    <col min="9218" max="9218" width="5.125" style="76" customWidth="1"/>
    <col min="9219" max="9220" width="12.625" style="76" customWidth="1"/>
    <col min="9221" max="9221" width="40.625" style="76" customWidth="1"/>
    <col min="9222" max="9222" width="6.25" style="76" customWidth="1"/>
    <col min="9223" max="9223" width="8.375" style="76" customWidth="1"/>
    <col min="9224" max="9224" width="8.125" style="76" customWidth="1"/>
    <col min="9225" max="9225" width="5.75" style="76" customWidth="1"/>
    <col min="9226" max="9226" width="36.5" style="76"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5.125" style="76" customWidth="1"/>
    <col min="9233" max="9233" width="15.625" style="76" customWidth="1"/>
    <col min="9234" max="9472" width="9" style="76"/>
    <col min="9473" max="9473" width="4.25" style="76" customWidth="1"/>
    <col min="9474" max="9474" width="5.125" style="76" customWidth="1"/>
    <col min="9475" max="9476" width="12.625" style="76" customWidth="1"/>
    <col min="9477" max="9477" width="40.625" style="76" customWidth="1"/>
    <col min="9478" max="9478" width="6.25" style="76" customWidth="1"/>
    <col min="9479" max="9479" width="8.375" style="76" customWidth="1"/>
    <col min="9480" max="9480" width="8.125" style="76" customWidth="1"/>
    <col min="9481" max="9481" width="5.75" style="76" customWidth="1"/>
    <col min="9482" max="9482" width="36.5" style="76"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5.125" style="76" customWidth="1"/>
    <col min="9489" max="9489" width="15.625" style="76" customWidth="1"/>
    <col min="9490" max="9728" width="9" style="76"/>
    <col min="9729" max="9729" width="4.25" style="76" customWidth="1"/>
    <col min="9730" max="9730" width="5.125" style="76" customWidth="1"/>
    <col min="9731" max="9732" width="12.625" style="76" customWidth="1"/>
    <col min="9733" max="9733" width="40.625" style="76" customWidth="1"/>
    <col min="9734" max="9734" width="6.25" style="76" customWidth="1"/>
    <col min="9735" max="9735" width="8.375" style="76" customWidth="1"/>
    <col min="9736" max="9736" width="8.125" style="76" customWidth="1"/>
    <col min="9737" max="9737" width="5.75" style="76" customWidth="1"/>
    <col min="9738" max="9738" width="36.5" style="76"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5.125" style="76" customWidth="1"/>
    <col min="9745" max="9745" width="15.625" style="76" customWidth="1"/>
    <col min="9746" max="9984" width="9" style="76"/>
    <col min="9985" max="9985" width="4.25" style="76" customWidth="1"/>
    <col min="9986" max="9986" width="5.125" style="76" customWidth="1"/>
    <col min="9987" max="9988" width="12.625" style="76" customWidth="1"/>
    <col min="9989" max="9989" width="40.625" style="76" customWidth="1"/>
    <col min="9990" max="9990" width="6.25" style="76" customWidth="1"/>
    <col min="9991" max="9991" width="8.375" style="76" customWidth="1"/>
    <col min="9992" max="9992" width="8.125" style="76" customWidth="1"/>
    <col min="9993" max="9993" width="5.75" style="76" customWidth="1"/>
    <col min="9994" max="9994" width="36.5" style="76"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5.125" style="76" customWidth="1"/>
    <col min="10001" max="10001" width="15.625" style="76" customWidth="1"/>
    <col min="10002" max="10240" width="9" style="76"/>
    <col min="10241" max="10241" width="4.25" style="76" customWidth="1"/>
    <col min="10242" max="10242" width="5.125" style="76" customWidth="1"/>
    <col min="10243" max="10244" width="12.625" style="76" customWidth="1"/>
    <col min="10245" max="10245" width="40.625" style="76" customWidth="1"/>
    <col min="10246" max="10246" width="6.25" style="76" customWidth="1"/>
    <col min="10247" max="10247" width="8.375" style="76" customWidth="1"/>
    <col min="10248" max="10248" width="8.125" style="76" customWidth="1"/>
    <col min="10249" max="10249" width="5.75" style="76" customWidth="1"/>
    <col min="10250" max="10250" width="36.5" style="76"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5.125" style="76" customWidth="1"/>
    <col min="10257" max="10257" width="15.625" style="76" customWidth="1"/>
    <col min="10258" max="10496" width="9" style="76"/>
    <col min="10497" max="10497" width="4.25" style="76" customWidth="1"/>
    <col min="10498" max="10498" width="5.125" style="76" customWidth="1"/>
    <col min="10499" max="10500" width="12.625" style="76" customWidth="1"/>
    <col min="10501" max="10501" width="40.625" style="76" customWidth="1"/>
    <col min="10502" max="10502" width="6.25" style="76" customWidth="1"/>
    <col min="10503" max="10503" width="8.375" style="76" customWidth="1"/>
    <col min="10504" max="10504" width="8.125" style="76" customWidth="1"/>
    <col min="10505" max="10505" width="5.75" style="76" customWidth="1"/>
    <col min="10506" max="10506" width="36.5" style="76"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5.125" style="76" customWidth="1"/>
    <col min="10513" max="10513" width="15.625" style="76" customWidth="1"/>
    <col min="10514" max="10752" width="9" style="76"/>
    <col min="10753" max="10753" width="4.25" style="76" customWidth="1"/>
    <col min="10754" max="10754" width="5.125" style="76" customWidth="1"/>
    <col min="10755" max="10756" width="12.625" style="76" customWidth="1"/>
    <col min="10757" max="10757" width="40.625" style="76" customWidth="1"/>
    <col min="10758" max="10758" width="6.25" style="76" customWidth="1"/>
    <col min="10759" max="10759" width="8.375" style="76" customWidth="1"/>
    <col min="10760" max="10760" width="8.125" style="76" customWidth="1"/>
    <col min="10761" max="10761" width="5.75" style="76" customWidth="1"/>
    <col min="10762" max="10762" width="36.5" style="76"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5.125" style="76" customWidth="1"/>
    <col min="10769" max="10769" width="15.625" style="76" customWidth="1"/>
    <col min="10770" max="11008" width="9" style="76"/>
    <col min="11009" max="11009" width="4.25" style="76" customWidth="1"/>
    <col min="11010" max="11010" width="5.125" style="76" customWidth="1"/>
    <col min="11011" max="11012" width="12.625" style="76" customWidth="1"/>
    <col min="11013" max="11013" width="40.625" style="76" customWidth="1"/>
    <col min="11014" max="11014" width="6.25" style="76" customWidth="1"/>
    <col min="11015" max="11015" width="8.375" style="76" customWidth="1"/>
    <col min="11016" max="11016" width="8.125" style="76" customWidth="1"/>
    <col min="11017" max="11017" width="5.75" style="76" customWidth="1"/>
    <col min="11018" max="11018" width="36.5" style="76"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5.125" style="76" customWidth="1"/>
    <col min="11025" max="11025" width="15.625" style="76" customWidth="1"/>
    <col min="11026" max="11264" width="9" style="76"/>
    <col min="11265" max="11265" width="4.25" style="76" customWidth="1"/>
    <col min="11266" max="11266" width="5.125" style="76" customWidth="1"/>
    <col min="11267" max="11268" width="12.625" style="76" customWidth="1"/>
    <col min="11269" max="11269" width="40.625" style="76" customWidth="1"/>
    <col min="11270" max="11270" width="6.25" style="76" customWidth="1"/>
    <col min="11271" max="11271" width="8.375" style="76" customWidth="1"/>
    <col min="11272" max="11272" width="8.125" style="76" customWidth="1"/>
    <col min="11273" max="11273" width="5.75" style="76" customWidth="1"/>
    <col min="11274" max="11274" width="36.5" style="76"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5.125" style="76" customWidth="1"/>
    <col min="11281" max="11281" width="15.625" style="76" customWidth="1"/>
    <col min="11282" max="11520" width="9" style="76"/>
    <col min="11521" max="11521" width="4.25" style="76" customWidth="1"/>
    <col min="11522" max="11522" width="5.125" style="76" customWidth="1"/>
    <col min="11523" max="11524" width="12.625" style="76" customWidth="1"/>
    <col min="11525" max="11525" width="40.625" style="76" customWidth="1"/>
    <col min="11526" max="11526" width="6.25" style="76" customWidth="1"/>
    <col min="11527" max="11527" width="8.375" style="76" customWidth="1"/>
    <col min="11528" max="11528" width="8.125" style="76" customWidth="1"/>
    <col min="11529" max="11529" width="5.75" style="76" customWidth="1"/>
    <col min="11530" max="11530" width="36.5" style="76"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5.125" style="76" customWidth="1"/>
    <col min="11537" max="11537" width="15.625" style="76" customWidth="1"/>
    <col min="11538" max="11776" width="9" style="76"/>
    <col min="11777" max="11777" width="4.25" style="76" customWidth="1"/>
    <col min="11778" max="11778" width="5.125" style="76" customWidth="1"/>
    <col min="11779" max="11780" width="12.625" style="76" customWidth="1"/>
    <col min="11781" max="11781" width="40.625" style="76" customWidth="1"/>
    <col min="11782" max="11782" width="6.25" style="76" customWidth="1"/>
    <col min="11783" max="11783" width="8.375" style="76" customWidth="1"/>
    <col min="11784" max="11784" width="8.125" style="76" customWidth="1"/>
    <col min="11785" max="11785" width="5.75" style="76" customWidth="1"/>
    <col min="11786" max="11786" width="36.5" style="76"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5.125" style="76" customWidth="1"/>
    <col min="11793" max="11793" width="15.625" style="76" customWidth="1"/>
    <col min="11794" max="12032" width="9" style="76"/>
    <col min="12033" max="12033" width="4.25" style="76" customWidth="1"/>
    <col min="12034" max="12034" width="5.125" style="76" customWidth="1"/>
    <col min="12035" max="12036" width="12.625" style="76" customWidth="1"/>
    <col min="12037" max="12037" width="40.625" style="76" customWidth="1"/>
    <col min="12038" max="12038" width="6.25" style="76" customWidth="1"/>
    <col min="12039" max="12039" width="8.375" style="76" customWidth="1"/>
    <col min="12040" max="12040" width="8.125" style="76" customWidth="1"/>
    <col min="12041" max="12041" width="5.75" style="76" customWidth="1"/>
    <col min="12042" max="12042" width="36.5" style="76"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5.125" style="76" customWidth="1"/>
    <col min="12049" max="12049" width="15.625" style="76" customWidth="1"/>
    <col min="12050" max="12288" width="9" style="76"/>
    <col min="12289" max="12289" width="4.25" style="76" customWidth="1"/>
    <col min="12290" max="12290" width="5.125" style="76" customWidth="1"/>
    <col min="12291" max="12292" width="12.625" style="76" customWidth="1"/>
    <col min="12293" max="12293" width="40.625" style="76" customWidth="1"/>
    <col min="12294" max="12294" width="6.25" style="76" customWidth="1"/>
    <col min="12295" max="12295" width="8.375" style="76" customWidth="1"/>
    <col min="12296" max="12296" width="8.125" style="76" customWidth="1"/>
    <col min="12297" max="12297" width="5.75" style="76" customWidth="1"/>
    <col min="12298" max="12298" width="36.5" style="76"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5.125" style="76" customWidth="1"/>
    <col min="12305" max="12305" width="15.625" style="76" customWidth="1"/>
    <col min="12306" max="12544" width="9" style="76"/>
    <col min="12545" max="12545" width="4.25" style="76" customWidth="1"/>
    <col min="12546" max="12546" width="5.125" style="76" customWidth="1"/>
    <col min="12547" max="12548" width="12.625" style="76" customWidth="1"/>
    <col min="12549" max="12549" width="40.625" style="76" customWidth="1"/>
    <col min="12550" max="12550" width="6.25" style="76" customWidth="1"/>
    <col min="12551" max="12551" width="8.375" style="76" customWidth="1"/>
    <col min="12552" max="12552" width="8.125" style="76" customWidth="1"/>
    <col min="12553" max="12553" width="5.75" style="76" customWidth="1"/>
    <col min="12554" max="12554" width="36.5" style="76"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5.125" style="76" customWidth="1"/>
    <col min="12561" max="12561" width="15.625" style="76" customWidth="1"/>
    <col min="12562" max="12800" width="9" style="76"/>
    <col min="12801" max="12801" width="4.25" style="76" customWidth="1"/>
    <col min="12802" max="12802" width="5.125" style="76" customWidth="1"/>
    <col min="12803" max="12804" width="12.625" style="76" customWidth="1"/>
    <col min="12805" max="12805" width="40.625" style="76" customWidth="1"/>
    <col min="12806" max="12806" width="6.25" style="76" customWidth="1"/>
    <col min="12807" max="12807" width="8.375" style="76" customWidth="1"/>
    <col min="12808" max="12808" width="8.125" style="76" customWidth="1"/>
    <col min="12809" max="12809" width="5.75" style="76" customWidth="1"/>
    <col min="12810" max="12810" width="36.5" style="76"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5.125" style="76" customWidth="1"/>
    <col min="12817" max="12817" width="15.625" style="76" customWidth="1"/>
    <col min="12818" max="13056" width="9" style="76"/>
    <col min="13057" max="13057" width="4.25" style="76" customWidth="1"/>
    <col min="13058" max="13058" width="5.125" style="76" customWidth="1"/>
    <col min="13059" max="13060" width="12.625" style="76" customWidth="1"/>
    <col min="13061" max="13061" width="40.625" style="76" customWidth="1"/>
    <col min="13062" max="13062" width="6.25" style="76" customWidth="1"/>
    <col min="13063" max="13063" width="8.375" style="76" customWidth="1"/>
    <col min="13064" max="13064" width="8.125" style="76" customWidth="1"/>
    <col min="13065" max="13065" width="5.75" style="76" customWidth="1"/>
    <col min="13066" max="13066" width="36.5" style="76"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5.125" style="76" customWidth="1"/>
    <col min="13073" max="13073" width="15.625" style="76" customWidth="1"/>
    <col min="13074" max="13312" width="9" style="76"/>
    <col min="13313" max="13313" width="4.25" style="76" customWidth="1"/>
    <col min="13314" max="13314" width="5.125" style="76" customWidth="1"/>
    <col min="13315" max="13316" width="12.625" style="76" customWidth="1"/>
    <col min="13317" max="13317" width="40.625" style="76" customWidth="1"/>
    <col min="13318" max="13318" width="6.25" style="76" customWidth="1"/>
    <col min="13319" max="13319" width="8.375" style="76" customWidth="1"/>
    <col min="13320" max="13320" width="8.125" style="76" customWidth="1"/>
    <col min="13321" max="13321" width="5.75" style="76" customWidth="1"/>
    <col min="13322" max="13322" width="36.5" style="76"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5.125" style="76" customWidth="1"/>
    <col min="13329" max="13329" width="15.625" style="76" customWidth="1"/>
    <col min="13330" max="13568" width="9" style="76"/>
    <col min="13569" max="13569" width="4.25" style="76" customWidth="1"/>
    <col min="13570" max="13570" width="5.125" style="76" customWidth="1"/>
    <col min="13571" max="13572" width="12.625" style="76" customWidth="1"/>
    <col min="13573" max="13573" width="40.625" style="76" customWidth="1"/>
    <col min="13574" max="13574" width="6.25" style="76" customWidth="1"/>
    <col min="13575" max="13575" width="8.375" style="76" customWidth="1"/>
    <col min="13576" max="13576" width="8.125" style="76" customWidth="1"/>
    <col min="13577" max="13577" width="5.75" style="76" customWidth="1"/>
    <col min="13578" max="13578" width="36.5" style="76"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5.125" style="76" customWidth="1"/>
    <col min="13585" max="13585" width="15.625" style="76" customWidth="1"/>
    <col min="13586" max="13824" width="9" style="76"/>
    <col min="13825" max="13825" width="4.25" style="76" customWidth="1"/>
    <col min="13826" max="13826" width="5.125" style="76" customWidth="1"/>
    <col min="13827" max="13828" width="12.625" style="76" customWidth="1"/>
    <col min="13829" max="13829" width="40.625" style="76" customWidth="1"/>
    <col min="13830" max="13830" width="6.25" style="76" customWidth="1"/>
    <col min="13831" max="13831" width="8.375" style="76" customWidth="1"/>
    <col min="13832" max="13832" width="8.125" style="76" customWidth="1"/>
    <col min="13833" max="13833" width="5.75" style="76" customWidth="1"/>
    <col min="13834" max="13834" width="36.5" style="76"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5.125" style="76" customWidth="1"/>
    <col min="13841" max="13841" width="15.625" style="76" customWidth="1"/>
    <col min="13842" max="14080" width="9" style="76"/>
    <col min="14081" max="14081" width="4.25" style="76" customWidth="1"/>
    <col min="14082" max="14082" width="5.125" style="76" customWidth="1"/>
    <col min="14083" max="14084" width="12.625" style="76" customWidth="1"/>
    <col min="14085" max="14085" width="40.625" style="76" customWidth="1"/>
    <col min="14086" max="14086" width="6.25" style="76" customWidth="1"/>
    <col min="14087" max="14087" width="8.375" style="76" customWidth="1"/>
    <col min="14088" max="14088" width="8.125" style="76" customWidth="1"/>
    <col min="14089" max="14089" width="5.75" style="76" customWidth="1"/>
    <col min="14090" max="14090" width="36.5" style="76"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5.125" style="76" customWidth="1"/>
    <col min="14097" max="14097" width="15.625" style="76" customWidth="1"/>
    <col min="14098" max="14336" width="9" style="76"/>
    <col min="14337" max="14337" width="4.25" style="76" customWidth="1"/>
    <col min="14338" max="14338" width="5.125" style="76" customWidth="1"/>
    <col min="14339" max="14340" width="12.625" style="76" customWidth="1"/>
    <col min="14341" max="14341" width="40.625" style="76" customWidth="1"/>
    <col min="14342" max="14342" width="6.25" style="76" customWidth="1"/>
    <col min="14343" max="14343" width="8.375" style="76" customWidth="1"/>
    <col min="14344" max="14344" width="8.125" style="76" customWidth="1"/>
    <col min="14345" max="14345" width="5.75" style="76" customWidth="1"/>
    <col min="14346" max="14346" width="36.5" style="76"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5.125" style="76" customWidth="1"/>
    <col min="14353" max="14353" width="15.625" style="76" customWidth="1"/>
    <col min="14354" max="14592" width="9" style="76"/>
    <col min="14593" max="14593" width="4.25" style="76" customWidth="1"/>
    <col min="14594" max="14594" width="5.125" style="76" customWidth="1"/>
    <col min="14595" max="14596" width="12.625" style="76" customWidth="1"/>
    <col min="14597" max="14597" width="40.625" style="76" customWidth="1"/>
    <col min="14598" max="14598" width="6.25" style="76" customWidth="1"/>
    <col min="14599" max="14599" width="8.375" style="76" customWidth="1"/>
    <col min="14600" max="14600" width="8.125" style="76" customWidth="1"/>
    <col min="14601" max="14601" width="5.75" style="76" customWidth="1"/>
    <col min="14602" max="14602" width="36.5" style="76"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5.125" style="76" customWidth="1"/>
    <col min="14609" max="14609" width="15.625" style="76" customWidth="1"/>
    <col min="14610" max="14848" width="9" style="76"/>
    <col min="14849" max="14849" width="4.25" style="76" customWidth="1"/>
    <col min="14850" max="14850" width="5.125" style="76" customWidth="1"/>
    <col min="14851" max="14852" width="12.625" style="76" customWidth="1"/>
    <col min="14853" max="14853" width="40.625" style="76" customWidth="1"/>
    <col min="14854" max="14854" width="6.25" style="76" customWidth="1"/>
    <col min="14855" max="14855" width="8.375" style="76" customWidth="1"/>
    <col min="14856" max="14856" width="8.125" style="76" customWidth="1"/>
    <col min="14857" max="14857" width="5.75" style="76" customWidth="1"/>
    <col min="14858" max="14858" width="36.5" style="76"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5.125" style="76" customWidth="1"/>
    <col min="14865" max="14865" width="15.625" style="76" customWidth="1"/>
    <col min="14866" max="15104" width="9" style="76"/>
    <col min="15105" max="15105" width="4.25" style="76" customWidth="1"/>
    <col min="15106" max="15106" width="5.125" style="76" customWidth="1"/>
    <col min="15107" max="15108" width="12.625" style="76" customWidth="1"/>
    <col min="15109" max="15109" width="40.625" style="76" customWidth="1"/>
    <col min="15110" max="15110" width="6.25" style="76" customWidth="1"/>
    <col min="15111" max="15111" width="8.375" style="76" customWidth="1"/>
    <col min="15112" max="15112" width="8.125" style="76" customWidth="1"/>
    <col min="15113" max="15113" width="5.75" style="76" customWidth="1"/>
    <col min="15114" max="15114" width="36.5" style="76"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5.125" style="76" customWidth="1"/>
    <col min="15121" max="15121" width="15.625" style="76" customWidth="1"/>
    <col min="15122" max="15360" width="9" style="76"/>
    <col min="15361" max="15361" width="4.25" style="76" customWidth="1"/>
    <col min="15362" max="15362" width="5.125" style="76" customWidth="1"/>
    <col min="15363" max="15364" width="12.625" style="76" customWidth="1"/>
    <col min="15365" max="15365" width="40.625" style="76" customWidth="1"/>
    <col min="15366" max="15366" width="6.25" style="76" customWidth="1"/>
    <col min="15367" max="15367" width="8.375" style="76" customWidth="1"/>
    <col min="15368" max="15368" width="8.125" style="76" customWidth="1"/>
    <col min="15369" max="15369" width="5.75" style="76" customWidth="1"/>
    <col min="15370" max="15370" width="36.5" style="76"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5.125" style="76" customWidth="1"/>
    <col min="15377" max="15377" width="15.625" style="76" customWidth="1"/>
    <col min="15378" max="15616" width="9" style="76"/>
    <col min="15617" max="15617" width="4.25" style="76" customWidth="1"/>
    <col min="15618" max="15618" width="5.125" style="76" customWidth="1"/>
    <col min="15619" max="15620" width="12.625" style="76" customWidth="1"/>
    <col min="15621" max="15621" width="40.625" style="76" customWidth="1"/>
    <col min="15622" max="15622" width="6.25" style="76" customWidth="1"/>
    <col min="15623" max="15623" width="8.375" style="76" customWidth="1"/>
    <col min="15624" max="15624" width="8.125" style="76" customWidth="1"/>
    <col min="15625" max="15625" width="5.75" style="76" customWidth="1"/>
    <col min="15626" max="15626" width="36.5" style="76"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5.125" style="76" customWidth="1"/>
    <col min="15633" max="15633" width="15.625" style="76" customWidth="1"/>
    <col min="15634" max="15872" width="9" style="76"/>
    <col min="15873" max="15873" width="4.25" style="76" customWidth="1"/>
    <col min="15874" max="15874" width="5.125" style="76" customWidth="1"/>
    <col min="15875" max="15876" width="12.625" style="76" customWidth="1"/>
    <col min="15877" max="15877" width="40.625" style="76" customWidth="1"/>
    <col min="15878" max="15878" width="6.25" style="76" customWidth="1"/>
    <col min="15879" max="15879" width="8.375" style="76" customWidth="1"/>
    <col min="15880" max="15880" width="8.125" style="76" customWidth="1"/>
    <col min="15881" max="15881" width="5.75" style="76" customWidth="1"/>
    <col min="15882" max="15882" width="36.5" style="76"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5.125" style="76" customWidth="1"/>
    <col min="15889" max="15889" width="15.625" style="76" customWidth="1"/>
    <col min="15890" max="16128" width="9" style="76"/>
    <col min="16129" max="16129" width="4.25" style="76" customWidth="1"/>
    <col min="16130" max="16130" width="5.125" style="76" customWidth="1"/>
    <col min="16131" max="16132" width="12.625" style="76" customWidth="1"/>
    <col min="16133" max="16133" width="40.625" style="76" customWidth="1"/>
    <col min="16134" max="16134" width="6.25" style="76" customWidth="1"/>
    <col min="16135" max="16135" width="8.375" style="76" customWidth="1"/>
    <col min="16136" max="16136" width="8.125" style="76" customWidth="1"/>
    <col min="16137" max="16137" width="5.75" style="76" customWidth="1"/>
    <col min="16138" max="16138" width="36.5" style="76"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5.125" style="76" customWidth="1"/>
    <col min="16145" max="16145" width="15.625" style="76" customWidth="1"/>
    <col min="16146" max="16384" width="9" style="76"/>
  </cols>
  <sheetData>
    <row r="2" spans="2:17" ht="20.100000000000001" customHeight="1">
      <c r="B2" s="74" t="s">
        <v>0</v>
      </c>
      <c r="C2" s="74"/>
      <c r="D2" s="74"/>
      <c r="E2" s="75" t="s">
        <v>3538</v>
      </c>
      <c r="G2" s="4" t="s">
        <v>2</v>
      </c>
      <c r="H2" s="5"/>
      <c r="I2" s="6"/>
      <c r="J2" s="77">
        <f>SUM(H:H)</f>
        <v>23305</v>
      </c>
    </row>
    <row r="3" spans="2:17" ht="20.100000000000001" customHeight="1">
      <c r="B3" s="74" t="s">
        <v>3</v>
      </c>
      <c r="C3" s="74"/>
      <c r="D3" s="74"/>
      <c r="E3" s="82" t="s">
        <v>3539</v>
      </c>
      <c r="J3" s="1046"/>
    </row>
    <row r="4" spans="2:17" ht="20.100000000000001" customHeight="1">
      <c r="B4" s="74" t="s">
        <v>5</v>
      </c>
      <c r="C4" s="74"/>
      <c r="D4" s="74"/>
      <c r="E4" s="82">
        <v>121661</v>
      </c>
    </row>
    <row r="5" spans="2:17" ht="20.100000000000001" customHeight="1">
      <c r="B5" s="74" t="s">
        <v>7</v>
      </c>
      <c r="C5" s="74"/>
      <c r="D5" s="74"/>
      <c r="E5" s="84"/>
    </row>
    <row r="6" spans="2:17" ht="20.100000000000001" customHeight="1">
      <c r="B6" s="74" t="s">
        <v>8</v>
      </c>
      <c r="C6" s="74"/>
      <c r="D6" s="74"/>
      <c r="E6" s="84"/>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v>7</v>
      </c>
      <c r="C9" s="543" t="s">
        <v>2665</v>
      </c>
      <c r="D9" s="543" t="s">
        <v>1401</v>
      </c>
      <c r="E9" s="330" t="s">
        <v>3540</v>
      </c>
      <c r="F9" s="685">
        <v>1</v>
      </c>
      <c r="G9" s="57">
        <v>10370</v>
      </c>
      <c r="H9" s="57">
        <f>+G9*F9</f>
        <v>10370</v>
      </c>
      <c r="I9" s="26"/>
      <c r="J9" s="155" t="s">
        <v>3541</v>
      </c>
      <c r="K9" s="24"/>
      <c r="L9" s="24"/>
      <c r="M9" s="101">
        <v>41857</v>
      </c>
      <c r="N9" s="27"/>
      <c r="O9" s="216"/>
      <c r="P9" s="101">
        <v>41859</v>
      </c>
      <c r="Q9" s="87">
        <v>41859</v>
      </c>
    </row>
    <row r="10" spans="2:17" s="78" customFormat="1" ht="19.7" customHeight="1">
      <c r="B10" s="27">
        <v>7</v>
      </c>
      <c r="C10" s="543" t="s">
        <v>28</v>
      </c>
      <c r="D10" s="543" t="s">
        <v>28</v>
      </c>
      <c r="E10" s="986" t="s">
        <v>3542</v>
      </c>
      <c r="F10" s="685">
        <v>1</v>
      </c>
      <c r="G10" s="57">
        <v>4320</v>
      </c>
      <c r="H10" s="57">
        <f t="shared" ref="H10:H20" si="0">+G10*F10</f>
        <v>4320</v>
      </c>
      <c r="I10" s="26"/>
      <c r="J10" s="52" t="s">
        <v>3543</v>
      </c>
      <c r="K10" s="24"/>
      <c r="L10" s="24"/>
      <c r="M10" s="101">
        <v>41857</v>
      </c>
      <c r="N10" s="27"/>
      <c r="O10" s="216"/>
      <c r="P10" s="101">
        <v>41862</v>
      </c>
      <c r="Q10" s="87">
        <v>41862</v>
      </c>
    </row>
    <row r="11" spans="2:17" s="78" customFormat="1" ht="19.7" customHeight="1">
      <c r="B11" s="27">
        <v>7</v>
      </c>
      <c r="C11" s="543" t="s">
        <v>28</v>
      </c>
      <c r="D11" s="543" t="s">
        <v>28</v>
      </c>
      <c r="E11" s="1047" t="s">
        <v>3544</v>
      </c>
      <c r="F11" s="685">
        <v>1</v>
      </c>
      <c r="G11" s="57">
        <v>400</v>
      </c>
      <c r="H11" s="57">
        <f t="shared" si="0"/>
        <v>400</v>
      </c>
      <c r="I11" s="57"/>
      <c r="J11" s="52" t="s">
        <v>3545</v>
      </c>
      <c r="K11" s="24"/>
      <c r="L11" s="24"/>
      <c r="M11" s="101">
        <v>41857</v>
      </c>
      <c r="N11" s="27"/>
      <c r="O11" s="216"/>
      <c r="P11" s="101">
        <v>41862</v>
      </c>
      <c r="Q11" s="87">
        <v>41862</v>
      </c>
    </row>
    <row r="12" spans="2:17" s="78" customFormat="1" ht="19.7" customHeight="1">
      <c r="B12" s="27">
        <v>7</v>
      </c>
      <c r="C12" s="543" t="s">
        <v>28</v>
      </c>
      <c r="D12" s="543" t="s">
        <v>28</v>
      </c>
      <c r="E12" s="1047" t="s">
        <v>3546</v>
      </c>
      <c r="F12" s="685">
        <v>1</v>
      </c>
      <c r="G12" s="57">
        <v>1360</v>
      </c>
      <c r="H12" s="57">
        <f t="shared" si="0"/>
        <v>1360</v>
      </c>
      <c r="I12" s="57"/>
      <c r="J12" s="52" t="s">
        <v>3547</v>
      </c>
      <c r="K12" s="24"/>
      <c r="L12" s="24"/>
      <c r="M12" s="101">
        <v>41857</v>
      </c>
      <c r="N12" s="27"/>
      <c r="O12" s="216"/>
      <c r="P12" s="101">
        <v>41862</v>
      </c>
      <c r="Q12" s="87">
        <v>41862</v>
      </c>
    </row>
    <row r="13" spans="2:17" s="78" customFormat="1" ht="19.7" customHeight="1">
      <c r="B13" s="27">
        <v>7</v>
      </c>
      <c r="C13" s="543" t="s">
        <v>28</v>
      </c>
      <c r="D13" s="543" t="s">
        <v>28</v>
      </c>
      <c r="E13" s="217" t="s">
        <v>3548</v>
      </c>
      <c r="F13" s="685">
        <v>1</v>
      </c>
      <c r="G13" s="57">
        <v>3019</v>
      </c>
      <c r="H13" s="57">
        <f t="shared" si="0"/>
        <v>3019</v>
      </c>
      <c r="I13" s="26"/>
      <c r="J13" s="108" t="s">
        <v>3549</v>
      </c>
      <c r="K13" s="108"/>
      <c r="L13" s="24"/>
      <c r="M13" s="101">
        <v>41857</v>
      </c>
      <c r="N13" s="27"/>
      <c r="O13" s="24"/>
      <c r="P13" s="101">
        <v>41862</v>
      </c>
      <c r="Q13" s="87">
        <v>41862</v>
      </c>
    </row>
    <row r="14" spans="2:17" s="78" customFormat="1" ht="19.7" customHeight="1">
      <c r="B14" s="27">
        <v>7</v>
      </c>
      <c r="C14" s="543" t="s">
        <v>28</v>
      </c>
      <c r="D14" s="543" t="s">
        <v>28</v>
      </c>
      <c r="E14" s="217" t="s">
        <v>3550</v>
      </c>
      <c r="F14" s="685">
        <v>1</v>
      </c>
      <c r="G14" s="57">
        <v>654</v>
      </c>
      <c r="H14" s="57">
        <f t="shared" si="0"/>
        <v>654</v>
      </c>
      <c r="I14" s="26"/>
      <c r="J14" s="108" t="s">
        <v>3551</v>
      </c>
      <c r="K14" s="108"/>
      <c r="L14" s="24"/>
      <c r="M14" s="101">
        <v>41857</v>
      </c>
      <c r="N14" s="27"/>
      <c r="O14" s="24"/>
      <c r="P14" s="101">
        <v>41862</v>
      </c>
      <c r="Q14" s="87">
        <v>41862</v>
      </c>
    </row>
    <row r="15" spans="2:17" s="78" customFormat="1" ht="19.7" customHeight="1">
      <c r="B15" s="27">
        <v>7</v>
      </c>
      <c r="C15" s="543" t="s">
        <v>28</v>
      </c>
      <c r="D15" s="543" t="s">
        <v>28</v>
      </c>
      <c r="E15" s="217" t="s">
        <v>3552</v>
      </c>
      <c r="F15" s="685">
        <v>1</v>
      </c>
      <c r="G15" s="57">
        <v>794</v>
      </c>
      <c r="H15" s="57">
        <f t="shared" si="0"/>
        <v>794</v>
      </c>
      <c r="I15" s="26"/>
      <c r="J15" s="108" t="s">
        <v>3553</v>
      </c>
      <c r="K15" s="108"/>
      <c r="L15" s="24"/>
      <c r="M15" s="101">
        <v>41857</v>
      </c>
      <c r="N15" s="27"/>
      <c r="O15" s="24"/>
      <c r="P15" s="101">
        <v>41862</v>
      </c>
      <c r="Q15" s="87">
        <v>41862</v>
      </c>
    </row>
    <row r="16" spans="2:17" s="78" customFormat="1" ht="19.7" customHeight="1">
      <c r="B16" s="27">
        <v>7</v>
      </c>
      <c r="C16" s="543" t="s">
        <v>28</v>
      </c>
      <c r="D16" s="543" t="s">
        <v>28</v>
      </c>
      <c r="E16" s="217" t="s">
        <v>3554</v>
      </c>
      <c r="F16" s="685">
        <v>1</v>
      </c>
      <c r="G16" s="57">
        <v>470</v>
      </c>
      <c r="H16" s="57">
        <f t="shared" si="0"/>
        <v>470</v>
      </c>
      <c r="I16" s="26"/>
      <c r="J16" s="108" t="s">
        <v>392</v>
      </c>
      <c r="K16" s="108"/>
      <c r="L16" s="24"/>
      <c r="M16" s="101">
        <v>41857</v>
      </c>
      <c r="N16" s="27"/>
      <c r="O16" s="24"/>
      <c r="P16" s="101">
        <v>41862</v>
      </c>
      <c r="Q16" s="87">
        <v>41862</v>
      </c>
    </row>
    <row r="17" spans="2:17" s="78" customFormat="1" ht="19.7" customHeight="1">
      <c r="B17" s="27">
        <v>7</v>
      </c>
      <c r="C17" s="543" t="s">
        <v>3555</v>
      </c>
      <c r="D17" s="543" t="s">
        <v>28</v>
      </c>
      <c r="E17" s="217" t="s">
        <v>3556</v>
      </c>
      <c r="F17" s="685">
        <v>3</v>
      </c>
      <c r="G17" s="57">
        <v>8</v>
      </c>
      <c r="H17" s="57">
        <f t="shared" si="0"/>
        <v>24</v>
      </c>
      <c r="I17" s="26"/>
      <c r="J17" s="108" t="s">
        <v>3557</v>
      </c>
      <c r="K17" s="108"/>
      <c r="L17" s="24"/>
      <c r="M17" s="101">
        <v>41857</v>
      </c>
      <c r="N17" s="27"/>
      <c r="O17" s="216"/>
      <c r="P17" s="101">
        <v>41862</v>
      </c>
      <c r="Q17" s="87">
        <v>41862</v>
      </c>
    </row>
    <row r="18" spans="2:17" s="78" customFormat="1" ht="19.7" customHeight="1">
      <c r="B18" s="27">
        <v>7</v>
      </c>
      <c r="C18" s="543" t="s">
        <v>28</v>
      </c>
      <c r="D18" s="543" t="s">
        <v>28</v>
      </c>
      <c r="E18" s="889" t="s">
        <v>3558</v>
      </c>
      <c r="F18" s="685">
        <v>1</v>
      </c>
      <c r="G18" s="57">
        <v>300</v>
      </c>
      <c r="H18" s="57">
        <f t="shared" si="0"/>
        <v>300</v>
      </c>
      <c r="I18" s="26"/>
      <c r="J18" s="108" t="s">
        <v>3559</v>
      </c>
      <c r="K18" s="108"/>
      <c r="L18" s="24"/>
      <c r="M18" s="101">
        <v>41857</v>
      </c>
      <c r="N18" s="27"/>
      <c r="O18" s="216"/>
      <c r="P18" s="101">
        <v>41862</v>
      </c>
      <c r="Q18" s="87">
        <v>41862</v>
      </c>
    </row>
    <row r="19" spans="2:17" s="78" customFormat="1" ht="19.7" customHeight="1">
      <c r="B19" s="27">
        <v>7</v>
      </c>
      <c r="C19" s="543" t="s">
        <v>28</v>
      </c>
      <c r="D19" s="543" t="s">
        <v>28</v>
      </c>
      <c r="E19" s="274" t="s">
        <v>3560</v>
      </c>
      <c r="F19" s="56">
        <v>1</v>
      </c>
      <c r="G19" s="25">
        <v>630</v>
      </c>
      <c r="H19" s="283">
        <f t="shared" si="0"/>
        <v>630</v>
      </c>
      <c r="I19" s="283"/>
      <c r="J19" s="55" t="s">
        <v>3561</v>
      </c>
      <c r="K19" s="55"/>
      <c r="L19" s="56"/>
      <c r="M19" s="101">
        <v>41857</v>
      </c>
      <c r="N19" s="281"/>
      <c r="O19" s="691"/>
      <c r="P19" s="101">
        <v>41862</v>
      </c>
      <c r="Q19" s="87">
        <v>41862</v>
      </c>
    </row>
    <row r="20" spans="2:17" s="78" customFormat="1" ht="19.7" customHeight="1">
      <c r="B20" s="27">
        <v>7</v>
      </c>
      <c r="C20" s="543" t="s">
        <v>28</v>
      </c>
      <c r="D20" s="543" t="s">
        <v>28</v>
      </c>
      <c r="E20" s="217" t="s">
        <v>3552</v>
      </c>
      <c r="F20" s="685">
        <v>1</v>
      </c>
      <c r="G20" s="25">
        <v>964</v>
      </c>
      <c r="H20" s="283">
        <f t="shared" si="0"/>
        <v>964</v>
      </c>
      <c r="I20" s="283"/>
      <c r="J20" s="108" t="s">
        <v>3553</v>
      </c>
      <c r="K20" s="55" t="s">
        <v>3562</v>
      </c>
      <c r="L20" s="56"/>
      <c r="M20" s="101">
        <v>41886</v>
      </c>
      <c r="N20" s="281"/>
      <c r="O20" s="691"/>
      <c r="P20" s="101">
        <v>41890</v>
      </c>
      <c r="Q20" s="87" t="s">
        <v>648</v>
      </c>
    </row>
    <row r="21" spans="2:17" s="78" customFormat="1" ht="19.7" customHeight="1">
      <c r="B21" s="27"/>
      <c r="C21" s="27"/>
      <c r="D21" s="27"/>
      <c r="E21" s="52"/>
      <c r="F21" s="24"/>
      <c r="G21" s="57"/>
      <c r="H21" s="57"/>
      <c r="I21" s="57"/>
      <c r="J21" s="52"/>
      <c r="K21" s="109"/>
      <c r="L21" s="24"/>
      <c r="M21" s="101"/>
      <c r="N21" s="27"/>
      <c r="O21" s="216"/>
      <c r="P21" s="101"/>
      <c r="Q21" s="87"/>
    </row>
    <row r="23" spans="2:17">
      <c r="C23" s="1048"/>
    </row>
    <row r="24" spans="2:17">
      <c r="C24" s="1048"/>
    </row>
    <row r="25" spans="2:17">
      <c r="M25" s="158"/>
    </row>
    <row r="26" spans="2:17">
      <c r="B26" s="76"/>
      <c r="C26" s="78"/>
      <c r="E26" s="278"/>
      <c r="F26" s="279"/>
      <c r="G26" s="78"/>
    </row>
    <row r="27" spans="2:17">
      <c r="M27" s="158"/>
    </row>
    <row r="28" spans="2:17">
      <c r="E28" s="1049"/>
    </row>
    <row r="29" spans="2:17">
      <c r="E29" s="1049"/>
    </row>
    <row r="30" spans="2:17">
      <c r="E30" s="1049"/>
    </row>
    <row r="31" spans="2:17">
      <c r="E31" s="1049"/>
    </row>
    <row r="32" spans="2:17">
      <c r="E32" s="1049"/>
    </row>
    <row r="33" spans="5:5">
      <c r="E33" s="1049"/>
    </row>
    <row r="34" spans="5:5">
      <c r="E34" s="1050"/>
    </row>
    <row r="35" spans="5:5">
      <c r="E35" s="1050"/>
    </row>
    <row r="36" spans="5:5">
      <c r="E36" s="1050"/>
    </row>
    <row r="37" spans="5:5">
      <c r="E37" s="1049"/>
    </row>
  </sheetData>
  <autoFilter ref="B8:O21" xr:uid="{C2575A06-D42B-4922-B420-8FBB00CB0996}"/>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D2800-7302-43BE-909C-B3B0F26502EA}">
  <sheetPr>
    <pageSetUpPr fitToPage="1"/>
  </sheetPr>
  <dimension ref="B2:Q36"/>
  <sheetViews>
    <sheetView zoomScale="85" zoomScaleNormal="85" workbookViewId="0">
      <pane xSplit="10" ySplit="8" topLeftCell="P9" activePane="bottomRight" state="frozen"/>
      <selection pane="topRight" activeCell="K1" sqref="K1"/>
      <selection pane="bottomLeft" activeCell="A9" sqref="A9"/>
      <selection pane="bottomRight" activeCell="Q9" sqref="Q9"/>
    </sheetView>
  </sheetViews>
  <sheetFormatPr defaultRowHeight="18.75"/>
  <cols>
    <col min="1" max="1" width="4.25" style="76" customWidth="1"/>
    <col min="2" max="2" width="5.125" style="78" customWidth="1"/>
    <col min="3" max="4" width="12.625" style="76" customWidth="1"/>
    <col min="5" max="5" width="40.625" style="76" customWidth="1"/>
    <col min="6" max="6" width="6.25" style="76" customWidth="1"/>
    <col min="7" max="7" width="8.375" style="76" customWidth="1"/>
    <col min="8" max="8" width="8.125" style="76" customWidth="1"/>
    <col min="9" max="9" width="5.75" style="79" customWidth="1"/>
    <col min="10" max="10" width="36.5" style="76" customWidth="1"/>
    <col min="11" max="11" width="11.375" style="76" customWidth="1"/>
    <col min="12" max="12" width="6.625" style="78" customWidth="1"/>
    <col min="13" max="13" width="13.75" style="78" customWidth="1"/>
    <col min="14" max="14" width="6.375" style="76" customWidth="1"/>
    <col min="15" max="15" width="13.25" style="79" customWidth="1"/>
    <col min="16" max="16" width="15.125" style="80" customWidth="1"/>
    <col min="17" max="17" width="15.625" style="81" customWidth="1"/>
    <col min="18" max="256" width="9" style="76"/>
    <col min="257" max="257" width="4.25" style="76" customWidth="1"/>
    <col min="258" max="258" width="5.125" style="76" customWidth="1"/>
    <col min="259" max="260" width="12.625" style="76" customWidth="1"/>
    <col min="261" max="261" width="40.625" style="76" customWidth="1"/>
    <col min="262" max="262" width="6.25" style="76" customWidth="1"/>
    <col min="263" max="263" width="8.375" style="76" customWidth="1"/>
    <col min="264" max="264" width="8.125" style="76" customWidth="1"/>
    <col min="265" max="265" width="5.75" style="76" customWidth="1"/>
    <col min="266" max="266" width="36.5" style="76"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5.125" style="76" customWidth="1"/>
    <col min="273" max="273" width="15.625" style="76" customWidth="1"/>
    <col min="274" max="512" width="9" style="76"/>
    <col min="513" max="513" width="4.25" style="76" customWidth="1"/>
    <col min="514" max="514" width="5.125" style="76" customWidth="1"/>
    <col min="515" max="516" width="12.625" style="76" customWidth="1"/>
    <col min="517" max="517" width="40.625" style="76" customWidth="1"/>
    <col min="518" max="518" width="6.25" style="76" customWidth="1"/>
    <col min="519" max="519" width="8.375" style="76" customWidth="1"/>
    <col min="520" max="520" width="8.125" style="76" customWidth="1"/>
    <col min="521" max="521" width="5.75" style="76" customWidth="1"/>
    <col min="522" max="522" width="36.5" style="76"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5.125" style="76" customWidth="1"/>
    <col min="529" max="529" width="15.625" style="76" customWidth="1"/>
    <col min="530" max="768" width="9" style="76"/>
    <col min="769" max="769" width="4.25" style="76" customWidth="1"/>
    <col min="770" max="770" width="5.125" style="76" customWidth="1"/>
    <col min="771" max="772" width="12.625" style="76" customWidth="1"/>
    <col min="773" max="773" width="40.625" style="76" customWidth="1"/>
    <col min="774" max="774" width="6.25" style="76" customWidth="1"/>
    <col min="775" max="775" width="8.375" style="76" customWidth="1"/>
    <col min="776" max="776" width="8.125" style="76" customWidth="1"/>
    <col min="777" max="777" width="5.75" style="76" customWidth="1"/>
    <col min="778" max="778" width="36.5" style="76"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5.125" style="76" customWidth="1"/>
    <col min="785" max="785" width="15.625" style="76" customWidth="1"/>
    <col min="786" max="1024" width="9" style="76"/>
    <col min="1025" max="1025" width="4.25" style="76" customWidth="1"/>
    <col min="1026" max="1026" width="5.125" style="76" customWidth="1"/>
    <col min="1027" max="1028" width="12.625" style="76" customWidth="1"/>
    <col min="1029" max="1029" width="40.625" style="76" customWidth="1"/>
    <col min="1030" max="1030" width="6.25" style="76" customWidth="1"/>
    <col min="1031" max="1031" width="8.375" style="76" customWidth="1"/>
    <col min="1032" max="1032" width="8.125" style="76" customWidth="1"/>
    <col min="1033" max="1033" width="5.75" style="76" customWidth="1"/>
    <col min="1034" max="1034" width="36.5" style="76"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5.125" style="76" customWidth="1"/>
    <col min="1041" max="1041" width="15.625" style="76" customWidth="1"/>
    <col min="1042" max="1280" width="9" style="76"/>
    <col min="1281" max="1281" width="4.25" style="76" customWidth="1"/>
    <col min="1282" max="1282" width="5.125" style="76" customWidth="1"/>
    <col min="1283" max="1284" width="12.625" style="76" customWidth="1"/>
    <col min="1285" max="1285" width="40.625" style="76" customWidth="1"/>
    <col min="1286" max="1286" width="6.25" style="76" customWidth="1"/>
    <col min="1287" max="1287" width="8.375" style="76" customWidth="1"/>
    <col min="1288" max="1288" width="8.125" style="76" customWidth="1"/>
    <col min="1289" max="1289" width="5.75" style="76" customWidth="1"/>
    <col min="1290" max="1290" width="36.5" style="76"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5.125" style="76" customWidth="1"/>
    <col min="1297" max="1297" width="15.625" style="76" customWidth="1"/>
    <col min="1298" max="1536" width="9" style="76"/>
    <col min="1537" max="1537" width="4.25" style="76" customWidth="1"/>
    <col min="1538" max="1538" width="5.125" style="76" customWidth="1"/>
    <col min="1539" max="1540" width="12.625" style="76" customWidth="1"/>
    <col min="1541" max="1541" width="40.625" style="76" customWidth="1"/>
    <col min="1542" max="1542" width="6.25" style="76" customWidth="1"/>
    <col min="1543" max="1543" width="8.375" style="76" customWidth="1"/>
    <col min="1544" max="1544" width="8.125" style="76" customWidth="1"/>
    <col min="1545" max="1545" width="5.75" style="76" customWidth="1"/>
    <col min="1546" max="1546" width="36.5" style="76"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5.125" style="76" customWidth="1"/>
    <col min="1553" max="1553" width="15.625" style="76" customWidth="1"/>
    <col min="1554" max="1792" width="9" style="76"/>
    <col min="1793" max="1793" width="4.25" style="76" customWidth="1"/>
    <col min="1794" max="1794" width="5.125" style="76" customWidth="1"/>
    <col min="1795" max="1796" width="12.625" style="76" customWidth="1"/>
    <col min="1797" max="1797" width="40.625" style="76" customWidth="1"/>
    <col min="1798" max="1798" width="6.25" style="76" customWidth="1"/>
    <col min="1799" max="1799" width="8.375" style="76" customWidth="1"/>
    <col min="1800" max="1800" width="8.125" style="76" customWidth="1"/>
    <col min="1801" max="1801" width="5.75" style="76" customWidth="1"/>
    <col min="1802" max="1802" width="36.5" style="76"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5.125" style="76" customWidth="1"/>
    <col min="1809" max="1809" width="15.625" style="76" customWidth="1"/>
    <col min="1810" max="2048" width="9" style="76"/>
    <col min="2049" max="2049" width="4.25" style="76" customWidth="1"/>
    <col min="2050" max="2050" width="5.125" style="76" customWidth="1"/>
    <col min="2051" max="2052" width="12.625" style="76" customWidth="1"/>
    <col min="2053" max="2053" width="40.625" style="76" customWidth="1"/>
    <col min="2054" max="2054" width="6.25" style="76" customWidth="1"/>
    <col min="2055" max="2055" width="8.375" style="76" customWidth="1"/>
    <col min="2056" max="2056" width="8.125" style="76" customWidth="1"/>
    <col min="2057" max="2057" width="5.75" style="76" customWidth="1"/>
    <col min="2058" max="2058" width="36.5" style="76"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5.125" style="76" customWidth="1"/>
    <col min="2065" max="2065" width="15.625" style="76" customWidth="1"/>
    <col min="2066" max="2304" width="9" style="76"/>
    <col min="2305" max="2305" width="4.25" style="76" customWidth="1"/>
    <col min="2306" max="2306" width="5.125" style="76" customWidth="1"/>
    <col min="2307" max="2308" width="12.625" style="76" customWidth="1"/>
    <col min="2309" max="2309" width="40.625" style="76" customWidth="1"/>
    <col min="2310" max="2310" width="6.25" style="76" customWidth="1"/>
    <col min="2311" max="2311" width="8.375" style="76" customWidth="1"/>
    <col min="2312" max="2312" width="8.125" style="76" customWidth="1"/>
    <col min="2313" max="2313" width="5.75" style="76" customWidth="1"/>
    <col min="2314" max="2314" width="36.5" style="76"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5.125" style="76" customWidth="1"/>
    <col min="2321" max="2321" width="15.625" style="76" customWidth="1"/>
    <col min="2322" max="2560" width="9" style="76"/>
    <col min="2561" max="2561" width="4.25" style="76" customWidth="1"/>
    <col min="2562" max="2562" width="5.125" style="76" customWidth="1"/>
    <col min="2563" max="2564" width="12.625" style="76" customWidth="1"/>
    <col min="2565" max="2565" width="40.625" style="76" customWidth="1"/>
    <col min="2566" max="2566" width="6.25" style="76" customWidth="1"/>
    <col min="2567" max="2567" width="8.375" style="76" customWidth="1"/>
    <col min="2568" max="2568" width="8.125" style="76" customWidth="1"/>
    <col min="2569" max="2569" width="5.75" style="76" customWidth="1"/>
    <col min="2570" max="2570" width="36.5" style="76"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5.125" style="76" customWidth="1"/>
    <col min="2577" max="2577" width="15.625" style="76" customWidth="1"/>
    <col min="2578" max="2816" width="9" style="76"/>
    <col min="2817" max="2817" width="4.25" style="76" customWidth="1"/>
    <col min="2818" max="2818" width="5.125" style="76" customWidth="1"/>
    <col min="2819" max="2820" width="12.625" style="76" customWidth="1"/>
    <col min="2821" max="2821" width="40.625" style="76" customWidth="1"/>
    <col min="2822" max="2822" width="6.25" style="76" customWidth="1"/>
    <col min="2823" max="2823" width="8.375" style="76" customWidth="1"/>
    <col min="2824" max="2824" width="8.125" style="76" customWidth="1"/>
    <col min="2825" max="2825" width="5.75" style="76" customWidth="1"/>
    <col min="2826" max="2826" width="36.5" style="76"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5.125" style="76" customWidth="1"/>
    <col min="2833" max="2833" width="15.625" style="76" customWidth="1"/>
    <col min="2834" max="3072" width="9" style="76"/>
    <col min="3073" max="3073" width="4.25" style="76" customWidth="1"/>
    <col min="3074" max="3074" width="5.125" style="76" customWidth="1"/>
    <col min="3075" max="3076" width="12.625" style="76" customWidth="1"/>
    <col min="3077" max="3077" width="40.625" style="76" customWidth="1"/>
    <col min="3078" max="3078" width="6.25" style="76" customWidth="1"/>
    <col min="3079" max="3079" width="8.375" style="76" customWidth="1"/>
    <col min="3080" max="3080" width="8.125" style="76" customWidth="1"/>
    <col min="3081" max="3081" width="5.75" style="76" customWidth="1"/>
    <col min="3082" max="3082" width="36.5" style="76"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5.125" style="76" customWidth="1"/>
    <col min="3089" max="3089" width="15.625" style="76" customWidth="1"/>
    <col min="3090" max="3328" width="9" style="76"/>
    <col min="3329" max="3329" width="4.25" style="76" customWidth="1"/>
    <col min="3330" max="3330" width="5.125" style="76" customWidth="1"/>
    <col min="3331" max="3332" width="12.625" style="76" customWidth="1"/>
    <col min="3333" max="3333" width="40.625" style="76" customWidth="1"/>
    <col min="3334" max="3334" width="6.25" style="76" customWidth="1"/>
    <col min="3335" max="3335" width="8.375" style="76" customWidth="1"/>
    <col min="3336" max="3336" width="8.125" style="76" customWidth="1"/>
    <col min="3337" max="3337" width="5.75" style="76" customWidth="1"/>
    <col min="3338" max="3338" width="36.5" style="76"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5.125" style="76" customWidth="1"/>
    <col min="3345" max="3345" width="15.625" style="76" customWidth="1"/>
    <col min="3346" max="3584" width="9" style="76"/>
    <col min="3585" max="3585" width="4.25" style="76" customWidth="1"/>
    <col min="3586" max="3586" width="5.125" style="76" customWidth="1"/>
    <col min="3587" max="3588" width="12.625" style="76" customWidth="1"/>
    <col min="3589" max="3589" width="40.625" style="76" customWidth="1"/>
    <col min="3590" max="3590" width="6.25" style="76" customWidth="1"/>
    <col min="3591" max="3591" width="8.375" style="76" customWidth="1"/>
    <col min="3592" max="3592" width="8.125" style="76" customWidth="1"/>
    <col min="3593" max="3593" width="5.75" style="76" customWidth="1"/>
    <col min="3594" max="3594" width="36.5" style="76"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5.125" style="76" customWidth="1"/>
    <col min="3601" max="3601" width="15.625" style="76" customWidth="1"/>
    <col min="3602" max="3840" width="9" style="76"/>
    <col min="3841" max="3841" width="4.25" style="76" customWidth="1"/>
    <col min="3842" max="3842" width="5.125" style="76" customWidth="1"/>
    <col min="3843" max="3844" width="12.625" style="76" customWidth="1"/>
    <col min="3845" max="3845" width="40.625" style="76" customWidth="1"/>
    <col min="3846" max="3846" width="6.25" style="76" customWidth="1"/>
    <col min="3847" max="3847" width="8.375" style="76" customWidth="1"/>
    <col min="3848" max="3848" width="8.125" style="76" customWidth="1"/>
    <col min="3849" max="3849" width="5.75" style="76" customWidth="1"/>
    <col min="3850" max="3850" width="36.5" style="76"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5.125" style="76" customWidth="1"/>
    <col min="3857" max="3857" width="15.625" style="76" customWidth="1"/>
    <col min="3858" max="4096" width="9" style="76"/>
    <col min="4097" max="4097" width="4.25" style="76" customWidth="1"/>
    <col min="4098" max="4098" width="5.125" style="76" customWidth="1"/>
    <col min="4099" max="4100" width="12.625" style="76" customWidth="1"/>
    <col min="4101" max="4101" width="40.625" style="76" customWidth="1"/>
    <col min="4102" max="4102" width="6.25" style="76" customWidth="1"/>
    <col min="4103" max="4103" width="8.375" style="76" customWidth="1"/>
    <col min="4104" max="4104" width="8.125" style="76" customWidth="1"/>
    <col min="4105" max="4105" width="5.75" style="76" customWidth="1"/>
    <col min="4106" max="4106" width="36.5" style="76"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5.125" style="76" customWidth="1"/>
    <col min="4113" max="4113" width="15.625" style="76" customWidth="1"/>
    <col min="4114" max="4352" width="9" style="76"/>
    <col min="4353" max="4353" width="4.25" style="76" customWidth="1"/>
    <col min="4354" max="4354" width="5.125" style="76" customWidth="1"/>
    <col min="4355" max="4356" width="12.625" style="76" customWidth="1"/>
    <col min="4357" max="4357" width="40.625" style="76" customWidth="1"/>
    <col min="4358" max="4358" width="6.25" style="76" customWidth="1"/>
    <col min="4359" max="4359" width="8.375" style="76" customWidth="1"/>
    <col min="4360" max="4360" width="8.125" style="76" customWidth="1"/>
    <col min="4361" max="4361" width="5.75" style="76" customWidth="1"/>
    <col min="4362" max="4362" width="36.5" style="76"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5.125" style="76" customWidth="1"/>
    <col min="4369" max="4369" width="15.625" style="76" customWidth="1"/>
    <col min="4370" max="4608" width="9" style="76"/>
    <col min="4609" max="4609" width="4.25" style="76" customWidth="1"/>
    <col min="4610" max="4610" width="5.125" style="76" customWidth="1"/>
    <col min="4611" max="4612" width="12.625" style="76" customWidth="1"/>
    <col min="4613" max="4613" width="40.625" style="76" customWidth="1"/>
    <col min="4614" max="4614" width="6.25" style="76" customWidth="1"/>
    <col min="4615" max="4615" width="8.375" style="76" customWidth="1"/>
    <col min="4616" max="4616" width="8.125" style="76" customWidth="1"/>
    <col min="4617" max="4617" width="5.75" style="76" customWidth="1"/>
    <col min="4618" max="4618" width="36.5" style="76"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5.125" style="76" customWidth="1"/>
    <col min="4625" max="4625" width="15.625" style="76" customWidth="1"/>
    <col min="4626" max="4864" width="9" style="76"/>
    <col min="4865" max="4865" width="4.25" style="76" customWidth="1"/>
    <col min="4866" max="4866" width="5.125" style="76" customWidth="1"/>
    <col min="4867" max="4868" width="12.625" style="76" customWidth="1"/>
    <col min="4869" max="4869" width="40.625" style="76" customWidth="1"/>
    <col min="4870" max="4870" width="6.25" style="76" customWidth="1"/>
    <col min="4871" max="4871" width="8.375" style="76" customWidth="1"/>
    <col min="4872" max="4872" width="8.125" style="76" customWidth="1"/>
    <col min="4873" max="4873" width="5.75" style="76" customWidth="1"/>
    <col min="4874" max="4874" width="36.5" style="76"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5.125" style="76" customWidth="1"/>
    <col min="4881" max="4881" width="15.625" style="76" customWidth="1"/>
    <col min="4882" max="5120" width="9" style="76"/>
    <col min="5121" max="5121" width="4.25" style="76" customWidth="1"/>
    <col min="5122" max="5122" width="5.125" style="76" customWidth="1"/>
    <col min="5123" max="5124" width="12.625" style="76" customWidth="1"/>
    <col min="5125" max="5125" width="40.625" style="76" customWidth="1"/>
    <col min="5126" max="5126" width="6.25" style="76" customWidth="1"/>
    <col min="5127" max="5127" width="8.375" style="76" customWidth="1"/>
    <col min="5128" max="5128" width="8.125" style="76" customWidth="1"/>
    <col min="5129" max="5129" width="5.75" style="76" customWidth="1"/>
    <col min="5130" max="5130" width="36.5" style="76"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5.125" style="76" customWidth="1"/>
    <col min="5137" max="5137" width="15.625" style="76" customWidth="1"/>
    <col min="5138" max="5376" width="9" style="76"/>
    <col min="5377" max="5377" width="4.25" style="76" customWidth="1"/>
    <col min="5378" max="5378" width="5.125" style="76" customWidth="1"/>
    <col min="5379" max="5380" width="12.625" style="76" customWidth="1"/>
    <col min="5381" max="5381" width="40.625" style="76" customWidth="1"/>
    <col min="5382" max="5382" width="6.25" style="76" customWidth="1"/>
    <col min="5383" max="5383" width="8.375" style="76" customWidth="1"/>
    <col min="5384" max="5384" width="8.125" style="76" customWidth="1"/>
    <col min="5385" max="5385" width="5.75" style="76" customWidth="1"/>
    <col min="5386" max="5386" width="36.5" style="76"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5.125" style="76" customWidth="1"/>
    <col min="5393" max="5393" width="15.625" style="76" customWidth="1"/>
    <col min="5394" max="5632" width="9" style="76"/>
    <col min="5633" max="5633" width="4.25" style="76" customWidth="1"/>
    <col min="5634" max="5634" width="5.125" style="76" customWidth="1"/>
    <col min="5635" max="5636" width="12.625" style="76" customWidth="1"/>
    <col min="5637" max="5637" width="40.625" style="76" customWidth="1"/>
    <col min="5638" max="5638" width="6.25" style="76" customWidth="1"/>
    <col min="5639" max="5639" width="8.375" style="76" customWidth="1"/>
    <col min="5640" max="5640" width="8.125" style="76" customWidth="1"/>
    <col min="5641" max="5641" width="5.75" style="76" customWidth="1"/>
    <col min="5642" max="5642" width="36.5" style="76"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5.125" style="76" customWidth="1"/>
    <col min="5649" max="5649" width="15.625" style="76" customWidth="1"/>
    <col min="5650" max="5888" width="9" style="76"/>
    <col min="5889" max="5889" width="4.25" style="76" customWidth="1"/>
    <col min="5890" max="5890" width="5.125" style="76" customWidth="1"/>
    <col min="5891" max="5892" width="12.625" style="76" customWidth="1"/>
    <col min="5893" max="5893" width="40.625" style="76" customWidth="1"/>
    <col min="5894" max="5894" width="6.25" style="76" customWidth="1"/>
    <col min="5895" max="5895" width="8.375" style="76" customWidth="1"/>
    <col min="5896" max="5896" width="8.125" style="76" customWidth="1"/>
    <col min="5897" max="5897" width="5.75" style="76" customWidth="1"/>
    <col min="5898" max="5898" width="36.5" style="76"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5.125" style="76" customWidth="1"/>
    <col min="5905" max="5905" width="15.625" style="76" customWidth="1"/>
    <col min="5906" max="6144" width="9" style="76"/>
    <col min="6145" max="6145" width="4.25" style="76" customWidth="1"/>
    <col min="6146" max="6146" width="5.125" style="76" customWidth="1"/>
    <col min="6147" max="6148" width="12.625" style="76" customWidth="1"/>
    <col min="6149" max="6149" width="40.625" style="76" customWidth="1"/>
    <col min="6150" max="6150" width="6.25" style="76" customWidth="1"/>
    <col min="6151" max="6151" width="8.375" style="76" customWidth="1"/>
    <col min="6152" max="6152" width="8.125" style="76" customWidth="1"/>
    <col min="6153" max="6153" width="5.75" style="76" customWidth="1"/>
    <col min="6154" max="6154" width="36.5" style="76"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5.125" style="76" customWidth="1"/>
    <col min="6161" max="6161" width="15.625" style="76" customWidth="1"/>
    <col min="6162" max="6400" width="9" style="76"/>
    <col min="6401" max="6401" width="4.25" style="76" customWidth="1"/>
    <col min="6402" max="6402" width="5.125" style="76" customWidth="1"/>
    <col min="6403" max="6404" width="12.625" style="76" customWidth="1"/>
    <col min="6405" max="6405" width="40.625" style="76" customWidth="1"/>
    <col min="6406" max="6406" width="6.25" style="76" customWidth="1"/>
    <col min="6407" max="6407" width="8.375" style="76" customWidth="1"/>
    <col min="6408" max="6408" width="8.125" style="76" customWidth="1"/>
    <col min="6409" max="6409" width="5.75" style="76" customWidth="1"/>
    <col min="6410" max="6410" width="36.5" style="76"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5.125" style="76" customWidth="1"/>
    <col min="6417" max="6417" width="15.625" style="76" customWidth="1"/>
    <col min="6418" max="6656" width="9" style="76"/>
    <col min="6657" max="6657" width="4.25" style="76" customWidth="1"/>
    <col min="6658" max="6658" width="5.125" style="76" customWidth="1"/>
    <col min="6659" max="6660" width="12.625" style="76" customWidth="1"/>
    <col min="6661" max="6661" width="40.625" style="76" customWidth="1"/>
    <col min="6662" max="6662" width="6.25" style="76" customWidth="1"/>
    <col min="6663" max="6663" width="8.375" style="76" customWidth="1"/>
    <col min="6664" max="6664" width="8.125" style="76" customWidth="1"/>
    <col min="6665" max="6665" width="5.75" style="76" customWidth="1"/>
    <col min="6666" max="6666" width="36.5" style="76"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5.125" style="76" customWidth="1"/>
    <col min="6673" max="6673" width="15.625" style="76" customWidth="1"/>
    <col min="6674" max="6912" width="9" style="76"/>
    <col min="6913" max="6913" width="4.25" style="76" customWidth="1"/>
    <col min="6914" max="6914" width="5.125" style="76" customWidth="1"/>
    <col min="6915" max="6916" width="12.625" style="76" customWidth="1"/>
    <col min="6917" max="6917" width="40.625" style="76" customWidth="1"/>
    <col min="6918" max="6918" width="6.25" style="76" customWidth="1"/>
    <col min="6919" max="6919" width="8.375" style="76" customWidth="1"/>
    <col min="6920" max="6920" width="8.125" style="76" customWidth="1"/>
    <col min="6921" max="6921" width="5.75" style="76" customWidth="1"/>
    <col min="6922" max="6922" width="36.5" style="76"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5.125" style="76" customWidth="1"/>
    <col min="6929" max="6929" width="15.625" style="76" customWidth="1"/>
    <col min="6930" max="7168" width="9" style="76"/>
    <col min="7169" max="7169" width="4.25" style="76" customWidth="1"/>
    <col min="7170" max="7170" width="5.125" style="76" customWidth="1"/>
    <col min="7171" max="7172" width="12.625" style="76" customWidth="1"/>
    <col min="7173" max="7173" width="40.625" style="76" customWidth="1"/>
    <col min="7174" max="7174" width="6.25" style="76" customWidth="1"/>
    <col min="7175" max="7175" width="8.375" style="76" customWidth="1"/>
    <col min="7176" max="7176" width="8.125" style="76" customWidth="1"/>
    <col min="7177" max="7177" width="5.75" style="76" customWidth="1"/>
    <col min="7178" max="7178" width="36.5" style="76"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5.125" style="76" customWidth="1"/>
    <col min="7185" max="7185" width="15.625" style="76" customWidth="1"/>
    <col min="7186" max="7424" width="9" style="76"/>
    <col min="7425" max="7425" width="4.25" style="76" customWidth="1"/>
    <col min="7426" max="7426" width="5.125" style="76" customWidth="1"/>
    <col min="7427" max="7428" width="12.625" style="76" customWidth="1"/>
    <col min="7429" max="7429" width="40.625" style="76" customWidth="1"/>
    <col min="7430" max="7430" width="6.25" style="76" customWidth="1"/>
    <col min="7431" max="7431" width="8.375" style="76" customWidth="1"/>
    <col min="7432" max="7432" width="8.125" style="76" customWidth="1"/>
    <col min="7433" max="7433" width="5.75" style="76" customWidth="1"/>
    <col min="7434" max="7434" width="36.5" style="76"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5.125" style="76" customWidth="1"/>
    <col min="7441" max="7441" width="15.625" style="76" customWidth="1"/>
    <col min="7442" max="7680" width="9" style="76"/>
    <col min="7681" max="7681" width="4.25" style="76" customWidth="1"/>
    <col min="7682" max="7682" width="5.125" style="76" customWidth="1"/>
    <col min="7683" max="7684" width="12.625" style="76" customWidth="1"/>
    <col min="7685" max="7685" width="40.625" style="76" customWidth="1"/>
    <col min="7686" max="7686" width="6.25" style="76" customWidth="1"/>
    <col min="7687" max="7687" width="8.375" style="76" customWidth="1"/>
    <col min="7688" max="7688" width="8.125" style="76" customWidth="1"/>
    <col min="7689" max="7689" width="5.75" style="76" customWidth="1"/>
    <col min="7690" max="7690" width="36.5" style="76"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5.125" style="76" customWidth="1"/>
    <col min="7697" max="7697" width="15.625" style="76" customWidth="1"/>
    <col min="7698" max="7936" width="9" style="76"/>
    <col min="7937" max="7937" width="4.25" style="76" customWidth="1"/>
    <col min="7938" max="7938" width="5.125" style="76" customWidth="1"/>
    <col min="7939" max="7940" width="12.625" style="76" customWidth="1"/>
    <col min="7941" max="7941" width="40.625" style="76" customWidth="1"/>
    <col min="7942" max="7942" width="6.25" style="76" customWidth="1"/>
    <col min="7943" max="7943" width="8.375" style="76" customWidth="1"/>
    <col min="7944" max="7944" width="8.125" style="76" customWidth="1"/>
    <col min="7945" max="7945" width="5.75" style="76" customWidth="1"/>
    <col min="7946" max="7946" width="36.5" style="76"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5.125" style="76" customWidth="1"/>
    <col min="7953" max="7953" width="15.625" style="76" customWidth="1"/>
    <col min="7954" max="8192" width="9" style="76"/>
    <col min="8193" max="8193" width="4.25" style="76" customWidth="1"/>
    <col min="8194" max="8194" width="5.125" style="76" customWidth="1"/>
    <col min="8195" max="8196" width="12.625" style="76" customWidth="1"/>
    <col min="8197" max="8197" width="40.625" style="76" customWidth="1"/>
    <col min="8198" max="8198" width="6.25" style="76" customWidth="1"/>
    <col min="8199" max="8199" width="8.375" style="76" customWidth="1"/>
    <col min="8200" max="8200" width="8.125" style="76" customWidth="1"/>
    <col min="8201" max="8201" width="5.75" style="76" customWidth="1"/>
    <col min="8202" max="8202" width="36.5" style="76"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5.125" style="76" customWidth="1"/>
    <col min="8209" max="8209" width="15.625" style="76" customWidth="1"/>
    <col min="8210" max="8448" width="9" style="76"/>
    <col min="8449" max="8449" width="4.25" style="76" customWidth="1"/>
    <col min="8450" max="8450" width="5.125" style="76" customWidth="1"/>
    <col min="8451" max="8452" width="12.625" style="76" customWidth="1"/>
    <col min="8453" max="8453" width="40.625" style="76" customWidth="1"/>
    <col min="8454" max="8454" width="6.25" style="76" customWidth="1"/>
    <col min="8455" max="8455" width="8.375" style="76" customWidth="1"/>
    <col min="8456" max="8456" width="8.125" style="76" customWidth="1"/>
    <col min="8457" max="8457" width="5.75" style="76" customWidth="1"/>
    <col min="8458" max="8458" width="36.5" style="76"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5.125" style="76" customWidth="1"/>
    <col min="8465" max="8465" width="15.625" style="76" customWidth="1"/>
    <col min="8466" max="8704" width="9" style="76"/>
    <col min="8705" max="8705" width="4.25" style="76" customWidth="1"/>
    <col min="8706" max="8706" width="5.125" style="76" customWidth="1"/>
    <col min="8707" max="8708" width="12.625" style="76" customWidth="1"/>
    <col min="8709" max="8709" width="40.625" style="76" customWidth="1"/>
    <col min="8710" max="8710" width="6.25" style="76" customWidth="1"/>
    <col min="8711" max="8711" width="8.375" style="76" customWidth="1"/>
    <col min="8712" max="8712" width="8.125" style="76" customWidth="1"/>
    <col min="8713" max="8713" width="5.75" style="76" customWidth="1"/>
    <col min="8714" max="8714" width="36.5" style="76"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5.125" style="76" customWidth="1"/>
    <col min="8721" max="8721" width="15.625" style="76" customWidth="1"/>
    <col min="8722" max="8960" width="9" style="76"/>
    <col min="8961" max="8961" width="4.25" style="76" customWidth="1"/>
    <col min="8962" max="8962" width="5.125" style="76" customWidth="1"/>
    <col min="8963" max="8964" width="12.625" style="76" customWidth="1"/>
    <col min="8965" max="8965" width="40.625" style="76" customWidth="1"/>
    <col min="8966" max="8966" width="6.25" style="76" customWidth="1"/>
    <col min="8967" max="8967" width="8.375" style="76" customWidth="1"/>
    <col min="8968" max="8968" width="8.125" style="76" customWidth="1"/>
    <col min="8969" max="8969" width="5.75" style="76" customWidth="1"/>
    <col min="8970" max="8970" width="36.5" style="76"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5.125" style="76" customWidth="1"/>
    <col min="8977" max="8977" width="15.625" style="76" customWidth="1"/>
    <col min="8978" max="9216" width="9" style="76"/>
    <col min="9217" max="9217" width="4.25" style="76" customWidth="1"/>
    <col min="9218" max="9218" width="5.125" style="76" customWidth="1"/>
    <col min="9219" max="9220" width="12.625" style="76" customWidth="1"/>
    <col min="9221" max="9221" width="40.625" style="76" customWidth="1"/>
    <col min="9222" max="9222" width="6.25" style="76" customWidth="1"/>
    <col min="9223" max="9223" width="8.375" style="76" customWidth="1"/>
    <col min="9224" max="9224" width="8.125" style="76" customWidth="1"/>
    <col min="9225" max="9225" width="5.75" style="76" customWidth="1"/>
    <col min="9226" max="9226" width="36.5" style="76"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5.125" style="76" customWidth="1"/>
    <col min="9233" max="9233" width="15.625" style="76" customWidth="1"/>
    <col min="9234" max="9472" width="9" style="76"/>
    <col min="9473" max="9473" width="4.25" style="76" customWidth="1"/>
    <col min="9474" max="9474" width="5.125" style="76" customWidth="1"/>
    <col min="9475" max="9476" width="12.625" style="76" customWidth="1"/>
    <col min="9477" max="9477" width="40.625" style="76" customWidth="1"/>
    <col min="9478" max="9478" width="6.25" style="76" customWidth="1"/>
    <col min="9479" max="9479" width="8.375" style="76" customWidth="1"/>
    <col min="9480" max="9480" width="8.125" style="76" customWidth="1"/>
    <col min="9481" max="9481" width="5.75" style="76" customWidth="1"/>
    <col min="9482" max="9482" width="36.5" style="76"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5.125" style="76" customWidth="1"/>
    <col min="9489" max="9489" width="15.625" style="76" customWidth="1"/>
    <col min="9490" max="9728" width="9" style="76"/>
    <col min="9729" max="9729" width="4.25" style="76" customWidth="1"/>
    <col min="9730" max="9730" width="5.125" style="76" customWidth="1"/>
    <col min="9731" max="9732" width="12.625" style="76" customWidth="1"/>
    <col min="9733" max="9733" width="40.625" style="76" customWidth="1"/>
    <col min="9734" max="9734" width="6.25" style="76" customWidth="1"/>
    <col min="9735" max="9735" width="8.375" style="76" customWidth="1"/>
    <col min="9736" max="9736" width="8.125" style="76" customWidth="1"/>
    <col min="9737" max="9737" width="5.75" style="76" customWidth="1"/>
    <col min="9738" max="9738" width="36.5" style="76"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5.125" style="76" customWidth="1"/>
    <col min="9745" max="9745" width="15.625" style="76" customWidth="1"/>
    <col min="9746" max="9984" width="9" style="76"/>
    <col min="9985" max="9985" width="4.25" style="76" customWidth="1"/>
    <col min="9986" max="9986" width="5.125" style="76" customWidth="1"/>
    <col min="9987" max="9988" width="12.625" style="76" customWidth="1"/>
    <col min="9989" max="9989" width="40.625" style="76" customWidth="1"/>
    <col min="9990" max="9990" width="6.25" style="76" customWidth="1"/>
    <col min="9991" max="9991" width="8.375" style="76" customWidth="1"/>
    <col min="9992" max="9992" width="8.125" style="76" customWidth="1"/>
    <col min="9993" max="9993" width="5.75" style="76" customWidth="1"/>
    <col min="9994" max="9994" width="36.5" style="76"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5.125" style="76" customWidth="1"/>
    <col min="10001" max="10001" width="15.625" style="76" customWidth="1"/>
    <col min="10002" max="10240" width="9" style="76"/>
    <col min="10241" max="10241" width="4.25" style="76" customWidth="1"/>
    <col min="10242" max="10242" width="5.125" style="76" customWidth="1"/>
    <col min="10243" max="10244" width="12.625" style="76" customWidth="1"/>
    <col min="10245" max="10245" width="40.625" style="76" customWidth="1"/>
    <col min="10246" max="10246" width="6.25" style="76" customWidth="1"/>
    <col min="10247" max="10247" width="8.375" style="76" customWidth="1"/>
    <col min="10248" max="10248" width="8.125" style="76" customWidth="1"/>
    <col min="10249" max="10249" width="5.75" style="76" customWidth="1"/>
    <col min="10250" max="10250" width="36.5" style="76"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5.125" style="76" customWidth="1"/>
    <col min="10257" max="10257" width="15.625" style="76" customWidth="1"/>
    <col min="10258" max="10496" width="9" style="76"/>
    <col min="10497" max="10497" width="4.25" style="76" customWidth="1"/>
    <col min="10498" max="10498" width="5.125" style="76" customWidth="1"/>
    <col min="10499" max="10500" width="12.625" style="76" customWidth="1"/>
    <col min="10501" max="10501" width="40.625" style="76" customWidth="1"/>
    <col min="10502" max="10502" width="6.25" style="76" customWidth="1"/>
    <col min="10503" max="10503" width="8.375" style="76" customWidth="1"/>
    <col min="10504" max="10504" width="8.125" style="76" customWidth="1"/>
    <col min="10505" max="10505" width="5.75" style="76" customWidth="1"/>
    <col min="10506" max="10506" width="36.5" style="76"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5.125" style="76" customWidth="1"/>
    <col min="10513" max="10513" width="15.625" style="76" customWidth="1"/>
    <col min="10514" max="10752" width="9" style="76"/>
    <col min="10753" max="10753" width="4.25" style="76" customWidth="1"/>
    <col min="10754" max="10754" width="5.125" style="76" customWidth="1"/>
    <col min="10755" max="10756" width="12.625" style="76" customWidth="1"/>
    <col min="10757" max="10757" width="40.625" style="76" customWidth="1"/>
    <col min="10758" max="10758" width="6.25" style="76" customWidth="1"/>
    <col min="10759" max="10759" width="8.375" style="76" customWidth="1"/>
    <col min="10760" max="10760" width="8.125" style="76" customWidth="1"/>
    <col min="10761" max="10761" width="5.75" style="76" customWidth="1"/>
    <col min="10762" max="10762" width="36.5" style="76"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5.125" style="76" customWidth="1"/>
    <col min="10769" max="10769" width="15.625" style="76" customWidth="1"/>
    <col min="10770" max="11008" width="9" style="76"/>
    <col min="11009" max="11009" width="4.25" style="76" customWidth="1"/>
    <col min="11010" max="11010" width="5.125" style="76" customWidth="1"/>
    <col min="11011" max="11012" width="12.625" style="76" customWidth="1"/>
    <col min="11013" max="11013" width="40.625" style="76" customWidth="1"/>
    <col min="11014" max="11014" width="6.25" style="76" customWidth="1"/>
    <col min="11015" max="11015" width="8.375" style="76" customWidth="1"/>
    <col min="11016" max="11016" width="8.125" style="76" customWidth="1"/>
    <col min="11017" max="11017" width="5.75" style="76" customWidth="1"/>
    <col min="11018" max="11018" width="36.5" style="76"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5.125" style="76" customWidth="1"/>
    <col min="11025" max="11025" width="15.625" style="76" customWidth="1"/>
    <col min="11026" max="11264" width="9" style="76"/>
    <col min="11265" max="11265" width="4.25" style="76" customWidth="1"/>
    <col min="11266" max="11266" width="5.125" style="76" customWidth="1"/>
    <col min="11267" max="11268" width="12.625" style="76" customWidth="1"/>
    <col min="11269" max="11269" width="40.625" style="76" customWidth="1"/>
    <col min="11270" max="11270" width="6.25" style="76" customWidth="1"/>
    <col min="11271" max="11271" width="8.375" style="76" customWidth="1"/>
    <col min="11272" max="11272" width="8.125" style="76" customWidth="1"/>
    <col min="11273" max="11273" width="5.75" style="76" customWidth="1"/>
    <col min="11274" max="11274" width="36.5" style="76"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5.125" style="76" customWidth="1"/>
    <col min="11281" max="11281" width="15.625" style="76" customWidth="1"/>
    <col min="11282" max="11520" width="9" style="76"/>
    <col min="11521" max="11521" width="4.25" style="76" customWidth="1"/>
    <col min="11522" max="11522" width="5.125" style="76" customWidth="1"/>
    <col min="11523" max="11524" width="12.625" style="76" customWidth="1"/>
    <col min="11525" max="11525" width="40.625" style="76" customWidth="1"/>
    <col min="11526" max="11526" width="6.25" style="76" customWidth="1"/>
    <col min="11527" max="11527" width="8.375" style="76" customWidth="1"/>
    <col min="11528" max="11528" width="8.125" style="76" customWidth="1"/>
    <col min="11529" max="11529" width="5.75" style="76" customWidth="1"/>
    <col min="11530" max="11530" width="36.5" style="76"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5.125" style="76" customWidth="1"/>
    <col min="11537" max="11537" width="15.625" style="76" customWidth="1"/>
    <col min="11538" max="11776" width="9" style="76"/>
    <col min="11777" max="11777" width="4.25" style="76" customWidth="1"/>
    <col min="11778" max="11778" width="5.125" style="76" customWidth="1"/>
    <col min="11779" max="11780" width="12.625" style="76" customWidth="1"/>
    <col min="11781" max="11781" width="40.625" style="76" customWidth="1"/>
    <col min="11782" max="11782" width="6.25" style="76" customWidth="1"/>
    <col min="11783" max="11783" width="8.375" style="76" customWidth="1"/>
    <col min="11784" max="11784" width="8.125" style="76" customWidth="1"/>
    <col min="11785" max="11785" width="5.75" style="76" customWidth="1"/>
    <col min="11786" max="11786" width="36.5" style="76"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5.125" style="76" customWidth="1"/>
    <col min="11793" max="11793" width="15.625" style="76" customWidth="1"/>
    <col min="11794" max="12032" width="9" style="76"/>
    <col min="12033" max="12033" width="4.25" style="76" customWidth="1"/>
    <col min="12034" max="12034" width="5.125" style="76" customWidth="1"/>
    <col min="12035" max="12036" width="12.625" style="76" customWidth="1"/>
    <col min="12037" max="12037" width="40.625" style="76" customWidth="1"/>
    <col min="12038" max="12038" width="6.25" style="76" customWidth="1"/>
    <col min="12039" max="12039" width="8.375" style="76" customWidth="1"/>
    <col min="12040" max="12040" width="8.125" style="76" customWidth="1"/>
    <col min="12041" max="12041" width="5.75" style="76" customWidth="1"/>
    <col min="12042" max="12042" width="36.5" style="76"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5.125" style="76" customWidth="1"/>
    <col min="12049" max="12049" width="15.625" style="76" customWidth="1"/>
    <col min="12050" max="12288" width="9" style="76"/>
    <col min="12289" max="12289" width="4.25" style="76" customWidth="1"/>
    <col min="12290" max="12290" width="5.125" style="76" customWidth="1"/>
    <col min="12291" max="12292" width="12.625" style="76" customWidth="1"/>
    <col min="12293" max="12293" width="40.625" style="76" customWidth="1"/>
    <col min="12294" max="12294" width="6.25" style="76" customWidth="1"/>
    <col min="12295" max="12295" width="8.375" style="76" customWidth="1"/>
    <col min="12296" max="12296" width="8.125" style="76" customWidth="1"/>
    <col min="12297" max="12297" width="5.75" style="76" customWidth="1"/>
    <col min="12298" max="12298" width="36.5" style="76"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5.125" style="76" customWidth="1"/>
    <col min="12305" max="12305" width="15.625" style="76" customWidth="1"/>
    <col min="12306" max="12544" width="9" style="76"/>
    <col min="12545" max="12545" width="4.25" style="76" customWidth="1"/>
    <col min="12546" max="12546" width="5.125" style="76" customWidth="1"/>
    <col min="12547" max="12548" width="12.625" style="76" customWidth="1"/>
    <col min="12549" max="12549" width="40.625" style="76" customWidth="1"/>
    <col min="12550" max="12550" width="6.25" style="76" customWidth="1"/>
    <col min="12551" max="12551" width="8.375" style="76" customWidth="1"/>
    <col min="12552" max="12552" width="8.125" style="76" customWidth="1"/>
    <col min="12553" max="12553" width="5.75" style="76" customWidth="1"/>
    <col min="12554" max="12554" width="36.5" style="76"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5.125" style="76" customWidth="1"/>
    <col min="12561" max="12561" width="15.625" style="76" customWidth="1"/>
    <col min="12562" max="12800" width="9" style="76"/>
    <col min="12801" max="12801" width="4.25" style="76" customWidth="1"/>
    <col min="12802" max="12802" width="5.125" style="76" customWidth="1"/>
    <col min="12803" max="12804" width="12.625" style="76" customWidth="1"/>
    <col min="12805" max="12805" width="40.625" style="76" customWidth="1"/>
    <col min="12806" max="12806" width="6.25" style="76" customWidth="1"/>
    <col min="12807" max="12807" width="8.375" style="76" customWidth="1"/>
    <col min="12808" max="12808" width="8.125" style="76" customWidth="1"/>
    <col min="12809" max="12809" width="5.75" style="76" customWidth="1"/>
    <col min="12810" max="12810" width="36.5" style="76"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5.125" style="76" customWidth="1"/>
    <col min="12817" max="12817" width="15.625" style="76" customWidth="1"/>
    <col min="12818" max="13056" width="9" style="76"/>
    <col min="13057" max="13057" width="4.25" style="76" customWidth="1"/>
    <col min="13058" max="13058" width="5.125" style="76" customWidth="1"/>
    <col min="13059" max="13060" width="12.625" style="76" customWidth="1"/>
    <col min="13061" max="13061" width="40.625" style="76" customWidth="1"/>
    <col min="13062" max="13062" width="6.25" style="76" customWidth="1"/>
    <col min="13063" max="13063" width="8.375" style="76" customWidth="1"/>
    <col min="13064" max="13064" width="8.125" style="76" customWidth="1"/>
    <col min="13065" max="13065" width="5.75" style="76" customWidth="1"/>
    <col min="13066" max="13066" width="36.5" style="76"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5.125" style="76" customWidth="1"/>
    <col min="13073" max="13073" width="15.625" style="76" customWidth="1"/>
    <col min="13074" max="13312" width="9" style="76"/>
    <col min="13313" max="13313" width="4.25" style="76" customWidth="1"/>
    <col min="13314" max="13314" width="5.125" style="76" customWidth="1"/>
    <col min="13315" max="13316" width="12.625" style="76" customWidth="1"/>
    <col min="13317" max="13317" width="40.625" style="76" customWidth="1"/>
    <col min="13318" max="13318" width="6.25" style="76" customWidth="1"/>
    <col min="13319" max="13319" width="8.375" style="76" customWidth="1"/>
    <col min="13320" max="13320" width="8.125" style="76" customWidth="1"/>
    <col min="13321" max="13321" width="5.75" style="76" customWidth="1"/>
    <col min="13322" max="13322" width="36.5" style="76"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5.125" style="76" customWidth="1"/>
    <col min="13329" max="13329" width="15.625" style="76" customWidth="1"/>
    <col min="13330" max="13568" width="9" style="76"/>
    <col min="13569" max="13569" width="4.25" style="76" customWidth="1"/>
    <col min="13570" max="13570" width="5.125" style="76" customWidth="1"/>
    <col min="13571" max="13572" width="12.625" style="76" customWidth="1"/>
    <col min="13573" max="13573" width="40.625" style="76" customWidth="1"/>
    <col min="13574" max="13574" width="6.25" style="76" customWidth="1"/>
    <col min="13575" max="13575" width="8.375" style="76" customWidth="1"/>
    <col min="13576" max="13576" width="8.125" style="76" customWidth="1"/>
    <col min="13577" max="13577" width="5.75" style="76" customWidth="1"/>
    <col min="13578" max="13578" width="36.5" style="76"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5.125" style="76" customWidth="1"/>
    <col min="13585" max="13585" width="15.625" style="76" customWidth="1"/>
    <col min="13586" max="13824" width="9" style="76"/>
    <col min="13825" max="13825" width="4.25" style="76" customWidth="1"/>
    <col min="13826" max="13826" width="5.125" style="76" customWidth="1"/>
    <col min="13827" max="13828" width="12.625" style="76" customWidth="1"/>
    <col min="13829" max="13829" width="40.625" style="76" customWidth="1"/>
    <col min="13830" max="13830" width="6.25" style="76" customWidth="1"/>
    <col min="13831" max="13831" width="8.375" style="76" customWidth="1"/>
    <col min="13832" max="13832" width="8.125" style="76" customWidth="1"/>
    <col min="13833" max="13833" width="5.75" style="76" customWidth="1"/>
    <col min="13834" max="13834" width="36.5" style="76"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5.125" style="76" customWidth="1"/>
    <col min="13841" max="13841" width="15.625" style="76" customWidth="1"/>
    <col min="13842" max="14080" width="9" style="76"/>
    <col min="14081" max="14081" width="4.25" style="76" customWidth="1"/>
    <col min="14082" max="14082" width="5.125" style="76" customWidth="1"/>
    <col min="14083" max="14084" width="12.625" style="76" customWidth="1"/>
    <col min="14085" max="14085" width="40.625" style="76" customWidth="1"/>
    <col min="14086" max="14086" width="6.25" style="76" customWidth="1"/>
    <col min="14087" max="14087" width="8.375" style="76" customWidth="1"/>
    <col min="14088" max="14088" width="8.125" style="76" customWidth="1"/>
    <col min="14089" max="14089" width="5.75" style="76" customWidth="1"/>
    <col min="14090" max="14090" width="36.5" style="76"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5.125" style="76" customWidth="1"/>
    <col min="14097" max="14097" width="15.625" style="76" customWidth="1"/>
    <col min="14098" max="14336" width="9" style="76"/>
    <col min="14337" max="14337" width="4.25" style="76" customWidth="1"/>
    <col min="14338" max="14338" width="5.125" style="76" customWidth="1"/>
    <col min="14339" max="14340" width="12.625" style="76" customWidth="1"/>
    <col min="14341" max="14341" width="40.625" style="76" customWidth="1"/>
    <col min="14342" max="14342" width="6.25" style="76" customWidth="1"/>
    <col min="14343" max="14343" width="8.375" style="76" customWidth="1"/>
    <col min="14344" max="14344" width="8.125" style="76" customWidth="1"/>
    <col min="14345" max="14345" width="5.75" style="76" customWidth="1"/>
    <col min="14346" max="14346" width="36.5" style="76"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5.125" style="76" customWidth="1"/>
    <col min="14353" max="14353" width="15.625" style="76" customWidth="1"/>
    <col min="14354" max="14592" width="9" style="76"/>
    <col min="14593" max="14593" width="4.25" style="76" customWidth="1"/>
    <col min="14594" max="14594" width="5.125" style="76" customWidth="1"/>
    <col min="14595" max="14596" width="12.625" style="76" customWidth="1"/>
    <col min="14597" max="14597" width="40.625" style="76" customWidth="1"/>
    <col min="14598" max="14598" width="6.25" style="76" customWidth="1"/>
    <col min="14599" max="14599" width="8.375" style="76" customWidth="1"/>
    <col min="14600" max="14600" width="8.125" style="76" customWidth="1"/>
    <col min="14601" max="14601" width="5.75" style="76" customWidth="1"/>
    <col min="14602" max="14602" width="36.5" style="76"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5.125" style="76" customWidth="1"/>
    <col min="14609" max="14609" width="15.625" style="76" customWidth="1"/>
    <col min="14610" max="14848" width="9" style="76"/>
    <col min="14849" max="14849" width="4.25" style="76" customWidth="1"/>
    <col min="14850" max="14850" width="5.125" style="76" customWidth="1"/>
    <col min="14851" max="14852" width="12.625" style="76" customWidth="1"/>
    <col min="14853" max="14853" width="40.625" style="76" customWidth="1"/>
    <col min="14854" max="14854" width="6.25" style="76" customWidth="1"/>
    <col min="14855" max="14855" width="8.375" style="76" customWidth="1"/>
    <col min="14856" max="14856" width="8.125" style="76" customWidth="1"/>
    <col min="14857" max="14857" width="5.75" style="76" customWidth="1"/>
    <col min="14858" max="14858" width="36.5" style="76"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5.125" style="76" customWidth="1"/>
    <col min="14865" max="14865" width="15.625" style="76" customWidth="1"/>
    <col min="14866" max="15104" width="9" style="76"/>
    <col min="15105" max="15105" width="4.25" style="76" customWidth="1"/>
    <col min="15106" max="15106" width="5.125" style="76" customWidth="1"/>
    <col min="15107" max="15108" width="12.625" style="76" customWidth="1"/>
    <col min="15109" max="15109" width="40.625" style="76" customWidth="1"/>
    <col min="15110" max="15110" width="6.25" style="76" customWidth="1"/>
    <col min="15111" max="15111" width="8.375" style="76" customWidth="1"/>
    <col min="15112" max="15112" width="8.125" style="76" customWidth="1"/>
    <col min="15113" max="15113" width="5.75" style="76" customWidth="1"/>
    <col min="15114" max="15114" width="36.5" style="76"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5.125" style="76" customWidth="1"/>
    <col min="15121" max="15121" width="15.625" style="76" customWidth="1"/>
    <col min="15122" max="15360" width="9" style="76"/>
    <col min="15361" max="15361" width="4.25" style="76" customWidth="1"/>
    <col min="15362" max="15362" width="5.125" style="76" customWidth="1"/>
    <col min="15363" max="15364" width="12.625" style="76" customWidth="1"/>
    <col min="15365" max="15365" width="40.625" style="76" customWidth="1"/>
    <col min="15366" max="15366" width="6.25" style="76" customWidth="1"/>
    <col min="15367" max="15367" width="8.375" style="76" customWidth="1"/>
    <col min="15368" max="15368" width="8.125" style="76" customWidth="1"/>
    <col min="15369" max="15369" width="5.75" style="76" customWidth="1"/>
    <col min="15370" max="15370" width="36.5" style="76"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5.125" style="76" customWidth="1"/>
    <col min="15377" max="15377" width="15.625" style="76" customWidth="1"/>
    <col min="15378" max="15616" width="9" style="76"/>
    <col min="15617" max="15617" width="4.25" style="76" customWidth="1"/>
    <col min="15618" max="15618" width="5.125" style="76" customWidth="1"/>
    <col min="15619" max="15620" width="12.625" style="76" customWidth="1"/>
    <col min="15621" max="15621" width="40.625" style="76" customWidth="1"/>
    <col min="15622" max="15622" width="6.25" style="76" customWidth="1"/>
    <col min="15623" max="15623" width="8.375" style="76" customWidth="1"/>
    <col min="15624" max="15624" width="8.125" style="76" customWidth="1"/>
    <col min="15625" max="15625" width="5.75" style="76" customWidth="1"/>
    <col min="15626" max="15626" width="36.5" style="76"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5.125" style="76" customWidth="1"/>
    <col min="15633" max="15633" width="15.625" style="76" customWidth="1"/>
    <col min="15634" max="15872" width="9" style="76"/>
    <col min="15873" max="15873" width="4.25" style="76" customWidth="1"/>
    <col min="15874" max="15874" width="5.125" style="76" customWidth="1"/>
    <col min="15875" max="15876" width="12.625" style="76" customWidth="1"/>
    <col min="15877" max="15877" width="40.625" style="76" customWidth="1"/>
    <col min="15878" max="15878" width="6.25" style="76" customWidth="1"/>
    <col min="15879" max="15879" width="8.375" style="76" customWidth="1"/>
    <col min="15880" max="15880" width="8.125" style="76" customWidth="1"/>
    <col min="15881" max="15881" width="5.75" style="76" customWidth="1"/>
    <col min="15882" max="15882" width="36.5" style="76"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5.125" style="76" customWidth="1"/>
    <col min="15889" max="15889" width="15.625" style="76" customWidth="1"/>
    <col min="15890" max="16128" width="9" style="76"/>
    <col min="16129" max="16129" width="4.25" style="76" customWidth="1"/>
    <col min="16130" max="16130" width="5.125" style="76" customWidth="1"/>
    <col min="16131" max="16132" width="12.625" style="76" customWidth="1"/>
    <col min="16133" max="16133" width="40.625" style="76" customWidth="1"/>
    <col min="16134" max="16134" width="6.25" style="76" customWidth="1"/>
    <col min="16135" max="16135" width="8.375" style="76" customWidth="1"/>
    <col min="16136" max="16136" width="8.125" style="76" customWidth="1"/>
    <col min="16137" max="16137" width="5.75" style="76" customWidth="1"/>
    <col min="16138" max="16138" width="36.5" style="76"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5.125" style="76" customWidth="1"/>
    <col min="16145" max="16145" width="15.625" style="76" customWidth="1"/>
    <col min="16146" max="16384" width="9" style="76"/>
  </cols>
  <sheetData>
    <row r="2" spans="2:17" ht="20.100000000000001" customHeight="1">
      <c r="B2" s="74" t="s">
        <v>0</v>
      </c>
      <c r="C2" s="74"/>
      <c r="D2" s="74"/>
      <c r="E2" s="75" t="s">
        <v>3563</v>
      </c>
      <c r="G2" s="4" t="s">
        <v>2</v>
      </c>
      <c r="H2" s="5"/>
      <c r="I2" s="6"/>
      <c r="J2" s="77">
        <f>SUM(H:H)</f>
        <v>7463</v>
      </c>
    </row>
    <row r="3" spans="2:17" ht="20.100000000000001" customHeight="1">
      <c r="B3" s="74" t="s">
        <v>3</v>
      </c>
      <c r="C3" s="74"/>
      <c r="D3" s="74"/>
      <c r="E3" s="82" t="s">
        <v>3564</v>
      </c>
      <c r="J3" s="1046"/>
    </row>
    <row r="4" spans="2:17" ht="20.100000000000001" customHeight="1">
      <c r="B4" s="74" t="s">
        <v>5</v>
      </c>
      <c r="C4" s="74"/>
      <c r="D4" s="74"/>
      <c r="E4" s="82">
        <v>121702</v>
      </c>
    </row>
    <row r="5" spans="2:17" ht="20.100000000000001" customHeight="1">
      <c r="B5" s="74" t="s">
        <v>7</v>
      </c>
      <c r="C5" s="74"/>
      <c r="D5" s="74"/>
      <c r="E5" s="84">
        <v>41871</v>
      </c>
    </row>
    <row r="6" spans="2:17" ht="20.100000000000001" customHeight="1">
      <c r="B6" s="74" t="s">
        <v>8</v>
      </c>
      <c r="C6" s="74"/>
      <c r="D6" s="74"/>
      <c r="E6" s="84"/>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543" t="s">
        <v>38</v>
      </c>
      <c r="D9" s="543" t="s">
        <v>39</v>
      </c>
      <c r="E9" s="330" t="s">
        <v>2713</v>
      </c>
      <c r="F9" s="685">
        <v>1</v>
      </c>
      <c r="G9" s="57">
        <v>6613</v>
      </c>
      <c r="H9" s="57">
        <f>+G9*F9</f>
        <v>6613</v>
      </c>
      <c r="I9" s="26"/>
      <c r="J9" s="155" t="s">
        <v>45</v>
      </c>
      <c r="K9" s="24"/>
      <c r="L9" s="24"/>
      <c r="M9" s="101">
        <v>41862</v>
      </c>
      <c r="N9" s="27"/>
      <c r="O9" s="216"/>
      <c r="P9" s="101">
        <v>41871</v>
      </c>
      <c r="Q9" s="87" t="s">
        <v>3565</v>
      </c>
    </row>
    <row r="10" spans="2:17" s="78" customFormat="1" ht="19.7" customHeight="1">
      <c r="B10" s="27"/>
      <c r="C10" s="543" t="s">
        <v>28</v>
      </c>
      <c r="D10" s="543" t="s">
        <v>28</v>
      </c>
      <c r="E10" s="986" t="s">
        <v>3566</v>
      </c>
      <c r="F10" s="685">
        <v>1</v>
      </c>
      <c r="G10" s="57">
        <v>850</v>
      </c>
      <c r="H10" s="57">
        <f>+G10*F10</f>
        <v>850</v>
      </c>
      <c r="I10" s="26"/>
      <c r="J10" s="52" t="s">
        <v>100</v>
      </c>
      <c r="K10" s="24"/>
      <c r="L10" s="24"/>
      <c r="M10" s="101">
        <v>41862</v>
      </c>
      <c r="N10" s="27"/>
      <c r="O10" s="216"/>
      <c r="P10" s="101">
        <v>41869</v>
      </c>
      <c r="Q10" s="87">
        <v>41869</v>
      </c>
    </row>
    <row r="11" spans="2:17" s="78" customFormat="1" ht="19.7" customHeight="1">
      <c r="B11" s="27"/>
      <c r="C11" s="543"/>
      <c r="D11" s="543"/>
      <c r="E11" s="1047"/>
      <c r="F11" s="685"/>
      <c r="G11" s="57"/>
      <c r="H11" s="57"/>
      <c r="I11" s="57"/>
      <c r="J11" s="52"/>
      <c r="K11" s="24"/>
      <c r="L11" s="24"/>
      <c r="M11" s="101"/>
      <c r="N11" s="27"/>
      <c r="O11" s="216"/>
      <c r="P11" s="101"/>
      <c r="Q11" s="87"/>
    </row>
    <row r="12" spans="2:17" s="78" customFormat="1" ht="19.7" customHeight="1">
      <c r="B12" s="27"/>
      <c r="C12" s="543"/>
      <c r="D12" s="543"/>
      <c r="E12" s="1047"/>
      <c r="F12" s="685"/>
      <c r="G12" s="57"/>
      <c r="H12" s="57"/>
      <c r="I12" s="57"/>
      <c r="J12" s="52"/>
      <c r="K12" s="24"/>
      <c r="L12" s="24"/>
      <c r="M12" s="101"/>
      <c r="N12" s="27"/>
      <c r="O12" s="216"/>
      <c r="P12" s="101"/>
      <c r="Q12" s="87"/>
    </row>
    <row r="13" spans="2:17" s="78" customFormat="1" ht="19.7" customHeight="1">
      <c r="B13" s="27"/>
      <c r="C13" s="543"/>
      <c r="D13" s="543"/>
      <c r="E13" s="217"/>
      <c r="F13" s="685"/>
      <c r="G13" s="57"/>
      <c r="H13" s="57"/>
      <c r="I13" s="26"/>
      <c r="J13" s="108"/>
      <c r="K13" s="108"/>
      <c r="L13" s="24"/>
      <c r="M13" s="101"/>
      <c r="N13" s="27"/>
      <c r="O13" s="24"/>
      <c r="P13" s="101"/>
      <c r="Q13" s="87"/>
    </row>
    <row r="14" spans="2:17" s="78" customFormat="1" ht="19.7" customHeight="1">
      <c r="B14" s="27"/>
      <c r="C14" s="543"/>
      <c r="D14" s="543"/>
      <c r="E14" s="217"/>
      <c r="F14" s="685"/>
      <c r="G14" s="57"/>
      <c r="H14" s="57"/>
      <c r="I14" s="26"/>
      <c r="J14" s="108"/>
      <c r="K14" s="108"/>
      <c r="L14" s="24"/>
      <c r="M14" s="101"/>
      <c r="N14" s="27"/>
      <c r="O14" s="24"/>
      <c r="P14" s="101"/>
      <c r="Q14" s="87"/>
    </row>
    <row r="15" spans="2:17" s="78" customFormat="1" ht="19.7" customHeight="1">
      <c r="B15" s="27"/>
      <c r="C15" s="543"/>
      <c r="D15" s="543"/>
      <c r="E15" s="217"/>
      <c r="F15" s="685"/>
      <c r="G15" s="57"/>
      <c r="H15" s="57"/>
      <c r="I15" s="26"/>
      <c r="J15" s="108"/>
      <c r="K15" s="108"/>
      <c r="L15" s="24"/>
      <c r="M15" s="101"/>
      <c r="N15" s="27"/>
      <c r="O15" s="24"/>
      <c r="P15" s="101"/>
      <c r="Q15" s="87"/>
    </row>
    <row r="16" spans="2:17" s="78" customFormat="1" ht="19.7" customHeight="1">
      <c r="B16" s="27"/>
      <c r="C16" s="543"/>
      <c r="D16" s="543"/>
      <c r="E16" s="217"/>
      <c r="F16" s="685"/>
      <c r="G16" s="57"/>
      <c r="H16" s="57"/>
      <c r="I16" s="26"/>
      <c r="J16" s="108"/>
      <c r="K16" s="108"/>
      <c r="L16" s="24"/>
      <c r="M16" s="101"/>
      <c r="N16" s="27"/>
      <c r="O16" s="24"/>
      <c r="P16" s="101"/>
      <c r="Q16" s="87"/>
    </row>
    <row r="17" spans="2:17" s="78" customFormat="1" ht="19.7" customHeight="1">
      <c r="B17" s="27"/>
      <c r="C17" s="543"/>
      <c r="D17" s="543"/>
      <c r="E17" s="217"/>
      <c r="F17" s="685"/>
      <c r="G17" s="57"/>
      <c r="H17" s="57"/>
      <c r="I17" s="26"/>
      <c r="J17" s="108"/>
      <c r="K17" s="108"/>
      <c r="L17" s="24"/>
      <c r="M17" s="101"/>
      <c r="N17" s="27"/>
      <c r="O17" s="216"/>
      <c r="P17" s="101"/>
      <c r="Q17" s="87"/>
    </row>
    <row r="18" spans="2:17" s="78" customFormat="1" ht="19.7" customHeight="1">
      <c r="B18" s="27"/>
      <c r="C18" s="543"/>
      <c r="D18" s="543"/>
      <c r="E18" s="889"/>
      <c r="F18" s="685"/>
      <c r="G18" s="57"/>
      <c r="H18" s="57"/>
      <c r="I18" s="26"/>
      <c r="J18" s="108"/>
      <c r="K18" s="108"/>
      <c r="L18" s="24"/>
      <c r="M18" s="101"/>
      <c r="N18" s="27"/>
      <c r="O18" s="216"/>
      <c r="P18" s="101"/>
      <c r="Q18" s="87"/>
    </row>
    <row r="19" spans="2:17" s="78" customFormat="1" ht="19.7" customHeight="1">
      <c r="B19" s="27"/>
      <c r="C19" s="543"/>
      <c r="D19" s="543"/>
      <c r="E19" s="274"/>
      <c r="F19" s="56"/>
      <c r="G19" s="25"/>
      <c r="H19" s="283"/>
      <c r="I19" s="283"/>
      <c r="J19" s="55"/>
      <c r="K19" s="55"/>
      <c r="L19" s="56"/>
      <c r="M19" s="285"/>
      <c r="N19" s="281"/>
      <c r="O19" s="691"/>
      <c r="P19" s="285"/>
      <c r="Q19" s="286"/>
    </row>
    <row r="20" spans="2:17" s="78" customFormat="1" ht="19.7" customHeight="1">
      <c r="B20" s="27"/>
      <c r="C20" s="27"/>
      <c r="D20" s="27"/>
      <c r="E20" s="52"/>
      <c r="F20" s="24"/>
      <c r="G20" s="57"/>
      <c r="H20" s="57"/>
      <c r="I20" s="57"/>
      <c r="J20" s="52"/>
      <c r="K20" s="109"/>
      <c r="L20" s="24"/>
      <c r="M20" s="101"/>
      <c r="N20" s="27"/>
      <c r="O20" s="216"/>
      <c r="P20" s="101"/>
      <c r="Q20" s="87"/>
    </row>
    <row r="22" spans="2:17">
      <c r="C22" s="1048"/>
    </row>
    <row r="23" spans="2:17">
      <c r="C23" s="1048"/>
    </row>
    <row r="24" spans="2:17">
      <c r="M24" s="158"/>
    </row>
    <row r="25" spans="2:17">
      <c r="B25" s="76"/>
      <c r="C25" s="78"/>
      <c r="E25" s="278"/>
      <c r="F25" s="279"/>
      <c r="G25" s="78"/>
    </row>
    <row r="26" spans="2:17">
      <c r="M26" s="158"/>
    </row>
    <row r="27" spans="2:17">
      <c r="E27" s="1049"/>
    </row>
    <row r="28" spans="2:17">
      <c r="E28" s="1049"/>
    </row>
    <row r="29" spans="2:17">
      <c r="E29" s="1049"/>
    </row>
    <row r="30" spans="2:17">
      <c r="E30" s="1049"/>
    </row>
    <row r="31" spans="2:17">
      <c r="E31" s="1049"/>
    </row>
    <row r="32" spans="2:17">
      <c r="E32" s="1049"/>
    </row>
    <row r="33" spans="5:5">
      <c r="E33" s="1050"/>
    </row>
    <row r="34" spans="5:5">
      <c r="E34" s="1050"/>
    </row>
    <row r="35" spans="5:5">
      <c r="E35" s="1050"/>
    </row>
    <row r="36" spans="5:5">
      <c r="E36" s="1049"/>
    </row>
  </sheetData>
  <autoFilter ref="B8:O20" xr:uid="{08E82BA4-6D5B-4097-BEC4-BC10EA741808}"/>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494035-E024-480E-92B2-EA1F8C1C5A62}">
  <sheetPr>
    <pageSetUpPr fitToPage="1"/>
  </sheetPr>
  <dimension ref="B2:Q63"/>
  <sheetViews>
    <sheetView zoomScale="70" zoomScaleNormal="70" workbookViewId="0">
      <pane xSplit="10" ySplit="8" topLeftCell="M27" activePane="bottomRight" state="frozen"/>
      <selection pane="topRight" activeCell="K1" sqref="K1"/>
      <selection pane="bottomLeft" activeCell="A9" sqref="A9"/>
      <selection pane="bottomRight" activeCell="Q54" sqref="Q54"/>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3567</v>
      </c>
      <c r="G2" s="4" t="s">
        <v>2</v>
      </c>
      <c r="H2" s="5"/>
      <c r="I2" s="6"/>
      <c r="J2" s="77">
        <f>SUM(H:H)</f>
        <v>165970</v>
      </c>
    </row>
    <row r="3" spans="2:17" ht="20.100000000000001" customHeight="1">
      <c r="B3" s="74" t="s">
        <v>3</v>
      </c>
      <c r="C3" s="74"/>
      <c r="D3" s="74"/>
      <c r="E3" s="82" t="s">
        <v>3491</v>
      </c>
    </row>
    <row r="4" spans="2:17" ht="20.100000000000001" customHeight="1">
      <c r="B4" s="74" t="s">
        <v>5</v>
      </c>
      <c r="C4" s="74"/>
      <c r="D4" s="74"/>
      <c r="E4" s="82">
        <v>121817</v>
      </c>
    </row>
    <row r="5" spans="2:17" ht="20.100000000000001" customHeight="1">
      <c r="B5" s="74" t="s">
        <v>7</v>
      </c>
      <c r="C5" s="74"/>
      <c r="D5" s="74"/>
      <c r="E5" s="84">
        <v>41907</v>
      </c>
    </row>
    <row r="6" spans="2:17" ht="20.100000000000001" customHeight="1">
      <c r="B6" s="74" t="s">
        <v>8</v>
      </c>
      <c r="C6" s="74"/>
      <c r="D6" s="74"/>
      <c r="E6" s="84">
        <v>41907</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c r="D9" s="27"/>
      <c r="E9" s="28"/>
      <c r="F9" s="24"/>
      <c r="G9" s="121"/>
      <c r="H9" s="57">
        <f>F9*G9</f>
        <v>0</v>
      </c>
      <c r="I9" s="26"/>
      <c r="J9" s="108"/>
      <c r="K9" s="24"/>
      <c r="L9" s="24"/>
      <c r="M9" s="101"/>
      <c r="N9" s="27"/>
      <c r="O9" s="216"/>
      <c r="P9" s="101"/>
      <c r="Q9" s="87"/>
    </row>
    <row r="10" spans="2:17" s="78" customFormat="1" ht="19.7" customHeight="1">
      <c r="B10" s="27"/>
      <c r="C10" s="27"/>
      <c r="D10" s="27"/>
      <c r="E10" s="52"/>
      <c r="F10" s="24"/>
      <c r="G10" s="562"/>
      <c r="H10" s="57">
        <f t="shared" ref="H10:H58" si="0">F10*G10</f>
        <v>0</v>
      </c>
      <c r="I10" s="26"/>
      <c r="J10" s="108"/>
      <c r="K10" s="24"/>
      <c r="L10" s="24"/>
      <c r="M10" s="101"/>
      <c r="N10" s="27"/>
      <c r="O10" s="216"/>
      <c r="P10" s="101"/>
      <c r="Q10" s="87"/>
    </row>
    <row r="11" spans="2:17" s="727" customFormat="1" ht="19.7" customHeight="1">
      <c r="B11" s="753">
        <v>8</v>
      </c>
      <c r="C11" s="753" t="s">
        <v>24</v>
      </c>
      <c r="D11" s="753" t="s">
        <v>24</v>
      </c>
      <c r="E11" s="876" t="s">
        <v>3568</v>
      </c>
      <c r="F11" s="661">
        <v>1</v>
      </c>
      <c r="G11" s="1051">
        <v>9200</v>
      </c>
      <c r="H11" s="666">
        <f t="shared" si="0"/>
        <v>9200</v>
      </c>
      <c r="I11" s="788"/>
      <c r="J11" s="669" t="s">
        <v>3569</v>
      </c>
      <c r="K11" s="674"/>
      <c r="L11" s="661"/>
      <c r="M11" s="726">
        <v>41885</v>
      </c>
      <c r="N11" s="753"/>
      <c r="O11" s="668">
        <v>41899</v>
      </c>
      <c r="P11" s="726"/>
      <c r="Q11" s="672">
        <v>41899</v>
      </c>
    </row>
    <row r="12" spans="2:17" s="727" customFormat="1" ht="19.7" customHeight="1">
      <c r="B12" s="753">
        <v>8</v>
      </c>
      <c r="C12" s="753" t="s">
        <v>24</v>
      </c>
      <c r="D12" s="753" t="s">
        <v>24</v>
      </c>
      <c r="E12" s="876" t="s">
        <v>3570</v>
      </c>
      <c r="F12" s="661">
        <v>1</v>
      </c>
      <c r="G12" s="1051">
        <v>6900</v>
      </c>
      <c r="H12" s="666">
        <f t="shared" si="0"/>
        <v>6900</v>
      </c>
      <c r="I12" s="788"/>
      <c r="J12" s="669" t="s">
        <v>3571</v>
      </c>
      <c r="K12" s="674"/>
      <c r="L12" s="661"/>
      <c r="M12" s="726">
        <v>41885</v>
      </c>
      <c r="N12" s="753"/>
      <c r="O12" s="668">
        <v>41899</v>
      </c>
      <c r="P12" s="726"/>
      <c r="Q12" s="672">
        <v>41899</v>
      </c>
    </row>
    <row r="13" spans="2:17" s="727" customFormat="1" ht="19.7" customHeight="1">
      <c r="B13" s="753">
        <v>8</v>
      </c>
      <c r="C13" s="753" t="s">
        <v>24</v>
      </c>
      <c r="D13" s="753" t="s">
        <v>24</v>
      </c>
      <c r="E13" s="876" t="s">
        <v>3572</v>
      </c>
      <c r="F13" s="661">
        <v>1</v>
      </c>
      <c r="G13" s="1051">
        <v>1700</v>
      </c>
      <c r="H13" s="666">
        <f t="shared" si="0"/>
        <v>1700</v>
      </c>
      <c r="I13" s="788"/>
      <c r="J13" s="669" t="s">
        <v>3573</v>
      </c>
      <c r="K13" s="674"/>
      <c r="L13" s="661"/>
      <c r="M13" s="726">
        <v>41885</v>
      </c>
      <c r="N13" s="753"/>
      <c r="O13" s="668">
        <v>41899</v>
      </c>
      <c r="P13" s="726"/>
      <c r="Q13" s="672">
        <v>41899</v>
      </c>
    </row>
    <row r="14" spans="2:17" s="727" customFormat="1" ht="19.7" customHeight="1">
      <c r="B14" s="753">
        <v>8</v>
      </c>
      <c r="C14" s="753" t="s">
        <v>24</v>
      </c>
      <c r="D14" s="753" t="s">
        <v>24</v>
      </c>
      <c r="E14" s="876" t="s">
        <v>3574</v>
      </c>
      <c r="F14" s="661">
        <v>1</v>
      </c>
      <c r="G14" s="1051">
        <v>1600</v>
      </c>
      <c r="H14" s="666">
        <f t="shared" si="0"/>
        <v>1600</v>
      </c>
      <c r="I14" s="788"/>
      <c r="J14" s="669" t="s">
        <v>3575</v>
      </c>
      <c r="K14" s="674"/>
      <c r="L14" s="661"/>
      <c r="M14" s="726">
        <v>41885</v>
      </c>
      <c r="N14" s="753"/>
      <c r="O14" s="668">
        <v>41899</v>
      </c>
      <c r="P14" s="726"/>
      <c r="Q14" s="672">
        <v>41899</v>
      </c>
    </row>
    <row r="15" spans="2:17" s="727" customFormat="1" ht="19.7" customHeight="1">
      <c r="B15" s="753">
        <v>8</v>
      </c>
      <c r="C15" s="753" t="s">
        <v>24</v>
      </c>
      <c r="D15" s="753" t="s">
        <v>24</v>
      </c>
      <c r="E15" s="876" t="s">
        <v>3576</v>
      </c>
      <c r="F15" s="661">
        <v>1</v>
      </c>
      <c r="G15" s="1051">
        <v>1900</v>
      </c>
      <c r="H15" s="666">
        <f t="shared" si="0"/>
        <v>1900</v>
      </c>
      <c r="I15" s="788"/>
      <c r="J15" s="669" t="s">
        <v>3577</v>
      </c>
      <c r="K15" s="661"/>
      <c r="L15" s="661"/>
      <c r="M15" s="726">
        <v>41885</v>
      </c>
      <c r="N15" s="753"/>
      <c r="O15" s="668">
        <v>41899</v>
      </c>
      <c r="P15" s="726"/>
      <c r="Q15" s="672">
        <v>41899</v>
      </c>
    </row>
    <row r="16" spans="2:17" s="727" customFormat="1" ht="19.7" customHeight="1">
      <c r="B16" s="753">
        <v>8</v>
      </c>
      <c r="C16" s="753" t="s">
        <v>24</v>
      </c>
      <c r="D16" s="753" t="s">
        <v>24</v>
      </c>
      <c r="E16" s="876" t="s">
        <v>3578</v>
      </c>
      <c r="F16" s="661">
        <v>1</v>
      </c>
      <c r="G16" s="1051">
        <v>2800</v>
      </c>
      <c r="H16" s="666">
        <f t="shared" si="0"/>
        <v>2800</v>
      </c>
      <c r="I16" s="788"/>
      <c r="J16" s="669" t="s">
        <v>376</v>
      </c>
      <c r="K16" s="661"/>
      <c r="L16" s="661"/>
      <c r="M16" s="726">
        <v>41885</v>
      </c>
      <c r="N16" s="753"/>
      <c r="O16" s="668">
        <v>41899</v>
      </c>
      <c r="P16" s="726"/>
      <c r="Q16" s="672">
        <v>41899</v>
      </c>
    </row>
    <row r="17" spans="2:17" s="78" customFormat="1" ht="19.7" customHeight="1">
      <c r="B17" s="27"/>
      <c r="C17" s="27"/>
      <c r="D17" s="27"/>
      <c r="E17" s="561"/>
      <c r="F17" s="24"/>
      <c r="G17" s="562"/>
      <c r="H17" s="57"/>
      <c r="I17" s="26"/>
      <c r="J17" s="108"/>
      <c r="K17" s="24"/>
      <c r="L17" s="24"/>
      <c r="M17" s="101"/>
      <c r="N17" s="27"/>
      <c r="O17" s="216"/>
      <c r="P17" s="101"/>
      <c r="Q17" s="87"/>
    </row>
    <row r="18" spans="2:17" s="78" customFormat="1" ht="19.7" customHeight="1">
      <c r="B18" s="27">
        <v>8</v>
      </c>
      <c r="C18" s="27" t="s">
        <v>28</v>
      </c>
      <c r="D18" s="27" t="s">
        <v>28</v>
      </c>
      <c r="E18" s="561" t="s">
        <v>3579</v>
      </c>
      <c r="F18" s="24">
        <v>1</v>
      </c>
      <c r="G18" s="562">
        <v>580</v>
      </c>
      <c r="H18" s="57">
        <f t="shared" si="0"/>
        <v>580</v>
      </c>
      <c r="I18" s="26"/>
      <c r="J18" s="108" t="s">
        <v>3580</v>
      </c>
      <c r="K18" s="24"/>
      <c r="L18" s="24"/>
      <c r="M18" s="101">
        <v>41886</v>
      </c>
      <c r="N18" s="27"/>
      <c r="O18" s="216">
        <v>41887</v>
      </c>
      <c r="P18" s="101"/>
      <c r="Q18" s="87">
        <v>41887</v>
      </c>
    </row>
    <row r="19" spans="2:17" s="78" customFormat="1" ht="19.7" customHeight="1">
      <c r="B19" s="27">
        <v>8</v>
      </c>
      <c r="C19" s="27" t="s">
        <v>28</v>
      </c>
      <c r="D19" s="27" t="s">
        <v>28</v>
      </c>
      <c r="E19" s="561" t="s">
        <v>3581</v>
      </c>
      <c r="F19" s="24">
        <v>1</v>
      </c>
      <c r="G19" s="562">
        <v>500</v>
      </c>
      <c r="H19" s="57">
        <f t="shared" si="0"/>
        <v>500</v>
      </c>
      <c r="I19" s="26"/>
      <c r="J19" s="108" t="s">
        <v>328</v>
      </c>
      <c r="K19" s="24"/>
      <c r="L19" s="24"/>
      <c r="M19" s="101">
        <v>41886</v>
      </c>
      <c r="N19" s="27"/>
      <c r="O19" s="216">
        <v>41887</v>
      </c>
      <c r="P19" s="101"/>
      <c r="Q19" s="87">
        <v>41887</v>
      </c>
    </row>
    <row r="20" spans="2:17" s="78" customFormat="1" ht="19.7" customHeight="1">
      <c r="B20" s="27"/>
      <c r="C20" s="27"/>
      <c r="D20" s="27"/>
      <c r="E20" s="561"/>
      <c r="F20" s="24"/>
      <c r="G20" s="562"/>
      <c r="H20" s="57">
        <f t="shared" si="0"/>
        <v>0</v>
      </c>
      <c r="I20" s="26"/>
      <c r="J20" s="108"/>
      <c r="K20" s="24"/>
      <c r="L20" s="24"/>
      <c r="M20" s="101"/>
      <c r="N20" s="27"/>
      <c r="O20" s="216"/>
      <c r="P20" s="101"/>
      <c r="Q20" s="87"/>
    </row>
    <row r="21" spans="2:17" s="78" customFormat="1" ht="19.7" customHeight="1">
      <c r="B21" s="27">
        <v>8</v>
      </c>
      <c r="C21" s="27" t="s">
        <v>184</v>
      </c>
      <c r="D21" s="27" t="s">
        <v>184</v>
      </c>
      <c r="E21" s="561" t="s">
        <v>2243</v>
      </c>
      <c r="F21" s="24">
        <v>1</v>
      </c>
      <c r="G21" s="562">
        <v>8800</v>
      </c>
      <c r="H21" s="57">
        <f t="shared" si="0"/>
        <v>8800</v>
      </c>
      <c r="I21" s="26"/>
      <c r="J21" s="108" t="s">
        <v>3582</v>
      </c>
      <c r="K21" s="24"/>
      <c r="L21" s="24"/>
      <c r="M21" s="101">
        <v>41887</v>
      </c>
      <c r="N21" s="27"/>
      <c r="O21" s="216">
        <v>41894</v>
      </c>
      <c r="P21" s="101">
        <v>41893</v>
      </c>
      <c r="Q21" s="87">
        <v>41892</v>
      </c>
    </row>
    <row r="22" spans="2:17" s="78" customFormat="1" ht="19.7" customHeight="1">
      <c r="B22" s="27">
        <v>8</v>
      </c>
      <c r="C22" s="27" t="s">
        <v>184</v>
      </c>
      <c r="D22" s="27" t="s">
        <v>184</v>
      </c>
      <c r="E22" s="561" t="s">
        <v>3583</v>
      </c>
      <c r="F22" s="24">
        <v>1</v>
      </c>
      <c r="G22" s="562">
        <v>5400</v>
      </c>
      <c r="H22" s="57">
        <f t="shared" si="0"/>
        <v>5400</v>
      </c>
      <c r="I22" s="26"/>
      <c r="J22" s="108" t="s">
        <v>3584</v>
      </c>
      <c r="K22" s="24"/>
      <c r="L22" s="24"/>
      <c r="M22" s="101">
        <v>41887</v>
      </c>
      <c r="N22" s="27"/>
      <c r="O22" s="216">
        <v>41894</v>
      </c>
      <c r="P22" s="101">
        <v>41893</v>
      </c>
      <c r="Q22" s="87">
        <v>41892</v>
      </c>
    </row>
    <row r="23" spans="2:17" s="78" customFormat="1" ht="19.7" customHeight="1">
      <c r="B23" s="27">
        <v>8</v>
      </c>
      <c r="C23" s="27" t="s">
        <v>184</v>
      </c>
      <c r="D23" s="27" t="s">
        <v>184</v>
      </c>
      <c r="E23" s="561" t="s">
        <v>3585</v>
      </c>
      <c r="F23" s="24">
        <v>1</v>
      </c>
      <c r="G23" s="562">
        <v>6000</v>
      </c>
      <c r="H23" s="57">
        <f t="shared" si="0"/>
        <v>6000</v>
      </c>
      <c r="I23" s="26"/>
      <c r="J23" s="108" t="s">
        <v>3586</v>
      </c>
      <c r="K23" s="24"/>
      <c r="L23" s="24"/>
      <c r="M23" s="101">
        <v>41887</v>
      </c>
      <c r="N23" s="27"/>
      <c r="O23" s="216">
        <v>41894</v>
      </c>
      <c r="P23" s="101">
        <v>41893</v>
      </c>
      <c r="Q23" s="87">
        <v>41892</v>
      </c>
    </row>
    <row r="24" spans="2:17" s="78" customFormat="1" ht="19.7" customHeight="1">
      <c r="B24" s="27">
        <v>8</v>
      </c>
      <c r="C24" s="27" t="s">
        <v>184</v>
      </c>
      <c r="D24" s="27" t="s">
        <v>184</v>
      </c>
      <c r="E24" s="561" t="s">
        <v>1066</v>
      </c>
      <c r="F24" s="24">
        <v>2</v>
      </c>
      <c r="G24" s="562">
        <v>14100</v>
      </c>
      <c r="H24" s="57">
        <f>F24*G24</f>
        <v>28200</v>
      </c>
      <c r="I24" s="26"/>
      <c r="J24" s="108" t="s">
        <v>1910</v>
      </c>
      <c r="K24" s="24"/>
      <c r="L24" s="24"/>
      <c r="M24" s="101">
        <v>41887</v>
      </c>
      <c r="N24" s="27"/>
      <c r="O24" s="216">
        <v>41894</v>
      </c>
      <c r="P24" s="101">
        <v>41893</v>
      </c>
      <c r="Q24" s="87">
        <v>41892</v>
      </c>
    </row>
    <row r="25" spans="2:17" s="78" customFormat="1" ht="19.7" customHeight="1">
      <c r="B25" s="27"/>
      <c r="C25" s="27"/>
      <c r="D25" s="27"/>
      <c r="E25" s="561"/>
      <c r="F25" s="24"/>
      <c r="G25" s="562"/>
      <c r="H25" s="57"/>
      <c r="I25" s="26"/>
      <c r="J25" s="108"/>
      <c r="K25" s="24"/>
      <c r="L25" s="24"/>
      <c r="M25" s="101"/>
      <c r="N25" s="27"/>
      <c r="O25" s="216"/>
      <c r="P25" s="101"/>
      <c r="Q25" s="87"/>
    </row>
    <row r="26" spans="2:17" s="78" customFormat="1" ht="19.7" customHeight="1">
      <c r="B26" s="27"/>
      <c r="C26" s="27"/>
      <c r="D26" s="27"/>
      <c r="E26" s="561"/>
      <c r="F26" s="24"/>
      <c r="G26" s="562"/>
      <c r="H26" s="57">
        <f t="shared" si="0"/>
        <v>0</v>
      </c>
      <c r="I26" s="26"/>
      <c r="J26" s="108"/>
      <c r="K26" s="24"/>
      <c r="L26" s="24"/>
      <c r="M26" s="101"/>
      <c r="N26" s="27"/>
      <c r="O26" s="24"/>
      <c r="P26" s="101"/>
      <c r="Q26" s="87"/>
    </row>
    <row r="27" spans="2:17" s="727" customFormat="1" ht="19.7" customHeight="1">
      <c r="B27" s="753">
        <v>7</v>
      </c>
      <c r="C27" s="753" t="s">
        <v>24</v>
      </c>
      <c r="D27" s="753" t="s">
        <v>24</v>
      </c>
      <c r="E27" s="876" t="s">
        <v>3587</v>
      </c>
      <c r="F27" s="661">
        <v>1</v>
      </c>
      <c r="G27" s="1051">
        <v>5900</v>
      </c>
      <c r="H27" s="666">
        <f t="shared" si="0"/>
        <v>5900</v>
      </c>
      <c r="I27" s="788"/>
      <c r="J27" s="669" t="s">
        <v>477</v>
      </c>
      <c r="K27" s="661"/>
      <c r="L27" s="661"/>
      <c r="M27" s="726">
        <v>41885</v>
      </c>
      <c r="N27" s="753"/>
      <c r="O27" s="668">
        <v>41899</v>
      </c>
      <c r="P27" s="726"/>
      <c r="Q27" s="672">
        <v>41899</v>
      </c>
    </row>
    <row r="28" spans="2:17" s="727" customFormat="1" ht="19.7" customHeight="1">
      <c r="B28" s="753">
        <v>7</v>
      </c>
      <c r="C28" s="753" t="s">
        <v>24</v>
      </c>
      <c r="D28" s="753" t="s">
        <v>24</v>
      </c>
      <c r="E28" s="876" t="s">
        <v>3588</v>
      </c>
      <c r="F28" s="661">
        <v>1</v>
      </c>
      <c r="G28" s="1051">
        <v>4900</v>
      </c>
      <c r="H28" s="666">
        <f t="shared" si="0"/>
        <v>4900</v>
      </c>
      <c r="I28" s="788"/>
      <c r="J28" s="669" t="s">
        <v>3589</v>
      </c>
      <c r="K28" s="661"/>
      <c r="L28" s="661"/>
      <c r="M28" s="726">
        <v>41885</v>
      </c>
      <c r="N28" s="753"/>
      <c r="O28" s="668">
        <v>41899</v>
      </c>
      <c r="P28" s="726"/>
      <c r="Q28" s="672">
        <v>41899</v>
      </c>
    </row>
    <row r="29" spans="2:17" s="727" customFormat="1" ht="19.7" customHeight="1">
      <c r="B29" s="753">
        <v>7</v>
      </c>
      <c r="C29" s="753" t="s">
        <v>24</v>
      </c>
      <c r="D29" s="753" t="s">
        <v>24</v>
      </c>
      <c r="E29" s="876" t="s">
        <v>3590</v>
      </c>
      <c r="F29" s="661">
        <v>1</v>
      </c>
      <c r="G29" s="1051">
        <v>4200</v>
      </c>
      <c r="H29" s="666">
        <f t="shared" si="0"/>
        <v>4200</v>
      </c>
      <c r="I29" s="788"/>
      <c r="J29" s="669" t="s">
        <v>3591</v>
      </c>
      <c r="K29" s="661"/>
      <c r="L29" s="661"/>
      <c r="M29" s="726">
        <v>41885</v>
      </c>
      <c r="N29" s="753"/>
      <c r="O29" s="668">
        <v>41899</v>
      </c>
      <c r="P29" s="726"/>
      <c r="Q29" s="672">
        <v>41899</v>
      </c>
    </row>
    <row r="30" spans="2:17" s="727" customFormat="1" ht="19.7" customHeight="1">
      <c r="B30" s="753">
        <v>7</v>
      </c>
      <c r="C30" s="753" t="s">
        <v>24</v>
      </c>
      <c r="D30" s="753" t="s">
        <v>24</v>
      </c>
      <c r="E30" s="876" t="s">
        <v>3592</v>
      </c>
      <c r="F30" s="661">
        <v>1</v>
      </c>
      <c r="G30" s="1051">
        <v>4200</v>
      </c>
      <c r="H30" s="666">
        <f t="shared" si="0"/>
        <v>4200</v>
      </c>
      <c r="I30" s="788"/>
      <c r="J30" s="669" t="s">
        <v>3593</v>
      </c>
      <c r="K30" s="661"/>
      <c r="L30" s="661"/>
      <c r="M30" s="726">
        <v>41885</v>
      </c>
      <c r="N30" s="753"/>
      <c r="O30" s="668">
        <v>41899</v>
      </c>
      <c r="P30" s="726"/>
      <c r="Q30" s="672">
        <v>41899</v>
      </c>
    </row>
    <row r="31" spans="2:17" s="78" customFormat="1" ht="19.7" customHeight="1">
      <c r="B31" s="27">
        <v>7</v>
      </c>
      <c r="C31" s="27" t="s">
        <v>28</v>
      </c>
      <c r="D31" s="27" t="s">
        <v>28</v>
      </c>
      <c r="E31" s="561" t="s">
        <v>3594</v>
      </c>
      <c r="F31" s="24">
        <v>1</v>
      </c>
      <c r="G31" s="562"/>
      <c r="H31" s="57">
        <f t="shared" si="0"/>
        <v>0</v>
      </c>
      <c r="I31" s="26"/>
      <c r="J31" s="108" t="s">
        <v>1114</v>
      </c>
      <c r="K31" s="24"/>
      <c r="L31" s="24"/>
      <c r="M31" s="101">
        <v>41886</v>
      </c>
      <c r="N31" s="27"/>
      <c r="O31" s="216">
        <v>41893</v>
      </c>
      <c r="P31" s="101"/>
      <c r="Q31" s="87">
        <v>41893</v>
      </c>
    </row>
    <row r="32" spans="2:17" s="78" customFormat="1" ht="19.7" customHeight="1">
      <c r="B32" s="27">
        <v>7</v>
      </c>
      <c r="C32" s="27" t="s">
        <v>28</v>
      </c>
      <c r="D32" s="27" t="s">
        <v>28</v>
      </c>
      <c r="E32" s="561" t="s">
        <v>3595</v>
      </c>
      <c r="F32" s="24">
        <v>1</v>
      </c>
      <c r="G32" s="562"/>
      <c r="H32" s="57">
        <f t="shared" si="0"/>
        <v>0</v>
      </c>
      <c r="I32" s="26"/>
      <c r="J32" s="108" t="s">
        <v>1660</v>
      </c>
      <c r="K32" s="24"/>
      <c r="L32" s="24"/>
      <c r="M32" s="101">
        <v>41886</v>
      </c>
      <c r="N32" s="27"/>
      <c r="O32" s="216">
        <v>41887</v>
      </c>
      <c r="P32" s="101"/>
      <c r="Q32" s="87">
        <v>41887</v>
      </c>
    </row>
    <row r="33" spans="2:17" s="78" customFormat="1" ht="19.7" customHeight="1">
      <c r="B33" s="27"/>
      <c r="C33" s="27"/>
      <c r="D33" s="27"/>
      <c r="E33" s="561"/>
      <c r="F33" s="24"/>
      <c r="G33" s="562"/>
      <c r="H33" s="57">
        <f t="shared" si="0"/>
        <v>0</v>
      </c>
      <c r="I33" s="26"/>
      <c r="J33" s="108"/>
      <c r="K33" s="24"/>
      <c r="L33" s="24"/>
      <c r="M33" s="101"/>
      <c r="N33" s="27"/>
      <c r="O33" s="216"/>
      <c r="P33" s="101"/>
      <c r="Q33" s="87"/>
    </row>
    <row r="34" spans="2:17" s="78" customFormat="1" ht="19.7" customHeight="1">
      <c r="B34" s="27"/>
      <c r="C34" s="27"/>
      <c r="D34" s="27"/>
      <c r="E34" s="561"/>
      <c r="F34" s="24"/>
      <c r="G34" s="562"/>
      <c r="H34" s="57">
        <f t="shared" si="0"/>
        <v>0</v>
      </c>
      <c r="I34" s="26"/>
      <c r="J34" s="108"/>
      <c r="K34" s="24"/>
      <c r="L34" s="24"/>
      <c r="M34" s="101"/>
      <c r="N34" s="27"/>
      <c r="O34" s="24"/>
      <c r="P34" s="101"/>
      <c r="Q34" s="87"/>
    </row>
    <row r="35" spans="2:17" s="727" customFormat="1" ht="19.7" customHeight="1">
      <c r="B35" s="753">
        <v>4</v>
      </c>
      <c r="C35" s="753" t="s">
        <v>24</v>
      </c>
      <c r="D35" s="753" t="s">
        <v>24</v>
      </c>
      <c r="E35" s="876" t="s">
        <v>3596</v>
      </c>
      <c r="F35" s="661">
        <v>1</v>
      </c>
      <c r="G35" s="1051">
        <v>10600</v>
      </c>
      <c r="H35" s="666">
        <f t="shared" si="0"/>
        <v>10600</v>
      </c>
      <c r="I35" s="788"/>
      <c r="J35" s="669" t="s">
        <v>3597</v>
      </c>
      <c r="K35" s="661"/>
      <c r="L35" s="661"/>
      <c r="M35" s="726">
        <v>41885</v>
      </c>
      <c r="N35" s="753"/>
      <c r="O35" s="668">
        <v>41899</v>
      </c>
      <c r="P35" s="726"/>
      <c r="Q35" s="672">
        <v>41899</v>
      </c>
    </row>
    <row r="36" spans="2:17" s="727" customFormat="1" ht="19.7" customHeight="1">
      <c r="B36" s="753">
        <v>4</v>
      </c>
      <c r="C36" s="753" t="s">
        <v>24</v>
      </c>
      <c r="D36" s="753" t="s">
        <v>24</v>
      </c>
      <c r="E36" s="876" t="s">
        <v>3598</v>
      </c>
      <c r="F36" s="661">
        <v>1</v>
      </c>
      <c r="G36" s="1051">
        <v>2400</v>
      </c>
      <c r="H36" s="666">
        <f t="shared" si="0"/>
        <v>2400</v>
      </c>
      <c r="I36" s="788"/>
      <c r="J36" s="669" t="s">
        <v>3599</v>
      </c>
      <c r="K36" s="661"/>
      <c r="L36" s="661"/>
      <c r="M36" s="726">
        <v>41885</v>
      </c>
      <c r="N36" s="753"/>
      <c r="O36" s="668">
        <v>41899</v>
      </c>
      <c r="P36" s="726"/>
      <c r="Q36" s="672">
        <v>41899</v>
      </c>
    </row>
    <row r="37" spans="2:17" s="727" customFormat="1" ht="19.7" customHeight="1">
      <c r="B37" s="753">
        <v>8</v>
      </c>
      <c r="C37" s="753" t="s">
        <v>24</v>
      </c>
      <c r="D37" s="753" t="s">
        <v>24</v>
      </c>
      <c r="E37" s="876" t="s">
        <v>3600</v>
      </c>
      <c r="F37" s="661">
        <v>1</v>
      </c>
      <c r="G37" s="1051">
        <v>1200</v>
      </c>
      <c r="H37" s="666">
        <f t="shared" si="0"/>
        <v>1200</v>
      </c>
      <c r="I37" s="788"/>
      <c r="J37" s="669" t="s">
        <v>2290</v>
      </c>
      <c r="K37" s="661"/>
      <c r="L37" s="661"/>
      <c r="M37" s="726">
        <v>41885</v>
      </c>
      <c r="N37" s="753"/>
      <c r="O37" s="668">
        <v>41899</v>
      </c>
      <c r="P37" s="726"/>
      <c r="Q37" s="672">
        <v>41899</v>
      </c>
    </row>
    <row r="38" spans="2:17" s="727" customFormat="1" ht="19.7" customHeight="1">
      <c r="B38" s="753">
        <v>8</v>
      </c>
      <c r="C38" s="753" t="s">
        <v>24</v>
      </c>
      <c r="D38" s="753" t="s">
        <v>24</v>
      </c>
      <c r="E38" s="876" t="s">
        <v>3601</v>
      </c>
      <c r="F38" s="661">
        <v>1</v>
      </c>
      <c r="G38" s="1051">
        <v>3200</v>
      </c>
      <c r="H38" s="666">
        <f t="shared" si="0"/>
        <v>3200</v>
      </c>
      <c r="I38" s="788"/>
      <c r="J38" s="669" t="s">
        <v>3602</v>
      </c>
      <c r="K38" s="661"/>
      <c r="L38" s="661"/>
      <c r="M38" s="726">
        <v>41885</v>
      </c>
      <c r="N38" s="753"/>
      <c r="O38" s="668">
        <v>41899</v>
      </c>
      <c r="P38" s="726"/>
      <c r="Q38" s="672">
        <v>41899</v>
      </c>
    </row>
    <row r="39" spans="2:17" s="78" customFormat="1" ht="19.7" customHeight="1">
      <c r="B39" s="27"/>
      <c r="C39" s="27"/>
      <c r="D39" s="27"/>
      <c r="E39" s="561"/>
      <c r="F39" s="24"/>
      <c r="G39" s="562"/>
      <c r="H39" s="57"/>
      <c r="I39" s="26"/>
      <c r="J39" s="108"/>
      <c r="K39" s="24"/>
      <c r="L39" s="24"/>
      <c r="M39" s="101"/>
      <c r="N39" s="27"/>
      <c r="O39" s="216"/>
      <c r="P39" s="101"/>
      <c r="Q39" s="87"/>
    </row>
    <row r="40" spans="2:17" s="78" customFormat="1" ht="19.7" customHeight="1">
      <c r="B40" s="27">
        <v>4</v>
      </c>
      <c r="C40" s="753" t="s">
        <v>28</v>
      </c>
      <c r="D40" s="753" t="s">
        <v>28</v>
      </c>
      <c r="E40" s="800" t="s">
        <v>2323</v>
      </c>
      <c r="F40" s="485">
        <v>1</v>
      </c>
      <c r="G40" s="415">
        <v>3960</v>
      </c>
      <c r="H40" s="57">
        <f t="shared" si="0"/>
        <v>3960</v>
      </c>
      <c r="I40" s="26"/>
      <c r="J40" s="801" t="s">
        <v>2324</v>
      </c>
      <c r="K40" s="24"/>
      <c r="L40" s="24"/>
      <c r="M40" s="101">
        <v>41886</v>
      </c>
      <c r="N40" s="27"/>
      <c r="O40" s="216">
        <v>41887</v>
      </c>
      <c r="P40" s="101"/>
      <c r="Q40" s="87">
        <v>41887</v>
      </c>
    </row>
    <row r="41" spans="2:17" s="78" customFormat="1" ht="19.7" customHeight="1">
      <c r="B41" s="27">
        <v>4</v>
      </c>
      <c r="C41" s="753" t="s">
        <v>28</v>
      </c>
      <c r="D41" s="753" t="s">
        <v>28</v>
      </c>
      <c r="E41" s="800" t="s">
        <v>323</v>
      </c>
      <c r="F41" s="485">
        <v>1</v>
      </c>
      <c r="G41" s="415">
        <v>2218</v>
      </c>
      <c r="H41" s="57">
        <f t="shared" si="0"/>
        <v>2218</v>
      </c>
      <c r="I41" s="26"/>
      <c r="J41" s="801" t="s">
        <v>324</v>
      </c>
      <c r="K41" s="24"/>
      <c r="L41" s="24"/>
      <c r="M41" s="101">
        <v>41886</v>
      </c>
      <c r="N41" s="27"/>
      <c r="O41" s="216">
        <v>41887</v>
      </c>
      <c r="P41" s="101"/>
      <c r="Q41" s="87">
        <v>41887</v>
      </c>
    </row>
    <row r="42" spans="2:17" s="78" customFormat="1" ht="19.7" customHeight="1">
      <c r="B42" s="27">
        <v>4</v>
      </c>
      <c r="C42" s="753" t="s">
        <v>28</v>
      </c>
      <c r="D42" s="753" t="s">
        <v>28</v>
      </c>
      <c r="E42" s="674" t="s">
        <v>3603</v>
      </c>
      <c r="F42" s="802">
        <v>1</v>
      </c>
      <c r="G42" s="415">
        <v>4110</v>
      </c>
      <c r="H42" s="57">
        <f t="shared" si="0"/>
        <v>4110</v>
      </c>
      <c r="I42" s="26"/>
      <c r="J42" s="803" t="s">
        <v>2325</v>
      </c>
      <c r="K42" s="24"/>
      <c r="L42" s="24"/>
      <c r="M42" s="101">
        <v>41886</v>
      </c>
      <c r="N42" s="27"/>
      <c r="O42" s="216">
        <v>41887</v>
      </c>
      <c r="P42" s="101"/>
      <c r="Q42" s="87">
        <v>41890</v>
      </c>
    </row>
    <row r="43" spans="2:17" s="78" customFormat="1" ht="19.7" customHeight="1">
      <c r="B43" s="27">
        <v>4</v>
      </c>
      <c r="C43" s="753" t="s">
        <v>28</v>
      </c>
      <c r="D43" s="753" t="s">
        <v>28</v>
      </c>
      <c r="E43" s="800" t="s">
        <v>3604</v>
      </c>
      <c r="F43" s="485">
        <v>1</v>
      </c>
      <c r="G43" s="415">
        <v>930</v>
      </c>
      <c r="H43" s="57">
        <f t="shared" si="0"/>
        <v>930</v>
      </c>
      <c r="I43" s="26"/>
      <c r="J43" s="801" t="s">
        <v>328</v>
      </c>
      <c r="K43" s="24"/>
      <c r="L43" s="24"/>
      <c r="M43" s="101">
        <v>41886</v>
      </c>
      <c r="N43" s="27"/>
      <c r="O43" s="216">
        <v>41891</v>
      </c>
      <c r="P43" s="101"/>
      <c r="Q43" s="87">
        <v>41891</v>
      </c>
    </row>
    <row r="44" spans="2:17" s="78" customFormat="1" ht="19.7" customHeight="1">
      <c r="B44" s="27">
        <v>4</v>
      </c>
      <c r="C44" s="753" t="s">
        <v>28</v>
      </c>
      <c r="D44" s="753" t="s">
        <v>28</v>
      </c>
      <c r="E44" s="674" t="s">
        <v>333</v>
      </c>
      <c r="F44" s="661">
        <v>1</v>
      </c>
      <c r="G44" s="415">
        <v>830</v>
      </c>
      <c r="H44" s="57">
        <f t="shared" si="0"/>
        <v>830</v>
      </c>
      <c r="I44" s="26"/>
      <c r="J44" s="674" t="s">
        <v>334</v>
      </c>
      <c r="K44" s="24"/>
      <c r="L44" s="24"/>
      <c r="M44" s="101">
        <v>41886</v>
      </c>
      <c r="N44" s="27"/>
      <c r="O44" s="216">
        <v>41892</v>
      </c>
      <c r="P44" s="101"/>
      <c r="Q44" s="87">
        <v>41892</v>
      </c>
    </row>
    <row r="45" spans="2:17" s="78" customFormat="1" ht="19.7" customHeight="1">
      <c r="B45" s="27">
        <v>8</v>
      </c>
      <c r="C45" s="27" t="s">
        <v>28</v>
      </c>
      <c r="D45" s="27" t="s">
        <v>28</v>
      </c>
      <c r="E45" s="108" t="s">
        <v>2300</v>
      </c>
      <c r="F45" s="24">
        <v>1</v>
      </c>
      <c r="G45" s="30">
        <v>2970</v>
      </c>
      <c r="H45" s="57">
        <f t="shared" si="0"/>
        <v>2970</v>
      </c>
      <c r="I45" s="26"/>
      <c r="J45" s="52" t="s">
        <v>2301</v>
      </c>
      <c r="K45" s="24"/>
      <c r="L45" s="24"/>
      <c r="M45" s="101">
        <v>41886</v>
      </c>
      <c r="N45" s="27"/>
      <c r="O45" s="216">
        <v>41887</v>
      </c>
      <c r="P45" s="101"/>
      <c r="Q45" s="87">
        <v>41887</v>
      </c>
    </row>
    <row r="46" spans="2:17" s="78" customFormat="1" ht="19.7" customHeight="1">
      <c r="B46" s="27">
        <v>4</v>
      </c>
      <c r="C46" s="27" t="s">
        <v>28</v>
      </c>
      <c r="D46" s="27" t="s">
        <v>28</v>
      </c>
      <c r="E46" s="561" t="s">
        <v>3605</v>
      </c>
      <c r="F46" s="24">
        <v>1</v>
      </c>
      <c r="G46" s="562">
        <v>1073</v>
      </c>
      <c r="H46" s="57">
        <f t="shared" si="0"/>
        <v>1073</v>
      </c>
      <c r="I46" s="26"/>
      <c r="J46" s="108" t="s">
        <v>3606</v>
      </c>
      <c r="K46" s="24"/>
      <c r="L46" s="24"/>
      <c r="M46" s="101">
        <v>41886</v>
      </c>
      <c r="N46" s="27"/>
      <c r="O46" s="216">
        <v>41887</v>
      </c>
      <c r="P46" s="101"/>
      <c r="Q46" s="87">
        <v>41887</v>
      </c>
    </row>
    <row r="47" spans="2:17" s="78" customFormat="1" ht="19.7" customHeight="1">
      <c r="B47" s="27">
        <v>4</v>
      </c>
      <c r="C47" s="27" t="s">
        <v>28</v>
      </c>
      <c r="D47" s="27" t="s">
        <v>28</v>
      </c>
      <c r="E47" s="561" t="s">
        <v>3607</v>
      </c>
      <c r="F47" s="24">
        <v>1</v>
      </c>
      <c r="G47" s="562">
        <v>201</v>
      </c>
      <c r="H47" s="57">
        <f t="shared" si="0"/>
        <v>201</v>
      </c>
      <c r="I47" s="26"/>
      <c r="J47" s="108" t="s">
        <v>3608</v>
      </c>
      <c r="K47" s="24"/>
      <c r="L47" s="24"/>
      <c r="M47" s="101">
        <v>41886</v>
      </c>
      <c r="N47" s="27"/>
      <c r="O47" s="216">
        <v>41887</v>
      </c>
      <c r="P47" s="101"/>
      <c r="Q47" s="87">
        <v>41887</v>
      </c>
    </row>
    <row r="48" spans="2:17" s="78" customFormat="1" ht="19.7" customHeight="1">
      <c r="B48" s="27"/>
      <c r="C48" s="27"/>
      <c r="D48" s="27"/>
      <c r="E48" s="561"/>
      <c r="F48" s="108"/>
      <c r="G48" s="562"/>
      <c r="H48" s="57">
        <f t="shared" si="0"/>
        <v>0</v>
      </c>
      <c r="I48" s="26"/>
      <c r="J48" s="108"/>
      <c r="K48" s="24"/>
      <c r="L48" s="24"/>
      <c r="M48" s="101"/>
      <c r="N48" s="27"/>
      <c r="O48" s="24"/>
      <c r="P48" s="101"/>
      <c r="Q48" s="87"/>
    </row>
    <row r="49" spans="2:17" s="78" customFormat="1" ht="19.7" customHeight="1">
      <c r="B49" s="27">
        <v>8</v>
      </c>
      <c r="C49" s="766" t="s">
        <v>24</v>
      </c>
      <c r="D49" s="766" t="s">
        <v>24</v>
      </c>
      <c r="E49" s="988" t="s">
        <v>3609</v>
      </c>
      <c r="F49" s="768">
        <v>5</v>
      </c>
      <c r="G49" s="989">
        <v>5700</v>
      </c>
      <c r="H49" s="770">
        <f t="shared" si="0"/>
        <v>28500</v>
      </c>
      <c r="I49" s="771"/>
      <c r="J49" s="767" t="s">
        <v>3610</v>
      </c>
      <c r="K49" s="768"/>
      <c r="L49" s="768"/>
      <c r="M49" s="819">
        <v>41899</v>
      </c>
      <c r="N49" s="766"/>
      <c r="O49" s="818">
        <v>41907</v>
      </c>
      <c r="P49" s="819"/>
      <c r="Q49" s="817">
        <v>41907</v>
      </c>
    </row>
    <row r="50" spans="2:17" s="78" customFormat="1" ht="19.7" customHeight="1">
      <c r="B50" s="27">
        <v>8</v>
      </c>
      <c r="C50" s="27" t="s">
        <v>24</v>
      </c>
      <c r="D50" s="27" t="s">
        <v>24</v>
      </c>
      <c r="E50" s="561" t="s">
        <v>3611</v>
      </c>
      <c r="F50" s="24">
        <v>5</v>
      </c>
      <c r="G50" s="562">
        <v>2000</v>
      </c>
      <c r="H50" s="57">
        <f t="shared" si="0"/>
        <v>10000</v>
      </c>
      <c r="I50" s="26"/>
      <c r="J50" s="108" t="s">
        <v>3612</v>
      </c>
      <c r="K50" s="24"/>
      <c r="L50" s="24"/>
      <c r="M50" s="101">
        <v>41899</v>
      </c>
      <c r="N50" s="27"/>
      <c r="O50" s="216">
        <v>41908</v>
      </c>
      <c r="P50" s="101"/>
      <c r="Q50" s="87">
        <v>41907</v>
      </c>
    </row>
    <row r="51" spans="2:17" s="78" customFormat="1" ht="19.7" customHeight="1">
      <c r="B51" s="27"/>
      <c r="C51" s="27"/>
      <c r="D51" s="27"/>
      <c r="E51" s="561"/>
      <c r="F51" s="108"/>
      <c r="G51" s="562"/>
      <c r="H51" s="57">
        <f t="shared" si="0"/>
        <v>0</v>
      </c>
      <c r="I51" s="26"/>
      <c r="J51" s="108"/>
      <c r="K51" s="24"/>
      <c r="L51" s="24"/>
      <c r="M51" s="101"/>
      <c r="N51" s="27"/>
      <c r="O51" s="24"/>
      <c r="P51" s="101"/>
      <c r="Q51" s="87"/>
    </row>
    <row r="52" spans="2:17" s="78" customFormat="1" ht="19.7" customHeight="1">
      <c r="B52" s="27">
        <v>8</v>
      </c>
      <c r="C52" s="27" t="s">
        <v>28</v>
      </c>
      <c r="D52" s="27" t="s">
        <v>28</v>
      </c>
      <c r="E52" s="561" t="s">
        <v>3613</v>
      </c>
      <c r="F52" s="24">
        <v>1</v>
      </c>
      <c r="G52" s="562">
        <v>238</v>
      </c>
      <c r="H52" s="57">
        <f t="shared" si="0"/>
        <v>238</v>
      </c>
      <c r="I52" s="26"/>
      <c r="J52" s="108" t="s">
        <v>3614</v>
      </c>
      <c r="K52" s="24"/>
      <c r="L52" s="24"/>
      <c r="M52" s="101">
        <v>41906</v>
      </c>
      <c r="N52" s="27"/>
      <c r="O52" s="216">
        <v>41907</v>
      </c>
      <c r="P52" s="101"/>
      <c r="Q52" s="87">
        <v>41907</v>
      </c>
    </row>
    <row r="53" spans="2:17" s="78" customFormat="1" ht="19.7" customHeight="1">
      <c r="B53" s="27">
        <v>8</v>
      </c>
      <c r="C53" s="27" t="s">
        <v>28</v>
      </c>
      <c r="D53" s="27" t="s">
        <v>28</v>
      </c>
      <c r="E53" s="561" t="s">
        <v>3615</v>
      </c>
      <c r="F53" s="24">
        <v>1</v>
      </c>
      <c r="G53" s="562">
        <v>760</v>
      </c>
      <c r="H53" s="57">
        <f t="shared" si="0"/>
        <v>760</v>
      </c>
      <c r="I53" s="26"/>
      <c r="J53" s="108" t="s">
        <v>3616</v>
      </c>
      <c r="K53" s="24"/>
      <c r="L53" s="24"/>
      <c r="M53" s="101">
        <v>41906</v>
      </c>
      <c r="N53" s="27"/>
      <c r="O53" s="216">
        <v>41907</v>
      </c>
      <c r="P53" s="101"/>
      <c r="Q53" s="87">
        <v>41907</v>
      </c>
    </row>
    <row r="54" spans="2:17" s="78" customFormat="1" ht="19.7" customHeight="1">
      <c r="B54" s="27"/>
      <c r="C54" s="27"/>
      <c r="D54" s="27"/>
      <c r="E54" s="561"/>
      <c r="F54" s="108"/>
      <c r="G54" s="562"/>
      <c r="H54" s="57">
        <f t="shared" si="0"/>
        <v>0</v>
      </c>
      <c r="I54" s="26"/>
      <c r="J54" s="108"/>
      <c r="K54" s="24"/>
      <c r="L54" s="24"/>
      <c r="M54" s="101"/>
      <c r="N54" s="27"/>
      <c r="O54" s="24"/>
      <c r="P54" s="101"/>
      <c r="Q54" s="87"/>
    </row>
    <row r="55" spans="2:17" s="78" customFormat="1" ht="19.7" customHeight="1">
      <c r="B55" s="27"/>
      <c r="C55" s="27"/>
      <c r="D55" s="27"/>
      <c r="E55" s="561"/>
      <c r="F55" s="108"/>
      <c r="G55" s="562"/>
      <c r="H55" s="57">
        <f t="shared" si="0"/>
        <v>0</v>
      </c>
      <c r="I55" s="26"/>
      <c r="J55" s="108"/>
      <c r="K55" s="24"/>
      <c r="L55" s="24"/>
      <c r="M55" s="101"/>
      <c r="N55" s="27"/>
      <c r="O55" s="24"/>
      <c r="P55" s="101"/>
      <c r="Q55" s="87"/>
    </row>
    <row r="56" spans="2:17" s="78" customFormat="1" ht="19.7" customHeight="1">
      <c r="B56" s="27"/>
      <c r="C56" s="27"/>
      <c r="D56" s="27"/>
      <c r="E56" s="561"/>
      <c r="F56" s="108"/>
      <c r="G56" s="562"/>
      <c r="H56" s="57">
        <f t="shared" si="0"/>
        <v>0</v>
      </c>
      <c r="I56" s="26"/>
      <c r="J56" s="108"/>
      <c r="K56" s="24"/>
      <c r="L56" s="24"/>
      <c r="M56" s="101"/>
      <c r="N56" s="27"/>
      <c r="O56" s="24"/>
      <c r="P56" s="101"/>
      <c r="Q56" s="87"/>
    </row>
    <row r="57" spans="2:17" s="78" customFormat="1" ht="19.7" customHeight="1">
      <c r="B57" s="27"/>
      <c r="C57" s="27"/>
      <c r="D57" s="27"/>
      <c r="E57" s="561"/>
      <c r="F57" s="108"/>
      <c r="G57" s="562"/>
      <c r="H57" s="57">
        <f t="shared" si="0"/>
        <v>0</v>
      </c>
      <c r="I57" s="26"/>
      <c r="J57" s="108"/>
      <c r="K57" s="24"/>
      <c r="L57" s="24"/>
      <c r="M57" s="101"/>
      <c r="N57" s="27"/>
      <c r="O57" s="24"/>
      <c r="P57" s="101"/>
      <c r="Q57" s="87"/>
    </row>
    <row r="58" spans="2:17" s="78" customFormat="1" ht="19.7" customHeight="1">
      <c r="B58" s="27"/>
      <c r="C58" s="27"/>
      <c r="D58" s="27"/>
      <c r="E58" s="561"/>
      <c r="F58" s="108"/>
      <c r="G58" s="562"/>
      <c r="H58" s="57">
        <f t="shared" si="0"/>
        <v>0</v>
      </c>
      <c r="I58" s="26"/>
      <c r="J58" s="108"/>
      <c r="K58" s="24"/>
      <c r="L58" s="24"/>
      <c r="M58" s="101"/>
      <c r="N58" s="27"/>
      <c r="O58" s="24"/>
      <c r="P58" s="101"/>
      <c r="Q58" s="87"/>
    </row>
    <row r="61" spans="2:17">
      <c r="M61" s="158"/>
    </row>
    <row r="63" spans="2:17">
      <c r="M63" s="158"/>
    </row>
  </sheetData>
  <autoFilter ref="B8:O58" xr:uid="{D67E28E7-A45C-40C5-A8E2-4BAFC6A0E1AB}"/>
  <mergeCells count="6">
    <mergeCell ref="B2:D2"/>
    <mergeCell ref="G2:I2"/>
    <mergeCell ref="B3:D3"/>
    <mergeCell ref="B4:D4"/>
    <mergeCell ref="B5:D5"/>
    <mergeCell ref="B6:D6"/>
  </mergeCells>
  <phoneticPr fontId="3"/>
  <pageMargins left="0.19685039370078741" right="0.19685039370078741" top="0.35433070866141736" bottom="0.39370078740157483" header="0.31496062992125984" footer="0.31496062992125984"/>
  <pageSetup paperSize="8" scale="77" orientation="landscape" r:id="rId1"/>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610BB-0345-4105-BD04-D7119B27F47B}">
  <sheetPr>
    <pageSetUpPr fitToPage="1"/>
  </sheetPr>
  <dimension ref="B2:Q41"/>
  <sheetViews>
    <sheetView zoomScale="70" zoomScaleNormal="70" workbookViewId="0">
      <pane xSplit="10" ySplit="8" topLeftCell="K9" activePane="bottomRight" state="frozen"/>
      <selection pane="topRight" activeCell="K1" sqref="K1"/>
      <selection pane="bottomLeft" activeCell="A9" sqref="A9"/>
      <selection pane="bottomRight" activeCell="B9" sqref="B9"/>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3567</v>
      </c>
      <c r="G2" s="4" t="s">
        <v>2</v>
      </c>
      <c r="H2" s="5"/>
      <c r="I2" s="6"/>
      <c r="J2" s="77">
        <f>SUM(H:H)</f>
        <v>86873</v>
      </c>
    </row>
    <row r="3" spans="2:17" ht="20.100000000000001" customHeight="1">
      <c r="B3" s="74" t="s">
        <v>3</v>
      </c>
      <c r="C3" s="74"/>
      <c r="D3" s="74"/>
      <c r="E3" s="82" t="s">
        <v>3491</v>
      </c>
    </row>
    <row r="4" spans="2:17" ht="20.100000000000001" customHeight="1">
      <c r="B4" s="74" t="s">
        <v>5</v>
      </c>
      <c r="C4" s="74"/>
      <c r="D4" s="74"/>
      <c r="E4" s="82">
        <v>121820</v>
      </c>
    </row>
    <row r="5" spans="2:17" ht="20.100000000000001" customHeight="1">
      <c r="B5" s="74" t="s">
        <v>7</v>
      </c>
      <c r="C5" s="74"/>
      <c r="D5" s="74"/>
      <c r="E5" s="84">
        <v>41907</v>
      </c>
    </row>
    <row r="6" spans="2:17" ht="20.100000000000001" customHeight="1">
      <c r="B6" s="74" t="s">
        <v>8</v>
      </c>
      <c r="C6" s="74"/>
      <c r="D6" s="74"/>
      <c r="E6" s="84">
        <v>41907</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c r="D9" s="27"/>
      <c r="E9" s="28"/>
      <c r="F9" s="24"/>
      <c r="G9" s="121"/>
      <c r="H9" s="57">
        <f>F9*G9</f>
        <v>0</v>
      </c>
      <c r="I9" s="26"/>
      <c r="J9" s="108"/>
      <c r="K9" s="24"/>
      <c r="L9" s="24"/>
      <c r="M9" s="101"/>
      <c r="N9" s="27"/>
      <c r="O9" s="216"/>
      <c r="P9" s="101"/>
      <c r="Q9" s="87"/>
    </row>
    <row r="10" spans="2:17" s="78" customFormat="1" ht="19.7" customHeight="1">
      <c r="B10" s="27"/>
      <c r="C10" s="27"/>
      <c r="D10" s="27"/>
      <c r="E10" s="52"/>
      <c r="F10" s="24"/>
      <c r="G10" s="562"/>
      <c r="H10" s="57">
        <f t="shared" ref="H10:H36" si="0">F10*G10</f>
        <v>0</v>
      </c>
      <c r="I10" s="26"/>
      <c r="J10" s="108"/>
      <c r="K10" s="24"/>
      <c r="L10" s="24"/>
      <c r="M10" s="101"/>
      <c r="N10" s="27"/>
      <c r="O10" s="216"/>
      <c r="P10" s="101"/>
      <c r="Q10" s="87"/>
    </row>
    <row r="11" spans="2:17" s="78" customFormat="1" ht="19.7" customHeight="1">
      <c r="B11" s="27">
        <v>10</v>
      </c>
      <c r="C11" s="27" t="s">
        <v>24</v>
      </c>
      <c r="D11" s="27" t="s">
        <v>24</v>
      </c>
      <c r="E11" s="561" t="s">
        <v>3617</v>
      </c>
      <c r="F11" s="24">
        <v>1</v>
      </c>
      <c r="G11" s="562">
        <v>8500</v>
      </c>
      <c r="H11" s="57">
        <f t="shared" si="0"/>
        <v>8500</v>
      </c>
      <c r="I11" s="26"/>
      <c r="J11" s="108" t="s">
        <v>3618</v>
      </c>
      <c r="K11" s="816"/>
      <c r="L11" s="24"/>
      <c r="M11" s="101">
        <v>41885</v>
      </c>
      <c r="N11" s="27"/>
      <c r="O11" s="216">
        <v>41899</v>
      </c>
      <c r="P11" s="101"/>
      <c r="Q11" s="87">
        <v>41899</v>
      </c>
    </row>
    <row r="12" spans="2:17" s="78" customFormat="1" ht="19.7" customHeight="1">
      <c r="B12" s="27">
        <v>10</v>
      </c>
      <c r="C12" s="27" t="s">
        <v>24</v>
      </c>
      <c r="D12" s="27" t="s">
        <v>24</v>
      </c>
      <c r="E12" s="561" t="s">
        <v>3578</v>
      </c>
      <c r="F12" s="24">
        <v>1</v>
      </c>
      <c r="G12" s="562">
        <v>2800</v>
      </c>
      <c r="H12" s="57">
        <f t="shared" si="0"/>
        <v>2800</v>
      </c>
      <c r="I12" s="26"/>
      <c r="J12" s="108" t="s">
        <v>376</v>
      </c>
      <c r="K12" s="768"/>
      <c r="L12" s="24"/>
      <c r="M12" s="101">
        <v>41885</v>
      </c>
      <c r="N12" s="27"/>
      <c r="O12" s="216">
        <v>41899</v>
      </c>
      <c r="P12" s="101"/>
      <c r="Q12" s="87">
        <v>41899</v>
      </c>
    </row>
    <row r="13" spans="2:17" s="78" customFormat="1" ht="19.7" customHeight="1">
      <c r="B13" s="27"/>
      <c r="C13" s="27"/>
      <c r="D13" s="27"/>
      <c r="E13" s="561"/>
      <c r="F13" s="24"/>
      <c r="G13" s="562"/>
      <c r="H13" s="57"/>
      <c r="I13" s="26"/>
      <c r="J13" s="108"/>
      <c r="K13" s="24"/>
      <c r="L13" s="24"/>
      <c r="M13" s="101"/>
      <c r="N13" s="27"/>
      <c r="O13" s="216"/>
      <c r="P13" s="101"/>
      <c r="Q13" s="87"/>
    </row>
    <row r="14" spans="2:17" s="78" customFormat="1" ht="19.7" customHeight="1">
      <c r="B14" s="27">
        <v>10</v>
      </c>
      <c r="C14" s="27" t="s">
        <v>28</v>
      </c>
      <c r="D14" s="27" t="s">
        <v>28</v>
      </c>
      <c r="E14" s="561" t="s">
        <v>3579</v>
      </c>
      <c r="F14" s="24">
        <v>1</v>
      </c>
      <c r="G14" s="562">
        <v>580</v>
      </c>
      <c r="H14" s="57">
        <f t="shared" si="0"/>
        <v>580</v>
      </c>
      <c r="I14" s="26"/>
      <c r="J14" s="108" t="s">
        <v>3580</v>
      </c>
      <c r="K14" s="24"/>
      <c r="L14" s="24"/>
      <c r="M14" s="101">
        <v>41886</v>
      </c>
      <c r="N14" s="27"/>
      <c r="O14" s="216">
        <v>41887</v>
      </c>
      <c r="P14" s="101"/>
      <c r="Q14" s="87">
        <v>41887</v>
      </c>
    </row>
    <row r="15" spans="2:17" s="78" customFormat="1" ht="19.7" customHeight="1">
      <c r="B15" s="27"/>
      <c r="C15" s="27"/>
      <c r="D15" s="27"/>
      <c r="E15" s="561"/>
      <c r="F15" s="24"/>
      <c r="G15" s="562"/>
      <c r="H15" s="57">
        <f t="shared" si="0"/>
        <v>0</v>
      </c>
      <c r="I15" s="26"/>
      <c r="J15" s="108"/>
      <c r="K15" s="24"/>
      <c r="L15" s="24"/>
      <c r="M15" s="101"/>
      <c r="N15" s="27"/>
      <c r="O15" s="216"/>
      <c r="P15" s="101"/>
      <c r="Q15" s="87"/>
    </row>
    <row r="16" spans="2:17" s="78" customFormat="1" ht="19.7" customHeight="1">
      <c r="B16" s="27"/>
      <c r="C16" s="27"/>
      <c r="D16" s="27"/>
      <c r="E16" s="561"/>
      <c r="F16" s="24"/>
      <c r="G16" s="562"/>
      <c r="H16" s="57">
        <f t="shared" si="0"/>
        <v>0</v>
      </c>
      <c r="I16" s="26"/>
      <c r="J16" s="108"/>
      <c r="K16" s="24"/>
      <c r="L16" s="24"/>
      <c r="M16" s="101"/>
      <c r="N16" s="27"/>
      <c r="O16" s="24"/>
      <c r="P16" s="101"/>
      <c r="Q16" s="87"/>
    </row>
    <row r="17" spans="2:17" s="727" customFormat="1" ht="19.7" customHeight="1">
      <c r="B17" s="753">
        <v>8</v>
      </c>
      <c r="C17" s="753" t="s">
        <v>24</v>
      </c>
      <c r="D17" s="753" t="s">
        <v>24</v>
      </c>
      <c r="E17" s="876" t="s">
        <v>3587</v>
      </c>
      <c r="F17" s="661">
        <v>1</v>
      </c>
      <c r="G17" s="1051">
        <v>5900</v>
      </c>
      <c r="H17" s="666">
        <f t="shared" si="0"/>
        <v>5900</v>
      </c>
      <c r="I17" s="788"/>
      <c r="J17" s="669" t="s">
        <v>477</v>
      </c>
      <c r="K17" s="661"/>
      <c r="L17" s="661"/>
      <c r="M17" s="726">
        <v>41885</v>
      </c>
      <c r="N17" s="753"/>
      <c r="O17" s="668">
        <v>41899</v>
      </c>
      <c r="P17" s="726"/>
      <c r="Q17" s="672">
        <v>41899</v>
      </c>
    </row>
    <row r="18" spans="2:17" s="727" customFormat="1" ht="19.7" customHeight="1">
      <c r="B18" s="753">
        <v>8</v>
      </c>
      <c r="C18" s="753" t="s">
        <v>24</v>
      </c>
      <c r="D18" s="753" t="s">
        <v>24</v>
      </c>
      <c r="E18" s="876" t="s">
        <v>3588</v>
      </c>
      <c r="F18" s="661">
        <v>1</v>
      </c>
      <c r="G18" s="1051">
        <v>4900</v>
      </c>
      <c r="H18" s="666">
        <f t="shared" si="0"/>
        <v>4900</v>
      </c>
      <c r="I18" s="788"/>
      <c r="J18" s="669" t="s">
        <v>3589</v>
      </c>
      <c r="K18" s="661"/>
      <c r="L18" s="661"/>
      <c r="M18" s="726">
        <v>41885</v>
      </c>
      <c r="N18" s="753"/>
      <c r="O18" s="668">
        <v>41899</v>
      </c>
      <c r="P18" s="726"/>
      <c r="Q18" s="672">
        <v>41899</v>
      </c>
    </row>
    <row r="19" spans="2:17" s="727" customFormat="1" ht="19.7" customHeight="1">
      <c r="B19" s="753">
        <v>8</v>
      </c>
      <c r="C19" s="753" t="s">
        <v>24</v>
      </c>
      <c r="D19" s="753" t="s">
        <v>24</v>
      </c>
      <c r="E19" s="876" t="s">
        <v>3590</v>
      </c>
      <c r="F19" s="661">
        <v>1</v>
      </c>
      <c r="G19" s="1051">
        <v>4200</v>
      </c>
      <c r="H19" s="666">
        <f t="shared" si="0"/>
        <v>4200</v>
      </c>
      <c r="I19" s="788"/>
      <c r="J19" s="669" t="s">
        <v>3591</v>
      </c>
      <c r="K19" s="661"/>
      <c r="L19" s="661"/>
      <c r="M19" s="726">
        <v>41885</v>
      </c>
      <c r="N19" s="753"/>
      <c r="O19" s="668">
        <v>41899</v>
      </c>
      <c r="P19" s="726"/>
      <c r="Q19" s="672">
        <v>41899</v>
      </c>
    </row>
    <row r="20" spans="2:17" s="727" customFormat="1" ht="19.7" customHeight="1">
      <c r="B20" s="753">
        <v>8</v>
      </c>
      <c r="C20" s="753" t="s">
        <v>24</v>
      </c>
      <c r="D20" s="753" t="s">
        <v>24</v>
      </c>
      <c r="E20" s="876" t="s">
        <v>3592</v>
      </c>
      <c r="F20" s="661">
        <v>1</v>
      </c>
      <c r="G20" s="1051">
        <v>4200</v>
      </c>
      <c r="H20" s="666">
        <f t="shared" si="0"/>
        <v>4200</v>
      </c>
      <c r="I20" s="788"/>
      <c r="J20" s="669" t="s">
        <v>3593</v>
      </c>
      <c r="K20" s="661"/>
      <c r="L20" s="661"/>
      <c r="M20" s="726">
        <v>41885</v>
      </c>
      <c r="N20" s="753"/>
      <c r="O20" s="668">
        <v>41899</v>
      </c>
      <c r="P20" s="726"/>
      <c r="Q20" s="672">
        <v>41899</v>
      </c>
    </row>
    <row r="21" spans="2:17" s="78" customFormat="1" ht="19.7" customHeight="1">
      <c r="B21" s="753">
        <v>8</v>
      </c>
      <c r="C21" s="27" t="s">
        <v>28</v>
      </c>
      <c r="D21" s="27" t="s">
        <v>28</v>
      </c>
      <c r="E21" s="561" t="s">
        <v>3594</v>
      </c>
      <c r="F21" s="24">
        <v>1</v>
      </c>
      <c r="G21" s="562">
        <v>15500</v>
      </c>
      <c r="H21" s="57">
        <f t="shared" si="0"/>
        <v>15500</v>
      </c>
      <c r="I21" s="26"/>
      <c r="J21" s="108" t="s">
        <v>1114</v>
      </c>
      <c r="K21" s="24"/>
      <c r="L21" s="24"/>
      <c r="M21" s="101">
        <v>41886</v>
      </c>
      <c r="N21" s="27"/>
      <c r="O21" s="216">
        <v>41893</v>
      </c>
      <c r="P21" s="101"/>
      <c r="Q21" s="87">
        <v>41893</v>
      </c>
    </row>
    <row r="22" spans="2:17" s="78" customFormat="1" ht="19.7" customHeight="1">
      <c r="B22" s="753">
        <v>8</v>
      </c>
      <c r="C22" s="27" t="s">
        <v>28</v>
      </c>
      <c r="D22" s="27" t="s">
        <v>28</v>
      </c>
      <c r="E22" s="561" t="s">
        <v>3595</v>
      </c>
      <c r="F22" s="24">
        <v>1</v>
      </c>
      <c r="G22" s="562">
        <v>70</v>
      </c>
      <c r="H22" s="57">
        <f t="shared" si="0"/>
        <v>70</v>
      </c>
      <c r="I22" s="26"/>
      <c r="J22" s="108" t="s">
        <v>1660</v>
      </c>
      <c r="K22" s="24"/>
      <c r="L22" s="24"/>
      <c r="M22" s="101">
        <v>41886</v>
      </c>
      <c r="N22" s="27"/>
      <c r="O22" s="216">
        <v>41887</v>
      </c>
      <c r="P22" s="101"/>
      <c r="Q22" s="87">
        <v>41887</v>
      </c>
    </row>
    <row r="23" spans="2:17" s="78" customFormat="1" ht="19.7" customHeight="1">
      <c r="B23" s="27"/>
      <c r="C23" s="27"/>
      <c r="D23" s="27"/>
      <c r="E23" s="561"/>
      <c r="F23" s="24"/>
      <c r="G23" s="562"/>
      <c r="H23" s="57">
        <f t="shared" si="0"/>
        <v>0</v>
      </c>
      <c r="I23" s="26"/>
      <c r="J23" s="108"/>
      <c r="K23" s="24"/>
      <c r="L23" s="24"/>
      <c r="M23" s="101"/>
      <c r="N23" s="27"/>
      <c r="O23" s="216"/>
      <c r="P23" s="101"/>
      <c r="Q23" s="87"/>
    </row>
    <row r="24" spans="2:17" s="78" customFormat="1" ht="19.7" customHeight="1">
      <c r="B24" s="27"/>
      <c r="C24" s="27"/>
      <c r="D24" s="27"/>
      <c r="E24" s="561"/>
      <c r="F24" s="24"/>
      <c r="G24" s="562"/>
      <c r="H24" s="57">
        <f t="shared" si="0"/>
        <v>0</v>
      </c>
      <c r="I24" s="26"/>
      <c r="J24" s="108"/>
      <c r="K24" s="24"/>
      <c r="L24" s="24"/>
      <c r="M24" s="101"/>
      <c r="N24" s="27"/>
      <c r="O24" s="24"/>
      <c r="P24" s="101"/>
      <c r="Q24" s="87"/>
    </row>
    <row r="25" spans="2:17" s="78" customFormat="1" ht="19.7" customHeight="1">
      <c r="B25" s="27">
        <v>5</v>
      </c>
      <c r="C25" s="27" t="s">
        <v>28</v>
      </c>
      <c r="D25" s="27" t="s">
        <v>28</v>
      </c>
      <c r="E25" s="561" t="s">
        <v>3607</v>
      </c>
      <c r="F25" s="24">
        <v>1</v>
      </c>
      <c r="G25" s="562">
        <v>201</v>
      </c>
      <c r="H25" s="57">
        <f t="shared" si="0"/>
        <v>201</v>
      </c>
      <c r="I25" s="26"/>
      <c r="J25" s="108" t="s">
        <v>3608</v>
      </c>
      <c r="K25" s="24"/>
      <c r="L25" s="24"/>
      <c r="M25" s="101">
        <v>41886</v>
      </c>
      <c r="N25" s="27"/>
      <c r="O25" s="216">
        <v>41887</v>
      </c>
      <c r="P25" s="101"/>
      <c r="Q25" s="87">
        <v>41887</v>
      </c>
    </row>
    <row r="26" spans="2:17" s="78" customFormat="1" ht="19.7" customHeight="1">
      <c r="B26" s="27">
        <v>5</v>
      </c>
      <c r="C26" s="837" t="s">
        <v>28</v>
      </c>
      <c r="D26" s="837" t="s">
        <v>28</v>
      </c>
      <c r="E26" s="879" t="s">
        <v>3504</v>
      </c>
      <c r="F26" s="485">
        <v>1</v>
      </c>
      <c r="G26" s="990">
        <v>562</v>
      </c>
      <c r="H26" s="990">
        <f t="shared" si="0"/>
        <v>562</v>
      </c>
      <c r="I26" s="1043"/>
      <c r="J26" s="879" t="s">
        <v>3505</v>
      </c>
      <c r="K26" s="24"/>
      <c r="L26" s="24"/>
      <c r="M26" s="101">
        <v>41886</v>
      </c>
      <c r="N26" s="27"/>
      <c r="O26" s="216">
        <v>41887</v>
      </c>
      <c r="P26" s="101"/>
      <c r="Q26" s="87">
        <v>41887</v>
      </c>
    </row>
    <row r="27" spans="2:17" s="78" customFormat="1" ht="19.7" customHeight="1">
      <c r="B27" s="27">
        <v>5</v>
      </c>
      <c r="C27" s="837" t="s">
        <v>28</v>
      </c>
      <c r="D27" s="837" t="s">
        <v>28</v>
      </c>
      <c r="E27" s="879" t="s">
        <v>3506</v>
      </c>
      <c r="F27" s="485">
        <v>1</v>
      </c>
      <c r="G27" s="990">
        <v>960</v>
      </c>
      <c r="H27" s="990">
        <f t="shared" si="0"/>
        <v>960</v>
      </c>
      <c r="I27" s="1043"/>
      <c r="J27" s="879" t="s">
        <v>3507</v>
      </c>
      <c r="K27" s="24"/>
      <c r="L27" s="24"/>
      <c r="M27" s="101">
        <v>41886</v>
      </c>
      <c r="N27" s="27"/>
      <c r="O27" s="216">
        <v>41887</v>
      </c>
      <c r="P27" s="101"/>
      <c r="Q27" s="87">
        <v>41887</v>
      </c>
    </row>
    <row r="28" spans="2:17" s="78" customFormat="1" ht="19.7" customHeight="1">
      <c r="B28" s="27"/>
      <c r="C28" s="27"/>
      <c r="D28" s="27"/>
      <c r="E28" s="561"/>
      <c r="F28" s="108"/>
      <c r="G28" s="562"/>
      <c r="H28" s="57">
        <f t="shared" si="0"/>
        <v>0</v>
      </c>
      <c r="I28" s="26"/>
      <c r="J28" s="108"/>
      <c r="K28" s="24"/>
      <c r="L28" s="24"/>
      <c r="M28" s="101"/>
      <c r="N28" s="27"/>
      <c r="O28" s="24"/>
      <c r="P28" s="101"/>
      <c r="Q28" s="87"/>
    </row>
    <row r="29" spans="2:17" s="78" customFormat="1" ht="19.7" customHeight="1">
      <c r="B29" s="27">
        <v>10</v>
      </c>
      <c r="C29" s="766" t="s">
        <v>24</v>
      </c>
      <c r="D29" s="766" t="s">
        <v>24</v>
      </c>
      <c r="E29" s="988" t="s">
        <v>3609</v>
      </c>
      <c r="F29" s="768">
        <v>5</v>
      </c>
      <c r="G29" s="989">
        <v>5700</v>
      </c>
      <c r="H29" s="770">
        <f t="shared" si="0"/>
        <v>28500</v>
      </c>
      <c r="I29" s="771"/>
      <c r="J29" s="767" t="s">
        <v>3610</v>
      </c>
      <c r="K29" s="768"/>
      <c r="L29" s="768"/>
      <c r="M29" s="819">
        <v>41899</v>
      </c>
      <c r="N29" s="766"/>
      <c r="O29" s="818">
        <v>41907</v>
      </c>
      <c r="P29" s="819"/>
      <c r="Q29" s="817">
        <v>41907</v>
      </c>
    </row>
    <row r="30" spans="2:17" s="78" customFormat="1" ht="19.7" customHeight="1">
      <c r="B30" s="27">
        <v>10</v>
      </c>
      <c r="C30" s="27" t="s">
        <v>24</v>
      </c>
      <c r="D30" s="27" t="s">
        <v>24</v>
      </c>
      <c r="E30" s="561" t="s">
        <v>3611</v>
      </c>
      <c r="F30" s="24">
        <v>5</v>
      </c>
      <c r="G30" s="562">
        <v>2000</v>
      </c>
      <c r="H30" s="57">
        <f t="shared" si="0"/>
        <v>10000</v>
      </c>
      <c r="I30" s="26"/>
      <c r="J30" s="108" t="s">
        <v>3612</v>
      </c>
      <c r="K30" s="24"/>
      <c r="L30" s="24"/>
      <c r="M30" s="101">
        <v>41899</v>
      </c>
      <c r="N30" s="27"/>
      <c r="O30" s="216">
        <v>41908</v>
      </c>
      <c r="P30" s="101"/>
      <c r="Q30" s="87">
        <v>41907</v>
      </c>
    </row>
    <row r="31" spans="2:17" s="78" customFormat="1" ht="19.7" customHeight="1">
      <c r="B31" s="27"/>
      <c r="C31" s="27"/>
      <c r="D31" s="27"/>
      <c r="E31" s="561"/>
      <c r="F31" s="108"/>
      <c r="G31" s="562"/>
      <c r="H31" s="57">
        <f t="shared" si="0"/>
        <v>0</v>
      </c>
      <c r="I31" s="26"/>
      <c r="J31" s="108"/>
      <c r="K31" s="24"/>
      <c r="L31" s="24"/>
      <c r="M31" s="101"/>
      <c r="N31" s="27"/>
      <c r="O31" s="24"/>
      <c r="P31" s="101"/>
      <c r="Q31" s="87"/>
    </row>
    <row r="32" spans="2:17" s="78" customFormat="1" ht="19.7" customHeight="1">
      <c r="B32" s="27"/>
      <c r="C32" s="27"/>
      <c r="D32" s="27"/>
      <c r="E32" s="561"/>
      <c r="F32" s="108"/>
      <c r="G32" s="562"/>
      <c r="H32" s="57">
        <f t="shared" si="0"/>
        <v>0</v>
      </c>
      <c r="I32" s="26"/>
      <c r="J32" s="108"/>
      <c r="K32" s="24"/>
      <c r="L32" s="24"/>
      <c r="M32" s="101"/>
      <c r="N32" s="27"/>
      <c r="O32" s="24"/>
      <c r="P32" s="101"/>
      <c r="Q32" s="87"/>
    </row>
    <row r="33" spans="2:17" s="78" customFormat="1" ht="19.7" customHeight="1">
      <c r="B33" s="27"/>
      <c r="C33" s="27"/>
      <c r="D33" s="27"/>
      <c r="E33" s="561"/>
      <c r="F33" s="108"/>
      <c r="G33" s="562"/>
      <c r="H33" s="57">
        <f t="shared" si="0"/>
        <v>0</v>
      </c>
      <c r="I33" s="26"/>
      <c r="J33" s="108"/>
      <c r="K33" s="24"/>
      <c r="L33" s="24"/>
      <c r="M33" s="101"/>
      <c r="N33" s="27"/>
      <c r="O33" s="24"/>
      <c r="P33" s="101"/>
      <c r="Q33" s="87"/>
    </row>
    <row r="34" spans="2:17" s="78" customFormat="1" ht="19.7" customHeight="1">
      <c r="B34" s="27"/>
      <c r="C34" s="27"/>
      <c r="D34" s="27"/>
      <c r="E34" s="561"/>
      <c r="F34" s="108"/>
      <c r="G34" s="562"/>
      <c r="H34" s="57">
        <f t="shared" si="0"/>
        <v>0</v>
      </c>
      <c r="I34" s="26"/>
      <c r="J34" s="108"/>
      <c r="K34" s="24"/>
      <c r="L34" s="24"/>
      <c r="M34" s="101"/>
      <c r="N34" s="27"/>
      <c r="O34" s="24"/>
      <c r="P34" s="101"/>
      <c r="Q34" s="87"/>
    </row>
    <row r="35" spans="2:17" s="78" customFormat="1" ht="19.7" customHeight="1">
      <c r="B35" s="27"/>
      <c r="C35" s="27"/>
      <c r="D35" s="27"/>
      <c r="E35" s="561"/>
      <c r="F35" s="108"/>
      <c r="G35" s="562"/>
      <c r="H35" s="57">
        <f t="shared" si="0"/>
        <v>0</v>
      </c>
      <c r="I35" s="26"/>
      <c r="J35" s="108"/>
      <c r="K35" s="24"/>
      <c r="L35" s="24"/>
      <c r="M35" s="101"/>
      <c r="N35" s="27"/>
      <c r="O35" s="24"/>
      <c r="P35" s="101"/>
      <c r="Q35" s="87"/>
    </row>
    <row r="36" spans="2:17" s="78" customFormat="1" ht="19.7" customHeight="1">
      <c r="B36" s="27"/>
      <c r="C36" s="27"/>
      <c r="D36" s="27"/>
      <c r="E36" s="561"/>
      <c r="F36" s="108"/>
      <c r="G36" s="562"/>
      <c r="H36" s="57">
        <f t="shared" si="0"/>
        <v>0</v>
      </c>
      <c r="I36" s="26"/>
      <c r="J36" s="108"/>
      <c r="K36" s="24"/>
      <c r="L36" s="24"/>
      <c r="M36" s="101"/>
      <c r="N36" s="27"/>
      <c r="O36" s="24"/>
      <c r="P36" s="101"/>
      <c r="Q36" s="87"/>
    </row>
    <row r="39" spans="2:17">
      <c r="M39" s="158"/>
    </row>
    <row r="41" spans="2:17">
      <c r="M41" s="158"/>
    </row>
  </sheetData>
  <autoFilter ref="B8:O36" xr:uid="{F3FE0E4C-D565-4010-949C-31EB3878FE8E}"/>
  <mergeCells count="6">
    <mergeCell ref="B2:D2"/>
    <mergeCell ref="G2:I2"/>
    <mergeCell ref="B3:D3"/>
    <mergeCell ref="B4:D4"/>
    <mergeCell ref="B5:D5"/>
    <mergeCell ref="B6:D6"/>
  </mergeCells>
  <phoneticPr fontId="3"/>
  <pageMargins left="0.19685039370078741" right="0.19685039370078741" top="0.35433070866141736" bottom="0.39370078740157483" header="0.31496062992125984" footer="0.31496062992125984"/>
  <pageSetup paperSize="8" scale="88" orientation="landscape"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8B1F42-DB36-4636-88ED-52EE6671A5E1}">
  <dimension ref="B2:Q27"/>
  <sheetViews>
    <sheetView zoomScale="85" zoomScaleNormal="85" workbookViewId="0">
      <pane xSplit="10" ySplit="8" topLeftCell="Q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75" style="78" customWidth="1"/>
    <col min="3" max="4" width="20.625" style="76" customWidth="1"/>
    <col min="5" max="5" width="40.75" style="76" customWidth="1"/>
    <col min="6" max="6" width="6.25" style="76" customWidth="1"/>
    <col min="7" max="8" width="9.875" style="76" bestFit="1" customWidth="1"/>
    <col min="9" max="9" width="5.75" style="79" customWidth="1"/>
    <col min="10" max="10" width="31.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20.625" style="76" customWidth="1"/>
    <col min="261" max="261" width="40.75" style="76" customWidth="1"/>
    <col min="262" max="262" width="6.25" style="76" customWidth="1"/>
    <col min="263" max="264" width="9.875" style="76" bestFit="1" customWidth="1"/>
    <col min="265" max="265" width="5.75" style="76" customWidth="1"/>
    <col min="266" max="266" width="31.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20.625" style="76" customWidth="1"/>
    <col min="517" max="517" width="40.75" style="76" customWidth="1"/>
    <col min="518" max="518" width="6.25" style="76" customWidth="1"/>
    <col min="519" max="520" width="9.875" style="76" bestFit="1" customWidth="1"/>
    <col min="521" max="521" width="5.75" style="76" customWidth="1"/>
    <col min="522" max="522" width="31.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20.625" style="76" customWidth="1"/>
    <col min="773" max="773" width="40.75" style="76" customWidth="1"/>
    <col min="774" max="774" width="6.25" style="76" customWidth="1"/>
    <col min="775" max="776" width="9.875" style="76" bestFit="1" customWidth="1"/>
    <col min="777" max="777" width="5.75" style="76" customWidth="1"/>
    <col min="778" max="778" width="31.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20.625" style="76" customWidth="1"/>
    <col min="1029" max="1029" width="40.75" style="76" customWidth="1"/>
    <col min="1030" max="1030" width="6.25" style="76" customWidth="1"/>
    <col min="1031" max="1032" width="9.875" style="76" bestFit="1" customWidth="1"/>
    <col min="1033" max="1033" width="5.75" style="76" customWidth="1"/>
    <col min="1034" max="1034" width="31.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20.625" style="76" customWidth="1"/>
    <col min="1285" max="1285" width="40.75" style="76" customWidth="1"/>
    <col min="1286" max="1286" width="6.25" style="76" customWidth="1"/>
    <col min="1287" max="1288" width="9.875" style="76" bestFit="1" customWidth="1"/>
    <col min="1289" max="1289" width="5.75" style="76" customWidth="1"/>
    <col min="1290" max="1290" width="31.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20.625" style="76" customWidth="1"/>
    <col min="1541" max="1541" width="40.75" style="76" customWidth="1"/>
    <col min="1542" max="1542" width="6.25" style="76" customWidth="1"/>
    <col min="1543" max="1544" width="9.875" style="76" bestFit="1" customWidth="1"/>
    <col min="1545" max="1545" width="5.75" style="76" customWidth="1"/>
    <col min="1546" max="1546" width="31.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20.625" style="76" customWidth="1"/>
    <col min="1797" max="1797" width="40.75" style="76" customWidth="1"/>
    <col min="1798" max="1798" width="6.25" style="76" customWidth="1"/>
    <col min="1799" max="1800" width="9.875" style="76" bestFit="1" customWidth="1"/>
    <col min="1801" max="1801" width="5.75" style="76" customWidth="1"/>
    <col min="1802" max="1802" width="31.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20.625" style="76" customWidth="1"/>
    <col min="2053" max="2053" width="40.75" style="76" customWidth="1"/>
    <col min="2054" max="2054" width="6.25" style="76" customWidth="1"/>
    <col min="2055" max="2056" width="9.875" style="76" bestFit="1" customWidth="1"/>
    <col min="2057" max="2057" width="5.75" style="76" customWidth="1"/>
    <col min="2058" max="2058" width="31.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20.625" style="76" customWidth="1"/>
    <col min="2309" max="2309" width="40.75" style="76" customWidth="1"/>
    <col min="2310" max="2310" width="6.25" style="76" customWidth="1"/>
    <col min="2311" max="2312" width="9.875" style="76" bestFit="1" customWidth="1"/>
    <col min="2313" max="2313" width="5.75" style="76" customWidth="1"/>
    <col min="2314" max="2314" width="31.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20.625" style="76" customWidth="1"/>
    <col min="2565" max="2565" width="40.75" style="76" customWidth="1"/>
    <col min="2566" max="2566" width="6.25" style="76" customWidth="1"/>
    <col min="2567" max="2568" width="9.875" style="76" bestFit="1" customWidth="1"/>
    <col min="2569" max="2569" width="5.75" style="76" customWidth="1"/>
    <col min="2570" max="2570" width="31.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20.625" style="76" customWidth="1"/>
    <col min="2821" max="2821" width="40.75" style="76" customWidth="1"/>
    <col min="2822" max="2822" width="6.25" style="76" customWidth="1"/>
    <col min="2823" max="2824" width="9.875" style="76" bestFit="1" customWidth="1"/>
    <col min="2825" max="2825" width="5.75" style="76" customWidth="1"/>
    <col min="2826" max="2826" width="31.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20.625" style="76" customWidth="1"/>
    <col min="3077" max="3077" width="40.75" style="76" customWidth="1"/>
    <col min="3078" max="3078" width="6.25" style="76" customWidth="1"/>
    <col min="3079" max="3080" width="9.875" style="76" bestFit="1" customWidth="1"/>
    <col min="3081" max="3081" width="5.75" style="76" customWidth="1"/>
    <col min="3082" max="3082" width="31.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20.625" style="76" customWidth="1"/>
    <col min="3333" max="3333" width="40.75" style="76" customWidth="1"/>
    <col min="3334" max="3334" width="6.25" style="76" customWidth="1"/>
    <col min="3335" max="3336" width="9.875" style="76" bestFit="1" customWidth="1"/>
    <col min="3337" max="3337" width="5.75" style="76" customWidth="1"/>
    <col min="3338" max="3338" width="31.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20.625" style="76" customWidth="1"/>
    <col min="3589" max="3589" width="40.75" style="76" customWidth="1"/>
    <col min="3590" max="3590" width="6.25" style="76" customWidth="1"/>
    <col min="3591" max="3592" width="9.875" style="76" bestFit="1" customWidth="1"/>
    <col min="3593" max="3593" width="5.75" style="76" customWidth="1"/>
    <col min="3594" max="3594" width="31.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20.625" style="76" customWidth="1"/>
    <col min="3845" max="3845" width="40.75" style="76" customWidth="1"/>
    <col min="3846" max="3846" width="6.25" style="76" customWidth="1"/>
    <col min="3847" max="3848" width="9.875" style="76" bestFit="1" customWidth="1"/>
    <col min="3849" max="3849" width="5.75" style="76" customWidth="1"/>
    <col min="3850" max="3850" width="31.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20.625" style="76" customWidth="1"/>
    <col min="4101" max="4101" width="40.75" style="76" customWidth="1"/>
    <col min="4102" max="4102" width="6.25" style="76" customWidth="1"/>
    <col min="4103" max="4104" width="9.875" style="76" bestFit="1" customWidth="1"/>
    <col min="4105" max="4105" width="5.75" style="76" customWidth="1"/>
    <col min="4106" max="4106" width="31.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20.625" style="76" customWidth="1"/>
    <col min="4357" max="4357" width="40.75" style="76" customWidth="1"/>
    <col min="4358" max="4358" width="6.25" style="76" customWidth="1"/>
    <col min="4359" max="4360" width="9.875" style="76" bestFit="1" customWidth="1"/>
    <col min="4361" max="4361" width="5.75" style="76" customWidth="1"/>
    <col min="4362" max="4362" width="31.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20.625" style="76" customWidth="1"/>
    <col min="4613" max="4613" width="40.75" style="76" customWidth="1"/>
    <col min="4614" max="4614" width="6.25" style="76" customWidth="1"/>
    <col min="4615" max="4616" width="9.875" style="76" bestFit="1" customWidth="1"/>
    <col min="4617" max="4617" width="5.75" style="76" customWidth="1"/>
    <col min="4618" max="4618" width="31.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20.625" style="76" customWidth="1"/>
    <col min="4869" max="4869" width="40.75" style="76" customWidth="1"/>
    <col min="4870" max="4870" width="6.25" style="76" customWidth="1"/>
    <col min="4871" max="4872" width="9.875" style="76" bestFit="1" customWidth="1"/>
    <col min="4873" max="4873" width="5.75" style="76" customWidth="1"/>
    <col min="4874" max="4874" width="31.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20.625" style="76" customWidth="1"/>
    <col min="5125" max="5125" width="40.75" style="76" customWidth="1"/>
    <col min="5126" max="5126" width="6.25" style="76" customWidth="1"/>
    <col min="5127" max="5128" width="9.875" style="76" bestFit="1" customWidth="1"/>
    <col min="5129" max="5129" width="5.75" style="76" customWidth="1"/>
    <col min="5130" max="5130" width="31.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20.625" style="76" customWidth="1"/>
    <col min="5381" max="5381" width="40.75" style="76" customWidth="1"/>
    <col min="5382" max="5382" width="6.25" style="76" customWidth="1"/>
    <col min="5383" max="5384" width="9.875" style="76" bestFit="1" customWidth="1"/>
    <col min="5385" max="5385" width="5.75" style="76" customWidth="1"/>
    <col min="5386" max="5386" width="31.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20.625" style="76" customWidth="1"/>
    <col min="5637" max="5637" width="40.75" style="76" customWidth="1"/>
    <col min="5638" max="5638" width="6.25" style="76" customWidth="1"/>
    <col min="5639" max="5640" width="9.875" style="76" bestFit="1" customWidth="1"/>
    <col min="5641" max="5641" width="5.75" style="76" customWidth="1"/>
    <col min="5642" max="5642" width="31.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20.625" style="76" customWidth="1"/>
    <col min="5893" max="5893" width="40.75" style="76" customWidth="1"/>
    <col min="5894" max="5894" width="6.25" style="76" customWidth="1"/>
    <col min="5895" max="5896" width="9.875" style="76" bestFit="1" customWidth="1"/>
    <col min="5897" max="5897" width="5.75" style="76" customWidth="1"/>
    <col min="5898" max="5898" width="31.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20.625" style="76" customWidth="1"/>
    <col min="6149" max="6149" width="40.75" style="76" customWidth="1"/>
    <col min="6150" max="6150" width="6.25" style="76" customWidth="1"/>
    <col min="6151" max="6152" width="9.875" style="76" bestFit="1" customWidth="1"/>
    <col min="6153" max="6153" width="5.75" style="76" customWidth="1"/>
    <col min="6154" max="6154" width="31.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20.625" style="76" customWidth="1"/>
    <col min="6405" max="6405" width="40.75" style="76" customWidth="1"/>
    <col min="6406" max="6406" width="6.25" style="76" customWidth="1"/>
    <col min="6407" max="6408" width="9.875" style="76" bestFit="1" customWidth="1"/>
    <col min="6409" max="6409" width="5.75" style="76" customWidth="1"/>
    <col min="6410" max="6410" width="31.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20.625" style="76" customWidth="1"/>
    <col min="6661" max="6661" width="40.75" style="76" customWidth="1"/>
    <col min="6662" max="6662" width="6.25" style="76" customWidth="1"/>
    <col min="6663" max="6664" width="9.875" style="76" bestFit="1" customWidth="1"/>
    <col min="6665" max="6665" width="5.75" style="76" customWidth="1"/>
    <col min="6666" max="6666" width="31.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20.625" style="76" customWidth="1"/>
    <col min="6917" max="6917" width="40.75" style="76" customWidth="1"/>
    <col min="6918" max="6918" width="6.25" style="76" customWidth="1"/>
    <col min="6919" max="6920" width="9.875" style="76" bestFit="1" customWidth="1"/>
    <col min="6921" max="6921" width="5.75" style="76" customWidth="1"/>
    <col min="6922" max="6922" width="31.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20.625" style="76" customWidth="1"/>
    <col min="7173" max="7173" width="40.75" style="76" customWidth="1"/>
    <col min="7174" max="7174" width="6.25" style="76" customWidth="1"/>
    <col min="7175" max="7176" width="9.875" style="76" bestFit="1" customWidth="1"/>
    <col min="7177" max="7177" width="5.75" style="76" customWidth="1"/>
    <col min="7178" max="7178" width="31.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20.625" style="76" customWidth="1"/>
    <col min="7429" max="7429" width="40.75" style="76" customWidth="1"/>
    <col min="7430" max="7430" width="6.25" style="76" customWidth="1"/>
    <col min="7431" max="7432" width="9.875" style="76" bestFit="1" customWidth="1"/>
    <col min="7433" max="7433" width="5.75" style="76" customWidth="1"/>
    <col min="7434" max="7434" width="31.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20.625" style="76" customWidth="1"/>
    <col min="7685" max="7685" width="40.75" style="76" customWidth="1"/>
    <col min="7686" max="7686" width="6.25" style="76" customWidth="1"/>
    <col min="7687" max="7688" width="9.875" style="76" bestFit="1" customWidth="1"/>
    <col min="7689" max="7689" width="5.75" style="76" customWidth="1"/>
    <col min="7690" max="7690" width="31.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20.625" style="76" customWidth="1"/>
    <col min="7941" max="7941" width="40.75" style="76" customWidth="1"/>
    <col min="7942" max="7942" width="6.25" style="76" customWidth="1"/>
    <col min="7943" max="7944" width="9.875" style="76" bestFit="1" customWidth="1"/>
    <col min="7945" max="7945" width="5.75" style="76" customWidth="1"/>
    <col min="7946" max="7946" width="31.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20.625" style="76" customWidth="1"/>
    <col min="8197" max="8197" width="40.75" style="76" customWidth="1"/>
    <col min="8198" max="8198" width="6.25" style="76" customWidth="1"/>
    <col min="8199" max="8200" width="9.875" style="76" bestFit="1" customWidth="1"/>
    <col min="8201" max="8201" width="5.75" style="76" customWidth="1"/>
    <col min="8202" max="8202" width="31.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20.625" style="76" customWidth="1"/>
    <col min="8453" max="8453" width="40.75" style="76" customWidth="1"/>
    <col min="8454" max="8454" width="6.25" style="76" customWidth="1"/>
    <col min="8455" max="8456" width="9.875" style="76" bestFit="1" customWidth="1"/>
    <col min="8457" max="8457" width="5.75" style="76" customWidth="1"/>
    <col min="8458" max="8458" width="31.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20.625" style="76" customWidth="1"/>
    <col min="8709" max="8709" width="40.75" style="76" customWidth="1"/>
    <col min="8710" max="8710" width="6.25" style="76" customWidth="1"/>
    <col min="8711" max="8712" width="9.875" style="76" bestFit="1" customWidth="1"/>
    <col min="8713" max="8713" width="5.75" style="76" customWidth="1"/>
    <col min="8714" max="8714" width="31.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20.625" style="76" customWidth="1"/>
    <col min="8965" max="8965" width="40.75" style="76" customWidth="1"/>
    <col min="8966" max="8966" width="6.25" style="76" customWidth="1"/>
    <col min="8967" max="8968" width="9.875" style="76" bestFit="1" customWidth="1"/>
    <col min="8969" max="8969" width="5.75" style="76" customWidth="1"/>
    <col min="8970" max="8970" width="31.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20.625" style="76" customWidth="1"/>
    <col min="9221" max="9221" width="40.75" style="76" customWidth="1"/>
    <col min="9222" max="9222" width="6.25" style="76" customWidth="1"/>
    <col min="9223" max="9224" width="9.875" style="76" bestFit="1" customWidth="1"/>
    <col min="9225" max="9225" width="5.75" style="76" customWidth="1"/>
    <col min="9226" max="9226" width="31.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20.625" style="76" customWidth="1"/>
    <col min="9477" max="9477" width="40.75" style="76" customWidth="1"/>
    <col min="9478" max="9478" width="6.25" style="76" customWidth="1"/>
    <col min="9479" max="9480" width="9.875" style="76" bestFit="1" customWidth="1"/>
    <col min="9481" max="9481" width="5.75" style="76" customWidth="1"/>
    <col min="9482" max="9482" width="31.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20.625" style="76" customWidth="1"/>
    <col min="9733" max="9733" width="40.75" style="76" customWidth="1"/>
    <col min="9734" max="9734" width="6.25" style="76" customWidth="1"/>
    <col min="9735" max="9736" width="9.875" style="76" bestFit="1" customWidth="1"/>
    <col min="9737" max="9737" width="5.75" style="76" customWidth="1"/>
    <col min="9738" max="9738" width="31.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20.625" style="76" customWidth="1"/>
    <col min="9989" max="9989" width="40.75" style="76" customWidth="1"/>
    <col min="9990" max="9990" width="6.25" style="76" customWidth="1"/>
    <col min="9991" max="9992" width="9.875" style="76" bestFit="1" customWidth="1"/>
    <col min="9993" max="9993" width="5.75" style="76" customWidth="1"/>
    <col min="9994" max="9994" width="31.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20.625" style="76" customWidth="1"/>
    <col min="10245" max="10245" width="40.75" style="76" customWidth="1"/>
    <col min="10246" max="10246" width="6.25" style="76" customWidth="1"/>
    <col min="10247" max="10248" width="9.875" style="76" bestFit="1" customWidth="1"/>
    <col min="10249" max="10249" width="5.75" style="76" customWidth="1"/>
    <col min="10250" max="10250" width="31.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20.625" style="76" customWidth="1"/>
    <col min="10501" max="10501" width="40.75" style="76" customWidth="1"/>
    <col min="10502" max="10502" width="6.25" style="76" customWidth="1"/>
    <col min="10503" max="10504" width="9.875" style="76" bestFit="1" customWidth="1"/>
    <col min="10505" max="10505" width="5.75" style="76" customWidth="1"/>
    <col min="10506" max="10506" width="31.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20.625" style="76" customWidth="1"/>
    <col min="10757" max="10757" width="40.75" style="76" customWidth="1"/>
    <col min="10758" max="10758" width="6.25" style="76" customWidth="1"/>
    <col min="10759" max="10760" width="9.875" style="76" bestFit="1" customWidth="1"/>
    <col min="10761" max="10761" width="5.75" style="76" customWidth="1"/>
    <col min="10762" max="10762" width="31.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20.625" style="76" customWidth="1"/>
    <col min="11013" max="11013" width="40.75" style="76" customWidth="1"/>
    <col min="11014" max="11014" width="6.25" style="76" customWidth="1"/>
    <col min="11015" max="11016" width="9.875" style="76" bestFit="1" customWidth="1"/>
    <col min="11017" max="11017" width="5.75" style="76" customWidth="1"/>
    <col min="11018" max="11018" width="31.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20.625" style="76" customWidth="1"/>
    <col min="11269" max="11269" width="40.75" style="76" customWidth="1"/>
    <col min="11270" max="11270" width="6.25" style="76" customWidth="1"/>
    <col min="11271" max="11272" width="9.875" style="76" bestFit="1" customWidth="1"/>
    <col min="11273" max="11273" width="5.75" style="76" customWidth="1"/>
    <col min="11274" max="11274" width="31.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20.625" style="76" customWidth="1"/>
    <col min="11525" max="11525" width="40.75" style="76" customWidth="1"/>
    <col min="11526" max="11526" width="6.25" style="76" customWidth="1"/>
    <col min="11527" max="11528" width="9.875" style="76" bestFit="1" customWidth="1"/>
    <col min="11529" max="11529" width="5.75" style="76" customWidth="1"/>
    <col min="11530" max="11530" width="31.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20.625" style="76" customWidth="1"/>
    <col min="11781" max="11781" width="40.75" style="76" customWidth="1"/>
    <col min="11782" max="11782" width="6.25" style="76" customWidth="1"/>
    <col min="11783" max="11784" width="9.875" style="76" bestFit="1" customWidth="1"/>
    <col min="11785" max="11785" width="5.75" style="76" customWidth="1"/>
    <col min="11786" max="11786" width="31.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20.625" style="76" customWidth="1"/>
    <col min="12037" max="12037" width="40.75" style="76" customWidth="1"/>
    <col min="12038" max="12038" width="6.25" style="76" customWidth="1"/>
    <col min="12039" max="12040" width="9.875" style="76" bestFit="1" customWidth="1"/>
    <col min="12041" max="12041" width="5.75" style="76" customWidth="1"/>
    <col min="12042" max="12042" width="31.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20.625" style="76" customWidth="1"/>
    <col min="12293" max="12293" width="40.75" style="76" customWidth="1"/>
    <col min="12294" max="12294" width="6.25" style="76" customWidth="1"/>
    <col min="12295" max="12296" width="9.875" style="76" bestFit="1" customWidth="1"/>
    <col min="12297" max="12297" width="5.75" style="76" customWidth="1"/>
    <col min="12298" max="12298" width="31.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20.625" style="76" customWidth="1"/>
    <col min="12549" max="12549" width="40.75" style="76" customWidth="1"/>
    <col min="12550" max="12550" width="6.25" style="76" customWidth="1"/>
    <col min="12551" max="12552" width="9.875" style="76" bestFit="1" customWidth="1"/>
    <col min="12553" max="12553" width="5.75" style="76" customWidth="1"/>
    <col min="12554" max="12554" width="31.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20.625" style="76" customWidth="1"/>
    <col min="12805" max="12805" width="40.75" style="76" customWidth="1"/>
    <col min="12806" max="12806" width="6.25" style="76" customWidth="1"/>
    <col min="12807" max="12808" width="9.875" style="76" bestFit="1" customWidth="1"/>
    <col min="12809" max="12809" width="5.75" style="76" customWidth="1"/>
    <col min="12810" max="12810" width="31.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20.625" style="76" customWidth="1"/>
    <col min="13061" max="13061" width="40.75" style="76" customWidth="1"/>
    <col min="13062" max="13062" width="6.25" style="76" customWidth="1"/>
    <col min="13063" max="13064" width="9.875" style="76" bestFit="1" customWidth="1"/>
    <col min="13065" max="13065" width="5.75" style="76" customWidth="1"/>
    <col min="13066" max="13066" width="31.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20.625" style="76" customWidth="1"/>
    <col min="13317" max="13317" width="40.75" style="76" customWidth="1"/>
    <col min="13318" max="13318" width="6.25" style="76" customWidth="1"/>
    <col min="13319" max="13320" width="9.875" style="76" bestFit="1" customWidth="1"/>
    <col min="13321" max="13321" width="5.75" style="76" customWidth="1"/>
    <col min="13322" max="13322" width="31.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20.625" style="76" customWidth="1"/>
    <col min="13573" max="13573" width="40.75" style="76" customWidth="1"/>
    <col min="13574" max="13574" width="6.25" style="76" customWidth="1"/>
    <col min="13575" max="13576" width="9.875" style="76" bestFit="1" customWidth="1"/>
    <col min="13577" max="13577" width="5.75" style="76" customWidth="1"/>
    <col min="13578" max="13578" width="31.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20.625" style="76" customWidth="1"/>
    <col min="13829" max="13829" width="40.75" style="76" customWidth="1"/>
    <col min="13830" max="13830" width="6.25" style="76" customWidth="1"/>
    <col min="13831" max="13832" width="9.875" style="76" bestFit="1" customWidth="1"/>
    <col min="13833" max="13833" width="5.75" style="76" customWidth="1"/>
    <col min="13834" max="13834" width="31.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20.625" style="76" customWidth="1"/>
    <col min="14085" max="14085" width="40.75" style="76" customWidth="1"/>
    <col min="14086" max="14086" width="6.25" style="76" customWidth="1"/>
    <col min="14087" max="14088" width="9.875" style="76" bestFit="1" customWidth="1"/>
    <col min="14089" max="14089" width="5.75" style="76" customWidth="1"/>
    <col min="14090" max="14090" width="31.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20.625" style="76" customWidth="1"/>
    <col min="14341" max="14341" width="40.75" style="76" customWidth="1"/>
    <col min="14342" max="14342" width="6.25" style="76" customWidth="1"/>
    <col min="14343" max="14344" width="9.875" style="76" bestFit="1" customWidth="1"/>
    <col min="14345" max="14345" width="5.75" style="76" customWidth="1"/>
    <col min="14346" max="14346" width="31.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20.625" style="76" customWidth="1"/>
    <col min="14597" max="14597" width="40.75" style="76" customWidth="1"/>
    <col min="14598" max="14598" width="6.25" style="76" customWidth="1"/>
    <col min="14599" max="14600" width="9.875" style="76" bestFit="1" customWidth="1"/>
    <col min="14601" max="14601" width="5.75" style="76" customWidth="1"/>
    <col min="14602" max="14602" width="31.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20.625" style="76" customWidth="1"/>
    <col min="14853" max="14853" width="40.75" style="76" customWidth="1"/>
    <col min="14854" max="14854" width="6.25" style="76" customWidth="1"/>
    <col min="14855" max="14856" width="9.875" style="76" bestFit="1" customWidth="1"/>
    <col min="14857" max="14857" width="5.75" style="76" customWidth="1"/>
    <col min="14858" max="14858" width="31.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20.625" style="76" customWidth="1"/>
    <col min="15109" max="15109" width="40.75" style="76" customWidth="1"/>
    <col min="15110" max="15110" width="6.25" style="76" customWidth="1"/>
    <col min="15111" max="15112" width="9.875" style="76" bestFit="1" customWidth="1"/>
    <col min="15113" max="15113" width="5.75" style="76" customWidth="1"/>
    <col min="15114" max="15114" width="31.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20.625" style="76" customWidth="1"/>
    <col min="15365" max="15365" width="40.75" style="76" customWidth="1"/>
    <col min="15366" max="15366" width="6.25" style="76" customWidth="1"/>
    <col min="15367" max="15368" width="9.875" style="76" bestFit="1" customWidth="1"/>
    <col min="15369" max="15369" width="5.75" style="76" customWidth="1"/>
    <col min="15370" max="15370" width="31.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20.625" style="76" customWidth="1"/>
    <col min="15621" max="15621" width="40.75" style="76" customWidth="1"/>
    <col min="15622" max="15622" width="6.25" style="76" customWidth="1"/>
    <col min="15623" max="15624" width="9.875" style="76" bestFit="1" customWidth="1"/>
    <col min="15625" max="15625" width="5.75" style="76" customWidth="1"/>
    <col min="15626" max="15626" width="31.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20.625" style="76" customWidth="1"/>
    <col min="15877" max="15877" width="40.75" style="76" customWidth="1"/>
    <col min="15878" max="15878" width="6.25" style="76" customWidth="1"/>
    <col min="15879" max="15880" width="9.875" style="76" bestFit="1" customWidth="1"/>
    <col min="15881" max="15881" width="5.75" style="76" customWidth="1"/>
    <col min="15882" max="15882" width="31.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20.625" style="76" customWidth="1"/>
    <col min="16133" max="16133" width="40.75" style="76" customWidth="1"/>
    <col min="16134" max="16134" width="6.25" style="76" customWidth="1"/>
    <col min="16135" max="16136" width="9.875" style="76" bestFit="1" customWidth="1"/>
    <col min="16137" max="16137" width="5.75" style="76" customWidth="1"/>
    <col min="16138" max="16138" width="31.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3619</v>
      </c>
      <c r="G2" s="4" t="s">
        <v>2</v>
      </c>
      <c r="H2" s="5"/>
      <c r="I2" s="6"/>
      <c r="J2" s="77">
        <f>SUM(H:H)</f>
        <v>81707</v>
      </c>
    </row>
    <row r="3" spans="2:17" ht="20.100000000000001" customHeight="1">
      <c r="B3" s="74" t="s">
        <v>3</v>
      </c>
      <c r="C3" s="74"/>
      <c r="D3" s="74"/>
      <c r="E3" s="82" t="s">
        <v>1167</v>
      </c>
    </row>
    <row r="4" spans="2:17" ht="20.100000000000001" customHeight="1">
      <c r="B4" s="74" t="s">
        <v>5</v>
      </c>
      <c r="C4" s="74"/>
      <c r="D4" s="74"/>
      <c r="E4" s="82">
        <v>121856</v>
      </c>
    </row>
    <row r="5" spans="2:17" ht="20.100000000000001" customHeight="1">
      <c r="B5" s="74" t="s">
        <v>7</v>
      </c>
      <c r="C5" s="74"/>
      <c r="D5" s="74"/>
      <c r="E5" s="84">
        <v>41883</v>
      </c>
    </row>
    <row r="6" spans="2:17" ht="20.100000000000001" customHeight="1">
      <c r="B6" s="74" t="s">
        <v>8</v>
      </c>
      <c r="C6" s="74"/>
      <c r="D6" s="74"/>
      <c r="E6" s="84">
        <v>41890</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884">
        <v>12</v>
      </c>
      <c r="C9" s="884" t="s">
        <v>28</v>
      </c>
      <c r="D9" s="884" t="s">
        <v>28</v>
      </c>
      <c r="E9" s="986" t="s">
        <v>3620</v>
      </c>
      <c r="F9" s="886">
        <v>1</v>
      </c>
      <c r="G9" s="886">
        <v>1947</v>
      </c>
      <c r="H9" s="715">
        <f>F9*G9</f>
        <v>1947</v>
      </c>
      <c r="I9" s="888"/>
      <c r="J9" s="889" t="s">
        <v>1015</v>
      </c>
      <c r="K9" s="685"/>
      <c r="L9" s="685"/>
      <c r="M9" s="890">
        <v>41872</v>
      </c>
      <c r="N9" s="884"/>
      <c r="O9" s="685"/>
      <c r="P9" s="890">
        <v>41883</v>
      </c>
      <c r="Q9" s="891">
        <v>41883</v>
      </c>
    </row>
    <row r="10" spans="2:17" s="78" customFormat="1" ht="19.7" customHeight="1">
      <c r="B10" s="884">
        <v>11</v>
      </c>
      <c r="C10" s="884" t="s">
        <v>28</v>
      </c>
      <c r="D10" s="884" t="s">
        <v>28</v>
      </c>
      <c r="E10" s="986" t="s">
        <v>2167</v>
      </c>
      <c r="F10" s="886">
        <v>1</v>
      </c>
      <c r="G10" s="886">
        <v>6615</v>
      </c>
      <c r="H10" s="715">
        <f>F10*G10</f>
        <v>6615</v>
      </c>
      <c r="I10" s="888"/>
      <c r="J10" s="889" t="s">
        <v>1303</v>
      </c>
      <c r="K10" s="685"/>
      <c r="L10" s="685"/>
      <c r="M10" s="890">
        <v>41872</v>
      </c>
      <c r="N10" s="884"/>
      <c r="O10" s="685"/>
      <c r="P10" s="890">
        <v>41877</v>
      </c>
      <c r="Q10" s="891">
        <v>41877</v>
      </c>
    </row>
    <row r="11" spans="2:17" s="78" customFormat="1" ht="19.7" customHeight="1">
      <c r="B11" s="884">
        <v>11</v>
      </c>
      <c r="C11" s="884" t="s">
        <v>28</v>
      </c>
      <c r="D11" s="884" t="s">
        <v>28</v>
      </c>
      <c r="E11" s="986" t="s">
        <v>3621</v>
      </c>
      <c r="F11" s="886">
        <v>1</v>
      </c>
      <c r="G11" s="886">
        <v>945</v>
      </c>
      <c r="H11" s="715">
        <f t="shared" ref="H11:H21" si="0">F11*G11</f>
        <v>945</v>
      </c>
      <c r="I11" s="888"/>
      <c r="J11" s="889" t="s">
        <v>3622</v>
      </c>
      <c r="K11" s="685"/>
      <c r="L11" s="685"/>
      <c r="M11" s="890">
        <v>41872</v>
      </c>
      <c r="N11" s="884"/>
      <c r="O11" s="685"/>
      <c r="P11" s="890">
        <v>41877</v>
      </c>
      <c r="Q11" s="891">
        <v>41877</v>
      </c>
    </row>
    <row r="12" spans="2:17" s="78" customFormat="1" ht="19.7" customHeight="1">
      <c r="B12" s="884">
        <v>15</v>
      </c>
      <c r="C12" s="884" t="s">
        <v>28</v>
      </c>
      <c r="D12" s="884" t="s">
        <v>28</v>
      </c>
      <c r="E12" s="986" t="s">
        <v>3623</v>
      </c>
      <c r="F12" s="886">
        <v>1</v>
      </c>
      <c r="G12" s="886">
        <v>33000</v>
      </c>
      <c r="H12" s="715">
        <f t="shared" si="0"/>
        <v>33000</v>
      </c>
      <c r="I12" s="888"/>
      <c r="J12" s="889" t="s">
        <v>1208</v>
      </c>
      <c r="K12" s="685"/>
      <c r="L12" s="685"/>
      <c r="M12" s="890">
        <v>41872</v>
      </c>
      <c r="N12" s="884"/>
      <c r="O12" s="685"/>
      <c r="P12" s="890">
        <v>41877</v>
      </c>
      <c r="Q12" s="891">
        <v>41877</v>
      </c>
    </row>
    <row r="13" spans="2:17" s="78" customFormat="1" ht="19.7" customHeight="1">
      <c r="B13" s="884">
        <v>14</v>
      </c>
      <c r="C13" s="884" t="s">
        <v>28</v>
      </c>
      <c r="D13" s="884" t="s">
        <v>28</v>
      </c>
      <c r="E13" s="986" t="s">
        <v>3624</v>
      </c>
      <c r="F13" s="886">
        <v>2</v>
      </c>
      <c r="G13" s="886">
        <v>3600</v>
      </c>
      <c r="H13" s="715">
        <f t="shared" si="0"/>
        <v>7200</v>
      </c>
      <c r="I13" s="888"/>
      <c r="J13" s="889" t="s">
        <v>3625</v>
      </c>
      <c r="K13" s="685"/>
      <c r="L13" s="685"/>
      <c r="M13" s="890">
        <v>41872</v>
      </c>
      <c r="N13" s="884"/>
      <c r="O13" s="685"/>
      <c r="P13" s="890">
        <v>41877</v>
      </c>
      <c r="Q13" s="891">
        <v>41877</v>
      </c>
    </row>
    <row r="14" spans="2:17" s="78" customFormat="1" ht="19.7" customHeight="1">
      <c r="B14" s="884"/>
      <c r="C14" s="884"/>
      <c r="D14" s="884"/>
      <c r="E14" s="986"/>
      <c r="F14" s="886"/>
      <c r="G14" s="886"/>
      <c r="H14" s="715">
        <f t="shared" si="0"/>
        <v>0</v>
      </c>
      <c r="I14" s="888"/>
      <c r="J14" s="889"/>
      <c r="K14" s="685"/>
      <c r="L14" s="685"/>
      <c r="M14" s="890"/>
      <c r="N14" s="884"/>
      <c r="O14" s="685"/>
      <c r="P14" s="890"/>
      <c r="Q14" s="891"/>
    </row>
    <row r="15" spans="2:17" s="78" customFormat="1" ht="19.7" customHeight="1">
      <c r="B15" s="884">
        <v>15</v>
      </c>
      <c r="C15" s="884" t="s">
        <v>24</v>
      </c>
      <c r="D15" s="884" t="s">
        <v>24</v>
      </c>
      <c r="E15" s="986" t="s">
        <v>3626</v>
      </c>
      <c r="F15" s="886">
        <v>1</v>
      </c>
      <c r="G15" s="886">
        <v>9400</v>
      </c>
      <c r="H15" s="715">
        <f t="shared" si="0"/>
        <v>9400</v>
      </c>
      <c r="I15" s="888"/>
      <c r="J15" s="889" t="s">
        <v>477</v>
      </c>
      <c r="K15" s="685"/>
      <c r="L15" s="685"/>
      <c r="M15" s="890">
        <v>41872</v>
      </c>
      <c r="N15" s="884"/>
      <c r="O15" s="685"/>
      <c r="P15" s="890"/>
      <c r="Q15" s="891">
        <v>41883</v>
      </c>
    </row>
    <row r="16" spans="2:17" s="78" customFormat="1" ht="19.7" customHeight="1">
      <c r="B16" s="884">
        <v>15</v>
      </c>
      <c r="C16" s="884" t="s">
        <v>24</v>
      </c>
      <c r="D16" s="884" t="s">
        <v>24</v>
      </c>
      <c r="E16" s="986" t="s">
        <v>3627</v>
      </c>
      <c r="F16" s="886">
        <v>1</v>
      </c>
      <c r="G16" s="886">
        <v>8500</v>
      </c>
      <c r="H16" s="715">
        <f t="shared" si="0"/>
        <v>8500</v>
      </c>
      <c r="I16" s="888"/>
      <c r="J16" s="889" t="s">
        <v>3628</v>
      </c>
      <c r="K16" s="685"/>
      <c r="L16" s="685"/>
      <c r="M16" s="890">
        <v>41872</v>
      </c>
      <c r="N16" s="884"/>
      <c r="O16" s="685"/>
      <c r="P16" s="890"/>
      <c r="Q16" s="891">
        <v>41883</v>
      </c>
    </row>
    <row r="17" spans="2:17" s="78" customFormat="1" ht="19.7" customHeight="1">
      <c r="B17" s="884">
        <v>13</v>
      </c>
      <c r="C17" s="884" t="s">
        <v>24</v>
      </c>
      <c r="D17" s="884" t="s">
        <v>24</v>
      </c>
      <c r="E17" s="986" t="s">
        <v>3629</v>
      </c>
      <c r="F17" s="886">
        <v>1</v>
      </c>
      <c r="G17" s="886">
        <v>14100</v>
      </c>
      <c r="H17" s="715">
        <f t="shared" si="0"/>
        <v>14100</v>
      </c>
      <c r="I17" s="888"/>
      <c r="J17" s="889" t="s">
        <v>3630</v>
      </c>
      <c r="K17" s="685"/>
      <c r="L17" s="685"/>
      <c r="M17" s="890">
        <v>41872</v>
      </c>
      <c r="N17" s="884"/>
      <c r="O17" s="685"/>
      <c r="P17" s="890"/>
      <c r="Q17" s="891">
        <v>41883</v>
      </c>
    </row>
    <row r="18" spans="2:17" s="78" customFormat="1" ht="19.7" customHeight="1">
      <c r="B18" s="884"/>
      <c r="C18" s="884"/>
      <c r="D18" s="884"/>
      <c r="E18" s="1052"/>
      <c r="F18" s="886"/>
      <c r="G18" s="886"/>
      <c r="H18" s="715">
        <f t="shared" si="0"/>
        <v>0</v>
      </c>
      <c r="I18" s="888"/>
      <c r="J18" s="1039"/>
      <c r="K18" s="685"/>
      <c r="L18" s="685"/>
      <c r="M18" s="890"/>
      <c r="N18" s="884"/>
      <c r="O18" s="685"/>
      <c r="P18" s="890"/>
      <c r="Q18" s="891"/>
    </row>
    <row r="19" spans="2:17" s="78" customFormat="1" ht="19.7" customHeight="1">
      <c r="B19" s="884"/>
      <c r="C19" s="884"/>
      <c r="D19" s="884"/>
      <c r="E19" s="1052"/>
      <c r="F19" s="886"/>
      <c r="G19" s="886"/>
      <c r="H19" s="715">
        <f t="shared" si="0"/>
        <v>0</v>
      </c>
      <c r="I19" s="888"/>
      <c r="J19" s="1039"/>
      <c r="K19" s="685"/>
      <c r="L19" s="685"/>
      <c r="M19" s="890"/>
      <c r="N19" s="884"/>
      <c r="O19" s="685"/>
      <c r="P19" s="890"/>
      <c r="Q19" s="891"/>
    </row>
    <row r="20" spans="2:17" s="78" customFormat="1" ht="19.7" customHeight="1">
      <c r="B20" s="884"/>
      <c r="C20" s="884"/>
      <c r="D20" s="884"/>
      <c r="E20" s="1052"/>
      <c r="F20" s="886"/>
      <c r="G20" s="886"/>
      <c r="H20" s="715">
        <f t="shared" si="0"/>
        <v>0</v>
      </c>
      <c r="I20" s="888"/>
      <c r="J20" s="1039"/>
      <c r="K20" s="685"/>
      <c r="L20" s="685"/>
      <c r="M20" s="890"/>
      <c r="N20" s="884"/>
      <c r="O20" s="685"/>
      <c r="P20" s="890"/>
      <c r="Q20" s="891"/>
    </row>
    <row r="21" spans="2:17" s="78" customFormat="1" ht="19.7" customHeight="1">
      <c r="B21" s="884"/>
      <c r="C21" s="884"/>
      <c r="D21" s="884"/>
      <c r="E21" s="986"/>
      <c r="F21" s="886"/>
      <c r="G21" s="886"/>
      <c r="H21" s="715">
        <f t="shared" si="0"/>
        <v>0</v>
      </c>
      <c r="I21" s="888"/>
      <c r="J21" s="889"/>
      <c r="K21" s="685"/>
      <c r="L21" s="685"/>
      <c r="M21" s="890"/>
      <c r="N21" s="884"/>
      <c r="O21" s="685"/>
      <c r="P21" s="890"/>
      <c r="Q21" s="891"/>
    </row>
    <row r="25" spans="2:17">
      <c r="M25" s="158"/>
    </row>
    <row r="27" spans="2:17">
      <c r="M27" s="158"/>
    </row>
  </sheetData>
  <autoFilter ref="B8:O21" xr:uid="{9A2E40D7-685A-44C4-8FF6-17464EB0A5FC}"/>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63AC3-6CF0-4397-AF0E-AA7F7CE5393B}">
  <sheetPr>
    <pageSetUpPr fitToPage="1"/>
  </sheetPr>
  <dimension ref="B2:Q27"/>
  <sheetViews>
    <sheetView zoomScale="85" zoomScaleNormal="85" workbookViewId="0">
      <pane xSplit="10" ySplit="8" topLeftCell="K9" activePane="bottomRight" state="frozen"/>
      <selection pane="topRight" activeCell="K1" sqref="K1"/>
      <selection pane="bottomLeft" activeCell="A9" sqref="A9"/>
      <selection pane="bottomRight" activeCell="G24" sqref="G24"/>
    </sheetView>
  </sheetViews>
  <sheetFormatPr defaultRowHeight="18.75"/>
  <cols>
    <col min="1" max="1" width="2.625" style="76" customWidth="1"/>
    <col min="2" max="2" width="5.75" style="78" customWidth="1"/>
    <col min="3" max="4" width="15.75" style="76" customWidth="1"/>
    <col min="5" max="5" width="30.625" style="76" customWidth="1"/>
    <col min="6" max="6" width="6.25" style="76" customWidth="1"/>
    <col min="7" max="8" width="11.625" style="76" customWidth="1"/>
    <col min="9" max="9" width="5.75" style="79" customWidth="1"/>
    <col min="10" max="10" width="35.625" style="76" customWidth="1"/>
    <col min="11" max="11" width="20.62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15.75" style="76" customWidth="1"/>
    <col min="261" max="261" width="30.625" style="76" customWidth="1"/>
    <col min="262" max="262" width="6.25" style="76" customWidth="1"/>
    <col min="263" max="264" width="11.625" style="76" customWidth="1"/>
    <col min="265" max="265" width="5.75" style="76" customWidth="1"/>
    <col min="266" max="266" width="35.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15.75" style="76" customWidth="1"/>
    <col min="517" max="517" width="30.625" style="76" customWidth="1"/>
    <col min="518" max="518" width="6.25" style="76" customWidth="1"/>
    <col min="519" max="520" width="11.625" style="76" customWidth="1"/>
    <col min="521" max="521" width="5.75" style="76" customWidth="1"/>
    <col min="522" max="522" width="35.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15.75" style="76" customWidth="1"/>
    <col min="773" max="773" width="30.625" style="76" customWidth="1"/>
    <col min="774" max="774" width="6.25" style="76" customWidth="1"/>
    <col min="775" max="776" width="11.625" style="76" customWidth="1"/>
    <col min="777" max="777" width="5.75" style="76" customWidth="1"/>
    <col min="778" max="778" width="35.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15.75" style="76" customWidth="1"/>
    <col min="1029" max="1029" width="30.625" style="76" customWidth="1"/>
    <col min="1030" max="1030" width="6.25" style="76" customWidth="1"/>
    <col min="1031" max="1032" width="11.625" style="76" customWidth="1"/>
    <col min="1033" max="1033" width="5.75" style="76" customWidth="1"/>
    <col min="1034" max="1034" width="35.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15.75" style="76" customWidth="1"/>
    <col min="1285" max="1285" width="30.625" style="76" customWidth="1"/>
    <col min="1286" max="1286" width="6.25" style="76" customWidth="1"/>
    <col min="1287" max="1288" width="11.625" style="76" customWidth="1"/>
    <col min="1289" max="1289" width="5.75" style="76" customWidth="1"/>
    <col min="1290" max="1290" width="35.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15.75" style="76" customWidth="1"/>
    <col min="1541" max="1541" width="30.625" style="76" customWidth="1"/>
    <col min="1542" max="1542" width="6.25" style="76" customWidth="1"/>
    <col min="1543" max="1544" width="11.625" style="76" customWidth="1"/>
    <col min="1545" max="1545" width="5.75" style="76" customWidth="1"/>
    <col min="1546" max="1546" width="35.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15.75" style="76" customWidth="1"/>
    <col min="1797" max="1797" width="30.625" style="76" customWidth="1"/>
    <col min="1798" max="1798" width="6.25" style="76" customWidth="1"/>
    <col min="1799" max="1800" width="11.625" style="76" customWidth="1"/>
    <col min="1801" max="1801" width="5.75" style="76" customWidth="1"/>
    <col min="1802" max="1802" width="35.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15.75" style="76" customWidth="1"/>
    <col min="2053" max="2053" width="30.625" style="76" customWidth="1"/>
    <col min="2054" max="2054" width="6.25" style="76" customWidth="1"/>
    <col min="2055" max="2056" width="11.625" style="76" customWidth="1"/>
    <col min="2057" max="2057" width="5.75" style="76" customWidth="1"/>
    <col min="2058" max="2058" width="35.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15.75" style="76" customWidth="1"/>
    <col min="2309" max="2309" width="30.625" style="76" customWidth="1"/>
    <col min="2310" max="2310" width="6.25" style="76" customWidth="1"/>
    <col min="2311" max="2312" width="11.625" style="76" customWidth="1"/>
    <col min="2313" max="2313" width="5.75" style="76" customWidth="1"/>
    <col min="2314" max="2314" width="35.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15.75" style="76" customWidth="1"/>
    <col min="2565" max="2565" width="30.625" style="76" customWidth="1"/>
    <col min="2566" max="2566" width="6.25" style="76" customWidth="1"/>
    <col min="2567" max="2568" width="11.625" style="76" customWidth="1"/>
    <col min="2569" max="2569" width="5.75" style="76" customWidth="1"/>
    <col min="2570" max="2570" width="35.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15.75" style="76" customWidth="1"/>
    <col min="2821" max="2821" width="30.625" style="76" customWidth="1"/>
    <col min="2822" max="2822" width="6.25" style="76" customWidth="1"/>
    <col min="2823" max="2824" width="11.625" style="76" customWidth="1"/>
    <col min="2825" max="2825" width="5.75" style="76" customWidth="1"/>
    <col min="2826" max="2826" width="35.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15.75" style="76" customWidth="1"/>
    <col min="3077" max="3077" width="30.625" style="76" customWidth="1"/>
    <col min="3078" max="3078" width="6.25" style="76" customWidth="1"/>
    <col min="3079" max="3080" width="11.625" style="76" customWidth="1"/>
    <col min="3081" max="3081" width="5.75" style="76" customWidth="1"/>
    <col min="3082" max="3082" width="35.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15.75" style="76" customWidth="1"/>
    <col min="3333" max="3333" width="30.625" style="76" customWidth="1"/>
    <col min="3334" max="3334" width="6.25" style="76" customWidth="1"/>
    <col min="3335" max="3336" width="11.625" style="76" customWidth="1"/>
    <col min="3337" max="3337" width="5.75" style="76" customWidth="1"/>
    <col min="3338" max="3338" width="35.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15.75" style="76" customWidth="1"/>
    <col min="3589" max="3589" width="30.625" style="76" customWidth="1"/>
    <col min="3590" max="3590" width="6.25" style="76" customWidth="1"/>
    <col min="3591" max="3592" width="11.625" style="76" customWidth="1"/>
    <col min="3593" max="3593" width="5.75" style="76" customWidth="1"/>
    <col min="3594" max="3594" width="35.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15.75" style="76" customWidth="1"/>
    <col min="3845" max="3845" width="30.625" style="76" customWidth="1"/>
    <col min="3846" max="3846" width="6.25" style="76" customWidth="1"/>
    <col min="3847" max="3848" width="11.625" style="76" customWidth="1"/>
    <col min="3849" max="3849" width="5.75" style="76" customWidth="1"/>
    <col min="3850" max="3850" width="35.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15.75" style="76" customWidth="1"/>
    <col min="4101" max="4101" width="30.625" style="76" customWidth="1"/>
    <col min="4102" max="4102" width="6.25" style="76" customWidth="1"/>
    <col min="4103" max="4104" width="11.625" style="76" customWidth="1"/>
    <col min="4105" max="4105" width="5.75" style="76" customWidth="1"/>
    <col min="4106" max="4106" width="35.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15.75" style="76" customWidth="1"/>
    <col min="4357" max="4357" width="30.625" style="76" customWidth="1"/>
    <col min="4358" max="4358" width="6.25" style="76" customWidth="1"/>
    <col min="4359" max="4360" width="11.625" style="76" customWidth="1"/>
    <col min="4361" max="4361" width="5.75" style="76" customWidth="1"/>
    <col min="4362" max="4362" width="35.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15.75" style="76" customWidth="1"/>
    <col min="4613" max="4613" width="30.625" style="76" customWidth="1"/>
    <col min="4614" max="4614" width="6.25" style="76" customWidth="1"/>
    <col min="4615" max="4616" width="11.625" style="76" customWidth="1"/>
    <col min="4617" max="4617" width="5.75" style="76" customWidth="1"/>
    <col min="4618" max="4618" width="35.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15.75" style="76" customWidth="1"/>
    <col min="4869" max="4869" width="30.625" style="76" customWidth="1"/>
    <col min="4870" max="4870" width="6.25" style="76" customWidth="1"/>
    <col min="4871" max="4872" width="11.625" style="76" customWidth="1"/>
    <col min="4873" max="4873" width="5.75" style="76" customWidth="1"/>
    <col min="4874" max="4874" width="35.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15.75" style="76" customWidth="1"/>
    <col min="5125" max="5125" width="30.625" style="76" customWidth="1"/>
    <col min="5126" max="5126" width="6.25" style="76" customWidth="1"/>
    <col min="5127" max="5128" width="11.625" style="76" customWidth="1"/>
    <col min="5129" max="5129" width="5.75" style="76" customWidth="1"/>
    <col min="5130" max="5130" width="35.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15.75" style="76" customWidth="1"/>
    <col min="5381" max="5381" width="30.625" style="76" customWidth="1"/>
    <col min="5382" max="5382" width="6.25" style="76" customWidth="1"/>
    <col min="5383" max="5384" width="11.625" style="76" customWidth="1"/>
    <col min="5385" max="5385" width="5.75" style="76" customWidth="1"/>
    <col min="5386" max="5386" width="35.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15.75" style="76" customWidth="1"/>
    <col min="5637" max="5637" width="30.625" style="76" customWidth="1"/>
    <col min="5638" max="5638" width="6.25" style="76" customWidth="1"/>
    <col min="5639" max="5640" width="11.625" style="76" customWidth="1"/>
    <col min="5641" max="5641" width="5.75" style="76" customWidth="1"/>
    <col min="5642" max="5642" width="35.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15.75" style="76" customWidth="1"/>
    <col min="5893" max="5893" width="30.625" style="76" customWidth="1"/>
    <col min="5894" max="5894" width="6.25" style="76" customWidth="1"/>
    <col min="5895" max="5896" width="11.625" style="76" customWidth="1"/>
    <col min="5897" max="5897" width="5.75" style="76" customWidth="1"/>
    <col min="5898" max="5898" width="35.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15.75" style="76" customWidth="1"/>
    <col min="6149" max="6149" width="30.625" style="76" customWidth="1"/>
    <col min="6150" max="6150" width="6.25" style="76" customWidth="1"/>
    <col min="6151" max="6152" width="11.625" style="76" customWidth="1"/>
    <col min="6153" max="6153" width="5.75" style="76" customWidth="1"/>
    <col min="6154" max="6154" width="35.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15.75" style="76" customWidth="1"/>
    <col min="6405" max="6405" width="30.625" style="76" customWidth="1"/>
    <col min="6406" max="6406" width="6.25" style="76" customWidth="1"/>
    <col min="6407" max="6408" width="11.625" style="76" customWidth="1"/>
    <col min="6409" max="6409" width="5.75" style="76" customWidth="1"/>
    <col min="6410" max="6410" width="35.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15.75" style="76" customWidth="1"/>
    <col min="6661" max="6661" width="30.625" style="76" customWidth="1"/>
    <col min="6662" max="6662" width="6.25" style="76" customWidth="1"/>
    <col min="6663" max="6664" width="11.625" style="76" customWidth="1"/>
    <col min="6665" max="6665" width="5.75" style="76" customWidth="1"/>
    <col min="6666" max="6666" width="35.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15.75" style="76" customWidth="1"/>
    <col min="6917" max="6917" width="30.625" style="76" customWidth="1"/>
    <col min="6918" max="6918" width="6.25" style="76" customWidth="1"/>
    <col min="6919" max="6920" width="11.625" style="76" customWidth="1"/>
    <col min="6921" max="6921" width="5.75" style="76" customWidth="1"/>
    <col min="6922" max="6922" width="35.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15.75" style="76" customWidth="1"/>
    <col min="7173" max="7173" width="30.625" style="76" customWidth="1"/>
    <col min="7174" max="7174" width="6.25" style="76" customWidth="1"/>
    <col min="7175" max="7176" width="11.625" style="76" customWidth="1"/>
    <col min="7177" max="7177" width="5.75" style="76" customWidth="1"/>
    <col min="7178" max="7178" width="35.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15.75" style="76" customWidth="1"/>
    <col min="7429" max="7429" width="30.625" style="76" customWidth="1"/>
    <col min="7430" max="7430" width="6.25" style="76" customWidth="1"/>
    <col min="7431" max="7432" width="11.625" style="76" customWidth="1"/>
    <col min="7433" max="7433" width="5.75" style="76" customWidth="1"/>
    <col min="7434" max="7434" width="35.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15.75" style="76" customWidth="1"/>
    <col min="7685" max="7685" width="30.625" style="76" customWidth="1"/>
    <col min="7686" max="7686" width="6.25" style="76" customWidth="1"/>
    <col min="7687" max="7688" width="11.625" style="76" customWidth="1"/>
    <col min="7689" max="7689" width="5.75" style="76" customWidth="1"/>
    <col min="7690" max="7690" width="35.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15.75" style="76" customWidth="1"/>
    <col min="7941" max="7941" width="30.625" style="76" customWidth="1"/>
    <col min="7942" max="7942" width="6.25" style="76" customWidth="1"/>
    <col min="7943" max="7944" width="11.625" style="76" customWidth="1"/>
    <col min="7945" max="7945" width="5.75" style="76" customWidth="1"/>
    <col min="7946" max="7946" width="35.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15.75" style="76" customWidth="1"/>
    <col min="8197" max="8197" width="30.625" style="76" customWidth="1"/>
    <col min="8198" max="8198" width="6.25" style="76" customWidth="1"/>
    <col min="8199" max="8200" width="11.625" style="76" customWidth="1"/>
    <col min="8201" max="8201" width="5.75" style="76" customWidth="1"/>
    <col min="8202" max="8202" width="35.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15.75" style="76" customWidth="1"/>
    <col min="8453" max="8453" width="30.625" style="76" customWidth="1"/>
    <col min="8454" max="8454" width="6.25" style="76" customWidth="1"/>
    <col min="8455" max="8456" width="11.625" style="76" customWidth="1"/>
    <col min="8457" max="8457" width="5.75" style="76" customWidth="1"/>
    <col min="8458" max="8458" width="35.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15.75" style="76" customWidth="1"/>
    <col min="8709" max="8709" width="30.625" style="76" customWidth="1"/>
    <col min="8710" max="8710" width="6.25" style="76" customWidth="1"/>
    <col min="8711" max="8712" width="11.625" style="76" customWidth="1"/>
    <col min="8713" max="8713" width="5.75" style="76" customWidth="1"/>
    <col min="8714" max="8714" width="35.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15.75" style="76" customWidth="1"/>
    <col min="8965" max="8965" width="30.625" style="76" customWidth="1"/>
    <col min="8966" max="8966" width="6.25" style="76" customWidth="1"/>
    <col min="8967" max="8968" width="11.625" style="76" customWidth="1"/>
    <col min="8969" max="8969" width="5.75" style="76" customWidth="1"/>
    <col min="8970" max="8970" width="35.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15.75" style="76" customWidth="1"/>
    <col min="9221" max="9221" width="30.625" style="76" customWidth="1"/>
    <col min="9222" max="9222" width="6.25" style="76" customWidth="1"/>
    <col min="9223" max="9224" width="11.625" style="76" customWidth="1"/>
    <col min="9225" max="9225" width="5.75" style="76" customWidth="1"/>
    <col min="9226" max="9226" width="35.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15.75" style="76" customWidth="1"/>
    <col min="9477" max="9477" width="30.625" style="76" customWidth="1"/>
    <col min="9478" max="9478" width="6.25" style="76" customWidth="1"/>
    <col min="9479" max="9480" width="11.625" style="76" customWidth="1"/>
    <col min="9481" max="9481" width="5.75" style="76" customWidth="1"/>
    <col min="9482" max="9482" width="35.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15.75" style="76" customWidth="1"/>
    <col min="9733" max="9733" width="30.625" style="76" customWidth="1"/>
    <col min="9734" max="9734" width="6.25" style="76" customWidth="1"/>
    <col min="9735" max="9736" width="11.625" style="76" customWidth="1"/>
    <col min="9737" max="9737" width="5.75" style="76" customWidth="1"/>
    <col min="9738" max="9738" width="35.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15.75" style="76" customWidth="1"/>
    <col min="9989" max="9989" width="30.625" style="76" customWidth="1"/>
    <col min="9990" max="9990" width="6.25" style="76" customWidth="1"/>
    <col min="9991" max="9992" width="11.625" style="76" customWidth="1"/>
    <col min="9993" max="9993" width="5.75" style="76" customWidth="1"/>
    <col min="9994" max="9994" width="35.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15.75" style="76" customWidth="1"/>
    <col min="10245" max="10245" width="30.625" style="76" customWidth="1"/>
    <col min="10246" max="10246" width="6.25" style="76" customWidth="1"/>
    <col min="10247" max="10248" width="11.625" style="76" customWidth="1"/>
    <col min="10249" max="10249" width="5.75" style="76" customWidth="1"/>
    <col min="10250" max="10250" width="35.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15.75" style="76" customWidth="1"/>
    <col min="10501" max="10501" width="30.625" style="76" customWidth="1"/>
    <col min="10502" max="10502" width="6.25" style="76" customWidth="1"/>
    <col min="10503" max="10504" width="11.625" style="76" customWidth="1"/>
    <col min="10505" max="10505" width="5.75" style="76" customWidth="1"/>
    <col min="10506" max="10506" width="35.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15.75" style="76" customWidth="1"/>
    <col min="10757" max="10757" width="30.625" style="76" customWidth="1"/>
    <col min="10758" max="10758" width="6.25" style="76" customWidth="1"/>
    <col min="10759" max="10760" width="11.625" style="76" customWidth="1"/>
    <col min="10761" max="10761" width="5.75" style="76" customWidth="1"/>
    <col min="10762" max="10762" width="35.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15.75" style="76" customWidth="1"/>
    <col min="11013" max="11013" width="30.625" style="76" customWidth="1"/>
    <col min="11014" max="11014" width="6.25" style="76" customWidth="1"/>
    <col min="11015" max="11016" width="11.625" style="76" customWidth="1"/>
    <col min="11017" max="11017" width="5.75" style="76" customWidth="1"/>
    <col min="11018" max="11018" width="35.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15.75" style="76" customWidth="1"/>
    <col min="11269" max="11269" width="30.625" style="76" customWidth="1"/>
    <col min="11270" max="11270" width="6.25" style="76" customWidth="1"/>
    <col min="11271" max="11272" width="11.625" style="76" customWidth="1"/>
    <col min="11273" max="11273" width="5.75" style="76" customWidth="1"/>
    <col min="11274" max="11274" width="35.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15.75" style="76" customWidth="1"/>
    <col min="11525" max="11525" width="30.625" style="76" customWidth="1"/>
    <col min="11526" max="11526" width="6.25" style="76" customWidth="1"/>
    <col min="11527" max="11528" width="11.625" style="76" customWidth="1"/>
    <col min="11529" max="11529" width="5.75" style="76" customWidth="1"/>
    <col min="11530" max="11530" width="35.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15.75" style="76" customWidth="1"/>
    <col min="11781" max="11781" width="30.625" style="76" customWidth="1"/>
    <col min="11782" max="11782" width="6.25" style="76" customWidth="1"/>
    <col min="11783" max="11784" width="11.625" style="76" customWidth="1"/>
    <col min="11785" max="11785" width="5.75" style="76" customWidth="1"/>
    <col min="11786" max="11786" width="35.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15.75" style="76" customWidth="1"/>
    <col min="12037" max="12037" width="30.625" style="76" customWidth="1"/>
    <col min="12038" max="12038" width="6.25" style="76" customWidth="1"/>
    <col min="12039" max="12040" width="11.625" style="76" customWidth="1"/>
    <col min="12041" max="12041" width="5.75" style="76" customWidth="1"/>
    <col min="12042" max="12042" width="35.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15.75" style="76" customWidth="1"/>
    <col min="12293" max="12293" width="30.625" style="76" customWidth="1"/>
    <col min="12294" max="12294" width="6.25" style="76" customWidth="1"/>
    <col min="12295" max="12296" width="11.625" style="76" customWidth="1"/>
    <col min="12297" max="12297" width="5.75" style="76" customWidth="1"/>
    <col min="12298" max="12298" width="35.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15.75" style="76" customWidth="1"/>
    <col min="12549" max="12549" width="30.625" style="76" customWidth="1"/>
    <col min="12550" max="12550" width="6.25" style="76" customWidth="1"/>
    <col min="12551" max="12552" width="11.625" style="76" customWidth="1"/>
    <col min="12553" max="12553" width="5.75" style="76" customWidth="1"/>
    <col min="12554" max="12554" width="35.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15.75" style="76" customWidth="1"/>
    <col min="12805" max="12805" width="30.625" style="76" customWidth="1"/>
    <col min="12806" max="12806" width="6.25" style="76" customWidth="1"/>
    <col min="12807" max="12808" width="11.625" style="76" customWidth="1"/>
    <col min="12809" max="12809" width="5.75" style="76" customWidth="1"/>
    <col min="12810" max="12810" width="35.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15.75" style="76" customWidth="1"/>
    <col min="13061" max="13061" width="30.625" style="76" customWidth="1"/>
    <col min="13062" max="13062" width="6.25" style="76" customWidth="1"/>
    <col min="13063" max="13064" width="11.625" style="76" customWidth="1"/>
    <col min="13065" max="13065" width="5.75" style="76" customWidth="1"/>
    <col min="13066" max="13066" width="35.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15.75" style="76" customWidth="1"/>
    <col min="13317" max="13317" width="30.625" style="76" customWidth="1"/>
    <col min="13318" max="13318" width="6.25" style="76" customWidth="1"/>
    <col min="13319" max="13320" width="11.625" style="76" customWidth="1"/>
    <col min="13321" max="13321" width="5.75" style="76" customWidth="1"/>
    <col min="13322" max="13322" width="35.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15.75" style="76" customWidth="1"/>
    <col min="13573" max="13573" width="30.625" style="76" customWidth="1"/>
    <col min="13574" max="13574" width="6.25" style="76" customWidth="1"/>
    <col min="13575" max="13576" width="11.625" style="76" customWidth="1"/>
    <col min="13577" max="13577" width="5.75" style="76" customWidth="1"/>
    <col min="13578" max="13578" width="35.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15.75" style="76" customWidth="1"/>
    <col min="13829" max="13829" width="30.625" style="76" customWidth="1"/>
    <col min="13830" max="13830" width="6.25" style="76" customWidth="1"/>
    <col min="13831" max="13832" width="11.625" style="76" customWidth="1"/>
    <col min="13833" max="13833" width="5.75" style="76" customWidth="1"/>
    <col min="13834" max="13834" width="35.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15.75" style="76" customWidth="1"/>
    <col min="14085" max="14085" width="30.625" style="76" customWidth="1"/>
    <col min="14086" max="14086" width="6.25" style="76" customWidth="1"/>
    <col min="14087" max="14088" width="11.625" style="76" customWidth="1"/>
    <col min="14089" max="14089" width="5.75" style="76" customWidth="1"/>
    <col min="14090" max="14090" width="35.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15.75" style="76" customWidth="1"/>
    <col min="14341" max="14341" width="30.625" style="76" customWidth="1"/>
    <col min="14342" max="14342" width="6.25" style="76" customWidth="1"/>
    <col min="14343" max="14344" width="11.625" style="76" customWidth="1"/>
    <col min="14345" max="14345" width="5.75" style="76" customWidth="1"/>
    <col min="14346" max="14346" width="35.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15.75" style="76" customWidth="1"/>
    <col min="14597" max="14597" width="30.625" style="76" customWidth="1"/>
    <col min="14598" max="14598" width="6.25" style="76" customWidth="1"/>
    <col min="14599" max="14600" width="11.625" style="76" customWidth="1"/>
    <col min="14601" max="14601" width="5.75" style="76" customWidth="1"/>
    <col min="14602" max="14602" width="35.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15.75" style="76" customWidth="1"/>
    <col min="14853" max="14853" width="30.625" style="76" customWidth="1"/>
    <col min="14854" max="14854" width="6.25" style="76" customWidth="1"/>
    <col min="14855" max="14856" width="11.625" style="76" customWidth="1"/>
    <col min="14857" max="14857" width="5.75" style="76" customWidth="1"/>
    <col min="14858" max="14858" width="35.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15.75" style="76" customWidth="1"/>
    <col min="15109" max="15109" width="30.625" style="76" customWidth="1"/>
    <col min="15110" max="15110" width="6.25" style="76" customWidth="1"/>
    <col min="15111" max="15112" width="11.625" style="76" customWidth="1"/>
    <col min="15113" max="15113" width="5.75" style="76" customWidth="1"/>
    <col min="15114" max="15114" width="35.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15.75" style="76" customWidth="1"/>
    <col min="15365" max="15365" width="30.625" style="76" customWidth="1"/>
    <col min="15366" max="15366" width="6.25" style="76" customWidth="1"/>
    <col min="15367" max="15368" width="11.625" style="76" customWidth="1"/>
    <col min="15369" max="15369" width="5.75" style="76" customWidth="1"/>
    <col min="15370" max="15370" width="35.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15.75" style="76" customWidth="1"/>
    <col min="15621" max="15621" width="30.625" style="76" customWidth="1"/>
    <col min="15622" max="15622" width="6.25" style="76" customWidth="1"/>
    <col min="15623" max="15624" width="11.625" style="76" customWidth="1"/>
    <col min="15625" max="15625" width="5.75" style="76" customWidth="1"/>
    <col min="15626" max="15626" width="35.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15.75" style="76" customWidth="1"/>
    <col min="15877" max="15877" width="30.625" style="76" customWidth="1"/>
    <col min="15878" max="15878" width="6.25" style="76" customWidth="1"/>
    <col min="15879" max="15880" width="11.625" style="76" customWidth="1"/>
    <col min="15881" max="15881" width="5.75" style="76" customWidth="1"/>
    <col min="15882" max="15882" width="35.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15.75" style="76" customWidth="1"/>
    <col min="16133" max="16133" width="30.625" style="76" customWidth="1"/>
    <col min="16134" max="16134" width="6.25" style="76" customWidth="1"/>
    <col min="16135" max="16136" width="11.625" style="76" customWidth="1"/>
    <col min="16137" max="16137" width="5.75" style="76" customWidth="1"/>
    <col min="16138" max="16138" width="35.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3631</v>
      </c>
      <c r="G2" s="4" t="s">
        <v>2</v>
      </c>
      <c r="H2" s="5"/>
      <c r="I2" s="6"/>
      <c r="J2" s="77">
        <f>SUM(H:H)</f>
        <v>56548</v>
      </c>
    </row>
    <row r="3" spans="2:17" ht="20.100000000000001" customHeight="1">
      <c r="B3" s="74" t="s">
        <v>3</v>
      </c>
      <c r="C3" s="74"/>
      <c r="D3" s="74"/>
      <c r="E3" s="82" t="s">
        <v>271</v>
      </c>
    </row>
    <row r="4" spans="2:17" ht="20.100000000000001" customHeight="1">
      <c r="B4" s="74" t="s">
        <v>5</v>
      </c>
      <c r="C4" s="74"/>
      <c r="D4" s="74"/>
      <c r="E4" s="82">
        <v>122074</v>
      </c>
    </row>
    <row r="5" spans="2:17" ht="20.100000000000001" customHeight="1">
      <c r="B5" s="74" t="s">
        <v>7</v>
      </c>
      <c r="C5" s="74"/>
      <c r="D5" s="74"/>
      <c r="E5" s="84">
        <v>41900</v>
      </c>
    </row>
    <row r="6" spans="2:17" ht="20.100000000000001" customHeight="1">
      <c r="B6" s="74" t="s">
        <v>8</v>
      </c>
      <c r="C6" s="74"/>
      <c r="D6" s="74"/>
      <c r="E6" s="84">
        <v>41908</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101" t="s">
        <v>22</v>
      </c>
      <c r="Q8" s="87" t="s">
        <v>23</v>
      </c>
    </row>
    <row r="9" spans="2:17" s="78" customFormat="1" ht="19.7" customHeight="1">
      <c r="B9" s="27">
        <v>3</v>
      </c>
      <c r="C9" s="27" t="s">
        <v>50</v>
      </c>
      <c r="D9" s="27" t="s">
        <v>50</v>
      </c>
      <c r="E9" s="52" t="s">
        <v>3632</v>
      </c>
      <c r="F9" s="24">
        <v>1</v>
      </c>
      <c r="G9" s="30">
        <v>3000</v>
      </c>
      <c r="H9" s="57">
        <f>F9*G9</f>
        <v>3000</v>
      </c>
      <c r="I9" s="26"/>
      <c r="J9" s="24"/>
      <c r="K9" s="24"/>
      <c r="L9" s="24"/>
      <c r="M9" s="101">
        <v>41890</v>
      </c>
      <c r="N9" s="27"/>
      <c r="O9" s="24"/>
      <c r="P9" s="101">
        <v>41899</v>
      </c>
      <c r="Q9" s="87">
        <v>41899</v>
      </c>
    </row>
    <row r="10" spans="2:17" s="78" customFormat="1" ht="19.7" customHeight="1">
      <c r="B10" s="27">
        <v>3</v>
      </c>
      <c r="C10" s="27" t="s">
        <v>50</v>
      </c>
      <c r="D10" s="27" t="s">
        <v>50</v>
      </c>
      <c r="E10" s="52" t="s">
        <v>276</v>
      </c>
      <c r="F10" s="24">
        <v>1</v>
      </c>
      <c r="G10" s="30">
        <v>1000</v>
      </c>
      <c r="H10" s="57">
        <f>F10*G10</f>
        <v>1000</v>
      </c>
      <c r="I10" s="26"/>
      <c r="J10" s="24"/>
      <c r="K10" s="24"/>
      <c r="L10" s="24"/>
      <c r="M10" s="101"/>
      <c r="N10" s="27"/>
      <c r="O10" s="24"/>
      <c r="P10" s="101"/>
      <c r="Q10" s="87"/>
    </row>
    <row r="11" spans="2:17" s="78" customFormat="1" ht="19.7" customHeight="1">
      <c r="B11" s="27">
        <v>3</v>
      </c>
      <c r="C11" s="27" t="s">
        <v>28</v>
      </c>
      <c r="D11" s="27" t="s">
        <v>28</v>
      </c>
      <c r="E11" s="55" t="s">
        <v>343</v>
      </c>
      <c r="F11" s="56">
        <v>1</v>
      </c>
      <c r="G11" s="30">
        <v>5200</v>
      </c>
      <c r="H11" s="57">
        <f>F11*G11</f>
        <v>5200</v>
      </c>
      <c r="I11" s="26"/>
      <c r="J11" s="59" t="s">
        <v>441</v>
      </c>
      <c r="K11" s="24"/>
      <c r="L11" s="24"/>
      <c r="M11" s="101">
        <v>41891</v>
      </c>
      <c r="N11" s="27"/>
      <c r="O11" s="24"/>
      <c r="P11" s="101">
        <v>41898</v>
      </c>
      <c r="Q11" s="87">
        <v>41898</v>
      </c>
    </row>
    <row r="12" spans="2:17" s="78" customFormat="1" ht="19.7" customHeight="1">
      <c r="B12" s="27">
        <v>3</v>
      </c>
      <c r="C12" s="27" t="s">
        <v>28</v>
      </c>
      <c r="D12" s="27" t="s">
        <v>28</v>
      </c>
      <c r="E12" s="55" t="s">
        <v>345</v>
      </c>
      <c r="F12" s="56">
        <v>1</v>
      </c>
      <c r="G12" s="30">
        <v>203</v>
      </c>
      <c r="H12" s="57">
        <f>F12*G12</f>
        <v>203</v>
      </c>
      <c r="I12" s="26"/>
      <c r="J12" s="59" t="s">
        <v>107</v>
      </c>
      <c r="K12" s="24"/>
      <c r="L12" s="24"/>
      <c r="M12" s="101">
        <v>41891</v>
      </c>
      <c r="N12" s="27"/>
      <c r="O12" s="24"/>
      <c r="P12" s="101">
        <v>41898</v>
      </c>
      <c r="Q12" s="87">
        <v>41898</v>
      </c>
    </row>
    <row r="13" spans="2:17" s="78" customFormat="1" ht="19.7" customHeight="1">
      <c r="B13" s="27"/>
      <c r="C13" s="27"/>
      <c r="D13" s="27"/>
      <c r="E13" s="24"/>
      <c r="F13" s="24"/>
      <c r="G13" s="30">
        <v>0</v>
      </c>
      <c r="H13" s="57">
        <f>F13*G13</f>
        <v>0</v>
      </c>
      <c r="I13" s="26"/>
      <c r="J13" s="24"/>
      <c r="K13" s="24"/>
      <c r="L13" s="24"/>
      <c r="M13" s="101"/>
      <c r="N13" s="27"/>
      <c r="O13" s="24"/>
      <c r="P13" s="101"/>
      <c r="Q13" s="87"/>
    </row>
    <row r="14" spans="2:17" s="78" customFormat="1" ht="19.7" customHeight="1">
      <c r="B14" s="27">
        <v>4</v>
      </c>
      <c r="C14" s="27" t="s">
        <v>28</v>
      </c>
      <c r="D14" s="27" t="s">
        <v>28</v>
      </c>
      <c r="E14" s="231" t="s">
        <v>282</v>
      </c>
      <c r="F14" s="493">
        <v>1</v>
      </c>
      <c r="G14" s="30">
        <v>1767</v>
      </c>
      <c r="H14" s="57">
        <f t="shared" ref="H14:H21" si="0">F14*G14</f>
        <v>1767</v>
      </c>
      <c r="I14" s="26"/>
      <c r="J14" s="52" t="s">
        <v>1015</v>
      </c>
      <c r="K14" s="24"/>
      <c r="L14" s="24"/>
      <c r="M14" s="101">
        <v>41890</v>
      </c>
      <c r="N14" s="27"/>
      <c r="O14" s="24"/>
      <c r="P14" s="101">
        <v>41900</v>
      </c>
      <c r="Q14" s="87">
        <v>41900</v>
      </c>
    </row>
    <row r="15" spans="2:17" s="78" customFormat="1" ht="19.7" customHeight="1">
      <c r="B15" s="27"/>
      <c r="C15" s="27"/>
      <c r="D15" s="27"/>
      <c r="E15" s="231"/>
      <c r="F15" s="493"/>
      <c r="G15" s="30"/>
      <c r="H15" s="57"/>
      <c r="I15" s="26"/>
      <c r="J15" s="52"/>
      <c r="K15" s="24"/>
      <c r="L15" s="24"/>
      <c r="M15" s="101"/>
      <c r="N15" s="27"/>
      <c r="O15" s="24"/>
      <c r="P15" s="101"/>
      <c r="Q15" s="87"/>
    </row>
    <row r="16" spans="2:17" s="78" customFormat="1" ht="19.7" customHeight="1">
      <c r="B16" s="27">
        <v>9</v>
      </c>
      <c r="C16" s="27" t="s">
        <v>24</v>
      </c>
      <c r="D16" s="27" t="s">
        <v>24</v>
      </c>
      <c r="E16" s="52" t="s">
        <v>3633</v>
      </c>
      <c r="F16" s="1053">
        <v>1</v>
      </c>
      <c r="G16" s="57">
        <v>6000</v>
      </c>
      <c r="H16" s="57">
        <f t="shared" si="0"/>
        <v>6000</v>
      </c>
      <c r="I16" s="30"/>
      <c r="J16" s="108" t="s">
        <v>477</v>
      </c>
      <c r="K16" s="109"/>
      <c r="L16" s="24"/>
      <c r="M16" s="101">
        <v>41891</v>
      </c>
      <c r="N16" s="27"/>
      <c r="O16" s="24"/>
      <c r="P16" s="101"/>
      <c r="Q16" s="87">
        <v>41900</v>
      </c>
    </row>
    <row r="17" spans="2:17" s="78" customFormat="1" ht="19.7" customHeight="1">
      <c r="B17" s="27">
        <v>9</v>
      </c>
      <c r="C17" s="27" t="s">
        <v>24</v>
      </c>
      <c r="D17" s="27" t="s">
        <v>24</v>
      </c>
      <c r="E17" s="52" t="s">
        <v>3634</v>
      </c>
      <c r="F17" s="1053">
        <v>1</v>
      </c>
      <c r="G17" s="57">
        <v>4200</v>
      </c>
      <c r="H17" s="57">
        <f t="shared" si="0"/>
        <v>4200</v>
      </c>
      <c r="I17" s="30"/>
      <c r="J17" s="108" t="s">
        <v>3635</v>
      </c>
      <c r="K17" s="109"/>
      <c r="L17" s="24"/>
      <c r="M17" s="101">
        <v>41891</v>
      </c>
      <c r="N17" s="27"/>
      <c r="O17" s="24"/>
      <c r="P17" s="101"/>
      <c r="Q17" s="87">
        <v>41900</v>
      </c>
    </row>
    <row r="18" spans="2:17" s="78" customFormat="1" ht="19.7" customHeight="1">
      <c r="B18" s="27">
        <v>9</v>
      </c>
      <c r="C18" s="27" t="s">
        <v>28</v>
      </c>
      <c r="D18" s="27" t="s">
        <v>28</v>
      </c>
      <c r="E18" s="52" t="s">
        <v>435</v>
      </c>
      <c r="F18" s="1053">
        <v>1</v>
      </c>
      <c r="G18" s="57">
        <v>15500</v>
      </c>
      <c r="H18" s="57">
        <f t="shared" si="0"/>
        <v>15500</v>
      </c>
      <c r="I18" s="30"/>
      <c r="J18" s="108" t="s">
        <v>1016</v>
      </c>
      <c r="K18" s="109"/>
      <c r="L18" s="24"/>
      <c r="M18" s="101">
        <v>41891</v>
      </c>
      <c r="N18" s="27"/>
      <c r="O18" s="24"/>
      <c r="P18" s="101">
        <v>41898</v>
      </c>
      <c r="Q18" s="87">
        <v>41898</v>
      </c>
    </row>
    <row r="19" spans="2:17" s="78" customFormat="1" ht="19.7" customHeight="1">
      <c r="B19" s="27">
        <v>9</v>
      </c>
      <c r="C19" s="27" t="s">
        <v>28</v>
      </c>
      <c r="D19" s="27" t="s">
        <v>28</v>
      </c>
      <c r="E19" s="52" t="s">
        <v>80</v>
      </c>
      <c r="F19" s="1053">
        <v>1</v>
      </c>
      <c r="G19" s="57">
        <v>78</v>
      </c>
      <c r="H19" s="57">
        <f t="shared" si="0"/>
        <v>78</v>
      </c>
      <c r="I19" s="30"/>
      <c r="J19" s="108" t="s">
        <v>81</v>
      </c>
      <c r="K19" s="109"/>
      <c r="L19" s="24"/>
      <c r="M19" s="101">
        <v>41891</v>
      </c>
      <c r="N19" s="27"/>
      <c r="O19" s="24"/>
      <c r="P19" s="101">
        <v>41898</v>
      </c>
      <c r="Q19" s="87">
        <v>41898</v>
      </c>
    </row>
    <row r="20" spans="2:17" s="78" customFormat="1" ht="19.7" customHeight="1">
      <c r="B20" s="27">
        <v>9</v>
      </c>
      <c r="C20" s="27" t="s">
        <v>24</v>
      </c>
      <c r="D20" s="27" t="s">
        <v>24</v>
      </c>
      <c r="E20" s="52" t="s">
        <v>1077</v>
      </c>
      <c r="F20" s="1053">
        <v>1</v>
      </c>
      <c r="G20" s="57">
        <v>19600</v>
      </c>
      <c r="H20" s="57">
        <f t="shared" si="0"/>
        <v>19600</v>
      </c>
      <c r="I20" s="30"/>
      <c r="J20" s="52" t="s">
        <v>1663</v>
      </c>
      <c r="K20" s="109"/>
      <c r="L20" s="24"/>
      <c r="M20" s="101">
        <v>41891</v>
      </c>
      <c r="N20" s="27"/>
      <c r="O20" s="24"/>
      <c r="P20" s="101"/>
      <c r="Q20" s="87">
        <v>41900</v>
      </c>
    </row>
    <row r="21" spans="2:17" s="78" customFormat="1" ht="19.7" customHeight="1">
      <c r="B21" s="27"/>
      <c r="C21" s="27"/>
      <c r="D21" s="27"/>
      <c r="E21" s="52"/>
      <c r="F21" s="1053"/>
      <c r="G21" s="57"/>
      <c r="H21" s="57">
        <f t="shared" si="0"/>
        <v>0</v>
      </c>
      <c r="I21" s="30"/>
      <c r="J21" s="108"/>
      <c r="K21" s="109"/>
      <c r="L21" s="24"/>
      <c r="M21" s="101"/>
      <c r="N21" s="27"/>
      <c r="O21" s="24"/>
      <c r="P21" s="101"/>
      <c r="Q21" s="87"/>
    </row>
    <row r="25" spans="2:17">
      <c r="M25" s="158"/>
    </row>
    <row r="27" spans="2:17">
      <c r="M27" s="158"/>
    </row>
  </sheetData>
  <autoFilter ref="B8:O21" xr:uid="{7A6639BB-83A0-4F74-9CA1-04150D8DC13E}"/>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FAAED-C696-4557-86E5-5EAFFB5553BC}">
  <dimension ref="B2:Q28"/>
  <sheetViews>
    <sheetView zoomScale="85" zoomScaleNormal="85" workbookViewId="0">
      <pane xSplit="10" ySplit="8" topLeftCell="P9" activePane="bottomRight" state="frozen"/>
      <selection pane="topRight" activeCell="K1" sqref="K1"/>
      <selection pane="bottomLeft" activeCell="A9" sqref="A9"/>
      <selection pane="bottomRight" activeCell="Q11" sqref="Q11"/>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3636</v>
      </c>
      <c r="G2" s="4" t="s">
        <v>2</v>
      </c>
      <c r="H2" s="5"/>
      <c r="I2" s="6"/>
      <c r="J2" s="77">
        <f>SUM(H:H)</f>
        <v>43254</v>
      </c>
    </row>
    <row r="3" spans="2:17" ht="20.100000000000001" customHeight="1">
      <c r="B3" s="74" t="s">
        <v>3</v>
      </c>
      <c r="C3" s="74"/>
      <c r="D3" s="74"/>
      <c r="E3" s="82" t="s">
        <v>2235</v>
      </c>
    </row>
    <row r="4" spans="2:17" ht="20.100000000000001" customHeight="1">
      <c r="B4" s="74" t="s">
        <v>5</v>
      </c>
      <c r="C4" s="74"/>
      <c r="D4" s="74"/>
      <c r="E4" s="82">
        <v>122081</v>
      </c>
    </row>
    <row r="5" spans="2:17" ht="20.100000000000001" customHeight="1">
      <c r="B5" s="74" t="s">
        <v>7</v>
      </c>
      <c r="C5" s="74"/>
      <c r="D5" s="74"/>
      <c r="E5" s="84">
        <v>41906</v>
      </c>
    </row>
    <row r="6" spans="2:17" ht="20.100000000000001" customHeight="1">
      <c r="B6" s="74" t="s">
        <v>8</v>
      </c>
      <c r="C6" s="74"/>
      <c r="D6" s="74"/>
      <c r="E6" s="84">
        <v>41906</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603" t="s">
        <v>50</v>
      </c>
      <c r="D9" s="603" t="s">
        <v>50</v>
      </c>
      <c r="E9" s="604" t="s">
        <v>3637</v>
      </c>
      <c r="F9" s="463">
        <v>1</v>
      </c>
      <c r="G9" s="605">
        <v>30000</v>
      </c>
      <c r="H9" s="606">
        <f>F9*G9</f>
        <v>30000</v>
      </c>
      <c r="I9" s="607"/>
      <c r="J9" s="464"/>
      <c r="K9" s="24"/>
      <c r="L9" s="24"/>
      <c r="M9" s="101">
        <v>41883</v>
      </c>
      <c r="N9" s="27"/>
      <c r="O9" s="216">
        <v>41898</v>
      </c>
      <c r="P9" s="101"/>
      <c r="Q9" s="87">
        <v>41891</v>
      </c>
    </row>
    <row r="10" spans="2:17" s="78" customFormat="1" ht="19.7" customHeight="1">
      <c r="B10" s="27"/>
      <c r="C10" s="27"/>
      <c r="D10" s="27"/>
      <c r="E10" s="52"/>
      <c r="F10" s="108"/>
      <c r="G10" s="562"/>
      <c r="H10" s="57">
        <f t="shared" ref="H10:H16" si="0">F10*G10</f>
        <v>0</v>
      </c>
      <c r="I10" s="26"/>
      <c r="J10" s="108"/>
      <c r="K10" s="24"/>
      <c r="L10" s="24"/>
      <c r="M10" s="101"/>
      <c r="N10" s="27"/>
      <c r="O10" s="216"/>
      <c r="P10" s="101"/>
      <c r="Q10" s="87"/>
    </row>
    <row r="11" spans="2:17" s="78" customFormat="1" ht="19.7" customHeight="1">
      <c r="B11" s="27"/>
      <c r="C11" s="27" t="s">
        <v>24</v>
      </c>
      <c r="D11" s="27" t="s">
        <v>24</v>
      </c>
      <c r="E11" s="561" t="s">
        <v>1098</v>
      </c>
      <c r="F11" s="24">
        <v>1</v>
      </c>
      <c r="G11" s="562">
        <v>6200</v>
      </c>
      <c r="H11" s="57">
        <f t="shared" si="0"/>
        <v>6200</v>
      </c>
      <c r="I11" s="26"/>
      <c r="J11" s="108" t="s">
        <v>3498</v>
      </c>
      <c r="K11" s="52"/>
      <c r="L11" s="24"/>
      <c r="M11" s="101">
        <v>41883</v>
      </c>
      <c r="N11" s="27"/>
      <c r="O11" s="216">
        <v>41898</v>
      </c>
      <c r="P11" s="101"/>
      <c r="Q11" s="87">
        <v>41899</v>
      </c>
    </row>
    <row r="12" spans="2:17" s="78" customFormat="1" ht="19.7" customHeight="1">
      <c r="B12" s="27"/>
      <c r="C12" s="27"/>
      <c r="D12" s="27"/>
      <c r="E12" s="561"/>
      <c r="F12" s="24"/>
      <c r="G12" s="562"/>
      <c r="H12" s="57"/>
      <c r="I12" s="26"/>
      <c r="J12" s="108"/>
      <c r="K12" s="52"/>
      <c r="L12" s="24"/>
      <c r="M12" s="101"/>
      <c r="N12" s="27"/>
      <c r="O12" s="216"/>
      <c r="P12" s="101"/>
      <c r="Q12" s="87"/>
    </row>
    <row r="13" spans="2:17" s="78" customFormat="1" ht="19.7" customHeight="1">
      <c r="B13" s="27"/>
      <c r="C13" s="603" t="s">
        <v>28</v>
      </c>
      <c r="D13" s="603" t="s">
        <v>28</v>
      </c>
      <c r="E13" s="1054" t="s">
        <v>1650</v>
      </c>
      <c r="F13" s="463">
        <v>1</v>
      </c>
      <c r="G13" s="1055">
        <v>2814</v>
      </c>
      <c r="H13" s="606">
        <f t="shared" si="0"/>
        <v>2814</v>
      </c>
      <c r="I13" s="607"/>
      <c r="J13" s="464" t="s">
        <v>3638</v>
      </c>
      <c r="K13" s="52"/>
      <c r="L13" s="24"/>
      <c r="M13" s="101">
        <v>41883</v>
      </c>
      <c r="N13" s="27"/>
      <c r="O13" s="216">
        <v>41898</v>
      </c>
      <c r="P13" s="101">
        <v>41892</v>
      </c>
      <c r="Q13" s="87">
        <v>41892</v>
      </c>
    </row>
    <row r="14" spans="2:17" s="78" customFormat="1" ht="19.7" customHeight="1">
      <c r="B14" s="27"/>
      <c r="C14" s="27" t="s">
        <v>28</v>
      </c>
      <c r="D14" s="27" t="s">
        <v>28</v>
      </c>
      <c r="E14" s="52" t="s">
        <v>3639</v>
      </c>
      <c r="F14" s="24">
        <v>1</v>
      </c>
      <c r="G14" s="562">
        <v>290</v>
      </c>
      <c r="H14" s="57">
        <f t="shared" si="0"/>
        <v>290</v>
      </c>
      <c r="I14" s="26"/>
      <c r="J14" s="108" t="s">
        <v>3640</v>
      </c>
      <c r="K14" s="52"/>
      <c r="L14" s="24"/>
      <c r="M14" s="101">
        <v>41883</v>
      </c>
      <c r="N14" s="27"/>
      <c r="O14" s="101">
        <v>41884</v>
      </c>
      <c r="P14" s="101">
        <v>41884</v>
      </c>
      <c r="Q14" s="87">
        <v>41884</v>
      </c>
    </row>
    <row r="15" spans="2:17" s="78" customFormat="1" ht="19.7" customHeight="1">
      <c r="B15" s="27"/>
      <c r="C15" s="27" t="s">
        <v>28</v>
      </c>
      <c r="D15" s="27" t="s">
        <v>28</v>
      </c>
      <c r="E15" s="561" t="s">
        <v>3641</v>
      </c>
      <c r="F15" s="24">
        <v>1</v>
      </c>
      <c r="G15" s="562">
        <v>3950</v>
      </c>
      <c r="H15" s="57">
        <f t="shared" si="0"/>
        <v>3950</v>
      </c>
      <c r="I15" s="26"/>
      <c r="J15" s="108" t="s">
        <v>3642</v>
      </c>
      <c r="K15" s="24"/>
      <c r="L15" s="24"/>
      <c r="M15" s="101">
        <v>41883</v>
      </c>
      <c r="N15" s="27"/>
      <c r="O15" s="216">
        <v>41884</v>
      </c>
      <c r="P15" s="101">
        <v>41884</v>
      </c>
      <c r="Q15" s="87">
        <v>41884</v>
      </c>
    </row>
    <row r="16" spans="2:17" s="78" customFormat="1" ht="19.7" customHeight="1">
      <c r="B16" s="27"/>
      <c r="C16" s="27"/>
      <c r="D16" s="27"/>
      <c r="E16" s="561"/>
      <c r="F16" s="108"/>
      <c r="G16" s="562"/>
      <c r="H16" s="57">
        <f t="shared" si="0"/>
        <v>0</v>
      </c>
      <c r="I16" s="26"/>
      <c r="J16" s="108"/>
      <c r="K16" s="24"/>
      <c r="L16" s="24"/>
      <c r="M16" s="101"/>
      <c r="N16" s="27"/>
      <c r="O16" s="24"/>
      <c r="P16" s="101"/>
      <c r="Q16" s="87"/>
    </row>
    <row r="17" spans="2:17" s="78" customFormat="1" ht="19.7" customHeight="1">
      <c r="B17" s="27"/>
      <c r="C17" s="27"/>
      <c r="D17" s="27"/>
      <c r="E17" s="561"/>
      <c r="F17" s="108"/>
      <c r="G17" s="562"/>
      <c r="H17" s="57">
        <f t="shared" ref="H17:H22" si="1">F18*G18</f>
        <v>0</v>
      </c>
      <c r="I17" s="26"/>
      <c r="J17" s="108"/>
      <c r="K17" s="24"/>
      <c r="L17" s="24"/>
      <c r="M17" s="101"/>
      <c r="N17" s="27"/>
      <c r="O17" s="24"/>
      <c r="P17" s="101"/>
      <c r="Q17" s="87"/>
    </row>
    <row r="18" spans="2:17" s="78" customFormat="1" ht="19.7" customHeight="1">
      <c r="B18" s="27"/>
      <c r="C18" s="27"/>
      <c r="D18" s="27"/>
      <c r="E18" s="561"/>
      <c r="F18" s="108"/>
      <c r="G18" s="562"/>
      <c r="H18" s="57">
        <f t="shared" si="1"/>
        <v>0</v>
      </c>
      <c r="I18" s="26"/>
      <c r="J18" s="108"/>
      <c r="K18" s="24"/>
      <c r="L18" s="24"/>
      <c r="M18" s="101"/>
      <c r="N18" s="27"/>
      <c r="O18" s="24"/>
      <c r="P18" s="101"/>
      <c r="Q18" s="87"/>
    </row>
    <row r="19" spans="2:17" s="78" customFormat="1" ht="19.7" customHeight="1">
      <c r="B19" s="27"/>
      <c r="C19" s="27"/>
      <c r="D19" s="27"/>
      <c r="E19" s="561"/>
      <c r="F19" s="108"/>
      <c r="G19" s="562"/>
      <c r="H19" s="57">
        <f t="shared" si="1"/>
        <v>0</v>
      </c>
      <c r="I19" s="26"/>
      <c r="J19" s="108"/>
      <c r="K19" s="24"/>
      <c r="L19" s="24"/>
      <c r="M19" s="101"/>
      <c r="N19" s="27"/>
      <c r="O19" s="24"/>
      <c r="P19" s="101"/>
      <c r="Q19" s="87"/>
    </row>
    <row r="20" spans="2:17" s="78" customFormat="1" ht="19.7" customHeight="1">
      <c r="B20" s="27"/>
      <c r="C20" s="27"/>
      <c r="D20" s="27"/>
      <c r="E20" s="561"/>
      <c r="F20" s="108"/>
      <c r="G20" s="562"/>
      <c r="H20" s="57">
        <f t="shared" si="1"/>
        <v>0</v>
      </c>
      <c r="I20" s="26"/>
      <c r="J20" s="108"/>
      <c r="K20" s="24"/>
      <c r="L20" s="24"/>
      <c r="M20" s="101"/>
      <c r="N20" s="27"/>
      <c r="O20" s="24"/>
      <c r="P20" s="101"/>
      <c r="Q20" s="87"/>
    </row>
    <row r="21" spans="2:17" s="78" customFormat="1" ht="19.7" customHeight="1">
      <c r="B21" s="27"/>
      <c r="C21" s="27"/>
      <c r="D21" s="27"/>
      <c r="E21" s="561"/>
      <c r="F21" s="108"/>
      <c r="G21" s="562"/>
      <c r="H21" s="57">
        <f t="shared" si="1"/>
        <v>0</v>
      </c>
      <c r="I21" s="26"/>
      <c r="J21" s="108"/>
      <c r="K21" s="24"/>
      <c r="L21" s="24"/>
      <c r="M21" s="101"/>
      <c r="N21" s="27"/>
      <c r="O21" s="24"/>
      <c r="P21" s="101"/>
      <c r="Q21" s="87"/>
    </row>
    <row r="22" spans="2:17" s="78" customFormat="1" ht="19.7" customHeight="1">
      <c r="B22" s="27"/>
      <c r="C22" s="27"/>
      <c r="D22" s="27"/>
      <c r="E22" s="561"/>
      <c r="F22" s="108"/>
      <c r="G22" s="562"/>
      <c r="H22" s="57">
        <f t="shared" si="1"/>
        <v>0</v>
      </c>
      <c r="I22" s="26"/>
      <c r="J22" s="108"/>
      <c r="K22" s="24"/>
      <c r="L22" s="24"/>
      <c r="M22" s="101"/>
      <c r="N22" s="27"/>
      <c r="O22" s="24"/>
      <c r="P22" s="101"/>
      <c r="Q22" s="87"/>
    </row>
    <row r="23" spans="2:17">
      <c r="C23" s="27"/>
      <c r="D23" s="27"/>
      <c r="E23" s="561"/>
      <c r="F23" s="108"/>
      <c r="G23" s="562"/>
    </row>
    <row r="26" spans="2:17">
      <c r="M26" s="158"/>
    </row>
    <row r="28" spans="2:17">
      <c r="M28" s="158"/>
    </row>
  </sheetData>
  <autoFilter ref="B8:O22" xr:uid="{6F172D9D-A77E-49BE-BD6C-2F9E5D5FBDE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09D29-5568-4D4D-A465-10E05DDB5FF4}">
  <sheetPr>
    <pageSetUpPr fitToPage="1"/>
  </sheetPr>
  <dimension ref="B2:Q20"/>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125" style="78" customWidth="1"/>
    <col min="3" max="3" width="20.625" style="76" customWidth="1"/>
    <col min="4" max="4" width="10.625" style="76" customWidth="1"/>
    <col min="5" max="5" width="30.625" style="76" customWidth="1"/>
    <col min="6" max="6" width="6.25" style="76" customWidth="1"/>
    <col min="7" max="8" width="11.625" style="76" customWidth="1"/>
    <col min="9" max="9" width="5.75" style="79" customWidth="1"/>
    <col min="10" max="10" width="35.625" style="76" customWidth="1"/>
    <col min="11" max="11" width="20.62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59" width="20.625" style="76" customWidth="1"/>
    <col min="260" max="260" width="10.625" style="76" customWidth="1"/>
    <col min="261" max="261" width="30.625" style="76" customWidth="1"/>
    <col min="262" max="262" width="6.25" style="76" customWidth="1"/>
    <col min="263" max="264" width="11.625" style="76" customWidth="1"/>
    <col min="265" max="265" width="5.75" style="76" customWidth="1"/>
    <col min="266" max="266" width="35.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20.625" style="76" customWidth="1"/>
    <col min="516" max="516" width="10.625" style="76" customWidth="1"/>
    <col min="517" max="517" width="30.625" style="76" customWidth="1"/>
    <col min="518" max="518" width="6.25" style="76" customWidth="1"/>
    <col min="519" max="520" width="11.625" style="76" customWidth="1"/>
    <col min="521" max="521" width="5.75" style="76" customWidth="1"/>
    <col min="522" max="522" width="35.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20.625" style="76" customWidth="1"/>
    <col min="772" max="772" width="10.625" style="76" customWidth="1"/>
    <col min="773" max="773" width="30.625" style="76" customWidth="1"/>
    <col min="774" max="774" width="6.25" style="76" customWidth="1"/>
    <col min="775" max="776" width="11.625" style="76" customWidth="1"/>
    <col min="777" max="777" width="5.75" style="76" customWidth="1"/>
    <col min="778" max="778" width="35.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20.625" style="76" customWidth="1"/>
    <col min="1028" max="1028" width="10.625" style="76" customWidth="1"/>
    <col min="1029" max="1029" width="30.625" style="76" customWidth="1"/>
    <col min="1030" max="1030" width="6.25" style="76" customWidth="1"/>
    <col min="1031" max="1032" width="11.625" style="76" customWidth="1"/>
    <col min="1033" max="1033" width="5.75" style="76" customWidth="1"/>
    <col min="1034" max="1034" width="35.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20.625" style="76" customWidth="1"/>
    <col min="1284" max="1284" width="10.625" style="76" customWidth="1"/>
    <col min="1285" max="1285" width="30.625" style="76" customWidth="1"/>
    <col min="1286" max="1286" width="6.25" style="76" customWidth="1"/>
    <col min="1287" max="1288" width="11.625" style="76" customWidth="1"/>
    <col min="1289" max="1289" width="5.75" style="76" customWidth="1"/>
    <col min="1290" max="1290" width="35.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20.625" style="76" customWidth="1"/>
    <col min="1540" max="1540" width="10.625" style="76" customWidth="1"/>
    <col min="1541" max="1541" width="30.625" style="76" customWidth="1"/>
    <col min="1542" max="1542" width="6.25" style="76" customWidth="1"/>
    <col min="1543" max="1544" width="11.625" style="76" customWidth="1"/>
    <col min="1545" max="1545" width="5.75" style="76" customWidth="1"/>
    <col min="1546" max="1546" width="35.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20.625" style="76" customWidth="1"/>
    <col min="1796" max="1796" width="10.625" style="76" customWidth="1"/>
    <col min="1797" max="1797" width="30.625" style="76" customWidth="1"/>
    <col min="1798" max="1798" width="6.25" style="76" customWidth="1"/>
    <col min="1799" max="1800" width="11.625" style="76" customWidth="1"/>
    <col min="1801" max="1801" width="5.75" style="76" customWidth="1"/>
    <col min="1802" max="1802" width="35.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20.625" style="76" customWidth="1"/>
    <col min="2052" max="2052" width="10.625" style="76" customWidth="1"/>
    <col min="2053" max="2053" width="30.625" style="76" customWidth="1"/>
    <col min="2054" max="2054" width="6.25" style="76" customWidth="1"/>
    <col min="2055" max="2056" width="11.625" style="76" customWidth="1"/>
    <col min="2057" max="2057" width="5.75" style="76" customWidth="1"/>
    <col min="2058" max="2058" width="35.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20.625" style="76" customWidth="1"/>
    <col min="2308" max="2308" width="10.625" style="76" customWidth="1"/>
    <col min="2309" max="2309" width="30.625" style="76" customWidth="1"/>
    <col min="2310" max="2310" width="6.25" style="76" customWidth="1"/>
    <col min="2311" max="2312" width="11.625" style="76" customWidth="1"/>
    <col min="2313" max="2313" width="5.75" style="76" customWidth="1"/>
    <col min="2314" max="2314" width="35.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20.625" style="76" customWidth="1"/>
    <col min="2564" max="2564" width="10.625" style="76" customWidth="1"/>
    <col min="2565" max="2565" width="30.625" style="76" customWidth="1"/>
    <col min="2566" max="2566" width="6.25" style="76" customWidth="1"/>
    <col min="2567" max="2568" width="11.625" style="76" customWidth="1"/>
    <col min="2569" max="2569" width="5.75" style="76" customWidth="1"/>
    <col min="2570" max="2570" width="35.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20.625" style="76" customWidth="1"/>
    <col min="2820" max="2820" width="10.625" style="76" customWidth="1"/>
    <col min="2821" max="2821" width="30.625" style="76" customWidth="1"/>
    <col min="2822" max="2822" width="6.25" style="76" customWidth="1"/>
    <col min="2823" max="2824" width="11.625" style="76" customWidth="1"/>
    <col min="2825" max="2825" width="5.75" style="76" customWidth="1"/>
    <col min="2826" max="2826" width="35.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20.625" style="76" customWidth="1"/>
    <col min="3076" max="3076" width="10.625" style="76" customWidth="1"/>
    <col min="3077" max="3077" width="30.625" style="76" customWidth="1"/>
    <col min="3078" max="3078" width="6.25" style="76" customWidth="1"/>
    <col min="3079" max="3080" width="11.625" style="76" customWidth="1"/>
    <col min="3081" max="3081" width="5.75" style="76" customWidth="1"/>
    <col min="3082" max="3082" width="35.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20.625" style="76" customWidth="1"/>
    <col min="3332" max="3332" width="10.625" style="76" customWidth="1"/>
    <col min="3333" max="3333" width="30.625" style="76" customWidth="1"/>
    <col min="3334" max="3334" width="6.25" style="76" customWidth="1"/>
    <col min="3335" max="3336" width="11.625" style="76" customWidth="1"/>
    <col min="3337" max="3337" width="5.75" style="76" customWidth="1"/>
    <col min="3338" max="3338" width="35.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20.625" style="76" customWidth="1"/>
    <col min="3588" max="3588" width="10.625" style="76" customWidth="1"/>
    <col min="3589" max="3589" width="30.625" style="76" customWidth="1"/>
    <col min="3590" max="3590" width="6.25" style="76" customWidth="1"/>
    <col min="3591" max="3592" width="11.625" style="76" customWidth="1"/>
    <col min="3593" max="3593" width="5.75" style="76" customWidth="1"/>
    <col min="3594" max="3594" width="35.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20.625" style="76" customWidth="1"/>
    <col min="3844" max="3844" width="10.625" style="76" customWidth="1"/>
    <col min="3845" max="3845" width="30.625" style="76" customWidth="1"/>
    <col min="3846" max="3846" width="6.25" style="76" customWidth="1"/>
    <col min="3847" max="3848" width="11.625" style="76" customWidth="1"/>
    <col min="3849" max="3849" width="5.75" style="76" customWidth="1"/>
    <col min="3850" max="3850" width="35.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20.625" style="76" customWidth="1"/>
    <col min="4100" max="4100" width="10.625" style="76" customWidth="1"/>
    <col min="4101" max="4101" width="30.625" style="76" customWidth="1"/>
    <col min="4102" max="4102" width="6.25" style="76" customWidth="1"/>
    <col min="4103" max="4104" width="11.625" style="76" customWidth="1"/>
    <col min="4105" max="4105" width="5.75" style="76" customWidth="1"/>
    <col min="4106" max="4106" width="35.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20.625" style="76" customWidth="1"/>
    <col min="4356" max="4356" width="10.625" style="76" customWidth="1"/>
    <col min="4357" max="4357" width="30.625" style="76" customWidth="1"/>
    <col min="4358" max="4358" width="6.25" style="76" customWidth="1"/>
    <col min="4359" max="4360" width="11.625" style="76" customWidth="1"/>
    <col min="4361" max="4361" width="5.75" style="76" customWidth="1"/>
    <col min="4362" max="4362" width="35.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20.625" style="76" customWidth="1"/>
    <col min="4612" max="4612" width="10.625" style="76" customWidth="1"/>
    <col min="4613" max="4613" width="30.625" style="76" customWidth="1"/>
    <col min="4614" max="4614" width="6.25" style="76" customWidth="1"/>
    <col min="4615" max="4616" width="11.625" style="76" customWidth="1"/>
    <col min="4617" max="4617" width="5.75" style="76" customWidth="1"/>
    <col min="4618" max="4618" width="35.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20.625" style="76" customWidth="1"/>
    <col min="4868" max="4868" width="10.625" style="76" customWidth="1"/>
    <col min="4869" max="4869" width="30.625" style="76" customWidth="1"/>
    <col min="4870" max="4870" width="6.25" style="76" customWidth="1"/>
    <col min="4871" max="4872" width="11.625" style="76" customWidth="1"/>
    <col min="4873" max="4873" width="5.75" style="76" customWidth="1"/>
    <col min="4874" max="4874" width="35.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20.625" style="76" customWidth="1"/>
    <col min="5124" max="5124" width="10.625" style="76" customWidth="1"/>
    <col min="5125" max="5125" width="30.625" style="76" customWidth="1"/>
    <col min="5126" max="5126" width="6.25" style="76" customWidth="1"/>
    <col min="5127" max="5128" width="11.625" style="76" customWidth="1"/>
    <col min="5129" max="5129" width="5.75" style="76" customWidth="1"/>
    <col min="5130" max="5130" width="35.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20.625" style="76" customWidth="1"/>
    <col min="5380" max="5380" width="10.625" style="76" customWidth="1"/>
    <col min="5381" max="5381" width="30.625" style="76" customWidth="1"/>
    <col min="5382" max="5382" width="6.25" style="76" customWidth="1"/>
    <col min="5383" max="5384" width="11.625" style="76" customWidth="1"/>
    <col min="5385" max="5385" width="5.75" style="76" customWidth="1"/>
    <col min="5386" max="5386" width="35.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20.625" style="76" customWidth="1"/>
    <col min="5636" max="5636" width="10.625" style="76" customWidth="1"/>
    <col min="5637" max="5637" width="30.625" style="76" customWidth="1"/>
    <col min="5638" max="5638" width="6.25" style="76" customWidth="1"/>
    <col min="5639" max="5640" width="11.625" style="76" customWidth="1"/>
    <col min="5641" max="5641" width="5.75" style="76" customWidth="1"/>
    <col min="5642" max="5642" width="35.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20.625" style="76" customWidth="1"/>
    <col min="5892" max="5892" width="10.625" style="76" customWidth="1"/>
    <col min="5893" max="5893" width="30.625" style="76" customWidth="1"/>
    <col min="5894" max="5894" width="6.25" style="76" customWidth="1"/>
    <col min="5895" max="5896" width="11.625" style="76" customWidth="1"/>
    <col min="5897" max="5897" width="5.75" style="76" customWidth="1"/>
    <col min="5898" max="5898" width="35.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20.625" style="76" customWidth="1"/>
    <col min="6148" max="6148" width="10.625" style="76" customWidth="1"/>
    <col min="6149" max="6149" width="30.625" style="76" customWidth="1"/>
    <col min="6150" max="6150" width="6.25" style="76" customWidth="1"/>
    <col min="6151" max="6152" width="11.625" style="76" customWidth="1"/>
    <col min="6153" max="6153" width="5.75" style="76" customWidth="1"/>
    <col min="6154" max="6154" width="35.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20.625" style="76" customWidth="1"/>
    <col min="6404" max="6404" width="10.625" style="76" customWidth="1"/>
    <col min="6405" max="6405" width="30.625" style="76" customWidth="1"/>
    <col min="6406" max="6406" width="6.25" style="76" customWidth="1"/>
    <col min="6407" max="6408" width="11.625" style="76" customWidth="1"/>
    <col min="6409" max="6409" width="5.75" style="76" customWidth="1"/>
    <col min="6410" max="6410" width="35.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20.625" style="76" customWidth="1"/>
    <col min="6660" max="6660" width="10.625" style="76" customWidth="1"/>
    <col min="6661" max="6661" width="30.625" style="76" customWidth="1"/>
    <col min="6662" max="6662" width="6.25" style="76" customWidth="1"/>
    <col min="6663" max="6664" width="11.625" style="76" customWidth="1"/>
    <col min="6665" max="6665" width="5.75" style="76" customWidth="1"/>
    <col min="6666" max="6666" width="35.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20.625" style="76" customWidth="1"/>
    <col min="6916" max="6916" width="10.625" style="76" customWidth="1"/>
    <col min="6917" max="6917" width="30.625" style="76" customWidth="1"/>
    <col min="6918" max="6918" width="6.25" style="76" customWidth="1"/>
    <col min="6919" max="6920" width="11.625" style="76" customWidth="1"/>
    <col min="6921" max="6921" width="5.75" style="76" customWidth="1"/>
    <col min="6922" max="6922" width="35.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20.625" style="76" customWidth="1"/>
    <col min="7172" max="7172" width="10.625" style="76" customWidth="1"/>
    <col min="7173" max="7173" width="30.625" style="76" customWidth="1"/>
    <col min="7174" max="7174" width="6.25" style="76" customWidth="1"/>
    <col min="7175" max="7176" width="11.625" style="76" customWidth="1"/>
    <col min="7177" max="7177" width="5.75" style="76" customWidth="1"/>
    <col min="7178" max="7178" width="35.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20.625" style="76" customWidth="1"/>
    <col min="7428" max="7428" width="10.625" style="76" customWidth="1"/>
    <col min="7429" max="7429" width="30.625" style="76" customWidth="1"/>
    <col min="7430" max="7430" width="6.25" style="76" customWidth="1"/>
    <col min="7431" max="7432" width="11.625" style="76" customWidth="1"/>
    <col min="7433" max="7433" width="5.75" style="76" customWidth="1"/>
    <col min="7434" max="7434" width="35.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20.625" style="76" customWidth="1"/>
    <col min="7684" max="7684" width="10.625" style="76" customWidth="1"/>
    <col min="7685" max="7685" width="30.625" style="76" customWidth="1"/>
    <col min="7686" max="7686" width="6.25" style="76" customWidth="1"/>
    <col min="7687" max="7688" width="11.625" style="76" customWidth="1"/>
    <col min="7689" max="7689" width="5.75" style="76" customWidth="1"/>
    <col min="7690" max="7690" width="35.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20.625" style="76" customWidth="1"/>
    <col min="7940" max="7940" width="10.625" style="76" customWidth="1"/>
    <col min="7941" max="7941" width="30.625" style="76" customWidth="1"/>
    <col min="7942" max="7942" width="6.25" style="76" customWidth="1"/>
    <col min="7943" max="7944" width="11.625" style="76" customWidth="1"/>
    <col min="7945" max="7945" width="5.75" style="76" customWidth="1"/>
    <col min="7946" max="7946" width="35.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20.625" style="76" customWidth="1"/>
    <col min="8196" max="8196" width="10.625" style="76" customWidth="1"/>
    <col min="8197" max="8197" width="30.625" style="76" customWidth="1"/>
    <col min="8198" max="8198" width="6.25" style="76" customWidth="1"/>
    <col min="8199" max="8200" width="11.625" style="76" customWidth="1"/>
    <col min="8201" max="8201" width="5.75" style="76" customWidth="1"/>
    <col min="8202" max="8202" width="35.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20.625" style="76" customWidth="1"/>
    <col min="8452" max="8452" width="10.625" style="76" customWidth="1"/>
    <col min="8453" max="8453" width="30.625" style="76" customWidth="1"/>
    <col min="8454" max="8454" width="6.25" style="76" customWidth="1"/>
    <col min="8455" max="8456" width="11.625" style="76" customWidth="1"/>
    <col min="8457" max="8457" width="5.75" style="76" customWidth="1"/>
    <col min="8458" max="8458" width="35.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20.625" style="76" customWidth="1"/>
    <col min="8708" max="8708" width="10.625" style="76" customWidth="1"/>
    <col min="8709" max="8709" width="30.625" style="76" customWidth="1"/>
    <col min="8710" max="8710" width="6.25" style="76" customWidth="1"/>
    <col min="8711" max="8712" width="11.625" style="76" customWidth="1"/>
    <col min="8713" max="8713" width="5.75" style="76" customWidth="1"/>
    <col min="8714" max="8714" width="35.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20.625" style="76" customWidth="1"/>
    <col min="8964" max="8964" width="10.625" style="76" customWidth="1"/>
    <col min="8965" max="8965" width="30.625" style="76" customWidth="1"/>
    <col min="8966" max="8966" width="6.25" style="76" customWidth="1"/>
    <col min="8967" max="8968" width="11.625" style="76" customWidth="1"/>
    <col min="8969" max="8969" width="5.75" style="76" customWidth="1"/>
    <col min="8970" max="8970" width="35.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20.625" style="76" customWidth="1"/>
    <col min="9220" max="9220" width="10.625" style="76" customWidth="1"/>
    <col min="9221" max="9221" width="30.625" style="76" customWidth="1"/>
    <col min="9222" max="9222" width="6.25" style="76" customWidth="1"/>
    <col min="9223" max="9224" width="11.625" style="76" customWidth="1"/>
    <col min="9225" max="9225" width="5.75" style="76" customWidth="1"/>
    <col min="9226" max="9226" width="35.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20.625" style="76" customWidth="1"/>
    <col min="9476" max="9476" width="10.625" style="76" customWidth="1"/>
    <col min="9477" max="9477" width="30.625" style="76" customWidth="1"/>
    <col min="9478" max="9478" width="6.25" style="76" customWidth="1"/>
    <col min="9479" max="9480" width="11.625" style="76" customWidth="1"/>
    <col min="9481" max="9481" width="5.75" style="76" customWidth="1"/>
    <col min="9482" max="9482" width="35.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20.625" style="76" customWidth="1"/>
    <col min="9732" max="9732" width="10.625" style="76" customWidth="1"/>
    <col min="9733" max="9733" width="30.625" style="76" customWidth="1"/>
    <col min="9734" max="9734" width="6.25" style="76" customWidth="1"/>
    <col min="9735" max="9736" width="11.625" style="76" customWidth="1"/>
    <col min="9737" max="9737" width="5.75" style="76" customWidth="1"/>
    <col min="9738" max="9738" width="35.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20.625" style="76" customWidth="1"/>
    <col min="9988" max="9988" width="10.625" style="76" customWidth="1"/>
    <col min="9989" max="9989" width="30.625" style="76" customWidth="1"/>
    <col min="9990" max="9990" width="6.25" style="76" customWidth="1"/>
    <col min="9991" max="9992" width="11.625" style="76" customWidth="1"/>
    <col min="9993" max="9993" width="5.75" style="76" customWidth="1"/>
    <col min="9994" max="9994" width="35.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20.625" style="76" customWidth="1"/>
    <col min="10244" max="10244" width="10.625" style="76" customWidth="1"/>
    <col min="10245" max="10245" width="30.625" style="76" customWidth="1"/>
    <col min="10246" max="10246" width="6.25" style="76" customWidth="1"/>
    <col min="10247" max="10248" width="11.625" style="76" customWidth="1"/>
    <col min="10249" max="10249" width="5.75" style="76" customWidth="1"/>
    <col min="10250" max="10250" width="35.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20.625" style="76" customWidth="1"/>
    <col min="10500" max="10500" width="10.625" style="76" customWidth="1"/>
    <col min="10501" max="10501" width="30.625" style="76" customWidth="1"/>
    <col min="10502" max="10502" width="6.25" style="76" customWidth="1"/>
    <col min="10503" max="10504" width="11.625" style="76" customWidth="1"/>
    <col min="10505" max="10505" width="5.75" style="76" customWidth="1"/>
    <col min="10506" max="10506" width="35.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20.625" style="76" customWidth="1"/>
    <col min="10756" max="10756" width="10.625" style="76" customWidth="1"/>
    <col min="10757" max="10757" width="30.625" style="76" customWidth="1"/>
    <col min="10758" max="10758" width="6.25" style="76" customWidth="1"/>
    <col min="10759" max="10760" width="11.625" style="76" customWidth="1"/>
    <col min="10761" max="10761" width="5.75" style="76" customWidth="1"/>
    <col min="10762" max="10762" width="35.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20.625" style="76" customWidth="1"/>
    <col min="11012" max="11012" width="10.625" style="76" customWidth="1"/>
    <col min="11013" max="11013" width="30.625" style="76" customWidth="1"/>
    <col min="11014" max="11014" width="6.25" style="76" customWidth="1"/>
    <col min="11015" max="11016" width="11.625" style="76" customWidth="1"/>
    <col min="11017" max="11017" width="5.75" style="76" customWidth="1"/>
    <col min="11018" max="11018" width="35.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20.625" style="76" customWidth="1"/>
    <col min="11268" max="11268" width="10.625" style="76" customWidth="1"/>
    <col min="11269" max="11269" width="30.625" style="76" customWidth="1"/>
    <col min="11270" max="11270" width="6.25" style="76" customWidth="1"/>
    <col min="11271" max="11272" width="11.625" style="76" customWidth="1"/>
    <col min="11273" max="11273" width="5.75" style="76" customWidth="1"/>
    <col min="11274" max="11274" width="35.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20.625" style="76" customWidth="1"/>
    <col min="11524" max="11524" width="10.625" style="76" customWidth="1"/>
    <col min="11525" max="11525" width="30.625" style="76" customWidth="1"/>
    <col min="11526" max="11526" width="6.25" style="76" customWidth="1"/>
    <col min="11527" max="11528" width="11.625" style="76" customWidth="1"/>
    <col min="11529" max="11529" width="5.75" style="76" customWidth="1"/>
    <col min="11530" max="11530" width="35.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20.625" style="76" customWidth="1"/>
    <col min="11780" max="11780" width="10.625" style="76" customWidth="1"/>
    <col min="11781" max="11781" width="30.625" style="76" customWidth="1"/>
    <col min="11782" max="11782" width="6.25" style="76" customWidth="1"/>
    <col min="11783" max="11784" width="11.625" style="76" customWidth="1"/>
    <col min="11785" max="11785" width="5.75" style="76" customWidth="1"/>
    <col min="11786" max="11786" width="35.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20.625" style="76" customWidth="1"/>
    <col min="12036" max="12036" width="10.625" style="76" customWidth="1"/>
    <col min="12037" max="12037" width="30.625" style="76" customWidth="1"/>
    <col min="12038" max="12038" width="6.25" style="76" customWidth="1"/>
    <col min="12039" max="12040" width="11.625" style="76" customWidth="1"/>
    <col min="12041" max="12041" width="5.75" style="76" customWidth="1"/>
    <col min="12042" max="12042" width="35.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20.625" style="76" customWidth="1"/>
    <col min="12292" max="12292" width="10.625" style="76" customWidth="1"/>
    <col min="12293" max="12293" width="30.625" style="76" customWidth="1"/>
    <col min="12294" max="12294" width="6.25" style="76" customWidth="1"/>
    <col min="12295" max="12296" width="11.625" style="76" customWidth="1"/>
    <col min="12297" max="12297" width="5.75" style="76" customWidth="1"/>
    <col min="12298" max="12298" width="35.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20.625" style="76" customWidth="1"/>
    <col min="12548" max="12548" width="10.625" style="76" customWidth="1"/>
    <col min="12549" max="12549" width="30.625" style="76" customWidth="1"/>
    <col min="12550" max="12550" width="6.25" style="76" customWidth="1"/>
    <col min="12551" max="12552" width="11.625" style="76" customWidth="1"/>
    <col min="12553" max="12553" width="5.75" style="76" customWidth="1"/>
    <col min="12554" max="12554" width="35.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20.625" style="76" customWidth="1"/>
    <col min="12804" max="12804" width="10.625" style="76" customWidth="1"/>
    <col min="12805" max="12805" width="30.625" style="76" customWidth="1"/>
    <col min="12806" max="12806" width="6.25" style="76" customWidth="1"/>
    <col min="12807" max="12808" width="11.625" style="76" customWidth="1"/>
    <col min="12809" max="12809" width="5.75" style="76" customWidth="1"/>
    <col min="12810" max="12810" width="35.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20.625" style="76" customWidth="1"/>
    <col min="13060" max="13060" width="10.625" style="76" customWidth="1"/>
    <col min="13061" max="13061" width="30.625" style="76" customWidth="1"/>
    <col min="13062" max="13062" width="6.25" style="76" customWidth="1"/>
    <col min="13063" max="13064" width="11.625" style="76" customWidth="1"/>
    <col min="13065" max="13065" width="5.75" style="76" customWidth="1"/>
    <col min="13066" max="13066" width="35.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20.625" style="76" customWidth="1"/>
    <col min="13316" max="13316" width="10.625" style="76" customWidth="1"/>
    <col min="13317" max="13317" width="30.625" style="76" customWidth="1"/>
    <col min="13318" max="13318" width="6.25" style="76" customWidth="1"/>
    <col min="13319" max="13320" width="11.625" style="76" customWidth="1"/>
    <col min="13321" max="13321" width="5.75" style="76" customWidth="1"/>
    <col min="13322" max="13322" width="35.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20.625" style="76" customWidth="1"/>
    <col min="13572" max="13572" width="10.625" style="76" customWidth="1"/>
    <col min="13573" max="13573" width="30.625" style="76" customWidth="1"/>
    <col min="13574" max="13574" width="6.25" style="76" customWidth="1"/>
    <col min="13575" max="13576" width="11.625" style="76" customWidth="1"/>
    <col min="13577" max="13577" width="5.75" style="76" customWidth="1"/>
    <col min="13578" max="13578" width="35.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20.625" style="76" customWidth="1"/>
    <col min="13828" max="13828" width="10.625" style="76" customWidth="1"/>
    <col min="13829" max="13829" width="30.625" style="76" customWidth="1"/>
    <col min="13830" max="13830" width="6.25" style="76" customWidth="1"/>
    <col min="13831" max="13832" width="11.625" style="76" customWidth="1"/>
    <col min="13833" max="13833" width="5.75" style="76" customWidth="1"/>
    <col min="13834" max="13834" width="35.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20.625" style="76" customWidth="1"/>
    <col min="14084" max="14084" width="10.625" style="76" customWidth="1"/>
    <col min="14085" max="14085" width="30.625" style="76" customWidth="1"/>
    <col min="14086" max="14086" width="6.25" style="76" customWidth="1"/>
    <col min="14087" max="14088" width="11.625" style="76" customWidth="1"/>
    <col min="14089" max="14089" width="5.75" style="76" customWidth="1"/>
    <col min="14090" max="14090" width="35.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20.625" style="76" customWidth="1"/>
    <col min="14340" max="14340" width="10.625" style="76" customWidth="1"/>
    <col min="14341" max="14341" width="30.625" style="76" customWidth="1"/>
    <col min="14342" max="14342" width="6.25" style="76" customWidth="1"/>
    <col min="14343" max="14344" width="11.625" style="76" customWidth="1"/>
    <col min="14345" max="14345" width="5.75" style="76" customWidth="1"/>
    <col min="14346" max="14346" width="35.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20.625" style="76" customWidth="1"/>
    <col min="14596" max="14596" width="10.625" style="76" customWidth="1"/>
    <col min="14597" max="14597" width="30.625" style="76" customWidth="1"/>
    <col min="14598" max="14598" width="6.25" style="76" customWidth="1"/>
    <col min="14599" max="14600" width="11.625" style="76" customWidth="1"/>
    <col min="14601" max="14601" width="5.75" style="76" customWidth="1"/>
    <col min="14602" max="14602" width="35.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20.625" style="76" customWidth="1"/>
    <col min="14852" max="14852" width="10.625" style="76" customWidth="1"/>
    <col min="14853" max="14853" width="30.625" style="76" customWidth="1"/>
    <col min="14854" max="14854" width="6.25" style="76" customWidth="1"/>
    <col min="14855" max="14856" width="11.625" style="76" customWidth="1"/>
    <col min="14857" max="14857" width="5.75" style="76" customWidth="1"/>
    <col min="14858" max="14858" width="35.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20.625" style="76" customWidth="1"/>
    <col min="15108" max="15108" width="10.625" style="76" customWidth="1"/>
    <col min="15109" max="15109" width="30.625" style="76" customWidth="1"/>
    <col min="15110" max="15110" width="6.25" style="76" customWidth="1"/>
    <col min="15111" max="15112" width="11.625" style="76" customWidth="1"/>
    <col min="15113" max="15113" width="5.75" style="76" customWidth="1"/>
    <col min="15114" max="15114" width="35.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20.625" style="76" customWidth="1"/>
    <col min="15364" max="15364" width="10.625" style="76" customWidth="1"/>
    <col min="15365" max="15365" width="30.625" style="76" customWidth="1"/>
    <col min="15366" max="15366" width="6.25" style="76" customWidth="1"/>
    <col min="15367" max="15368" width="11.625" style="76" customWidth="1"/>
    <col min="15369" max="15369" width="5.75" style="76" customWidth="1"/>
    <col min="15370" max="15370" width="35.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20.625" style="76" customWidth="1"/>
    <col min="15620" max="15620" width="10.625" style="76" customWidth="1"/>
    <col min="15621" max="15621" width="30.625" style="76" customWidth="1"/>
    <col min="15622" max="15622" width="6.25" style="76" customWidth="1"/>
    <col min="15623" max="15624" width="11.625" style="76" customWidth="1"/>
    <col min="15625" max="15625" width="5.75" style="76" customWidth="1"/>
    <col min="15626" max="15626" width="35.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20.625" style="76" customWidth="1"/>
    <col min="15876" max="15876" width="10.625" style="76" customWidth="1"/>
    <col min="15877" max="15877" width="30.625" style="76" customWidth="1"/>
    <col min="15878" max="15878" width="6.25" style="76" customWidth="1"/>
    <col min="15879" max="15880" width="11.625" style="76" customWidth="1"/>
    <col min="15881" max="15881" width="5.75" style="76" customWidth="1"/>
    <col min="15882" max="15882" width="35.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20.625" style="76" customWidth="1"/>
    <col min="16132" max="16132" width="10.625" style="76" customWidth="1"/>
    <col min="16133" max="16133" width="30.625" style="76" customWidth="1"/>
    <col min="16134" max="16134" width="6.25" style="76" customWidth="1"/>
    <col min="16135" max="16136" width="11.625" style="76" customWidth="1"/>
    <col min="16137" max="16137" width="5.75" style="76" customWidth="1"/>
    <col min="16138" max="16138" width="35.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1041</v>
      </c>
      <c r="G2" s="4" t="s">
        <v>2</v>
      </c>
      <c r="H2" s="5"/>
      <c r="I2" s="6"/>
      <c r="J2" s="77">
        <f>SUM(H:H)</f>
        <v>6000</v>
      </c>
    </row>
    <row r="3" spans="2:17" ht="20.100000000000001" customHeight="1">
      <c r="B3" s="74" t="s">
        <v>3</v>
      </c>
      <c r="C3" s="74"/>
      <c r="D3" s="74"/>
      <c r="E3" s="82" t="s">
        <v>1013</v>
      </c>
    </row>
    <row r="4" spans="2:17" ht="20.100000000000001" customHeight="1">
      <c r="B4" s="74" t="s">
        <v>5</v>
      </c>
      <c r="C4" s="74"/>
      <c r="D4" s="74"/>
      <c r="E4" s="82">
        <v>122508</v>
      </c>
    </row>
    <row r="5" spans="2:17" ht="20.100000000000001" customHeight="1">
      <c r="B5" s="74" t="s">
        <v>7</v>
      </c>
      <c r="C5" s="74"/>
      <c r="D5" s="74"/>
      <c r="E5" s="84">
        <v>41900</v>
      </c>
    </row>
    <row r="6" spans="2:17" ht="20.100000000000001" customHeight="1">
      <c r="B6" s="74" t="s">
        <v>8</v>
      </c>
      <c r="C6" s="74"/>
      <c r="D6" s="74"/>
      <c r="E6" s="84">
        <v>41906</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101" t="s">
        <v>22</v>
      </c>
      <c r="Q8" s="87" t="s">
        <v>23</v>
      </c>
    </row>
    <row r="9" spans="2:17" s="78" customFormat="1" ht="19.7" customHeight="1">
      <c r="B9" s="27">
        <v>2</v>
      </c>
      <c r="C9" s="27" t="s">
        <v>207</v>
      </c>
      <c r="D9" s="27" t="s">
        <v>207</v>
      </c>
      <c r="E9" s="52" t="s">
        <v>1070</v>
      </c>
      <c r="F9" s="1053">
        <v>2</v>
      </c>
      <c r="G9" s="57">
        <v>3000</v>
      </c>
      <c r="H9" s="57">
        <f t="shared" ref="H9:H14" si="0">F9*G9</f>
        <v>6000</v>
      </c>
      <c r="I9" s="30"/>
      <c r="J9" s="108" t="s">
        <v>1071</v>
      </c>
      <c r="K9" s="109"/>
      <c r="L9" s="24"/>
      <c r="M9" s="101">
        <v>41893</v>
      </c>
      <c r="N9" s="27"/>
      <c r="O9" s="24"/>
      <c r="P9" s="101"/>
      <c r="Q9" s="87">
        <v>41899</v>
      </c>
    </row>
    <row r="10" spans="2:17" s="78" customFormat="1" ht="19.7" customHeight="1">
      <c r="B10" s="27"/>
      <c r="C10" s="27"/>
      <c r="D10" s="27"/>
      <c r="E10" s="52"/>
      <c r="F10" s="1053"/>
      <c r="G10" s="57"/>
      <c r="H10" s="57">
        <f t="shared" si="0"/>
        <v>0</v>
      </c>
      <c r="I10" s="30"/>
      <c r="J10" s="108"/>
      <c r="K10" s="109"/>
      <c r="L10" s="24"/>
      <c r="M10" s="101"/>
      <c r="N10" s="27"/>
      <c r="O10" s="24"/>
      <c r="P10" s="101"/>
      <c r="Q10" s="87"/>
    </row>
    <row r="11" spans="2:17" s="78" customFormat="1" ht="19.7" customHeight="1">
      <c r="B11" s="27"/>
      <c r="C11" s="27"/>
      <c r="D11" s="27"/>
      <c r="E11" s="52"/>
      <c r="F11" s="1053"/>
      <c r="G11" s="57"/>
      <c r="H11" s="57">
        <f t="shared" si="0"/>
        <v>0</v>
      </c>
      <c r="I11" s="30"/>
      <c r="J11" s="108"/>
      <c r="K11" s="109"/>
      <c r="L11" s="24"/>
      <c r="M11" s="101"/>
      <c r="N11" s="27"/>
      <c r="O11" s="24"/>
      <c r="P11" s="101"/>
      <c r="Q11" s="87"/>
    </row>
    <row r="12" spans="2:17" s="78" customFormat="1" ht="19.7" customHeight="1">
      <c r="B12" s="27"/>
      <c r="C12" s="27"/>
      <c r="D12" s="27"/>
      <c r="E12" s="52"/>
      <c r="F12" s="1053"/>
      <c r="G12" s="57"/>
      <c r="H12" s="57">
        <f t="shared" si="0"/>
        <v>0</v>
      </c>
      <c r="I12" s="30"/>
      <c r="J12" s="108"/>
      <c r="K12" s="109"/>
      <c r="L12" s="24"/>
      <c r="M12" s="101"/>
      <c r="N12" s="27"/>
      <c r="O12" s="24"/>
      <c r="P12" s="101"/>
      <c r="Q12" s="87"/>
    </row>
    <row r="13" spans="2:17" s="78" customFormat="1" ht="19.7" customHeight="1">
      <c r="B13" s="27"/>
      <c r="C13" s="27"/>
      <c r="D13" s="27"/>
      <c r="E13" s="52"/>
      <c r="F13" s="1053"/>
      <c r="G13" s="57"/>
      <c r="H13" s="57">
        <f t="shared" si="0"/>
        <v>0</v>
      </c>
      <c r="I13" s="30"/>
      <c r="J13" s="108"/>
      <c r="K13" s="109"/>
      <c r="L13" s="24"/>
      <c r="M13" s="101"/>
      <c r="N13" s="27"/>
      <c r="O13" s="24"/>
      <c r="P13" s="101"/>
      <c r="Q13" s="87"/>
    </row>
    <row r="14" spans="2:17" s="78" customFormat="1" ht="19.7" customHeight="1">
      <c r="B14" s="27"/>
      <c r="C14" s="27"/>
      <c r="D14" s="27"/>
      <c r="E14" s="52"/>
      <c r="F14" s="1053"/>
      <c r="G14" s="57"/>
      <c r="H14" s="57">
        <f t="shared" si="0"/>
        <v>0</v>
      </c>
      <c r="I14" s="30"/>
      <c r="J14" s="108"/>
      <c r="K14" s="109"/>
      <c r="L14" s="24"/>
      <c r="M14" s="101"/>
      <c r="N14" s="27"/>
      <c r="O14" s="24"/>
      <c r="P14" s="101"/>
      <c r="Q14" s="87"/>
    </row>
    <row r="18" spans="13:13">
      <c r="M18" s="158"/>
    </row>
    <row r="20" spans="13:13">
      <c r="M20" s="158"/>
    </row>
  </sheetData>
  <autoFilter ref="B8:O14" xr:uid="{40E8DC18-109F-438C-9E80-EACFF43AD3A3}"/>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E4971-438B-4D09-BF55-2BE41B835783}">
  <sheetPr>
    <pageSetUpPr fitToPage="1"/>
  </sheetPr>
  <dimension ref="B2:Q26"/>
  <sheetViews>
    <sheetView zoomScale="85" zoomScaleNormal="85" workbookViewId="0">
      <pane xSplit="10" ySplit="8" topLeftCell="K9" activePane="bottomRight" state="frozen"/>
      <selection pane="topRight" activeCell="K1" sqref="K1"/>
      <selection pane="bottomLeft" activeCell="A9" sqref="A9"/>
      <selection pane="bottomRight" activeCell="J3" sqref="J3"/>
    </sheetView>
  </sheetViews>
  <sheetFormatPr defaultRowHeight="18.75"/>
  <cols>
    <col min="1" max="1" width="2.625" style="76" customWidth="1"/>
    <col min="2" max="2" width="5.75" style="78" customWidth="1"/>
    <col min="3" max="4" width="15.75" style="76" customWidth="1"/>
    <col min="5" max="5" width="30.625" style="76" customWidth="1"/>
    <col min="6" max="6" width="6.25" style="76" customWidth="1"/>
    <col min="7" max="8" width="11.625" style="76" customWidth="1"/>
    <col min="9" max="9" width="5.75" style="79" customWidth="1"/>
    <col min="10" max="10" width="35.625" style="76" customWidth="1"/>
    <col min="11" max="11" width="20.62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15.75" style="76" customWidth="1"/>
    <col min="261" max="261" width="30.625" style="76" customWidth="1"/>
    <col min="262" max="262" width="6.25" style="76" customWidth="1"/>
    <col min="263" max="264" width="11.625" style="76" customWidth="1"/>
    <col min="265" max="265" width="5.75" style="76" customWidth="1"/>
    <col min="266" max="266" width="35.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15.75" style="76" customWidth="1"/>
    <col min="517" max="517" width="30.625" style="76" customWidth="1"/>
    <col min="518" max="518" width="6.25" style="76" customWidth="1"/>
    <col min="519" max="520" width="11.625" style="76" customWidth="1"/>
    <col min="521" max="521" width="5.75" style="76" customWidth="1"/>
    <col min="522" max="522" width="35.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15.75" style="76" customWidth="1"/>
    <col min="773" max="773" width="30.625" style="76" customWidth="1"/>
    <col min="774" max="774" width="6.25" style="76" customWidth="1"/>
    <col min="775" max="776" width="11.625" style="76" customWidth="1"/>
    <col min="777" max="777" width="5.75" style="76" customWidth="1"/>
    <col min="778" max="778" width="35.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15.75" style="76" customWidth="1"/>
    <col min="1029" max="1029" width="30.625" style="76" customWidth="1"/>
    <col min="1030" max="1030" width="6.25" style="76" customWidth="1"/>
    <col min="1031" max="1032" width="11.625" style="76" customWidth="1"/>
    <col min="1033" max="1033" width="5.75" style="76" customWidth="1"/>
    <col min="1034" max="1034" width="35.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15.75" style="76" customWidth="1"/>
    <col min="1285" max="1285" width="30.625" style="76" customWidth="1"/>
    <col min="1286" max="1286" width="6.25" style="76" customWidth="1"/>
    <col min="1287" max="1288" width="11.625" style="76" customWidth="1"/>
    <col min="1289" max="1289" width="5.75" style="76" customWidth="1"/>
    <col min="1290" max="1290" width="35.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15.75" style="76" customWidth="1"/>
    <col min="1541" max="1541" width="30.625" style="76" customWidth="1"/>
    <col min="1542" max="1542" width="6.25" style="76" customWidth="1"/>
    <col min="1543" max="1544" width="11.625" style="76" customWidth="1"/>
    <col min="1545" max="1545" width="5.75" style="76" customWidth="1"/>
    <col min="1546" max="1546" width="35.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15.75" style="76" customWidth="1"/>
    <col min="1797" max="1797" width="30.625" style="76" customWidth="1"/>
    <col min="1798" max="1798" width="6.25" style="76" customWidth="1"/>
    <col min="1799" max="1800" width="11.625" style="76" customWidth="1"/>
    <col min="1801" max="1801" width="5.75" style="76" customWidth="1"/>
    <col min="1802" max="1802" width="35.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15.75" style="76" customWidth="1"/>
    <col min="2053" max="2053" width="30.625" style="76" customWidth="1"/>
    <col min="2054" max="2054" width="6.25" style="76" customWidth="1"/>
    <col min="2055" max="2056" width="11.625" style="76" customWidth="1"/>
    <col min="2057" max="2057" width="5.75" style="76" customWidth="1"/>
    <col min="2058" max="2058" width="35.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15.75" style="76" customWidth="1"/>
    <col min="2309" max="2309" width="30.625" style="76" customWidth="1"/>
    <col min="2310" max="2310" width="6.25" style="76" customWidth="1"/>
    <col min="2311" max="2312" width="11.625" style="76" customWidth="1"/>
    <col min="2313" max="2313" width="5.75" style="76" customWidth="1"/>
    <col min="2314" max="2314" width="35.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15.75" style="76" customWidth="1"/>
    <col min="2565" max="2565" width="30.625" style="76" customWidth="1"/>
    <col min="2566" max="2566" width="6.25" style="76" customWidth="1"/>
    <col min="2567" max="2568" width="11.625" style="76" customWidth="1"/>
    <col min="2569" max="2569" width="5.75" style="76" customWidth="1"/>
    <col min="2570" max="2570" width="35.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15.75" style="76" customWidth="1"/>
    <col min="2821" max="2821" width="30.625" style="76" customWidth="1"/>
    <col min="2822" max="2822" width="6.25" style="76" customWidth="1"/>
    <col min="2823" max="2824" width="11.625" style="76" customWidth="1"/>
    <col min="2825" max="2825" width="5.75" style="76" customWidth="1"/>
    <col min="2826" max="2826" width="35.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15.75" style="76" customWidth="1"/>
    <col min="3077" max="3077" width="30.625" style="76" customWidth="1"/>
    <col min="3078" max="3078" width="6.25" style="76" customWidth="1"/>
    <col min="3079" max="3080" width="11.625" style="76" customWidth="1"/>
    <col min="3081" max="3081" width="5.75" style="76" customWidth="1"/>
    <col min="3082" max="3082" width="35.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15.75" style="76" customWidth="1"/>
    <col min="3333" max="3333" width="30.625" style="76" customWidth="1"/>
    <col min="3334" max="3334" width="6.25" style="76" customWidth="1"/>
    <col min="3335" max="3336" width="11.625" style="76" customWidth="1"/>
    <col min="3337" max="3337" width="5.75" style="76" customWidth="1"/>
    <col min="3338" max="3338" width="35.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15.75" style="76" customWidth="1"/>
    <col min="3589" max="3589" width="30.625" style="76" customWidth="1"/>
    <col min="3590" max="3590" width="6.25" style="76" customWidth="1"/>
    <col min="3591" max="3592" width="11.625" style="76" customWidth="1"/>
    <col min="3593" max="3593" width="5.75" style="76" customWidth="1"/>
    <col min="3594" max="3594" width="35.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15.75" style="76" customWidth="1"/>
    <col min="3845" max="3845" width="30.625" style="76" customWidth="1"/>
    <col min="3846" max="3846" width="6.25" style="76" customWidth="1"/>
    <col min="3847" max="3848" width="11.625" style="76" customWidth="1"/>
    <col min="3849" max="3849" width="5.75" style="76" customWidth="1"/>
    <col min="3850" max="3850" width="35.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15.75" style="76" customWidth="1"/>
    <col min="4101" max="4101" width="30.625" style="76" customWidth="1"/>
    <col min="4102" max="4102" width="6.25" style="76" customWidth="1"/>
    <col min="4103" max="4104" width="11.625" style="76" customWidth="1"/>
    <col min="4105" max="4105" width="5.75" style="76" customWidth="1"/>
    <col min="4106" max="4106" width="35.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15.75" style="76" customWidth="1"/>
    <col min="4357" max="4357" width="30.625" style="76" customWidth="1"/>
    <col min="4358" max="4358" width="6.25" style="76" customWidth="1"/>
    <col min="4359" max="4360" width="11.625" style="76" customWidth="1"/>
    <col min="4361" max="4361" width="5.75" style="76" customWidth="1"/>
    <col min="4362" max="4362" width="35.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15.75" style="76" customWidth="1"/>
    <col min="4613" max="4613" width="30.625" style="76" customWidth="1"/>
    <col min="4614" max="4614" width="6.25" style="76" customWidth="1"/>
    <col min="4615" max="4616" width="11.625" style="76" customWidth="1"/>
    <col min="4617" max="4617" width="5.75" style="76" customWidth="1"/>
    <col min="4618" max="4618" width="35.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15.75" style="76" customWidth="1"/>
    <col min="4869" max="4869" width="30.625" style="76" customWidth="1"/>
    <col min="4870" max="4870" width="6.25" style="76" customWidth="1"/>
    <col min="4871" max="4872" width="11.625" style="76" customWidth="1"/>
    <col min="4873" max="4873" width="5.75" style="76" customWidth="1"/>
    <col min="4874" max="4874" width="35.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15.75" style="76" customWidth="1"/>
    <col min="5125" max="5125" width="30.625" style="76" customWidth="1"/>
    <col min="5126" max="5126" width="6.25" style="76" customWidth="1"/>
    <col min="5127" max="5128" width="11.625" style="76" customWidth="1"/>
    <col min="5129" max="5129" width="5.75" style="76" customWidth="1"/>
    <col min="5130" max="5130" width="35.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15.75" style="76" customWidth="1"/>
    <col min="5381" max="5381" width="30.625" style="76" customWidth="1"/>
    <col min="5382" max="5382" width="6.25" style="76" customWidth="1"/>
    <col min="5383" max="5384" width="11.625" style="76" customWidth="1"/>
    <col min="5385" max="5385" width="5.75" style="76" customWidth="1"/>
    <col min="5386" max="5386" width="35.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15.75" style="76" customWidth="1"/>
    <col min="5637" max="5637" width="30.625" style="76" customWidth="1"/>
    <col min="5638" max="5638" width="6.25" style="76" customWidth="1"/>
    <col min="5639" max="5640" width="11.625" style="76" customWidth="1"/>
    <col min="5641" max="5641" width="5.75" style="76" customWidth="1"/>
    <col min="5642" max="5642" width="35.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15.75" style="76" customWidth="1"/>
    <col min="5893" max="5893" width="30.625" style="76" customWidth="1"/>
    <col min="5894" max="5894" width="6.25" style="76" customWidth="1"/>
    <col min="5895" max="5896" width="11.625" style="76" customWidth="1"/>
    <col min="5897" max="5897" width="5.75" style="76" customWidth="1"/>
    <col min="5898" max="5898" width="35.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15.75" style="76" customWidth="1"/>
    <col min="6149" max="6149" width="30.625" style="76" customWidth="1"/>
    <col min="6150" max="6150" width="6.25" style="76" customWidth="1"/>
    <col min="6151" max="6152" width="11.625" style="76" customWidth="1"/>
    <col min="6153" max="6153" width="5.75" style="76" customWidth="1"/>
    <col min="6154" max="6154" width="35.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15.75" style="76" customWidth="1"/>
    <col min="6405" max="6405" width="30.625" style="76" customWidth="1"/>
    <col min="6406" max="6406" width="6.25" style="76" customWidth="1"/>
    <col min="6407" max="6408" width="11.625" style="76" customWidth="1"/>
    <col min="6409" max="6409" width="5.75" style="76" customWidth="1"/>
    <col min="6410" max="6410" width="35.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15.75" style="76" customWidth="1"/>
    <col min="6661" max="6661" width="30.625" style="76" customWidth="1"/>
    <col min="6662" max="6662" width="6.25" style="76" customWidth="1"/>
    <col min="6663" max="6664" width="11.625" style="76" customWidth="1"/>
    <col min="6665" max="6665" width="5.75" style="76" customWidth="1"/>
    <col min="6666" max="6666" width="35.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15.75" style="76" customWidth="1"/>
    <col min="6917" max="6917" width="30.625" style="76" customWidth="1"/>
    <col min="6918" max="6918" width="6.25" style="76" customWidth="1"/>
    <col min="6919" max="6920" width="11.625" style="76" customWidth="1"/>
    <col min="6921" max="6921" width="5.75" style="76" customWidth="1"/>
    <col min="6922" max="6922" width="35.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15.75" style="76" customWidth="1"/>
    <col min="7173" max="7173" width="30.625" style="76" customWidth="1"/>
    <col min="7174" max="7174" width="6.25" style="76" customWidth="1"/>
    <col min="7175" max="7176" width="11.625" style="76" customWidth="1"/>
    <col min="7177" max="7177" width="5.75" style="76" customWidth="1"/>
    <col min="7178" max="7178" width="35.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15.75" style="76" customWidth="1"/>
    <col min="7429" max="7429" width="30.625" style="76" customWidth="1"/>
    <col min="7430" max="7430" width="6.25" style="76" customWidth="1"/>
    <col min="7431" max="7432" width="11.625" style="76" customWidth="1"/>
    <col min="7433" max="7433" width="5.75" style="76" customWidth="1"/>
    <col min="7434" max="7434" width="35.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15.75" style="76" customWidth="1"/>
    <col min="7685" max="7685" width="30.625" style="76" customWidth="1"/>
    <col min="7686" max="7686" width="6.25" style="76" customWidth="1"/>
    <col min="7687" max="7688" width="11.625" style="76" customWidth="1"/>
    <col min="7689" max="7689" width="5.75" style="76" customWidth="1"/>
    <col min="7690" max="7690" width="35.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15.75" style="76" customWidth="1"/>
    <col min="7941" max="7941" width="30.625" style="76" customWidth="1"/>
    <col min="7942" max="7942" width="6.25" style="76" customWidth="1"/>
    <col min="7943" max="7944" width="11.625" style="76" customWidth="1"/>
    <col min="7945" max="7945" width="5.75" style="76" customWidth="1"/>
    <col min="7946" max="7946" width="35.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15.75" style="76" customWidth="1"/>
    <col min="8197" max="8197" width="30.625" style="76" customWidth="1"/>
    <col min="8198" max="8198" width="6.25" style="76" customWidth="1"/>
    <col min="8199" max="8200" width="11.625" style="76" customWidth="1"/>
    <col min="8201" max="8201" width="5.75" style="76" customWidth="1"/>
    <col min="8202" max="8202" width="35.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15.75" style="76" customWidth="1"/>
    <col min="8453" max="8453" width="30.625" style="76" customWidth="1"/>
    <col min="8454" max="8454" width="6.25" style="76" customWidth="1"/>
    <col min="8455" max="8456" width="11.625" style="76" customWidth="1"/>
    <col min="8457" max="8457" width="5.75" style="76" customWidth="1"/>
    <col min="8458" max="8458" width="35.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15.75" style="76" customWidth="1"/>
    <col min="8709" max="8709" width="30.625" style="76" customWidth="1"/>
    <col min="8710" max="8710" width="6.25" style="76" customWidth="1"/>
    <col min="8711" max="8712" width="11.625" style="76" customWidth="1"/>
    <col min="8713" max="8713" width="5.75" style="76" customWidth="1"/>
    <col min="8714" max="8714" width="35.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15.75" style="76" customWidth="1"/>
    <col min="8965" max="8965" width="30.625" style="76" customWidth="1"/>
    <col min="8966" max="8966" width="6.25" style="76" customWidth="1"/>
    <col min="8967" max="8968" width="11.625" style="76" customWidth="1"/>
    <col min="8969" max="8969" width="5.75" style="76" customWidth="1"/>
    <col min="8970" max="8970" width="35.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15.75" style="76" customWidth="1"/>
    <col min="9221" max="9221" width="30.625" style="76" customWidth="1"/>
    <col min="9222" max="9222" width="6.25" style="76" customWidth="1"/>
    <col min="9223" max="9224" width="11.625" style="76" customWidth="1"/>
    <col min="9225" max="9225" width="5.75" style="76" customWidth="1"/>
    <col min="9226" max="9226" width="35.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15.75" style="76" customWidth="1"/>
    <col min="9477" max="9477" width="30.625" style="76" customWidth="1"/>
    <col min="9478" max="9478" width="6.25" style="76" customWidth="1"/>
    <col min="9479" max="9480" width="11.625" style="76" customWidth="1"/>
    <col min="9481" max="9481" width="5.75" style="76" customWidth="1"/>
    <col min="9482" max="9482" width="35.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15.75" style="76" customWidth="1"/>
    <col min="9733" max="9733" width="30.625" style="76" customWidth="1"/>
    <col min="9734" max="9734" width="6.25" style="76" customWidth="1"/>
    <col min="9735" max="9736" width="11.625" style="76" customWidth="1"/>
    <col min="9737" max="9737" width="5.75" style="76" customWidth="1"/>
    <col min="9738" max="9738" width="35.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15.75" style="76" customWidth="1"/>
    <col min="9989" max="9989" width="30.625" style="76" customWidth="1"/>
    <col min="9990" max="9990" width="6.25" style="76" customWidth="1"/>
    <col min="9991" max="9992" width="11.625" style="76" customWidth="1"/>
    <col min="9993" max="9993" width="5.75" style="76" customWidth="1"/>
    <col min="9994" max="9994" width="35.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15.75" style="76" customWidth="1"/>
    <col min="10245" max="10245" width="30.625" style="76" customWidth="1"/>
    <col min="10246" max="10246" width="6.25" style="76" customWidth="1"/>
    <col min="10247" max="10248" width="11.625" style="76" customWidth="1"/>
    <col min="10249" max="10249" width="5.75" style="76" customWidth="1"/>
    <col min="10250" max="10250" width="35.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15.75" style="76" customWidth="1"/>
    <col min="10501" max="10501" width="30.625" style="76" customWidth="1"/>
    <col min="10502" max="10502" width="6.25" style="76" customWidth="1"/>
    <col min="10503" max="10504" width="11.625" style="76" customWidth="1"/>
    <col min="10505" max="10505" width="5.75" style="76" customWidth="1"/>
    <col min="10506" max="10506" width="35.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15.75" style="76" customWidth="1"/>
    <col min="10757" max="10757" width="30.625" style="76" customWidth="1"/>
    <col min="10758" max="10758" width="6.25" style="76" customWidth="1"/>
    <col min="10759" max="10760" width="11.625" style="76" customWidth="1"/>
    <col min="10761" max="10761" width="5.75" style="76" customWidth="1"/>
    <col min="10762" max="10762" width="35.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15.75" style="76" customWidth="1"/>
    <col min="11013" max="11013" width="30.625" style="76" customWidth="1"/>
    <col min="11014" max="11014" width="6.25" style="76" customWidth="1"/>
    <col min="11015" max="11016" width="11.625" style="76" customWidth="1"/>
    <col min="11017" max="11017" width="5.75" style="76" customWidth="1"/>
    <col min="11018" max="11018" width="35.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15.75" style="76" customWidth="1"/>
    <col min="11269" max="11269" width="30.625" style="76" customWidth="1"/>
    <col min="11270" max="11270" width="6.25" style="76" customWidth="1"/>
    <col min="11271" max="11272" width="11.625" style="76" customWidth="1"/>
    <col min="11273" max="11273" width="5.75" style="76" customWidth="1"/>
    <col min="11274" max="11274" width="35.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15.75" style="76" customWidth="1"/>
    <col min="11525" max="11525" width="30.625" style="76" customWidth="1"/>
    <col min="11526" max="11526" width="6.25" style="76" customWidth="1"/>
    <col min="11527" max="11528" width="11.625" style="76" customWidth="1"/>
    <col min="11529" max="11529" width="5.75" style="76" customWidth="1"/>
    <col min="11530" max="11530" width="35.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15.75" style="76" customWidth="1"/>
    <col min="11781" max="11781" width="30.625" style="76" customWidth="1"/>
    <col min="11782" max="11782" width="6.25" style="76" customWidth="1"/>
    <col min="11783" max="11784" width="11.625" style="76" customWidth="1"/>
    <col min="11785" max="11785" width="5.75" style="76" customWidth="1"/>
    <col min="11786" max="11786" width="35.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15.75" style="76" customWidth="1"/>
    <col min="12037" max="12037" width="30.625" style="76" customWidth="1"/>
    <col min="12038" max="12038" width="6.25" style="76" customWidth="1"/>
    <col min="12039" max="12040" width="11.625" style="76" customWidth="1"/>
    <col min="12041" max="12041" width="5.75" style="76" customWidth="1"/>
    <col min="12042" max="12042" width="35.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15.75" style="76" customWidth="1"/>
    <col min="12293" max="12293" width="30.625" style="76" customWidth="1"/>
    <col min="12294" max="12294" width="6.25" style="76" customWidth="1"/>
    <col min="12295" max="12296" width="11.625" style="76" customWidth="1"/>
    <col min="12297" max="12297" width="5.75" style="76" customWidth="1"/>
    <col min="12298" max="12298" width="35.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15.75" style="76" customWidth="1"/>
    <col min="12549" max="12549" width="30.625" style="76" customWidth="1"/>
    <col min="12550" max="12550" width="6.25" style="76" customWidth="1"/>
    <col min="12551" max="12552" width="11.625" style="76" customWidth="1"/>
    <col min="12553" max="12553" width="5.75" style="76" customWidth="1"/>
    <col min="12554" max="12554" width="35.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15.75" style="76" customWidth="1"/>
    <col min="12805" max="12805" width="30.625" style="76" customWidth="1"/>
    <col min="12806" max="12806" width="6.25" style="76" customWidth="1"/>
    <col min="12807" max="12808" width="11.625" style="76" customWidth="1"/>
    <col min="12809" max="12809" width="5.75" style="76" customWidth="1"/>
    <col min="12810" max="12810" width="35.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15.75" style="76" customWidth="1"/>
    <col min="13061" max="13061" width="30.625" style="76" customWidth="1"/>
    <col min="13062" max="13062" width="6.25" style="76" customWidth="1"/>
    <col min="13063" max="13064" width="11.625" style="76" customWidth="1"/>
    <col min="13065" max="13065" width="5.75" style="76" customWidth="1"/>
    <col min="13066" max="13066" width="35.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15.75" style="76" customWidth="1"/>
    <col min="13317" max="13317" width="30.625" style="76" customWidth="1"/>
    <col min="13318" max="13318" width="6.25" style="76" customWidth="1"/>
    <col min="13319" max="13320" width="11.625" style="76" customWidth="1"/>
    <col min="13321" max="13321" width="5.75" style="76" customWidth="1"/>
    <col min="13322" max="13322" width="35.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15.75" style="76" customWidth="1"/>
    <col min="13573" max="13573" width="30.625" style="76" customWidth="1"/>
    <col min="13574" max="13574" width="6.25" style="76" customWidth="1"/>
    <col min="13575" max="13576" width="11.625" style="76" customWidth="1"/>
    <col min="13577" max="13577" width="5.75" style="76" customWidth="1"/>
    <col min="13578" max="13578" width="35.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15.75" style="76" customWidth="1"/>
    <col min="13829" max="13829" width="30.625" style="76" customWidth="1"/>
    <col min="13830" max="13830" width="6.25" style="76" customWidth="1"/>
    <col min="13831" max="13832" width="11.625" style="76" customWidth="1"/>
    <col min="13833" max="13833" width="5.75" style="76" customWidth="1"/>
    <col min="13834" max="13834" width="35.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15.75" style="76" customWidth="1"/>
    <col min="14085" max="14085" width="30.625" style="76" customWidth="1"/>
    <col min="14086" max="14086" width="6.25" style="76" customWidth="1"/>
    <col min="14087" max="14088" width="11.625" style="76" customWidth="1"/>
    <col min="14089" max="14089" width="5.75" style="76" customWidth="1"/>
    <col min="14090" max="14090" width="35.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15.75" style="76" customWidth="1"/>
    <col min="14341" max="14341" width="30.625" style="76" customWidth="1"/>
    <col min="14342" max="14342" width="6.25" style="76" customWidth="1"/>
    <col min="14343" max="14344" width="11.625" style="76" customWidth="1"/>
    <col min="14345" max="14345" width="5.75" style="76" customWidth="1"/>
    <col min="14346" max="14346" width="35.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15.75" style="76" customWidth="1"/>
    <col min="14597" max="14597" width="30.625" style="76" customWidth="1"/>
    <col min="14598" max="14598" width="6.25" style="76" customWidth="1"/>
    <col min="14599" max="14600" width="11.625" style="76" customWidth="1"/>
    <col min="14601" max="14601" width="5.75" style="76" customWidth="1"/>
    <col min="14602" max="14602" width="35.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15.75" style="76" customWidth="1"/>
    <col min="14853" max="14853" width="30.625" style="76" customWidth="1"/>
    <col min="14854" max="14854" width="6.25" style="76" customWidth="1"/>
    <col min="14855" max="14856" width="11.625" style="76" customWidth="1"/>
    <col min="14857" max="14857" width="5.75" style="76" customWidth="1"/>
    <col min="14858" max="14858" width="35.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15.75" style="76" customWidth="1"/>
    <col min="15109" max="15109" width="30.625" style="76" customWidth="1"/>
    <col min="15110" max="15110" width="6.25" style="76" customWidth="1"/>
    <col min="15111" max="15112" width="11.625" style="76" customWidth="1"/>
    <col min="15113" max="15113" width="5.75" style="76" customWidth="1"/>
    <col min="15114" max="15114" width="35.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15.75" style="76" customWidth="1"/>
    <col min="15365" max="15365" width="30.625" style="76" customWidth="1"/>
    <col min="15366" max="15366" width="6.25" style="76" customWidth="1"/>
    <col min="15367" max="15368" width="11.625" style="76" customWidth="1"/>
    <col min="15369" max="15369" width="5.75" style="76" customWidth="1"/>
    <col min="15370" max="15370" width="35.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15.75" style="76" customWidth="1"/>
    <col min="15621" max="15621" width="30.625" style="76" customWidth="1"/>
    <col min="15622" max="15622" width="6.25" style="76" customWidth="1"/>
    <col min="15623" max="15624" width="11.625" style="76" customWidth="1"/>
    <col min="15625" max="15625" width="5.75" style="76" customWidth="1"/>
    <col min="15626" max="15626" width="35.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15.75" style="76" customWidth="1"/>
    <col min="15877" max="15877" width="30.625" style="76" customWidth="1"/>
    <col min="15878" max="15878" width="6.25" style="76" customWidth="1"/>
    <col min="15879" max="15880" width="11.625" style="76" customWidth="1"/>
    <col min="15881" max="15881" width="5.75" style="76" customWidth="1"/>
    <col min="15882" max="15882" width="35.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15.75" style="76" customWidth="1"/>
    <col min="16133" max="16133" width="30.625" style="76" customWidth="1"/>
    <col min="16134" max="16134" width="6.25" style="76" customWidth="1"/>
    <col min="16135" max="16136" width="11.625" style="76" customWidth="1"/>
    <col min="16137" max="16137" width="5.75" style="76" customWidth="1"/>
    <col min="16138" max="16138" width="35.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3631</v>
      </c>
      <c r="G2" s="4" t="s">
        <v>2</v>
      </c>
      <c r="H2" s="5"/>
      <c r="I2" s="6"/>
      <c r="J2" s="77">
        <f>SUM(H:H)</f>
        <v>57880</v>
      </c>
    </row>
    <row r="3" spans="2:17" ht="20.100000000000001" customHeight="1">
      <c r="B3" s="74" t="s">
        <v>3</v>
      </c>
      <c r="C3" s="74"/>
      <c r="D3" s="74"/>
      <c r="E3" s="82" t="s">
        <v>676</v>
      </c>
    </row>
    <row r="4" spans="2:17" ht="20.100000000000001" customHeight="1">
      <c r="B4" s="74" t="s">
        <v>5</v>
      </c>
      <c r="C4" s="74"/>
      <c r="D4" s="74"/>
      <c r="E4" s="82">
        <v>122586</v>
      </c>
    </row>
    <row r="5" spans="2:17" ht="20.100000000000001" customHeight="1">
      <c r="B5" s="74" t="s">
        <v>7</v>
      </c>
      <c r="C5" s="74"/>
      <c r="D5" s="74"/>
      <c r="E5" s="84">
        <v>41900</v>
      </c>
    </row>
    <row r="6" spans="2:17" ht="20.100000000000001" customHeight="1">
      <c r="B6" s="74" t="s">
        <v>8</v>
      </c>
      <c r="C6" s="74"/>
      <c r="D6" s="74"/>
      <c r="E6" s="84">
        <v>41908</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101" t="s">
        <v>22</v>
      </c>
      <c r="Q8" s="87" t="s">
        <v>23</v>
      </c>
    </row>
    <row r="9" spans="2:17" s="78" customFormat="1" ht="19.7" customHeight="1">
      <c r="B9" s="27">
        <v>1</v>
      </c>
      <c r="C9" s="27" t="s">
        <v>28</v>
      </c>
      <c r="D9" s="27" t="s">
        <v>28</v>
      </c>
      <c r="E9" s="52" t="s">
        <v>3643</v>
      </c>
      <c r="F9" s="24">
        <v>2</v>
      </c>
      <c r="G9" s="30">
        <v>1910</v>
      </c>
      <c r="H9" s="57">
        <f>F9*G9</f>
        <v>3820</v>
      </c>
      <c r="I9" s="26"/>
      <c r="J9" s="52" t="s">
        <v>3215</v>
      </c>
      <c r="K9" s="52" t="s">
        <v>3644</v>
      </c>
      <c r="L9" s="52"/>
      <c r="M9" s="101">
        <v>41893</v>
      </c>
      <c r="N9" s="27"/>
      <c r="O9" s="24"/>
      <c r="P9" s="101">
        <v>41898</v>
      </c>
      <c r="Q9" s="87">
        <v>41898</v>
      </c>
    </row>
    <row r="10" spans="2:17" s="78" customFormat="1" ht="19.7" customHeight="1">
      <c r="B10" s="27">
        <v>1</v>
      </c>
      <c r="C10" s="27" t="s">
        <v>28</v>
      </c>
      <c r="D10" s="27" t="s">
        <v>28</v>
      </c>
      <c r="E10" s="52" t="s">
        <v>3645</v>
      </c>
      <c r="F10" s="24">
        <v>2</v>
      </c>
      <c r="G10" s="30">
        <v>610</v>
      </c>
      <c r="H10" s="57">
        <f t="shared" ref="H10:H20" si="0">F10*G10</f>
        <v>1220</v>
      </c>
      <c r="I10" s="26"/>
      <c r="J10" s="52" t="s">
        <v>78</v>
      </c>
      <c r="K10" s="52" t="s">
        <v>3644</v>
      </c>
      <c r="L10" s="52"/>
      <c r="M10" s="101">
        <v>41893</v>
      </c>
      <c r="N10" s="27"/>
      <c r="O10" s="24"/>
      <c r="P10" s="101">
        <v>41898</v>
      </c>
      <c r="Q10" s="87">
        <v>41898</v>
      </c>
    </row>
    <row r="11" spans="2:17" s="78" customFormat="1" ht="19.7" customHeight="1">
      <c r="B11" s="27">
        <v>2</v>
      </c>
      <c r="C11" s="27" t="s">
        <v>28</v>
      </c>
      <c r="D11" s="27" t="s">
        <v>28</v>
      </c>
      <c r="E11" s="55" t="s">
        <v>3646</v>
      </c>
      <c r="F11" s="56">
        <v>4</v>
      </c>
      <c r="G11" s="30">
        <v>1710</v>
      </c>
      <c r="H11" s="57">
        <f t="shared" si="0"/>
        <v>6840</v>
      </c>
      <c r="I11" s="26"/>
      <c r="J11" s="52" t="s">
        <v>3215</v>
      </c>
      <c r="K11" s="52" t="s">
        <v>3644</v>
      </c>
      <c r="L11" s="52"/>
      <c r="M11" s="101">
        <v>41893</v>
      </c>
      <c r="N11" s="27"/>
      <c r="O11" s="24"/>
      <c r="P11" s="101">
        <v>41898</v>
      </c>
      <c r="Q11" s="87">
        <v>41898</v>
      </c>
    </row>
    <row r="12" spans="2:17" s="78" customFormat="1" ht="19.7" customHeight="1">
      <c r="B12" s="27">
        <v>2</v>
      </c>
      <c r="C12" s="27" t="s">
        <v>28</v>
      </c>
      <c r="D12" s="27" t="s">
        <v>28</v>
      </c>
      <c r="E12" s="55" t="s">
        <v>3647</v>
      </c>
      <c r="F12" s="56">
        <v>2</v>
      </c>
      <c r="G12" s="30">
        <v>1290</v>
      </c>
      <c r="H12" s="57">
        <f t="shared" si="0"/>
        <v>2580</v>
      </c>
      <c r="I12" s="26"/>
      <c r="J12" s="52" t="s">
        <v>3648</v>
      </c>
      <c r="K12" s="52" t="s">
        <v>3644</v>
      </c>
      <c r="L12" s="52"/>
      <c r="M12" s="101">
        <v>41893</v>
      </c>
      <c r="N12" s="27"/>
      <c r="O12" s="24"/>
      <c r="P12" s="101">
        <v>41898</v>
      </c>
      <c r="Q12" s="87">
        <v>41898</v>
      </c>
    </row>
    <row r="13" spans="2:17" s="78" customFormat="1" ht="19.7" customHeight="1">
      <c r="B13" s="27">
        <v>3</v>
      </c>
      <c r="C13" s="27" t="s">
        <v>28</v>
      </c>
      <c r="D13" s="27" t="s">
        <v>28</v>
      </c>
      <c r="E13" s="55" t="s">
        <v>3646</v>
      </c>
      <c r="F13" s="56">
        <v>4</v>
      </c>
      <c r="G13" s="30">
        <v>1710</v>
      </c>
      <c r="H13" s="57">
        <f t="shared" si="0"/>
        <v>6840</v>
      </c>
      <c r="I13" s="26"/>
      <c r="J13" s="52" t="s">
        <v>3215</v>
      </c>
      <c r="K13" s="52" t="s">
        <v>3644</v>
      </c>
      <c r="L13" s="52"/>
      <c r="M13" s="101">
        <v>41893</v>
      </c>
      <c r="N13" s="27"/>
      <c r="O13" s="24"/>
      <c r="P13" s="101">
        <v>41898</v>
      </c>
      <c r="Q13" s="87">
        <v>41898</v>
      </c>
    </row>
    <row r="14" spans="2:17" s="78" customFormat="1" ht="19.7" customHeight="1">
      <c r="B14" s="27">
        <v>3</v>
      </c>
      <c r="C14" s="27" t="s">
        <v>28</v>
      </c>
      <c r="D14" s="27" t="s">
        <v>28</v>
      </c>
      <c r="E14" s="55" t="s">
        <v>3647</v>
      </c>
      <c r="F14" s="56">
        <v>2</v>
      </c>
      <c r="G14" s="30">
        <v>1290</v>
      </c>
      <c r="H14" s="57">
        <f t="shared" si="0"/>
        <v>2580</v>
      </c>
      <c r="I14" s="26"/>
      <c r="J14" s="52" t="s">
        <v>3648</v>
      </c>
      <c r="K14" s="52" t="s">
        <v>3644</v>
      </c>
      <c r="L14" s="52"/>
      <c r="M14" s="101">
        <v>41893</v>
      </c>
      <c r="N14" s="27"/>
      <c r="O14" s="24"/>
      <c r="P14" s="101">
        <v>41898</v>
      </c>
      <c r="Q14" s="87">
        <v>41898</v>
      </c>
    </row>
    <row r="15" spans="2:17" s="78" customFormat="1" ht="19.7" customHeight="1">
      <c r="B15" s="27"/>
      <c r="C15" s="27"/>
      <c r="D15" s="27"/>
      <c r="E15" s="24"/>
      <c r="F15" s="24"/>
      <c r="G15" s="30"/>
      <c r="H15" s="57">
        <f t="shared" si="0"/>
        <v>0</v>
      </c>
      <c r="I15" s="26"/>
      <c r="J15" s="52"/>
      <c r="K15" s="24"/>
      <c r="L15" s="24"/>
      <c r="M15" s="27"/>
      <c r="N15" s="27"/>
      <c r="O15" s="24"/>
      <c r="P15" s="101"/>
      <c r="Q15" s="87"/>
    </row>
    <row r="16" spans="2:17" s="78" customFormat="1" ht="19.7" customHeight="1">
      <c r="B16" s="27">
        <v>1</v>
      </c>
      <c r="C16" s="27" t="s">
        <v>24</v>
      </c>
      <c r="D16" s="27" t="s">
        <v>24</v>
      </c>
      <c r="E16" s="231" t="s">
        <v>3649</v>
      </c>
      <c r="F16" s="493">
        <v>1</v>
      </c>
      <c r="G16" s="30">
        <v>12700</v>
      </c>
      <c r="H16" s="57">
        <f t="shared" si="0"/>
        <v>12700</v>
      </c>
      <c r="I16" s="26"/>
      <c r="J16" s="52" t="s">
        <v>151</v>
      </c>
      <c r="K16" s="24"/>
      <c r="L16" s="24"/>
      <c r="M16" s="101">
        <v>41894</v>
      </c>
      <c r="N16" s="27"/>
      <c r="O16" s="24"/>
      <c r="P16" s="101"/>
      <c r="Q16" s="87">
        <v>41900</v>
      </c>
    </row>
    <row r="17" spans="2:17" s="78" customFormat="1" ht="19.7" customHeight="1">
      <c r="B17" s="27">
        <v>1</v>
      </c>
      <c r="C17" s="27" t="s">
        <v>24</v>
      </c>
      <c r="D17" s="27" t="s">
        <v>24</v>
      </c>
      <c r="E17" s="231" t="s">
        <v>3650</v>
      </c>
      <c r="F17" s="493">
        <v>1</v>
      </c>
      <c r="G17" s="30">
        <v>5700</v>
      </c>
      <c r="H17" s="57">
        <f t="shared" si="0"/>
        <v>5700</v>
      </c>
      <c r="I17" s="26"/>
      <c r="J17" s="52" t="s">
        <v>3651</v>
      </c>
      <c r="K17" s="24"/>
      <c r="L17" s="24"/>
      <c r="M17" s="101">
        <v>41894</v>
      </c>
      <c r="N17" s="27"/>
      <c r="O17" s="24"/>
      <c r="P17" s="101"/>
      <c r="Q17" s="87">
        <v>41900</v>
      </c>
    </row>
    <row r="18" spans="2:17" s="78" customFormat="1" ht="19.7" customHeight="1">
      <c r="B18" s="27">
        <v>2</v>
      </c>
      <c r="C18" s="27" t="s">
        <v>24</v>
      </c>
      <c r="D18" s="27" t="s">
        <v>24</v>
      </c>
      <c r="E18" s="231" t="s">
        <v>3652</v>
      </c>
      <c r="F18" s="1053">
        <v>1</v>
      </c>
      <c r="G18" s="57">
        <v>7700</v>
      </c>
      <c r="H18" s="57">
        <f t="shared" si="0"/>
        <v>7700</v>
      </c>
      <c r="I18" s="30"/>
      <c r="J18" s="52" t="s">
        <v>3653</v>
      </c>
      <c r="K18" s="109"/>
      <c r="L18" s="24"/>
      <c r="M18" s="101">
        <v>41894</v>
      </c>
      <c r="N18" s="27"/>
      <c r="O18" s="24"/>
      <c r="P18" s="101"/>
      <c r="Q18" s="87">
        <v>41900</v>
      </c>
    </row>
    <row r="19" spans="2:17" s="78" customFormat="1" ht="19.7" customHeight="1">
      <c r="B19" s="27">
        <v>3</v>
      </c>
      <c r="C19" s="27" t="s">
        <v>24</v>
      </c>
      <c r="D19" s="27" t="s">
        <v>24</v>
      </c>
      <c r="E19" s="231" t="s">
        <v>3654</v>
      </c>
      <c r="F19" s="1053">
        <v>1</v>
      </c>
      <c r="G19" s="57">
        <v>7900</v>
      </c>
      <c r="H19" s="57">
        <f t="shared" si="0"/>
        <v>7900</v>
      </c>
      <c r="I19" s="30"/>
      <c r="J19" s="52" t="s">
        <v>3655</v>
      </c>
      <c r="K19" s="109"/>
      <c r="L19" s="24"/>
      <c r="M19" s="101">
        <v>41894</v>
      </c>
      <c r="N19" s="27"/>
      <c r="O19" s="24"/>
      <c r="P19" s="101"/>
      <c r="Q19" s="87">
        <v>41900</v>
      </c>
    </row>
    <row r="20" spans="2:17" s="78" customFormat="1" ht="19.7" customHeight="1">
      <c r="B20" s="27"/>
      <c r="C20" s="27"/>
      <c r="D20" s="27"/>
      <c r="E20" s="52"/>
      <c r="F20" s="1053"/>
      <c r="G20" s="57"/>
      <c r="H20" s="57">
        <f t="shared" si="0"/>
        <v>0</v>
      </c>
      <c r="I20" s="30"/>
      <c r="J20" s="52"/>
      <c r="K20" s="109"/>
      <c r="L20" s="24"/>
      <c r="M20" s="101"/>
      <c r="N20" s="27"/>
      <c r="O20" s="24"/>
      <c r="P20" s="101"/>
      <c r="Q20" s="87"/>
    </row>
    <row r="24" spans="2:17">
      <c r="M24" s="158"/>
    </row>
    <row r="26" spans="2:17">
      <c r="M26" s="158"/>
    </row>
  </sheetData>
  <autoFilter ref="B8:O20" xr:uid="{0DFD3CE3-51D6-457B-AB11-060AAEA1DF92}"/>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5E22-CC4B-4126-9D23-8429D0B86DEE}">
  <sheetPr>
    <pageSetUpPr fitToPage="1"/>
  </sheetPr>
  <dimension ref="B2:Q36"/>
  <sheetViews>
    <sheetView zoomScale="85" zoomScaleNormal="85" workbookViewId="0">
      <pane xSplit="10" ySplit="8" topLeftCell="N9" activePane="bottomRight" state="frozen"/>
      <selection pane="topRight" activeCell="K1" sqref="K1"/>
      <selection pane="bottomLeft" activeCell="A9" sqref="A9"/>
      <selection pane="bottomRight" activeCell="B9" sqref="B9"/>
    </sheetView>
  </sheetViews>
  <sheetFormatPr defaultRowHeight="18.75"/>
  <cols>
    <col min="1" max="1" width="4.25" style="76" customWidth="1"/>
    <col min="2" max="2" width="5.125" style="78" customWidth="1"/>
    <col min="3" max="4" width="12.625" style="76" customWidth="1"/>
    <col min="5" max="5" width="40.625" style="76" customWidth="1"/>
    <col min="6" max="6" width="6.25" style="76" customWidth="1"/>
    <col min="7" max="7" width="8.375" style="76" customWidth="1"/>
    <col min="8" max="8" width="8.125" style="76" customWidth="1"/>
    <col min="9" max="9" width="5.75" style="79" customWidth="1"/>
    <col min="10" max="10" width="36.5" style="76" customWidth="1"/>
    <col min="11" max="11" width="11.375" style="76" customWidth="1"/>
    <col min="12" max="12" width="6.625" style="78" customWidth="1"/>
    <col min="13" max="13" width="13.75" style="78" customWidth="1"/>
    <col min="14" max="14" width="6.375" style="76" customWidth="1"/>
    <col min="15" max="15" width="13.25" style="79" customWidth="1"/>
    <col min="16" max="16" width="15.125" style="80" customWidth="1"/>
    <col min="17" max="17" width="15.625" style="81" customWidth="1"/>
    <col min="18" max="256" width="9" style="76"/>
    <col min="257" max="257" width="4.25" style="76" customWidth="1"/>
    <col min="258" max="258" width="5.125" style="76" customWidth="1"/>
    <col min="259" max="260" width="12.625" style="76" customWidth="1"/>
    <col min="261" max="261" width="40.625" style="76" customWidth="1"/>
    <col min="262" max="262" width="6.25" style="76" customWidth="1"/>
    <col min="263" max="263" width="8.375" style="76" customWidth="1"/>
    <col min="264" max="264" width="8.125" style="76" customWidth="1"/>
    <col min="265" max="265" width="5.75" style="76" customWidth="1"/>
    <col min="266" max="266" width="36.5" style="76"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5.125" style="76" customWidth="1"/>
    <col min="273" max="273" width="15.625" style="76" customWidth="1"/>
    <col min="274" max="512" width="9" style="76"/>
    <col min="513" max="513" width="4.25" style="76" customWidth="1"/>
    <col min="514" max="514" width="5.125" style="76" customWidth="1"/>
    <col min="515" max="516" width="12.625" style="76" customWidth="1"/>
    <col min="517" max="517" width="40.625" style="76" customWidth="1"/>
    <col min="518" max="518" width="6.25" style="76" customWidth="1"/>
    <col min="519" max="519" width="8.375" style="76" customWidth="1"/>
    <col min="520" max="520" width="8.125" style="76" customWidth="1"/>
    <col min="521" max="521" width="5.75" style="76" customWidth="1"/>
    <col min="522" max="522" width="36.5" style="76"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5.125" style="76" customWidth="1"/>
    <col min="529" max="529" width="15.625" style="76" customWidth="1"/>
    <col min="530" max="768" width="9" style="76"/>
    <col min="769" max="769" width="4.25" style="76" customWidth="1"/>
    <col min="770" max="770" width="5.125" style="76" customWidth="1"/>
    <col min="771" max="772" width="12.625" style="76" customWidth="1"/>
    <col min="773" max="773" width="40.625" style="76" customWidth="1"/>
    <col min="774" max="774" width="6.25" style="76" customWidth="1"/>
    <col min="775" max="775" width="8.375" style="76" customWidth="1"/>
    <col min="776" max="776" width="8.125" style="76" customWidth="1"/>
    <col min="777" max="777" width="5.75" style="76" customWidth="1"/>
    <col min="778" max="778" width="36.5" style="76"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5.125" style="76" customWidth="1"/>
    <col min="785" max="785" width="15.625" style="76" customWidth="1"/>
    <col min="786" max="1024" width="9" style="76"/>
    <col min="1025" max="1025" width="4.25" style="76" customWidth="1"/>
    <col min="1026" max="1026" width="5.125" style="76" customWidth="1"/>
    <col min="1027" max="1028" width="12.625" style="76" customWidth="1"/>
    <col min="1029" max="1029" width="40.625" style="76" customWidth="1"/>
    <col min="1030" max="1030" width="6.25" style="76" customWidth="1"/>
    <col min="1031" max="1031" width="8.375" style="76" customWidth="1"/>
    <col min="1032" max="1032" width="8.125" style="76" customWidth="1"/>
    <col min="1033" max="1033" width="5.75" style="76" customWidth="1"/>
    <col min="1034" max="1034" width="36.5" style="76"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5.125" style="76" customWidth="1"/>
    <col min="1041" max="1041" width="15.625" style="76" customWidth="1"/>
    <col min="1042" max="1280" width="9" style="76"/>
    <col min="1281" max="1281" width="4.25" style="76" customWidth="1"/>
    <col min="1282" max="1282" width="5.125" style="76" customWidth="1"/>
    <col min="1283" max="1284" width="12.625" style="76" customWidth="1"/>
    <col min="1285" max="1285" width="40.625" style="76" customWidth="1"/>
    <col min="1286" max="1286" width="6.25" style="76" customWidth="1"/>
    <col min="1287" max="1287" width="8.375" style="76" customWidth="1"/>
    <col min="1288" max="1288" width="8.125" style="76" customWidth="1"/>
    <col min="1289" max="1289" width="5.75" style="76" customWidth="1"/>
    <col min="1290" max="1290" width="36.5" style="76"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5.125" style="76" customWidth="1"/>
    <col min="1297" max="1297" width="15.625" style="76" customWidth="1"/>
    <col min="1298" max="1536" width="9" style="76"/>
    <col min="1537" max="1537" width="4.25" style="76" customWidth="1"/>
    <col min="1538" max="1538" width="5.125" style="76" customWidth="1"/>
    <col min="1539" max="1540" width="12.625" style="76" customWidth="1"/>
    <col min="1541" max="1541" width="40.625" style="76" customWidth="1"/>
    <col min="1542" max="1542" width="6.25" style="76" customWidth="1"/>
    <col min="1543" max="1543" width="8.375" style="76" customWidth="1"/>
    <col min="1544" max="1544" width="8.125" style="76" customWidth="1"/>
    <col min="1545" max="1545" width="5.75" style="76" customWidth="1"/>
    <col min="1546" max="1546" width="36.5" style="76"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5.125" style="76" customWidth="1"/>
    <col min="1553" max="1553" width="15.625" style="76" customWidth="1"/>
    <col min="1554" max="1792" width="9" style="76"/>
    <col min="1793" max="1793" width="4.25" style="76" customWidth="1"/>
    <col min="1794" max="1794" width="5.125" style="76" customWidth="1"/>
    <col min="1795" max="1796" width="12.625" style="76" customWidth="1"/>
    <col min="1797" max="1797" width="40.625" style="76" customWidth="1"/>
    <col min="1798" max="1798" width="6.25" style="76" customWidth="1"/>
    <col min="1799" max="1799" width="8.375" style="76" customWidth="1"/>
    <col min="1800" max="1800" width="8.125" style="76" customWidth="1"/>
    <col min="1801" max="1801" width="5.75" style="76" customWidth="1"/>
    <col min="1802" max="1802" width="36.5" style="76"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5.125" style="76" customWidth="1"/>
    <col min="1809" max="1809" width="15.625" style="76" customWidth="1"/>
    <col min="1810" max="2048" width="9" style="76"/>
    <col min="2049" max="2049" width="4.25" style="76" customWidth="1"/>
    <col min="2050" max="2050" width="5.125" style="76" customWidth="1"/>
    <col min="2051" max="2052" width="12.625" style="76" customWidth="1"/>
    <col min="2053" max="2053" width="40.625" style="76" customWidth="1"/>
    <col min="2054" max="2054" width="6.25" style="76" customWidth="1"/>
    <col min="2055" max="2055" width="8.375" style="76" customWidth="1"/>
    <col min="2056" max="2056" width="8.125" style="76" customWidth="1"/>
    <col min="2057" max="2057" width="5.75" style="76" customWidth="1"/>
    <col min="2058" max="2058" width="36.5" style="76"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5.125" style="76" customWidth="1"/>
    <col min="2065" max="2065" width="15.625" style="76" customWidth="1"/>
    <col min="2066" max="2304" width="9" style="76"/>
    <col min="2305" max="2305" width="4.25" style="76" customWidth="1"/>
    <col min="2306" max="2306" width="5.125" style="76" customWidth="1"/>
    <col min="2307" max="2308" width="12.625" style="76" customWidth="1"/>
    <col min="2309" max="2309" width="40.625" style="76" customWidth="1"/>
    <col min="2310" max="2310" width="6.25" style="76" customWidth="1"/>
    <col min="2311" max="2311" width="8.375" style="76" customWidth="1"/>
    <col min="2312" max="2312" width="8.125" style="76" customWidth="1"/>
    <col min="2313" max="2313" width="5.75" style="76" customWidth="1"/>
    <col min="2314" max="2314" width="36.5" style="76"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5.125" style="76" customWidth="1"/>
    <col min="2321" max="2321" width="15.625" style="76" customWidth="1"/>
    <col min="2322" max="2560" width="9" style="76"/>
    <col min="2561" max="2561" width="4.25" style="76" customWidth="1"/>
    <col min="2562" max="2562" width="5.125" style="76" customWidth="1"/>
    <col min="2563" max="2564" width="12.625" style="76" customWidth="1"/>
    <col min="2565" max="2565" width="40.625" style="76" customWidth="1"/>
    <col min="2566" max="2566" width="6.25" style="76" customWidth="1"/>
    <col min="2567" max="2567" width="8.375" style="76" customWidth="1"/>
    <col min="2568" max="2568" width="8.125" style="76" customWidth="1"/>
    <col min="2569" max="2569" width="5.75" style="76" customWidth="1"/>
    <col min="2570" max="2570" width="36.5" style="76"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5.125" style="76" customWidth="1"/>
    <col min="2577" max="2577" width="15.625" style="76" customWidth="1"/>
    <col min="2578" max="2816" width="9" style="76"/>
    <col min="2817" max="2817" width="4.25" style="76" customWidth="1"/>
    <col min="2818" max="2818" width="5.125" style="76" customWidth="1"/>
    <col min="2819" max="2820" width="12.625" style="76" customWidth="1"/>
    <col min="2821" max="2821" width="40.625" style="76" customWidth="1"/>
    <col min="2822" max="2822" width="6.25" style="76" customWidth="1"/>
    <col min="2823" max="2823" width="8.375" style="76" customWidth="1"/>
    <col min="2824" max="2824" width="8.125" style="76" customWidth="1"/>
    <col min="2825" max="2825" width="5.75" style="76" customWidth="1"/>
    <col min="2826" max="2826" width="36.5" style="76"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5.125" style="76" customWidth="1"/>
    <col min="2833" max="2833" width="15.625" style="76" customWidth="1"/>
    <col min="2834" max="3072" width="9" style="76"/>
    <col min="3073" max="3073" width="4.25" style="76" customWidth="1"/>
    <col min="3074" max="3074" width="5.125" style="76" customWidth="1"/>
    <col min="3075" max="3076" width="12.625" style="76" customWidth="1"/>
    <col min="3077" max="3077" width="40.625" style="76" customWidth="1"/>
    <col min="3078" max="3078" width="6.25" style="76" customWidth="1"/>
    <col min="3079" max="3079" width="8.375" style="76" customWidth="1"/>
    <col min="3080" max="3080" width="8.125" style="76" customWidth="1"/>
    <col min="3081" max="3081" width="5.75" style="76" customWidth="1"/>
    <col min="3082" max="3082" width="36.5" style="76"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5.125" style="76" customWidth="1"/>
    <col min="3089" max="3089" width="15.625" style="76" customWidth="1"/>
    <col min="3090" max="3328" width="9" style="76"/>
    <col min="3329" max="3329" width="4.25" style="76" customWidth="1"/>
    <col min="3330" max="3330" width="5.125" style="76" customWidth="1"/>
    <col min="3331" max="3332" width="12.625" style="76" customWidth="1"/>
    <col min="3333" max="3333" width="40.625" style="76" customWidth="1"/>
    <col min="3334" max="3334" width="6.25" style="76" customWidth="1"/>
    <col min="3335" max="3335" width="8.375" style="76" customWidth="1"/>
    <col min="3336" max="3336" width="8.125" style="76" customWidth="1"/>
    <col min="3337" max="3337" width="5.75" style="76" customWidth="1"/>
    <col min="3338" max="3338" width="36.5" style="76"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5.125" style="76" customWidth="1"/>
    <col min="3345" max="3345" width="15.625" style="76" customWidth="1"/>
    <col min="3346" max="3584" width="9" style="76"/>
    <col min="3585" max="3585" width="4.25" style="76" customWidth="1"/>
    <col min="3586" max="3586" width="5.125" style="76" customWidth="1"/>
    <col min="3587" max="3588" width="12.625" style="76" customWidth="1"/>
    <col min="3589" max="3589" width="40.625" style="76" customWidth="1"/>
    <col min="3590" max="3590" width="6.25" style="76" customWidth="1"/>
    <col min="3591" max="3591" width="8.375" style="76" customWidth="1"/>
    <col min="3592" max="3592" width="8.125" style="76" customWidth="1"/>
    <col min="3593" max="3593" width="5.75" style="76" customWidth="1"/>
    <col min="3594" max="3594" width="36.5" style="76"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5.125" style="76" customWidth="1"/>
    <col min="3601" max="3601" width="15.625" style="76" customWidth="1"/>
    <col min="3602" max="3840" width="9" style="76"/>
    <col min="3841" max="3841" width="4.25" style="76" customWidth="1"/>
    <col min="3842" max="3842" width="5.125" style="76" customWidth="1"/>
    <col min="3843" max="3844" width="12.625" style="76" customWidth="1"/>
    <col min="3845" max="3845" width="40.625" style="76" customWidth="1"/>
    <col min="3846" max="3846" width="6.25" style="76" customWidth="1"/>
    <col min="3847" max="3847" width="8.375" style="76" customWidth="1"/>
    <col min="3848" max="3848" width="8.125" style="76" customWidth="1"/>
    <col min="3849" max="3849" width="5.75" style="76" customWidth="1"/>
    <col min="3850" max="3850" width="36.5" style="76"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5.125" style="76" customWidth="1"/>
    <col min="3857" max="3857" width="15.625" style="76" customWidth="1"/>
    <col min="3858" max="4096" width="9" style="76"/>
    <col min="4097" max="4097" width="4.25" style="76" customWidth="1"/>
    <col min="4098" max="4098" width="5.125" style="76" customWidth="1"/>
    <col min="4099" max="4100" width="12.625" style="76" customWidth="1"/>
    <col min="4101" max="4101" width="40.625" style="76" customWidth="1"/>
    <col min="4102" max="4102" width="6.25" style="76" customWidth="1"/>
    <col min="4103" max="4103" width="8.375" style="76" customWidth="1"/>
    <col min="4104" max="4104" width="8.125" style="76" customWidth="1"/>
    <col min="4105" max="4105" width="5.75" style="76" customWidth="1"/>
    <col min="4106" max="4106" width="36.5" style="76"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5.125" style="76" customWidth="1"/>
    <col min="4113" max="4113" width="15.625" style="76" customWidth="1"/>
    <col min="4114" max="4352" width="9" style="76"/>
    <col min="4353" max="4353" width="4.25" style="76" customWidth="1"/>
    <col min="4354" max="4354" width="5.125" style="76" customWidth="1"/>
    <col min="4355" max="4356" width="12.625" style="76" customWidth="1"/>
    <col min="4357" max="4357" width="40.625" style="76" customWidth="1"/>
    <col min="4358" max="4358" width="6.25" style="76" customWidth="1"/>
    <col min="4359" max="4359" width="8.375" style="76" customWidth="1"/>
    <col min="4360" max="4360" width="8.125" style="76" customWidth="1"/>
    <col min="4361" max="4361" width="5.75" style="76" customWidth="1"/>
    <col min="4362" max="4362" width="36.5" style="76"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5.125" style="76" customWidth="1"/>
    <col min="4369" max="4369" width="15.625" style="76" customWidth="1"/>
    <col min="4370" max="4608" width="9" style="76"/>
    <col min="4609" max="4609" width="4.25" style="76" customWidth="1"/>
    <col min="4610" max="4610" width="5.125" style="76" customWidth="1"/>
    <col min="4611" max="4612" width="12.625" style="76" customWidth="1"/>
    <col min="4613" max="4613" width="40.625" style="76" customWidth="1"/>
    <col min="4614" max="4614" width="6.25" style="76" customWidth="1"/>
    <col min="4615" max="4615" width="8.375" style="76" customWidth="1"/>
    <col min="4616" max="4616" width="8.125" style="76" customWidth="1"/>
    <col min="4617" max="4617" width="5.75" style="76" customWidth="1"/>
    <col min="4618" max="4618" width="36.5" style="76"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5.125" style="76" customWidth="1"/>
    <col min="4625" max="4625" width="15.625" style="76" customWidth="1"/>
    <col min="4626" max="4864" width="9" style="76"/>
    <col min="4865" max="4865" width="4.25" style="76" customWidth="1"/>
    <col min="4866" max="4866" width="5.125" style="76" customWidth="1"/>
    <col min="4867" max="4868" width="12.625" style="76" customWidth="1"/>
    <col min="4869" max="4869" width="40.625" style="76" customWidth="1"/>
    <col min="4870" max="4870" width="6.25" style="76" customWidth="1"/>
    <col min="4871" max="4871" width="8.375" style="76" customWidth="1"/>
    <col min="4872" max="4872" width="8.125" style="76" customWidth="1"/>
    <col min="4873" max="4873" width="5.75" style="76" customWidth="1"/>
    <col min="4874" max="4874" width="36.5" style="76"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5.125" style="76" customWidth="1"/>
    <col min="4881" max="4881" width="15.625" style="76" customWidth="1"/>
    <col min="4882" max="5120" width="9" style="76"/>
    <col min="5121" max="5121" width="4.25" style="76" customWidth="1"/>
    <col min="5122" max="5122" width="5.125" style="76" customWidth="1"/>
    <col min="5123" max="5124" width="12.625" style="76" customWidth="1"/>
    <col min="5125" max="5125" width="40.625" style="76" customWidth="1"/>
    <col min="5126" max="5126" width="6.25" style="76" customWidth="1"/>
    <col min="5127" max="5127" width="8.375" style="76" customWidth="1"/>
    <col min="5128" max="5128" width="8.125" style="76" customWidth="1"/>
    <col min="5129" max="5129" width="5.75" style="76" customWidth="1"/>
    <col min="5130" max="5130" width="36.5" style="76"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5.125" style="76" customWidth="1"/>
    <col min="5137" max="5137" width="15.625" style="76" customWidth="1"/>
    <col min="5138" max="5376" width="9" style="76"/>
    <col min="5377" max="5377" width="4.25" style="76" customWidth="1"/>
    <col min="5378" max="5378" width="5.125" style="76" customWidth="1"/>
    <col min="5379" max="5380" width="12.625" style="76" customWidth="1"/>
    <col min="5381" max="5381" width="40.625" style="76" customWidth="1"/>
    <col min="5382" max="5382" width="6.25" style="76" customWidth="1"/>
    <col min="5383" max="5383" width="8.375" style="76" customWidth="1"/>
    <col min="5384" max="5384" width="8.125" style="76" customWidth="1"/>
    <col min="5385" max="5385" width="5.75" style="76" customWidth="1"/>
    <col min="5386" max="5386" width="36.5" style="76"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5.125" style="76" customWidth="1"/>
    <col min="5393" max="5393" width="15.625" style="76" customWidth="1"/>
    <col min="5394" max="5632" width="9" style="76"/>
    <col min="5633" max="5633" width="4.25" style="76" customWidth="1"/>
    <col min="5634" max="5634" width="5.125" style="76" customWidth="1"/>
    <col min="5635" max="5636" width="12.625" style="76" customWidth="1"/>
    <col min="5637" max="5637" width="40.625" style="76" customWidth="1"/>
    <col min="5638" max="5638" width="6.25" style="76" customWidth="1"/>
    <col min="5639" max="5639" width="8.375" style="76" customWidth="1"/>
    <col min="5640" max="5640" width="8.125" style="76" customWidth="1"/>
    <col min="5641" max="5641" width="5.75" style="76" customWidth="1"/>
    <col min="5642" max="5642" width="36.5" style="76"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5.125" style="76" customWidth="1"/>
    <col min="5649" max="5649" width="15.625" style="76" customWidth="1"/>
    <col min="5650" max="5888" width="9" style="76"/>
    <col min="5889" max="5889" width="4.25" style="76" customWidth="1"/>
    <col min="5890" max="5890" width="5.125" style="76" customWidth="1"/>
    <col min="5891" max="5892" width="12.625" style="76" customWidth="1"/>
    <col min="5893" max="5893" width="40.625" style="76" customWidth="1"/>
    <col min="5894" max="5894" width="6.25" style="76" customWidth="1"/>
    <col min="5895" max="5895" width="8.375" style="76" customWidth="1"/>
    <col min="5896" max="5896" width="8.125" style="76" customWidth="1"/>
    <col min="5897" max="5897" width="5.75" style="76" customWidth="1"/>
    <col min="5898" max="5898" width="36.5" style="76"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5.125" style="76" customWidth="1"/>
    <col min="5905" max="5905" width="15.625" style="76" customWidth="1"/>
    <col min="5906" max="6144" width="9" style="76"/>
    <col min="6145" max="6145" width="4.25" style="76" customWidth="1"/>
    <col min="6146" max="6146" width="5.125" style="76" customWidth="1"/>
    <col min="6147" max="6148" width="12.625" style="76" customWidth="1"/>
    <col min="6149" max="6149" width="40.625" style="76" customWidth="1"/>
    <col min="6150" max="6150" width="6.25" style="76" customWidth="1"/>
    <col min="6151" max="6151" width="8.375" style="76" customWidth="1"/>
    <col min="6152" max="6152" width="8.125" style="76" customWidth="1"/>
    <col min="6153" max="6153" width="5.75" style="76" customWidth="1"/>
    <col min="6154" max="6154" width="36.5" style="76"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5.125" style="76" customWidth="1"/>
    <col min="6161" max="6161" width="15.625" style="76" customWidth="1"/>
    <col min="6162" max="6400" width="9" style="76"/>
    <col min="6401" max="6401" width="4.25" style="76" customWidth="1"/>
    <col min="6402" max="6402" width="5.125" style="76" customWidth="1"/>
    <col min="6403" max="6404" width="12.625" style="76" customWidth="1"/>
    <col min="6405" max="6405" width="40.625" style="76" customWidth="1"/>
    <col min="6406" max="6406" width="6.25" style="76" customWidth="1"/>
    <col min="6407" max="6407" width="8.375" style="76" customWidth="1"/>
    <col min="6408" max="6408" width="8.125" style="76" customWidth="1"/>
    <col min="6409" max="6409" width="5.75" style="76" customWidth="1"/>
    <col min="6410" max="6410" width="36.5" style="76"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5.125" style="76" customWidth="1"/>
    <col min="6417" max="6417" width="15.625" style="76" customWidth="1"/>
    <col min="6418" max="6656" width="9" style="76"/>
    <col min="6657" max="6657" width="4.25" style="76" customWidth="1"/>
    <col min="6658" max="6658" width="5.125" style="76" customWidth="1"/>
    <col min="6659" max="6660" width="12.625" style="76" customWidth="1"/>
    <col min="6661" max="6661" width="40.625" style="76" customWidth="1"/>
    <col min="6662" max="6662" width="6.25" style="76" customWidth="1"/>
    <col min="6663" max="6663" width="8.375" style="76" customWidth="1"/>
    <col min="6664" max="6664" width="8.125" style="76" customWidth="1"/>
    <col min="6665" max="6665" width="5.75" style="76" customWidth="1"/>
    <col min="6666" max="6666" width="36.5" style="76"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5.125" style="76" customWidth="1"/>
    <col min="6673" max="6673" width="15.625" style="76" customWidth="1"/>
    <col min="6674" max="6912" width="9" style="76"/>
    <col min="6913" max="6913" width="4.25" style="76" customWidth="1"/>
    <col min="6914" max="6914" width="5.125" style="76" customWidth="1"/>
    <col min="6915" max="6916" width="12.625" style="76" customWidth="1"/>
    <col min="6917" max="6917" width="40.625" style="76" customWidth="1"/>
    <col min="6918" max="6918" width="6.25" style="76" customWidth="1"/>
    <col min="6919" max="6919" width="8.375" style="76" customWidth="1"/>
    <col min="6920" max="6920" width="8.125" style="76" customWidth="1"/>
    <col min="6921" max="6921" width="5.75" style="76" customWidth="1"/>
    <col min="6922" max="6922" width="36.5" style="76"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5.125" style="76" customWidth="1"/>
    <col min="6929" max="6929" width="15.625" style="76" customWidth="1"/>
    <col min="6930" max="7168" width="9" style="76"/>
    <col min="7169" max="7169" width="4.25" style="76" customWidth="1"/>
    <col min="7170" max="7170" width="5.125" style="76" customWidth="1"/>
    <col min="7171" max="7172" width="12.625" style="76" customWidth="1"/>
    <col min="7173" max="7173" width="40.625" style="76" customWidth="1"/>
    <col min="7174" max="7174" width="6.25" style="76" customWidth="1"/>
    <col min="7175" max="7175" width="8.375" style="76" customWidth="1"/>
    <col min="7176" max="7176" width="8.125" style="76" customWidth="1"/>
    <col min="7177" max="7177" width="5.75" style="76" customWidth="1"/>
    <col min="7178" max="7178" width="36.5" style="76"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5.125" style="76" customWidth="1"/>
    <col min="7185" max="7185" width="15.625" style="76" customWidth="1"/>
    <col min="7186" max="7424" width="9" style="76"/>
    <col min="7425" max="7425" width="4.25" style="76" customWidth="1"/>
    <col min="7426" max="7426" width="5.125" style="76" customWidth="1"/>
    <col min="7427" max="7428" width="12.625" style="76" customWidth="1"/>
    <col min="7429" max="7429" width="40.625" style="76" customWidth="1"/>
    <col min="7430" max="7430" width="6.25" style="76" customWidth="1"/>
    <col min="7431" max="7431" width="8.375" style="76" customWidth="1"/>
    <col min="7432" max="7432" width="8.125" style="76" customWidth="1"/>
    <col min="7433" max="7433" width="5.75" style="76" customWidth="1"/>
    <col min="7434" max="7434" width="36.5" style="76"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5.125" style="76" customWidth="1"/>
    <col min="7441" max="7441" width="15.625" style="76" customWidth="1"/>
    <col min="7442" max="7680" width="9" style="76"/>
    <col min="7681" max="7681" width="4.25" style="76" customWidth="1"/>
    <col min="7682" max="7682" width="5.125" style="76" customWidth="1"/>
    <col min="7683" max="7684" width="12.625" style="76" customWidth="1"/>
    <col min="7685" max="7685" width="40.625" style="76" customWidth="1"/>
    <col min="7686" max="7686" width="6.25" style="76" customWidth="1"/>
    <col min="7687" max="7687" width="8.375" style="76" customWidth="1"/>
    <col min="7688" max="7688" width="8.125" style="76" customWidth="1"/>
    <col min="7689" max="7689" width="5.75" style="76" customWidth="1"/>
    <col min="7690" max="7690" width="36.5" style="76"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5.125" style="76" customWidth="1"/>
    <col min="7697" max="7697" width="15.625" style="76" customWidth="1"/>
    <col min="7698" max="7936" width="9" style="76"/>
    <col min="7937" max="7937" width="4.25" style="76" customWidth="1"/>
    <col min="7938" max="7938" width="5.125" style="76" customWidth="1"/>
    <col min="7939" max="7940" width="12.625" style="76" customWidth="1"/>
    <col min="7941" max="7941" width="40.625" style="76" customWidth="1"/>
    <col min="7942" max="7942" width="6.25" style="76" customWidth="1"/>
    <col min="7943" max="7943" width="8.375" style="76" customWidth="1"/>
    <col min="7944" max="7944" width="8.125" style="76" customWidth="1"/>
    <col min="7945" max="7945" width="5.75" style="76" customWidth="1"/>
    <col min="7946" max="7946" width="36.5" style="76"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5.125" style="76" customWidth="1"/>
    <col min="7953" max="7953" width="15.625" style="76" customWidth="1"/>
    <col min="7954" max="8192" width="9" style="76"/>
    <col min="8193" max="8193" width="4.25" style="76" customWidth="1"/>
    <col min="8194" max="8194" width="5.125" style="76" customWidth="1"/>
    <col min="8195" max="8196" width="12.625" style="76" customWidth="1"/>
    <col min="8197" max="8197" width="40.625" style="76" customWidth="1"/>
    <col min="8198" max="8198" width="6.25" style="76" customWidth="1"/>
    <col min="8199" max="8199" width="8.375" style="76" customWidth="1"/>
    <col min="8200" max="8200" width="8.125" style="76" customWidth="1"/>
    <col min="8201" max="8201" width="5.75" style="76" customWidth="1"/>
    <col min="8202" max="8202" width="36.5" style="76"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5.125" style="76" customWidth="1"/>
    <col min="8209" max="8209" width="15.625" style="76" customWidth="1"/>
    <col min="8210" max="8448" width="9" style="76"/>
    <col min="8449" max="8449" width="4.25" style="76" customWidth="1"/>
    <col min="8450" max="8450" width="5.125" style="76" customWidth="1"/>
    <col min="8451" max="8452" width="12.625" style="76" customWidth="1"/>
    <col min="8453" max="8453" width="40.625" style="76" customWidth="1"/>
    <col min="8454" max="8454" width="6.25" style="76" customWidth="1"/>
    <col min="8455" max="8455" width="8.375" style="76" customWidth="1"/>
    <col min="8456" max="8456" width="8.125" style="76" customWidth="1"/>
    <col min="8457" max="8457" width="5.75" style="76" customWidth="1"/>
    <col min="8458" max="8458" width="36.5" style="76"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5.125" style="76" customWidth="1"/>
    <col min="8465" max="8465" width="15.625" style="76" customWidth="1"/>
    <col min="8466" max="8704" width="9" style="76"/>
    <col min="8705" max="8705" width="4.25" style="76" customWidth="1"/>
    <col min="8706" max="8706" width="5.125" style="76" customWidth="1"/>
    <col min="8707" max="8708" width="12.625" style="76" customWidth="1"/>
    <col min="8709" max="8709" width="40.625" style="76" customWidth="1"/>
    <col min="8710" max="8710" width="6.25" style="76" customWidth="1"/>
    <col min="8711" max="8711" width="8.375" style="76" customWidth="1"/>
    <col min="8712" max="8712" width="8.125" style="76" customWidth="1"/>
    <col min="8713" max="8713" width="5.75" style="76" customWidth="1"/>
    <col min="8714" max="8714" width="36.5" style="76"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5.125" style="76" customWidth="1"/>
    <col min="8721" max="8721" width="15.625" style="76" customWidth="1"/>
    <col min="8722" max="8960" width="9" style="76"/>
    <col min="8961" max="8961" width="4.25" style="76" customWidth="1"/>
    <col min="8962" max="8962" width="5.125" style="76" customWidth="1"/>
    <col min="8963" max="8964" width="12.625" style="76" customWidth="1"/>
    <col min="8965" max="8965" width="40.625" style="76" customWidth="1"/>
    <col min="8966" max="8966" width="6.25" style="76" customWidth="1"/>
    <col min="8967" max="8967" width="8.375" style="76" customWidth="1"/>
    <col min="8968" max="8968" width="8.125" style="76" customWidth="1"/>
    <col min="8969" max="8969" width="5.75" style="76" customWidth="1"/>
    <col min="8970" max="8970" width="36.5" style="76"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5.125" style="76" customWidth="1"/>
    <col min="8977" max="8977" width="15.625" style="76" customWidth="1"/>
    <col min="8978" max="9216" width="9" style="76"/>
    <col min="9217" max="9217" width="4.25" style="76" customWidth="1"/>
    <col min="9218" max="9218" width="5.125" style="76" customWidth="1"/>
    <col min="9219" max="9220" width="12.625" style="76" customWidth="1"/>
    <col min="9221" max="9221" width="40.625" style="76" customWidth="1"/>
    <col min="9222" max="9222" width="6.25" style="76" customWidth="1"/>
    <col min="9223" max="9223" width="8.375" style="76" customWidth="1"/>
    <col min="9224" max="9224" width="8.125" style="76" customWidth="1"/>
    <col min="9225" max="9225" width="5.75" style="76" customWidth="1"/>
    <col min="9226" max="9226" width="36.5" style="76"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5.125" style="76" customWidth="1"/>
    <col min="9233" max="9233" width="15.625" style="76" customWidth="1"/>
    <col min="9234" max="9472" width="9" style="76"/>
    <col min="9473" max="9473" width="4.25" style="76" customWidth="1"/>
    <col min="9474" max="9474" width="5.125" style="76" customWidth="1"/>
    <col min="9475" max="9476" width="12.625" style="76" customWidth="1"/>
    <col min="9477" max="9477" width="40.625" style="76" customWidth="1"/>
    <col min="9478" max="9478" width="6.25" style="76" customWidth="1"/>
    <col min="9479" max="9479" width="8.375" style="76" customWidth="1"/>
    <col min="9480" max="9480" width="8.125" style="76" customWidth="1"/>
    <col min="9481" max="9481" width="5.75" style="76" customWidth="1"/>
    <col min="9482" max="9482" width="36.5" style="76"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5.125" style="76" customWidth="1"/>
    <col min="9489" max="9489" width="15.625" style="76" customWidth="1"/>
    <col min="9490" max="9728" width="9" style="76"/>
    <col min="9729" max="9729" width="4.25" style="76" customWidth="1"/>
    <col min="9730" max="9730" width="5.125" style="76" customWidth="1"/>
    <col min="9731" max="9732" width="12.625" style="76" customWidth="1"/>
    <col min="9733" max="9733" width="40.625" style="76" customWidth="1"/>
    <col min="9734" max="9734" width="6.25" style="76" customWidth="1"/>
    <col min="9735" max="9735" width="8.375" style="76" customWidth="1"/>
    <col min="9736" max="9736" width="8.125" style="76" customWidth="1"/>
    <col min="9737" max="9737" width="5.75" style="76" customWidth="1"/>
    <col min="9738" max="9738" width="36.5" style="76"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5.125" style="76" customWidth="1"/>
    <col min="9745" max="9745" width="15.625" style="76" customWidth="1"/>
    <col min="9746" max="9984" width="9" style="76"/>
    <col min="9985" max="9985" width="4.25" style="76" customWidth="1"/>
    <col min="9986" max="9986" width="5.125" style="76" customWidth="1"/>
    <col min="9987" max="9988" width="12.625" style="76" customWidth="1"/>
    <col min="9989" max="9989" width="40.625" style="76" customWidth="1"/>
    <col min="9990" max="9990" width="6.25" style="76" customWidth="1"/>
    <col min="9991" max="9991" width="8.375" style="76" customWidth="1"/>
    <col min="9992" max="9992" width="8.125" style="76" customWidth="1"/>
    <col min="9993" max="9993" width="5.75" style="76" customWidth="1"/>
    <col min="9994" max="9994" width="36.5" style="76"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5.125" style="76" customWidth="1"/>
    <col min="10001" max="10001" width="15.625" style="76" customWidth="1"/>
    <col min="10002" max="10240" width="9" style="76"/>
    <col min="10241" max="10241" width="4.25" style="76" customWidth="1"/>
    <col min="10242" max="10242" width="5.125" style="76" customWidth="1"/>
    <col min="10243" max="10244" width="12.625" style="76" customWidth="1"/>
    <col min="10245" max="10245" width="40.625" style="76" customWidth="1"/>
    <col min="10246" max="10246" width="6.25" style="76" customWidth="1"/>
    <col min="10247" max="10247" width="8.375" style="76" customWidth="1"/>
    <col min="10248" max="10248" width="8.125" style="76" customWidth="1"/>
    <col min="10249" max="10249" width="5.75" style="76" customWidth="1"/>
    <col min="10250" max="10250" width="36.5" style="76"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5.125" style="76" customWidth="1"/>
    <col min="10257" max="10257" width="15.625" style="76" customWidth="1"/>
    <col min="10258" max="10496" width="9" style="76"/>
    <col min="10497" max="10497" width="4.25" style="76" customWidth="1"/>
    <col min="10498" max="10498" width="5.125" style="76" customWidth="1"/>
    <col min="10499" max="10500" width="12.625" style="76" customWidth="1"/>
    <col min="10501" max="10501" width="40.625" style="76" customWidth="1"/>
    <col min="10502" max="10502" width="6.25" style="76" customWidth="1"/>
    <col min="10503" max="10503" width="8.375" style="76" customWidth="1"/>
    <col min="10504" max="10504" width="8.125" style="76" customWidth="1"/>
    <col min="10505" max="10505" width="5.75" style="76" customWidth="1"/>
    <col min="10506" max="10506" width="36.5" style="76"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5.125" style="76" customWidth="1"/>
    <col min="10513" max="10513" width="15.625" style="76" customWidth="1"/>
    <col min="10514" max="10752" width="9" style="76"/>
    <col min="10753" max="10753" width="4.25" style="76" customWidth="1"/>
    <col min="10754" max="10754" width="5.125" style="76" customWidth="1"/>
    <col min="10755" max="10756" width="12.625" style="76" customWidth="1"/>
    <col min="10757" max="10757" width="40.625" style="76" customWidth="1"/>
    <col min="10758" max="10758" width="6.25" style="76" customWidth="1"/>
    <col min="10759" max="10759" width="8.375" style="76" customWidth="1"/>
    <col min="10760" max="10760" width="8.125" style="76" customWidth="1"/>
    <col min="10761" max="10761" width="5.75" style="76" customWidth="1"/>
    <col min="10762" max="10762" width="36.5" style="76"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5.125" style="76" customWidth="1"/>
    <col min="10769" max="10769" width="15.625" style="76" customWidth="1"/>
    <col min="10770" max="11008" width="9" style="76"/>
    <col min="11009" max="11009" width="4.25" style="76" customWidth="1"/>
    <col min="11010" max="11010" width="5.125" style="76" customWidth="1"/>
    <col min="11011" max="11012" width="12.625" style="76" customWidth="1"/>
    <col min="11013" max="11013" width="40.625" style="76" customWidth="1"/>
    <col min="11014" max="11014" width="6.25" style="76" customWidth="1"/>
    <col min="11015" max="11015" width="8.375" style="76" customWidth="1"/>
    <col min="11016" max="11016" width="8.125" style="76" customWidth="1"/>
    <col min="11017" max="11017" width="5.75" style="76" customWidth="1"/>
    <col min="11018" max="11018" width="36.5" style="76"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5.125" style="76" customWidth="1"/>
    <col min="11025" max="11025" width="15.625" style="76" customWidth="1"/>
    <col min="11026" max="11264" width="9" style="76"/>
    <col min="11265" max="11265" width="4.25" style="76" customWidth="1"/>
    <col min="11266" max="11266" width="5.125" style="76" customWidth="1"/>
    <col min="11267" max="11268" width="12.625" style="76" customWidth="1"/>
    <col min="11269" max="11269" width="40.625" style="76" customWidth="1"/>
    <col min="11270" max="11270" width="6.25" style="76" customWidth="1"/>
    <col min="11271" max="11271" width="8.375" style="76" customWidth="1"/>
    <col min="11272" max="11272" width="8.125" style="76" customWidth="1"/>
    <col min="11273" max="11273" width="5.75" style="76" customWidth="1"/>
    <col min="11274" max="11274" width="36.5" style="76"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5.125" style="76" customWidth="1"/>
    <col min="11281" max="11281" width="15.625" style="76" customWidth="1"/>
    <col min="11282" max="11520" width="9" style="76"/>
    <col min="11521" max="11521" width="4.25" style="76" customWidth="1"/>
    <col min="11522" max="11522" width="5.125" style="76" customWidth="1"/>
    <col min="11523" max="11524" width="12.625" style="76" customWidth="1"/>
    <col min="11525" max="11525" width="40.625" style="76" customWidth="1"/>
    <col min="11526" max="11526" width="6.25" style="76" customWidth="1"/>
    <col min="11527" max="11527" width="8.375" style="76" customWidth="1"/>
    <col min="11528" max="11528" width="8.125" style="76" customWidth="1"/>
    <col min="11529" max="11529" width="5.75" style="76" customWidth="1"/>
    <col min="11530" max="11530" width="36.5" style="76"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5.125" style="76" customWidth="1"/>
    <col min="11537" max="11537" width="15.625" style="76" customWidth="1"/>
    <col min="11538" max="11776" width="9" style="76"/>
    <col min="11777" max="11777" width="4.25" style="76" customWidth="1"/>
    <col min="11778" max="11778" width="5.125" style="76" customWidth="1"/>
    <col min="11779" max="11780" width="12.625" style="76" customWidth="1"/>
    <col min="11781" max="11781" width="40.625" style="76" customWidth="1"/>
    <col min="11782" max="11782" width="6.25" style="76" customWidth="1"/>
    <col min="11783" max="11783" width="8.375" style="76" customWidth="1"/>
    <col min="11784" max="11784" width="8.125" style="76" customWidth="1"/>
    <col min="11785" max="11785" width="5.75" style="76" customWidth="1"/>
    <col min="11786" max="11786" width="36.5" style="76"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5.125" style="76" customWidth="1"/>
    <col min="11793" max="11793" width="15.625" style="76" customWidth="1"/>
    <col min="11794" max="12032" width="9" style="76"/>
    <col min="12033" max="12033" width="4.25" style="76" customWidth="1"/>
    <col min="12034" max="12034" width="5.125" style="76" customWidth="1"/>
    <col min="12035" max="12036" width="12.625" style="76" customWidth="1"/>
    <col min="12037" max="12037" width="40.625" style="76" customWidth="1"/>
    <col min="12038" max="12038" width="6.25" style="76" customWidth="1"/>
    <col min="12039" max="12039" width="8.375" style="76" customWidth="1"/>
    <col min="12040" max="12040" width="8.125" style="76" customWidth="1"/>
    <col min="12041" max="12041" width="5.75" style="76" customWidth="1"/>
    <col min="12042" max="12042" width="36.5" style="76"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5.125" style="76" customWidth="1"/>
    <col min="12049" max="12049" width="15.625" style="76" customWidth="1"/>
    <col min="12050" max="12288" width="9" style="76"/>
    <col min="12289" max="12289" width="4.25" style="76" customWidth="1"/>
    <col min="12290" max="12290" width="5.125" style="76" customWidth="1"/>
    <col min="12291" max="12292" width="12.625" style="76" customWidth="1"/>
    <col min="12293" max="12293" width="40.625" style="76" customWidth="1"/>
    <col min="12294" max="12294" width="6.25" style="76" customWidth="1"/>
    <col min="12295" max="12295" width="8.375" style="76" customWidth="1"/>
    <col min="12296" max="12296" width="8.125" style="76" customWidth="1"/>
    <col min="12297" max="12297" width="5.75" style="76" customWidth="1"/>
    <col min="12298" max="12298" width="36.5" style="76"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5.125" style="76" customWidth="1"/>
    <col min="12305" max="12305" width="15.625" style="76" customWidth="1"/>
    <col min="12306" max="12544" width="9" style="76"/>
    <col min="12545" max="12545" width="4.25" style="76" customWidth="1"/>
    <col min="12546" max="12546" width="5.125" style="76" customWidth="1"/>
    <col min="12547" max="12548" width="12.625" style="76" customWidth="1"/>
    <col min="12549" max="12549" width="40.625" style="76" customWidth="1"/>
    <col min="12550" max="12550" width="6.25" style="76" customWidth="1"/>
    <col min="12551" max="12551" width="8.375" style="76" customWidth="1"/>
    <col min="12552" max="12552" width="8.125" style="76" customWidth="1"/>
    <col min="12553" max="12553" width="5.75" style="76" customWidth="1"/>
    <col min="12554" max="12554" width="36.5" style="76"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5.125" style="76" customWidth="1"/>
    <col min="12561" max="12561" width="15.625" style="76" customWidth="1"/>
    <col min="12562" max="12800" width="9" style="76"/>
    <col min="12801" max="12801" width="4.25" style="76" customWidth="1"/>
    <col min="12802" max="12802" width="5.125" style="76" customWidth="1"/>
    <col min="12803" max="12804" width="12.625" style="76" customWidth="1"/>
    <col min="12805" max="12805" width="40.625" style="76" customWidth="1"/>
    <col min="12806" max="12806" width="6.25" style="76" customWidth="1"/>
    <col min="12807" max="12807" width="8.375" style="76" customWidth="1"/>
    <col min="12808" max="12808" width="8.125" style="76" customWidth="1"/>
    <col min="12809" max="12809" width="5.75" style="76" customWidth="1"/>
    <col min="12810" max="12810" width="36.5" style="76"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5.125" style="76" customWidth="1"/>
    <col min="12817" max="12817" width="15.625" style="76" customWidth="1"/>
    <col min="12818" max="13056" width="9" style="76"/>
    <col min="13057" max="13057" width="4.25" style="76" customWidth="1"/>
    <col min="13058" max="13058" width="5.125" style="76" customWidth="1"/>
    <col min="13059" max="13060" width="12.625" style="76" customWidth="1"/>
    <col min="13061" max="13061" width="40.625" style="76" customWidth="1"/>
    <col min="13062" max="13062" width="6.25" style="76" customWidth="1"/>
    <col min="13063" max="13063" width="8.375" style="76" customWidth="1"/>
    <col min="13064" max="13064" width="8.125" style="76" customWidth="1"/>
    <col min="13065" max="13065" width="5.75" style="76" customWidth="1"/>
    <col min="13066" max="13066" width="36.5" style="76"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5.125" style="76" customWidth="1"/>
    <col min="13073" max="13073" width="15.625" style="76" customWidth="1"/>
    <col min="13074" max="13312" width="9" style="76"/>
    <col min="13313" max="13313" width="4.25" style="76" customWidth="1"/>
    <col min="13314" max="13314" width="5.125" style="76" customWidth="1"/>
    <col min="13315" max="13316" width="12.625" style="76" customWidth="1"/>
    <col min="13317" max="13317" width="40.625" style="76" customWidth="1"/>
    <col min="13318" max="13318" width="6.25" style="76" customWidth="1"/>
    <col min="13319" max="13319" width="8.375" style="76" customWidth="1"/>
    <col min="13320" max="13320" width="8.125" style="76" customWidth="1"/>
    <col min="13321" max="13321" width="5.75" style="76" customWidth="1"/>
    <col min="13322" max="13322" width="36.5" style="76"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5.125" style="76" customWidth="1"/>
    <col min="13329" max="13329" width="15.625" style="76" customWidth="1"/>
    <col min="13330" max="13568" width="9" style="76"/>
    <col min="13569" max="13569" width="4.25" style="76" customWidth="1"/>
    <col min="13570" max="13570" width="5.125" style="76" customWidth="1"/>
    <col min="13571" max="13572" width="12.625" style="76" customWidth="1"/>
    <col min="13573" max="13573" width="40.625" style="76" customWidth="1"/>
    <col min="13574" max="13574" width="6.25" style="76" customWidth="1"/>
    <col min="13575" max="13575" width="8.375" style="76" customWidth="1"/>
    <col min="13576" max="13576" width="8.125" style="76" customWidth="1"/>
    <col min="13577" max="13577" width="5.75" style="76" customWidth="1"/>
    <col min="13578" max="13578" width="36.5" style="76"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5.125" style="76" customWidth="1"/>
    <col min="13585" max="13585" width="15.625" style="76" customWidth="1"/>
    <col min="13586" max="13824" width="9" style="76"/>
    <col min="13825" max="13825" width="4.25" style="76" customWidth="1"/>
    <col min="13826" max="13826" width="5.125" style="76" customWidth="1"/>
    <col min="13827" max="13828" width="12.625" style="76" customWidth="1"/>
    <col min="13829" max="13829" width="40.625" style="76" customWidth="1"/>
    <col min="13830" max="13830" width="6.25" style="76" customWidth="1"/>
    <col min="13831" max="13831" width="8.375" style="76" customWidth="1"/>
    <col min="13832" max="13832" width="8.125" style="76" customWidth="1"/>
    <col min="13833" max="13833" width="5.75" style="76" customWidth="1"/>
    <col min="13834" max="13834" width="36.5" style="76"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5.125" style="76" customWidth="1"/>
    <col min="13841" max="13841" width="15.625" style="76" customWidth="1"/>
    <col min="13842" max="14080" width="9" style="76"/>
    <col min="14081" max="14081" width="4.25" style="76" customWidth="1"/>
    <col min="14082" max="14082" width="5.125" style="76" customWidth="1"/>
    <col min="14083" max="14084" width="12.625" style="76" customWidth="1"/>
    <col min="14085" max="14085" width="40.625" style="76" customWidth="1"/>
    <col min="14086" max="14086" width="6.25" style="76" customWidth="1"/>
    <col min="14087" max="14087" width="8.375" style="76" customWidth="1"/>
    <col min="14088" max="14088" width="8.125" style="76" customWidth="1"/>
    <col min="14089" max="14089" width="5.75" style="76" customWidth="1"/>
    <col min="14090" max="14090" width="36.5" style="76"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5.125" style="76" customWidth="1"/>
    <col min="14097" max="14097" width="15.625" style="76" customWidth="1"/>
    <col min="14098" max="14336" width="9" style="76"/>
    <col min="14337" max="14337" width="4.25" style="76" customWidth="1"/>
    <col min="14338" max="14338" width="5.125" style="76" customWidth="1"/>
    <col min="14339" max="14340" width="12.625" style="76" customWidth="1"/>
    <col min="14341" max="14341" width="40.625" style="76" customWidth="1"/>
    <col min="14342" max="14342" width="6.25" style="76" customWidth="1"/>
    <col min="14343" max="14343" width="8.375" style="76" customWidth="1"/>
    <col min="14344" max="14344" width="8.125" style="76" customWidth="1"/>
    <col min="14345" max="14345" width="5.75" style="76" customWidth="1"/>
    <col min="14346" max="14346" width="36.5" style="76"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5.125" style="76" customWidth="1"/>
    <col min="14353" max="14353" width="15.625" style="76" customWidth="1"/>
    <col min="14354" max="14592" width="9" style="76"/>
    <col min="14593" max="14593" width="4.25" style="76" customWidth="1"/>
    <col min="14594" max="14594" width="5.125" style="76" customWidth="1"/>
    <col min="14595" max="14596" width="12.625" style="76" customWidth="1"/>
    <col min="14597" max="14597" width="40.625" style="76" customWidth="1"/>
    <col min="14598" max="14598" width="6.25" style="76" customWidth="1"/>
    <col min="14599" max="14599" width="8.375" style="76" customWidth="1"/>
    <col min="14600" max="14600" width="8.125" style="76" customWidth="1"/>
    <col min="14601" max="14601" width="5.75" style="76" customWidth="1"/>
    <col min="14602" max="14602" width="36.5" style="76"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5.125" style="76" customWidth="1"/>
    <col min="14609" max="14609" width="15.625" style="76" customWidth="1"/>
    <col min="14610" max="14848" width="9" style="76"/>
    <col min="14849" max="14849" width="4.25" style="76" customWidth="1"/>
    <col min="14850" max="14850" width="5.125" style="76" customWidth="1"/>
    <col min="14851" max="14852" width="12.625" style="76" customWidth="1"/>
    <col min="14853" max="14853" width="40.625" style="76" customWidth="1"/>
    <col min="14854" max="14854" width="6.25" style="76" customWidth="1"/>
    <col min="14855" max="14855" width="8.375" style="76" customWidth="1"/>
    <col min="14856" max="14856" width="8.125" style="76" customWidth="1"/>
    <col min="14857" max="14857" width="5.75" style="76" customWidth="1"/>
    <col min="14858" max="14858" width="36.5" style="76"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5.125" style="76" customWidth="1"/>
    <col min="14865" max="14865" width="15.625" style="76" customWidth="1"/>
    <col min="14866" max="15104" width="9" style="76"/>
    <col min="15105" max="15105" width="4.25" style="76" customWidth="1"/>
    <col min="15106" max="15106" width="5.125" style="76" customWidth="1"/>
    <col min="15107" max="15108" width="12.625" style="76" customWidth="1"/>
    <col min="15109" max="15109" width="40.625" style="76" customWidth="1"/>
    <col min="15110" max="15110" width="6.25" style="76" customWidth="1"/>
    <col min="15111" max="15111" width="8.375" style="76" customWidth="1"/>
    <col min="15112" max="15112" width="8.125" style="76" customWidth="1"/>
    <col min="15113" max="15113" width="5.75" style="76" customWidth="1"/>
    <col min="15114" max="15114" width="36.5" style="76"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5.125" style="76" customWidth="1"/>
    <col min="15121" max="15121" width="15.625" style="76" customWidth="1"/>
    <col min="15122" max="15360" width="9" style="76"/>
    <col min="15361" max="15361" width="4.25" style="76" customWidth="1"/>
    <col min="15362" max="15362" width="5.125" style="76" customWidth="1"/>
    <col min="15363" max="15364" width="12.625" style="76" customWidth="1"/>
    <col min="15365" max="15365" width="40.625" style="76" customWidth="1"/>
    <col min="15366" max="15366" width="6.25" style="76" customWidth="1"/>
    <col min="15367" max="15367" width="8.375" style="76" customWidth="1"/>
    <col min="15368" max="15368" width="8.125" style="76" customWidth="1"/>
    <col min="15369" max="15369" width="5.75" style="76" customWidth="1"/>
    <col min="15370" max="15370" width="36.5" style="76"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5.125" style="76" customWidth="1"/>
    <col min="15377" max="15377" width="15.625" style="76" customWidth="1"/>
    <col min="15378" max="15616" width="9" style="76"/>
    <col min="15617" max="15617" width="4.25" style="76" customWidth="1"/>
    <col min="15618" max="15618" width="5.125" style="76" customWidth="1"/>
    <col min="15619" max="15620" width="12.625" style="76" customWidth="1"/>
    <col min="15621" max="15621" width="40.625" style="76" customWidth="1"/>
    <col min="15622" max="15622" width="6.25" style="76" customWidth="1"/>
    <col min="15623" max="15623" width="8.375" style="76" customWidth="1"/>
    <col min="15624" max="15624" width="8.125" style="76" customWidth="1"/>
    <col min="15625" max="15625" width="5.75" style="76" customWidth="1"/>
    <col min="15626" max="15626" width="36.5" style="76"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5.125" style="76" customWidth="1"/>
    <col min="15633" max="15633" width="15.625" style="76" customWidth="1"/>
    <col min="15634" max="15872" width="9" style="76"/>
    <col min="15873" max="15873" width="4.25" style="76" customWidth="1"/>
    <col min="15874" max="15874" width="5.125" style="76" customWidth="1"/>
    <col min="15875" max="15876" width="12.625" style="76" customWidth="1"/>
    <col min="15877" max="15877" width="40.625" style="76" customWidth="1"/>
    <col min="15878" max="15878" width="6.25" style="76" customWidth="1"/>
    <col min="15879" max="15879" width="8.375" style="76" customWidth="1"/>
    <col min="15880" max="15880" width="8.125" style="76" customWidth="1"/>
    <col min="15881" max="15881" width="5.75" style="76" customWidth="1"/>
    <col min="15882" max="15882" width="36.5" style="76"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5.125" style="76" customWidth="1"/>
    <col min="15889" max="15889" width="15.625" style="76" customWidth="1"/>
    <col min="15890" max="16128" width="9" style="76"/>
    <col min="16129" max="16129" width="4.25" style="76" customWidth="1"/>
    <col min="16130" max="16130" width="5.125" style="76" customWidth="1"/>
    <col min="16131" max="16132" width="12.625" style="76" customWidth="1"/>
    <col min="16133" max="16133" width="40.625" style="76" customWidth="1"/>
    <col min="16134" max="16134" width="6.25" style="76" customWidth="1"/>
    <col min="16135" max="16135" width="8.375" style="76" customWidth="1"/>
    <col min="16136" max="16136" width="8.125" style="76" customWidth="1"/>
    <col min="16137" max="16137" width="5.75" style="76" customWidth="1"/>
    <col min="16138" max="16138" width="36.5" style="76"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5.125" style="76" customWidth="1"/>
    <col min="16145" max="16145" width="15.625" style="76" customWidth="1"/>
    <col min="16146" max="16384" width="9" style="76"/>
  </cols>
  <sheetData>
    <row r="2" spans="2:17" ht="20.100000000000001" customHeight="1">
      <c r="B2" s="74" t="s">
        <v>0</v>
      </c>
      <c r="C2" s="74"/>
      <c r="D2" s="74"/>
      <c r="E2" s="75" t="s">
        <v>3656</v>
      </c>
      <c r="G2" s="4" t="s">
        <v>2</v>
      </c>
      <c r="H2" s="5"/>
      <c r="I2" s="6"/>
      <c r="J2" s="77">
        <f>SUM(H:H)</f>
        <v>6800</v>
      </c>
    </row>
    <row r="3" spans="2:17" ht="20.100000000000001" customHeight="1">
      <c r="B3" s="74" t="s">
        <v>3</v>
      </c>
      <c r="C3" s="74"/>
      <c r="D3" s="74"/>
      <c r="E3" s="82" t="s">
        <v>3657</v>
      </c>
      <c r="J3" s="1046"/>
    </row>
    <row r="4" spans="2:17" ht="20.100000000000001" customHeight="1">
      <c r="B4" s="74" t="s">
        <v>5</v>
      </c>
      <c r="C4" s="74"/>
      <c r="D4" s="74"/>
      <c r="E4" s="82">
        <v>122649</v>
      </c>
    </row>
    <row r="5" spans="2:17" ht="20.100000000000001" customHeight="1">
      <c r="B5" s="74" t="s">
        <v>7</v>
      </c>
      <c r="C5" s="74"/>
      <c r="D5" s="74"/>
      <c r="E5" s="84">
        <v>41915</v>
      </c>
    </row>
    <row r="6" spans="2:17" ht="20.100000000000001" customHeight="1">
      <c r="B6" s="74" t="s">
        <v>8</v>
      </c>
      <c r="C6" s="74"/>
      <c r="D6" s="74"/>
      <c r="E6" s="84"/>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543" t="s">
        <v>207</v>
      </c>
      <c r="D9" s="543" t="s">
        <v>207</v>
      </c>
      <c r="E9" s="330" t="s">
        <v>3658</v>
      </c>
      <c r="F9" s="685">
        <v>1</v>
      </c>
      <c r="G9" s="57">
        <v>6800</v>
      </c>
      <c r="H9" s="57">
        <f>+G9*F9</f>
        <v>6800</v>
      </c>
      <c r="I9" s="26"/>
      <c r="J9" s="155"/>
      <c r="K9" s="24"/>
      <c r="L9" s="24"/>
      <c r="M9" s="101">
        <v>41900</v>
      </c>
      <c r="N9" s="27"/>
      <c r="O9" s="216"/>
      <c r="P9" s="101">
        <v>41911</v>
      </c>
      <c r="Q9" s="87"/>
    </row>
    <row r="10" spans="2:17" s="78" customFormat="1" ht="19.7" customHeight="1">
      <c r="B10" s="27"/>
      <c r="C10" s="543"/>
      <c r="D10" s="543"/>
      <c r="E10" s="986"/>
      <c r="F10" s="685"/>
      <c r="G10" s="57"/>
      <c r="H10" s="57"/>
      <c r="I10" s="26"/>
      <c r="J10" s="52"/>
      <c r="K10" s="24"/>
      <c r="L10" s="24"/>
      <c r="M10" s="101"/>
      <c r="N10" s="27"/>
      <c r="O10" s="216"/>
      <c r="P10" s="101"/>
      <c r="Q10" s="87"/>
    </row>
    <row r="11" spans="2:17" s="78" customFormat="1" ht="19.7" customHeight="1">
      <c r="B11" s="27"/>
      <c r="C11" s="543"/>
      <c r="D11" s="543"/>
      <c r="E11" s="1047"/>
      <c r="F11" s="685"/>
      <c r="G11" s="57"/>
      <c r="H11" s="57"/>
      <c r="I11" s="57"/>
      <c r="J11" s="52"/>
      <c r="K11" s="24"/>
      <c r="L11" s="24"/>
      <c r="M11" s="101"/>
      <c r="N11" s="27"/>
      <c r="O11" s="216"/>
      <c r="P11" s="101"/>
      <c r="Q11" s="87"/>
    </row>
    <row r="12" spans="2:17" s="78" customFormat="1" ht="19.7" customHeight="1">
      <c r="B12" s="27"/>
      <c r="C12" s="543"/>
      <c r="D12" s="543"/>
      <c r="E12" s="1047"/>
      <c r="F12" s="685"/>
      <c r="G12" s="57"/>
      <c r="H12" s="57"/>
      <c r="I12" s="57"/>
      <c r="J12" s="52"/>
      <c r="K12" s="24"/>
      <c r="L12" s="24"/>
      <c r="M12" s="101"/>
      <c r="N12" s="27"/>
      <c r="O12" s="216"/>
      <c r="P12" s="101"/>
      <c r="Q12" s="87"/>
    </row>
    <row r="13" spans="2:17" s="78" customFormat="1" ht="19.7" customHeight="1">
      <c r="B13" s="27"/>
      <c r="C13" s="543"/>
      <c r="D13" s="543"/>
      <c r="E13" s="217"/>
      <c r="F13" s="685"/>
      <c r="G13" s="57"/>
      <c r="H13" s="57"/>
      <c r="I13" s="26"/>
      <c r="J13" s="108"/>
      <c r="K13" s="108"/>
      <c r="L13" s="24"/>
      <c r="M13" s="101"/>
      <c r="N13" s="27"/>
      <c r="O13" s="24"/>
      <c r="P13" s="101"/>
      <c r="Q13" s="87"/>
    </row>
    <row r="14" spans="2:17" s="78" customFormat="1" ht="19.7" customHeight="1">
      <c r="B14" s="27"/>
      <c r="C14" s="543"/>
      <c r="D14" s="543"/>
      <c r="E14" s="217"/>
      <c r="F14" s="685"/>
      <c r="G14" s="57"/>
      <c r="H14" s="57"/>
      <c r="I14" s="26"/>
      <c r="J14" s="108"/>
      <c r="K14" s="108"/>
      <c r="L14" s="24"/>
      <c r="M14" s="101"/>
      <c r="N14" s="27"/>
      <c r="O14" s="24"/>
      <c r="P14" s="101"/>
      <c r="Q14" s="87"/>
    </row>
    <row r="15" spans="2:17" s="78" customFormat="1" ht="19.7" customHeight="1">
      <c r="B15" s="27"/>
      <c r="C15" s="543"/>
      <c r="D15" s="543"/>
      <c r="E15" s="217"/>
      <c r="F15" s="685"/>
      <c r="G15" s="57"/>
      <c r="H15" s="57"/>
      <c r="I15" s="26"/>
      <c r="J15" s="108"/>
      <c r="K15" s="108"/>
      <c r="L15" s="24"/>
      <c r="M15" s="101"/>
      <c r="N15" s="27"/>
      <c r="O15" s="24"/>
      <c r="P15" s="101"/>
      <c r="Q15" s="87"/>
    </row>
    <row r="16" spans="2:17" s="78" customFormat="1" ht="19.7" customHeight="1">
      <c r="B16" s="27"/>
      <c r="C16" s="543"/>
      <c r="D16" s="543"/>
      <c r="E16" s="217"/>
      <c r="F16" s="685"/>
      <c r="G16" s="57"/>
      <c r="H16" s="57"/>
      <c r="I16" s="26"/>
      <c r="J16" s="108"/>
      <c r="K16" s="108"/>
      <c r="L16" s="24"/>
      <c r="M16" s="101"/>
      <c r="N16" s="27"/>
      <c r="O16" s="24"/>
      <c r="P16" s="101"/>
      <c r="Q16" s="87"/>
    </row>
    <row r="17" spans="2:17" s="78" customFormat="1" ht="19.7" customHeight="1">
      <c r="B17" s="27"/>
      <c r="C17" s="543"/>
      <c r="D17" s="543"/>
      <c r="E17" s="217"/>
      <c r="F17" s="685"/>
      <c r="G17" s="57"/>
      <c r="H17" s="57"/>
      <c r="I17" s="26"/>
      <c r="J17" s="108"/>
      <c r="K17" s="108"/>
      <c r="L17" s="24"/>
      <c r="M17" s="101"/>
      <c r="N17" s="27"/>
      <c r="O17" s="216"/>
      <c r="P17" s="101"/>
      <c r="Q17" s="87"/>
    </row>
    <row r="18" spans="2:17" s="78" customFormat="1" ht="19.7" customHeight="1">
      <c r="B18" s="27"/>
      <c r="C18" s="543"/>
      <c r="D18" s="543"/>
      <c r="E18" s="889"/>
      <c r="F18" s="685"/>
      <c r="G18" s="57"/>
      <c r="H18" s="57"/>
      <c r="I18" s="26"/>
      <c r="J18" s="108"/>
      <c r="K18" s="108"/>
      <c r="L18" s="24"/>
      <c r="M18" s="101"/>
      <c r="N18" s="27"/>
      <c r="O18" s="216"/>
      <c r="P18" s="101"/>
      <c r="Q18" s="87"/>
    </row>
    <row r="19" spans="2:17" s="78" customFormat="1" ht="19.7" customHeight="1">
      <c r="B19" s="27"/>
      <c r="C19" s="543"/>
      <c r="D19" s="543"/>
      <c r="E19" s="274"/>
      <c r="F19" s="56"/>
      <c r="G19" s="25"/>
      <c r="H19" s="283"/>
      <c r="I19" s="283"/>
      <c r="J19" s="55"/>
      <c r="K19" s="55"/>
      <c r="L19" s="56"/>
      <c r="M19" s="285"/>
      <c r="N19" s="281"/>
      <c r="O19" s="691"/>
      <c r="P19" s="285"/>
      <c r="Q19" s="286"/>
    </row>
    <row r="20" spans="2:17" s="78" customFormat="1" ht="19.7" customHeight="1">
      <c r="B20" s="27"/>
      <c r="C20" s="27"/>
      <c r="D20" s="27"/>
      <c r="E20" s="52"/>
      <c r="F20" s="24"/>
      <c r="G20" s="57"/>
      <c r="H20" s="57"/>
      <c r="I20" s="57"/>
      <c r="J20" s="52"/>
      <c r="K20" s="109"/>
      <c r="L20" s="24"/>
      <c r="M20" s="101"/>
      <c r="N20" s="27"/>
      <c r="O20" s="216"/>
      <c r="P20" s="101"/>
      <c r="Q20" s="87"/>
    </row>
    <row r="22" spans="2:17">
      <c r="C22" s="1048"/>
    </row>
    <row r="23" spans="2:17">
      <c r="C23" s="1048"/>
    </row>
    <row r="24" spans="2:17">
      <c r="M24" s="158"/>
    </row>
    <row r="25" spans="2:17">
      <c r="B25" s="76"/>
      <c r="C25" s="78"/>
      <c r="E25" s="278"/>
      <c r="F25" s="279"/>
      <c r="G25" s="78"/>
    </row>
    <row r="26" spans="2:17">
      <c r="M26" s="158"/>
    </row>
    <row r="27" spans="2:17">
      <c r="E27" s="1049"/>
    </row>
    <row r="28" spans="2:17">
      <c r="E28" s="1049"/>
    </row>
    <row r="29" spans="2:17">
      <c r="E29" s="1049"/>
    </row>
    <row r="30" spans="2:17">
      <c r="E30" s="1049"/>
    </row>
    <row r="31" spans="2:17">
      <c r="E31" s="1049"/>
    </row>
    <row r="32" spans="2:17">
      <c r="E32" s="1049"/>
    </row>
    <row r="33" spans="5:5">
      <c r="E33" s="1050"/>
    </row>
    <row r="34" spans="5:5">
      <c r="E34" s="1050"/>
    </row>
    <row r="35" spans="5:5">
      <c r="E35" s="1050"/>
    </row>
    <row r="36" spans="5:5">
      <c r="E36" s="1049"/>
    </row>
  </sheetData>
  <autoFilter ref="B8:O20" xr:uid="{AB7AE1EA-8389-4668-80ED-6682D4E76FF7}"/>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70290-9928-42CD-A8BF-7D8C7EC1457E}">
  <dimension ref="B2:Q92"/>
  <sheetViews>
    <sheetView zoomScale="70" zoomScaleNormal="70" workbookViewId="0">
      <selection activeCell="B9" sqref="B9"/>
    </sheetView>
  </sheetViews>
  <sheetFormatPr defaultRowHeight="12"/>
  <cols>
    <col min="1" max="1" width="2.625" style="1058" customWidth="1"/>
    <col min="2" max="2" width="11.625" style="1063" customWidth="1"/>
    <col min="3" max="3" width="10.625" style="1058" customWidth="1"/>
    <col min="4" max="4" width="10.375" style="1058" customWidth="1"/>
    <col min="5" max="5" width="43" style="1063" bestFit="1" customWidth="1"/>
    <col min="6" max="6" width="7.125" style="1058" customWidth="1"/>
    <col min="7" max="7" width="12.5" style="1058" customWidth="1"/>
    <col min="8" max="8" width="9.25" style="1058" bestFit="1" customWidth="1"/>
    <col min="9" max="9" width="11" style="1064" customWidth="1"/>
    <col min="10" max="10" width="30.125" style="1063" bestFit="1" customWidth="1"/>
    <col min="11" max="11" width="17.25" style="1063" customWidth="1"/>
    <col min="12" max="12" width="13.5" style="1063" bestFit="1" customWidth="1"/>
    <col min="13" max="13" width="17.625" style="1063" bestFit="1" customWidth="1"/>
    <col min="14" max="14" width="14.625" style="1058" bestFit="1" customWidth="1"/>
    <col min="15" max="15" width="13.25" style="1064" customWidth="1"/>
    <col min="16" max="16" width="14.5" style="1065" customWidth="1"/>
    <col min="17" max="17" width="15.625" style="1065" customWidth="1"/>
    <col min="18" max="256" width="9" style="1058"/>
    <col min="257" max="257" width="2.625" style="1058" customWidth="1"/>
    <col min="258" max="258" width="11.625" style="1058" customWidth="1"/>
    <col min="259" max="259" width="10.625" style="1058" customWidth="1"/>
    <col min="260" max="260" width="10.375" style="1058" customWidth="1"/>
    <col min="261" max="261" width="43" style="1058" bestFit="1" customWidth="1"/>
    <col min="262" max="262" width="7.125" style="1058" customWidth="1"/>
    <col min="263" max="263" width="12.5" style="1058" customWidth="1"/>
    <col min="264" max="264" width="9.25" style="1058" bestFit="1" customWidth="1"/>
    <col min="265" max="265" width="11" style="1058" customWidth="1"/>
    <col min="266" max="266" width="30.125" style="1058" bestFit="1" customWidth="1"/>
    <col min="267" max="267" width="17.25" style="1058" customWidth="1"/>
    <col min="268" max="268" width="13.5" style="1058" bestFit="1" customWidth="1"/>
    <col min="269" max="269" width="17.625" style="1058" bestFit="1" customWidth="1"/>
    <col min="270" max="270" width="14.625" style="1058" bestFit="1" customWidth="1"/>
    <col min="271" max="271" width="13.25" style="1058" customWidth="1"/>
    <col min="272" max="272" width="14.5" style="1058" customWidth="1"/>
    <col min="273" max="273" width="15.625" style="1058" customWidth="1"/>
    <col min="274" max="512" width="9" style="1058"/>
    <col min="513" max="513" width="2.625" style="1058" customWidth="1"/>
    <col min="514" max="514" width="11.625" style="1058" customWidth="1"/>
    <col min="515" max="515" width="10.625" style="1058" customWidth="1"/>
    <col min="516" max="516" width="10.375" style="1058" customWidth="1"/>
    <col min="517" max="517" width="43" style="1058" bestFit="1" customWidth="1"/>
    <col min="518" max="518" width="7.125" style="1058" customWidth="1"/>
    <col min="519" max="519" width="12.5" style="1058" customWidth="1"/>
    <col min="520" max="520" width="9.25" style="1058" bestFit="1" customWidth="1"/>
    <col min="521" max="521" width="11" style="1058" customWidth="1"/>
    <col min="522" max="522" width="30.125" style="1058" bestFit="1" customWidth="1"/>
    <col min="523" max="523" width="17.25" style="1058" customWidth="1"/>
    <col min="524" max="524" width="13.5" style="1058" bestFit="1" customWidth="1"/>
    <col min="525" max="525" width="17.625" style="1058" bestFit="1" customWidth="1"/>
    <col min="526" max="526" width="14.625" style="1058" bestFit="1" customWidth="1"/>
    <col min="527" max="527" width="13.25" style="1058" customWidth="1"/>
    <col min="528" max="528" width="14.5" style="1058" customWidth="1"/>
    <col min="529" max="529" width="15.625" style="1058" customWidth="1"/>
    <col min="530" max="768" width="9" style="1058"/>
    <col min="769" max="769" width="2.625" style="1058" customWidth="1"/>
    <col min="770" max="770" width="11.625" style="1058" customWidth="1"/>
    <col min="771" max="771" width="10.625" style="1058" customWidth="1"/>
    <col min="772" max="772" width="10.375" style="1058" customWidth="1"/>
    <col min="773" max="773" width="43" style="1058" bestFit="1" customWidth="1"/>
    <col min="774" max="774" width="7.125" style="1058" customWidth="1"/>
    <col min="775" max="775" width="12.5" style="1058" customWidth="1"/>
    <col min="776" max="776" width="9.25" style="1058" bestFit="1" customWidth="1"/>
    <col min="777" max="777" width="11" style="1058" customWidth="1"/>
    <col min="778" max="778" width="30.125" style="1058" bestFit="1" customWidth="1"/>
    <col min="779" max="779" width="17.25" style="1058" customWidth="1"/>
    <col min="780" max="780" width="13.5" style="1058" bestFit="1" customWidth="1"/>
    <col min="781" max="781" width="17.625" style="1058" bestFit="1" customWidth="1"/>
    <col min="782" max="782" width="14.625" style="1058" bestFit="1" customWidth="1"/>
    <col min="783" max="783" width="13.25" style="1058" customWidth="1"/>
    <col min="784" max="784" width="14.5" style="1058" customWidth="1"/>
    <col min="785" max="785" width="15.625" style="1058" customWidth="1"/>
    <col min="786" max="1024" width="9" style="1058"/>
    <col min="1025" max="1025" width="2.625" style="1058" customWidth="1"/>
    <col min="1026" max="1026" width="11.625" style="1058" customWidth="1"/>
    <col min="1027" max="1027" width="10.625" style="1058" customWidth="1"/>
    <col min="1028" max="1028" width="10.375" style="1058" customWidth="1"/>
    <col min="1029" max="1029" width="43" style="1058" bestFit="1" customWidth="1"/>
    <col min="1030" max="1030" width="7.125" style="1058" customWidth="1"/>
    <col min="1031" max="1031" width="12.5" style="1058" customWidth="1"/>
    <col min="1032" max="1032" width="9.25" style="1058" bestFit="1" customWidth="1"/>
    <col min="1033" max="1033" width="11" style="1058" customWidth="1"/>
    <col min="1034" max="1034" width="30.125" style="1058" bestFit="1" customWidth="1"/>
    <col min="1035" max="1035" width="17.25" style="1058" customWidth="1"/>
    <col min="1036" max="1036" width="13.5" style="1058" bestFit="1" customWidth="1"/>
    <col min="1037" max="1037" width="17.625" style="1058" bestFit="1" customWidth="1"/>
    <col min="1038" max="1038" width="14.625" style="1058" bestFit="1" customWidth="1"/>
    <col min="1039" max="1039" width="13.25" style="1058" customWidth="1"/>
    <col min="1040" max="1040" width="14.5" style="1058" customWidth="1"/>
    <col min="1041" max="1041" width="15.625" style="1058" customWidth="1"/>
    <col min="1042" max="1280" width="9" style="1058"/>
    <col min="1281" max="1281" width="2.625" style="1058" customWidth="1"/>
    <col min="1282" max="1282" width="11.625" style="1058" customWidth="1"/>
    <col min="1283" max="1283" width="10.625" style="1058" customWidth="1"/>
    <col min="1284" max="1284" width="10.375" style="1058" customWidth="1"/>
    <col min="1285" max="1285" width="43" style="1058" bestFit="1" customWidth="1"/>
    <col min="1286" max="1286" width="7.125" style="1058" customWidth="1"/>
    <col min="1287" max="1287" width="12.5" style="1058" customWidth="1"/>
    <col min="1288" max="1288" width="9.25" style="1058" bestFit="1" customWidth="1"/>
    <col min="1289" max="1289" width="11" style="1058" customWidth="1"/>
    <col min="1290" max="1290" width="30.125" style="1058" bestFit="1" customWidth="1"/>
    <col min="1291" max="1291" width="17.25" style="1058" customWidth="1"/>
    <col min="1292" max="1292" width="13.5" style="1058" bestFit="1" customWidth="1"/>
    <col min="1293" max="1293" width="17.625" style="1058" bestFit="1" customWidth="1"/>
    <col min="1294" max="1294" width="14.625" style="1058" bestFit="1" customWidth="1"/>
    <col min="1295" max="1295" width="13.25" style="1058" customWidth="1"/>
    <col min="1296" max="1296" width="14.5" style="1058" customWidth="1"/>
    <col min="1297" max="1297" width="15.625" style="1058" customWidth="1"/>
    <col min="1298" max="1536" width="9" style="1058"/>
    <col min="1537" max="1537" width="2.625" style="1058" customWidth="1"/>
    <col min="1538" max="1538" width="11.625" style="1058" customWidth="1"/>
    <col min="1539" max="1539" width="10.625" style="1058" customWidth="1"/>
    <col min="1540" max="1540" width="10.375" style="1058" customWidth="1"/>
    <col min="1541" max="1541" width="43" style="1058" bestFit="1" customWidth="1"/>
    <col min="1542" max="1542" width="7.125" style="1058" customWidth="1"/>
    <col min="1543" max="1543" width="12.5" style="1058" customWidth="1"/>
    <col min="1544" max="1544" width="9.25" style="1058" bestFit="1" customWidth="1"/>
    <col min="1545" max="1545" width="11" style="1058" customWidth="1"/>
    <col min="1546" max="1546" width="30.125" style="1058" bestFit="1" customWidth="1"/>
    <col min="1547" max="1547" width="17.25" style="1058" customWidth="1"/>
    <col min="1548" max="1548" width="13.5" style="1058" bestFit="1" customWidth="1"/>
    <col min="1549" max="1549" width="17.625" style="1058" bestFit="1" customWidth="1"/>
    <col min="1550" max="1550" width="14.625" style="1058" bestFit="1" customWidth="1"/>
    <col min="1551" max="1551" width="13.25" style="1058" customWidth="1"/>
    <col min="1552" max="1552" width="14.5" style="1058" customWidth="1"/>
    <col min="1553" max="1553" width="15.625" style="1058" customWidth="1"/>
    <col min="1554" max="1792" width="9" style="1058"/>
    <col min="1793" max="1793" width="2.625" style="1058" customWidth="1"/>
    <col min="1794" max="1794" width="11.625" style="1058" customWidth="1"/>
    <col min="1795" max="1795" width="10.625" style="1058" customWidth="1"/>
    <col min="1796" max="1796" width="10.375" style="1058" customWidth="1"/>
    <col min="1797" max="1797" width="43" style="1058" bestFit="1" customWidth="1"/>
    <col min="1798" max="1798" width="7.125" style="1058" customWidth="1"/>
    <col min="1799" max="1799" width="12.5" style="1058" customWidth="1"/>
    <col min="1800" max="1800" width="9.25" style="1058" bestFit="1" customWidth="1"/>
    <col min="1801" max="1801" width="11" style="1058" customWidth="1"/>
    <col min="1802" max="1802" width="30.125" style="1058" bestFit="1" customWidth="1"/>
    <col min="1803" max="1803" width="17.25" style="1058" customWidth="1"/>
    <col min="1804" max="1804" width="13.5" style="1058" bestFit="1" customWidth="1"/>
    <col min="1805" max="1805" width="17.625" style="1058" bestFit="1" customWidth="1"/>
    <col min="1806" max="1806" width="14.625" style="1058" bestFit="1" customWidth="1"/>
    <col min="1807" max="1807" width="13.25" style="1058" customWidth="1"/>
    <col min="1808" max="1808" width="14.5" style="1058" customWidth="1"/>
    <col min="1809" max="1809" width="15.625" style="1058" customWidth="1"/>
    <col min="1810" max="2048" width="9" style="1058"/>
    <col min="2049" max="2049" width="2.625" style="1058" customWidth="1"/>
    <col min="2050" max="2050" width="11.625" style="1058" customWidth="1"/>
    <col min="2051" max="2051" width="10.625" style="1058" customWidth="1"/>
    <col min="2052" max="2052" width="10.375" style="1058" customWidth="1"/>
    <col min="2053" max="2053" width="43" style="1058" bestFit="1" customWidth="1"/>
    <col min="2054" max="2054" width="7.125" style="1058" customWidth="1"/>
    <col min="2055" max="2055" width="12.5" style="1058" customWidth="1"/>
    <col min="2056" max="2056" width="9.25" style="1058" bestFit="1" customWidth="1"/>
    <col min="2057" max="2057" width="11" style="1058" customWidth="1"/>
    <col min="2058" max="2058" width="30.125" style="1058" bestFit="1" customWidth="1"/>
    <col min="2059" max="2059" width="17.25" style="1058" customWidth="1"/>
    <col min="2060" max="2060" width="13.5" style="1058" bestFit="1" customWidth="1"/>
    <col min="2061" max="2061" width="17.625" style="1058" bestFit="1" customWidth="1"/>
    <col min="2062" max="2062" width="14.625" style="1058" bestFit="1" customWidth="1"/>
    <col min="2063" max="2063" width="13.25" style="1058" customWidth="1"/>
    <col min="2064" max="2064" width="14.5" style="1058" customWidth="1"/>
    <col min="2065" max="2065" width="15.625" style="1058" customWidth="1"/>
    <col min="2066" max="2304" width="9" style="1058"/>
    <col min="2305" max="2305" width="2.625" style="1058" customWidth="1"/>
    <col min="2306" max="2306" width="11.625" style="1058" customWidth="1"/>
    <col min="2307" max="2307" width="10.625" style="1058" customWidth="1"/>
    <col min="2308" max="2308" width="10.375" style="1058" customWidth="1"/>
    <col min="2309" max="2309" width="43" style="1058" bestFit="1" customWidth="1"/>
    <col min="2310" max="2310" width="7.125" style="1058" customWidth="1"/>
    <col min="2311" max="2311" width="12.5" style="1058" customWidth="1"/>
    <col min="2312" max="2312" width="9.25" style="1058" bestFit="1" customWidth="1"/>
    <col min="2313" max="2313" width="11" style="1058" customWidth="1"/>
    <col min="2314" max="2314" width="30.125" style="1058" bestFit="1" customWidth="1"/>
    <col min="2315" max="2315" width="17.25" style="1058" customWidth="1"/>
    <col min="2316" max="2316" width="13.5" style="1058" bestFit="1" customWidth="1"/>
    <col min="2317" max="2317" width="17.625" style="1058" bestFit="1" customWidth="1"/>
    <col min="2318" max="2318" width="14.625" style="1058" bestFit="1" customWidth="1"/>
    <col min="2319" max="2319" width="13.25" style="1058" customWidth="1"/>
    <col min="2320" max="2320" width="14.5" style="1058" customWidth="1"/>
    <col min="2321" max="2321" width="15.625" style="1058" customWidth="1"/>
    <col min="2322" max="2560" width="9" style="1058"/>
    <col min="2561" max="2561" width="2.625" style="1058" customWidth="1"/>
    <col min="2562" max="2562" width="11.625" style="1058" customWidth="1"/>
    <col min="2563" max="2563" width="10.625" style="1058" customWidth="1"/>
    <col min="2564" max="2564" width="10.375" style="1058" customWidth="1"/>
    <col min="2565" max="2565" width="43" style="1058" bestFit="1" customWidth="1"/>
    <col min="2566" max="2566" width="7.125" style="1058" customWidth="1"/>
    <col min="2567" max="2567" width="12.5" style="1058" customWidth="1"/>
    <col min="2568" max="2568" width="9.25" style="1058" bestFit="1" customWidth="1"/>
    <col min="2569" max="2569" width="11" style="1058" customWidth="1"/>
    <col min="2570" max="2570" width="30.125" style="1058" bestFit="1" customWidth="1"/>
    <col min="2571" max="2571" width="17.25" style="1058" customWidth="1"/>
    <col min="2572" max="2572" width="13.5" style="1058" bestFit="1" customWidth="1"/>
    <col min="2573" max="2573" width="17.625" style="1058" bestFit="1" customWidth="1"/>
    <col min="2574" max="2574" width="14.625" style="1058" bestFit="1" customWidth="1"/>
    <col min="2575" max="2575" width="13.25" style="1058" customWidth="1"/>
    <col min="2576" max="2576" width="14.5" style="1058" customWidth="1"/>
    <col min="2577" max="2577" width="15.625" style="1058" customWidth="1"/>
    <col min="2578" max="2816" width="9" style="1058"/>
    <col min="2817" max="2817" width="2.625" style="1058" customWidth="1"/>
    <col min="2818" max="2818" width="11.625" style="1058" customWidth="1"/>
    <col min="2819" max="2819" width="10.625" style="1058" customWidth="1"/>
    <col min="2820" max="2820" width="10.375" style="1058" customWidth="1"/>
    <col min="2821" max="2821" width="43" style="1058" bestFit="1" customWidth="1"/>
    <col min="2822" max="2822" width="7.125" style="1058" customWidth="1"/>
    <col min="2823" max="2823" width="12.5" style="1058" customWidth="1"/>
    <col min="2824" max="2824" width="9.25" style="1058" bestFit="1" customWidth="1"/>
    <col min="2825" max="2825" width="11" style="1058" customWidth="1"/>
    <col min="2826" max="2826" width="30.125" style="1058" bestFit="1" customWidth="1"/>
    <col min="2827" max="2827" width="17.25" style="1058" customWidth="1"/>
    <col min="2828" max="2828" width="13.5" style="1058" bestFit="1" customWidth="1"/>
    <col min="2829" max="2829" width="17.625" style="1058" bestFit="1" customWidth="1"/>
    <col min="2830" max="2830" width="14.625" style="1058" bestFit="1" customWidth="1"/>
    <col min="2831" max="2831" width="13.25" style="1058" customWidth="1"/>
    <col min="2832" max="2832" width="14.5" style="1058" customWidth="1"/>
    <col min="2833" max="2833" width="15.625" style="1058" customWidth="1"/>
    <col min="2834" max="3072" width="9" style="1058"/>
    <col min="3073" max="3073" width="2.625" style="1058" customWidth="1"/>
    <col min="3074" max="3074" width="11.625" style="1058" customWidth="1"/>
    <col min="3075" max="3075" width="10.625" style="1058" customWidth="1"/>
    <col min="3076" max="3076" width="10.375" style="1058" customWidth="1"/>
    <col min="3077" max="3077" width="43" style="1058" bestFit="1" customWidth="1"/>
    <col min="3078" max="3078" width="7.125" style="1058" customWidth="1"/>
    <col min="3079" max="3079" width="12.5" style="1058" customWidth="1"/>
    <col min="3080" max="3080" width="9.25" style="1058" bestFit="1" customWidth="1"/>
    <col min="3081" max="3081" width="11" style="1058" customWidth="1"/>
    <col min="3082" max="3082" width="30.125" style="1058" bestFit="1" customWidth="1"/>
    <col min="3083" max="3083" width="17.25" style="1058" customWidth="1"/>
    <col min="3084" max="3084" width="13.5" style="1058" bestFit="1" customWidth="1"/>
    <col min="3085" max="3085" width="17.625" style="1058" bestFit="1" customWidth="1"/>
    <col min="3086" max="3086" width="14.625" style="1058" bestFit="1" customWidth="1"/>
    <col min="3087" max="3087" width="13.25" style="1058" customWidth="1"/>
    <col min="3088" max="3088" width="14.5" style="1058" customWidth="1"/>
    <col min="3089" max="3089" width="15.625" style="1058" customWidth="1"/>
    <col min="3090" max="3328" width="9" style="1058"/>
    <col min="3329" max="3329" width="2.625" style="1058" customWidth="1"/>
    <col min="3330" max="3330" width="11.625" style="1058" customWidth="1"/>
    <col min="3331" max="3331" width="10.625" style="1058" customWidth="1"/>
    <col min="3332" max="3332" width="10.375" style="1058" customWidth="1"/>
    <col min="3333" max="3333" width="43" style="1058" bestFit="1" customWidth="1"/>
    <col min="3334" max="3334" width="7.125" style="1058" customWidth="1"/>
    <col min="3335" max="3335" width="12.5" style="1058" customWidth="1"/>
    <col min="3336" max="3336" width="9.25" style="1058" bestFit="1" customWidth="1"/>
    <col min="3337" max="3337" width="11" style="1058" customWidth="1"/>
    <col min="3338" max="3338" width="30.125" style="1058" bestFit="1" customWidth="1"/>
    <col min="3339" max="3339" width="17.25" style="1058" customWidth="1"/>
    <col min="3340" max="3340" width="13.5" style="1058" bestFit="1" customWidth="1"/>
    <col min="3341" max="3341" width="17.625" style="1058" bestFit="1" customWidth="1"/>
    <col min="3342" max="3342" width="14.625" style="1058" bestFit="1" customWidth="1"/>
    <col min="3343" max="3343" width="13.25" style="1058" customWidth="1"/>
    <col min="3344" max="3344" width="14.5" style="1058" customWidth="1"/>
    <col min="3345" max="3345" width="15.625" style="1058" customWidth="1"/>
    <col min="3346" max="3584" width="9" style="1058"/>
    <col min="3585" max="3585" width="2.625" style="1058" customWidth="1"/>
    <col min="3586" max="3586" width="11.625" style="1058" customWidth="1"/>
    <col min="3587" max="3587" width="10.625" style="1058" customWidth="1"/>
    <col min="3588" max="3588" width="10.375" style="1058" customWidth="1"/>
    <col min="3589" max="3589" width="43" style="1058" bestFit="1" customWidth="1"/>
    <col min="3590" max="3590" width="7.125" style="1058" customWidth="1"/>
    <col min="3591" max="3591" width="12.5" style="1058" customWidth="1"/>
    <col min="3592" max="3592" width="9.25" style="1058" bestFit="1" customWidth="1"/>
    <col min="3593" max="3593" width="11" style="1058" customWidth="1"/>
    <col min="3594" max="3594" width="30.125" style="1058" bestFit="1" customWidth="1"/>
    <col min="3595" max="3595" width="17.25" style="1058" customWidth="1"/>
    <col min="3596" max="3596" width="13.5" style="1058" bestFit="1" customWidth="1"/>
    <col min="3597" max="3597" width="17.625" style="1058" bestFit="1" customWidth="1"/>
    <col min="3598" max="3598" width="14.625" style="1058" bestFit="1" customWidth="1"/>
    <col min="3599" max="3599" width="13.25" style="1058" customWidth="1"/>
    <col min="3600" max="3600" width="14.5" style="1058" customWidth="1"/>
    <col min="3601" max="3601" width="15.625" style="1058" customWidth="1"/>
    <col min="3602" max="3840" width="9" style="1058"/>
    <col min="3841" max="3841" width="2.625" style="1058" customWidth="1"/>
    <col min="3842" max="3842" width="11.625" style="1058" customWidth="1"/>
    <col min="3843" max="3843" width="10.625" style="1058" customWidth="1"/>
    <col min="3844" max="3844" width="10.375" style="1058" customWidth="1"/>
    <col min="3845" max="3845" width="43" style="1058" bestFit="1" customWidth="1"/>
    <col min="3846" max="3846" width="7.125" style="1058" customWidth="1"/>
    <col min="3847" max="3847" width="12.5" style="1058" customWidth="1"/>
    <col min="3848" max="3848" width="9.25" style="1058" bestFit="1" customWidth="1"/>
    <col min="3849" max="3849" width="11" style="1058" customWidth="1"/>
    <col min="3850" max="3850" width="30.125" style="1058" bestFit="1" customWidth="1"/>
    <col min="3851" max="3851" width="17.25" style="1058" customWidth="1"/>
    <col min="3852" max="3852" width="13.5" style="1058" bestFit="1" customWidth="1"/>
    <col min="3853" max="3853" width="17.625" style="1058" bestFit="1" customWidth="1"/>
    <col min="3854" max="3854" width="14.625" style="1058" bestFit="1" customWidth="1"/>
    <col min="3855" max="3855" width="13.25" style="1058" customWidth="1"/>
    <col min="3856" max="3856" width="14.5" style="1058" customWidth="1"/>
    <col min="3857" max="3857" width="15.625" style="1058" customWidth="1"/>
    <col min="3858" max="4096" width="9" style="1058"/>
    <col min="4097" max="4097" width="2.625" style="1058" customWidth="1"/>
    <col min="4098" max="4098" width="11.625" style="1058" customWidth="1"/>
    <col min="4099" max="4099" width="10.625" style="1058" customWidth="1"/>
    <col min="4100" max="4100" width="10.375" style="1058" customWidth="1"/>
    <col min="4101" max="4101" width="43" style="1058" bestFit="1" customWidth="1"/>
    <col min="4102" max="4102" width="7.125" style="1058" customWidth="1"/>
    <col min="4103" max="4103" width="12.5" style="1058" customWidth="1"/>
    <col min="4104" max="4104" width="9.25" style="1058" bestFit="1" customWidth="1"/>
    <col min="4105" max="4105" width="11" style="1058" customWidth="1"/>
    <col min="4106" max="4106" width="30.125" style="1058" bestFit="1" customWidth="1"/>
    <col min="4107" max="4107" width="17.25" style="1058" customWidth="1"/>
    <col min="4108" max="4108" width="13.5" style="1058" bestFit="1" customWidth="1"/>
    <col min="4109" max="4109" width="17.625" style="1058" bestFit="1" customWidth="1"/>
    <col min="4110" max="4110" width="14.625" style="1058" bestFit="1" customWidth="1"/>
    <col min="4111" max="4111" width="13.25" style="1058" customWidth="1"/>
    <col min="4112" max="4112" width="14.5" style="1058" customWidth="1"/>
    <col min="4113" max="4113" width="15.625" style="1058" customWidth="1"/>
    <col min="4114" max="4352" width="9" style="1058"/>
    <col min="4353" max="4353" width="2.625" style="1058" customWidth="1"/>
    <col min="4354" max="4354" width="11.625" style="1058" customWidth="1"/>
    <col min="4355" max="4355" width="10.625" style="1058" customWidth="1"/>
    <col min="4356" max="4356" width="10.375" style="1058" customWidth="1"/>
    <col min="4357" max="4357" width="43" style="1058" bestFit="1" customWidth="1"/>
    <col min="4358" max="4358" width="7.125" style="1058" customWidth="1"/>
    <col min="4359" max="4359" width="12.5" style="1058" customWidth="1"/>
    <col min="4360" max="4360" width="9.25" style="1058" bestFit="1" customWidth="1"/>
    <col min="4361" max="4361" width="11" style="1058" customWidth="1"/>
    <col min="4362" max="4362" width="30.125" style="1058" bestFit="1" customWidth="1"/>
    <col min="4363" max="4363" width="17.25" style="1058" customWidth="1"/>
    <col min="4364" max="4364" width="13.5" style="1058" bestFit="1" customWidth="1"/>
    <col min="4365" max="4365" width="17.625" style="1058" bestFit="1" customWidth="1"/>
    <col min="4366" max="4366" width="14.625" style="1058" bestFit="1" customWidth="1"/>
    <col min="4367" max="4367" width="13.25" style="1058" customWidth="1"/>
    <col min="4368" max="4368" width="14.5" style="1058" customWidth="1"/>
    <col min="4369" max="4369" width="15.625" style="1058" customWidth="1"/>
    <col min="4370" max="4608" width="9" style="1058"/>
    <col min="4609" max="4609" width="2.625" style="1058" customWidth="1"/>
    <col min="4610" max="4610" width="11.625" style="1058" customWidth="1"/>
    <col min="4611" max="4611" width="10.625" style="1058" customWidth="1"/>
    <col min="4612" max="4612" width="10.375" style="1058" customWidth="1"/>
    <col min="4613" max="4613" width="43" style="1058" bestFit="1" customWidth="1"/>
    <col min="4614" max="4614" width="7.125" style="1058" customWidth="1"/>
    <col min="4615" max="4615" width="12.5" style="1058" customWidth="1"/>
    <col min="4616" max="4616" width="9.25" style="1058" bestFit="1" customWidth="1"/>
    <col min="4617" max="4617" width="11" style="1058" customWidth="1"/>
    <col min="4618" max="4618" width="30.125" style="1058" bestFit="1" customWidth="1"/>
    <col min="4619" max="4619" width="17.25" style="1058" customWidth="1"/>
    <col min="4620" max="4620" width="13.5" style="1058" bestFit="1" customWidth="1"/>
    <col min="4621" max="4621" width="17.625" style="1058" bestFit="1" customWidth="1"/>
    <col min="4622" max="4622" width="14.625" style="1058" bestFit="1" customWidth="1"/>
    <col min="4623" max="4623" width="13.25" style="1058" customWidth="1"/>
    <col min="4624" max="4624" width="14.5" style="1058" customWidth="1"/>
    <col min="4625" max="4625" width="15.625" style="1058" customWidth="1"/>
    <col min="4626" max="4864" width="9" style="1058"/>
    <col min="4865" max="4865" width="2.625" style="1058" customWidth="1"/>
    <col min="4866" max="4866" width="11.625" style="1058" customWidth="1"/>
    <col min="4867" max="4867" width="10.625" style="1058" customWidth="1"/>
    <col min="4868" max="4868" width="10.375" style="1058" customWidth="1"/>
    <col min="4869" max="4869" width="43" style="1058" bestFit="1" customWidth="1"/>
    <col min="4870" max="4870" width="7.125" style="1058" customWidth="1"/>
    <col min="4871" max="4871" width="12.5" style="1058" customWidth="1"/>
    <col min="4872" max="4872" width="9.25" style="1058" bestFit="1" customWidth="1"/>
    <col min="4873" max="4873" width="11" style="1058" customWidth="1"/>
    <col min="4874" max="4874" width="30.125" style="1058" bestFit="1" customWidth="1"/>
    <col min="4875" max="4875" width="17.25" style="1058" customWidth="1"/>
    <col min="4876" max="4876" width="13.5" style="1058" bestFit="1" customWidth="1"/>
    <col min="4877" max="4877" width="17.625" style="1058" bestFit="1" customWidth="1"/>
    <col min="4878" max="4878" width="14.625" style="1058" bestFit="1" customWidth="1"/>
    <col min="4879" max="4879" width="13.25" style="1058" customWidth="1"/>
    <col min="4880" max="4880" width="14.5" style="1058" customWidth="1"/>
    <col min="4881" max="4881" width="15.625" style="1058" customWidth="1"/>
    <col min="4882" max="5120" width="9" style="1058"/>
    <col min="5121" max="5121" width="2.625" style="1058" customWidth="1"/>
    <col min="5122" max="5122" width="11.625" style="1058" customWidth="1"/>
    <col min="5123" max="5123" width="10.625" style="1058" customWidth="1"/>
    <col min="5124" max="5124" width="10.375" style="1058" customWidth="1"/>
    <col min="5125" max="5125" width="43" style="1058" bestFit="1" customWidth="1"/>
    <col min="5126" max="5126" width="7.125" style="1058" customWidth="1"/>
    <col min="5127" max="5127" width="12.5" style="1058" customWidth="1"/>
    <col min="5128" max="5128" width="9.25" style="1058" bestFit="1" customWidth="1"/>
    <col min="5129" max="5129" width="11" style="1058" customWidth="1"/>
    <col min="5130" max="5130" width="30.125" style="1058" bestFit="1" customWidth="1"/>
    <col min="5131" max="5131" width="17.25" style="1058" customWidth="1"/>
    <col min="5132" max="5132" width="13.5" style="1058" bestFit="1" customWidth="1"/>
    <col min="5133" max="5133" width="17.625" style="1058" bestFit="1" customWidth="1"/>
    <col min="5134" max="5134" width="14.625" style="1058" bestFit="1" customWidth="1"/>
    <col min="5135" max="5135" width="13.25" style="1058" customWidth="1"/>
    <col min="5136" max="5136" width="14.5" style="1058" customWidth="1"/>
    <col min="5137" max="5137" width="15.625" style="1058" customWidth="1"/>
    <col min="5138" max="5376" width="9" style="1058"/>
    <col min="5377" max="5377" width="2.625" style="1058" customWidth="1"/>
    <col min="5378" max="5378" width="11.625" style="1058" customWidth="1"/>
    <col min="5379" max="5379" width="10.625" style="1058" customWidth="1"/>
    <col min="5380" max="5380" width="10.375" style="1058" customWidth="1"/>
    <col min="5381" max="5381" width="43" style="1058" bestFit="1" customWidth="1"/>
    <col min="5382" max="5382" width="7.125" style="1058" customWidth="1"/>
    <col min="5383" max="5383" width="12.5" style="1058" customWidth="1"/>
    <col min="5384" max="5384" width="9.25" style="1058" bestFit="1" customWidth="1"/>
    <col min="5385" max="5385" width="11" style="1058" customWidth="1"/>
    <col min="5386" max="5386" width="30.125" style="1058" bestFit="1" customWidth="1"/>
    <col min="5387" max="5387" width="17.25" style="1058" customWidth="1"/>
    <col min="5388" max="5388" width="13.5" style="1058" bestFit="1" customWidth="1"/>
    <col min="5389" max="5389" width="17.625" style="1058" bestFit="1" customWidth="1"/>
    <col min="5390" max="5390" width="14.625" style="1058" bestFit="1" customWidth="1"/>
    <col min="5391" max="5391" width="13.25" style="1058" customWidth="1"/>
    <col min="5392" max="5392" width="14.5" style="1058" customWidth="1"/>
    <col min="5393" max="5393" width="15.625" style="1058" customWidth="1"/>
    <col min="5394" max="5632" width="9" style="1058"/>
    <col min="5633" max="5633" width="2.625" style="1058" customWidth="1"/>
    <col min="5634" max="5634" width="11.625" style="1058" customWidth="1"/>
    <col min="5635" max="5635" width="10.625" style="1058" customWidth="1"/>
    <col min="5636" max="5636" width="10.375" style="1058" customWidth="1"/>
    <col min="5637" max="5637" width="43" style="1058" bestFit="1" customWidth="1"/>
    <col min="5638" max="5638" width="7.125" style="1058" customWidth="1"/>
    <col min="5639" max="5639" width="12.5" style="1058" customWidth="1"/>
    <col min="5640" max="5640" width="9.25" style="1058" bestFit="1" customWidth="1"/>
    <col min="5641" max="5641" width="11" style="1058" customWidth="1"/>
    <col min="5642" max="5642" width="30.125" style="1058" bestFit="1" customWidth="1"/>
    <col min="5643" max="5643" width="17.25" style="1058" customWidth="1"/>
    <col min="5644" max="5644" width="13.5" style="1058" bestFit="1" customWidth="1"/>
    <col min="5645" max="5645" width="17.625" style="1058" bestFit="1" customWidth="1"/>
    <col min="5646" max="5646" width="14.625" style="1058" bestFit="1" customWidth="1"/>
    <col min="5647" max="5647" width="13.25" style="1058" customWidth="1"/>
    <col min="5648" max="5648" width="14.5" style="1058" customWidth="1"/>
    <col min="5649" max="5649" width="15.625" style="1058" customWidth="1"/>
    <col min="5650" max="5888" width="9" style="1058"/>
    <col min="5889" max="5889" width="2.625" style="1058" customWidth="1"/>
    <col min="5890" max="5890" width="11.625" style="1058" customWidth="1"/>
    <col min="5891" max="5891" width="10.625" style="1058" customWidth="1"/>
    <col min="5892" max="5892" width="10.375" style="1058" customWidth="1"/>
    <col min="5893" max="5893" width="43" style="1058" bestFit="1" customWidth="1"/>
    <col min="5894" max="5894" width="7.125" style="1058" customWidth="1"/>
    <col min="5895" max="5895" width="12.5" style="1058" customWidth="1"/>
    <col min="5896" max="5896" width="9.25" style="1058" bestFit="1" customWidth="1"/>
    <col min="5897" max="5897" width="11" style="1058" customWidth="1"/>
    <col min="5898" max="5898" width="30.125" style="1058" bestFit="1" customWidth="1"/>
    <col min="5899" max="5899" width="17.25" style="1058" customWidth="1"/>
    <col min="5900" max="5900" width="13.5" style="1058" bestFit="1" customWidth="1"/>
    <col min="5901" max="5901" width="17.625" style="1058" bestFit="1" customWidth="1"/>
    <col min="5902" max="5902" width="14.625" style="1058" bestFit="1" customWidth="1"/>
    <col min="5903" max="5903" width="13.25" style="1058" customWidth="1"/>
    <col min="5904" max="5904" width="14.5" style="1058" customWidth="1"/>
    <col min="5905" max="5905" width="15.625" style="1058" customWidth="1"/>
    <col min="5906" max="6144" width="9" style="1058"/>
    <col min="6145" max="6145" width="2.625" style="1058" customWidth="1"/>
    <col min="6146" max="6146" width="11.625" style="1058" customWidth="1"/>
    <col min="6147" max="6147" width="10.625" style="1058" customWidth="1"/>
    <col min="6148" max="6148" width="10.375" style="1058" customWidth="1"/>
    <col min="6149" max="6149" width="43" style="1058" bestFit="1" customWidth="1"/>
    <col min="6150" max="6150" width="7.125" style="1058" customWidth="1"/>
    <col min="6151" max="6151" width="12.5" style="1058" customWidth="1"/>
    <col min="6152" max="6152" width="9.25" style="1058" bestFit="1" customWidth="1"/>
    <col min="6153" max="6153" width="11" style="1058" customWidth="1"/>
    <col min="6154" max="6154" width="30.125" style="1058" bestFit="1" customWidth="1"/>
    <col min="6155" max="6155" width="17.25" style="1058" customWidth="1"/>
    <col min="6156" max="6156" width="13.5" style="1058" bestFit="1" customWidth="1"/>
    <col min="6157" max="6157" width="17.625" style="1058" bestFit="1" customWidth="1"/>
    <col min="6158" max="6158" width="14.625" style="1058" bestFit="1" customWidth="1"/>
    <col min="6159" max="6159" width="13.25" style="1058" customWidth="1"/>
    <col min="6160" max="6160" width="14.5" style="1058" customWidth="1"/>
    <col min="6161" max="6161" width="15.625" style="1058" customWidth="1"/>
    <col min="6162" max="6400" width="9" style="1058"/>
    <col min="6401" max="6401" width="2.625" style="1058" customWidth="1"/>
    <col min="6402" max="6402" width="11.625" style="1058" customWidth="1"/>
    <col min="6403" max="6403" width="10.625" style="1058" customWidth="1"/>
    <col min="6404" max="6404" width="10.375" style="1058" customWidth="1"/>
    <col min="6405" max="6405" width="43" style="1058" bestFit="1" customWidth="1"/>
    <col min="6406" max="6406" width="7.125" style="1058" customWidth="1"/>
    <col min="6407" max="6407" width="12.5" style="1058" customWidth="1"/>
    <col min="6408" max="6408" width="9.25" style="1058" bestFit="1" customWidth="1"/>
    <col min="6409" max="6409" width="11" style="1058" customWidth="1"/>
    <col min="6410" max="6410" width="30.125" style="1058" bestFit="1" customWidth="1"/>
    <col min="6411" max="6411" width="17.25" style="1058" customWidth="1"/>
    <col min="6412" max="6412" width="13.5" style="1058" bestFit="1" customWidth="1"/>
    <col min="6413" max="6413" width="17.625" style="1058" bestFit="1" customWidth="1"/>
    <col min="6414" max="6414" width="14.625" style="1058" bestFit="1" customWidth="1"/>
    <col min="6415" max="6415" width="13.25" style="1058" customWidth="1"/>
    <col min="6416" max="6416" width="14.5" style="1058" customWidth="1"/>
    <col min="6417" max="6417" width="15.625" style="1058" customWidth="1"/>
    <col min="6418" max="6656" width="9" style="1058"/>
    <col min="6657" max="6657" width="2.625" style="1058" customWidth="1"/>
    <col min="6658" max="6658" width="11.625" style="1058" customWidth="1"/>
    <col min="6659" max="6659" width="10.625" style="1058" customWidth="1"/>
    <col min="6660" max="6660" width="10.375" style="1058" customWidth="1"/>
    <col min="6661" max="6661" width="43" style="1058" bestFit="1" customWidth="1"/>
    <col min="6662" max="6662" width="7.125" style="1058" customWidth="1"/>
    <col min="6663" max="6663" width="12.5" style="1058" customWidth="1"/>
    <col min="6664" max="6664" width="9.25" style="1058" bestFit="1" customWidth="1"/>
    <col min="6665" max="6665" width="11" style="1058" customWidth="1"/>
    <col min="6666" max="6666" width="30.125" style="1058" bestFit="1" customWidth="1"/>
    <col min="6667" max="6667" width="17.25" style="1058" customWidth="1"/>
    <col min="6668" max="6668" width="13.5" style="1058" bestFit="1" customWidth="1"/>
    <col min="6669" max="6669" width="17.625" style="1058" bestFit="1" customWidth="1"/>
    <col min="6670" max="6670" width="14.625" style="1058" bestFit="1" customWidth="1"/>
    <col min="6671" max="6671" width="13.25" style="1058" customWidth="1"/>
    <col min="6672" max="6672" width="14.5" style="1058" customWidth="1"/>
    <col min="6673" max="6673" width="15.625" style="1058" customWidth="1"/>
    <col min="6674" max="6912" width="9" style="1058"/>
    <col min="6913" max="6913" width="2.625" style="1058" customWidth="1"/>
    <col min="6914" max="6914" width="11.625" style="1058" customWidth="1"/>
    <col min="6915" max="6915" width="10.625" style="1058" customWidth="1"/>
    <col min="6916" max="6916" width="10.375" style="1058" customWidth="1"/>
    <col min="6917" max="6917" width="43" style="1058" bestFit="1" customWidth="1"/>
    <col min="6918" max="6918" width="7.125" style="1058" customWidth="1"/>
    <col min="6919" max="6919" width="12.5" style="1058" customWidth="1"/>
    <col min="6920" max="6920" width="9.25" style="1058" bestFit="1" customWidth="1"/>
    <col min="6921" max="6921" width="11" style="1058" customWidth="1"/>
    <col min="6922" max="6922" width="30.125" style="1058" bestFit="1" customWidth="1"/>
    <col min="6923" max="6923" width="17.25" style="1058" customWidth="1"/>
    <col min="6924" max="6924" width="13.5" style="1058" bestFit="1" customWidth="1"/>
    <col min="6925" max="6925" width="17.625" style="1058" bestFit="1" customWidth="1"/>
    <col min="6926" max="6926" width="14.625" style="1058" bestFit="1" customWidth="1"/>
    <col min="6927" max="6927" width="13.25" style="1058" customWidth="1"/>
    <col min="6928" max="6928" width="14.5" style="1058" customWidth="1"/>
    <col min="6929" max="6929" width="15.625" style="1058" customWidth="1"/>
    <col min="6930" max="7168" width="9" style="1058"/>
    <col min="7169" max="7169" width="2.625" style="1058" customWidth="1"/>
    <col min="7170" max="7170" width="11.625" style="1058" customWidth="1"/>
    <col min="7171" max="7171" width="10.625" style="1058" customWidth="1"/>
    <col min="7172" max="7172" width="10.375" style="1058" customWidth="1"/>
    <col min="7173" max="7173" width="43" style="1058" bestFit="1" customWidth="1"/>
    <col min="7174" max="7174" width="7.125" style="1058" customWidth="1"/>
    <col min="7175" max="7175" width="12.5" style="1058" customWidth="1"/>
    <col min="7176" max="7176" width="9.25" style="1058" bestFit="1" customWidth="1"/>
    <col min="7177" max="7177" width="11" style="1058" customWidth="1"/>
    <col min="7178" max="7178" width="30.125" style="1058" bestFit="1" customWidth="1"/>
    <col min="7179" max="7179" width="17.25" style="1058" customWidth="1"/>
    <col min="7180" max="7180" width="13.5" style="1058" bestFit="1" customWidth="1"/>
    <col min="7181" max="7181" width="17.625" style="1058" bestFit="1" customWidth="1"/>
    <col min="7182" max="7182" width="14.625" style="1058" bestFit="1" customWidth="1"/>
    <col min="7183" max="7183" width="13.25" style="1058" customWidth="1"/>
    <col min="7184" max="7184" width="14.5" style="1058" customWidth="1"/>
    <col min="7185" max="7185" width="15.625" style="1058" customWidth="1"/>
    <col min="7186" max="7424" width="9" style="1058"/>
    <col min="7425" max="7425" width="2.625" style="1058" customWidth="1"/>
    <col min="7426" max="7426" width="11.625" style="1058" customWidth="1"/>
    <col min="7427" max="7427" width="10.625" style="1058" customWidth="1"/>
    <col min="7428" max="7428" width="10.375" style="1058" customWidth="1"/>
    <col min="7429" max="7429" width="43" style="1058" bestFit="1" customWidth="1"/>
    <col min="7430" max="7430" width="7.125" style="1058" customWidth="1"/>
    <col min="7431" max="7431" width="12.5" style="1058" customWidth="1"/>
    <col min="7432" max="7432" width="9.25" style="1058" bestFit="1" customWidth="1"/>
    <col min="7433" max="7433" width="11" style="1058" customWidth="1"/>
    <col min="7434" max="7434" width="30.125" style="1058" bestFit="1" customWidth="1"/>
    <col min="7435" max="7435" width="17.25" style="1058" customWidth="1"/>
    <col min="7436" max="7436" width="13.5" style="1058" bestFit="1" customWidth="1"/>
    <col min="7437" max="7437" width="17.625" style="1058" bestFit="1" customWidth="1"/>
    <col min="7438" max="7438" width="14.625" style="1058" bestFit="1" customWidth="1"/>
    <col min="7439" max="7439" width="13.25" style="1058" customWidth="1"/>
    <col min="7440" max="7440" width="14.5" style="1058" customWidth="1"/>
    <col min="7441" max="7441" width="15.625" style="1058" customWidth="1"/>
    <col min="7442" max="7680" width="9" style="1058"/>
    <col min="7681" max="7681" width="2.625" style="1058" customWidth="1"/>
    <col min="7682" max="7682" width="11.625" style="1058" customWidth="1"/>
    <col min="7683" max="7683" width="10.625" style="1058" customWidth="1"/>
    <col min="7684" max="7684" width="10.375" style="1058" customWidth="1"/>
    <col min="7685" max="7685" width="43" style="1058" bestFit="1" customWidth="1"/>
    <col min="7686" max="7686" width="7.125" style="1058" customWidth="1"/>
    <col min="7687" max="7687" width="12.5" style="1058" customWidth="1"/>
    <col min="7688" max="7688" width="9.25" style="1058" bestFit="1" customWidth="1"/>
    <col min="7689" max="7689" width="11" style="1058" customWidth="1"/>
    <col min="7690" max="7690" width="30.125" style="1058" bestFit="1" customWidth="1"/>
    <col min="7691" max="7691" width="17.25" style="1058" customWidth="1"/>
    <col min="7692" max="7692" width="13.5" style="1058" bestFit="1" customWidth="1"/>
    <col min="7693" max="7693" width="17.625" style="1058" bestFit="1" customWidth="1"/>
    <col min="7694" max="7694" width="14.625" style="1058" bestFit="1" customWidth="1"/>
    <col min="7695" max="7695" width="13.25" style="1058" customWidth="1"/>
    <col min="7696" max="7696" width="14.5" style="1058" customWidth="1"/>
    <col min="7697" max="7697" width="15.625" style="1058" customWidth="1"/>
    <col min="7698" max="7936" width="9" style="1058"/>
    <col min="7937" max="7937" width="2.625" style="1058" customWidth="1"/>
    <col min="7938" max="7938" width="11.625" style="1058" customWidth="1"/>
    <col min="7939" max="7939" width="10.625" style="1058" customWidth="1"/>
    <col min="7940" max="7940" width="10.375" style="1058" customWidth="1"/>
    <col min="7941" max="7941" width="43" style="1058" bestFit="1" customWidth="1"/>
    <col min="7942" max="7942" width="7.125" style="1058" customWidth="1"/>
    <col min="7943" max="7943" width="12.5" style="1058" customWidth="1"/>
    <col min="7944" max="7944" width="9.25" style="1058" bestFit="1" customWidth="1"/>
    <col min="7945" max="7945" width="11" style="1058" customWidth="1"/>
    <col min="7946" max="7946" width="30.125" style="1058" bestFit="1" customWidth="1"/>
    <col min="7947" max="7947" width="17.25" style="1058" customWidth="1"/>
    <col min="7948" max="7948" width="13.5" style="1058" bestFit="1" customWidth="1"/>
    <col min="7949" max="7949" width="17.625" style="1058" bestFit="1" customWidth="1"/>
    <col min="7950" max="7950" width="14.625" style="1058" bestFit="1" customWidth="1"/>
    <col min="7951" max="7951" width="13.25" style="1058" customWidth="1"/>
    <col min="7952" max="7952" width="14.5" style="1058" customWidth="1"/>
    <col min="7953" max="7953" width="15.625" style="1058" customWidth="1"/>
    <col min="7954" max="8192" width="9" style="1058"/>
    <col min="8193" max="8193" width="2.625" style="1058" customWidth="1"/>
    <col min="8194" max="8194" width="11.625" style="1058" customWidth="1"/>
    <col min="8195" max="8195" width="10.625" style="1058" customWidth="1"/>
    <col min="8196" max="8196" width="10.375" style="1058" customWidth="1"/>
    <col min="8197" max="8197" width="43" style="1058" bestFit="1" customWidth="1"/>
    <col min="8198" max="8198" width="7.125" style="1058" customWidth="1"/>
    <col min="8199" max="8199" width="12.5" style="1058" customWidth="1"/>
    <col min="8200" max="8200" width="9.25" style="1058" bestFit="1" customWidth="1"/>
    <col min="8201" max="8201" width="11" style="1058" customWidth="1"/>
    <col min="8202" max="8202" width="30.125" style="1058" bestFit="1" customWidth="1"/>
    <col min="8203" max="8203" width="17.25" style="1058" customWidth="1"/>
    <col min="8204" max="8204" width="13.5" style="1058" bestFit="1" customWidth="1"/>
    <col min="8205" max="8205" width="17.625" style="1058" bestFit="1" customWidth="1"/>
    <col min="8206" max="8206" width="14.625" style="1058" bestFit="1" customWidth="1"/>
    <col min="8207" max="8207" width="13.25" style="1058" customWidth="1"/>
    <col min="8208" max="8208" width="14.5" style="1058" customWidth="1"/>
    <col min="8209" max="8209" width="15.625" style="1058" customWidth="1"/>
    <col min="8210" max="8448" width="9" style="1058"/>
    <col min="8449" max="8449" width="2.625" style="1058" customWidth="1"/>
    <col min="8450" max="8450" width="11.625" style="1058" customWidth="1"/>
    <col min="8451" max="8451" width="10.625" style="1058" customWidth="1"/>
    <col min="8452" max="8452" width="10.375" style="1058" customWidth="1"/>
    <col min="8453" max="8453" width="43" style="1058" bestFit="1" customWidth="1"/>
    <col min="8454" max="8454" width="7.125" style="1058" customWidth="1"/>
    <col min="8455" max="8455" width="12.5" style="1058" customWidth="1"/>
    <col min="8456" max="8456" width="9.25" style="1058" bestFit="1" customWidth="1"/>
    <col min="8457" max="8457" width="11" style="1058" customWidth="1"/>
    <col min="8458" max="8458" width="30.125" style="1058" bestFit="1" customWidth="1"/>
    <col min="8459" max="8459" width="17.25" style="1058" customWidth="1"/>
    <col min="8460" max="8460" width="13.5" style="1058" bestFit="1" customWidth="1"/>
    <col min="8461" max="8461" width="17.625" style="1058" bestFit="1" customWidth="1"/>
    <col min="8462" max="8462" width="14.625" style="1058" bestFit="1" customWidth="1"/>
    <col min="8463" max="8463" width="13.25" style="1058" customWidth="1"/>
    <col min="8464" max="8464" width="14.5" style="1058" customWidth="1"/>
    <col min="8465" max="8465" width="15.625" style="1058" customWidth="1"/>
    <col min="8466" max="8704" width="9" style="1058"/>
    <col min="8705" max="8705" width="2.625" style="1058" customWidth="1"/>
    <col min="8706" max="8706" width="11.625" style="1058" customWidth="1"/>
    <col min="8707" max="8707" width="10.625" style="1058" customWidth="1"/>
    <col min="8708" max="8708" width="10.375" style="1058" customWidth="1"/>
    <col min="8709" max="8709" width="43" style="1058" bestFit="1" customWidth="1"/>
    <col min="8710" max="8710" width="7.125" style="1058" customWidth="1"/>
    <col min="8711" max="8711" width="12.5" style="1058" customWidth="1"/>
    <col min="8712" max="8712" width="9.25" style="1058" bestFit="1" customWidth="1"/>
    <col min="8713" max="8713" width="11" style="1058" customWidth="1"/>
    <col min="8714" max="8714" width="30.125" style="1058" bestFit="1" customWidth="1"/>
    <col min="8715" max="8715" width="17.25" style="1058" customWidth="1"/>
    <col min="8716" max="8716" width="13.5" style="1058" bestFit="1" customWidth="1"/>
    <col min="8717" max="8717" width="17.625" style="1058" bestFit="1" customWidth="1"/>
    <col min="8718" max="8718" width="14.625" style="1058" bestFit="1" customWidth="1"/>
    <col min="8719" max="8719" width="13.25" style="1058" customWidth="1"/>
    <col min="8720" max="8720" width="14.5" style="1058" customWidth="1"/>
    <col min="8721" max="8721" width="15.625" style="1058" customWidth="1"/>
    <col min="8722" max="8960" width="9" style="1058"/>
    <col min="8961" max="8961" width="2.625" style="1058" customWidth="1"/>
    <col min="8962" max="8962" width="11.625" style="1058" customWidth="1"/>
    <col min="8963" max="8963" width="10.625" style="1058" customWidth="1"/>
    <col min="8964" max="8964" width="10.375" style="1058" customWidth="1"/>
    <col min="8965" max="8965" width="43" style="1058" bestFit="1" customWidth="1"/>
    <col min="8966" max="8966" width="7.125" style="1058" customWidth="1"/>
    <col min="8967" max="8967" width="12.5" style="1058" customWidth="1"/>
    <col min="8968" max="8968" width="9.25" style="1058" bestFit="1" customWidth="1"/>
    <col min="8969" max="8969" width="11" style="1058" customWidth="1"/>
    <col min="8970" max="8970" width="30.125" style="1058" bestFit="1" customWidth="1"/>
    <col min="8971" max="8971" width="17.25" style="1058" customWidth="1"/>
    <col min="8972" max="8972" width="13.5" style="1058" bestFit="1" customWidth="1"/>
    <col min="8973" max="8973" width="17.625" style="1058" bestFit="1" customWidth="1"/>
    <col min="8974" max="8974" width="14.625" style="1058" bestFit="1" customWidth="1"/>
    <col min="8975" max="8975" width="13.25" style="1058" customWidth="1"/>
    <col min="8976" max="8976" width="14.5" style="1058" customWidth="1"/>
    <col min="8977" max="8977" width="15.625" style="1058" customWidth="1"/>
    <col min="8978" max="9216" width="9" style="1058"/>
    <col min="9217" max="9217" width="2.625" style="1058" customWidth="1"/>
    <col min="9218" max="9218" width="11.625" style="1058" customWidth="1"/>
    <col min="9219" max="9219" width="10.625" style="1058" customWidth="1"/>
    <col min="9220" max="9220" width="10.375" style="1058" customWidth="1"/>
    <col min="9221" max="9221" width="43" style="1058" bestFit="1" customWidth="1"/>
    <col min="9222" max="9222" width="7.125" style="1058" customWidth="1"/>
    <col min="9223" max="9223" width="12.5" style="1058" customWidth="1"/>
    <col min="9224" max="9224" width="9.25" style="1058" bestFit="1" customWidth="1"/>
    <col min="9225" max="9225" width="11" style="1058" customWidth="1"/>
    <col min="9226" max="9226" width="30.125" style="1058" bestFit="1" customWidth="1"/>
    <col min="9227" max="9227" width="17.25" style="1058" customWidth="1"/>
    <col min="9228" max="9228" width="13.5" style="1058" bestFit="1" customWidth="1"/>
    <col min="9229" max="9229" width="17.625" style="1058" bestFit="1" customWidth="1"/>
    <col min="9230" max="9230" width="14.625" style="1058" bestFit="1" customWidth="1"/>
    <col min="9231" max="9231" width="13.25" style="1058" customWidth="1"/>
    <col min="9232" max="9232" width="14.5" style="1058" customWidth="1"/>
    <col min="9233" max="9233" width="15.625" style="1058" customWidth="1"/>
    <col min="9234" max="9472" width="9" style="1058"/>
    <col min="9473" max="9473" width="2.625" style="1058" customWidth="1"/>
    <col min="9474" max="9474" width="11.625" style="1058" customWidth="1"/>
    <col min="9475" max="9475" width="10.625" style="1058" customWidth="1"/>
    <col min="9476" max="9476" width="10.375" style="1058" customWidth="1"/>
    <col min="9477" max="9477" width="43" style="1058" bestFit="1" customWidth="1"/>
    <col min="9478" max="9478" width="7.125" style="1058" customWidth="1"/>
    <col min="9479" max="9479" width="12.5" style="1058" customWidth="1"/>
    <col min="9480" max="9480" width="9.25" style="1058" bestFit="1" customWidth="1"/>
    <col min="9481" max="9481" width="11" style="1058" customWidth="1"/>
    <col min="9482" max="9482" width="30.125" style="1058" bestFit="1" customWidth="1"/>
    <col min="9483" max="9483" width="17.25" style="1058" customWidth="1"/>
    <col min="9484" max="9484" width="13.5" style="1058" bestFit="1" customWidth="1"/>
    <col min="9485" max="9485" width="17.625" style="1058" bestFit="1" customWidth="1"/>
    <col min="9486" max="9486" width="14.625" style="1058" bestFit="1" customWidth="1"/>
    <col min="9487" max="9487" width="13.25" style="1058" customWidth="1"/>
    <col min="9488" max="9488" width="14.5" style="1058" customWidth="1"/>
    <col min="9489" max="9489" width="15.625" style="1058" customWidth="1"/>
    <col min="9490" max="9728" width="9" style="1058"/>
    <col min="9729" max="9729" width="2.625" style="1058" customWidth="1"/>
    <col min="9730" max="9730" width="11.625" style="1058" customWidth="1"/>
    <col min="9731" max="9731" width="10.625" style="1058" customWidth="1"/>
    <col min="9732" max="9732" width="10.375" style="1058" customWidth="1"/>
    <col min="9733" max="9733" width="43" style="1058" bestFit="1" customWidth="1"/>
    <col min="9734" max="9734" width="7.125" style="1058" customWidth="1"/>
    <col min="9735" max="9735" width="12.5" style="1058" customWidth="1"/>
    <col min="9736" max="9736" width="9.25" style="1058" bestFit="1" customWidth="1"/>
    <col min="9737" max="9737" width="11" style="1058" customWidth="1"/>
    <col min="9738" max="9738" width="30.125" style="1058" bestFit="1" customWidth="1"/>
    <col min="9739" max="9739" width="17.25" style="1058" customWidth="1"/>
    <col min="9740" max="9740" width="13.5" style="1058" bestFit="1" customWidth="1"/>
    <col min="9741" max="9741" width="17.625" style="1058" bestFit="1" customWidth="1"/>
    <col min="9742" max="9742" width="14.625" style="1058" bestFit="1" customWidth="1"/>
    <col min="9743" max="9743" width="13.25" style="1058" customWidth="1"/>
    <col min="9744" max="9744" width="14.5" style="1058" customWidth="1"/>
    <col min="9745" max="9745" width="15.625" style="1058" customWidth="1"/>
    <col min="9746" max="9984" width="9" style="1058"/>
    <col min="9985" max="9985" width="2.625" style="1058" customWidth="1"/>
    <col min="9986" max="9986" width="11.625" style="1058" customWidth="1"/>
    <col min="9987" max="9987" width="10.625" style="1058" customWidth="1"/>
    <col min="9988" max="9988" width="10.375" style="1058" customWidth="1"/>
    <col min="9989" max="9989" width="43" style="1058" bestFit="1" customWidth="1"/>
    <col min="9990" max="9990" width="7.125" style="1058" customWidth="1"/>
    <col min="9991" max="9991" width="12.5" style="1058" customWidth="1"/>
    <col min="9992" max="9992" width="9.25" style="1058" bestFit="1" customWidth="1"/>
    <col min="9993" max="9993" width="11" style="1058" customWidth="1"/>
    <col min="9994" max="9994" width="30.125" style="1058" bestFit="1" customWidth="1"/>
    <col min="9995" max="9995" width="17.25" style="1058" customWidth="1"/>
    <col min="9996" max="9996" width="13.5" style="1058" bestFit="1" customWidth="1"/>
    <col min="9997" max="9997" width="17.625" style="1058" bestFit="1" customWidth="1"/>
    <col min="9998" max="9998" width="14.625" style="1058" bestFit="1" customWidth="1"/>
    <col min="9999" max="9999" width="13.25" style="1058" customWidth="1"/>
    <col min="10000" max="10000" width="14.5" style="1058" customWidth="1"/>
    <col min="10001" max="10001" width="15.625" style="1058" customWidth="1"/>
    <col min="10002" max="10240" width="9" style="1058"/>
    <col min="10241" max="10241" width="2.625" style="1058" customWidth="1"/>
    <col min="10242" max="10242" width="11.625" style="1058" customWidth="1"/>
    <col min="10243" max="10243" width="10.625" style="1058" customWidth="1"/>
    <col min="10244" max="10244" width="10.375" style="1058" customWidth="1"/>
    <col min="10245" max="10245" width="43" style="1058" bestFit="1" customWidth="1"/>
    <col min="10246" max="10246" width="7.125" style="1058" customWidth="1"/>
    <col min="10247" max="10247" width="12.5" style="1058" customWidth="1"/>
    <col min="10248" max="10248" width="9.25" style="1058" bestFit="1" customWidth="1"/>
    <col min="10249" max="10249" width="11" style="1058" customWidth="1"/>
    <col min="10250" max="10250" width="30.125" style="1058" bestFit="1" customWidth="1"/>
    <col min="10251" max="10251" width="17.25" style="1058" customWidth="1"/>
    <col min="10252" max="10252" width="13.5" style="1058" bestFit="1" customWidth="1"/>
    <col min="10253" max="10253" width="17.625" style="1058" bestFit="1" customWidth="1"/>
    <col min="10254" max="10254" width="14.625" style="1058" bestFit="1" customWidth="1"/>
    <col min="10255" max="10255" width="13.25" style="1058" customWidth="1"/>
    <col min="10256" max="10256" width="14.5" style="1058" customWidth="1"/>
    <col min="10257" max="10257" width="15.625" style="1058" customWidth="1"/>
    <col min="10258" max="10496" width="9" style="1058"/>
    <col min="10497" max="10497" width="2.625" style="1058" customWidth="1"/>
    <col min="10498" max="10498" width="11.625" style="1058" customWidth="1"/>
    <col min="10499" max="10499" width="10.625" style="1058" customWidth="1"/>
    <col min="10500" max="10500" width="10.375" style="1058" customWidth="1"/>
    <col min="10501" max="10501" width="43" style="1058" bestFit="1" customWidth="1"/>
    <col min="10502" max="10502" width="7.125" style="1058" customWidth="1"/>
    <col min="10503" max="10503" width="12.5" style="1058" customWidth="1"/>
    <col min="10504" max="10504" width="9.25" style="1058" bestFit="1" customWidth="1"/>
    <col min="10505" max="10505" width="11" style="1058" customWidth="1"/>
    <col min="10506" max="10506" width="30.125" style="1058" bestFit="1" customWidth="1"/>
    <col min="10507" max="10507" width="17.25" style="1058" customWidth="1"/>
    <col min="10508" max="10508" width="13.5" style="1058" bestFit="1" customWidth="1"/>
    <col min="10509" max="10509" width="17.625" style="1058" bestFit="1" customWidth="1"/>
    <col min="10510" max="10510" width="14.625" style="1058" bestFit="1" customWidth="1"/>
    <col min="10511" max="10511" width="13.25" style="1058" customWidth="1"/>
    <col min="10512" max="10512" width="14.5" style="1058" customWidth="1"/>
    <col min="10513" max="10513" width="15.625" style="1058" customWidth="1"/>
    <col min="10514" max="10752" width="9" style="1058"/>
    <col min="10753" max="10753" width="2.625" style="1058" customWidth="1"/>
    <col min="10754" max="10754" width="11.625" style="1058" customWidth="1"/>
    <col min="10755" max="10755" width="10.625" style="1058" customWidth="1"/>
    <col min="10756" max="10756" width="10.375" style="1058" customWidth="1"/>
    <col min="10757" max="10757" width="43" style="1058" bestFit="1" customWidth="1"/>
    <col min="10758" max="10758" width="7.125" style="1058" customWidth="1"/>
    <col min="10759" max="10759" width="12.5" style="1058" customWidth="1"/>
    <col min="10760" max="10760" width="9.25" style="1058" bestFit="1" customWidth="1"/>
    <col min="10761" max="10761" width="11" style="1058" customWidth="1"/>
    <col min="10762" max="10762" width="30.125" style="1058" bestFit="1" customWidth="1"/>
    <col min="10763" max="10763" width="17.25" style="1058" customWidth="1"/>
    <col min="10764" max="10764" width="13.5" style="1058" bestFit="1" customWidth="1"/>
    <col min="10765" max="10765" width="17.625" style="1058" bestFit="1" customWidth="1"/>
    <col min="10766" max="10766" width="14.625" style="1058" bestFit="1" customWidth="1"/>
    <col min="10767" max="10767" width="13.25" style="1058" customWidth="1"/>
    <col min="10768" max="10768" width="14.5" style="1058" customWidth="1"/>
    <col min="10769" max="10769" width="15.625" style="1058" customWidth="1"/>
    <col min="10770" max="11008" width="9" style="1058"/>
    <col min="11009" max="11009" width="2.625" style="1058" customWidth="1"/>
    <col min="11010" max="11010" width="11.625" style="1058" customWidth="1"/>
    <col min="11011" max="11011" width="10.625" style="1058" customWidth="1"/>
    <col min="11012" max="11012" width="10.375" style="1058" customWidth="1"/>
    <col min="11013" max="11013" width="43" style="1058" bestFit="1" customWidth="1"/>
    <col min="11014" max="11014" width="7.125" style="1058" customWidth="1"/>
    <col min="11015" max="11015" width="12.5" style="1058" customWidth="1"/>
    <col min="11016" max="11016" width="9.25" style="1058" bestFit="1" customWidth="1"/>
    <col min="11017" max="11017" width="11" style="1058" customWidth="1"/>
    <col min="11018" max="11018" width="30.125" style="1058" bestFit="1" customWidth="1"/>
    <col min="11019" max="11019" width="17.25" style="1058" customWidth="1"/>
    <col min="11020" max="11020" width="13.5" style="1058" bestFit="1" customWidth="1"/>
    <col min="11021" max="11021" width="17.625" style="1058" bestFit="1" customWidth="1"/>
    <col min="11022" max="11022" width="14.625" style="1058" bestFit="1" customWidth="1"/>
    <col min="11023" max="11023" width="13.25" style="1058" customWidth="1"/>
    <col min="11024" max="11024" width="14.5" style="1058" customWidth="1"/>
    <col min="11025" max="11025" width="15.625" style="1058" customWidth="1"/>
    <col min="11026" max="11264" width="9" style="1058"/>
    <col min="11265" max="11265" width="2.625" style="1058" customWidth="1"/>
    <col min="11266" max="11266" width="11.625" style="1058" customWidth="1"/>
    <col min="11267" max="11267" width="10.625" style="1058" customWidth="1"/>
    <col min="11268" max="11268" width="10.375" style="1058" customWidth="1"/>
    <col min="11269" max="11269" width="43" style="1058" bestFit="1" customWidth="1"/>
    <col min="11270" max="11270" width="7.125" style="1058" customWidth="1"/>
    <col min="11271" max="11271" width="12.5" style="1058" customWidth="1"/>
    <col min="11272" max="11272" width="9.25" style="1058" bestFit="1" customWidth="1"/>
    <col min="11273" max="11273" width="11" style="1058" customWidth="1"/>
    <col min="11274" max="11274" width="30.125" style="1058" bestFit="1" customWidth="1"/>
    <col min="11275" max="11275" width="17.25" style="1058" customWidth="1"/>
    <col min="11276" max="11276" width="13.5" style="1058" bestFit="1" customWidth="1"/>
    <col min="11277" max="11277" width="17.625" style="1058" bestFit="1" customWidth="1"/>
    <col min="11278" max="11278" width="14.625" style="1058" bestFit="1" customWidth="1"/>
    <col min="11279" max="11279" width="13.25" style="1058" customWidth="1"/>
    <col min="11280" max="11280" width="14.5" style="1058" customWidth="1"/>
    <col min="11281" max="11281" width="15.625" style="1058" customWidth="1"/>
    <col min="11282" max="11520" width="9" style="1058"/>
    <col min="11521" max="11521" width="2.625" style="1058" customWidth="1"/>
    <col min="11522" max="11522" width="11.625" style="1058" customWidth="1"/>
    <col min="11523" max="11523" width="10.625" style="1058" customWidth="1"/>
    <col min="11524" max="11524" width="10.375" style="1058" customWidth="1"/>
    <col min="11525" max="11525" width="43" style="1058" bestFit="1" customWidth="1"/>
    <col min="11526" max="11526" width="7.125" style="1058" customWidth="1"/>
    <col min="11527" max="11527" width="12.5" style="1058" customWidth="1"/>
    <col min="11528" max="11528" width="9.25" style="1058" bestFit="1" customWidth="1"/>
    <col min="11529" max="11529" width="11" style="1058" customWidth="1"/>
    <col min="11530" max="11530" width="30.125" style="1058" bestFit="1" customWidth="1"/>
    <col min="11531" max="11531" width="17.25" style="1058" customWidth="1"/>
    <col min="11532" max="11532" width="13.5" style="1058" bestFit="1" customWidth="1"/>
    <col min="11533" max="11533" width="17.625" style="1058" bestFit="1" customWidth="1"/>
    <col min="11534" max="11534" width="14.625" style="1058" bestFit="1" customWidth="1"/>
    <col min="11535" max="11535" width="13.25" style="1058" customWidth="1"/>
    <col min="11536" max="11536" width="14.5" style="1058" customWidth="1"/>
    <col min="11537" max="11537" width="15.625" style="1058" customWidth="1"/>
    <col min="11538" max="11776" width="9" style="1058"/>
    <col min="11777" max="11777" width="2.625" style="1058" customWidth="1"/>
    <col min="11778" max="11778" width="11.625" style="1058" customWidth="1"/>
    <col min="11779" max="11779" width="10.625" style="1058" customWidth="1"/>
    <col min="11780" max="11780" width="10.375" style="1058" customWidth="1"/>
    <col min="11781" max="11781" width="43" style="1058" bestFit="1" customWidth="1"/>
    <col min="11782" max="11782" width="7.125" style="1058" customWidth="1"/>
    <col min="11783" max="11783" width="12.5" style="1058" customWidth="1"/>
    <col min="11784" max="11784" width="9.25" style="1058" bestFit="1" customWidth="1"/>
    <col min="11785" max="11785" width="11" style="1058" customWidth="1"/>
    <col min="11786" max="11786" width="30.125" style="1058" bestFit="1" customWidth="1"/>
    <col min="11787" max="11787" width="17.25" style="1058" customWidth="1"/>
    <col min="11788" max="11788" width="13.5" style="1058" bestFit="1" customWidth="1"/>
    <col min="11789" max="11789" width="17.625" style="1058" bestFit="1" customWidth="1"/>
    <col min="11790" max="11790" width="14.625" style="1058" bestFit="1" customWidth="1"/>
    <col min="11791" max="11791" width="13.25" style="1058" customWidth="1"/>
    <col min="11792" max="11792" width="14.5" style="1058" customWidth="1"/>
    <col min="11793" max="11793" width="15.625" style="1058" customWidth="1"/>
    <col min="11794" max="12032" width="9" style="1058"/>
    <col min="12033" max="12033" width="2.625" style="1058" customWidth="1"/>
    <col min="12034" max="12034" width="11.625" style="1058" customWidth="1"/>
    <col min="12035" max="12035" width="10.625" style="1058" customWidth="1"/>
    <col min="12036" max="12036" width="10.375" style="1058" customWidth="1"/>
    <col min="12037" max="12037" width="43" style="1058" bestFit="1" customWidth="1"/>
    <col min="12038" max="12038" width="7.125" style="1058" customWidth="1"/>
    <col min="12039" max="12039" width="12.5" style="1058" customWidth="1"/>
    <col min="12040" max="12040" width="9.25" style="1058" bestFit="1" customWidth="1"/>
    <col min="12041" max="12041" width="11" style="1058" customWidth="1"/>
    <col min="12042" max="12042" width="30.125" style="1058" bestFit="1" customWidth="1"/>
    <col min="12043" max="12043" width="17.25" style="1058" customWidth="1"/>
    <col min="12044" max="12044" width="13.5" style="1058" bestFit="1" customWidth="1"/>
    <col min="12045" max="12045" width="17.625" style="1058" bestFit="1" customWidth="1"/>
    <col min="12046" max="12046" width="14.625" style="1058" bestFit="1" customWidth="1"/>
    <col min="12047" max="12047" width="13.25" style="1058" customWidth="1"/>
    <col min="12048" max="12048" width="14.5" style="1058" customWidth="1"/>
    <col min="12049" max="12049" width="15.625" style="1058" customWidth="1"/>
    <col min="12050" max="12288" width="9" style="1058"/>
    <col min="12289" max="12289" width="2.625" style="1058" customWidth="1"/>
    <col min="12290" max="12290" width="11.625" style="1058" customWidth="1"/>
    <col min="12291" max="12291" width="10.625" style="1058" customWidth="1"/>
    <col min="12292" max="12292" width="10.375" style="1058" customWidth="1"/>
    <col min="12293" max="12293" width="43" style="1058" bestFit="1" customWidth="1"/>
    <col min="12294" max="12294" width="7.125" style="1058" customWidth="1"/>
    <col min="12295" max="12295" width="12.5" style="1058" customWidth="1"/>
    <col min="12296" max="12296" width="9.25" style="1058" bestFit="1" customWidth="1"/>
    <col min="12297" max="12297" width="11" style="1058" customWidth="1"/>
    <col min="12298" max="12298" width="30.125" style="1058" bestFit="1" customWidth="1"/>
    <col min="12299" max="12299" width="17.25" style="1058" customWidth="1"/>
    <col min="12300" max="12300" width="13.5" style="1058" bestFit="1" customWidth="1"/>
    <col min="12301" max="12301" width="17.625" style="1058" bestFit="1" customWidth="1"/>
    <col min="12302" max="12302" width="14.625" style="1058" bestFit="1" customWidth="1"/>
    <col min="12303" max="12303" width="13.25" style="1058" customWidth="1"/>
    <col min="12304" max="12304" width="14.5" style="1058" customWidth="1"/>
    <col min="12305" max="12305" width="15.625" style="1058" customWidth="1"/>
    <col min="12306" max="12544" width="9" style="1058"/>
    <col min="12545" max="12545" width="2.625" style="1058" customWidth="1"/>
    <col min="12546" max="12546" width="11.625" style="1058" customWidth="1"/>
    <col min="12547" max="12547" width="10.625" style="1058" customWidth="1"/>
    <col min="12548" max="12548" width="10.375" style="1058" customWidth="1"/>
    <col min="12549" max="12549" width="43" style="1058" bestFit="1" customWidth="1"/>
    <col min="12550" max="12550" width="7.125" style="1058" customWidth="1"/>
    <col min="12551" max="12551" width="12.5" style="1058" customWidth="1"/>
    <col min="12552" max="12552" width="9.25" style="1058" bestFit="1" customWidth="1"/>
    <col min="12553" max="12553" width="11" style="1058" customWidth="1"/>
    <col min="12554" max="12554" width="30.125" style="1058" bestFit="1" customWidth="1"/>
    <col min="12555" max="12555" width="17.25" style="1058" customWidth="1"/>
    <col min="12556" max="12556" width="13.5" style="1058" bestFit="1" customWidth="1"/>
    <col min="12557" max="12557" width="17.625" style="1058" bestFit="1" customWidth="1"/>
    <col min="12558" max="12558" width="14.625" style="1058" bestFit="1" customWidth="1"/>
    <col min="12559" max="12559" width="13.25" style="1058" customWidth="1"/>
    <col min="12560" max="12560" width="14.5" style="1058" customWidth="1"/>
    <col min="12561" max="12561" width="15.625" style="1058" customWidth="1"/>
    <col min="12562" max="12800" width="9" style="1058"/>
    <col min="12801" max="12801" width="2.625" style="1058" customWidth="1"/>
    <col min="12802" max="12802" width="11.625" style="1058" customWidth="1"/>
    <col min="12803" max="12803" width="10.625" style="1058" customWidth="1"/>
    <col min="12804" max="12804" width="10.375" style="1058" customWidth="1"/>
    <col min="12805" max="12805" width="43" style="1058" bestFit="1" customWidth="1"/>
    <col min="12806" max="12806" width="7.125" style="1058" customWidth="1"/>
    <col min="12807" max="12807" width="12.5" style="1058" customWidth="1"/>
    <col min="12808" max="12808" width="9.25" style="1058" bestFit="1" customWidth="1"/>
    <col min="12809" max="12809" width="11" style="1058" customWidth="1"/>
    <col min="12810" max="12810" width="30.125" style="1058" bestFit="1" customWidth="1"/>
    <col min="12811" max="12811" width="17.25" style="1058" customWidth="1"/>
    <col min="12812" max="12812" width="13.5" style="1058" bestFit="1" customWidth="1"/>
    <col min="12813" max="12813" width="17.625" style="1058" bestFit="1" customWidth="1"/>
    <col min="12814" max="12814" width="14.625" style="1058" bestFit="1" customWidth="1"/>
    <col min="12815" max="12815" width="13.25" style="1058" customWidth="1"/>
    <col min="12816" max="12816" width="14.5" style="1058" customWidth="1"/>
    <col min="12817" max="12817" width="15.625" style="1058" customWidth="1"/>
    <col min="12818" max="13056" width="9" style="1058"/>
    <col min="13057" max="13057" width="2.625" style="1058" customWidth="1"/>
    <col min="13058" max="13058" width="11.625" style="1058" customWidth="1"/>
    <col min="13059" max="13059" width="10.625" style="1058" customWidth="1"/>
    <col min="13060" max="13060" width="10.375" style="1058" customWidth="1"/>
    <col min="13061" max="13061" width="43" style="1058" bestFit="1" customWidth="1"/>
    <col min="13062" max="13062" width="7.125" style="1058" customWidth="1"/>
    <col min="13063" max="13063" width="12.5" style="1058" customWidth="1"/>
    <col min="13064" max="13064" width="9.25" style="1058" bestFit="1" customWidth="1"/>
    <col min="13065" max="13065" width="11" style="1058" customWidth="1"/>
    <col min="13066" max="13066" width="30.125" style="1058" bestFit="1" customWidth="1"/>
    <col min="13067" max="13067" width="17.25" style="1058" customWidth="1"/>
    <col min="13068" max="13068" width="13.5" style="1058" bestFit="1" customWidth="1"/>
    <col min="13069" max="13069" width="17.625" style="1058" bestFit="1" customWidth="1"/>
    <col min="13070" max="13070" width="14.625" style="1058" bestFit="1" customWidth="1"/>
    <col min="13071" max="13071" width="13.25" style="1058" customWidth="1"/>
    <col min="13072" max="13072" width="14.5" style="1058" customWidth="1"/>
    <col min="13073" max="13073" width="15.625" style="1058" customWidth="1"/>
    <col min="13074" max="13312" width="9" style="1058"/>
    <col min="13313" max="13313" width="2.625" style="1058" customWidth="1"/>
    <col min="13314" max="13314" width="11.625" style="1058" customWidth="1"/>
    <col min="13315" max="13315" width="10.625" style="1058" customWidth="1"/>
    <col min="13316" max="13316" width="10.375" style="1058" customWidth="1"/>
    <col min="13317" max="13317" width="43" style="1058" bestFit="1" customWidth="1"/>
    <col min="13318" max="13318" width="7.125" style="1058" customWidth="1"/>
    <col min="13319" max="13319" width="12.5" style="1058" customWidth="1"/>
    <col min="13320" max="13320" width="9.25" style="1058" bestFit="1" customWidth="1"/>
    <col min="13321" max="13321" width="11" style="1058" customWidth="1"/>
    <col min="13322" max="13322" width="30.125" style="1058" bestFit="1" customWidth="1"/>
    <col min="13323" max="13323" width="17.25" style="1058" customWidth="1"/>
    <col min="13324" max="13324" width="13.5" style="1058" bestFit="1" customWidth="1"/>
    <col min="13325" max="13325" width="17.625" style="1058" bestFit="1" customWidth="1"/>
    <col min="13326" max="13326" width="14.625" style="1058" bestFit="1" customWidth="1"/>
    <col min="13327" max="13327" width="13.25" style="1058" customWidth="1"/>
    <col min="13328" max="13328" width="14.5" style="1058" customWidth="1"/>
    <col min="13329" max="13329" width="15.625" style="1058" customWidth="1"/>
    <col min="13330" max="13568" width="9" style="1058"/>
    <col min="13569" max="13569" width="2.625" style="1058" customWidth="1"/>
    <col min="13570" max="13570" width="11.625" style="1058" customWidth="1"/>
    <col min="13571" max="13571" width="10.625" style="1058" customWidth="1"/>
    <col min="13572" max="13572" width="10.375" style="1058" customWidth="1"/>
    <col min="13573" max="13573" width="43" style="1058" bestFit="1" customWidth="1"/>
    <col min="13574" max="13574" width="7.125" style="1058" customWidth="1"/>
    <col min="13575" max="13575" width="12.5" style="1058" customWidth="1"/>
    <col min="13576" max="13576" width="9.25" style="1058" bestFit="1" customWidth="1"/>
    <col min="13577" max="13577" width="11" style="1058" customWidth="1"/>
    <col min="13578" max="13578" width="30.125" style="1058" bestFit="1" customWidth="1"/>
    <col min="13579" max="13579" width="17.25" style="1058" customWidth="1"/>
    <col min="13580" max="13580" width="13.5" style="1058" bestFit="1" customWidth="1"/>
    <col min="13581" max="13581" width="17.625" style="1058" bestFit="1" customWidth="1"/>
    <col min="13582" max="13582" width="14.625" style="1058" bestFit="1" customWidth="1"/>
    <col min="13583" max="13583" width="13.25" style="1058" customWidth="1"/>
    <col min="13584" max="13584" width="14.5" style="1058" customWidth="1"/>
    <col min="13585" max="13585" width="15.625" style="1058" customWidth="1"/>
    <col min="13586" max="13824" width="9" style="1058"/>
    <col min="13825" max="13825" width="2.625" style="1058" customWidth="1"/>
    <col min="13826" max="13826" width="11.625" style="1058" customWidth="1"/>
    <col min="13827" max="13827" width="10.625" style="1058" customWidth="1"/>
    <col min="13828" max="13828" width="10.375" style="1058" customWidth="1"/>
    <col min="13829" max="13829" width="43" style="1058" bestFit="1" customWidth="1"/>
    <col min="13830" max="13830" width="7.125" style="1058" customWidth="1"/>
    <col min="13831" max="13831" width="12.5" style="1058" customWidth="1"/>
    <col min="13832" max="13832" width="9.25" style="1058" bestFit="1" customWidth="1"/>
    <col min="13833" max="13833" width="11" style="1058" customWidth="1"/>
    <col min="13834" max="13834" width="30.125" style="1058" bestFit="1" customWidth="1"/>
    <col min="13835" max="13835" width="17.25" style="1058" customWidth="1"/>
    <col min="13836" max="13836" width="13.5" style="1058" bestFit="1" customWidth="1"/>
    <col min="13837" max="13837" width="17.625" style="1058" bestFit="1" customWidth="1"/>
    <col min="13838" max="13838" width="14.625" style="1058" bestFit="1" customWidth="1"/>
    <col min="13839" max="13839" width="13.25" style="1058" customWidth="1"/>
    <col min="13840" max="13840" width="14.5" style="1058" customWidth="1"/>
    <col min="13841" max="13841" width="15.625" style="1058" customWidth="1"/>
    <col min="13842" max="14080" width="9" style="1058"/>
    <col min="14081" max="14081" width="2.625" style="1058" customWidth="1"/>
    <col min="14082" max="14082" width="11.625" style="1058" customWidth="1"/>
    <col min="14083" max="14083" width="10.625" style="1058" customWidth="1"/>
    <col min="14084" max="14084" width="10.375" style="1058" customWidth="1"/>
    <col min="14085" max="14085" width="43" style="1058" bestFit="1" customWidth="1"/>
    <col min="14086" max="14086" width="7.125" style="1058" customWidth="1"/>
    <col min="14087" max="14087" width="12.5" style="1058" customWidth="1"/>
    <col min="14088" max="14088" width="9.25" style="1058" bestFit="1" customWidth="1"/>
    <col min="14089" max="14089" width="11" style="1058" customWidth="1"/>
    <col min="14090" max="14090" width="30.125" style="1058" bestFit="1" customWidth="1"/>
    <col min="14091" max="14091" width="17.25" style="1058" customWidth="1"/>
    <col min="14092" max="14092" width="13.5" style="1058" bestFit="1" customWidth="1"/>
    <col min="14093" max="14093" width="17.625" style="1058" bestFit="1" customWidth="1"/>
    <col min="14094" max="14094" width="14.625" style="1058" bestFit="1" customWidth="1"/>
    <col min="14095" max="14095" width="13.25" style="1058" customWidth="1"/>
    <col min="14096" max="14096" width="14.5" style="1058" customWidth="1"/>
    <col min="14097" max="14097" width="15.625" style="1058" customWidth="1"/>
    <col min="14098" max="14336" width="9" style="1058"/>
    <col min="14337" max="14337" width="2.625" style="1058" customWidth="1"/>
    <col min="14338" max="14338" width="11.625" style="1058" customWidth="1"/>
    <col min="14339" max="14339" width="10.625" style="1058" customWidth="1"/>
    <col min="14340" max="14340" width="10.375" style="1058" customWidth="1"/>
    <col min="14341" max="14341" width="43" style="1058" bestFit="1" customWidth="1"/>
    <col min="14342" max="14342" width="7.125" style="1058" customWidth="1"/>
    <col min="14343" max="14343" width="12.5" style="1058" customWidth="1"/>
    <col min="14344" max="14344" width="9.25" style="1058" bestFit="1" customWidth="1"/>
    <col min="14345" max="14345" width="11" style="1058" customWidth="1"/>
    <col min="14346" max="14346" width="30.125" style="1058" bestFit="1" customWidth="1"/>
    <col min="14347" max="14347" width="17.25" style="1058" customWidth="1"/>
    <col min="14348" max="14348" width="13.5" style="1058" bestFit="1" customWidth="1"/>
    <col min="14349" max="14349" width="17.625" style="1058" bestFit="1" customWidth="1"/>
    <col min="14350" max="14350" width="14.625" style="1058" bestFit="1" customWidth="1"/>
    <col min="14351" max="14351" width="13.25" style="1058" customWidth="1"/>
    <col min="14352" max="14352" width="14.5" style="1058" customWidth="1"/>
    <col min="14353" max="14353" width="15.625" style="1058" customWidth="1"/>
    <col min="14354" max="14592" width="9" style="1058"/>
    <col min="14593" max="14593" width="2.625" style="1058" customWidth="1"/>
    <col min="14594" max="14594" width="11.625" style="1058" customWidth="1"/>
    <col min="14595" max="14595" width="10.625" style="1058" customWidth="1"/>
    <col min="14596" max="14596" width="10.375" style="1058" customWidth="1"/>
    <col min="14597" max="14597" width="43" style="1058" bestFit="1" customWidth="1"/>
    <col min="14598" max="14598" width="7.125" style="1058" customWidth="1"/>
    <col min="14599" max="14599" width="12.5" style="1058" customWidth="1"/>
    <col min="14600" max="14600" width="9.25" style="1058" bestFit="1" customWidth="1"/>
    <col min="14601" max="14601" width="11" style="1058" customWidth="1"/>
    <col min="14602" max="14602" width="30.125" style="1058" bestFit="1" customWidth="1"/>
    <col min="14603" max="14603" width="17.25" style="1058" customWidth="1"/>
    <col min="14604" max="14604" width="13.5" style="1058" bestFit="1" customWidth="1"/>
    <col min="14605" max="14605" width="17.625" style="1058" bestFit="1" customWidth="1"/>
    <col min="14606" max="14606" width="14.625" style="1058" bestFit="1" customWidth="1"/>
    <col min="14607" max="14607" width="13.25" style="1058" customWidth="1"/>
    <col min="14608" max="14608" width="14.5" style="1058" customWidth="1"/>
    <col min="14609" max="14609" width="15.625" style="1058" customWidth="1"/>
    <col min="14610" max="14848" width="9" style="1058"/>
    <col min="14849" max="14849" width="2.625" style="1058" customWidth="1"/>
    <col min="14850" max="14850" width="11.625" style="1058" customWidth="1"/>
    <col min="14851" max="14851" width="10.625" style="1058" customWidth="1"/>
    <col min="14852" max="14852" width="10.375" style="1058" customWidth="1"/>
    <col min="14853" max="14853" width="43" style="1058" bestFit="1" customWidth="1"/>
    <col min="14854" max="14854" width="7.125" style="1058" customWidth="1"/>
    <col min="14855" max="14855" width="12.5" style="1058" customWidth="1"/>
    <col min="14856" max="14856" width="9.25" style="1058" bestFit="1" customWidth="1"/>
    <col min="14857" max="14857" width="11" style="1058" customWidth="1"/>
    <col min="14858" max="14858" width="30.125" style="1058" bestFit="1" customWidth="1"/>
    <col min="14859" max="14859" width="17.25" style="1058" customWidth="1"/>
    <col min="14860" max="14860" width="13.5" style="1058" bestFit="1" customWidth="1"/>
    <col min="14861" max="14861" width="17.625" style="1058" bestFit="1" customWidth="1"/>
    <col min="14862" max="14862" width="14.625" style="1058" bestFit="1" customWidth="1"/>
    <col min="14863" max="14863" width="13.25" style="1058" customWidth="1"/>
    <col min="14864" max="14864" width="14.5" style="1058" customWidth="1"/>
    <col min="14865" max="14865" width="15.625" style="1058" customWidth="1"/>
    <col min="14866" max="15104" width="9" style="1058"/>
    <col min="15105" max="15105" width="2.625" style="1058" customWidth="1"/>
    <col min="15106" max="15106" width="11.625" style="1058" customWidth="1"/>
    <col min="15107" max="15107" width="10.625" style="1058" customWidth="1"/>
    <col min="15108" max="15108" width="10.375" style="1058" customWidth="1"/>
    <col min="15109" max="15109" width="43" style="1058" bestFit="1" customWidth="1"/>
    <col min="15110" max="15110" width="7.125" style="1058" customWidth="1"/>
    <col min="15111" max="15111" width="12.5" style="1058" customWidth="1"/>
    <col min="15112" max="15112" width="9.25" style="1058" bestFit="1" customWidth="1"/>
    <col min="15113" max="15113" width="11" style="1058" customWidth="1"/>
    <col min="15114" max="15114" width="30.125" style="1058" bestFit="1" customWidth="1"/>
    <col min="15115" max="15115" width="17.25" style="1058" customWidth="1"/>
    <col min="15116" max="15116" width="13.5" style="1058" bestFit="1" customWidth="1"/>
    <col min="15117" max="15117" width="17.625" style="1058" bestFit="1" customWidth="1"/>
    <col min="15118" max="15118" width="14.625" style="1058" bestFit="1" customWidth="1"/>
    <col min="15119" max="15119" width="13.25" style="1058" customWidth="1"/>
    <col min="15120" max="15120" width="14.5" style="1058" customWidth="1"/>
    <col min="15121" max="15121" width="15.625" style="1058" customWidth="1"/>
    <col min="15122" max="15360" width="9" style="1058"/>
    <col min="15361" max="15361" width="2.625" style="1058" customWidth="1"/>
    <col min="15362" max="15362" width="11.625" style="1058" customWidth="1"/>
    <col min="15363" max="15363" width="10.625" style="1058" customWidth="1"/>
    <col min="15364" max="15364" width="10.375" style="1058" customWidth="1"/>
    <col min="15365" max="15365" width="43" style="1058" bestFit="1" customWidth="1"/>
    <col min="15366" max="15366" width="7.125" style="1058" customWidth="1"/>
    <col min="15367" max="15367" width="12.5" style="1058" customWidth="1"/>
    <col min="15368" max="15368" width="9.25" style="1058" bestFit="1" customWidth="1"/>
    <col min="15369" max="15369" width="11" style="1058" customWidth="1"/>
    <col min="15370" max="15370" width="30.125" style="1058" bestFit="1" customWidth="1"/>
    <col min="15371" max="15371" width="17.25" style="1058" customWidth="1"/>
    <col min="15372" max="15372" width="13.5" style="1058" bestFit="1" customWidth="1"/>
    <col min="15373" max="15373" width="17.625" style="1058" bestFit="1" customWidth="1"/>
    <col min="15374" max="15374" width="14.625" style="1058" bestFit="1" customWidth="1"/>
    <col min="15375" max="15375" width="13.25" style="1058" customWidth="1"/>
    <col min="15376" max="15376" width="14.5" style="1058" customWidth="1"/>
    <col min="15377" max="15377" width="15.625" style="1058" customWidth="1"/>
    <col min="15378" max="15616" width="9" style="1058"/>
    <col min="15617" max="15617" width="2.625" style="1058" customWidth="1"/>
    <col min="15618" max="15618" width="11.625" style="1058" customWidth="1"/>
    <col min="15619" max="15619" width="10.625" style="1058" customWidth="1"/>
    <col min="15620" max="15620" width="10.375" style="1058" customWidth="1"/>
    <col min="15621" max="15621" width="43" style="1058" bestFit="1" customWidth="1"/>
    <col min="15622" max="15622" width="7.125" style="1058" customWidth="1"/>
    <col min="15623" max="15623" width="12.5" style="1058" customWidth="1"/>
    <col min="15624" max="15624" width="9.25" style="1058" bestFit="1" customWidth="1"/>
    <col min="15625" max="15625" width="11" style="1058" customWidth="1"/>
    <col min="15626" max="15626" width="30.125" style="1058" bestFit="1" customWidth="1"/>
    <col min="15627" max="15627" width="17.25" style="1058" customWidth="1"/>
    <col min="15628" max="15628" width="13.5" style="1058" bestFit="1" customWidth="1"/>
    <col min="15629" max="15629" width="17.625" style="1058" bestFit="1" customWidth="1"/>
    <col min="15630" max="15630" width="14.625" style="1058" bestFit="1" customWidth="1"/>
    <col min="15631" max="15631" width="13.25" style="1058" customWidth="1"/>
    <col min="15632" max="15632" width="14.5" style="1058" customWidth="1"/>
    <col min="15633" max="15633" width="15.625" style="1058" customWidth="1"/>
    <col min="15634" max="15872" width="9" style="1058"/>
    <col min="15873" max="15873" width="2.625" style="1058" customWidth="1"/>
    <col min="15874" max="15874" width="11.625" style="1058" customWidth="1"/>
    <col min="15875" max="15875" width="10.625" style="1058" customWidth="1"/>
    <col min="15876" max="15876" width="10.375" style="1058" customWidth="1"/>
    <col min="15877" max="15877" width="43" style="1058" bestFit="1" customWidth="1"/>
    <col min="15878" max="15878" width="7.125" style="1058" customWidth="1"/>
    <col min="15879" max="15879" width="12.5" style="1058" customWidth="1"/>
    <col min="15880" max="15880" width="9.25" style="1058" bestFit="1" customWidth="1"/>
    <col min="15881" max="15881" width="11" style="1058" customWidth="1"/>
    <col min="15882" max="15882" width="30.125" style="1058" bestFit="1" customWidth="1"/>
    <col min="15883" max="15883" width="17.25" style="1058" customWidth="1"/>
    <col min="15884" max="15884" width="13.5" style="1058" bestFit="1" customWidth="1"/>
    <col min="15885" max="15885" width="17.625" style="1058" bestFit="1" customWidth="1"/>
    <col min="15886" max="15886" width="14.625" style="1058" bestFit="1" customWidth="1"/>
    <col min="15887" max="15887" width="13.25" style="1058" customWidth="1"/>
    <col min="15888" max="15888" width="14.5" style="1058" customWidth="1"/>
    <col min="15889" max="15889" width="15.625" style="1058" customWidth="1"/>
    <col min="15890" max="16128" width="9" style="1058"/>
    <col min="16129" max="16129" width="2.625" style="1058" customWidth="1"/>
    <col min="16130" max="16130" width="11.625" style="1058" customWidth="1"/>
    <col min="16131" max="16131" width="10.625" style="1058" customWidth="1"/>
    <col min="16132" max="16132" width="10.375" style="1058" customWidth="1"/>
    <col min="16133" max="16133" width="43" style="1058" bestFit="1" customWidth="1"/>
    <col min="16134" max="16134" width="7.125" style="1058" customWidth="1"/>
    <col min="16135" max="16135" width="12.5" style="1058" customWidth="1"/>
    <col min="16136" max="16136" width="9.25" style="1058" bestFit="1" customWidth="1"/>
    <col min="16137" max="16137" width="11" style="1058" customWidth="1"/>
    <col min="16138" max="16138" width="30.125" style="1058" bestFit="1" customWidth="1"/>
    <col min="16139" max="16139" width="17.25" style="1058" customWidth="1"/>
    <col min="16140" max="16140" width="13.5" style="1058" bestFit="1" customWidth="1"/>
    <col min="16141" max="16141" width="17.625" style="1058" bestFit="1" customWidth="1"/>
    <col min="16142" max="16142" width="14.625" style="1058" bestFit="1" customWidth="1"/>
    <col min="16143" max="16143" width="13.25" style="1058" customWidth="1"/>
    <col min="16144" max="16144" width="14.5" style="1058" customWidth="1"/>
    <col min="16145" max="16145" width="15.625" style="1058" customWidth="1"/>
    <col min="16146" max="16384" width="9" style="1058"/>
  </cols>
  <sheetData>
    <row r="2" spans="2:17" ht="20.100000000000001" customHeight="1">
      <c r="B2" s="1056" t="s">
        <v>0</v>
      </c>
      <c r="C2" s="1056"/>
      <c r="D2" s="1056"/>
      <c r="E2" s="1057" t="s">
        <v>3659</v>
      </c>
      <c r="G2" s="1059" t="s">
        <v>2</v>
      </c>
      <c r="H2" s="1060"/>
      <c r="I2" s="1061"/>
      <c r="J2" s="1062">
        <f>SUM(H:H)</f>
        <v>3840</v>
      </c>
    </row>
    <row r="3" spans="2:17" ht="20.100000000000001" customHeight="1">
      <c r="B3" s="1056" t="s">
        <v>3</v>
      </c>
      <c r="C3" s="1056"/>
      <c r="D3" s="1056"/>
      <c r="E3" s="1057" t="s">
        <v>3660</v>
      </c>
    </row>
    <row r="4" spans="2:17" ht="20.100000000000001" customHeight="1">
      <c r="B4" s="1056" t="s">
        <v>5</v>
      </c>
      <c r="C4" s="1056"/>
      <c r="D4" s="1056"/>
      <c r="E4" s="1066" t="s">
        <v>3661</v>
      </c>
      <c r="G4" s="1056" t="s">
        <v>6</v>
      </c>
      <c r="H4" s="1056"/>
      <c r="I4" s="1056"/>
      <c r="J4" s="1067"/>
      <c r="K4" s="1067"/>
    </row>
    <row r="5" spans="2:17" ht="20.100000000000001" customHeight="1">
      <c r="B5" s="1056" t="s">
        <v>7</v>
      </c>
      <c r="C5" s="1056"/>
      <c r="D5" s="1056"/>
      <c r="E5" s="1068">
        <v>41911</v>
      </c>
      <c r="G5" s="1056"/>
      <c r="H5" s="1056"/>
      <c r="I5" s="1056"/>
      <c r="J5" s="1067"/>
      <c r="K5" s="1067"/>
    </row>
    <row r="6" spans="2:17" ht="20.100000000000001" customHeight="1">
      <c r="B6" s="1056" t="s">
        <v>8</v>
      </c>
      <c r="C6" s="1056"/>
      <c r="D6" s="1056"/>
      <c r="E6" s="1068"/>
      <c r="G6" s="1056"/>
      <c r="H6" s="1056"/>
      <c r="I6" s="1056"/>
      <c r="J6" s="1067"/>
      <c r="K6" s="1067"/>
    </row>
    <row r="8" spans="2:17" s="1063" customFormat="1" ht="19.5" customHeight="1">
      <c r="B8" s="898" t="s">
        <v>9</v>
      </c>
      <c r="C8" s="898" t="s">
        <v>10</v>
      </c>
      <c r="D8" s="898" t="s">
        <v>11</v>
      </c>
      <c r="E8" s="690" t="s">
        <v>12</v>
      </c>
      <c r="F8" s="690" t="s">
        <v>2014</v>
      </c>
      <c r="G8" s="690" t="s">
        <v>14</v>
      </c>
      <c r="H8" s="1069" t="s">
        <v>15</v>
      </c>
      <c r="I8" s="1069" t="s">
        <v>16</v>
      </c>
      <c r="J8" s="690" t="s">
        <v>17</v>
      </c>
      <c r="K8" s="690" t="s">
        <v>6</v>
      </c>
      <c r="L8" s="690" t="s">
        <v>18</v>
      </c>
      <c r="M8" s="898" t="s">
        <v>19</v>
      </c>
      <c r="N8" s="898" t="s">
        <v>20</v>
      </c>
      <c r="O8" s="690" t="s">
        <v>21</v>
      </c>
      <c r="P8" s="1070" t="s">
        <v>22</v>
      </c>
      <c r="Q8" s="1070" t="s">
        <v>23</v>
      </c>
    </row>
    <row r="9" spans="2:17" s="1063" customFormat="1" ht="18" customHeight="1">
      <c r="B9" s="690"/>
      <c r="C9" s="898" t="s">
        <v>727</v>
      </c>
      <c r="D9" s="898" t="s">
        <v>727</v>
      </c>
      <c r="E9" s="108" t="s">
        <v>3662</v>
      </c>
      <c r="F9" s="108">
        <v>2</v>
      </c>
      <c r="G9" s="108">
        <v>1510</v>
      </c>
      <c r="H9" s="108">
        <v>3020</v>
      </c>
      <c r="I9" s="108"/>
      <c r="J9" s="24" t="s">
        <v>730</v>
      </c>
      <c r="K9" s="899"/>
      <c r="L9" s="899"/>
      <c r="M9" s="1071"/>
      <c r="N9" s="1070"/>
      <c r="O9" s="1072"/>
      <c r="P9" s="1071" t="s">
        <v>1899</v>
      </c>
      <c r="Q9" s="1073"/>
    </row>
    <row r="10" spans="2:17" s="1063" customFormat="1" ht="18" customHeight="1">
      <c r="B10" s="690"/>
      <c r="C10" s="898" t="s">
        <v>727</v>
      </c>
      <c r="D10" s="898" t="s">
        <v>727</v>
      </c>
      <c r="E10" s="108" t="s">
        <v>3663</v>
      </c>
      <c r="F10" s="108">
        <v>2</v>
      </c>
      <c r="G10" s="108">
        <v>410</v>
      </c>
      <c r="H10" s="108">
        <v>820</v>
      </c>
      <c r="I10" s="108"/>
      <c r="J10" s="24" t="s">
        <v>730</v>
      </c>
      <c r="K10" s="899"/>
      <c r="L10" s="899"/>
      <c r="M10" s="1071"/>
      <c r="N10" s="1070"/>
      <c r="O10" s="1072"/>
      <c r="P10" s="1071" t="s">
        <v>1899</v>
      </c>
      <c r="Q10" s="1073"/>
    </row>
    <row r="11" spans="2:17" s="1063" customFormat="1" ht="18" customHeight="1">
      <c r="B11" s="690"/>
      <c r="C11" s="898" t="s">
        <v>24</v>
      </c>
      <c r="D11" s="898" t="s">
        <v>24</v>
      </c>
      <c r="E11" s="108" t="s">
        <v>3664</v>
      </c>
      <c r="F11" s="108">
        <v>2</v>
      </c>
      <c r="G11" s="100"/>
      <c r="H11" s="108"/>
      <c r="I11" s="897"/>
      <c r="J11" s="24" t="s">
        <v>3665</v>
      </c>
      <c r="K11" s="899"/>
      <c r="L11" s="899"/>
      <c r="M11" s="1071"/>
      <c r="N11" s="1070"/>
      <c r="O11" s="1072"/>
      <c r="P11" s="1071"/>
      <c r="Q11" s="1073"/>
    </row>
    <row r="12" spans="2:17" s="1063" customFormat="1" ht="18" customHeight="1">
      <c r="B12" s="690"/>
      <c r="C12" s="898"/>
      <c r="D12" s="898"/>
      <c r="E12" s="108"/>
      <c r="F12" s="108"/>
      <c r="G12" s="100"/>
      <c r="H12" s="108"/>
      <c r="I12" s="897"/>
      <c r="J12" s="24"/>
      <c r="K12" s="899"/>
      <c r="L12" s="899"/>
      <c r="M12" s="1071"/>
      <c r="N12" s="1070"/>
      <c r="O12" s="1072"/>
      <c r="P12" s="1071"/>
      <c r="Q12" s="1073"/>
    </row>
    <row r="13" spans="2:17" s="1063" customFormat="1" ht="18" customHeight="1">
      <c r="B13" s="690"/>
      <c r="C13" s="898"/>
      <c r="D13" s="898"/>
      <c r="E13" s="108"/>
      <c r="F13" s="108"/>
      <c r="G13" s="100"/>
      <c r="H13" s="108"/>
      <c r="I13" s="897"/>
      <c r="J13" s="24"/>
      <c r="K13" s="899"/>
      <c r="L13" s="899"/>
      <c r="M13" s="1071"/>
      <c r="N13" s="1070"/>
      <c r="O13" s="1072"/>
      <c r="P13" s="1071"/>
      <c r="Q13" s="1073"/>
    </row>
    <row r="14" spans="2:17" s="1063" customFormat="1" ht="18" customHeight="1">
      <c r="B14" s="690"/>
      <c r="C14" s="898"/>
      <c r="D14" s="898"/>
      <c r="E14" s="108"/>
      <c r="F14" s="108"/>
      <c r="G14" s="100"/>
      <c r="H14" s="108"/>
      <c r="I14" s="897"/>
      <c r="J14" s="24"/>
      <c r="K14" s="899"/>
      <c r="L14" s="899"/>
      <c r="M14" s="1071"/>
      <c r="N14" s="1070"/>
      <c r="O14" s="1072"/>
      <c r="P14" s="1071"/>
      <c r="Q14" s="1073"/>
    </row>
    <row r="15" spans="2:17" s="1079" customFormat="1" ht="18" customHeight="1">
      <c r="B15" s="690"/>
      <c r="C15" s="898"/>
      <c r="D15" s="898"/>
      <c r="E15" s="108"/>
      <c r="F15" s="108"/>
      <c r="G15" s="100"/>
      <c r="H15" s="108"/>
      <c r="I15" s="897"/>
      <c r="J15" s="24"/>
      <c r="K15" s="1074"/>
      <c r="L15" s="1074"/>
      <c r="M15" s="1071"/>
      <c r="N15" s="1075"/>
      <c r="O15" s="1076"/>
      <c r="P15" s="1077"/>
      <c r="Q15" s="1078"/>
    </row>
    <row r="16" spans="2:17" s="1079" customFormat="1" ht="18" customHeight="1">
      <c r="B16" s="690"/>
      <c r="C16" s="898"/>
      <c r="D16" s="898"/>
      <c r="E16" s="108"/>
      <c r="F16" s="108"/>
      <c r="G16" s="100"/>
      <c r="H16" s="108"/>
      <c r="I16" s="897"/>
      <c r="J16" s="24"/>
      <c r="K16" s="1074"/>
      <c r="L16" s="1074"/>
      <c r="M16" s="1071"/>
      <c r="N16" s="1075"/>
      <c r="O16" s="1076"/>
      <c r="P16" s="1077"/>
      <c r="Q16" s="1078"/>
    </row>
    <row r="17" spans="2:17" s="1063" customFormat="1" ht="18" customHeight="1">
      <c r="B17" s="690"/>
      <c r="C17" s="898"/>
      <c r="D17" s="898"/>
      <c r="E17" s="108"/>
      <c r="F17" s="108"/>
      <c r="G17" s="100"/>
      <c r="H17" s="108"/>
      <c r="I17" s="897"/>
      <c r="J17" s="24"/>
      <c r="K17" s="899"/>
      <c r="L17" s="899"/>
      <c r="M17" s="1071"/>
      <c r="N17" s="1070"/>
      <c r="O17" s="1072"/>
      <c r="P17" s="1071"/>
      <c r="Q17" s="1073"/>
    </row>
    <row r="18" spans="2:17" s="1063" customFormat="1" ht="18" customHeight="1">
      <c r="B18" s="690"/>
      <c r="C18" s="898"/>
      <c r="D18" s="898"/>
      <c r="E18" s="108"/>
      <c r="F18" s="108"/>
      <c r="G18" s="100"/>
      <c r="H18" s="108"/>
      <c r="I18" s="897"/>
      <c r="J18" s="24"/>
      <c r="K18" s="899"/>
      <c r="L18" s="899"/>
      <c r="M18" s="1071"/>
      <c r="N18" s="1070"/>
      <c r="O18" s="1072"/>
      <c r="P18" s="1071"/>
      <c r="Q18" s="1073"/>
    </row>
    <row r="19" spans="2:17" s="1063" customFormat="1" ht="18" customHeight="1">
      <c r="B19" s="690"/>
      <c r="C19" s="898"/>
      <c r="D19" s="898"/>
      <c r="E19" s="108"/>
      <c r="F19" s="108"/>
      <c r="G19" s="100"/>
      <c r="H19" s="108"/>
      <c r="I19" s="897"/>
      <c r="J19" s="24"/>
      <c r="K19" s="899"/>
      <c r="L19" s="899"/>
      <c r="M19" s="1071"/>
      <c r="N19" s="1070"/>
      <c r="O19" s="1072"/>
      <c r="P19" s="1071"/>
      <c r="Q19" s="1073"/>
    </row>
    <row r="20" spans="2:17" s="1063" customFormat="1" ht="18" customHeight="1">
      <c r="B20" s="690"/>
      <c r="C20" s="898"/>
      <c r="D20" s="898"/>
      <c r="E20" s="108"/>
      <c r="F20" s="108"/>
      <c r="G20" s="100"/>
      <c r="H20" s="108"/>
      <c r="I20" s="897"/>
      <c r="J20" s="24"/>
      <c r="K20" s="899"/>
      <c r="L20" s="899"/>
      <c r="M20" s="1071"/>
      <c r="N20" s="1070"/>
      <c r="O20" s="1072"/>
      <c r="P20" s="1071"/>
      <c r="Q20" s="1073"/>
    </row>
    <row r="21" spans="2:17" s="1063" customFormat="1" ht="18" customHeight="1">
      <c r="B21" s="690"/>
      <c r="C21" s="898"/>
      <c r="D21" s="898"/>
      <c r="E21" s="108"/>
      <c r="F21" s="108"/>
      <c r="G21" s="100"/>
      <c r="H21" s="108"/>
      <c r="I21" s="897"/>
      <c r="J21" s="24"/>
      <c r="K21" s="899"/>
      <c r="L21" s="899"/>
      <c r="M21" s="1071"/>
      <c r="N21" s="1070"/>
      <c r="O21" s="1072"/>
      <c r="P21" s="1071"/>
      <c r="Q21" s="1073"/>
    </row>
    <row r="22" spans="2:17" s="1063" customFormat="1" ht="18" customHeight="1">
      <c r="B22" s="690"/>
      <c r="C22" s="898"/>
      <c r="D22" s="898"/>
      <c r="E22" s="108"/>
      <c r="F22" s="108"/>
      <c r="G22" s="100"/>
      <c r="H22" s="108"/>
      <c r="I22" s="897"/>
      <c r="J22" s="24"/>
      <c r="K22" s="899"/>
      <c r="L22" s="899"/>
      <c r="M22" s="1071"/>
      <c r="N22" s="1070"/>
      <c r="O22" s="1072"/>
      <c r="P22" s="1071"/>
      <c r="Q22" s="1073"/>
    </row>
    <row r="23" spans="2:17" s="1063" customFormat="1" ht="18" customHeight="1">
      <c r="B23" s="690"/>
      <c r="C23" s="898"/>
      <c r="D23" s="898"/>
      <c r="E23" s="108"/>
      <c r="F23" s="108"/>
      <c r="G23" s="100"/>
      <c r="H23" s="108"/>
      <c r="I23" s="897"/>
      <c r="J23" s="24"/>
      <c r="K23" s="899"/>
      <c r="L23" s="899"/>
      <c r="M23" s="1071"/>
      <c r="N23" s="1070"/>
      <c r="O23" s="1072"/>
      <c r="P23" s="1071"/>
      <c r="Q23" s="1073"/>
    </row>
    <row r="24" spans="2:17" s="1063" customFormat="1" ht="18" customHeight="1">
      <c r="B24" s="690"/>
      <c r="C24" s="898"/>
      <c r="D24" s="898"/>
      <c r="E24" s="108"/>
      <c r="F24" s="108"/>
      <c r="G24" s="100"/>
      <c r="H24" s="108"/>
      <c r="I24" s="897"/>
      <c r="J24" s="24"/>
      <c r="K24" s="899"/>
      <c r="L24" s="899"/>
      <c r="M24" s="1071"/>
      <c r="N24" s="1070"/>
      <c r="O24" s="1072"/>
      <c r="P24" s="1071"/>
      <c r="Q24" s="1073"/>
    </row>
    <row r="25" spans="2:17" s="1063" customFormat="1" ht="18" customHeight="1">
      <c r="B25" s="690"/>
      <c r="C25" s="898"/>
      <c r="D25" s="898"/>
      <c r="E25" s="108"/>
      <c r="F25" s="108"/>
      <c r="G25" s="100"/>
      <c r="H25" s="108"/>
      <c r="I25" s="897"/>
      <c r="J25" s="24"/>
      <c r="K25" s="899"/>
      <c r="L25" s="899"/>
      <c r="M25" s="1071"/>
      <c r="N25" s="1070"/>
      <c r="O25" s="1072"/>
      <c r="P25" s="1071"/>
      <c r="Q25" s="1073"/>
    </row>
    <row r="26" spans="2:17" s="1063" customFormat="1" ht="18" customHeight="1">
      <c r="B26" s="690"/>
      <c r="C26" s="898"/>
      <c r="D26" s="898"/>
      <c r="E26" s="108"/>
      <c r="F26" s="108"/>
      <c r="G26" s="100"/>
      <c r="H26" s="108"/>
      <c r="I26" s="897"/>
      <c r="J26" s="24"/>
      <c r="K26" s="899"/>
      <c r="L26" s="899"/>
      <c r="M26" s="1071"/>
      <c r="N26" s="1070"/>
      <c r="O26" s="1072"/>
      <c r="P26" s="1071"/>
      <c r="Q26" s="1073"/>
    </row>
    <row r="27" spans="2:17" s="1063" customFormat="1" ht="18" customHeight="1">
      <c r="B27" s="690"/>
      <c r="C27" s="898"/>
      <c r="D27" s="898"/>
      <c r="E27" s="108"/>
      <c r="F27" s="108"/>
      <c r="G27" s="100"/>
      <c r="H27" s="108"/>
      <c r="I27" s="897"/>
      <c r="J27" s="24"/>
      <c r="K27" s="899"/>
      <c r="L27" s="899"/>
      <c r="M27" s="1071"/>
      <c r="N27" s="1070"/>
      <c r="O27" s="1072"/>
      <c r="P27" s="1071"/>
      <c r="Q27" s="1073"/>
    </row>
    <row r="28" spans="2:17" s="1063" customFormat="1" ht="18" customHeight="1">
      <c r="B28" s="690"/>
      <c r="C28" s="898"/>
      <c r="D28" s="898"/>
      <c r="E28" s="108"/>
      <c r="F28" s="108"/>
      <c r="G28" s="100"/>
      <c r="H28" s="108"/>
      <c r="I28" s="897"/>
      <c r="J28" s="24"/>
      <c r="K28" s="899"/>
      <c r="L28" s="899"/>
      <c r="M28" s="1071"/>
      <c r="N28" s="1070"/>
      <c r="O28" s="1072"/>
      <c r="P28" s="1071"/>
      <c r="Q28" s="1073"/>
    </row>
    <row r="29" spans="2:17" s="1063" customFormat="1" ht="18" customHeight="1">
      <c r="B29" s="690"/>
      <c r="C29" s="898"/>
      <c r="D29" s="898"/>
      <c r="E29" s="108"/>
      <c r="F29" s="108"/>
      <c r="G29" s="100"/>
      <c r="H29" s="108"/>
      <c r="I29" s="897"/>
      <c r="J29" s="24"/>
      <c r="K29" s="899"/>
      <c r="L29" s="899"/>
      <c r="M29" s="1071"/>
      <c r="N29" s="1070"/>
      <c r="O29" s="1072"/>
      <c r="P29" s="1071"/>
      <c r="Q29" s="1073"/>
    </row>
    <row r="30" spans="2:17" s="1063" customFormat="1" ht="18" customHeight="1">
      <c r="B30" s="690"/>
      <c r="C30" s="898"/>
      <c r="D30" s="898"/>
      <c r="E30" s="108"/>
      <c r="F30" s="108"/>
      <c r="G30" s="100"/>
      <c r="H30" s="108"/>
      <c r="I30" s="897"/>
      <c r="J30" s="24"/>
      <c r="K30" s="899"/>
      <c r="L30" s="899"/>
      <c r="M30" s="1071"/>
      <c r="N30" s="1070"/>
      <c r="O30" s="1072"/>
      <c r="P30" s="1071"/>
      <c r="Q30" s="1073"/>
    </row>
    <row r="31" spans="2:17" s="1063" customFormat="1" ht="18" customHeight="1">
      <c r="B31" s="690"/>
      <c r="C31" s="898"/>
      <c r="D31" s="898"/>
      <c r="E31" s="108"/>
      <c r="F31" s="108"/>
      <c r="G31" s="100"/>
      <c r="H31" s="108"/>
      <c r="I31" s="897"/>
      <c r="J31" s="24"/>
      <c r="K31" s="899"/>
      <c r="L31" s="899"/>
      <c r="M31" s="1071"/>
      <c r="N31" s="1070"/>
      <c r="O31" s="1072"/>
      <c r="P31" s="1071"/>
      <c r="Q31" s="1073"/>
    </row>
    <row r="32" spans="2:17" s="1063" customFormat="1" ht="18" customHeight="1">
      <c r="B32" s="690"/>
      <c r="C32" s="898"/>
      <c r="D32" s="898"/>
      <c r="E32" s="108"/>
      <c r="F32" s="108"/>
      <c r="G32" s="100"/>
      <c r="H32" s="108"/>
      <c r="I32" s="897"/>
      <c r="J32" s="24"/>
      <c r="K32" s="899"/>
      <c r="L32" s="899"/>
      <c r="M32" s="1071"/>
      <c r="N32" s="1070"/>
      <c r="O32" s="1072"/>
      <c r="P32" s="1071"/>
      <c r="Q32" s="1073"/>
    </row>
    <row r="33" spans="2:17" s="1063" customFormat="1" ht="18" customHeight="1">
      <c r="B33" s="690"/>
      <c r="C33" s="898"/>
      <c r="D33" s="898"/>
      <c r="E33" s="1080"/>
      <c r="F33" s="108"/>
      <c r="G33" s="108"/>
      <c r="H33" s="108"/>
      <c r="I33" s="897"/>
      <c r="J33" s="24"/>
      <c r="K33" s="899"/>
      <c r="L33" s="899"/>
      <c r="M33" s="1071"/>
      <c r="N33" s="1070"/>
      <c r="O33" s="1072"/>
      <c r="P33" s="1071"/>
      <c r="Q33" s="1073"/>
    </row>
    <row r="34" spans="2:17" s="1063" customFormat="1" ht="18" customHeight="1">
      <c r="B34" s="690"/>
      <c r="C34" s="898"/>
      <c r="D34" s="898"/>
      <c r="E34" s="1081"/>
      <c r="F34" s="108"/>
      <c r="G34" s="1082"/>
      <c r="H34" s="108"/>
      <c r="I34" s="30"/>
      <c r="J34" s="1083"/>
      <c r="K34" s="30"/>
      <c r="L34" s="899"/>
      <c r="M34" s="1071"/>
      <c r="N34" s="1070"/>
      <c r="O34" s="1072"/>
      <c r="P34" s="1070"/>
      <c r="Q34" s="1073"/>
    </row>
    <row r="35" spans="2:17" s="1063" customFormat="1" ht="18" customHeight="1">
      <c r="B35" s="690"/>
      <c r="C35" s="898"/>
      <c r="D35" s="898"/>
      <c r="E35" s="1081"/>
      <c r="F35" s="108"/>
      <c r="G35" s="1082"/>
      <c r="H35" s="108"/>
      <c r="I35" s="790"/>
      <c r="J35" s="1083"/>
      <c r="K35" s="790"/>
      <c r="L35" s="899"/>
      <c r="M35" s="1071"/>
      <c r="N35" s="1070"/>
      <c r="O35" s="1072"/>
      <c r="P35" s="1070"/>
      <c r="Q35" s="1073"/>
    </row>
    <row r="36" spans="2:17" s="1063" customFormat="1" ht="18" customHeight="1">
      <c r="B36" s="690"/>
      <c r="C36" s="898"/>
      <c r="D36" s="898"/>
      <c r="E36" s="1081"/>
      <c r="F36" s="108"/>
      <c r="G36" s="1082"/>
      <c r="H36" s="108"/>
      <c r="I36" s="790"/>
      <c r="J36" s="1083"/>
      <c r="K36" s="790"/>
      <c r="L36" s="899"/>
      <c r="M36" s="1071"/>
      <c r="N36" s="1070"/>
      <c r="O36" s="1072"/>
      <c r="P36" s="1070"/>
      <c r="Q36" s="1073"/>
    </row>
    <row r="37" spans="2:17" s="1063" customFormat="1" ht="18" customHeight="1">
      <c r="B37" s="690"/>
      <c r="C37" s="898"/>
      <c r="D37" s="898"/>
      <c r="E37" s="1081"/>
      <c r="F37" s="108"/>
      <c r="G37" s="1082"/>
      <c r="H37" s="108"/>
      <c r="I37" s="790"/>
      <c r="J37" s="1083"/>
      <c r="K37" s="790"/>
      <c r="L37" s="899"/>
      <c r="M37" s="1071"/>
      <c r="N37" s="1070"/>
      <c r="O37" s="1072"/>
      <c r="P37" s="1070"/>
      <c r="Q37" s="1073"/>
    </row>
    <row r="38" spans="2:17" s="1063" customFormat="1" ht="18" customHeight="1">
      <c r="B38" s="690"/>
      <c r="C38" s="898"/>
      <c r="D38" s="898"/>
      <c r="E38" s="1084"/>
      <c r="F38" s="108"/>
      <c r="G38" s="1082"/>
      <c r="H38" s="108"/>
      <c r="I38" s="790"/>
      <c r="J38" s="1083"/>
      <c r="K38" s="790"/>
      <c r="L38" s="899"/>
      <c r="M38" s="1071"/>
      <c r="N38" s="1070"/>
      <c r="O38" s="1072"/>
      <c r="P38" s="1070"/>
      <c r="Q38" s="1073"/>
    </row>
    <row r="39" spans="2:17" s="1063" customFormat="1" ht="18" customHeight="1">
      <c r="B39" s="690"/>
      <c r="C39" s="898"/>
      <c r="D39" s="898"/>
      <c r="E39" s="1081"/>
      <c r="F39" s="1085"/>
      <c r="G39" s="1085"/>
      <c r="H39" s="108"/>
      <c r="I39" s="26"/>
      <c r="J39" s="1083"/>
      <c r="K39" s="26"/>
      <c r="L39" s="899"/>
      <c r="M39" s="1071"/>
      <c r="N39" s="1070"/>
      <c r="O39" s="1072"/>
      <c r="P39" s="1071"/>
      <c r="Q39" s="1073"/>
    </row>
    <row r="40" spans="2:17" s="1063" customFormat="1" ht="18" customHeight="1">
      <c r="B40" s="690"/>
      <c r="C40" s="898"/>
      <c r="D40" s="898"/>
      <c r="E40" s="1086"/>
      <c r="F40" s="1085"/>
      <c r="G40" s="1085"/>
      <c r="H40" s="108"/>
      <c r="I40" s="26"/>
      <c r="J40" s="1083"/>
      <c r="K40" s="26"/>
      <c r="L40" s="899"/>
      <c r="M40" s="1071"/>
      <c r="N40" s="1070"/>
      <c r="O40" s="1072"/>
      <c r="P40" s="1071"/>
      <c r="Q40" s="1073"/>
    </row>
    <row r="41" spans="2:17" s="1063" customFormat="1" ht="18" customHeight="1">
      <c r="B41" s="690"/>
      <c r="C41" s="898"/>
      <c r="D41" s="898"/>
      <c r="E41" s="1086"/>
      <c r="F41" s="1085"/>
      <c r="G41" s="1085"/>
      <c r="H41" s="108"/>
      <c r="I41" s="26"/>
      <c r="J41" s="1083"/>
      <c r="K41" s="26"/>
      <c r="L41" s="899"/>
      <c r="M41" s="1071"/>
      <c r="N41" s="1070"/>
      <c r="O41" s="1072"/>
      <c r="P41" s="1071"/>
      <c r="Q41" s="1073"/>
    </row>
    <row r="42" spans="2:17" s="1063" customFormat="1" ht="18" customHeight="1">
      <c r="B42" s="690"/>
      <c r="C42" s="898"/>
      <c r="D42" s="898"/>
      <c r="E42" s="1086"/>
      <c r="F42" s="1085"/>
      <c r="G42" s="1085"/>
      <c r="H42" s="108"/>
      <c r="I42" s="26"/>
      <c r="J42" s="1083"/>
      <c r="K42" s="26"/>
      <c r="L42" s="899"/>
      <c r="M42" s="1071"/>
      <c r="N42" s="1070"/>
      <c r="O42" s="1072"/>
      <c r="P42" s="1071"/>
      <c r="Q42" s="1073"/>
    </row>
    <row r="43" spans="2:17" s="1063" customFormat="1" ht="18" customHeight="1">
      <c r="B43" s="690"/>
      <c r="C43" s="898"/>
      <c r="D43" s="898"/>
      <c r="E43" s="1084"/>
      <c r="F43" s="1085"/>
      <c r="G43" s="1087"/>
      <c r="H43" s="108"/>
      <c r="I43" s="1088"/>
      <c r="J43" s="24"/>
      <c r="K43" s="1088"/>
      <c r="L43" s="899"/>
      <c r="M43" s="1071"/>
      <c r="N43" s="1070"/>
      <c r="O43" s="1072"/>
      <c r="P43" s="1071"/>
      <c r="Q43" s="1073"/>
    </row>
    <row r="44" spans="2:17" s="1063" customFormat="1" ht="18" customHeight="1">
      <c r="B44" s="690"/>
      <c r="C44" s="898"/>
      <c r="D44" s="898"/>
      <c r="E44" s="1084"/>
      <c r="F44" s="1085"/>
      <c r="G44" s="1087"/>
      <c r="H44" s="108"/>
      <c r="I44" s="1088"/>
      <c r="J44" s="24"/>
      <c r="K44" s="1088"/>
      <c r="L44" s="899"/>
      <c r="M44" s="1071"/>
      <c r="N44" s="1070"/>
      <c r="O44" s="1072"/>
      <c r="P44" s="1071"/>
      <c r="Q44" s="1073"/>
    </row>
    <row r="45" spans="2:17" s="1063" customFormat="1" ht="18" customHeight="1">
      <c r="B45" s="690"/>
      <c r="C45" s="898"/>
      <c r="D45" s="898"/>
      <c r="E45" s="1084"/>
      <c r="F45" s="1085"/>
      <c r="G45" s="1087"/>
      <c r="H45" s="108"/>
      <c r="I45" s="1088"/>
      <c r="J45" s="24"/>
      <c r="K45" s="1088"/>
      <c r="L45" s="899"/>
      <c r="M45" s="1071"/>
      <c r="N45" s="1070"/>
      <c r="O45" s="1072"/>
      <c r="P45" s="1071"/>
      <c r="Q45" s="1073"/>
    </row>
    <row r="46" spans="2:17" s="1063" customFormat="1" ht="18" customHeight="1">
      <c r="B46" s="690"/>
      <c r="C46" s="898"/>
      <c r="D46" s="898"/>
      <c r="E46" s="1084"/>
      <c r="F46" s="1085"/>
      <c r="G46" s="1087"/>
      <c r="H46" s="108"/>
      <c r="I46" s="1088"/>
      <c r="J46" s="24"/>
      <c r="K46" s="1088"/>
      <c r="L46" s="899"/>
      <c r="M46" s="1071"/>
      <c r="N46" s="1070"/>
      <c r="O46" s="1072"/>
      <c r="P46" s="1071"/>
      <c r="Q46" s="1073"/>
    </row>
    <row r="47" spans="2:17" s="1063" customFormat="1" ht="18" customHeight="1">
      <c r="B47" s="690"/>
      <c r="C47" s="898"/>
      <c r="D47" s="898"/>
      <c r="E47" s="1084"/>
      <c r="F47" s="1085"/>
      <c r="G47" s="1087"/>
      <c r="H47" s="108"/>
      <c r="I47" s="1088"/>
      <c r="J47" s="24"/>
      <c r="K47" s="1088"/>
      <c r="L47" s="899"/>
      <c r="M47" s="1071"/>
      <c r="N47" s="1070"/>
      <c r="O47" s="1072"/>
      <c r="P47" s="1071"/>
      <c r="Q47" s="1073"/>
    </row>
    <row r="48" spans="2:17" s="1063" customFormat="1" ht="18" customHeight="1">
      <c r="B48" s="690"/>
      <c r="C48" s="898"/>
      <c r="D48" s="690"/>
      <c r="E48" s="1084"/>
      <c r="F48" s="1085"/>
      <c r="G48" s="1087"/>
      <c r="H48" s="108"/>
      <c r="I48" s="1088"/>
      <c r="J48" s="24"/>
      <c r="K48" s="1088"/>
      <c r="L48" s="899"/>
      <c r="M48" s="1071"/>
      <c r="N48" s="1070"/>
      <c r="O48" s="1072"/>
      <c r="P48" s="1071"/>
      <c r="Q48" s="1073"/>
    </row>
    <row r="49" spans="2:17" ht="18" customHeight="1">
      <c r="B49" s="690"/>
      <c r="C49" s="690"/>
      <c r="D49" s="690"/>
      <c r="E49" s="231"/>
      <c r="F49" s="108"/>
      <c r="G49" s="108"/>
      <c r="H49" s="108"/>
      <c r="I49" s="1089"/>
      <c r="J49" s="24"/>
      <c r="K49" s="1090"/>
      <c r="L49" s="1090"/>
      <c r="M49" s="1070"/>
      <c r="N49" s="1070"/>
      <c r="O49" s="1091"/>
      <c r="P49" s="1071"/>
      <c r="Q49" s="1091"/>
    </row>
    <row r="50" spans="2:17" ht="18" customHeight="1">
      <c r="B50" s="1092"/>
      <c r="C50" s="898"/>
      <c r="D50" s="898"/>
      <c r="E50" s="108"/>
      <c r="F50" s="108"/>
      <c r="G50" s="108"/>
      <c r="H50" s="108"/>
      <c r="I50" s="1093"/>
      <c r="J50" s="108"/>
      <c r="K50" s="1092"/>
      <c r="L50" s="1092"/>
      <c r="M50" s="1070"/>
      <c r="N50" s="1089"/>
      <c r="O50" s="1093"/>
      <c r="P50" s="1094"/>
      <c r="Q50" s="1094"/>
    </row>
    <row r="51" spans="2:17" s="1063" customFormat="1" ht="18" customHeight="1">
      <c r="B51" s="690"/>
      <c r="C51" s="690"/>
      <c r="D51" s="690"/>
      <c r="E51" s="108"/>
      <c r="F51" s="108"/>
      <c r="G51" s="108"/>
      <c r="H51" s="108"/>
      <c r="I51" s="1093"/>
      <c r="J51" s="108"/>
      <c r="K51" s="1088"/>
      <c r="L51" s="899"/>
      <c r="M51" s="1070"/>
      <c r="N51" s="1070"/>
      <c r="O51" s="1072"/>
      <c r="P51" s="1071"/>
      <c r="Q51" s="1073"/>
    </row>
    <row r="52" spans="2:17" ht="18" customHeight="1">
      <c r="B52" s="690"/>
      <c r="C52" s="690"/>
      <c r="D52" s="690"/>
      <c r="E52" s="108"/>
      <c r="F52" s="108"/>
      <c r="G52" s="108"/>
      <c r="H52" s="108"/>
      <c r="I52" s="1093"/>
      <c r="J52" s="108"/>
      <c r="K52" s="1090"/>
      <c r="L52" s="1090"/>
      <c r="M52" s="1070"/>
      <c r="N52" s="1070"/>
      <c r="O52" s="1091"/>
      <c r="P52" s="1071"/>
      <c r="Q52" s="1091"/>
    </row>
    <row r="53" spans="2:17" ht="18" customHeight="1">
      <c r="B53" s="690"/>
      <c r="C53" s="690"/>
      <c r="D53" s="690"/>
      <c r="E53" s="108"/>
      <c r="F53" s="108"/>
      <c r="G53" s="108"/>
      <c r="H53" s="108"/>
      <c r="I53" s="1093"/>
      <c r="J53" s="108"/>
      <c r="K53" s="1090"/>
      <c r="L53" s="1090"/>
      <c r="M53" s="1070"/>
      <c r="N53" s="1070"/>
      <c r="O53" s="1091"/>
      <c r="P53" s="1071"/>
      <c r="Q53" s="1091"/>
    </row>
    <row r="54" spans="2:17" ht="18" customHeight="1">
      <c r="B54" s="690"/>
      <c r="C54" s="690"/>
      <c r="D54" s="690"/>
      <c r="E54" s="108"/>
      <c r="F54" s="108"/>
      <c r="G54" s="108"/>
      <c r="H54" s="108"/>
      <c r="I54" s="1093"/>
      <c r="J54" s="108"/>
      <c r="K54" s="1090"/>
      <c r="L54" s="1090"/>
      <c r="M54" s="1070"/>
      <c r="N54" s="1070"/>
      <c r="O54" s="1091"/>
      <c r="P54" s="1071"/>
      <c r="Q54" s="1091"/>
    </row>
    <row r="55" spans="2:17" ht="18" customHeight="1">
      <c r="B55" s="690"/>
      <c r="C55" s="690"/>
      <c r="D55" s="690"/>
      <c r="E55" s="108"/>
      <c r="F55" s="108"/>
      <c r="G55" s="108"/>
      <c r="H55" s="108"/>
      <c r="I55" s="1093"/>
      <c r="J55" s="108"/>
      <c r="K55" s="1090"/>
      <c r="L55" s="1090"/>
      <c r="M55" s="1070"/>
      <c r="N55" s="1070"/>
      <c r="O55" s="1091"/>
      <c r="P55" s="1071"/>
      <c r="Q55" s="1091"/>
    </row>
    <row r="56" spans="2:17" ht="18" customHeight="1">
      <c r="B56" s="690"/>
      <c r="C56" s="690"/>
      <c r="D56" s="690"/>
      <c r="E56" s="108"/>
      <c r="F56" s="108"/>
      <c r="G56" s="108"/>
      <c r="H56" s="108"/>
      <c r="I56" s="1093"/>
      <c r="J56" s="108"/>
      <c r="K56" s="1090"/>
      <c r="L56" s="1090"/>
      <c r="M56" s="1070"/>
      <c r="N56" s="1070"/>
      <c r="O56" s="1091"/>
      <c r="P56" s="1071"/>
      <c r="Q56" s="1091"/>
    </row>
    <row r="57" spans="2:17" ht="18" customHeight="1">
      <c r="B57" s="690"/>
      <c r="C57" s="690"/>
      <c r="D57" s="690"/>
      <c r="E57" s="108"/>
      <c r="F57" s="108"/>
      <c r="G57" s="108"/>
      <c r="H57" s="108"/>
      <c r="I57" s="1093"/>
      <c r="J57" s="108"/>
      <c r="K57" s="1090"/>
      <c r="L57" s="1090"/>
      <c r="M57" s="1070"/>
      <c r="N57" s="1070"/>
      <c r="O57" s="1091"/>
      <c r="P57" s="1071"/>
      <c r="Q57" s="1091"/>
    </row>
    <row r="58" spans="2:17" ht="18" customHeight="1">
      <c r="B58" s="690"/>
      <c r="C58" s="690"/>
      <c r="D58" s="690"/>
      <c r="E58" s="108"/>
      <c r="F58" s="108"/>
      <c r="G58" s="108"/>
      <c r="H58" s="108"/>
      <c r="I58" s="1093"/>
      <c r="J58" s="108"/>
      <c r="K58" s="1090"/>
      <c r="L58" s="1090"/>
      <c r="M58" s="1070"/>
      <c r="N58" s="1070"/>
      <c r="O58" s="1091"/>
      <c r="P58" s="1071"/>
      <c r="Q58" s="1091"/>
    </row>
    <row r="59" spans="2:17" ht="18" customHeight="1">
      <c r="B59" s="690"/>
      <c r="C59" s="690"/>
      <c r="D59" s="690"/>
      <c r="E59" s="108"/>
      <c r="F59" s="108"/>
      <c r="G59" s="108"/>
      <c r="H59" s="108"/>
      <c r="I59" s="1093"/>
      <c r="J59" s="108"/>
      <c r="K59" s="1090"/>
      <c r="L59" s="1090"/>
      <c r="M59" s="1070"/>
      <c r="N59" s="1070"/>
      <c r="O59" s="1091"/>
      <c r="P59" s="1071"/>
      <c r="Q59" s="1091"/>
    </row>
    <row r="60" spans="2:17" ht="18" customHeight="1">
      <c r="B60" s="690"/>
      <c r="C60" s="690"/>
      <c r="D60" s="690"/>
      <c r="E60" s="108"/>
      <c r="F60" s="108"/>
      <c r="G60" s="108"/>
      <c r="H60" s="108"/>
      <c r="I60" s="1093"/>
      <c r="J60" s="108"/>
      <c r="K60" s="1090"/>
      <c r="L60" s="1090"/>
      <c r="M60" s="1070"/>
      <c r="N60" s="1070"/>
      <c r="O60" s="1091"/>
      <c r="P60" s="1071"/>
      <c r="Q60" s="1091"/>
    </row>
    <row r="61" spans="2:17" ht="18" customHeight="1">
      <c r="B61" s="690"/>
      <c r="C61" s="690"/>
      <c r="D61" s="690"/>
      <c r="E61" s="108"/>
      <c r="F61" s="108"/>
      <c r="G61" s="108"/>
      <c r="H61" s="108"/>
      <c r="I61" s="1093"/>
      <c r="J61" s="108"/>
      <c r="K61" s="1090"/>
      <c r="L61" s="1090"/>
      <c r="M61" s="1070"/>
      <c r="N61" s="1070"/>
      <c r="O61" s="1091"/>
      <c r="P61" s="1071"/>
      <c r="Q61" s="1091"/>
    </row>
    <row r="62" spans="2:17" ht="18" customHeight="1">
      <c r="B62" s="690"/>
      <c r="C62" s="690"/>
      <c r="D62" s="690"/>
      <c r="E62" s="108"/>
      <c r="F62" s="108"/>
      <c r="G62" s="108"/>
      <c r="H62" s="108"/>
      <c r="I62" s="1093"/>
      <c r="J62" s="108"/>
      <c r="K62" s="1090"/>
      <c r="L62" s="1090"/>
      <c r="M62" s="1070"/>
      <c r="N62" s="1070"/>
      <c r="O62" s="1091"/>
      <c r="P62" s="1071"/>
      <c r="Q62" s="1091"/>
    </row>
    <row r="63" spans="2:17" ht="18" customHeight="1">
      <c r="B63" s="690"/>
      <c r="C63" s="690"/>
      <c r="D63" s="690"/>
      <c r="E63" s="108"/>
      <c r="F63" s="108"/>
      <c r="G63" s="108"/>
      <c r="H63" s="108"/>
      <c r="I63" s="1093"/>
      <c r="J63" s="108"/>
      <c r="K63" s="1090"/>
      <c r="L63" s="1090"/>
      <c r="M63" s="1070"/>
      <c r="N63" s="1070"/>
      <c r="O63" s="1091"/>
      <c r="P63" s="1071"/>
      <c r="Q63" s="1091"/>
    </row>
    <row r="64" spans="2:17" ht="18" customHeight="1">
      <c r="B64" s="690"/>
      <c r="C64" s="690"/>
      <c r="D64" s="690"/>
      <c r="E64" s="108"/>
      <c r="F64" s="108"/>
      <c r="G64" s="108"/>
      <c r="H64" s="108"/>
      <c r="I64" s="1093"/>
      <c r="J64" s="108"/>
      <c r="K64" s="1090"/>
      <c r="L64" s="1090"/>
      <c r="M64" s="1070"/>
      <c r="N64" s="1070"/>
      <c r="O64" s="1091"/>
      <c r="P64" s="1071"/>
      <c r="Q64" s="1091"/>
    </row>
    <row r="65" spans="2:17" ht="18" customHeight="1">
      <c r="B65" s="690"/>
      <c r="C65" s="690"/>
      <c r="D65" s="690"/>
      <c r="E65" s="108"/>
      <c r="F65" s="108"/>
      <c r="G65" s="108"/>
      <c r="H65" s="108"/>
      <c r="I65" s="1093"/>
      <c r="J65" s="108"/>
      <c r="K65" s="1090"/>
      <c r="L65" s="1090"/>
      <c r="M65" s="1070"/>
      <c r="N65" s="1070"/>
      <c r="O65" s="1091"/>
      <c r="P65" s="1071"/>
      <c r="Q65" s="1091"/>
    </row>
    <row r="66" spans="2:17" ht="18" customHeight="1">
      <c r="B66" s="690"/>
      <c r="C66" s="690"/>
      <c r="D66" s="690"/>
      <c r="E66" s="108"/>
      <c r="F66" s="108"/>
      <c r="G66" s="108"/>
      <c r="H66" s="108"/>
      <c r="I66" s="1093"/>
      <c r="J66" s="108"/>
      <c r="K66" s="1090"/>
      <c r="L66" s="1090"/>
      <c r="M66" s="1070"/>
      <c r="N66" s="1070"/>
      <c r="O66" s="1091"/>
      <c r="P66" s="1071"/>
      <c r="Q66" s="1091"/>
    </row>
    <row r="67" spans="2:17" ht="18" customHeight="1">
      <c r="B67" s="690"/>
      <c r="C67" s="690"/>
      <c r="D67" s="690"/>
      <c r="E67" s="108"/>
      <c r="F67" s="108"/>
      <c r="G67" s="108"/>
      <c r="H67" s="108"/>
      <c r="I67" s="1093"/>
      <c r="J67" s="108"/>
      <c r="K67" s="1090"/>
      <c r="L67" s="1090"/>
      <c r="M67" s="1070"/>
      <c r="N67" s="1070"/>
      <c r="O67" s="1091"/>
      <c r="P67" s="1071"/>
      <c r="Q67" s="1091"/>
    </row>
    <row r="68" spans="2:17" ht="18" customHeight="1">
      <c r="B68" s="690"/>
      <c r="C68" s="690"/>
      <c r="D68" s="690"/>
      <c r="E68" s="108"/>
      <c r="F68" s="108"/>
      <c r="G68" s="108"/>
      <c r="H68" s="108"/>
      <c r="I68" s="1093"/>
      <c r="J68" s="108"/>
      <c r="K68" s="1090"/>
      <c r="L68" s="1090"/>
      <c r="M68" s="1070"/>
      <c r="N68" s="1070"/>
      <c r="O68" s="1091"/>
      <c r="P68" s="1071"/>
      <c r="Q68" s="1091"/>
    </row>
    <row r="69" spans="2:17" ht="18" customHeight="1">
      <c r="B69" s="690"/>
      <c r="C69" s="690"/>
      <c r="D69" s="690"/>
      <c r="E69" s="108"/>
      <c r="F69" s="108"/>
      <c r="G69" s="108"/>
      <c r="H69" s="108"/>
      <c r="I69" s="1093"/>
      <c r="J69" s="108"/>
      <c r="K69" s="1090"/>
      <c r="L69" s="1090"/>
      <c r="M69" s="1070"/>
      <c r="N69" s="1070"/>
      <c r="O69" s="1091"/>
      <c r="P69" s="1071"/>
      <c r="Q69" s="1091"/>
    </row>
    <row r="70" spans="2:17" s="1063" customFormat="1" ht="18" customHeight="1">
      <c r="B70" s="690"/>
      <c r="C70" s="690"/>
      <c r="D70" s="690"/>
      <c r="E70" s="108"/>
      <c r="F70" s="108"/>
      <c r="G70" s="108"/>
      <c r="H70" s="108"/>
      <c r="I70" s="1093"/>
      <c r="J70" s="108"/>
      <c r="K70" s="1088"/>
      <c r="L70" s="899"/>
      <c r="M70" s="1070"/>
      <c r="N70" s="1070"/>
      <c r="O70" s="1072"/>
      <c r="P70" s="1071"/>
      <c r="Q70" s="1073"/>
    </row>
    <row r="71" spans="2:17" ht="18" customHeight="1">
      <c r="B71" s="690"/>
      <c r="C71" s="690"/>
      <c r="D71" s="690"/>
      <c r="E71" s="108"/>
      <c r="F71" s="108"/>
      <c r="G71" s="108"/>
      <c r="H71" s="108"/>
      <c r="I71" s="1093"/>
      <c r="J71" s="108"/>
      <c r="K71" s="1090"/>
      <c r="L71" s="1090"/>
      <c r="M71" s="1070"/>
      <c r="N71" s="1070"/>
      <c r="O71" s="1091"/>
      <c r="P71" s="1071"/>
      <c r="Q71" s="1091"/>
    </row>
    <row r="72" spans="2:17" ht="18" customHeight="1">
      <c r="B72" s="690"/>
      <c r="C72" s="690"/>
      <c r="D72" s="690"/>
      <c r="E72" s="108"/>
      <c r="F72" s="108"/>
      <c r="G72" s="108"/>
      <c r="H72" s="108"/>
      <c r="I72" s="1093"/>
      <c r="J72" s="108"/>
      <c r="K72" s="1090"/>
      <c r="L72" s="1090"/>
      <c r="M72" s="1070"/>
      <c r="N72" s="1070"/>
      <c r="O72" s="1091"/>
      <c r="P72" s="1071"/>
      <c r="Q72" s="1091"/>
    </row>
    <row r="73" spans="2:17" ht="18" customHeight="1">
      <c r="B73" s="690"/>
      <c r="C73" s="690"/>
      <c r="D73" s="690"/>
      <c r="E73" s="108"/>
      <c r="F73" s="108"/>
      <c r="G73" s="108"/>
      <c r="H73" s="108"/>
      <c r="I73" s="1093"/>
      <c r="J73" s="108"/>
      <c r="K73" s="1090"/>
      <c r="L73" s="1090"/>
      <c r="M73" s="1070"/>
      <c r="N73" s="1070"/>
      <c r="O73" s="1091"/>
      <c r="P73" s="1071"/>
      <c r="Q73" s="1091"/>
    </row>
    <row r="74" spans="2:17" ht="18" customHeight="1">
      <c r="B74" s="690"/>
      <c r="C74" s="690"/>
      <c r="D74" s="690"/>
      <c r="E74" s="108"/>
      <c r="F74" s="108"/>
      <c r="G74" s="108"/>
      <c r="H74" s="108"/>
      <c r="I74" s="1093"/>
      <c r="J74" s="108"/>
      <c r="K74" s="1092"/>
      <c r="L74" s="1092"/>
      <c r="M74" s="1070"/>
      <c r="N74" s="1070"/>
      <c r="O74" s="1091"/>
      <c r="P74" s="1071"/>
      <c r="Q74" s="1094"/>
    </row>
    <row r="75" spans="2:17" ht="18" customHeight="1">
      <c r="B75" s="690"/>
      <c r="C75" s="690"/>
      <c r="D75" s="690"/>
      <c r="E75" s="108"/>
      <c r="F75" s="108"/>
      <c r="G75" s="108"/>
      <c r="H75" s="108"/>
      <c r="I75" s="1093"/>
      <c r="J75" s="108"/>
      <c r="K75" s="1092"/>
      <c r="L75" s="1092"/>
      <c r="M75" s="1070"/>
      <c r="N75" s="1070"/>
      <c r="O75" s="1091"/>
      <c r="P75" s="1071"/>
      <c r="Q75" s="1094"/>
    </row>
    <row r="76" spans="2:17" ht="18" customHeight="1">
      <c r="B76" s="690"/>
      <c r="C76" s="690"/>
      <c r="D76" s="690"/>
      <c r="E76" s="108"/>
      <c r="F76" s="108"/>
      <c r="G76" s="108"/>
      <c r="H76" s="108"/>
      <c r="I76" s="1093"/>
      <c r="J76" s="108"/>
      <c r="K76" s="1092"/>
      <c r="L76" s="1092"/>
      <c r="M76" s="1070"/>
      <c r="N76" s="1070"/>
      <c r="O76" s="1091"/>
      <c r="P76" s="1071"/>
      <c r="Q76" s="1094"/>
    </row>
    <row r="77" spans="2:17" ht="18" customHeight="1">
      <c r="B77" s="690"/>
      <c r="C77" s="690"/>
      <c r="D77" s="690"/>
      <c r="E77" s="108"/>
      <c r="F77" s="108"/>
      <c r="G77" s="108"/>
      <c r="H77" s="108"/>
      <c r="I77" s="1093"/>
      <c r="J77" s="108"/>
      <c r="K77" s="1092"/>
      <c r="L77" s="1092"/>
      <c r="M77" s="1070"/>
      <c r="N77" s="1070"/>
      <c r="O77" s="1091"/>
      <c r="P77" s="1071"/>
      <c r="Q77" s="1094"/>
    </row>
    <row r="78" spans="2:17" ht="18" customHeight="1">
      <c r="B78" s="690"/>
      <c r="C78" s="690"/>
      <c r="D78" s="690"/>
      <c r="E78" s="108"/>
      <c r="F78" s="108"/>
      <c r="G78" s="108"/>
      <c r="H78" s="108"/>
      <c r="I78" s="1093"/>
      <c r="J78" s="108"/>
      <c r="K78" s="1092"/>
      <c r="L78" s="1092"/>
      <c r="M78" s="1070"/>
      <c r="N78" s="1070"/>
      <c r="O78" s="1091"/>
      <c r="P78" s="1071"/>
      <c r="Q78" s="1094"/>
    </row>
    <row r="79" spans="2:17" ht="18" customHeight="1">
      <c r="B79" s="690"/>
      <c r="C79" s="690"/>
      <c r="D79" s="690"/>
      <c r="E79" s="108"/>
      <c r="F79" s="108"/>
      <c r="G79" s="108"/>
      <c r="H79" s="108"/>
      <c r="I79" s="1093"/>
      <c r="J79" s="108"/>
      <c r="K79" s="1092"/>
      <c r="L79" s="1092"/>
      <c r="M79" s="1070"/>
      <c r="N79" s="1070"/>
      <c r="O79" s="1091"/>
      <c r="P79" s="1071"/>
      <c r="Q79" s="1094"/>
    </row>
    <row r="80" spans="2:17" ht="18" customHeight="1">
      <c r="B80" s="690"/>
      <c r="C80" s="690"/>
      <c r="D80" s="690"/>
      <c r="E80" s="108"/>
      <c r="F80" s="108"/>
      <c r="G80" s="108"/>
      <c r="H80" s="108"/>
      <c r="I80" s="1093"/>
      <c r="J80" s="108"/>
      <c r="K80" s="1092"/>
      <c r="L80" s="1092"/>
      <c r="M80" s="1070"/>
      <c r="N80" s="1070"/>
      <c r="O80" s="1091"/>
      <c r="P80" s="1071"/>
      <c r="Q80" s="1094"/>
    </row>
    <row r="81" spans="2:17" ht="18" customHeight="1">
      <c r="B81" s="690"/>
      <c r="C81" s="690"/>
      <c r="D81" s="690"/>
      <c r="E81" s="108"/>
      <c r="F81" s="108"/>
      <c r="G81" s="108"/>
      <c r="H81" s="108"/>
      <c r="I81" s="1093"/>
      <c r="J81" s="108"/>
      <c r="K81" s="1092"/>
      <c r="L81" s="1092"/>
      <c r="M81" s="1070"/>
      <c r="N81" s="1070"/>
      <c r="O81" s="1091"/>
      <c r="P81" s="1071"/>
      <c r="Q81" s="1094"/>
    </row>
    <row r="82" spans="2:17" ht="18" customHeight="1">
      <c r="B82" s="690"/>
      <c r="C82" s="690"/>
      <c r="D82" s="690"/>
      <c r="E82" s="108"/>
      <c r="F82" s="108"/>
      <c r="G82" s="108"/>
      <c r="H82" s="108"/>
      <c r="I82" s="1093"/>
      <c r="J82" s="108"/>
      <c r="K82" s="1092"/>
      <c r="L82" s="1092"/>
      <c r="M82" s="1070"/>
      <c r="N82" s="1070"/>
      <c r="O82" s="1091"/>
      <c r="P82" s="1071"/>
      <c r="Q82" s="1094"/>
    </row>
    <row r="83" spans="2:17" ht="18" customHeight="1">
      <c r="B83" s="690"/>
      <c r="C83" s="690"/>
      <c r="D83" s="690"/>
      <c r="E83" s="108"/>
      <c r="F83" s="108"/>
      <c r="G83" s="108"/>
      <c r="H83" s="108"/>
      <c r="I83" s="1093"/>
      <c r="J83" s="108"/>
      <c r="K83" s="1092"/>
      <c r="L83" s="1092"/>
      <c r="M83" s="1070"/>
      <c r="N83" s="1070"/>
      <c r="O83" s="1091"/>
      <c r="P83" s="1071"/>
      <c r="Q83" s="1094"/>
    </row>
    <row r="84" spans="2:17" ht="18" customHeight="1">
      <c r="B84" s="690"/>
      <c r="C84" s="690"/>
      <c r="D84" s="690"/>
      <c r="E84" s="108"/>
      <c r="F84" s="108"/>
      <c r="G84" s="108"/>
      <c r="H84" s="108"/>
      <c r="I84" s="1093"/>
      <c r="J84" s="108"/>
      <c r="K84" s="1092"/>
      <c r="L84" s="1092"/>
      <c r="M84" s="1070"/>
      <c r="N84" s="1070"/>
      <c r="O84" s="1091"/>
      <c r="P84" s="1071"/>
      <c r="Q84" s="1094"/>
    </row>
    <row r="85" spans="2:17" ht="18" customHeight="1">
      <c r="B85" s="690"/>
      <c r="C85" s="690"/>
      <c r="D85" s="690"/>
      <c r="E85" s="108"/>
      <c r="F85" s="108"/>
      <c r="G85" s="108"/>
      <c r="H85" s="108"/>
      <c r="I85" s="1093"/>
      <c r="J85" s="108"/>
      <c r="K85" s="1092"/>
      <c r="L85" s="1092"/>
      <c r="M85" s="1070"/>
      <c r="N85" s="1070"/>
      <c r="O85" s="1091"/>
      <c r="P85" s="1071"/>
      <c r="Q85" s="1094"/>
    </row>
    <row r="86" spans="2:17" ht="18" customHeight="1">
      <c r="B86" s="690"/>
      <c r="C86" s="690"/>
      <c r="D86" s="690"/>
      <c r="E86" s="108"/>
      <c r="F86" s="108"/>
      <c r="G86" s="108"/>
      <c r="H86" s="108"/>
      <c r="I86" s="1093"/>
      <c r="J86" s="108"/>
      <c r="K86" s="1089"/>
      <c r="L86" s="1089"/>
      <c r="M86" s="1070"/>
      <c r="N86" s="1089"/>
      <c r="O86" s="1089"/>
      <c r="P86" s="1089"/>
      <c r="Q86" s="1089"/>
    </row>
    <row r="87" spans="2:17" ht="18" customHeight="1">
      <c r="B87" s="690"/>
      <c r="C87" s="690"/>
      <c r="D87" s="690"/>
      <c r="E87" s="108"/>
      <c r="F87" s="108"/>
      <c r="G87" s="108"/>
      <c r="H87" s="108"/>
      <c r="I87" s="1093"/>
      <c r="J87" s="108"/>
      <c r="K87" s="1089"/>
      <c r="L87" s="1089"/>
      <c r="M87" s="1070"/>
      <c r="N87" s="1089"/>
      <c r="O87" s="1089"/>
      <c r="P87" s="1089"/>
      <c r="Q87" s="1089"/>
    </row>
    <row r="88" spans="2:17" ht="18" customHeight="1">
      <c r="B88" s="690"/>
      <c r="C88" s="690"/>
      <c r="D88" s="690"/>
      <c r="E88" s="108"/>
      <c r="F88" s="108"/>
      <c r="G88" s="108"/>
      <c r="H88" s="108"/>
      <c r="I88" s="1093"/>
      <c r="J88" s="108"/>
      <c r="K88" s="1089"/>
      <c r="L88" s="1089"/>
      <c r="M88" s="1070"/>
      <c r="N88" s="1089"/>
      <c r="O88" s="1089"/>
      <c r="P88" s="1089"/>
      <c r="Q88" s="1089"/>
    </row>
    <row r="89" spans="2:17" ht="18" customHeight="1">
      <c r="B89" s="690"/>
      <c r="C89" s="690"/>
      <c r="D89" s="690"/>
      <c r="E89" s="108"/>
      <c r="F89" s="108"/>
      <c r="G89" s="108"/>
      <c r="H89" s="108"/>
      <c r="I89" s="1093"/>
      <c r="J89" s="108"/>
      <c r="K89" s="1089"/>
      <c r="L89" s="1089"/>
      <c r="M89" s="1070"/>
      <c r="N89" s="1089"/>
      <c r="O89" s="1089"/>
      <c r="P89" s="1089"/>
      <c r="Q89" s="1089"/>
    </row>
    <row r="90" spans="2:17" s="1063" customFormat="1" ht="18" customHeight="1">
      <c r="B90" s="690"/>
      <c r="C90" s="898"/>
      <c r="D90" s="898"/>
      <c r="E90" s="108"/>
      <c r="F90" s="108"/>
      <c r="G90" s="108"/>
      <c r="H90" s="108"/>
      <c r="I90" s="1093"/>
      <c r="J90" s="108"/>
      <c r="K90" s="899"/>
      <c r="L90" s="899"/>
      <c r="M90" s="1070"/>
      <c r="N90" s="1070"/>
      <c r="O90" s="1072"/>
      <c r="P90" s="1071"/>
      <c r="Q90" s="1073"/>
    </row>
    <row r="91" spans="2:17" ht="18" customHeight="1">
      <c r="B91" s="690"/>
      <c r="C91" s="898"/>
      <c r="D91" s="898"/>
      <c r="E91" s="108"/>
      <c r="F91" s="108"/>
      <c r="G91" s="108"/>
      <c r="H91" s="108"/>
      <c r="I91" s="1093"/>
      <c r="J91" s="108"/>
      <c r="K91" s="1092"/>
      <c r="L91" s="1092"/>
      <c r="M91" s="1070"/>
      <c r="N91" s="1089"/>
      <c r="O91" s="1093"/>
      <c r="P91" s="1094"/>
      <c r="Q91" s="1094"/>
    </row>
    <row r="92" spans="2:17" ht="18" customHeight="1">
      <c r="B92" s="690"/>
      <c r="C92" s="898"/>
      <c r="D92" s="898"/>
      <c r="E92" s="108"/>
      <c r="F92" s="108"/>
      <c r="G92" s="108"/>
      <c r="H92" s="108"/>
      <c r="I92" s="1093"/>
      <c r="J92" s="108"/>
      <c r="K92" s="1092"/>
      <c r="L92" s="1092"/>
      <c r="M92" s="1070"/>
      <c r="N92" s="1089"/>
      <c r="O92" s="1093"/>
      <c r="P92" s="1094"/>
      <c r="Q92" s="1094"/>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C99F4-89B1-4A44-967C-AF539EBDD37F}">
  <dimension ref="B2:Q90"/>
  <sheetViews>
    <sheetView zoomScaleNormal="100" workbookViewId="0">
      <selection sqref="A1:B1"/>
    </sheetView>
  </sheetViews>
  <sheetFormatPr defaultRowHeight="12"/>
  <cols>
    <col min="1" max="1" width="2.625" style="1058" customWidth="1"/>
    <col min="2" max="2" width="11.625" style="1063" customWidth="1"/>
    <col min="3" max="3" width="10.625" style="1058" customWidth="1"/>
    <col min="4" max="4" width="10.375" style="1058" customWidth="1"/>
    <col min="5" max="5" width="43" style="1063" bestFit="1" customWidth="1"/>
    <col min="6" max="6" width="7.125" style="1058" customWidth="1"/>
    <col min="7" max="7" width="12.5" style="1058" customWidth="1"/>
    <col min="8" max="8" width="9.25" style="1058" bestFit="1" customWidth="1"/>
    <col min="9" max="9" width="11" style="1064" customWidth="1"/>
    <col min="10" max="10" width="30.125" style="1063" bestFit="1" customWidth="1"/>
    <col min="11" max="11" width="17.25" style="1063" customWidth="1"/>
    <col min="12" max="12" width="13.5" style="1063" bestFit="1" customWidth="1"/>
    <col min="13" max="13" width="17.625" style="1063" bestFit="1" customWidth="1"/>
    <col min="14" max="14" width="14.625" style="1058" bestFit="1" customWidth="1"/>
    <col min="15" max="15" width="13.25" style="1064" customWidth="1"/>
    <col min="16" max="16" width="14.5" style="1065" customWidth="1"/>
    <col min="17" max="17" width="15.625" style="1065" customWidth="1"/>
    <col min="18" max="256" width="9" style="1058"/>
    <col min="257" max="257" width="2.625" style="1058" customWidth="1"/>
    <col min="258" max="258" width="11.625" style="1058" customWidth="1"/>
    <col min="259" max="259" width="10.625" style="1058" customWidth="1"/>
    <col min="260" max="260" width="10.375" style="1058" customWidth="1"/>
    <col min="261" max="261" width="43" style="1058" bestFit="1" customWidth="1"/>
    <col min="262" max="262" width="7.125" style="1058" customWidth="1"/>
    <col min="263" max="263" width="12.5" style="1058" customWidth="1"/>
    <col min="264" max="264" width="9.25" style="1058" bestFit="1" customWidth="1"/>
    <col min="265" max="265" width="11" style="1058" customWidth="1"/>
    <col min="266" max="266" width="30.125" style="1058" bestFit="1" customWidth="1"/>
    <col min="267" max="267" width="17.25" style="1058" customWidth="1"/>
    <col min="268" max="268" width="13.5" style="1058" bestFit="1" customWidth="1"/>
    <col min="269" max="269" width="17.625" style="1058" bestFit="1" customWidth="1"/>
    <col min="270" max="270" width="14.625" style="1058" bestFit="1" customWidth="1"/>
    <col min="271" max="271" width="13.25" style="1058" customWidth="1"/>
    <col min="272" max="272" width="14.5" style="1058" customWidth="1"/>
    <col min="273" max="273" width="15.625" style="1058" customWidth="1"/>
    <col min="274" max="512" width="9" style="1058"/>
    <col min="513" max="513" width="2.625" style="1058" customWidth="1"/>
    <col min="514" max="514" width="11.625" style="1058" customWidth="1"/>
    <col min="515" max="515" width="10.625" style="1058" customWidth="1"/>
    <col min="516" max="516" width="10.375" style="1058" customWidth="1"/>
    <col min="517" max="517" width="43" style="1058" bestFit="1" customWidth="1"/>
    <col min="518" max="518" width="7.125" style="1058" customWidth="1"/>
    <col min="519" max="519" width="12.5" style="1058" customWidth="1"/>
    <col min="520" max="520" width="9.25" style="1058" bestFit="1" customWidth="1"/>
    <col min="521" max="521" width="11" style="1058" customWidth="1"/>
    <col min="522" max="522" width="30.125" style="1058" bestFit="1" customWidth="1"/>
    <col min="523" max="523" width="17.25" style="1058" customWidth="1"/>
    <col min="524" max="524" width="13.5" style="1058" bestFit="1" customWidth="1"/>
    <col min="525" max="525" width="17.625" style="1058" bestFit="1" customWidth="1"/>
    <col min="526" max="526" width="14.625" style="1058" bestFit="1" customWidth="1"/>
    <col min="527" max="527" width="13.25" style="1058" customWidth="1"/>
    <col min="528" max="528" width="14.5" style="1058" customWidth="1"/>
    <col min="529" max="529" width="15.625" style="1058" customWidth="1"/>
    <col min="530" max="768" width="9" style="1058"/>
    <col min="769" max="769" width="2.625" style="1058" customWidth="1"/>
    <col min="770" max="770" width="11.625" style="1058" customWidth="1"/>
    <col min="771" max="771" width="10.625" style="1058" customWidth="1"/>
    <col min="772" max="772" width="10.375" style="1058" customWidth="1"/>
    <col min="773" max="773" width="43" style="1058" bestFit="1" customWidth="1"/>
    <col min="774" max="774" width="7.125" style="1058" customWidth="1"/>
    <col min="775" max="775" width="12.5" style="1058" customWidth="1"/>
    <col min="776" max="776" width="9.25" style="1058" bestFit="1" customWidth="1"/>
    <col min="777" max="777" width="11" style="1058" customWidth="1"/>
    <col min="778" max="778" width="30.125" style="1058" bestFit="1" customWidth="1"/>
    <col min="779" max="779" width="17.25" style="1058" customWidth="1"/>
    <col min="780" max="780" width="13.5" style="1058" bestFit="1" customWidth="1"/>
    <col min="781" max="781" width="17.625" style="1058" bestFit="1" customWidth="1"/>
    <col min="782" max="782" width="14.625" style="1058" bestFit="1" customWidth="1"/>
    <col min="783" max="783" width="13.25" style="1058" customWidth="1"/>
    <col min="784" max="784" width="14.5" style="1058" customWidth="1"/>
    <col min="785" max="785" width="15.625" style="1058" customWidth="1"/>
    <col min="786" max="1024" width="9" style="1058"/>
    <col min="1025" max="1025" width="2.625" style="1058" customWidth="1"/>
    <col min="1026" max="1026" width="11.625" style="1058" customWidth="1"/>
    <col min="1027" max="1027" width="10.625" style="1058" customWidth="1"/>
    <col min="1028" max="1028" width="10.375" style="1058" customWidth="1"/>
    <col min="1029" max="1029" width="43" style="1058" bestFit="1" customWidth="1"/>
    <col min="1030" max="1030" width="7.125" style="1058" customWidth="1"/>
    <col min="1031" max="1031" width="12.5" style="1058" customWidth="1"/>
    <col min="1032" max="1032" width="9.25" style="1058" bestFit="1" customWidth="1"/>
    <col min="1033" max="1033" width="11" style="1058" customWidth="1"/>
    <col min="1034" max="1034" width="30.125" style="1058" bestFit="1" customWidth="1"/>
    <col min="1035" max="1035" width="17.25" style="1058" customWidth="1"/>
    <col min="1036" max="1036" width="13.5" style="1058" bestFit="1" customWidth="1"/>
    <col min="1037" max="1037" width="17.625" style="1058" bestFit="1" customWidth="1"/>
    <col min="1038" max="1038" width="14.625" style="1058" bestFit="1" customWidth="1"/>
    <col min="1039" max="1039" width="13.25" style="1058" customWidth="1"/>
    <col min="1040" max="1040" width="14.5" style="1058" customWidth="1"/>
    <col min="1041" max="1041" width="15.625" style="1058" customWidth="1"/>
    <col min="1042" max="1280" width="9" style="1058"/>
    <col min="1281" max="1281" width="2.625" style="1058" customWidth="1"/>
    <col min="1282" max="1282" width="11.625" style="1058" customWidth="1"/>
    <col min="1283" max="1283" width="10.625" style="1058" customWidth="1"/>
    <col min="1284" max="1284" width="10.375" style="1058" customWidth="1"/>
    <col min="1285" max="1285" width="43" style="1058" bestFit="1" customWidth="1"/>
    <col min="1286" max="1286" width="7.125" style="1058" customWidth="1"/>
    <col min="1287" max="1287" width="12.5" style="1058" customWidth="1"/>
    <col min="1288" max="1288" width="9.25" style="1058" bestFit="1" customWidth="1"/>
    <col min="1289" max="1289" width="11" style="1058" customWidth="1"/>
    <col min="1290" max="1290" width="30.125" style="1058" bestFit="1" customWidth="1"/>
    <col min="1291" max="1291" width="17.25" style="1058" customWidth="1"/>
    <col min="1292" max="1292" width="13.5" style="1058" bestFit="1" customWidth="1"/>
    <col min="1293" max="1293" width="17.625" style="1058" bestFit="1" customWidth="1"/>
    <col min="1294" max="1294" width="14.625" style="1058" bestFit="1" customWidth="1"/>
    <col min="1295" max="1295" width="13.25" style="1058" customWidth="1"/>
    <col min="1296" max="1296" width="14.5" style="1058" customWidth="1"/>
    <col min="1297" max="1297" width="15.625" style="1058" customWidth="1"/>
    <col min="1298" max="1536" width="9" style="1058"/>
    <col min="1537" max="1537" width="2.625" style="1058" customWidth="1"/>
    <col min="1538" max="1538" width="11.625" style="1058" customWidth="1"/>
    <col min="1539" max="1539" width="10.625" style="1058" customWidth="1"/>
    <col min="1540" max="1540" width="10.375" style="1058" customWidth="1"/>
    <col min="1541" max="1541" width="43" style="1058" bestFit="1" customWidth="1"/>
    <col min="1542" max="1542" width="7.125" style="1058" customWidth="1"/>
    <col min="1543" max="1543" width="12.5" style="1058" customWidth="1"/>
    <col min="1544" max="1544" width="9.25" style="1058" bestFit="1" customWidth="1"/>
    <col min="1545" max="1545" width="11" style="1058" customWidth="1"/>
    <col min="1546" max="1546" width="30.125" style="1058" bestFit="1" customWidth="1"/>
    <col min="1547" max="1547" width="17.25" style="1058" customWidth="1"/>
    <col min="1548" max="1548" width="13.5" style="1058" bestFit="1" customWidth="1"/>
    <col min="1549" max="1549" width="17.625" style="1058" bestFit="1" customWidth="1"/>
    <col min="1550" max="1550" width="14.625" style="1058" bestFit="1" customWidth="1"/>
    <col min="1551" max="1551" width="13.25" style="1058" customWidth="1"/>
    <col min="1552" max="1552" width="14.5" style="1058" customWidth="1"/>
    <col min="1553" max="1553" width="15.625" style="1058" customWidth="1"/>
    <col min="1554" max="1792" width="9" style="1058"/>
    <col min="1793" max="1793" width="2.625" style="1058" customWidth="1"/>
    <col min="1794" max="1794" width="11.625" style="1058" customWidth="1"/>
    <col min="1795" max="1795" width="10.625" style="1058" customWidth="1"/>
    <col min="1796" max="1796" width="10.375" style="1058" customWidth="1"/>
    <col min="1797" max="1797" width="43" style="1058" bestFit="1" customWidth="1"/>
    <col min="1798" max="1798" width="7.125" style="1058" customWidth="1"/>
    <col min="1799" max="1799" width="12.5" style="1058" customWidth="1"/>
    <col min="1800" max="1800" width="9.25" style="1058" bestFit="1" customWidth="1"/>
    <col min="1801" max="1801" width="11" style="1058" customWidth="1"/>
    <col min="1802" max="1802" width="30.125" style="1058" bestFit="1" customWidth="1"/>
    <col min="1803" max="1803" width="17.25" style="1058" customWidth="1"/>
    <col min="1804" max="1804" width="13.5" style="1058" bestFit="1" customWidth="1"/>
    <col min="1805" max="1805" width="17.625" style="1058" bestFit="1" customWidth="1"/>
    <col min="1806" max="1806" width="14.625" style="1058" bestFit="1" customWidth="1"/>
    <col min="1807" max="1807" width="13.25" style="1058" customWidth="1"/>
    <col min="1808" max="1808" width="14.5" style="1058" customWidth="1"/>
    <col min="1809" max="1809" width="15.625" style="1058" customWidth="1"/>
    <col min="1810" max="2048" width="9" style="1058"/>
    <col min="2049" max="2049" width="2.625" style="1058" customWidth="1"/>
    <col min="2050" max="2050" width="11.625" style="1058" customWidth="1"/>
    <col min="2051" max="2051" width="10.625" style="1058" customWidth="1"/>
    <col min="2052" max="2052" width="10.375" style="1058" customWidth="1"/>
    <col min="2053" max="2053" width="43" style="1058" bestFit="1" customWidth="1"/>
    <col min="2054" max="2054" width="7.125" style="1058" customWidth="1"/>
    <col min="2055" max="2055" width="12.5" style="1058" customWidth="1"/>
    <col min="2056" max="2056" width="9.25" style="1058" bestFit="1" customWidth="1"/>
    <col min="2057" max="2057" width="11" style="1058" customWidth="1"/>
    <col min="2058" max="2058" width="30.125" style="1058" bestFit="1" customWidth="1"/>
    <col min="2059" max="2059" width="17.25" style="1058" customWidth="1"/>
    <col min="2060" max="2060" width="13.5" style="1058" bestFit="1" customWidth="1"/>
    <col min="2061" max="2061" width="17.625" style="1058" bestFit="1" customWidth="1"/>
    <col min="2062" max="2062" width="14.625" style="1058" bestFit="1" customWidth="1"/>
    <col min="2063" max="2063" width="13.25" style="1058" customWidth="1"/>
    <col min="2064" max="2064" width="14.5" style="1058" customWidth="1"/>
    <col min="2065" max="2065" width="15.625" style="1058" customWidth="1"/>
    <col min="2066" max="2304" width="9" style="1058"/>
    <col min="2305" max="2305" width="2.625" style="1058" customWidth="1"/>
    <col min="2306" max="2306" width="11.625" style="1058" customWidth="1"/>
    <col min="2307" max="2307" width="10.625" style="1058" customWidth="1"/>
    <col min="2308" max="2308" width="10.375" style="1058" customWidth="1"/>
    <col min="2309" max="2309" width="43" style="1058" bestFit="1" customWidth="1"/>
    <col min="2310" max="2310" width="7.125" style="1058" customWidth="1"/>
    <col min="2311" max="2311" width="12.5" style="1058" customWidth="1"/>
    <col min="2312" max="2312" width="9.25" style="1058" bestFit="1" customWidth="1"/>
    <col min="2313" max="2313" width="11" style="1058" customWidth="1"/>
    <col min="2314" max="2314" width="30.125" style="1058" bestFit="1" customWidth="1"/>
    <col min="2315" max="2315" width="17.25" style="1058" customWidth="1"/>
    <col min="2316" max="2316" width="13.5" style="1058" bestFit="1" customWidth="1"/>
    <col min="2317" max="2317" width="17.625" style="1058" bestFit="1" customWidth="1"/>
    <col min="2318" max="2318" width="14.625" style="1058" bestFit="1" customWidth="1"/>
    <col min="2319" max="2319" width="13.25" style="1058" customWidth="1"/>
    <col min="2320" max="2320" width="14.5" style="1058" customWidth="1"/>
    <col min="2321" max="2321" width="15.625" style="1058" customWidth="1"/>
    <col min="2322" max="2560" width="9" style="1058"/>
    <col min="2561" max="2561" width="2.625" style="1058" customWidth="1"/>
    <col min="2562" max="2562" width="11.625" style="1058" customWidth="1"/>
    <col min="2563" max="2563" width="10.625" style="1058" customWidth="1"/>
    <col min="2564" max="2564" width="10.375" style="1058" customWidth="1"/>
    <col min="2565" max="2565" width="43" style="1058" bestFit="1" customWidth="1"/>
    <col min="2566" max="2566" width="7.125" style="1058" customWidth="1"/>
    <col min="2567" max="2567" width="12.5" style="1058" customWidth="1"/>
    <col min="2568" max="2568" width="9.25" style="1058" bestFit="1" customWidth="1"/>
    <col min="2569" max="2569" width="11" style="1058" customWidth="1"/>
    <col min="2570" max="2570" width="30.125" style="1058" bestFit="1" customWidth="1"/>
    <col min="2571" max="2571" width="17.25" style="1058" customWidth="1"/>
    <col min="2572" max="2572" width="13.5" style="1058" bestFit="1" customWidth="1"/>
    <col min="2573" max="2573" width="17.625" style="1058" bestFit="1" customWidth="1"/>
    <col min="2574" max="2574" width="14.625" style="1058" bestFit="1" customWidth="1"/>
    <col min="2575" max="2575" width="13.25" style="1058" customWidth="1"/>
    <col min="2576" max="2576" width="14.5" style="1058" customWidth="1"/>
    <col min="2577" max="2577" width="15.625" style="1058" customWidth="1"/>
    <col min="2578" max="2816" width="9" style="1058"/>
    <col min="2817" max="2817" width="2.625" style="1058" customWidth="1"/>
    <col min="2818" max="2818" width="11.625" style="1058" customWidth="1"/>
    <col min="2819" max="2819" width="10.625" style="1058" customWidth="1"/>
    <col min="2820" max="2820" width="10.375" style="1058" customWidth="1"/>
    <col min="2821" max="2821" width="43" style="1058" bestFit="1" customWidth="1"/>
    <col min="2822" max="2822" width="7.125" style="1058" customWidth="1"/>
    <col min="2823" max="2823" width="12.5" style="1058" customWidth="1"/>
    <col min="2824" max="2824" width="9.25" style="1058" bestFit="1" customWidth="1"/>
    <col min="2825" max="2825" width="11" style="1058" customWidth="1"/>
    <col min="2826" max="2826" width="30.125" style="1058" bestFit="1" customWidth="1"/>
    <col min="2827" max="2827" width="17.25" style="1058" customWidth="1"/>
    <col min="2828" max="2828" width="13.5" style="1058" bestFit="1" customWidth="1"/>
    <col min="2829" max="2829" width="17.625" style="1058" bestFit="1" customWidth="1"/>
    <col min="2830" max="2830" width="14.625" style="1058" bestFit="1" customWidth="1"/>
    <col min="2831" max="2831" width="13.25" style="1058" customWidth="1"/>
    <col min="2832" max="2832" width="14.5" style="1058" customWidth="1"/>
    <col min="2833" max="2833" width="15.625" style="1058" customWidth="1"/>
    <col min="2834" max="3072" width="9" style="1058"/>
    <col min="3073" max="3073" width="2.625" style="1058" customWidth="1"/>
    <col min="3074" max="3074" width="11.625" style="1058" customWidth="1"/>
    <col min="3075" max="3075" width="10.625" style="1058" customWidth="1"/>
    <col min="3076" max="3076" width="10.375" style="1058" customWidth="1"/>
    <col min="3077" max="3077" width="43" style="1058" bestFit="1" customWidth="1"/>
    <col min="3078" max="3078" width="7.125" style="1058" customWidth="1"/>
    <col min="3079" max="3079" width="12.5" style="1058" customWidth="1"/>
    <col min="3080" max="3080" width="9.25" style="1058" bestFit="1" customWidth="1"/>
    <col min="3081" max="3081" width="11" style="1058" customWidth="1"/>
    <col min="3082" max="3082" width="30.125" style="1058" bestFit="1" customWidth="1"/>
    <col min="3083" max="3083" width="17.25" style="1058" customWidth="1"/>
    <col min="3084" max="3084" width="13.5" style="1058" bestFit="1" customWidth="1"/>
    <col min="3085" max="3085" width="17.625" style="1058" bestFit="1" customWidth="1"/>
    <col min="3086" max="3086" width="14.625" style="1058" bestFit="1" customWidth="1"/>
    <col min="3087" max="3087" width="13.25" style="1058" customWidth="1"/>
    <col min="3088" max="3088" width="14.5" style="1058" customWidth="1"/>
    <col min="3089" max="3089" width="15.625" style="1058" customWidth="1"/>
    <col min="3090" max="3328" width="9" style="1058"/>
    <col min="3329" max="3329" width="2.625" style="1058" customWidth="1"/>
    <col min="3330" max="3330" width="11.625" style="1058" customWidth="1"/>
    <col min="3331" max="3331" width="10.625" style="1058" customWidth="1"/>
    <col min="3332" max="3332" width="10.375" style="1058" customWidth="1"/>
    <col min="3333" max="3333" width="43" style="1058" bestFit="1" customWidth="1"/>
    <col min="3334" max="3334" width="7.125" style="1058" customWidth="1"/>
    <col min="3335" max="3335" width="12.5" style="1058" customWidth="1"/>
    <col min="3336" max="3336" width="9.25" style="1058" bestFit="1" customWidth="1"/>
    <col min="3337" max="3337" width="11" style="1058" customWidth="1"/>
    <col min="3338" max="3338" width="30.125" style="1058" bestFit="1" customWidth="1"/>
    <col min="3339" max="3339" width="17.25" style="1058" customWidth="1"/>
    <col min="3340" max="3340" width="13.5" style="1058" bestFit="1" customWidth="1"/>
    <col min="3341" max="3341" width="17.625" style="1058" bestFit="1" customWidth="1"/>
    <col min="3342" max="3342" width="14.625" style="1058" bestFit="1" customWidth="1"/>
    <col min="3343" max="3343" width="13.25" style="1058" customWidth="1"/>
    <col min="3344" max="3344" width="14.5" style="1058" customWidth="1"/>
    <col min="3345" max="3345" width="15.625" style="1058" customWidth="1"/>
    <col min="3346" max="3584" width="9" style="1058"/>
    <col min="3585" max="3585" width="2.625" style="1058" customWidth="1"/>
    <col min="3586" max="3586" width="11.625" style="1058" customWidth="1"/>
    <col min="3587" max="3587" width="10.625" style="1058" customWidth="1"/>
    <col min="3588" max="3588" width="10.375" style="1058" customWidth="1"/>
    <col min="3589" max="3589" width="43" style="1058" bestFit="1" customWidth="1"/>
    <col min="3590" max="3590" width="7.125" style="1058" customWidth="1"/>
    <col min="3591" max="3591" width="12.5" style="1058" customWidth="1"/>
    <col min="3592" max="3592" width="9.25" style="1058" bestFit="1" customWidth="1"/>
    <col min="3593" max="3593" width="11" style="1058" customWidth="1"/>
    <col min="3594" max="3594" width="30.125" style="1058" bestFit="1" customWidth="1"/>
    <col min="3595" max="3595" width="17.25" style="1058" customWidth="1"/>
    <col min="3596" max="3596" width="13.5" style="1058" bestFit="1" customWidth="1"/>
    <col min="3597" max="3597" width="17.625" style="1058" bestFit="1" customWidth="1"/>
    <col min="3598" max="3598" width="14.625" style="1058" bestFit="1" customWidth="1"/>
    <col min="3599" max="3599" width="13.25" style="1058" customWidth="1"/>
    <col min="3600" max="3600" width="14.5" style="1058" customWidth="1"/>
    <col min="3601" max="3601" width="15.625" style="1058" customWidth="1"/>
    <col min="3602" max="3840" width="9" style="1058"/>
    <col min="3841" max="3841" width="2.625" style="1058" customWidth="1"/>
    <col min="3842" max="3842" width="11.625" style="1058" customWidth="1"/>
    <col min="3843" max="3843" width="10.625" style="1058" customWidth="1"/>
    <col min="3844" max="3844" width="10.375" style="1058" customWidth="1"/>
    <col min="3845" max="3845" width="43" style="1058" bestFit="1" customWidth="1"/>
    <col min="3846" max="3846" width="7.125" style="1058" customWidth="1"/>
    <col min="3847" max="3847" width="12.5" style="1058" customWidth="1"/>
    <col min="3848" max="3848" width="9.25" style="1058" bestFit="1" customWidth="1"/>
    <col min="3849" max="3849" width="11" style="1058" customWidth="1"/>
    <col min="3850" max="3850" width="30.125" style="1058" bestFit="1" customWidth="1"/>
    <col min="3851" max="3851" width="17.25" style="1058" customWidth="1"/>
    <col min="3852" max="3852" width="13.5" style="1058" bestFit="1" customWidth="1"/>
    <col min="3853" max="3853" width="17.625" style="1058" bestFit="1" customWidth="1"/>
    <col min="3854" max="3854" width="14.625" style="1058" bestFit="1" customWidth="1"/>
    <col min="3855" max="3855" width="13.25" style="1058" customWidth="1"/>
    <col min="3856" max="3856" width="14.5" style="1058" customWidth="1"/>
    <col min="3857" max="3857" width="15.625" style="1058" customWidth="1"/>
    <col min="3858" max="4096" width="9" style="1058"/>
    <col min="4097" max="4097" width="2.625" style="1058" customWidth="1"/>
    <col min="4098" max="4098" width="11.625" style="1058" customWidth="1"/>
    <col min="4099" max="4099" width="10.625" style="1058" customWidth="1"/>
    <col min="4100" max="4100" width="10.375" style="1058" customWidth="1"/>
    <col min="4101" max="4101" width="43" style="1058" bestFit="1" customWidth="1"/>
    <col min="4102" max="4102" width="7.125" style="1058" customWidth="1"/>
    <col min="4103" max="4103" width="12.5" style="1058" customWidth="1"/>
    <col min="4104" max="4104" width="9.25" style="1058" bestFit="1" customWidth="1"/>
    <col min="4105" max="4105" width="11" style="1058" customWidth="1"/>
    <col min="4106" max="4106" width="30.125" style="1058" bestFit="1" customWidth="1"/>
    <col min="4107" max="4107" width="17.25" style="1058" customWidth="1"/>
    <col min="4108" max="4108" width="13.5" style="1058" bestFit="1" customWidth="1"/>
    <col min="4109" max="4109" width="17.625" style="1058" bestFit="1" customWidth="1"/>
    <col min="4110" max="4110" width="14.625" style="1058" bestFit="1" customWidth="1"/>
    <col min="4111" max="4111" width="13.25" style="1058" customWidth="1"/>
    <col min="4112" max="4112" width="14.5" style="1058" customWidth="1"/>
    <col min="4113" max="4113" width="15.625" style="1058" customWidth="1"/>
    <col min="4114" max="4352" width="9" style="1058"/>
    <col min="4353" max="4353" width="2.625" style="1058" customWidth="1"/>
    <col min="4354" max="4354" width="11.625" style="1058" customWidth="1"/>
    <col min="4355" max="4355" width="10.625" style="1058" customWidth="1"/>
    <col min="4356" max="4356" width="10.375" style="1058" customWidth="1"/>
    <col min="4357" max="4357" width="43" style="1058" bestFit="1" customWidth="1"/>
    <col min="4358" max="4358" width="7.125" style="1058" customWidth="1"/>
    <col min="4359" max="4359" width="12.5" style="1058" customWidth="1"/>
    <col min="4360" max="4360" width="9.25" style="1058" bestFit="1" customWidth="1"/>
    <col min="4361" max="4361" width="11" style="1058" customWidth="1"/>
    <col min="4362" max="4362" width="30.125" style="1058" bestFit="1" customWidth="1"/>
    <col min="4363" max="4363" width="17.25" style="1058" customWidth="1"/>
    <col min="4364" max="4364" width="13.5" style="1058" bestFit="1" customWidth="1"/>
    <col min="4365" max="4365" width="17.625" style="1058" bestFit="1" customWidth="1"/>
    <col min="4366" max="4366" width="14.625" style="1058" bestFit="1" customWidth="1"/>
    <col min="4367" max="4367" width="13.25" style="1058" customWidth="1"/>
    <col min="4368" max="4368" width="14.5" style="1058" customWidth="1"/>
    <col min="4369" max="4369" width="15.625" style="1058" customWidth="1"/>
    <col min="4370" max="4608" width="9" style="1058"/>
    <col min="4609" max="4609" width="2.625" style="1058" customWidth="1"/>
    <col min="4610" max="4610" width="11.625" style="1058" customWidth="1"/>
    <col min="4611" max="4611" width="10.625" style="1058" customWidth="1"/>
    <col min="4612" max="4612" width="10.375" style="1058" customWidth="1"/>
    <col min="4613" max="4613" width="43" style="1058" bestFit="1" customWidth="1"/>
    <col min="4614" max="4614" width="7.125" style="1058" customWidth="1"/>
    <col min="4615" max="4615" width="12.5" style="1058" customWidth="1"/>
    <col min="4616" max="4616" width="9.25" style="1058" bestFit="1" customWidth="1"/>
    <col min="4617" max="4617" width="11" style="1058" customWidth="1"/>
    <col min="4618" max="4618" width="30.125" style="1058" bestFit="1" customWidth="1"/>
    <col min="4619" max="4619" width="17.25" style="1058" customWidth="1"/>
    <col min="4620" max="4620" width="13.5" style="1058" bestFit="1" customWidth="1"/>
    <col min="4621" max="4621" width="17.625" style="1058" bestFit="1" customWidth="1"/>
    <col min="4622" max="4622" width="14.625" style="1058" bestFit="1" customWidth="1"/>
    <col min="4623" max="4623" width="13.25" style="1058" customWidth="1"/>
    <col min="4624" max="4624" width="14.5" style="1058" customWidth="1"/>
    <col min="4625" max="4625" width="15.625" style="1058" customWidth="1"/>
    <col min="4626" max="4864" width="9" style="1058"/>
    <col min="4865" max="4865" width="2.625" style="1058" customWidth="1"/>
    <col min="4866" max="4866" width="11.625" style="1058" customWidth="1"/>
    <col min="4867" max="4867" width="10.625" style="1058" customWidth="1"/>
    <col min="4868" max="4868" width="10.375" style="1058" customWidth="1"/>
    <col min="4869" max="4869" width="43" style="1058" bestFit="1" customWidth="1"/>
    <col min="4870" max="4870" width="7.125" style="1058" customWidth="1"/>
    <col min="4871" max="4871" width="12.5" style="1058" customWidth="1"/>
    <col min="4872" max="4872" width="9.25" style="1058" bestFit="1" customWidth="1"/>
    <col min="4873" max="4873" width="11" style="1058" customWidth="1"/>
    <col min="4874" max="4874" width="30.125" style="1058" bestFit="1" customWidth="1"/>
    <col min="4875" max="4875" width="17.25" style="1058" customWidth="1"/>
    <col min="4876" max="4876" width="13.5" style="1058" bestFit="1" customWidth="1"/>
    <col min="4877" max="4877" width="17.625" style="1058" bestFit="1" customWidth="1"/>
    <col min="4878" max="4878" width="14.625" style="1058" bestFit="1" customWidth="1"/>
    <col min="4879" max="4879" width="13.25" style="1058" customWidth="1"/>
    <col min="4880" max="4880" width="14.5" style="1058" customWidth="1"/>
    <col min="4881" max="4881" width="15.625" style="1058" customWidth="1"/>
    <col min="4882" max="5120" width="9" style="1058"/>
    <col min="5121" max="5121" width="2.625" style="1058" customWidth="1"/>
    <col min="5122" max="5122" width="11.625" style="1058" customWidth="1"/>
    <col min="5123" max="5123" width="10.625" style="1058" customWidth="1"/>
    <col min="5124" max="5124" width="10.375" style="1058" customWidth="1"/>
    <col min="5125" max="5125" width="43" style="1058" bestFit="1" customWidth="1"/>
    <col min="5126" max="5126" width="7.125" style="1058" customWidth="1"/>
    <col min="5127" max="5127" width="12.5" style="1058" customWidth="1"/>
    <col min="5128" max="5128" width="9.25" style="1058" bestFit="1" customWidth="1"/>
    <col min="5129" max="5129" width="11" style="1058" customWidth="1"/>
    <col min="5130" max="5130" width="30.125" style="1058" bestFit="1" customWidth="1"/>
    <col min="5131" max="5131" width="17.25" style="1058" customWidth="1"/>
    <col min="5132" max="5132" width="13.5" style="1058" bestFit="1" customWidth="1"/>
    <col min="5133" max="5133" width="17.625" style="1058" bestFit="1" customWidth="1"/>
    <col min="5134" max="5134" width="14.625" style="1058" bestFit="1" customWidth="1"/>
    <col min="5135" max="5135" width="13.25" style="1058" customWidth="1"/>
    <col min="5136" max="5136" width="14.5" style="1058" customWidth="1"/>
    <col min="5137" max="5137" width="15.625" style="1058" customWidth="1"/>
    <col min="5138" max="5376" width="9" style="1058"/>
    <col min="5377" max="5377" width="2.625" style="1058" customWidth="1"/>
    <col min="5378" max="5378" width="11.625" style="1058" customWidth="1"/>
    <col min="5379" max="5379" width="10.625" style="1058" customWidth="1"/>
    <col min="5380" max="5380" width="10.375" style="1058" customWidth="1"/>
    <col min="5381" max="5381" width="43" style="1058" bestFit="1" customWidth="1"/>
    <col min="5382" max="5382" width="7.125" style="1058" customWidth="1"/>
    <col min="5383" max="5383" width="12.5" style="1058" customWidth="1"/>
    <col min="5384" max="5384" width="9.25" style="1058" bestFit="1" customWidth="1"/>
    <col min="5385" max="5385" width="11" style="1058" customWidth="1"/>
    <col min="5386" max="5386" width="30.125" style="1058" bestFit="1" customWidth="1"/>
    <col min="5387" max="5387" width="17.25" style="1058" customWidth="1"/>
    <col min="5388" max="5388" width="13.5" style="1058" bestFit="1" customWidth="1"/>
    <col min="5389" max="5389" width="17.625" style="1058" bestFit="1" customWidth="1"/>
    <col min="5390" max="5390" width="14.625" style="1058" bestFit="1" customWidth="1"/>
    <col min="5391" max="5391" width="13.25" style="1058" customWidth="1"/>
    <col min="5392" max="5392" width="14.5" style="1058" customWidth="1"/>
    <col min="5393" max="5393" width="15.625" style="1058" customWidth="1"/>
    <col min="5394" max="5632" width="9" style="1058"/>
    <col min="5633" max="5633" width="2.625" style="1058" customWidth="1"/>
    <col min="5634" max="5634" width="11.625" style="1058" customWidth="1"/>
    <col min="5635" max="5635" width="10.625" style="1058" customWidth="1"/>
    <col min="5636" max="5636" width="10.375" style="1058" customWidth="1"/>
    <col min="5637" max="5637" width="43" style="1058" bestFit="1" customWidth="1"/>
    <col min="5638" max="5638" width="7.125" style="1058" customWidth="1"/>
    <col min="5639" max="5639" width="12.5" style="1058" customWidth="1"/>
    <col min="5640" max="5640" width="9.25" style="1058" bestFit="1" customWidth="1"/>
    <col min="5641" max="5641" width="11" style="1058" customWidth="1"/>
    <col min="5642" max="5642" width="30.125" style="1058" bestFit="1" customWidth="1"/>
    <col min="5643" max="5643" width="17.25" style="1058" customWidth="1"/>
    <col min="5644" max="5644" width="13.5" style="1058" bestFit="1" customWidth="1"/>
    <col min="5645" max="5645" width="17.625" style="1058" bestFit="1" customWidth="1"/>
    <col min="5646" max="5646" width="14.625" style="1058" bestFit="1" customWidth="1"/>
    <col min="5647" max="5647" width="13.25" style="1058" customWidth="1"/>
    <col min="5648" max="5648" width="14.5" style="1058" customWidth="1"/>
    <col min="5649" max="5649" width="15.625" style="1058" customWidth="1"/>
    <col min="5650" max="5888" width="9" style="1058"/>
    <col min="5889" max="5889" width="2.625" style="1058" customWidth="1"/>
    <col min="5890" max="5890" width="11.625" style="1058" customWidth="1"/>
    <col min="5891" max="5891" width="10.625" style="1058" customWidth="1"/>
    <col min="5892" max="5892" width="10.375" style="1058" customWidth="1"/>
    <col min="5893" max="5893" width="43" style="1058" bestFit="1" customWidth="1"/>
    <col min="5894" max="5894" width="7.125" style="1058" customWidth="1"/>
    <col min="5895" max="5895" width="12.5" style="1058" customWidth="1"/>
    <col min="5896" max="5896" width="9.25" style="1058" bestFit="1" customWidth="1"/>
    <col min="5897" max="5897" width="11" style="1058" customWidth="1"/>
    <col min="5898" max="5898" width="30.125" style="1058" bestFit="1" customWidth="1"/>
    <col min="5899" max="5899" width="17.25" style="1058" customWidth="1"/>
    <col min="5900" max="5900" width="13.5" style="1058" bestFit="1" customWidth="1"/>
    <col min="5901" max="5901" width="17.625" style="1058" bestFit="1" customWidth="1"/>
    <col min="5902" max="5902" width="14.625" style="1058" bestFit="1" customWidth="1"/>
    <col min="5903" max="5903" width="13.25" style="1058" customWidth="1"/>
    <col min="5904" max="5904" width="14.5" style="1058" customWidth="1"/>
    <col min="5905" max="5905" width="15.625" style="1058" customWidth="1"/>
    <col min="5906" max="6144" width="9" style="1058"/>
    <col min="6145" max="6145" width="2.625" style="1058" customWidth="1"/>
    <col min="6146" max="6146" width="11.625" style="1058" customWidth="1"/>
    <col min="6147" max="6147" width="10.625" style="1058" customWidth="1"/>
    <col min="6148" max="6148" width="10.375" style="1058" customWidth="1"/>
    <col min="6149" max="6149" width="43" style="1058" bestFit="1" customWidth="1"/>
    <col min="6150" max="6150" width="7.125" style="1058" customWidth="1"/>
    <col min="6151" max="6151" width="12.5" style="1058" customWidth="1"/>
    <col min="6152" max="6152" width="9.25" style="1058" bestFit="1" customWidth="1"/>
    <col min="6153" max="6153" width="11" style="1058" customWidth="1"/>
    <col min="6154" max="6154" width="30.125" style="1058" bestFit="1" customWidth="1"/>
    <col min="6155" max="6155" width="17.25" style="1058" customWidth="1"/>
    <col min="6156" max="6156" width="13.5" style="1058" bestFit="1" customWidth="1"/>
    <col min="6157" max="6157" width="17.625" style="1058" bestFit="1" customWidth="1"/>
    <col min="6158" max="6158" width="14.625" style="1058" bestFit="1" customWidth="1"/>
    <col min="6159" max="6159" width="13.25" style="1058" customWidth="1"/>
    <col min="6160" max="6160" width="14.5" style="1058" customWidth="1"/>
    <col min="6161" max="6161" width="15.625" style="1058" customWidth="1"/>
    <col min="6162" max="6400" width="9" style="1058"/>
    <col min="6401" max="6401" width="2.625" style="1058" customWidth="1"/>
    <col min="6402" max="6402" width="11.625" style="1058" customWidth="1"/>
    <col min="6403" max="6403" width="10.625" style="1058" customWidth="1"/>
    <col min="6404" max="6404" width="10.375" style="1058" customWidth="1"/>
    <col min="6405" max="6405" width="43" style="1058" bestFit="1" customWidth="1"/>
    <col min="6406" max="6406" width="7.125" style="1058" customWidth="1"/>
    <col min="6407" max="6407" width="12.5" style="1058" customWidth="1"/>
    <col min="6408" max="6408" width="9.25" style="1058" bestFit="1" customWidth="1"/>
    <col min="6409" max="6409" width="11" style="1058" customWidth="1"/>
    <col min="6410" max="6410" width="30.125" style="1058" bestFit="1" customWidth="1"/>
    <col min="6411" max="6411" width="17.25" style="1058" customWidth="1"/>
    <col min="6412" max="6412" width="13.5" style="1058" bestFit="1" customWidth="1"/>
    <col min="6413" max="6413" width="17.625" style="1058" bestFit="1" customWidth="1"/>
    <col min="6414" max="6414" width="14.625" style="1058" bestFit="1" customWidth="1"/>
    <col min="6415" max="6415" width="13.25" style="1058" customWidth="1"/>
    <col min="6416" max="6416" width="14.5" style="1058" customWidth="1"/>
    <col min="6417" max="6417" width="15.625" style="1058" customWidth="1"/>
    <col min="6418" max="6656" width="9" style="1058"/>
    <col min="6657" max="6657" width="2.625" style="1058" customWidth="1"/>
    <col min="6658" max="6658" width="11.625" style="1058" customWidth="1"/>
    <col min="6659" max="6659" width="10.625" style="1058" customWidth="1"/>
    <col min="6660" max="6660" width="10.375" style="1058" customWidth="1"/>
    <col min="6661" max="6661" width="43" style="1058" bestFit="1" customWidth="1"/>
    <col min="6662" max="6662" width="7.125" style="1058" customWidth="1"/>
    <col min="6663" max="6663" width="12.5" style="1058" customWidth="1"/>
    <col min="6664" max="6664" width="9.25" style="1058" bestFit="1" customWidth="1"/>
    <col min="6665" max="6665" width="11" style="1058" customWidth="1"/>
    <col min="6666" max="6666" width="30.125" style="1058" bestFit="1" customWidth="1"/>
    <col min="6667" max="6667" width="17.25" style="1058" customWidth="1"/>
    <col min="6668" max="6668" width="13.5" style="1058" bestFit="1" customWidth="1"/>
    <col min="6669" max="6669" width="17.625" style="1058" bestFit="1" customWidth="1"/>
    <col min="6670" max="6670" width="14.625" style="1058" bestFit="1" customWidth="1"/>
    <col min="6671" max="6671" width="13.25" style="1058" customWidth="1"/>
    <col min="6672" max="6672" width="14.5" style="1058" customWidth="1"/>
    <col min="6673" max="6673" width="15.625" style="1058" customWidth="1"/>
    <col min="6674" max="6912" width="9" style="1058"/>
    <col min="6913" max="6913" width="2.625" style="1058" customWidth="1"/>
    <col min="6914" max="6914" width="11.625" style="1058" customWidth="1"/>
    <col min="6915" max="6915" width="10.625" style="1058" customWidth="1"/>
    <col min="6916" max="6916" width="10.375" style="1058" customWidth="1"/>
    <col min="6917" max="6917" width="43" style="1058" bestFit="1" customWidth="1"/>
    <col min="6918" max="6918" width="7.125" style="1058" customWidth="1"/>
    <col min="6919" max="6919" width="12.5" style="1058" customWidth="1"/>
    <col min="6920" max="6920" width="9.25" style="1058" bestFit="1" customWidth="1"/>
    <col min="6921" max="6921" width="11" style="1058" customWidth="1"/>
    <col min="6922" max="6922" width="30.125" style="1058" bestFit="1" customWidth="1"/>
    <col min="6923" max="6923" width="17.25" style="1058" customWidth="1"/>
    <col min="6924" max="6924" width="13.5" style="1058" bestFit="1" customWidth="1"/>
    <col min="6925" max="6925" width="17.625" style="1058" bestFit="1" customWidth="1"/>
    <col min="6926" max="6926" width="14.625" style="1058" bestFit="1" customWidth="1"/>
    <col min="6927" max="6927" width="13.25" style="1058" customWidth="1"/>
    <col min="6928" max="6928" width="14.5" style="1058" customWidth="1"/>
    <col min="6929" max="6929" width="15.625" style="1058" customWidth="1"/>
    <col min="6930" max="7168" width="9" style="1058"/>
    <col min="7169" max="7169" width="2.625" style="1058" customWidth="1"/>
    <col min="7170" max="7170" width="11.625" style="1058" customWidth="1"/>
    <col min="7171" max="7171" width="10.625" style="1058" customWidth="1"/>
    <col min="7172" max="7172" width="10.375" style="1058" customWidth="1"/>
    <col min="7173" max="7173" width="43" style="1058" bestFit="1" customWidth="1"/>
    <col min="7174" max="7174" width="7.125" style="1058" customWidth="1"/>
    <col min="7175" max="7175" width="12.5" style="1058" customWidth="1"/>
    <col min="7176" max="7176" width="9.25" style="1058" bestFit="1" customWidth="1"/>
    <col min="7177" max="7177" width="11" style="1058" customWidth="1"/>
    <col min="7178" max="7178" width="30.125" style="1058" bestFit="1" customWidth="1"/>
    <col min="7179" max="7179" width="17.25" style="1058" customWidth="1"/>
    <col min="7180" max="7180" width="13.5" style="1058" bestFit="1" customWidth="1"/>
    <col min="7181" max="7181" width="17.625" style="1058" bestFit="1" customWidth="1"/>
    <col min="7182" max="7182" width="14.625" style="1058" bestFit="1" customWidth="1"/>
    <col min="7183" max="7183" width="13.25" style="1058" customWidth="1"/>
    <col min="7184" max="7184" width="14.5" style="1058" customWidth="1"/>
    <col min="7185" max="7185" width="15.625" style="1058" customWidth="1"/>
    <col min="7186" max="7424" width="9" style="1058"/>
    <col min="7425" max="7425" width="2.625" style="1058" customWidth="1"/>
    <col min="7426" max="7426" width="11.625" style="1058" customWidth="1"/>
    <col min="7427" max="7427" width="10.625" style="1058" customWidth="1"/>
    <col min="7428" max="7428" width="10.375" style="1058" customWidth="1"/>
    <col min="7429" max="7429" width="43" style="1058" bestFit="1" customWidth="1"/>
    <col min="7430" max="7430" width="7.125" style="1058" customWidth="1"/>
    <col min="7431" max="7431" width="12.5" style="1058" customWidth="1"/>
    <col min="7432" max="7432" width="9.25" style="1058" bestFit="1" customWidth="1"/>
    <col min="7433" max="7433" width="11" style="1058" customWidth="1"/>
    <col min="7434" max="7434" width="30.125" style="1058" bestFit="1" customWidth="1"/>
    <col min="7435" max="7435" width="17.25" style="1058" customWidth="1"/>
    <col min="7436" max="7436" width="13.5" style="1058" bestFit="1" customWidth="1"/>
    <col min="7437" max="7437" width="17.625" style="1058" bestFit="1" customWidth="1"/>
    <col min="7438" max="7438" width="14.625" style="1058" bestFit="1" customWidth="1"/>
    <col min="7439" max="7439" width="13.25" style="1058" customWidth="1"/>
    <col min="7440" max="7440" width="14.5" style="1058" customWidth="1"/>
    <col min="7441" max="7441" width="15.625" style="1058" customWidth="1"/>
    <col min="7442" max="7680" width="9" style="1058"/>
    <col min="7681" max="7681" width="2.625" style="1058" customWidth="1"/>
    <col min="7682" max="7682" width="11.625" style="1058" customWidth="1"/>
    <col min="7683" max="7683" width="10.625" style="1058" customWidth="1"/>
    <col min="7684" max="7684" width="10.375" style="1058" customWidth="1"/>
    <col min="7685" max="7685" width="43" style="1058" bestFit="1" customWidth="1"/>
    <col min="7686" max="7686" width="7.125" style="1058" customWidth="1"/>
    <col min="7687" max="7687" width="12.5" style="1058" customWidth="1"/>
    <col min="7688" max="7688" width="9.25" style="1058" bestFit="1" customWidth="1"/>
    <col min="7689" max="7689" width="11" style="1058" customWidth="1"/>
    <col min="7690" max="7690" width="30.125" style="1058" bestFit="1" customWidth="1"/>
    <col min="7691" max="7691" width="17.25" style="1058" customWidth="1"/>
    <col min="7692" max="7692" width="13.5" style="1058" bestFit="1" customWidth="1"/>
    <col min="7693" max="7693" width="17.625" style="1058" bestFit="1" customWidth="1"/>
    <col min="7694" max="7694" width="14.625" style="1058" bestFit="1" customWidth="1"/>
    <col min="7695" max="7695" width="13.25" style="1058" customWidth="1"/>
    <col min="7696" max="7696" width="14.5" style="1058" customWidth="1"/>
    <col min="7697" max="7697" width="15.625" style="1058" customWidth="1"/>
    <col min="7698" max="7936" width="9" style="1058"/>
    <col min="7937" max="7937" width="2.625" style="1058" customWidth="1"/>
    <col min="7938" max="7938" width="11.625" style="1058" customWidth="1"/>
    <col min="7939" max="7939" width="10.625" style="1058" customWidth="1"/>
    <col min="7940" max="7940" width="10.375" style="1058" customWidth="1"/>
    <col min="7941" max="7941" width="43" style="1058" bestFit="1" customWidth="1"/>
    <col min="7942" max="7942" width="7.125" style="1058" customWidth="1"/>
    <col min="7943" max="7943" width="12.5" style="1058" customWidth="1"/>
    <col min="7944" max="7944" width="9.25" style="1058" bestFit="1" customWidth="1"/>
    <col min="7945" max="7945" width="11" style="1058" customWidth="1"/>
    <col min="7946" max="7946" width="30.125" style="1058" bestFit="1" customWidth="1"/>
    <col min="7947" max="7947" width="17.25" style="1058" customWidth="1"/>
    <col min="7948" max="7948" width="13.5" style="1058" bestFit="1" customWidth="1"/>
    <col min="7949" max="7949" width="17.625" style="1058" bestFit="1" customWidth="1"/>
    <col min="7950" max="7950" width="14.625" style="1058" bestFit="1" customWidth="1"/>
    <col min="7951" max="7951" width="13.25" style="1058" customWidth="1"/>
    <col min="7952" max="7952" width="14.5" style="1058" customWidth="1"/>
    <col min="7953" max="7953" width="15.625" style="1058" customWidth="1"/>
    <col min="7954" max="8192" width="9" style="1058"/>
    <col min="8193" max="8193" width="2.625" style="1058" customWidth="1"/>
    <col min="8194" max="8194" width="11.625" style="1058" customWidth="1"/>
    <col min="8195" max="8195" width="10.625" style="1058" customWidth="1"/>
    <col min="8196" max="8196" width="10.375" style="1058" customWidth="1"/>
    <col min="8197" max="8197" width="43" style="1058" bestFit="1" customWidth="1"/>
    <col min="8198" max="8198" width="7.125" style="1058" customWidth="1"/>
    <col min="8199" max="8199" width="12.5" style="1058" customWidth="1"/>
    <col min="8200" max="8200" width="9.25" style="1058" bestFit="1" customWidth="1"/>
    <col min="8201" max="8201" width="11" style="1058" customWidth="1"/>
    <col min="8202" max="8202" width="30.125" style="1058" bestFit="1" customWidth="1"/>
    <col min="8203" max="8203" width="17.25" style="1058" customWidth="1"/>
    <col min="8204" max="8204" width="13.5" style="1058" bestFit="1" customWidth="1"/>
    <col min="8205" max="8205" width="17.625" style="1058" bestFit="1" customWidth="1"/>
    <col min="8206" max="8206" width="14.625" style="1058" bestFit="1" customWidth="1"/>
    <col min="8207" max="8207" width="13.25" style="1058" customWidth="1"/>
    <col min="8208" max="8208" width="14.5" style="1058" customWidth="1"/>
    <col min="8209" max="8209" width="15.625" style="1058" customWidth="1"/>
    <col min="8210" max="8448" width="9" style="1058"/>
    <col min="8449" max="8449" width="2.625" style="1058" customWidth="1"/>
    <col min="8450" max="8450" width="11.625" style="1058" customWidth="1"/>
    <col min="8451" max="8451" width="10.625" style="1058" customWidth="1"/>
    <col min="8452" max="8452" width="10.375" style="1058" customWidth="1"/>
    <col min="8453" max="8453" width="43" style="1058" bestFit="1" customWidth="1"/>
    <col min="8454" max="8454" width="7.125" style="1058" customWidth="1"/>
    <col min="8455" max="8455" width="12.5" style="1058" customWidth="1"/>
    <col min="8456" max="8456" width="9.25" style="1058" bestFit="1" customWidth="1"/>
    <col min="8457" max="8457" width="11" style="1058" customWidth="1"/>
    <col min="8458" max="8458" width="30.125" style="1058" bestFit="1" customWidth="1"/>
    <col min="8459" max="8459" width="17.25" style="1058" customWidth="1"/>
    <col min="8460" max="8460" width="13.5" style="1058" bestFit="1" customWidth="1"/>
    <col min="8461" max="8461" width="17.625" style="1058" bestFit="1" customWidth="1"/>
    <col min="8462" max="8462" width="14.625" style="1058" bestFit="1" customWidth="1"/>
    <col min="8463" max="8463" width="13.25" style="1058" customWidth="1"/>
    <col min="8464" max="8464" width="14.5" style="1058" customWidth="1"/>
    <col min="8465" max="8465" width="15.625" style="1058" customWidth="1"/>
    <col min="8466" max="8704" width="9" style="1058"/>
    <col min="8705" max="8705" width="2.625" style="1058" customWidth="1"/>
    <col min="8706" max="8706" width="11.625" style="1058" customWidth="1"/>
    <col min="8707" max="8707" width="10.625" style="1058" customWidth="1"/>
    <col min="8708" max="8708" width="10.375" style="1058" customWidth="1"/>
    <col min="8709" max="8709" width="43" style="1058" bestFit="1" customWidth="1"/>
    <col min="8710" max="8710" width="7.125" style="1058" customWidth="1"/>
    <col min="8711" max="8711" width="12.5" style="1058" customWidth="1"/>
    <col min="8712" max="8712" width="9.25" style="1058" bestFit="1" customWidth="1"/>
    <col min="8713" max="8713" width="11" style="1058" customWidth="1"/>
    <col min="8714" max="8714" width="30.125" style="1058" bestFit="1" customWidth="1"/>
    <col min="8715" max="8715" width="17.25" style="1058" customWidth="1"/>
    <col min="8716" max="8716" width="13.5" style="1058" bestFit="1" customWidth="1"/>
    <col min="8717" max="8717" width="17.625" style="1058" bestFit="1" customWidth="1"/>
    <col min="8718" max="8718" width="14.625" style="1058" bestFit="1" customWidth="1"/>
    <col min="8719" max="8719" width="13.25" style="1058" customWidth="1"/>
    <col min="8720" max="8720" width="14.5" style="1058" customWidth="1"/>
    <col min="8721" max="8721" width="15.625" style="1058" customWidth="1"/>
    <col min="8722" max="8960" width="9" style="1058"/>
    <col min="8961" max="8961" width="2.625" style="1058" customWidth="1"/>
    <col min="8962" max="8962" width="11.625" style="1058" customWidth="1"/>
    <col min="8963" max="8963" width="10.625" style="1058" customWidth="1"/>
    <col min="8964" max="8964" width="10.375" style="1058" customWidth="1"/>
    <col min="8965" max="8965" width="43" style="1058" bestFit="1" customWidth="1"/>
    <col min="8966" max="8966" width="7.125" style="1058" customWidth="1"/>
    <col min="8967" max="8967" width="12.5" style="1058" customWidth="1"/>
    <col min="8968" max="8968" width="9.25" style="1058" bestFit="1" customWidth="1"/>
    <col min="8969" max="8969" width="11" style="1058" customWidth="1"/>
    <col min="8970" max="8970" width="30.125" style="1058" bestFit="1" customWidth="1"/>
    <col min="8971" max="8971" width="17.25" style="1058" customWidth="1"/>
    <col min="8972" max="8972" width="13.5" style="1058" bestFit="1" customWidth="1"/>
    <col min="8973" max="8973" width="17.625" style="1058" bestFit="1" customWidth="1"/>
    <col min="8974" max="8974" width="14.625" style="1058" bestFit="1" customWidth="1"/>
    <col min="8975" max="8975" width="13.25" style="1058" customWidth="1"/>
    <col min="8976" max="8976" width="14.5" style="1058" customWidth="1"/>
    <col min="8977" max="8977" width="15.625" style="1058" customWidth="1"/>
    <col min="8978" max="9216" width="9" style="1058"/>
    <col min="9217" max="9217" width="2.625" style="1058" customWidth="1"/>
    <col min="9218" max="9218" width="11.625" style="1058" customWidth="1"/>
    <col min="9219" max="9219" width="10.625" style="1058" customWidth="1"/>
    <col min="9220" max="9220" width="10.375" style="1058" customWidth="1"/>
    <col min="9221" max="9221" width="43" style="1058" bestFit="1" customWidth="1"/>
    <col min="9222" max="9222" width="7.125" style="1058" customWidth="1"/>
    <col min="9223" max="9223" width="12.5" style="1058" customWidth="1"/>
    <col min="9224" max="9224" width="9.25" style="1058" bestFit="1" customWidth="1"/>
    <col min="9225" max="9225" width="11" style="1058" customWidth="1"/>
    <col min="9226" max="9226" width="30.125" style="1058" bestFit="1" customWidth="1"/>
    <col min="9227" max="9227" width="17.25" style="1058" customWidth="1"/>
    <col min="9228" max="9228" width="13.5" style="1058" bestFit="1" customWidth="1"/>
    <col min="9229" max="9229" width="17.625" style="1058" bestFit="1" customWidth="1"/>
    <col min="9230" max="9230" width="14.625" style="1058" bestFit="1" customWidth="1"/>
    <col min="9231" max="9231" width="13.25" style="1058" customWidth="1"/>
    <col min="9232" max="9232" width="14.5" style="1058" customWidth="1"/>
    <col min="9233" max="9233" width="15.625" style="1058" customWidth="1"/>
    <col min="9234" max="9472" width="9" style="1058"/>
    <col min="9473" max="9473" width="2.625" style="1058" customWidth="1"/>
    <col min="9474" max="9474" width="11.625" style="1058" customWidth="1"/>
    <col min="9475" max="9475" width="10.625" style="1058" customWidth="1"/>
    <col min="9476" max="9476" width="10.375" style="1058" customWidth="1"/>
    <col min="9477" max="9477" width="43" style="1058" bestFit="1" customWidth="1"/>
    <col min="9478" max="9478" width="7.125" style="1058" customWidth="1"/>
    <col min="9479" max="9479" width="12.5" style="1058" customWidth="1"/>
    <col min="9480" max="9480" width="9.25" style="1058" bestFit="1" customWidth="1"/>
    <col min="9481" max="9481" width="11" style="1058" customWidth="1"/>
    <col min="9482" max="9482" width="30.125" style="1058" bestFit="1" customWidth="1"/>
    <col min="9483" max="9483" width="17.25" style="1058" customWidth="1"/>
    <col min="9484" max="9484" width="13.5" style="1058" bestFit="1" customWidth="1"/>
    <col min="9485" max="9485" width="17.625" style="1058" bestFit="1" customWidth="1"/>
    <col min="9486" max="9486" width="14.625" style="1058" bestFit="1" customWidth="1"/>
    <col min="9487" max="9487" width="13.25" style="1058" customWidth="1"/>
    <col min="9488" max="9488" width="14.5" style="1058" customWidth="1"/>
    <col min="9489" max="9489" width="15.625" style="1058" customWidth="1"/>
    <col min="9490" max="9728" width="9" style="1058"/>
    <col min="9729" max="9729" width="2.625" style="1058" customWidth="1"/>
    <col min="9730" max="9730" width="11.625" style="1058" customWidth="1"/>
    <col min="9731" max="9731" width="10.625" style="1058" customWidth="1"/>
    <col min="9732" max="9732" width="10.375" style="1058" customWidth="1"/>
    <col min="9733" max="9733" width="43" style="1058" bestFit="1" customWidth="1"/>
    <col min="9734" max="9734" width="7.125" style="1058" customWidth="1"/>
    <col min="9735" max="9735" width="12.5" style="1058" customWidth="1"/>
    <col min="9736" max="9736" width="9.25" style="1058" bestFit="1" customWidth="1"/>
    <col min="9737" max="9737" width="11" style="1058" customWidth="1"/>
    <col min="9738" max="9738" width="30.125" style="1058" bestFit="1" customWidth="1"/>
    <col min="9739" max="9739" width="17.25" style="1058" customWidth="1"/>
    <col min="9740" max="9740" width="13.5" style="1058" bestFit="1" customWidth="1"/>
    <col min="9741" max="9741" width="17.625" style="1058" bestFit="1" customWidth="1"/>
    <col min="9742" max="9742" width="14.625" style="1058" bestFit="1" customWidth="1"/>
    <col min="9743" max="9743" width="13.25" style="1058" customWidth="1"/>
    <col min="9744" max="9744" width="14.5" style="1058" customWidth="1"/>
    <col min="9745" max="9745" width="15.625" style="1058" customWidth="1"/>
    <col min="9746" max="9984" width="9" style="1058"/>
    <col min="9985" max="9985" width="2.625" style="1058" customWidth="1"/>
    <col min="9986" max="9986" width="11.625" style="1058" customWidth="1"/>
    <col min="9987" max="9987" width="10.625" style="1058" customWidth="1"/>
    <col min="9988" max="9988" width="10.375" style="1058" customWidth="1"/>
    <col min="9989" max="9989" width="43" style="1058" bestFit="1" customWidth="1"/>
    <col min="9990" max="9990" width="7.125" style="1058" customWidth="1"/>
    <col min="9991" max="9991" width="12.5" style="1058" customWidth="1"/>
    <col min="9992" max="9992" width="9.25" style="1058" bestFit="1" customWidth="1"/>
    <col min="9993" max="9993" width="11" style="1058" customWidth="1"/>
    <col min="9994" max="9994" width="30.125" style="1058" bestFit="1" customWidth="1"/>
    <col min="9995" max="9995" width="17.25" style="1058" customWidth="1"/>
    <col min="9996" max="9996" width="13.5" style="1058" bestFit="1" customWidth="1"/>
    <col min="9997" max="9997" width="17.625" style="1058" bestFit="1" customWidth="1"/>
    <col min="9998" max="9998" width="14.625" style="1058" bestFit="1" customWidth="1"/>
    <col min="9999" max="9999" width="13.25" style="1058" customWidth="1"/>
    <col min="10000" max="10000" width="14.5" style="1058" customWidth="1"/>
    <col min="10001" max="10001" width="15.625" style="1058" customWidth="1"/>
    <col min="10002" max="10240" width="9" style="1058"/>
    <col min="10241" max="10241" width="2.625" style="1058" customWidth="1"/>
    <col min="10242" max="10242" width="11.625" style="1058" customWidth="1"/>
    <col min="10243" max="10243" width="10.625" style="1058" customWidth="1"/>
    <col min="10244" max="10244" width="10.375" style="1058" customWidth="1"/>
    <col min="10245" max="10245" width="43" style="1058" bestFit="1" customWidth="1"/>
    <col min="10246" max="10246" width="7.125" style="1058" customWidth="1"/>
    <col min="10247" max="10247" width="12.5" style="1058" customWidth="1"/>
    <col min="10248" max="10248" width="9.25" style="1058" bestFit="1" customWidth="1"/>
    <col min="10249" max="10249" width="11" style="1058" customWidth="1"/>
    <col min="10250" max="10250" width="30.125" style="1058" bestFit="1" customWidth="1"/>
    <col min="10251" max="10251" width="17.25" style="1058" customWidth="1"/>
    <col min="10252" max="10252" width="13.5" style="1058" bestFit="1" customWidth="1"/>
    <col min="10253" max="10253" width="17.625" style="1058" bestFit="1" customWidth="1"/>
    <col min="10254" max="10254" width="14.625" style="1058" bestFit="1" customWidth="1"/>
    <col min="10255" max="10255" width="13.25" style="1058" customWidth="1"/>
    <col min="10256" max="10256" width="14.5" style="1058" customWidth="1"/>
    <col min="10257" max="10257" width="15.625" style="1058" customWidth="1"/>
    <col min="10258" max="10496" width="9" style="1058"/>
    <col min="10497" max="10497" width="2.625" style="1058" customWidth="1"/>
    <col min="10498" max="10498" width="11.625" style="1058" customWidth="1"/>
    <col min="10499" max="10499" width="10.625" style="1058" customWidth="1"/>
    <col min="10500" max="10500" width="10.375" style="1058" customWidth="1"/>
    <col min="10501" max="10501" width="43" style="1058" bestFit="1" customWidth="1"/>
    <col min="10502" max="10502" width="7.125" style="1058" customWidth="1"/>
    <col min="10503" max="10503" width="12.5" style="1058" customWidth="1"/>
    <col min="10504" max="10504" width="9.25" style="1058" bestFit="1" customWidth="1"/>
    <col min="10505" max="10505" width="11" style="1058" customWidth="1"/>
    <col min="10506" max="10506" width="30.125" style="1058" bestFit="1" customWidth="1"/>
    <col min="10507" max="10507" width="17.25" style="1058" customWidth="1"/>
    <col min="10508" max="10508" width="13.5" style="1058" bestFit="1" customWidth="1"/>
    <col min="10509" max="10509" width="17.625" style="1058" bestFit="1" customWidth="1"/>
    <col min="10510" max="10510" width="14.625" style="1058" bestFit="1" customWidth="1"/>
    <col min="10511" max="10511" width="13.25" style="1058" customWidth="1"/>
    <col min="10512" max="10512" width="14.5" style="1058" customWidth="1"/>
    <col min="10513" max="10513" width="15.625" style="1058" customWidth="1"/>
    <col min="10514" max="10752" width="9" style="1058"/>
    <col min="10753" max="10753" width="2.625" style="1058" customWidth="1"/>
    <col min="10754" max="10754" width="11.625" style="1058" customWidth="1"/>
    <col min="10755" max="10755" width="10.625" style="1058" customWidth="1"/>
    <col min="10756" max="10756" width="10.375" style="1058" customWidth="1"/>
    <col min="10757" max="10757" width="43" style="1058" bestFit="1" customWidth="1"/>
    <col min="10758" max="10758" width="7.125" style="1058" customWidth="1"/>
    <col min="10759" max="10759" width="12.5" style="1058" customWidth="1"/>
    <col min="10760" max="10760" width="9.25" style="1058" bestFit="1" customWidth="1"/>
    <col min="10761" max="10761" width="11" style="1058" customWidth="1"/>
    <col min="10762" max="10762" width="30.125" style="1058" bestFit="1" customWidth="1"/>
    <col min="10763" max="10763" width="17.25" style="1058" customWidth="1"/>
    <col min="10764" max="10764" width="13.5" style="1058" bestFit="1" customWidth="1"/>
    <col min="10765" max="10765" width="17.625" style="1058" bestFit="1" customWidth="1"/>
    <col min="10766" max="10766" width="14.625" style="1058" bestFit="1" customWidth="1"/>
    <col min="10767" max="10767" width="13.25" style="1058" customWidth="1"/>
    <col min="10768" max="10768" width="14.5" style="1058" customWidth="1"/>
    <col min="10769" max="10769" width="15.625" style="1058" customWidth="1"/>
    <col min="10770" max="11008" width="9" style="1058"/>
    <col min="11009" max="11009" width="2.625" style="1058" customWidth="1"/>
    <col min="11010" max="11010" width="11.625" style="1058" customWidth="1"/>
    <col min="11011" max="11011" width="10.625" style="1058" customWidth="1"/>
    <col min="11012" max="11012" width="10.375" style="1058" customWidth="1"/>
    <col min="11013" max="11013" width="43" style="1058" bestFit="1" customWidth="1"/>
    <col min="11014" max="11014" width="7.125" style="1058" customWidth="1"/>
    <col min="11015" max="11015" width="12.5" style="1058" customWidth="1"/>
    <col min="11016" max="11016" width="9.25" style="1058" bestFit="1" customWidth="1"/>
    <col min="11017" max="11017" width="11" style="1058" customWidth="1"/>
    <col min="11018" max="11018" width="30.125" style="1058" bestFit="1" customWidth="1"/>
    <col min="11019" max="11019" width="17.25" style="1058" customWidth="1"/>
    <col min="11020" max="11020" width="13.5" style="1058" bestFit="1" customWidth="1"/>
    <col min="11021" max="11021" width="17.625" style="1058" bestFit="1" customWidth="1"/>
    <col min="11022" max="11022" width="14.625" style="1058" bestFit="1" customWidth="1"/>
    <col min="11023" max="11023" width="13.25" style="1058" customWidth="1"/>
    <col min="11024" max="11024" width="14.5" style="1058" customWidth="1"/>
    <col min="11025" max="11025" width="15.625" style="1058" customWidth="1"/>
    <col min="11026" max="11264" width="9" style="1058"/>
    <col min="11265" max="11265" width="2.625" style="1058" customWidth="1"/>
    <col min="11266" max="11266" width="11.625" style="1058" customWidth="1"/>
    <col min="11267" max="11267" width="10.625" style="1058" customWidth="1"/>
    <col min="11268" max="11268" width="10.375" style="1058" customWidth="1"/>
    <col min="11269" max="11269" width="43" style="1058" bestFit="1" customWidth="1"/>
    <col min="11270" max="11270" width="7.125" style="1058" customWidth="1"/>
    <col min="11271" max="11271" width="12.5" style="1058" customWidth="1"/>
    <col min="11272" max="11272" width="9.25" style="1058" bestFit="1" customWidth="1"/>
    <col min="11273" max="11273" width="11" style="1058" customWidth="1"/>
    <col min="11274" max="11274" width="30.125" style="1058" bestFit="1" customWidth="1"/>
    <col min="11275" max="11275" width="17.25" style="1058" customWidth="1"/>
    <col min="11276" max="11276" width="13.5" style="1058" bestFit="1" customWidth="1"/>
    <col min="11277" max="11277" width="17.625" style="1058" bestFit="1" customWidth="1"/>
    <col min="11278" max="11278" width="14.625" style="1058" bestFit="1" customWidth="1"/>
    <col min="11279" max="11279" width="13.25" style="1058" customWidth="1"/>
    <col min="11280" max="11280" width="14.5" style="1058" customWidth="1"/>
    <col min="11281" max="11281" width="15.625" style="1058" customWidth="1"/>
    <col min="11282" max="11520" width="9" style="1058"/>
    <col min="11521" max="11521" width="2.625" style="1058" customWidth="1"/>
    <col min="11522" max="11522" width="11.625" style="1058" customWidth="1"/>
    <col min="11523" max="11523" width="10.625" style="1058" customWidth="1"/>
    <col min="11524" max="11524" width="10.375" style="1058" customWidth="1"/>
    <col min="11525" max="11525" width="43" style="1058" bestFit="1" customWidth="1"/>
    <col min="11526" max="11526" width="7.125" style="1058" customWidth="1"/>
    <col min="11527" max="11527" width="12.5" style="1058" customWidth="1"/>
    <col min="11528" max="11528" width="9.25" style="1058" bestFit="1" customWidth="1"/>
    <col min="11529" max="11529" width="11" style="1058" customWidth="1"/>
    <col min="11530" max="11530" width="30.125" style="1058" bestFit="1" customWidth="1"/>
    <col min="11531" max="11531" width="17.25" style="1058" customWidth="1"/>
    <col min="11532" max="11532" width="13.5" style="1058" bestFit="1" customWidth="1"/>
    <col min="11533" max="11533" width="17.625" style="1058" bestFit="1" customWidth="1"/>
    <col min="11534" max="11534" width="14.625" style="1058" bestFit="1" customWidth="1"/>
    <col min="11535" max="11535" width="13.25" style="1058" customWidth="1"/>
    <col min="11536" max="11536" width="14.5" style="1058" customWidth="1"/>
    <col min="11537" max="11537" width="15.625" style="1058" customWidth="1"/>
    <col min="11538" max="11776" width="9" style="1058"/>
    <col min="11777" max="11777" width="2.625" style="1058" customWidth="1"/>
    <col min="11778" max="11778" width="11.625" style="1058" customWidth="1"/>
    <col min="11779" max="11779" width="10.625" style="1058" customWidth="1"/>
    <col min="11780" max="11780" width="10.375" style="1058" customWidth="1"/>
    <col min="11781" max="11781" width="43" style="1058" bestFit="1" customWidth="1"/>
    <col min="11782" max="11782" width="7.125" style="1058" customWidth="1"/>
    <col min="11783" max="11783" width="12.5" style="1058" customWidth="1"/>
    <col min="11784" max="11784" width="9.25" style="1058" bestFit="1" customWidth="1"/>
    <col min="11785" max="11785" width="11" style="1058" customWidth="1"/>
    <col min="11786" max="11786" width="30.125" style="1058" bestFit="1" customWidth="1"/>
    <col min="11787" max="11787" width="17.25" style="1058" customWidth="1"/>
    <col min="11788" max="11788" width="13.5" style="1058" bestFit="1" customWidth="1"/>
    <col min="11789" max="11789" width="17.625" style="1058" bestFit="1" customWidth="1"/>
    <col min="11790" max="11790" width="14.625" style="1058" bestFit="1" customWidth="1"/>
    <col min="11791" max="11791" width="13.25" style="1058" customWidth="1"/>
    <col min="11792" max="11792" width="14.5" style="1058" customWidth="1"/>
    <col min="11793" max="11793" width="15.625" style="1058" customWidth="1"/>
    <col min="11794" max="12032" width="9" style="1058"/>
    <col min="12033" max="12033" width="2.625" style="1058" customWidth="1"/>
    <col min="12034" max="12034" width="11.625" style="1058" customWidth="1"/>
    <col min="12035" max="12035" width="10.625" style="1058" customWidth="1"/>
    <col min="12036" max="12036" width="10.375" style="1058" customWidth="1"/>
    <col min="12037" max="12037" width="43" style="1058" bestFit="1" customWidth="1"/>
    <col min="12038" max="12038" width="7.125" style="1058" customWidth="1"/>
    <col min="12039" max="12039" width="12.5" style="1058" customWidth="1"/>
    <col min="12040" max="12040" width="9.25" style="1058" bestFit="1" customWidth="1"/>
    <col min="12041" max="12041" width="11" style="1058" customWidth="1"/>
    <col min="12042" max="12042" width="30.125" style="1058" bestFit="1" customWidth="1"/>
    <col min="12043" max="12043" width="17.25" style="1058" customWidth="1"/>
    <col min="12044" max="12044" width="13.5" style="1058" bestFit="1" customWidth="1"/>
    <col min="12045" max="12045" width="17.625" style="1058" bestFit="1" customWidth="1"/>
    <col min="12046" max="12046" width="14.625" style="1058" bestFit="1" customWidth="1"/>
    <col min="12047" max="12047" width="13.25" style="1058" customWidth="1"/>
    <col min="12048" max="12048" width="14.5" style="1058" customWidth="1"/>
    <col min="12049" max="12049" width="15.625" style="1058" customWidth="1"/>
    <col min="12050" max="12288" width="9" style="1058"/>
    <col min="12289" max="12289" width="2.625" style="1058" customWidth="1"/>
    <col min="12290" max="12290" width="11.625" style="1058" customWidth="1"/>
    <col min="12291" max="12291" width="10.625" style="1058" customWidth="1"/>
    <col min="12292" max="12292" width="10.375" style="1058" customWidth="1"/>
    <col min="12293" max="12293" width="43" style="1058" bestFit="1" customWidth="1"/>
    <col min="12294" max="12294" width="7.125" style="1058" customWidth="1"/>
    <col min="12295" max="12295" width="12.5" style="1058" customWidth="1"/>
    <col min="12296" max="12296" width="9.25" style="1058" bestFit="1" customWidth="1"/>
    <col min="12297" max="12297" width="11" style="1058" customWidth="1"/>
    <col min="12298" max="12298" width="30.125" style="1058" bestFit="1" customWidth="1"/>
    <col min="12299" max="12299" width="17.25" style="1058" customWidth="1"/>
    <col min="12300" max="12300" width="13.5" style="1058" bestFit="1" customWidth="1"/>
    <col min="12301" max="12301" width="17.625" style="1058" bestFit="1" customWidth="1"/>
    <col min="12302" max="12302" width="14.625" style="1058" bestFit="1" customWidth="1"/>
    <col min="12303" max="12303" width="13.25" style="1058" customWidth="1"/>
    <col min="12304" max="12304" width="14.5" style="1058" customWidth="1"/>
    <col min="12305" max="12305" width="15.625" style="1058" customWidth="1"/>
    <col min="12306" max="12544" width="9" style="1058"/>
    <col min="12545" max="12545" width="2.625" style="1058" customWidth="1"/>
    <col min="12546" max="12546" width="11.625" style="1058" customWidth="1"/>
    <col min="12547" max="12547" width="10.625" style="1058" customWidth="1"/>
    <col min="12548" max="12548" width="10.375" style="1058" customWidth="1"/>
    <col min="12549" max="12549" width="43" style="1058" bestFit="1" customWidth="1"/>
    <col min="12550" max="12550" width="7.125" style="1058" customWidth="1"/>
    <col min="12551" max="12551" width="12.5" style="1058" customWidth="1"/>
    <col min="12552" max="12552" width="9.25" style="1058" bestFit="1" customWidth="1"/>
    <col min="12553" max="12553" width="11" style="1058" customWidth="1"/>
    <col min="12554" max="12554" width="30.125" style="1058" bestFit="1" customWidth="1"/>
    <col min="12555" max="12555" width="17.25" style="1058" customWidth="1"/>
    <col min="12556" max="12556" width="13.5" style="1058" bestFit="1" customWidth="1"/>
    <col min="12557" max="12557" width="17.625" style="1058" bestFit="1" customWidth="1"/>
    <col min="12558" max="12558" width="14.625" style="1058" bestFit="1" customWidth="1"/>
    <col min="12559" max="12559" width="13.25" style="1058" customWidth="1"/>
    <col min="12560" max="12560" width="14.5" style="1058" customWidth="1"/>
    <col min="12561" max="12561" width="15.625" style="1058" customWidth="1"/>
    <col min="12562" max="12800" width="9" style="1058"/>
    <col min="12801" max="12801" width="2.625" style="1058" customWidth="1"/>
    <col min="12802" max="12802" width="11.625" style="1058" customWidth="1"/>
    <col min="12803" max="12803" width="10.625" style="1058" customWidth="1"/>
    <col min="12804" max="12804" width="10.375" style="1058" customWidth="1"/>
    <col min="12805" max="12805" width="43" style="1058" bestFit="1" customWidth="1"/>
    <col min="12806" max="12806" width="7.125" style="1058" customWidth="1"/>
    <col min="12807" max="12807" width="12.5" style="1058" customWidth="1"/>
    <col min="12808" max="12808" width="9.25" style="1058" bestFit="1" customWidth="1"/>
    <col min="12809" max="12809" width="11" style="1058" customWidth="1"/>
    <col min="12810" max="12810" width="30.125" style="1058" bestFit="1" customWidth="1"/>
    <col min="12811" max="12811" width="17.25" style="1058" customWidth="1"/>
    <col min="12812" max="12812" width="13.5" style="1058" bestFit="1" customWidth="1"/>
    <col min="12813" max="12813" width="17.625" style="1058" bestFit="1" customWidth="1"/>
    <col min="12814" max="12814" width="14.625" style="1058" bestFit="1" customWidth="1"/>
    <col min="12815" max="12815" width="13.25" style="1058" customWidth="1"/>
    <col min="12816" max="12816" width="14.5" style="1058" customWidth="1"/>
    <col min="12817" max="12817" width="15.625" style="1058" customWidth="1"/>
    <col min="12818" max="13056" width="9" style="1058"/>
    <col min="13057" max="13057" width="2.625" style="1058" customWidth="1"/>
    <col min="13058" max="13058" width="11.625" style="1058" customWidth="1"/>
    <col min="13059" max="13059" width="10.625" style="1058" customWidth="1"/>
    <col min="13060" max="13060" width="10.375" style="1058" customWidth="1"/>
    <col min="13061" max="13061" width="43" style="1058" bestFit="1" customWidth="1"/>
    <col min="13062" max="13062" width="7.125" style="1058" customWidth="1"/>
    <col min="13063" max="13063" width="12.5" style="1058" customWidth="1"/>
    <col min="13064" max="13064" width="9.25" style="1058" bestFit="1" customWidth="1"/>
    <col min="13065" max="13065" width="11" style="1058" customWidth="1"/>
    <col min="13066" max="13066" width="30.125" style="1058" bestFit="1" customWidth="1"/>
    <col min="13067" max="13067" width="17.25" style="1058" customWidth="1"/>
    <col min="13068" max="13068" width="13.5" style="1058" bestFit="1" customWidth="1"/>
    <col min="13069" max="13069" width="17.625" style="1058" bestFit="1" customWidth="1"/>
    <col min="13070" max="13070" width="14.625" style="1058" bestFit="1" customWidth="1"/>
    <col min="13071" max="13071" width="13.25" style="1058" customWidth="1"/>
    <col min="13072" max="13072" width="14.5" style="1058" customWidth="1"/>
    <col min="13073" max="13073" width="15.625" style="1058" customWidth="1"/>
    <col min="13074" max="13312" width="9" style="1058"/>
    <col min="13313" max="13313" width="2.625" style="1058" customWidth="1"/>
    <col min="13314" max="13314" width="11.625" style="1058" customWidth="1"/>
    <col min="13315" max="13315" width="10.625" style="1058" customWidth="1"/>
    <col min="13316" max="13316" width="10.375" style="1058" customWidth="1"/>
    <col min="13317" max="13317" width="43" style="1058" bestFit="1" customWidth="1"/>
    <col min="13318" max="13318" width="7.125" style="1058" customWidth="1"/>
    <col min="13319" max="13319" width="12.5" style="1058" customWidth="1"/>
    <col min="13320" max="13320" width="9.25" style="1058" bestFit="1" customWidth="1"/>
    <col min="13321" max="13321" width="11" style="1058" customWidth="1"/>
    <col min="13322" max="13322" width="30.125" style="1058" bestFit="1" customWidth="1"/>
    <col min="13323" max="13323" width="17.25" style="1058" customWidth="1"/>
    <col min="13324" max="13324" width="13.5" style="1058" bestFit="1" customWidth="1"/>
    <col min="13325" max="13325" width="17.625" style="1058" bestFit="1" customWidth="1"/>
    <col min="13326" max="13326" width="14.625" style="1058" bestFit="1" customWidth="1"/>
    <col min="13327" max="13327" width="13.25" style="1058" customWidth="1"/>
    <col min="13328" max="13328" width="14.5" style="1058" customWidth="1"/>
    <col min="13329" max="13329" width="15.625" style="1058" customWidth="1"/>
    <col min="13330" max="13568" width="9" style="1058"/>
    <col min="13569" max="13569" width="2.625" style="1058" customWidth="1"/>
    <col min="13570" max="13570" width="11.625" style="1058" customWidth="1"/>
    <col min="13571" max="13571" width="10.625" style="1058" customWidth="1"/>
    <col min="13572" max="13572" width="10.375" style="1058" customWidth="1"/>
    <col min="13573" max="13573" width="43" style="1058" bestFit="1" customWidth="1"/>
    <col min="13574" max="13574" width="7.125" style="1058" customWidth="1"/>
    <col min="13575" max="13575" width="12.5" style="1058" customWidth="1"/>
    <col min="13576" max="13576" width="9.25" style="1058" bestFit="1" customWidth="1"/>
    <col min="13577" max="13577" width="11" style="1058" customWidth="1"/>
    <col min="13578" max="13578" width="30.125" style="1058" bestFit="1" customWidth="1"/>
    <col min="13579" max="13579" width="17.25" style="1058" customWidth="1"/>
    <col min="13580" max="13580" width="13.5" style="1058" bestFit="1" customWidth="1"/>
    <col min="13581" max="13581" width="17.625" style="1058" bestFit="1" customWidth="1"/>
    <col min="13582" max="13582" width="14.625" style="1058" bestFit="1" customWidth="1"/>
    <col min="13583" max="13583" width="13.25" style="1058" customWidth="1"/>
    <col min="13584" max="13584" width="14.5" style="1058" customWidth="1"/>
    <col min="13585" max="13585" width="15.625" style="1058" customWidth="1"/>
    <col min="13586" max="13824" width="9" style="1058"/>
    <col min="13825" max="13825" width="2.625" style="1058" customWidth="1"/>
    <col min="13826" max="13826" width="11.625" style="1058" customWidth="1"/>
    <col min="13827" max="13827" width="10.625" style="1058" customWidth="1"/>
    <col min="13828" max="13828" width="10.375" style="1058" customWidth="1"/>
    <col min="13829" max="13829" width="43" style="1058" bestFit="1" customWidth="1"/>
    <col min="13830" max="13830" width="7.125" style="1058" customWidth="1"/>
    <col min="13831" max="13831" width="12.5" style="1058" customWidth="1"/>
    <col min="13832" max="13832" width="9.25" style="1058" bestFit="1" customWidth="1"/>
    <col min="13833" max="13833" width="11" style="1058" customWidth="1"/>
    <col min="13834" max="13834" width="30.125" style="1058" bestFit="1" customWidth="1"/>
    <col min="13835" max="13835" width="17.25" style="1058" customWidth="1"/>
    <col min="13836" max="13836" width="13.5" style="1058" bestFit="1" customWidth="1"/>
    <col min="13837" max="13837" width="17.625" style="1058" bestFit="1" customWidth="1"/>
    <col min="13838" max="13838" width="14.625" style="1058" bestFit="1" customWidth="1"/>
    <col min="13839" max="13839" width="13.25" style="1058" customWidth="1"/>
    <col min="13840" max="13840" width="14.5" style="1058" customWidth="1"/>
    <col min="13841" max="13841" width="15.625" style="1058" customWidth="1"/>
    <col min="13842" max="14080" width="9" style="1058"/>
    <col min="14081" max="14081" width="2.625" style="1058" customWidth="1"/>
    <col min="14082" max="14082" width="11.625" style="1058" customWidth="1"/>
    <col min="14083" max="14083" width="10.625" style="1058" customWidth="1"/>
    <col min="14084" max="14084" width="10.375" style="1058" customWidth="1"/>
    <col min="14085" max="14085" width="43" style="1058" bestFit="1" customWidth="1"/>
    <col min="14086" max="14086" width="7.125" style="1058" customWidth="1"/>
    <col min="14087" max="14087" width="12.5" style="1058" customWidth="1"/>
    <col min="14088" max="14088" width="9.25" style="1058" bestFit="1" customWidth="1"/>
    <col min="14089" max="14089" width="11" style="1058" customWidth="1"/>
    <col min="14090" max="14090" width="30.125" style="1058" bestFit="1" customWidth="1"/>
    <col min="14091" max="14091" width="17.25" style="1058" customWidth="1"/>
    <col min="14092" max="14092" width="13.5" style="1058" bestFit="1" customWidth="1"/>
    <col min="14093" max="14093" width="17.625" style="1058" bestFit="1" customWidth="1"/>
    <col min="14094" max="14094" width="14.625" style="1058" bestFit="1" customWidth="1"/>
    <col min="14095" max="14095" width="13.25" style="1058" customWidth="1"/>
    <col min="14096" max="14096" width="14.5" style="1058" customWidth="1"/>
    <col min="14097" max="14097" width="15.625" style="1058" customWidth="1"/>
    <col min="14098" max="14336" width="9" style="1058"/>
    <col min="14337" max="14337" width="2.625" style="1058" customWidth="1"/>
    <col min="14338" max="14338" width="11.625" style="1058" customWidth="1"/>
    <col min="14339" max="14339" width="10.625" style="1058" customWidth="1"/>
    <col min="14340" max="14340" width="10.375" style="1058" customWidth="1"/>
    <col min="14341" max="14341" width="43" style="1058" bestFit="1" customWidth="1"/>
    <col min="14342" max="14342" width="7.125" style="1058" customWidth="1"/>
    <col min="14343" max="14343" width="12.5" style="1058" customWidth="1"/>
    <col min="14344" max="14344" width="9.25" style="1058" bestFit="1" customWidth="1"/>
    <col min="14345" max="14345" width="11" style="1058" customWidth="1"/>
    <col min="14346" max="14346" width="30.125" style="1058" bestFit="1" customWidth="1"/>
    <col min="14347" max="14347" width="17.25" style="1058" customWidth="1"/>
    <col min="14348" max="14348" width="13.5" style="1058" bestFit="1" customWidth="1"/>
    <col min="14349" max="14349" width="17.625" style="1058" bestFit="1" customWidth="1"/>
    <col min="14350" max="14350" width="14.625" style="1058" bestFit="1" customWidth="1"/>
    <col min="14351" max="14351" width="13.25" style="1058" customWidth="1"/>
    <col min="14352" max="14352" width="14.5" style="1058" customWidth="1"/>
    <col min="14353" max="14353" width="15.625" style="1058" customWidth="1"/>
    <col min="14354" max="14592" width="9" style="1058"/>
    <col min="14593" max="14593" width="2.625" style="1058" customWidth="1"/>
    <col min="14594" max="14594" width="11.625" style="1058" customWidth="1"/>
    <col min="14595" max="14595" width="10.625" style="1058" customWidth="1"/>
    <col min="14596" max="14596" width="10.375" style="1058" customWidth="1"/>
    <col min="14597" max="14597" width="43" style="1058" bestFit="1" customWidth="1"/>
    <col min="14598" max="14598" width="7.125" style="1058" customWidth="1"/>
    <col min="14599" max="14599" width="12.5" style="1058" customWidth="1"/>
    <col min="14600" max="14600" width="9.25" style="1058" bestFit="1" customWidth="1"/>
    <col min="14601" max="14601" width="11" style="1058" customWidth="1"/>
    <col min="14602" max="14602" width="30.125" style="1058" bestFit="1" customWidth="1"/>
    <col min="14603" max="14603" width="17.25" style="1058" customWidth="1"/>
    <col min="14604" max="14604" width="13.5" style="1058" bestFit="1" customWidth="1"/>
    <col min="14605" max="14605" width="17.625" style="1058" bestFit="1" customWidth="1"/>
    <col min="14606" max="14606" width="14.625" style="1058" bestFit="1" customWidth="1"/>
    <col min="14607" max="14607" width="13.25" style="1058" customWidth="1"/>
    <col min="14608" max="14608" width="14.5" style="1058" customWidth="1"/>
    <col min="14609" max="14609" width="15.625" style="1058" customWidth="1"/>
    <col min="14610" max="14848" width="9" style="1058"/>
    <col min="14849" max="14849" width="2.625" style="1058" customWidth="1"/>
    <col min="14850" max="14850" width="11.625" style="1058" customWidth="1"/>
    <col min="14851" max="14851" width="10.625" style="1058" customWidth="1"/>
    <col min="14852" max="14852" width="10.375" style="1058" customWidth="1"/>
    <col min="14853" max="14853" width="43" style="1058" bestFit="1" customWidth="1"/>
    <col min="14854" max="14854" width="7.125" style="1058" customWidth="1"/>
    <col min="14855" max="14855" width="12.5" style="1058" customWidth="1"/>
    <col min="14856" max="14856" width="9.25" style="1058" bestFit="1" customWidth="1"/>
    <col min="14857" max="14857" width="11" style="1058" customWidth="1"/>
    <col min="14858" max="14858" width="30.125" style="1058" bestFit="1" customWidth="1"/>
    <col min="14859" max="14859" width="17.25" style="1058" customWidth="1"/>
    <col min="14860" max="14860" width="13.5" style="1058" bestFit="1" customWidth="1"/>
    <col min="14861" max="14861" width="17.625" style="1058" bestFit="1" customWidth="1"/>
    <col min="14862" max="14862" width="14.625" style="1058" bestFit="1" customWidth="1"/>
    <col min="14863" max="14863" width="13.25" style="1058" customWidth="1"/>
    <col min="14864" max="14864" width="14.5" style="1058" customWidth="1"/>
    <col min="14865" max="14865" width="15.625" style="1058" customWidth="1"/>
    <col min="14866" max="15104" width="9" style="1058"/>
    <col min="15105" max="15105" width="2.625" style="1058" customWidth="1"/>
    <col min="15106" max="15106" width="11.625" style="1058" customWidth="1"/>
    <col min="15107" max="15107" width="10.625" style="1058" customWidth="1"/>
    <col min="15108" max="15108" width="10.375" style="1058" customWidth="1"/>
    <col min="15109" max="15109" width="43" style="1058" bestFit="1" customWidth="1"/>
    <col min="15110" max="15110" width="7.125" style="1058" customWidth="1"/>
    <col min="15111" max="15111" width="12.5" style="1058" customWidth="1"/>
    <col min="15112" max="15112" width="9.25" style="1058" bestFit="1" customWidth="1"/>
    <col min="15113" max="15113" width="11" style="1058" customWidth="1"/>
    <col min="15114" max="15114" width="30.125" style="1058" bestFit="1" customWidth="1"/>
    <col min="15115" max="15115" width="17.25" style="1058" customWidth="1"/>
    <col min="15116" max="15116" width="13.5" style="1058" bestFit="1" customWidth="1"/>
    <col min="15117" max="15117" width="17.625" style="1058" bestFit="1" customWidth="1"/>
    <col min="15118" max="15118" width="14.625" style="1058" bestFit="1" customWidth="1"/>
    <col min="15119" max="15119" width="13.25" style="1058" customWidth="1"/>
    <col min="15120" max="15120" width="14.5" style="1058" customWidth="1"/>
    <col min="15121" max="15121" width="15.625" style="1058" customWidth="1"/>
    <col min="15122" max="15360" width="9" style="1058"/>
    <col min="15361" max="15361" width="2.625" style="1058" customWidth="1"/>
    <col min="15362" max="15362" width="11.625" style="1058" customWidth="1"/>
    <col min="15363" max="15363" width="10.625" style="1058" customWidth="1"/>
    <col min="15364" max="15364" width="10.375" style="1058" customWidth="1"/>
    <col min="15365" max="15365" width="43" style="1058" bestFit="1" customWidth="1"/>
    <col min="15366" max="15366" width="7.125" style="1058" customWidth="1"/>
    <col min="15367" max="15367" width="12.5" style="1058" customWidth="1"/>
    <col min="15368" max="15368" width="9.25" style="1058" bestFit="1" customWidth="1"/>
    <col min="15369" max="15369" width="11" style="1058" customWidth="1"/>
    <col min="15370" max="15370" width="30.125" style="1058" bestFit="1" customWidth="1"/>
    <col min="15371" max="15371" width="17.25" style="1058" customWidth="1"/>
    <col min="15372" max="15372" width="13.5" style="1058" bestFit="1" customWidth="1"/>
    <col min="15373" max="15373" width="17.625" style="1058" bestFit="1" customWidth="1"/>
    <col min="15374" max="15374" width="14.625" style="1058" bestFit="1" customWidth="1"/>
    <col min="15375" max="15375" width="13.25" style="1058" customWidth="1"/>
    <col min="15376" max="15376" width="14.5" style="1058" customWidth="1"/>
    <col min="15377" max="15377" width="15.625" style="1058" customWidth="1"/>
    <col min="15378" max="15616" width="9" style="1058"/>
    <col min="15617" max="15617" width="2.625" style="1058" customWidth="1"/>
    <col min="15618" max="15618" width="11.625" style="1058" customWidth="1"/>
    <col min="15619" max="15619" width="10.625" style="1058" customWidth="1"/>
    <col min="15620" max="15620" width="10.375" style="1058" customWidth="1"/>
    <col min="15621" max="15621" width="43" style="1058" bestFit="1" customWidth="1"/>
    <col min="15622" max="15622" width="7.125" style="1058" customWidth="1"/>
    <col min="15623" max="15623" width="12.5" style="1058" customWidth="1"/>
    <col min="15624" max="15624" width="9.25" style="1058" bestFit="1" customWidth="1"/>
    <col min="15625" max="15625" width="11" style="1058" customWidth="1"/>
    <col min="15626" max="15626" width="30.125" style="1058" bestFit="1" customWidth="1"/>
    <col min="15627" max="15627" width="17.25" style="1058" customWidth="1"/>
    <col min="15628" max="15628" width="13.5" style="1058" bestFit="1" customWidth="1"/>
    <col min="15629" max="15629" width="17.625" style="1058" bestFit="1" customWidth="1"/>
    <col min="15630" max="15630" width="14.625" style="1058" bestFit="1" customWidth="1"/>
    <col min="15631" max="15631" width="13.25" style="1058" customWidth="1"/>
    <col min="15632" max="15632" width="14.5" style="1058" customWidth="1"/>
    <col min="15633" max="15633" width="15.625" style="1058" customWidth="1"/>
    <col min="15634" max="15872" width="9" style="1058"/>
    <col min="15873" max="15873" width="2.625" style="1058" customWidth="1"/>
    <col min="15874" max="15874" width="11.625" style="1058" customWidth="1"/>
    <col min="15875" max="15875" width="10.625" style="1058" customWidth="1"/>
    <col min="15876" max="15876" width="10.375" style="1058" customWidth="1"/>
    <col min="15877" max="15877" width="43" style="1058" bestFit="1" customWidth="1"/>
    <col min="15878" max="15878" width="7.125" style="1058" customWidth="1"/>
    <col min="15879" max="15879" width="12.5" style="1058" customWidth="1"/>
    <col min="15880" max="15880" width="9.25" style="1058" bestFit="1" customWidth="1"/>
    <col min="15881" max="15881" width="11" style="1058" customWidth="1"/>
    <col min="15882" max="15882" width="30.125" style="1058" bestFit="1" customWidth="1"/>
    <col min="15883" max="15883" width="17.25" style="1058" customWidth="1"/>
    <col min="15884" max="15884" width="13.5" style="1058" bestFit="1" customWidth="1"/>
    <col min="15885" max="15885" width="17.625" style="1058" bestFit="1" customWidth="1"/>
    <col min="15886" max="15886" width="14.625" style="1058" bestFit="1" customWidth="1"/>
    <col min="15887" max="15887" width="13.25" style="1058" customWidth="1"/>
    <col min="15888" max="15888" width="14.5" style="1058" customWidth="1"/>
    <col min="15889" max="15889" width="15.625" style="1058" customWidth="1"/>
    <col min="15890" max="16128" width="9" style="1058"/>
    <col min="16129" max="16129" width="2.625" style="1058" customWidth="1"/>
    <col min="16130" max="16130" width="11.625" style="1058" customWidth="1"/>
    <col min="16131" max="16131" width="10.625" style="1058" customWidth="1"/>
    <col min="16132" max="16132" width="10.375" style="1058" customWidth="1"/>
    <col min="16133" max="16133" width="43" style="1058" bestFit="1" customWidth="1"/>
    <col min="16134" max="16134" width="7.125" style="1058" customWidth="1"/>
    <col min="16135" max="16135" width="12.5" style="1058" customWidth="1"/>
    <col min="16136" max="16136" width="9.25" style="1058" bestFit="1" customWidth="1"/>
    <col min="16137" max="16137" width="11" style="1058" customWidth="1"/>
    <col min="16138" max="16138" width="30.125" style="1058" bestFit="1" customWidth="1"/>
    <col min="16139" max="16139" width="17.25" style="1058" customWidth="1"/>
    <col min="16140" max="16140" width="13.5" style="1058" bestFit="1" customWidth="1"/>
    <col min="16141" max="16141" width="17.625" style="1058" bestFit="1" customWidth="1"/>
    <col min="16142" max="16142" width="14.625" style="1058" bestFit="1" customWidth="1"/>
    <col min="16143" max="16143" width="13.25" style="1058" customWidth="1"/>
    <col min="16144" max="16144" width="14.5" style="1058" customWidth="1"/>
    <col min="16145" max="16145" width="15.625" style="1058" customWidth="1"/>
    <col min="16146" max="16384" width="9" style="1058"/>
  </cols>
  <sheetData>
    <row r="2" spans="2:17" ht="20.100000000000001" customHeight="1">
      <c r="B2" s="1056" t="s">
        <v>0</v>
      </c>
      <c r="C2" s="1056"/>
      <c r="D2" s="1056"/>
      <c r="E2" s="1057" t="s">
        <v>3666</v>
      </c>
      <c r="G2" s="1059" t="s">
        <v>2</v>
      </c>
      <c r="H2" s="1060"/>
      <c r="I2" s="1061"/>
      <c r="J2" s="1062">
        <f>SUM(H:H)</f>
        <v>2751616</v>
      </c>
    </row>
    <row r="3" spans="2:17" ht="20.100000000000001" customHeight="1">
      <c r="B3" s="1056" t="s">
        <v>3</v>
      </c>
      <c r="C3" s="1056"/>
      <c r="D3" s="1056"/>
      <c r="E3" s="1057" t="s">
        <v>3667</v>
      </c>
    </row>
    <row r="4" spans="2:17" ht="20.100000000000001" customHeight="1">
      <c r="B4" s="1056" t="s">
        <v>5</v>
      </c>
      <c r="C4" s="1056"/>
      <c r="D4" s="1056"/>
      <c r="E4" s="1066" t="s">
        <v>3668</v>
      </c>
      <c r="G4" s="1056" t="s">
        <v>6</v>
      </c>
      <c r="H4" s="1056"/>
      <c r="I4" s="1056"/>
      <c r="J4" s="1067"/>
      <c r="K4" s="1067"/>
    </row>
    <row r="5" spans="2:17" ht="20.100000000000001" customHeight="1">
      <c r="B5" s="1056" t="s">
        <v>7</v>
      </c>
      <c r="C5" s="1056"/>
      <c r="D5" s="1056"/>
      <c r="E5" s="1068">
        <v>41927</v>
      </c>
      <c r="G5" s="1056"/>
      <c r="H5" s="1056"/>
      <c r="I5" s="1056"/>
      <c r="J5" s="1067"/>
      <c r="K5" s="1067"/>
    </row>
    <row r="6" spans="2:17" ht="20.100000000000001" customHeight="1">
      <c r="B6" s="1056" t="s">
        <v>8</v>
      </c>
      <c r="C6" s="1056"/>
      <c r="D6" s="1056"/>
      <c r="E6" s="1068"/>
      <c r="G6" s="1056"/>
      <c r="H6" s="1056"/>
      <c r="I6" s="1056"/>
      <c r="J6" s="1067"/>
      <c r="K6" s="1067"/>
    </row>
    <row r="8" spans="2:17" s="1063" customFormat="1" ht="19.5" customHeight="1">
      <c r="B8" s="898" t="s">
        <v>9</v>
      </c>
      <c r="C8" s="898" t="s">
        <v>10</v>
      </c>
      <c r="D8" s="898" t="s">
        <v>11</v>
      </c>
      <c r="E8" s="690" t="s">
        <v>12</v>
      </c>
      <c r="F8" s="690" t="s">
        <v>2014</v>
      </c>
      <c r="G8" s="690" t="s">
        <v>14</v>
      </c>
      <c r="H8" s="1069" t="s">
        <v>15</v>
      </c>
      <c r="I8" s="1069" t="s">
        <v>16</v>
      </c>
      <c r="J8" s="690" t="s">
        <v>17</v>
      </c>
      <c r="K8" s="690" t="s">
        <v>6</v>
      </c>
      <c r="L8" s="690" t="s">
        <v>18</v>
      </c>
      <c r="M8" s="898" t="s">
        <v>19</v>
      </c>
      <c r="N8" s="898" t="s">
        <v>20</v>
      </c>
      <c r="O8" s="690" t="s">
        <v>21</v>
      </c>
      <c r="P8" s="1070" t="s">
        <v>22</v>
      </c>
      <c r="Q8" s="1070" t="s">
        <v>23</v>
      </c>
    </row>
    <row r="9" spans="2:17" s="1063" customFormat="1" ht="18" customHeight="1">
      <c r="B9" s="690"/>
      <c r="C9" s="898" t="s">
        <v>24</v>
      </c>
      <c r="D9" s="898" t="s">
        <v>24</v>
      </c>
      <c r="E9" s="59" t="s">
        <v>3669</v>
      </c>
      <c r="F9" s="108">
        <v>6</v>
      </c>
      <c r="G9" s="100"/>
      <c r="H9" s="108"/>
      <c r="I9" s="897"/>
      <c r="J9" s="24" t="s">
        <v>3670</v>
      </c>
      <c r="K9" s="899"/>
      <c r="L9" s="899"/>
      <c r="M9" s="1071"/>
      <c r="N9" s="1070"/>
      <c r="O9" s="1072"/>
      <c r="P9" s="1071"/>
      <c r="Q9" s="1073"/>
    </row>
    <row r="10" spans="2:17" s="1063" customFormat="1" ht="18" customHeight="1">
      <c r="B10" s="690"/>
      <c r="C10" s="898" t="s">
        <v>24</v>
      </c>
      <c r="D10" s="898" t="s">
        <v>24</v>
      </c>
      <c r="E10" s="59" t="s">
        <v>3669</v>
      </c>
      <c r="F10" s="108">
        <v>6</v>
      </c>
      <c r="G10" s="100"/>
      <c r="H10" s="108"/>
      <c r="I10" s="897"/>
      <c r="J10" s="24" t="s">
        <v>3671</v>
      </c>
      <c r="K10" s="899"/>
      <c r="L10" s="899"/>
      <c r="M10" s="1071"/>
      <c r="N10" s="1070"/>
      <c r="O10" s="1072"/>
      <c r="P10" s="1071"/>
      <c r="Q10" s="1073"/>
    </row>
    <row r="11" spans="2:17" s="1063" customFormat="1" ht="18" customHeight="1">
      <c r="B11" s="690"/>
      <c r="C11" s="898" t="s">
        <v>24</v>
      </c>
      <c r="D11" s="898" t="s">
        <v>24</v>
      </c>
      <c r="E11" s="108" t="s">
        <v>3672</v>
      </c>
      <c r="F11" s="108">
        <v>12</v>
      </c>
      <c r="G11" s="100"/>
      <c r="H11" s="108"/>
      <c r="I11" s="897"/>
      <c r="J11" s="24" t="s">
        <v>3673</v>
      </c>
      <c r="K11" s="899"/>
      <c r="L11" s="899"/>
      <c r="M11" s="1071"/>
      <c r="N11" s="1070"/>
      <c r="O11" s="1072"/>
      <c r="P11" s="1071"/>
      <c r="Q11" s="1073"/>
    </row>
    <row r="12" spans="2:17" s="1063" customFormat="1" ht="18" customHeight="1">
      <c r="B12" s="690"/>
      <c r="C12" s="898" t="s">
        <v>24</v>
      </c>
      <c r="D12" s="898" t="s">
        <v>24</v>
      </c>
      <c r="E12" s="108" t="s">
        <v>3674</v>
      </c>
      <c r="F12" s="108">
        <v>12</v>
      </c>
      <c r="G12" s="100"/>
      <c r="H12" s="108"/>
      <c r="I12" s="897"/>
      <c r="J12" s="24" t="s">
        <v>3675</v>
      </c>
      <c r="K12" s="899"/>
      <c r="L12" s="899"/>
      <c r="M12" s="1071"/>
      <c r="N12" s="1070"/>
      <c r="O12" s="1072"/>
      <c r="P12" s="1071"/>
      <c r="Q12" s="1073"/>
    </row>
    <row r="13" spans="2:17" s="1063" customFormat="1" ht="18" customHeight="1">
      <c r="B13" s="690"/>
      <c r="C13" s="898" t="s">
        <v>24</v>
      </c>
      <c r="D13" s="898" t="s">
        <v>24</v>
      </c>
      <c r="E13" s="108" t="s">
        <v>3676</v>
      </c>
      <c r="F13" s="108">
        <v>24</v>
      </c>
      <c r="G13" s="100"/>
      <c r="H13" s="108"/>
      <c r="I13" s="897"/>
      <c r="J13" s="24" t="s">
        <v>1672</v>
      </c>
      <c r="K13" s="899"/>
      <c r="L13" s="899"/>
      <c r="M13" s="1071"/>
      <c r="N13" s="1070"/>
      <c r="O13" s="1072"/>
      <c r="P13" s="1071"/>
      <c r="Q13" s="1073"/>
    </row>
    <row r="14" spans="2:17" s="1063" customFormat="1" ht="18" customHeight="1">
      <c r="B14" s="690"/>
      <c r="C14" s="898" t="s">
        <v>24</v>
      </c>
      <c r="D14" s="898" t="s">
        <v>24</v>
      </c>
      <c r="E14" s="108" t="s">
        <v>3677</v>
      </c>
      <c r="F14" s="108">
        <v>24</v>
      </c>
      <c r="G14" s="100"/>
      <c r="H14" s="108"/>
      <c r="I14" s="897"/>
      <c r="J14" s="24" t="s">
        <v>3678</v>
      </c>
      <c r="K14" s="899"/>
      <c r="L14" s="899"/>
      <c r="M14" s="1071"/>
      <c r="N14" s="1070"/>
      <c r="O14" s="1072"/>
      <c r="P14" s="1071"/>
      <c r="Q14" s="1073"/>
    </row>
    <row r="15" spans="2:17" s="1079" customFormat="1" ht="18" customHeight="1">
      <c r="B15" s="690"/>
      <c r="C15" s="898" t="s">
        <v>24</v>
      </c>
      <c r="D15" s="898" t="s">
        <v>24</v>
      </c>
      <c r="E15" s="108" t="s">
        <v>3679</v>
      </c>
      <c r="F15" s="108">
        <v>24</v>
      </c>
      <c r="G15" s="100"/>
      <c r="H15" s="108"/>
      <c r="I15" s="897"/>
      <c r="J15" s="24" t="s">
        <v>3680</v>
      </c>
      <c r="K15" s="1074"/>
      <c r="L15" s="1074"/>
      <c r="M15" s="1074"/>
      <c r="N15" s="1075"/>
      <c r="O15" s="1076"/>
      <c r="P15" s="1077"/>
      <c r="Q15" s="1078"/>
    </row>
    <row r="16" spans="2:17" s="1079" customFormat="1" ht="18" customHeight="1">
      <c r="B16" s="690"/>
      <c r="C16" s="898" t="s">
        <v>24</v>
      </c>
      <c r="D16" s="898" t="s">
        <v>24</v>
      </c>
      <c r="E16" s="108" t="s">
        <v>3681</v>
      </c>
      <c r="F16" s="108">
        <v>24</v>
      </c>
      <c r="G16" s="100"/>
      <c r="H16" s="108"/>
      <c r="I16" s="897"/>
      <c r="J16" s="24" t="s">
        <v>155</v>
      </c>
      <c r="K16" s="1074"/>
      <c r="L16" s="1074"/>
      <c r="M16" s="1074"/>
      <c r="N16" s="1075"/>
      <c r="O16" s="1076"/>
      <c r="P16" s="1077"/>
      <c r="Q16" s="1078"/>
    </row>
    <row r="17" spans="2:17" s="1063" customFormat="1" ht="18" customHeight="1">
      <c r="B17" s="690"/>
      <c r="C17" s="898" t="s">
        <v>24</v>
      </c>
      <c r="D17" s="898" t="s">
        <v>24</v>
      </c>
      <c r="E17" s="108" t="s">
        <v>3682</v>
      </c>
      <c r="F17" s="108">
        <v>24</v>
      </c>
      <c r="G17" s="100"/>
      <c r="H17" s="108"/>
      <c r="I17" s="897"/>
      <c r="J17" s="24" t="s">
        <v>3683</v>
      </c>
      <c r="K17" s="899"/>
      <c r="L17" s="899"/>
      <c r="M17" s="899"/>
      <c r="N17" s="1070"/>
      <c r="O17" s="1072"/>
      <c r="P17" s="1071"/>
      <c r="Q17" s="1073"/>
    </row>
    <row r="18" spans="2:17" s="1063" customFormat="1" ht="18" customHeight="1">
      <c r="B18" s="690"/>
      <c r="C18" s="898" t="s">
        <v>24</v>
      </c>
      <c r="D18" s="898" t="s">
        <v>24</v>
      </c>
      <c r="E18" s="108" t="s">
        <v>3684</v>
      </c>
      <c r="F18" s="108">
        <v>24</v>
      </c>
      <c r="G18" s="100"/>
      <c r="H18" s="108"/>
      <c r="I18" s="897"/>
      <c r="J18" s="24" t="s">
        <v>3685</v>
      </c>
      <c r="K18" s="899"/>
      <c r="L18" s="899"/>
      <c r="M18" s="899"/>
      <c r="N18" s="1070"/>
      <c r="O18" s="1072"/>
      <c r="P18" s="1071"/>
      <c r="Q18" s="1073"/>
    </row>
    <row r="19" spans="2:17" s="1063" customFormat="1" ht="18" customHeight="1">
      <c r="B19" s="690"/>
      <c r="C19" s="898" t="s">
        <v>24</v>
      </c>
      <c r="D19" s="898" t="s">
        <v>24</v>
      </c>
      <c r="E19" s="108" t="s">
        <v>3686</v>
      </c>
      <c r="F19" s="108">
        <v>12</v>
      </c>
      <c r="G19" s="100"/>
      <c r="H19" s="108"/>
      <c r="I19" s="897"/>
      <c r="J19" s="24" t="s">
        <v>2797</v>
      </c>
      <c r="K19" s="899"/>
      <c r="L19" s="899"/>
      <c r="M19" s="899"/>
      <c r="N19" s="1070"/>
      <c r="O19" s="1072"/>
      <c r="P19" s="1071"/>
      <c r="Q19" s="1073"/>
    </row>
    <row r="20" spans="2:17" s="1063" customFormat="1" ht="18" customHeight="1">
      <c r="B20" s="690"/>
      <c r="C20" s="898" t="s">
        <v>24</v>
      </c>
      <c r="D20" s="898" t="s">
        <v>24</v>
      </c>
      <c r="E20" s="108" t="s">
        <v>3687</v>
      </c>
      <c r="F20" s="108">
        <v>24</v>
      </c>
      <c r="G20" s="100"/>
      <c r="H20" s="108"/>
      <c r="I20" s="897"/>
      <c r="J20" s="24" t="s">
        <v>3688</v>
      </c>
      <c r="K20" s="899"/>
      <c r="L20" s="899"/>
      <c r="M20" s="1071"/>
      <c r="N20" s="1070"/>
      <c r="O20" s="1072"/>
      <c r="P20" s="1071"/>
      <c r="Q20" s="1073"/>
    </row>
    <row r="21" spans="2:17" s="1063" customFormat="1" ht="18" customHeight="1">
      <c r="B21" s="690"/>
      <c r="C21" s="898" t="s">
        <v>24</v>
      </c>
      <c r="D21" s="898" t="s">
        <v>24</v>
      </c>
      <c r="E21" s="108" t="s">
        <v>3689</v>
      </c>
      <c r="F21" s="108">
        <v>24</v>
      </c>
      <c r="G21" s="100"/>
      <c r="H21" s="108"/>
      <c r="I21" s="897"/>
      <c r="J21" s="24" t="s">
        <v>301</v>
      </c>
      <c r="K21" s="899"/>
      <c r="L21" s="899"/>
      <c r="M21" s="1071"/>
      <c r="N21" s="1070"/>
      <c r="O21" s="1072"/>
      <c r="P21" s="1071"/>
      <c r="Q21" s="1073"/>
    </row>
    <row r="22" spans="2:17" s="1063" customFormat="1" ht="18" customHeight="1">
      <c r="B22" s="690"/>
      <c r="C22" s="898" t="s">
        <v>24</v>
      </c>
      <c r="D22" s="898" t="s">
        <v>24</v>
      </c>
      <c r="E22" s="108" t="s">
        <v>3690</v>
      </c>
      <c r="F22" s="108">
        <v>24</v>
      </c>
      <c r="G22" s="100"/>
      <c r="H22" s="108"/>
      <c r="I22" s="897"/>
      <c r="J22" s="24" t="s">
        <v>3691</v>
      </c>
      <c r="K22" s="899"/>
      <c r="L22" s="899"/>
      <c r="M22" s="1071"/>
      <c r="N22" s="1070"/>
      <c r="O22" s="1072"/>
      <c r="P22" s="1071"/>
      <c r="Q22" s="1073"/>
    </row>
    <row r="23" spans="2:17" s="1063" customFormat="1" ht="18" customHeight="1">
      <c r="B23" s="690"/>
      <c r="C23" s="898" t="s">
        <v>24</v>
      </c>
      <c r="D23" s="898" t="s">
        <v>24</v>
      </c>
      <c r="E23" s="108" t="s">
        <v>3692</v>
      </c>
      <c r="F23" s="108">
        <v>24</v>
      </c>
      <c r="G23" s="100"/>
      <c r="H23" s="108"/>
      <c r="I23" s="897"/>
      <c r="J23" s="24" t="s">
        <v>3693</v>
      </c>
      <c r="K23" s="899"/>
      <c r="L23" s="899"/>
      <c r="M23" s="1071"/>
      <c r="N23" s="1070"/>
      <c r="O23" s="1072"/>
      <c r="P23" s="1071"/>
      <c r="Q23" s="1073"/>
    </row>
    <row r="24" spans="2:17" s="1063" customFormat="1" ht="18" customHeight="1">
      <c r="B24" s="690"/>
      <c r="C24" s="898" t="s">
        <v>24</v>
      </c>
      <c r="D24" s="898" t="s">
        <v>24</v>
      </c>
      <c r="E24" s="108" t="s">
        <v>3694</v>
      </c>
      <c r="F24" s="108">
        <v>12</v>
      </c>
      <c r="G24" s="100"/>
      <c r="H24" s="108"/>
      <c r="I24" s="897"/>
      <c r="J24" s="24" t="s">
        <v>3695</v>
      </c>
      <c r="K24" s="899"/>
      <c r="L24" s="899"/>
      <c r="M24" s="1071"/>
      <c r="N24" s="1070"/>
      <c r="O24" s="1072"/>
      <c r="P24" s="1071"/>
      <c r="Q24" s="1073"/>
    </row>
    <row r="25" spans="2:17" s="1063" customFormat="1" ht="18" customHeight="1">
      <c r="B25" s="690"/>
      <c r="C25" s="898" t="s">
        <v>24</v>
      </c>
      <c r="D25" s="898" t="s">
        <v>24</v>
      </c>
      <c r="E25" s="108" t="s">
        <v>3696</v>
      </c>
      <c r="F25" s="108">
        <v>24</v>
      </c>
      <c r="G25" s="100"/>
      <c r="H25" s="108"/>
      <c r="I25" s="897"/>
      <c r="J25" s="24" t="s">
        <v>1430</v>
      </c>
      <c r="K25" s="899"/>
      <c r="L25" s="899"/>
      <c r="M25" s="1071"/>
      <c r="N25" s="1070"/>
      <c r="O25" s="1072"/>
      <c r="P25" s="1071"/>
      <c r="Q25" s="1073"/>
    </row>
    <row r="26" spans="2:17" s="1063" customFormat="1" ht="18" customHeight="1">
      <c r="B26" s="690"/>
      <c r="C26" s="898" t="s">
        <v>24</v>
      </c>
      <c r="D26" s="898" t="s">
        <v>24</v>
      </c>
      <c r="E26" s="108" t="s">
        <v>3697</v>
      </c>
      <c r="F26" s="108">
        <v>12</v>
      </c>
      <c r="G26" s="100"/>
      <c r="H26" s="108"/>
      <c r="I26" s="897"/>
      <c r="J26" s="24" t="s">
        <v>3698</v>
      </c>
      <c r="K26" s="899"/>
      <c r="L26" s="899"/>
      <c r="M26" s="1071"/>
      <c r="N26" s="1070"/>
      <c r="O26" s="1072"/>
      <c r="P26" s="1071"/>
      <c r="Q26" s="1073"/>
    </row>
    <row r="27" spans="2:17" s="1063" customFormat="1" ht="18" customHeight="1">
      <c r="B27" s="690"/>
      <c r="C27" s="898" t="s">
        <v>24</v>
      </c>
      <c r="D27" s="898" t="s">
        <v>24</v>
      </c>
      <c r="E27" s="108" t="s">
        <v>3699</v>
      </c>
      <c r="F27" s="108">
        <v>24</v>
      </c>
      <c r="G27" s="100"/>
      <c r="H27" s="108"/>
      <c r="I27" s="897"/>
      <c r="J27" s="24" t="s">
        <v>3700</v>
      </c>
      <c r="K27" s="899"/>
      <c r="L27" s="899"/>
      <c r="M27" s="1071"/>
      <c r="N27" s="1070"/>
      <c r="O27" s="1072"/>
      <c r="P27" s="1071"/>
      <c r="Q27" s="1073"/>
    </row>
    <row r="28" spans="2:17" s="1063" customFormat="1" ht="18" customHeight="1">
      <c r="B28" s="690"/>
      <c r="C28" s="898" t="s">
        <v>24</v>
      </c>
      <c r="D28" s="898" t="s">
        <v>24</v>
      </c>
      <c r="E28" s="108" t="s">
        <v>3701</v>
      </c>
      <c r="F28" s="108">
        <v>12</v>
      </c>
      <c r="G28" s="100"/>
      <c r="H28" s="108"/>
      <c r="I28" s="897"/>
      <c r="J28" s="24" t="s">
        <v>3702</v>
      </c>
      <c r="K28" s="899"/>
      <c r="L28" s="899"/>
      <c r="M28" s="1071"/>
      <c r="N28" s="1070"/>
      <c r="O28" s="1072"/>
      <c r="P28" s="1071"/>
      <c r="Q28" s="1073"/>
    </row>
    <row r="29" spans="2:17" s="1063" customFormat="1" ht="18" customHeight="1">
      <c r="B29" s="690"/>
      <c r="C29" s="898" t="s">
        <v>24</v>
      </c>
      <c r="D29" s="898" t="s">
        <v>24</v>
      </c>
      <c r="E29" s="108" t="s">
        <v>3703</v>
      </c>
      <c r="F29" s="108">
        <v>24</v>
      </c>
      <c r="G29" s="100"/>
      <c r="H29" s="108"/>
      <c r="I29" s="897"/>
      <c r="J29" s="24" t="s">
        <v>3704</v>
      </c>
      <c r="K29" s="899"/>
      <c r="L29" s="899"/>
      <c r="M29" s="899"/>
      <c r="N29" s="1070"/>
      <c r="O29" s="1072"/>
      <c r="P29" s="1071"/>
      <c r="Q29" s="1073"/>
    </row>
    <row r="30" spans="2:17" s="1063" customFormat="1" ht="18" customHeight="1">
      <c r="B30" s="690"/>
      <c r="C30" s="898" t="s">
        <v>24</v>
      </c>
      <c r="D30" s="898" t="s">
        <v>24</v>
      </c>
      <c r="E30" s="108" t="s">
        <v>3705</v>
      </c>
      <c r="F30" s="108">
        <v>12</v>
      </c>
      <c r="G30" s="100"/>
      <c r="H30" s="108"/>
      <c r="I30" s="897"/>
      <c r="J30" s="24" t="s">
        <v>3706</v>
      </c>
      <c r="K30" s="899"/>
      <c r="L30" s="899"/>
      <c r="M30" s="1071"/>
      <c r="N30" s="1070"/>
      <c r="O30" s="1072"/>
      <c r="P30" s="1071"/>
      <c r="Q30" s="1073"/>
    </row>
    <row r="31" spans="2:17" s="1063" customFormat="1" ht="18" customHeight="1">
      <c r="B31" s="690"/>
      <c r="C31" s="898" t="s">
        <v>24</v>
      </c>
      <c r="D31" s="898" t="s">
        <v>24</v>
      </c>
      <c r="E31" s="108" t="s">
        <v>3707</v>
      </c>
      <c r="F31" s="108">
        <v>12</v>
      </c>
      <c r="G31" s="100"/>
      <c r="H31" s="108"/>
      <c r="I31" s="897"/>
      <c r="J31" s="24" t="s">
        <v>3708</v>
      </c>
      <c r="K31" s="899"/>
      <c r="L31" s="899"/>
      <c r="M31" s="1071"/>
      <c r="N31" s="1070"/>
      <c r="O31" s="1072"/>
      <c r="P31" s="1071"/>
      <c r="Q31" s="1073"/>
    </row>
    <row r="32" spans="2:17" s="1063" customFormat="1" ht="18" customHeight="1">
      <c r="B32" s="690"/>
      <c r="C32" s="898" t="s">
        <v>24</v>
      </c>
      <c r="D32" s="898" t="s">
        <v>24</v>
      </c>
      <c r="E32" s="108" t="s">
        <v>3709</v>
      </c>
      <c r="F32" s="108">
        <v>12</v>
      </c>
      <c r="G32" s="100"/>
      <c r="H32" s="108"/>
      <c r="I32" s="897"/>
      <c r="J32" s="24" t="s">
        <v>3709</v>
      </c>
      <c r="K32" s="899"/>
      <c r="L32" s="899"/>
      <c r="M32" s="899"/>
      <c r="N32" s="1070"/>
      <c r="O32" s="1072"/>
      <c r="P32" s="1071"/>
      <c r="Q32" s="1073"/>
    </row>
    <row r="33" spans="2:17" s="1063" customFormat="1" ht="18" customHeight="1">
      <c r="B33" s="690"/>
      <c r="C33" s="1095" t="s">
        <v>760</v>
      </c>
      <c r="D33" s="1095" t="s">
        <v>38</v>
      </c>
      <c r="E33" s="1096" t="s">
        <v>879</v>
      </c>
      <c r="F33" s="611">
        <v>24</v>
      </c>
      <c r="G33" s="611">
        <v>4840</v>
      </c>
      <c r="H33" s="611">
        <f>F33*G33</f>
        <v>116160</v>
      </c>
      <c r="I33" s="1097"/>
      <c r="J33" s="556" t="s">
        <v>3710</v>
      </c>
      <c r="K33" s="1098"/>
      <c r="L33" s="1098"/>
      <c r="M33" s="1099" t="s">
        <v>699</v>
      </c>
      <c r="N33" s="1070"/>
      <c r="O33" s="1072"/>
      <c r="P33" s="1071"/>
      <c r="Q33" s="1073"/>
    </row>
    <row r="34" spans="2:17" s="1063" customFormat="1" ht="18" customHeight="1">
      <c r="B34" s="690"/>
      <c r="C34" s="1095" t="s">
        <v>760</v>
      </c>
      <c r="D34" s="1095" t="s">
        <v>38</v>
      </c>
      <c r="E34" s="1100" t="s">
        <v>3711</v>
      </c>
      <c r="F34" s="611">
        <v>48</v>
      </c>
      <c r="G34" s="1101">
        <v>565</v>
      </c>
      <c r="H34" s="611">
        <f>F34*G34</f>
        <v>27120</v>
      </c>
      <c r="I34" s="557"/>
      <c r="J34" s="1102" t="s">
        <v>3712</v>
      </c>
      <c r="K34" s="557"/>
      <c r="L34" s="1098"/>
      <c r="M34" s="1099" t="s">
        <v>699</v>
      </c>
      <c r="N34" s="1070"/>
      <c r="O34" s="1072"/>
      <c r="P34" s="1070"/>
      <c r="Q34" s="1073"/>
    </row>
    <row r="35" spans="2:17" s="1063" customFormat="1" ht="18" customHeight="1">
      <c r="B35" s="690"/>
      <c r="C35" s="1095" t="s">
        <v>760</v>
      </c>
      <c r="D35" s="1095" t="s">
        <v>38</v>
      </c>
      <c r="E35" s="1100" t="s">
        <v>3713</v>
      </c>
      <c r="F35" s="611">
        <v>36</v>
      </c>
      <c r="G35" s="1101">
        <v>8600</v>
      </c>
      <c r="H35" s="611">
        <f t="shared" ref="H35:H45" si="0">F35*G35</f>
        <v>309600</v>
      </c>
      <c r="I35" s="1103"/>
      <c r="J35" s="1102" t="s">
        <v>532</v>
      </c>
      <c r="K35" s="1103"/>
      <c r="L35" s="1098"/>
      <c r="M35" s="1099" t="s">
        <v>699</v>
      </c>
      <c r="N35" s="1070"/>
      <c r="O35" s="1072"/>
      <c r="P35" s="1070"/>
      <c r="Q35" s="1073"/>
    </row>
    <row r="36" spans="2:17" s="1063" customFormat="1" ht="18" customHeight="1">
      <c r="B36" s="690"/>
      <c r="C36" s="1095" t="s">
        <v>760</v>
      </c>
      <c r="D36" s="1095" t="s">
        <v>38</v>
      </c>
      <c r="E36" s="1100" t="s">
        <v>3714</v>
      </c>
      <c r="F36" s="611">
        <v>40</v>
      </c>
      <c r="G36" s="1101">
        <v>192</v>
      </c>
      <c r="H36" s="611">
        <f>F36*G36</f>
        <v>7680</v>
      </c>
      <c r="I36" s="1103"/>
      <c r="J36" s="1102" t="s">
        <v>3715</v>
      </c>
      <c r="K36" s="1103"/>
      <c r="L36" s="1098"/>
      <c r="M36" s="1099" t="s">
        <v>699</v>
      </c>
      <c r="N36" s="1070"/>
      <c r="O36" s="1072"/>
      <c r="P36" s="1070"/>
      <c r="Q36" s="1073"/>
    </row>
    <row r="37" spans="2:17" s="1063" customFormat="1" ht="18" customHeight="1">
      <c r="B37" s="690"/>
      <c r="C37" s="1095" t="s">
        <v>760</v>
      </c>
      <c r="D37" s="1095" t="s">
        <v>38</v>
      </c>
      <c r="E37" s="1100" t="s">
        <v>3716</v>
      </c>
      <c r="F37" s="611">
        <v>60</v>
      </c>
      <c r="G37" s="1101">
        <v>133</v>
      </c>
      <c r="H37" s="611">
        <f>F37*G37</f>
        <v>7980</v>
      </c>
      <c r="I37" s="1103"/>
      <c r="J37" s="1102" t="s">
        <v>3715</v>
      </c>
      <c r="K37" s="1103"/>
      <c r="L37" s="1098"/>
      <c r="M37" s="1099" t="s">
        <v>699</v>
      </c>
      <c r="N37" s="1070"/>
      <c r="O37" s="1072"/>
      <c r="P37" s="1070"/>
      <c r="Q37" s="1073"/>
    </row>
    <row r="38" spans="2:17" s="1063" customFormat="1" ht="18" customHeight="1">
      <c r="B38" s="690"/>
      <c r="C38" s="1095" t="s">
        <v>760</v>
      </c>
      <c r="D38" s="1095" t="s">
        <v>38</v>
      </c>
      <c r="E38" s="1104" t="s">
        <v>3717</v>
      </c>
      <c r="F38" s="611">
        <v>12</v>
      </c>
      <c r="G38" s="1101">
        <v>2550</v>
      </c>
      <c r="H38" s="611">
        <f t="shared" si="0"/>
        <v>30600</v>
      </c>
      <c r="I38" s="1103"/>
      <c r="J38" s="1102" t="s">
        <v>3718</v>
      </c>
      <c r="K38" s="1103"/>
      <c r="L38" s="1098"/>
      <c r="M38" s="1099" t="s">
        <v>699</v>
      </c>
      <c r="N38" s="1070"/>
      <c r="O38" s="1072"/>
      <c r="P38" s="1070"/>
      <c r="Q38" s="1073"/>
    </row>
    <row r="39" spans="2:17" s="1063" customFormat="1" ht="18" customHeight="1">
      <c r="B39" s="690"/>
      <c r="C39" s="1095" t="s">
        <v>760</v>
      </c>
      <c r="D39" s="1095" t="s">
        <v>38</v>
      </c>
      <c r="E39" s="1100" t="s">
        <v>3719</v>
      </c>
      <c r="F39" s="1105">
        <v>24</v>
      </c>
      <c r="G39" s="1105">
        <v>3700</v>
      </c>
      <c r="H39" s="611">
        <f t="shared" si="0"/>
        <v>88800</v>
      </c>
      <c r="I39" s="558"/>
      <c r="J39" s="1102" t="s">
        <v>805</v>
      </c>
      <c r="K39" s="558"/>
      <c r="L39" s="1098"/>
      <c r="M39" s="1099" t="s">
        <v>699</v>
      </c>
      <c r="N39" s="1070"/>
      <c r="O39" s="1072"/>
      <c r="P39" s="1071"/>
      <c r="Q39" s="1073"/>
    </row>
    <row r="40" spans="2:17" s="1063" customFormat="1" ht="18" customHeight="1">
      <c r="B40" s="690"/>
      <c r="C40" s="1095" t="s">
        <v>760</v>
      </c>
      <c r="D40" s="1095" t="s">
        <v>38</v>
      </c>
      <c r="E40" s="1106" t="s">
        <v>3720</v>
      </c>
      <c r="F40" s="1105">
        <v>24</v>
      </c>
      <c r="G40" s="1105">
        <v>60</v>
      </c>
      <c r="H40" s="611">
        <f t="shared" si="0"/>
        <v>1440</v>
      </c>
      <c r="I40" s="558"/>
      <c r="J40" s="1102" t="s">
        <v>3721</v>
      </c>
      <c r="K40" s="558"/>
      <c r="L40" s="1098"/>
      <c r="M40" s="1099" t="s">
        <v>699</v>
      </c>
      <c r="N40" s="1070"/>
      <c r="O40" s="1072"/>
      <c r="P40" s="1071"/>
      <c r="Q40" s="1073"/>
    </row>
    <row r="41" spans="2:17" s="1063" customFormat="1" ht="18" customHeight="1">
      <c r="B41" s="690"/>
      <c r="C41" s="1095" t="s">
        <v>760</v>
      </c>
      <c r="D41" s="1095" t="s">
        <v>38</v>
      </c>
      <c r="E41" s="1106" t="s">
        <v>3722</v>
      </c>
      <c r="F41" s="1105">
        <v>20</v>
      </c>
      <c r="G41" s="1105">
        <v>272</v>
      </c>
      <c r="H41" s="611">
        <f t="shared" si="0"/>
        <v>5440</v>
      </c>
      <c r="I41" s="558"/>
      <c r="J41" s="1102" t="s">
        <v>3715</v>
      </c>
      <c r="K41" s="558"/>
      <c r="L41" s="1098"/>
      <c r="M41" s="1099" t="s">
        <v>699</v>
      </c>
      <c r="N41" s="1070"/>
      <c r="O41" s="1072"/>
      <c r="P41" s="1071"/>
      <c r="Q41" s="1073"/>
    </row>
    <row r="42" spans="2:17" s="1063" customFormat="1" ht="18" customHeight="1">
      <c r="B42" s="690"/>
      <c r="C42" s="1095" t="s">
        <v>760</v>
      </c>
      <c r="D42" s="1095" t="s">
        <v>38</v>
      </c>
      <c r="E42" s="1106" t="s">
        <v>3723</v>
      </c>
      <c r="F42" s="1105">
        <v>40</v>
      </c>
      <c r="G42" s="1105">
        <v>309</v>
      </c>
      <c r="H42" s="611">
        <f t="shared" si="0"/>
        <v>12360</v>
      </c>
      <c r="I42" s="558"/>
      <c r="J42" s="1102" t="s">
        <v>3715</v>
      </c>
      <c r="K42" s="558"/>
      <c r="L42" s="1098"/>
      <c r="M42" s="1099" t="s">
        <v>699</v>
      </c>
      <c r="N42" s="1070"/>
      <c r="O42" s="1072"/>
      <c r="P42" s="1071"/>
      <c r="Q42" s="1073"/>
    </row>
    <row r="43" spans="2:17" s="1063" customFormat="1" ht="18" customHeight="1">
      <c r="B43" s="690"/>
      <c r="C43" s="1095" t="s">
        <v>760</v>
      </c>
      <c r="D43" s="1095" t="s">
        <v>38</v>
      </c>
      <c r="E43" s="1104" t="s">
        <v>3724</v>
      </c>
      <c r="F43" s="1105">
        <v>40</v>
      </c>
      <c r="G43" s="1107">
        <v>241</v>
      </c>
      <c r="H43" s="611">
        <f t="shared" si="0"/>
        <v>9640</v>
      </c>
      <c r="I43" s="1108"/>
      <c r="J43" s="556" t="s">
        <v>3715</v>
      </c>
      <c r="K43" s="1108"/>
      <c r="L43" s="1098"/>
      <c r="M43" s="1099" t="s">
        <v>699</v>
      </c>
      <c r="N43" s="1070"/>
      <c r="O43" s="1072"/>
      <c r="P43" s="1071"/>
      <c r="Q43" s="1073"/>
    </row>
    <row r="44" spans="2:17" s="1063" customFormat="1" ht="18" customHeight="1">
      <c r="B44" s="690"/>
      <c r="C44" s="1095" t="s">
        <v>760</v>
      </c>
      <c r="D44" s="1095" t="s">
        <v>38</v>
      </c>
      <c r="E44" s="1104" t="s">
        <v>3725</v>
      </c>
      <c r="F44" s="1105">
        <v>24</v>
      </c>
      <c r="G44" s="1107">
        <v>1410</v>
      </c>
      <c r="H44" s="611">
        <f t="shared" si="0"/>
        <v>33840</v>
      </c>
      <c r="I44" s="1108"/>
      <c r="J44" s="556" t="s">
        <v>3726</v>
      </c>
      <c r="K44" s="1108"/>
      <c r="L44" s="1098"/>
      <c r="M44" s="1099" t="s">
        <v>699</v>
      </c>
      <c r="N44" s="1070"/>
      <c r="O44" s="1072"/>
      <c r="P44" s="1071"/>
      <c r="Q44" s="1073"/>
    </row>
    <row r="45" spans="2:17" s="1063" customFormat="1" ht="18" customHeight="1">
      <c r="B45" s="690"/>
      <c r="C45" s="1095" t="s">
        <v>760</v>
      </c>
      <c r="D45" s="1095" t="s">
        <v>38</v>
      </c>
      <c r="E45" s="1104" t="s">
        <v>359</v>
      </c>
      <c r="F45" s="1105">
        <v>24</v>
      </c>
      <c r="G45" s="1107">
        <v>1710</v>
      </c>
      <c r="H45" s="611">
        <f t="shared" si="0"/>
        <v>41040</v>
      </c>
      <c r="I45" s="1108"/>
      <c r="J45" s="556" t="s">
        <v>3727</v>
      </c>
      <c r="K45" s="1108"/>
      <c r="L45" s="1098"/>
      <c r="M45" s="1099" t="s">
        <v>699</v>
      </c>
      <c r="N45" s="1070"/>
      <c r="O45" s="1072"/>
      <c r="P45" s="1071"/>
      <c r="Q45" s="1073"/>
    </row>
    <row r="46" spans="2:17" s="1063" customFormat="1" ht="18" customHeight="1">
      <c r="B46" s="690"/>
      <c r="C46" s="1095" t="s">
        <v>760</v>
      </c>
      <c r="D46" s="1109" t="s">
        <v>3388</v>
      </c>
      <c r="E46" s="1104" t="s">
        <v>3728</v>
      </c>
      <c r="F46" s="1105">
        <v>24</v>
      </c>
      <c r="G46" s="1107">
        <v>2190</v>
      </c>
      <c r="H46" s="611">
        <f>F46*G46</f>
        <v>52560</v>
      </c>
      <c r="I46" s="1108"/>
      <c r="J46" s="556" t="s">
        <v>3715</v>
      </c>
      <c r="K46" s="1108"/>
      <c r="L46" s="1098"/>
      <c r="M46" s="1099" t="s">
        <v>699</v>
      </c>
      <c r="N46" s="1070"/>
      <c r="O46" s="1072"/>
      <c r="P46" s="1071"/>
      <c r="Q46" s="1073"/>
    </row>
    <row r="47" spans="2:17" ht="18" customHeight="1">
      <c r="B47" s="690"/>
      <c r="C47" s="1109" t="s">
        <v>727</v>
      </c>
      <c r="D47" s="1109" t="s">
        <v>727</v>
      </c>
      <c r="E47" s="1110" t="s">
        <v>3729</v>
      </c>
      <c r="F47" s="611">
        <v>12</v>
      </c>
      <c r="G47" s="611">
        <v>2622</v>
      </c>
      <c r="H47" s="611">
        <f>F47*G47</f>
        <v>31464</v>
      </c>
      <c r="I47" s="1111"/>
      <c r="J47" s="556" t="s">
        <v>3730</v>
      </c>
      <c r="K47" s="1112"/>
      <c r="L47" s="1112"/>
      <c r="M47" s="1113" t="s">
        <v>3731</v>
      </c>
      <c r="N47" s="1070"/>
      <c r="O47" s="1091"/>
      <c r="P47" s="1071"/>
      <c r="Q47" s="1091"/>
    </row>
    <row r="48" spans="2:17" s="1063" customFormat="1" ht="18" customHeight="1">
      <c r="B48" s="690"/>
      <c r="C48" s="690" t="s">
        <v>727</v>
      </c>
      <c r="D48" s="690" t="s">
        <v>727</v>
      </c>
      <c r="E48" s="108" t="s">
        <v>3732</v>
      </c>
      <c r="F48" s="108">
        <v>1</v>
      </c>
      <c r="G48" s="108">
        <v>540</v>
      </c>
      <c r="H48" s="108">
        <v>540</v>
      </c>
      <c r="I48" s="1093"/>
      <c r="J48" s="108" t="s">
        <v>3733</v>
      </c>
      <c r="K48" s="1088"/>
      <c r="L48" s="899"/>
      <c r="M48" s="1070"/>
      <c r="N48" s="1070"/>
      <c r="O48" s="1072"/>
      <c r="P48" s="1071"/>
      <c r="Q48" s="1073"/>
    </row>
    <row r="49" spans="2:17" ht="18" customHeight="1">
      <c r="B49" s="690"/>
      <c r="C49" s="690" t="s">
        <v>727</v>
      </c>
      <c r="D49" s="690" t="s">
        <v>727</v>
      </c>
      <c r="E49" s="108" t="s">
        <v>3734</v>
      </c>
      <c r="F49" s="108">
        <v>1</v>
      </c>
      <c r="G49" s="108">
        <v>2000</v>
      </c>
      <c r="H49" s="108">
        <v>2000</v>
      </c>
      <c r="I49" s="1093"/>
      <c r="J49" s="108" t="s">
        <v>3735</v>
      </c>
      <c r="K49" s="1090"/>
      <c r="L49" s="1090"/>
      <c r="M49" s="1070"/>
      <c r="N49" s="1070"/>
      <c r="O49" s="1091"/>
      <c r="P49" s="1071"/>
      <c r="Q49" s="1091"/>
    </row>
    <row r="50" spans="2:17" ht="18" customHeight="1">
      <c r="B50" s="690"/>
      <c r="C50" s="690" t="s">
        <v>727</v>
      </c>
      <c r="D50" s="690" t="s">
        <v>727</v>
      </c>
      <c r="E50" s="108" t="s">
        <v>3736</v>
      </c>
      <c r="F50" s="108">
        <v>1</v>
      </c>
      <c r="G50" s="108">
        <v>5000</v>
      </c>
      <c r="H50" s="108">
        <v>5000</v>
      </c>
      <c r="I50" s="1093"/>
      <c r="J50" s="108" t="s">
        <v>3737</v>
      </c>
      <c r="K50" s="1090"/>
      <c r="L50" s="1090"/>
      <c r="M50" s="1070"/>
      <c r="N50" s="1070"/>
      <c r="O50" s="1091"/>
      <c r="P50" s="1071"/>
      <c r="Q50" s="1091"/>
    </row>
    <row r="51" spans="2:17" ht="18" customHeight="1">
      <c r="B51" s="690"/>
      <c r="C51" s="690" t="s">
        <v>727</v>
      </c>
      <c r="D51" s="690" t="s">
        <v>727</v>
      </c>
      <c r="E51" s="108" t="s">
        <v>3738</v>
      </c>
      <c r="F51" s="108">
        <v>12</v>
      </c>
      <c r="G51" s="108">
        <v>2622</v>
      </c>
      <c r="H51" s="108">
        <v>31464</v>
      </c>
      <c r="I51" s="1093"/>
      <c r="J51" s="108" t="s">
        <v>3730</v>
      </c>
      <c r="K51" s="1090"/>
      <c r="L51" s="1090"/>
      <c r="M51" s="1070"/>
      <c r="N51" s="1070"/>
      <c r="O51" s="1091"/>
      <c r="P51" s="1071"/>
      <c r="Q51" s="1091"/>
    </row>
    <row r="52" spans="2:17" ht="18" customHeight="1">
      <c r="B52" s="690"/>
      <c r="C52" s="690" t="s">
        <v>727</v>
      </c>
      <c r="D52" s="690" t="s">
        <v>727</v>
      </c>
      <c r="E52" s="108" t="s">
        <v>3739</v>
      </c>
      <c r="F52" s="108">
        <v>24</v>
      </c>
      <c r="G52" s="108">
        <v>200</v>
      </c>
      <c r="H52" s="108">
        <v>4800</v>
      </c>
      <c r="I52" s="1093"/>
      <c r="J52" s="108" t="s">
        <v>3740</v>
      </c>
      <c r="K52" s="1090"/>
      <c r="L52" s="1090"/>
      <c r="M52" s="1070"/>
      <c r="N52" s="1070"/>
      <c r="O52" s="1091"/>
      <c r="P52" s="1071"/>
      <c r="Q52" s="1091"/>
    </row>
    <row r="53" spans="2:17" ht="18" customHeight="1">
      <c r="B53" s="690"/>
      <c r="C53" s="690" t="s">
        <v>727</v>
      </c>
      <c r="D53" s="690" t="s">
        <v>727</v>
      </c>
      <c r="E53" s="108" t="s">
        <v>3741</v>
      </c>
      <c r="F53" s="108">
        <v>48</v>
      </c>
      <c r="G53" s="108">
        <v>288</v>
      </c>
      <c r="H53" s="108">
        <v>13824</v>
      </c>
      <c r="I53" s="1093"/>
      <c r="J53" s="108" t="s">
        <v>3742</v>
      </c>
      <c r="K53" s="1090"/>
      <c r="L53" s="1090"/>
      <c r="M53" s="1070"/>
      <c r="N53" s="1070"/>
      <c r="O53" s="1091"/>
      <c r="P53" s="1071"/>
      <c r="Q53" s="1091"/>
    </row>
    <row r="54" spans="2:17" ht="18" customHeight="1">
      <c r="B54" s="690"/>
      <c r="C54" s="690" t="s">
        <v>727</v>
      </c>
      <c r="D54" s="690" t="s">
        <v>727</v>
      </c>
      <c r="E54" s="108" t="s">
        <v>3743</v>
      </c>
      <c r="F54" s="108">
        <v>540</v>
      </c>
      <c r="G54" s="108">
        <v>85</v>
      </c>
      <c r="H54" s="108">
        <v>45900</v>
      </c>
      <c r="I54" s="1093"/>
      <c r="J54" s="108" t="s">
        <v>3744</v>
      </c>
      <c r="K54" s="1090"/>
      <c r="L54" s="1090"/>
      <c r="M54" s="1070"/>
      <c r="N54" s="1070"/>
      <c r="O54" s="1091"/>
      <c r="P54" s="1071"/>
      <c r="Q54" s="1091"/>
    </row>
    <row r="55" spans="2:17" ht="18" customHeight="1">
      <c r="B55" s="690"/>
      <c r="C55" s="690" t="s">
        <v>727</v>
      </c>
      <c r="D55" s="690" t="s">
        <v>727</v>
      </c>
      <c r="E55" s="108" t="s">
        <v>3245</v>
      </c>
      <c r="F55" s="108">
        <v>170</v>
      </c>
      <c r="G55" s="108">
        <v>149</v>
      </c>
      <c r="H55" s="108">
        <v>25330</v>
      </c>
      <c r="I55" s="1093"/>
      <c r="J55" s="108" t="s">
        <v>3745</v>
      </c>
      <c r="K55" s="1090"/>
      <c r="L55" s="1090"/>
      <c r="M55" s="1070"/>
      <c r="N55" s="1070"/>
      <c r="O55" s="1091"/>
      <c r="P55" s="1071"/>
      <c r="Q55" s="1091"/>
    </row>
    <row r="56" spans="2:17" ht="18" customHeight="1">
      <c r="B56" s="690"/>
      <c r="C56" s="690" t="s">
        <v>727</v>
      </c>
      <c r="D56" s="690" t="s">
        <v>727</v>
      </c>
      <c r="E56" s="108" t="s">
        <v>1920</v>
      </c>
      <c r="F56" s="108">
        <v>170</v>
      </c>
      <c r="G56" s="108">
        <v>65</v>
      </c>
      <c r="H56" s="108">
        <v>11050</v>
      </c>
      <c r="I56" s="1093"/>
      <c r="J56" s="108" t="s">
        <v>1711</v>
      </c>
      <c r="K56" s="1090"/>
      <c r="L56" s="1090"/>
      <c r="M56" s="1070"/>
      <c r="N56" s="1070"/>
      <c r="O56" s="1091"/>
      <c r="P56" s="1071"/>
      <c r="Q56" s="1091"/>
    </row>
    <row r="57" spans="2:17" ht="18" customHeight="1">
      <c r="B57" s="690"/>
      <c r="C57" s="690" t="s">
        <v>727</v>
      </c>
      <c r="D57" s="690" t="s">
        <v>727</v>
      </c>
      <c r="E57" s="108" t="s">
        <v>3746</v>
      </c>
      <c r="F57" s="108">
        <v>24</v>
      </c>
      <c r="G57" s="108">
        <v>80</v>
      </c>
      <c r="H57" s="108">
        <v>1920</v>
      </c>
      <c r="I57" s="1093"/>
      <c r="J57" s="108" t="s">
        <v>1711</v>
      </c>
      <c r="K57" s="1090"/>
      <c r="L57" s="1090"/>
      <c r="M57" s="1070"/>
      <c r="N57" s="1070"/>
      <c r="O57" s="1091"/>
      <c r="P57" s="1071"/>
      <c r="Q57" s="1091"/>
    </row>
    <row r="58" spans="2:17" ht="18" customHeight="1">
      <c r="B58" s="690"/>
      <c r="C58" s="690" t="s">
        <v>727</v>
      </c>
      <c r="D58" s="690" t="s">
        <v>727</v>
      </c>
      <c r="E58" s="108" t="s">
        <v>3747</v>
      </c>
      <c r="F58" s="108">
        <v>2</v>
      </c>
      <c r="G58" s="108">
        <v>2500</v>
      </c>
      <c r="H58" s="108">
        <v>5000</v>
      </c>
      <c r="I58" s="1093"/>
      <c r="J58" s="108" t="s">
        <v>3748</v>
      </c>
      <c r="K58" s="1090"/>
      <c r="L58" s="1090"/>
      <c r="M58" s="1070"/>
      <c r="N58" s="1070"/>
      <c r="O58" s="1091"/>
      <c r="P58" s="1071"/>
      <c r="Q58" s="1091"/>
    </row>
    <row r="59" spans="2:17" ht="18" customHeight="1">
      <c r="B59" s="690"/>
      <c r="C59" s="690" t="s">
        <v>727</v>
      </c>
      <c r="D59" s="690" t="s">
        <v>727</v>
      </c>
      <c r="E59" s="108" t="s">
        <v>3749</v>
      </c>
      <c r="F59" s="108">
        <v>12</v>
      </c>
      <c r="G59" s="108">
        <v>351</v>
      </c>
      <c r="H59" s="108">
        <v>4212</v>
      </c>
      <c r="I59" s="1093"/>
      <c r="J59" s="108" t="s">
        <v>1706</v>
      </c>
      <c r="K59" s="1090"/>
      <c r="L59" s="1090"/>
      <c r="M59" s="1070"/>
      <c r="N59" s="1070"/>
      <c r="O59" s="1091"/>
      <c r="P59" s="1071"/>
      <c r="Q59" s="1091"/>
    </row>
    <row r="60" spans="2:17" ht="18" customHeight="1">
      <c r="B60" s="690"/>
      <c r="C60" s="690" t="s">
        <v>727</v>
      </c>
      <c r="D60" s="690" t="s">
        <v>727</v>
      </c>
      <c r="E60" s="108" t="s">
        <v>3750</v>
      </c>
      <c r="F60" s="108">
        <v>12</v>
      </c>
      <c r="G60" s="108">
        <v>351</v>
      </c>
      <c r="H60" s="108">
        <v>4212</v>
      </c>
      <c r="I60" s="1093"/>
      <c r="J60" s="108" t="s">
        <v>1706</v>
      </c>
      <c r="K60" s="1090"/>
      <c r="L60" s="1090"/>
      <c r="M60" s="1070"/>
      <c r="N60" s="1070"/>
      <c r="O60" s="1091"/>
      <c r="P60" s="1071"/>
      <c r="Q60" s="1091"/>
    </row>
    <row r="61" spans="2:17" ht="18" customHeight="1">
      <c r="B61" s="690"/>
      <c r="C61" s="690" t="s">
        <v>727</v>
      </c>
      <c r="D61" s="690" t="s">
        <v>727</v>
      </c>
      <c r="E61" s="108" t="s">
        <v>3751</v>
      </c>
      <c r="F61" s="108">
        <v>48</v>
      </c>
      <c r="G61" s="108">
        <v>351</v>
      </c>
      <c r="H61" s="108">
        <v>16848</v>
      </c>
      <c r="I61" s="1093"/>
      <c r="J61" s="108" t="s">
        <v>1706</v>
      </c>
      <c r="K61" s="1090"/>
      <c r="L61" s="1090"/>
      <c r="M61" s="1070"/>
      <c r="N61" s="1070"/>
      <c r="O61" s="1091"/>
      <c r="P61" s="1071"/>
      <c r="Q61" s="1091"/>
    </row>
    <row r="62" spans="2:17" ht="18" customHeight="1">
      <c r="B62" s="690"/>
      <c r="C62" s="690" t="s">
        <v>727</v>
      </c>
      <c r="D62" s="690" t="s">
        <v>727</v>
      </c>
      <c r="E62" s="108" t="s">
        <v>3752</v>
      </c>
      <c r="F62" s="108">
        <v>72</v>
      </c>
      <c r="G62" s="108">
        <v>220</v>
      </c>
      <c r="H62" s="108">
        <v>15840</v>
      </c>
      <c r="I62" s="1093"/>
      <c r="J62" s="108" t="s">
        <v>1706</v>
      </c>
      <c r="K62" s="1090"/>
      <c r="L62" s="1090"/>
      <c r="M62" s="1070"/>
      <c r="N62" s="1070"/>
      <c r="O62" s="1091"/>
      <c r="P62" s="1071"/>
      <c r="Q62" s="1091"/>
    </row>
    <row r="63" spans="2:17" ht="18" customHeight="1">
      <c r="B63" s="690"/>
      <c r="C63" s="690" t="s">
        <v>727</v>
      </c>
      <c r="D63" s="690" t="s">
        <v>727</v>
      </c>
      <c r="E63" s="108" t="s">
        <v>3753</v>
      </c>
      <c r="F63" s="108">
        <v>48</v>
      </c>
      <c r="G63" s="108">
        <v>390</v>
      </c>
      <c r="H63" s="108">
        <v>18720</v>
      </c>
      <c r="I63" s="1093"/>
      <c r="J63" s="108" t="s">
        <v>1706</v>
      </c>
      <c r="K63" s="1090"/>
      <c r="L63" s="1090"/>
      <c r="M63" s="1070"/>
      <c r="N63" s="1070"/>
      <c r="O63" s="1091"/>
      <c r="P63" s="1071"/>
      <c r="Q63" s="1091"/>
    </row>
    <row r="64" spans="2:17" ht="18" customHeight="1">
      <c r="B64" s="690"/>
      <c r="C64" s="690" t="s">
        <v>727</v>
      </c>
      <c r="D64" s="690" t="s">
        <v>727</v>
      </c>
      <c r="E64" s="108" t="s">
        <v>3754</v>
      </c>
      <c r="F64" s="108">
        <v>48</v>
      </c>
      <c r="G64" s="108">
        <v>440</v>
      </c>
      <c r="H64" s="108">
        <v>21120</v>
      </c>
      <c r="I64" s="1093"/>
      <c r="J64" s="108" t="s">
        <v>1706</v>
      </c>
      <c r="K64" s="1090"/>
      <c r="L64" s="1090"/>
      <c r="M64" s="1070"/>
      <c r="N64" s="1070"/>
      <c r="O64" s="1091"/>
      <c r="P64" s="1071"/>
      <c r="Q64" s="1091"/>
    </row>
    <row r="65" spans="2:17" ht="18" customHeight="1">
      <c r="B65" s="690"/>
      <c r="C65" s="690" t="s">
        <v>727</v>
      </c>
      <c r="D65" s="690" t="s">
        <v>727</v>
      </c>
      <c r="E65" s="108" t="s">
        <v>3755</v>
      </c>
      <c r="F65" s="108">
        <v>48</v>
      </c>
      <c r="G65" s="108">
        <v>740</v>
      </c>
      <c r="H65" s="108">
        <v>35520</v>
      </c>
      <c r="I65" s="1093"/>
      <c r="J65" s="108" t="s">
        <v>1706</v>
      </c>
      <c r="K65" s="1090"/>
      <c r="L65" s="1090"/>
      <c r="M65" s="1070"/>
      <c r="N65" s="1070"/>
      <c r="O65" s="1091"/>
      <c r="P65" s="1071"/>
      <c r="Q65" s="1091"/>
    </row>
    <row r="66" spans="2:17" ht="18" customHeight="1">
      <c r="B66" s="690"/>
      <c r="C66" s="690" t="s">
        <v>727</v>
      </c>
      <c r="D66" s="690" t="s">
        <v>727</v>
      </c>
      <c r="E66" s="108" t="s">
        <v>3756</v>
      </c>
      <c r="F66" s="108">
        <v>12</v>
      </c>
      <c r="G66" s="108">
        <v>1190</v>
      </c>
      <c r="H66" s="108">
        <v>14280</v>
      </c>
      <c r="I66" s="1093"/>
      <c r="J66" s="108" t="s">
        <v>1706</v>
      </c>
      <c r="K66" s="1090"/>
      <c r="L66" s="1090"/>
      <c r="M66" s="1070"/>
      <c r="N66" s="1070"/>
      <c r="O66" s="1091"/>
      <c r="P66" s="1071"/>
      <c r="Q66" s="1091"/>
    </row>
    <row r="67" spans="2:17" s="1063" customFormat="1" ht="18" customHeight="1">
      <c r="B67" s="690"/>
      <c r="C67" s="690" t="s">
        <v>727</v>
      </c>
      <c r="D67" s="690" t="s">
        <v>727</v>
      </c>
      <c r="E67" s="108" t="s">
        <v>3757</v>
      </c>
      <c r="F67" s="108">
        <v>48</v>
      </c>
      <c r="G67" s="108">
        <v>694</v>
      </c>
      <c r="H67" s="108">
        <v>33312</v>
      </c>
      <c r="I67" s="1093"/>
      <c r="J67" s="108" t="s">
        <v>3758</v>
      </c>
      <c r="K67" s="1088"/>
      <c r="L67" s="899"/>
      <c r="M67" s="1070"/>
      <c r="N67" s="1070"/>
      <c r="O67" s="1072"/>
      <c r="P67" s="1071"/>
      <c r="Q67" s="1073"/>
    </row>
    <row r="68" spans="2:17" ht="18" customHeight="1">
      <c r="B68" s="690"/>
      <c r="C68" s="690" t="s">
        <v>727</v>
      </c>
      <c r="D68" s="690" t="s">
        <v>727</v>
      </c>
      <c r="E68" s="108" t="s">
        <v>3759</v>
      </c>
      <c r="F68" s="108">
        <v>24</v>
      </c>
      <c r="G68" s="108">
        <v>1660</v>
      </c>
      <c r="H68" s="108">
        <v>39840</v>
      </c>
      <c r="I68" s="1093"/>
      <c r="J68" s="108" t="s">
        <v>1928</v>
      </c>
      <c r="K68" s="1090"/>
      <c r="L68" s="1090"/>
      <c r="M68" s="1070"/>
      <c r="N68" s="1070"/>
      <c r="O68" s="1091"/>
      <c r="P68" s="1071"/>
      <c r="Q68" s="1091"/>
    </row>
    <row r="69" spans="2:17" ht="18" customHeight="1">
      <c r="B69" s="690"/>
      <c r="C69" s="690" t="s">
        <v>727</v>
      </c>
      <c r="D69" s="690" t="s">
        <v>727</v>
      </c>
      <c r="E69" s="108" t="s">
        <v>3760</v>
      </c>
      <c r="F69" s="108">
        <v>12</v>
      </c>
      <c r="G69" s="108">
        <v>797</v>
      </c>
      <c r="H69" s="108">
        <v>9564</v>
      </c>
      <c r="I69" s="1093"/>
      <c r="J69" s="108" t="s">
        <v>3761</v>
      </c>
      <c r="K69" s="1090"/>
      <c r="L69" s="1090"/>
      <c r="M69" s="1070"/>
      <c r="N69" s="1070"/>
      <c r="O69" s="1091"/>
      <c r="P69" s="1071"/>
      <c r="Q69" s="1091"/>
    </row>
    <row r="70" spans="2:17" ht="18" customHeight="1">
      <c r="B70" s="690"/>
      <c r="C70" s="690" t="s">
        <v>727</v>
      </c>
      <c r="D70" s="690" t="s">
        <v>727</v>
      </c>
      <c r="E70" s="108" t="s">
        <v>3762</v>
      </c>
      <c r="F70" s="108">
        <v>12</v>
      </c>
      <c r="G70" s="108">
        <v>780</v>
      </c>
      <c r="H70" s="108">
        <v>9360</v>
      </c>
      <c r="I70" s="1093"/>
      <c r="J70" s="108" t="s">
        <v>3763</v>
      </c>
      <c r="K70" s="1090"/>
      <c r="L70" s="1090"/>
      <c r="M70" s="1070"/>
      <c r="N70" s="1070"/>
      <c r="O70" s="1091"/>
      <c r="P70" s="1071"/>
      <c r="Q70" s="1091"/>
    </row>
    <row r="71" spans="2:17" ht="18" customHeight="1">
      <c r="B71" s="690"/>
      <c r="C71" s="690" t="s">
        <v>727</v>
      </c>
      <c r="D71" s="690" t="s">
        <v>727</v>
      </c>
      <c r="E71" s="108" t="s">
        <v>3764</v>
      </c>
      <c r="F71" s="108">
        <v>6</v>
      </c>
      <c r="G71" s="108">
        <v>1150</v>
      </c>
      <c r="H71" s="108">
        <v>6900</v>
      </c>
      <c r="I71" s="1093"/>
      <c r="J71" s="108" t="s">
        <v>3765</v>
      </c>
      <c r="K71" s="1092"/>
      <c r="L71" s="1092"/>
      <c r="M71" s="1070"/>
      <c r="N71" s="1070"/>
      <c r="O71" s="1091"/>
      <c r="P71" s="1071"/>
      <c r="Q71" s="1094"/>
    </row>
    <row r="72" spans="2:17" ht="18" customHeight="1">
      <c r="B72" s="690"/>
      <c r="C72" s="690" t="s">
        <v>727</v>
      </c>
      <c r="D72" s="690" t="s">
        <v>727</v>
      </c>
      <c r="E72" s="108" t="s">
        <v>3766</v>
      </c>
      <c r="F72" s="108">
        <v>12</v>
      </c>
      <c r="G72" s="108">
        <v>3927</v>
      </c>
      <c r="H72" s="108">
        <v>47124</v>
      </c>
      <c r="I72" s="1093"/>
      <c r="J72" s="108" t="s">
        <v>3767</v>
      </c>
      <c r="K72" s="1092"/>
      <c r="L72" s="1092"/>
      <c r="M72" s="1070"/>
      <c r="N72" s="1070"/>
      <c r="O72" s="1091"/>
      <c r="P72" s="1071"/>
      <c r="Q72" s="1094"/>
    </row>
    <row r="73" spans="2:17" ht="18" customHeight="1">
      <c r="B73" s="690"/>
      <c r="C73" s="690" t="s">
        <v>727</v>
      </c>
      <c r="D73" s="690" t="s">
        <v>727</v>
      </c>
      <c r="E73" s="108" t="s">
        <v>3768</v>
      </c>
      <c r="F73" s="108">
        <v>12</v>
      </c>
      <c r="G73" s="108">
        <v>659</v>
      </c>
      <c r="H73" s="108">
        <v>7908</v>
      </c>
      <c r="I73" s="1093"/>
      <c r="J73" s="108" t="s">
        <v>3769</v>
      </c>
      <c r="K73" s="1092"/>
      <c r="L73" s="1092"/>
      <c r="M73" s="1070"/>
      <c r="N73" s="1070"/>
      <c r="O73" s="1091"/>
      <c r="P73" s="1071"/>
      <c r="Q73" s="1094"/>
    </row>
    <row r="74" spans="2:17" ht="18" customHeight="1">
      <c r="B74" s="690"/>
      <c r="C74" s="690" t="s">
        <v>727</v>
      </c>
      <c r="D74" s="690" t="s">
        <v>727</v>
      </c>
      <c r="E74" s="108" t="s">
        <v>3770</v>
      </c>
      <c r="F74" s="108">
        <v>12</v>
      </c>
      <c r="G74" s="108">
        <v>4080</v>
      </c>
      <c r="H74" s="108">
        <v>48960</v>
      </c>
      <c r="I74" s="1093"/>
      <c r="J74" s="108" t="s">
        <v>3771</v>
      </c>
      <c r="K74" s="1092"/>
      <c r="L74" s="1092"/>
      <c r="M74" s="1070"/>
      <c r="N74" s="1070"/>
      <c r="O74" s="1091"/>
      <c r="P74" s="1071"/>
      <c r="Q74" s="1094"/>
    </row>
    <row r="75" spans="2:17" ht="18" customHeight="1">
      <c r="B75" s="690"/>
      <c r="C75" s="690" t="s">
        <v>727</v>
      </c>
      <c r="D75" s="690" t="s">
        <v>727</v>
      </c>
      <c r="E75" s="108" t="s">
        <v>3772</v>
      </c>
      <c r="F75" s="108">
        <v>60</v>
      </c>
      <c r="G75" s="108">
        <v>38</v>
      </c>
      <c r="H75" s="108">
        <v>2280</v>
      </c>
      <c r="I75" s="1093"/>
      <c r="J75" s="108" t="s">
        <v>3773</v>
      </c>
      <c r="K75" s="1092"/>
      <c r="L75" s="1092"/>
      <c r="M75" s="1070"/>
      <c r="N75" s="1070"/>
      <c r="O75" s="1091"/>
      <c r="P75" s="1071"/>
      <c r="Q75" s="1094"/>
    </row>
    <row r="76" spans="2:17" ht="18" customHeight="1">
      <c r="B76" s="690"/>
      <c r="C76" s="690" t="s">
        <v>727</v>
      </c>
      <c r="D76" s="690" t="s">
        <v>727</v>
      </c>
      <c r="E76" s="108" t="s">
        <v>3774</v>
      </c>
      <c r="F76" s="108">
        <v>100</v>
      </c>
      <c r="G76" s="108">
        <v>66</v>
      </c>
      <c r="H76" s="108">
        <v>6600</v>
      </c>
      <c r="I76" s="1093"/>
      <c r="J76" s="108" t="s">
        <v>3775</v>
      </c>
      <c r="K76" s="1092"/>
      <c r="L76" s="1092"/>
      <c r="M76" s="1070"/>
      <c r="N76" s="1070"/>
      <c r="O76" s="1091"/>
      <c r="P76" s="1071"/>
      <c r="Q76" s="1094"/>
    </row>
    <row r="77" spans="2:17" ht="18" customHeight="1">
      <c r="B77" s="690"/>
      <c r="C77" s="690" t="s">
        <v>727</v>
      </c>
      <c r="D77" s="690" t="s">
        <v>727</v>
      </c>
      <c r="E77" s="108" t="s">
        <v>3776</v>
      </c>
      <c r="F77" s="108">
        <v>1500</v>
      </c>
      <c r="G77" s="108">
        <v>60</v>
      </c>
      <c r="H77" s="108">
        <v>90000</v>
      </c>
      <c r="I77" s="1093"/>
      <c r="J77" s="108" t="s">
        <v>3775</v>
      </c>
      <c r="K77" s="1092"/>
      <c r="L77" s="1092"/>
      <c r="M77" s="1070"/>
      <c r="N77" s="1070"/>
      <c r="O77" s="1091"/>
      <c r="P77" s="1071"/>
      <c r="Q77" s="1094"/>
    </row>
    <row r="78" spans="2:17" ht="18" customHeight="1">
      <c r="B78" s="690"/>
      <c r="C78" s="690" t="s">
        <v>727</v>
      </c>
      <c r="D78" s="690" t="s">
        <v>727</v>
      </c>
      <c r="E78" s="108" t="s">
        <v>3777</v>
      </c>
      <c r="F78" s="108">
        <v>48</v>
      </c>
      <c r="G78" s="108">
        <v>1017</v>
      </c>
      <c r="H78" s="108">
        <v>48816</v>
      </c>
      <c r="I78" s="1093"/>
      <c r="J78" s="108" t="s">
        <v>3778</v>
      </c>
      <c r="K78" s="1092"/>
      <c r="L78" s="1092"/>
      <c r="M78" s="1070"/>
      <c r="N78" s="1070"/>
      <c r="O78" s="1091"/>
      <c r="P78" s="1071"/>
      <c r="Q78" s="1094"/>
    </row>
    <row r="79" spans="2:17" ht="18" customHeight="1">
      <c r="B79" s="690"/>
      <c r="C79" s="690" t="s">
        <v>727</v>
      </c>
      <c r="D79" s="690" t="s">
        <v>727</v>
      </c>
      <c r="E79" s="108" t="s">
        <v>3779</v>
      </c>
      <c r="F79" s="108">
        <v>24</v>
      </c>
      <c r="G79" s="108">
        <v>1295</v>
      </c>
      <c r="H79" s="108">
        <v>31080</v>
      </c>
      <c r="I79" s="1093"/>
      <c r="J79" s="108" t="s">
        <v>3780</v>
      </c>
      <c r="K79" s="1092"/>
      <c r="L79" s="1092"/>
      <c r="M79" s="1070"/>
      <c r="N79" s="1070"/>
      <c r="O79" s="1091"/>
      <c r="P79" s="1071"/>
      <c r="Q79" s="1094"/>
    </row>
    <row r="80" spans="2:17" ht="18" customHeight="1">
      <c r="B80" s="690"/>
      <c r="C80" s="690" t="s">
        <v>727</v>
      </c>
      <c r="D80" s="690" t="s">
        <v>727</v>
      </c>
      <c r="E80" s="108" t="s">
        <v>3781</v>
      </c>
      <c r="F80" s="108">
        <v>26</v>
      </c>
      <c r="G80" s="108">
        <v>240</v>
      </c>
      <c r="H80" s="108">
        <v>6240</v>
      </c>
      <c r="I80" s="1093"/>
      <c r="J80" s="108" t="s">
        <v>3782</v>
      </c>
      <c r="K80" s="1092"/>
      <c r="L80" s="1092"/>
      <c r="M80" s="1070"/>
      <c r="N80" s="1070"/>
      <c r="O80" s="1091"/>
      <c r="P80" s="1071"/>
      <c r="Q80" s="1094"/>
    </row>
    <row r="81" spans="2:17" ht="18" customHeight="1">
      <c r="B81" s="690"/>
      <c r="C81" s="690" t="s">
        <v>727</v>
      </c>
      <c r="D81" s="690" t="s">
        <v>727</v>
      </c>
      <c r="E81" s="108" t="s">
        <v>3783</v>
      </c>
      <c r="F81" s="108">
        <v>24</v>
      </c>
      <c r="G81" s="108">
        <v>3079</v>
      </c>
      <c r="H81" s="108">
        <v>73896</v>
      </c>
      <c r="I81" s="1093"/>
      <c r="J81" s="108" t="s">
        <v>3784</v>
      </c>
      <c r="K81" s="1092"/>
      <c r="L81" s="1092"/>
      <c r="M81" s="1070"/>
      <c r="N81" s="1070"/>
      <c r="O81" s="1091"/>
      <c r="P81" s="1071"/>
      <c r="Q81" s="1094"/>
    </row>
    <row r="82" spans="2:17" ht="18" customHeight="1">
      <c r="B82" s="690"/>
      <c r="C82" s="690" t="s">
        <v>727</v>
      </c>
      <c r="D82" s="690" t="s">
        <v>727</v>
      </c>
      <c r="E82" s="108" t="s">
        <v>3785</v>
      </c>
      <c r="F82" s="108">
        <v>24</v>
      </c>
      <c r="G82" s="108">
        <v>2674</v>
      </c>
      <c r="H82" s="108">
        <v>64176</v>
      </c>
      <c r="I82" s="1093"/>
      <c r="J82" s="108" t="s">
        <v>3784</v>
      </c>
      <c r="K82" s="1092"/>
      <c r="L82" s="1092"/>
      <c r="M82" s="1070"/>
      <c r="N82" s="1070"/>
      <c r="O82" s="1091"/>
      <c r="P82" s="1071"/>
      <c r="Q82" s="1094"/>
    </row>
    <row r="83" spans="2:17" ht="18" customHeight="1">
      <c r="B83" s="690"/>
      <c r="C83" s="690" t="s">
        <v>727</v>
      </c>
      <c r="D83" s="690" t="s">
        <v>727</v>
      </c>
      <c r="E83" s="108" t="s">
        <v>3786</v>
      </c>
      <c r="F83" s="108">
        <v>48</v>
      </c>
      <c r="G83" s="108">
        <v>1666</v>
      </c>
      <c r="H83" s="108">
        <v>79968</v>
      </c>
      <c r="I83" s="1093"/>
      <c r="J83" s="108" t="s">
        <v>3784</v>
      </c>
      <c r="K83" s="1089"/>
      <c r="L83" s="1089"/>
      <c r="M83" s="1070"/>
      <c r="N83" s="1089"/>
      <c r="O83" s="1089"/>
      <c r="P83" s="1089"/>
      <c r="Q83" s="1089"/>
    </row>
    <row r="84" spans="2:17" ht="18" customHeight="1">
      <c r="B84" s="690"/>
      <c r="C84" s="690" t="s">
        <v>727</v>
      </c>
      <c r="D84" s="690" t="s">
        <v>727</v>
      </c>
      <c r="E84" s="108" t="s">
        <v>3787</v>
      </c>
      <c r="F84" s="108">
        <v>12</v>
      </c>
      <c r="G84" s="108">
        <v>702</v>
      </c>
      <c r="H84" s="108">
        <v>8424</v>
      </c>
      <c r="I84" s="1093"/>
      <c r="J84" s="108" t="s">
        <v>3784</v>
      </c>
      <c r="K84" s="1089"/>
      <c r="L84" s="1089"/>
      <c r="M84" s="1070"/>
      <c r="N84" s="1089"/>
      <c r="O84" s="1089"/>
      <c r="P84" s="1089"/>
      <c r="Q84" s="1089"/>
    </row>
    <row r="85" spans="2:17" ht="18" customHeight="1">
      <c r="B85" s="690"/>
      <c r="C85" s="690" t="s">
        <v>727</v>
      </c>
      <c r="D85" s="690" t="s">
        <v>727</v>
      </c>
      <c r="E85" s="108" t="s">
        <v>3788</v>
      </c>
      <c r="F85" s="108">
        <v>12</v>
      </c>
      <c r="G85" s="108">
        <v>702</v>
      </c>
      <c r="H85" s="108">
        <v>8424</v>
      </c>
      <c r="I85" s="1093"/>
      <c r="J85" s="108" t="s">
        <v>3784</v>
      </c>
      <c r="K85" s="1089"/>
      <c r="L85" s="1089"/>
      <c r="M85" s="1070"/>
      <c r="N85" s="1089"/>
      <c r="O85" s="1089"/>
      <c r="P85" s="1089"/>
      <c r="Q85" s="1089"/>
    </row>
    <row r="86" spans="2:17" ht="18" customHeight="1">
      <c r="B86" s="690"/>
      <c r="C86" s="690" t="s">
        <v>727</v>
      </c>
      <c r="D86" s="690" t="s">
        <v>727</v>
      </c>
      <c r="E86" s="108" t="s">
        <v>3789</v>
      </c>
      <c r="F86" s="108">
        <v>12</v>
      </c>
      <c r="G86" s="108">
        <v>3220</v>
      </c>
      <c r="H86" s="108">
        <v>38640</v>
      </c>
      <c r="I86" s="1093"/>
      <c r="J86" s="108" t="s">
        <v>3784</v>
      </c>
      <c r="K86" s="1089"/>
      <c r="L86" s="1089"/>
      <c r="M86" s="1070"/>
      <c r="N86" s="1089"/>
      <c r="O86" s="1089"/>
      <c r="P86" s="1089"/>
      <c r="Q86" s="1089"/>
    </row>
    <row r="87" spans="2:17" s="1063" customFormat="1" ht="18" customHeight="1">
      <c r="B87" s="690"/>
      <c r="C87" s="898" t="s">
        <v>727</v>
      </c>
      <c r="D87" s="898" t="s">
        <v>727</v>
      </c>
      <c r="E87" s="108" t="s">
        <v>3790</v>
      </c>
      <c r="F87" s="108">
        <v>12</v>
      </c>
      <c r="G87" s="108">
        <v>28800</v>
      </c>
      <c r="H87" s="108">
        <v>345600</v>
      </c>
      <c r="I87" s="1093"/>
      <c r="J87" s="108" t="s">
        <v>3791</v>
      </c>
      <c r="K87" s="899"/>
      <c r="L87" s="899"/>
      <c r="M87" s="899"/>
      <c r="N87" s="1070"/>
      <c r="O87" s="1072"/>
      <c r="P87" s="1071"/>
      <c r="Q87" s="1073"/>
    </row>
    <row r="88" spans="2:17" ht="18" customHeight="1">
      <c r="B88" s="690"/>
      <c r="C88" s="898" t="s">
        <v>727</v>
      </c>
      <c r="D88" s="898" t="s">
        <v>727</v>
      </c>
      <c r="E88" s="108" t="s">
        <v>3792</v>
      </c>
      <c r="F88" s="108">
        <v>12</v>
      </c>
      <c r="G88" s="108">
        <v>28800</v>
      </c>
      <c r="H88" s="108">
        <v>345600</v>
      </c>
      <c r="I88" s="1093"/>
      <c r="J88" s="108" t="s">
        <v>3791</v>
      </c>
      <c r="K88" s="1092"/>
      <c r="L88" s="1092"/>
      <c r="M88" s="1092"/>
      <c r="N88" s="1089"/>
      <c r="O88" s="1093"/>
      <c r="P88" s="1094"/>
      <c r="Q88" s="1094"/>
    </row>
    <row r="89" spans="2:17" ht="18" customHeight="1">
      <c r="B89" s="690"/>
      <c r="C89" s="898" t="s">
        <v>727</v>
      </c>
      <c r="D89" s="898" t="s">
        <v>727</v>
      </c>
      <c r="E89" s="108" t="s">
        <v>3793</v>
      </c>
      <c r="F89" s="108">
        <v>24</v>
      </c>
      <c r="G89" s="108">
        <v>14400</v>
      </c>
      <c r="H89" s="108">
        <v>345600</v>
      </c>
      <c r="I89" s="1093"/>
      <c r="J89" s="108" t="s">
        <v>3794</v>
      </c>
      <c r="K89" s="1092"/>
      <c r="L89" s="1092"/>
      <c r="M89" s="1092"/>
      <c r="N89" s="1089"/>
      <c r="O89" s="1093"/>
      <c r="P89" s="1094"/>
      <c r="Q89" s="1094"/>
    </row>
    <row r="90" spans="2:17" ht="18" customHeight="1">
      <c r="B90" s="1092"/>
      <c r="C90" s="1089"/>
      <c r="D90" s="1089"/>
      <c r="E90" s="1092"/>
      <c r="F90" s="1089"/>
      <c r="G90" s="1089"/>
      <c r="H90" s="1089"/>
      <c r="I90" s="1093"/>
      <c r="J90" s="1092"/>
      <c r="K90" s="1092"/>
      <c r="L90" s="1092"/>
      <c r="M90" s="1092"/>
      <c r="N90" s="1089"/>
      <c r="O90" s="1093"/>
      <c r="P90" s="1094"/>
      <c r="Q90" s="1094"/>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6C182-B54C-46E7-BAD8-EDAB87E44991}">
  <dimension ref="B2:Q28"/>
  <sheetViews>
    <sheetView zoomScale="85" zoomScaleNormal="85" workbookViewId="0">
      <pane xSplit="10" ySplit="8" topLeftCell="O9" activePane="bottomRight" state="frozen"/>
      <selection pane="topRight" activeCell="K1" sqref="K1"/>
      <selection pane="bottomLeft" activeCell="A9" sqref="A9"/>
      <selection pane="bottomRight" activeCell="J13" sqref="J13"/>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3795</v>
      </c>
      <c r="G2" s="4" t="s">
        <v>2</v>
      </c>
      <c r="H2" s="5"/>
      <c r="I2" s="6"/>
      <c r="J2" s="77">
        <f>SUM(H:H)</f>
        <v>7674</v>
      </c>
    </row>
    <row r="3" spans="2:17" ht="20.100000000000001" customHeight="1">
      <c r="B3" s="74" t="s">
        <v>3</v>
      </c>
      <c r="C3" s="74"/>
      <c r="D3" s="74"/>
      <c r="E3" s="82" t="s">
        <v>1101</v>
      </c>
    </row>
    <row r="4" spans="2:17" ht="20.100000000000001" customHeight="1">
      <c r="B4" s="74" t="s">
        <v>5</v>
      </c>
      <c r="C4" s="74"/>
      <c r="D4" s="74"/>
      <c r="E4" s="82">
        <v>123250</v>
      </c>
    </row>
    <row r="5" spans="2:17" ht="20.100000000000001" customHeight="1">
      <c r="B5" s="74" t="s">
        <v>7</v>
      </c>
      <c r="C5" s="74"/>
      <c r="D5" s="74"/>
      <c r="E5" s="84">
        <v>41906</v>
      </c>
    </row>
    <row r="6" spans="2:17" ht="20.100000000000001" customHeight="1">
      <c r="B6" s="74" t="s">
        <v>8</v>
      </c>
      <c r="C6" s="74"/>
      <c r="D6" s="74"/>
      <c r="E6" s="84">
        <v>41906</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t="s">
        <v>28</v>
      </c>
      <c r="D9" s="27" t="s">
        <v>28</v>
      </c>
      <c r="E9" s="28" t="s">
        <v>3796</v>
      </c>
      <c r="F9" s="24">
        <v>1</v>
      </c>
      <c r="G9" s="121">
        <v>2060</v>
      </c>
      <c r="H9" s="57">
        <f t="shared" ref="H9:H16" si="0">F9*G9</f>
        <v>2060</v>
      </c>
      <c r="I9" s="26"/>
      <c r="J9" s="108" t="s">
        <v>3797</v>
      </c>
      <c r="K9" s="24"/>
      <c r="L9" s="24"/>
      <c r="M9" s="101">
        <v>41922</v>
      </c>
      <c r="N9" s="27" t="s">
        <v>364</v>
      </c>
      <c r="O9" s="216">
        <v>41927</v>
      </c>
      <c r="P9" s="216">
        <v>41927</v>
      </c>
      <c r="Q9" s="87"/>
    </row>
    <row r="10" spans="2:17" s="78" customFormat="1" ht="19.7" customHeight="1">
      <c r="B10" s="27"/>
      <c r="C10" s="27" t="s">
        <v>28</v>
      </c>
      <c r="D10" s="27" t="s">
        <v>28</v>
      </c>
      <c r="E10" s="52" t="s">
        <v>3798</v>
      </c>
      <c r="F10" s="24">
        <v>1</v>
      </c>
      <c r="G10" s="562">
        <v>3280</v>
      </c>
      <c r="H10" s="57">
        <f t="shared" si="0"/>
        <v>3280</v>
      </c>
      <c r="I10" s="26"/>
      <c r="J10" s="108" t="s">
        <v>3799</v>
      </c>
      <c r="K10" s="24"/>
      <c r="L10" s="24"/>
      <c r="M10" s="101">
        <v>41922</v>
      </c>
      <c r="N10" s="27" t="s">
        <v>364</v>
      </c>
      <c r="O10" s="216">
        <v>41927</v>
      </c>
      <c r="P10" s="216">
        <v>41927</v>
      </c>
      <c r="Q10" s="87"/>
    </row>
    <row r="11" spans="2:17" s="78" customFormat="1" ht="19.7" customHeight="1">
      <c r="B11" s="27"/>
      <c r="C11" s="27" t="s">
        <v>28</v>
      </c>
      <c r="D11" s="27" t="s">
        <v>28</v>
      </c>
      <c r="E11" s="561" t="s">
        <v>3800</v>
      </c>
      <c r="F11" s="24">
        <v>1</v>
      </c>
      <c r="G11" s="562">
        <v>812</v>
      </c>
      <c r="H11" s="57">
        <f t="shared" si="0"/>
        <v>812</v>
      </c>
      <c r="I11" s="26"/>
      <c r="J11" s="108" t="s">
        <v>3801</v>
      </c>
      <c r="K11" s="52"/>
      <c r="L11" s="24"/>
      <c r="M11" s="101">
        <v>41922</v>
      </c>
      <c r="N11" s="27" t="s">
        <v>364</v>
      </c>
      <c r="O11" s="216">
        <v>41927</v>
      </c>
      <c r="P11" s="216">
        <v>41927</v>
      </c>
      <c r="Q11" s="87"/>
    </row>
    <row r="12" spans="2:17" s="78" customFormat="1" ht="19.7" customHeight="1">
      <c r="B12" s="27"/>
      <c r="C12" s="837" t="s">
        <v>28</v>
      </c>
      <c r="D12" s="837" t="s">
        <v>28</v>
      </c>
      <c r="E12" s="879" t="s">
        <v>3504</v>
      </c>
      <c r="F12" s="485">
        <v>1</v>
      </c>
      <c r="G12" s="990">
        <v>562</v>
      </c>
      <c r="H12" s="990">
        <f t="shared" si="0"/>
        <v>562</v>
      </c>
      <c r="I12" s="1043"/>
      <c r="J12" s="879" t="s">
        <v>3505</v>
      </c>
      <c r="K12" s="24"/>
      <c r="L12" s="24"/>
      <c r="M12" s="101">
        <v>41922</v>
      </c>
      <c r="N12" s="27" t="s">
        <v>364</v>
      </c>
      <c r="O12" s="216">
        <v>41927</v>
      </c>
      <c r="P12" s="216">
        <v>41927</v>
      </c>
      <c r="Q12" s="87"/>
    </row>
    <row r="13" spans="2:17" s="78" customFormat="1" ht="19.7" customHeight="1">
      <c r="B13" s="27"/>
      <c r="C13" s="837" t="s">
        <v>28</v>
      </c>
      <c r="D13" s="837" t="s">
        <v>28</v>
      </c>
      <c r="E13" s="879" t="s">
        <v>3506</v>
      </c>
      <c r="F13" s="485">
        <v>1</v>
      </c>
      <c r="G13" s="990">
        <v>960</v>
      </c>
      <c r="H13" s="990">
        <f t="shared" si="0"/>
        <v>960</v>
      </c>
      <c r="I13" s="1043"/>
      <c r="J13" s="879" t="s">
        <v>3507</v>
      </c>
      <c r="K13" s="24"/>
      <c r="L13" s="24"/>
      <c r="M13" s="101">
        <v>41922</v>
      </c>
      <c r="N13" s="27" t="s">
        <v>364</v>
      </c>
      <c r="O13" s="216">
        <v>41927</v>
      </c>
      <c r="P13" s="216">
        <v>41927</v>
      </c>
      <c r="Q13" s="87"/>
    </row>
    <row r="14" spans="2:17" s="78" customFormat="1" ht="19.7" customHeight="1">
      <c r="B14" s="27"/>
      <c r="C14" s="27"/>
      <c r="D14" s="27"/>
      <c r="E14" s="52"/>
      <c r="F14" s="24"/>
      <c r="G14" s="562"/>
      <c r="H14" s="57">
        <f t="shared" si="0"/>
        <v>0</v>
      </c>
      <c r="I14" s="26"/>
      <c r="J14" s="108"/>
      <c r="K14" s="52"/>
      <c r="L14" s="24"/>
      <c r="M14" s="101"/>
      <c r="N14" s="27"/>
      <c r="O14" s="101"/>
      <c r="P14" s="101"/>
      <c r="Q14" s="87"/>
    </row>
    <row r="15" spans="2:17" s="78" customFormat="1" ht="19.7" customHeight="1">
      <c r="B15" s="27"/>
      <c r="C15" s="27"/>
      <c r="D15" s="27"/>
      <c r="E15" s="561"/>
      <c r="F15" s="24"/>
      <c r="G15" s="562"/>
      <c r="H15" s="57">
        <f t="shared" si="0"/>
        <v>0</v>
      </c>
      <c r="I15" s="26"/>
      <c r="J15" s="108"/>
      <c r="K15" s="24"/>
      <c r="L15" s="24"/>
      <c r="M15" s="101"/>
      <c r="N15" s="27"/>
      <c r="O15" s="216"/>
      <c r="P15" s="101"/>
      <c r="Q15" s="87"/>
    </row>
    <row r="16" spans="2:17" s="78" customFormat="1" ht="19.7" customHeight="1">
      <c r="B16" s="27"/>
      <c r="C16" s="27"/>
      <c r="D16" s="27"/>
      <c r="E16" s="561"/>
      <c r="F16" s="108"/>
      <c r="G16" s="562"/>
      <c r="H16" s="57">
        <f t="shared" si="0"/>
        <v>0</v>
      </c>
      <c r="I16" s="26"/>
      <c r="J16" s="108"/>
      <c r="K16" s="24"/>
      <c r="L16" s="24"/>
      <c r="M16" s="101"/>
      <c r="N16" s="27"/>
      <c r="O16" s="24"/>
      <c r="P16" s="101"/>
      <c r="Q16" s="87"/>
    </row>
    <row r="17" spans="2:17" s="78" customFormat="1" ht="19.7" customHeight="1">
      <c r="B17" s="27"/>
      <c r="C17" s="27"/>
      <c r="D17" s="27"/>
      <c r="E17" s="561"/>
      <c r="F17" s="108"/>
      <c r="G17" s="562"/>
      <c r="H17" s="57">
        <f t="shared" ref="H17:H22" si="1">F18*G18</f>
        <v>0</v>
      </c>
      <c r="I17" s="26"/>
      <c r="J17" s="108"/>
      <c r="K17" s="24"/>
      <c r="L17" s="24"/>
      <c r="M17" s="101"/>
      <c r="N17" s="27"/>
      <c r="O17" s="24"/>
      <c r="P17" s="101"/>
      <c r="Q17" s="87"/>
    </row>
    <row r="18" spans="2:17" s="78" customFormat="1" ht="19.7" customHeight="1">
      <c r="B18" s="27"/>
      <c r="C18" s="27"/>
      <c r="D18" s="27"/>
      <c r="E18" s="561"/>
      <c r="F18" s="108"/>
      <c r="G18" s="562"/>
      <c r="H18" s="57">
        <f t="shared" si="1"/>
        <v>0</v>
      </c>
      <c r="I18" s="26"/>
      <c r="J18" s="108"/>
      <c r="K18" s="24"/>
      <c r="L18" s="24"/>
      <c r="M18" s="101"/>
      <c r="N18" s="27"/>
      <c r="O18" s="24"/>
      <c r="P18" s="101"/>
      <c r="Q18" s="87"/>
    </row>
    <row r="19" spans="2:17" s="78" customFormat="1" ht="19.7" customHeight="1">
      <c r="B19" s="27"/>
      <c r="C19" s="27"/>
      <c r="D19" s="27"/>
      <c r="E19" s="561"/>
      <c r="F19" s="108"/>
      <c r="G19" s="562"/>
      <c r="H19" s="57">
        <f t="shared" si="1"/>
        <v>0</v>
      </c>
      <c r="I19" s="26"/>
      <c r="J19" s="108"/>
      <c r="K19" s="24"/>
      <c r="L19" s="24"/>
      <c r="M19" s="101"/>
      <c r="N19" s="27"/>
      <c r="O19" s="24"/>
      <c r="P19" s="101"/>
      <c r="Q19" s="87"/>
    </row>
    <row r="20" spans="2:17" s="78" customFormat="1" ht="19.7" customHeight="1">
      <c r="B20" s="27"/>
      <c r="C20" s="27"/>
      <c r="D20" s="27"/>
      <c r="E20" s="561"/>
      <c r="F20" s="108"/>
      <c r="G20" s="562"/>
      <c r="H20" s="57">
        <f t="shared" si="1"/>
        <v>0</v>
      </c>
      <c r="I20" s="26"/>
      <c r="J20" s="108"/>
      <c r="K20" s="24"/>
      <c r="L20" s="24"/>
      <c r="M20" s="101"/>
      <c r="N20" s="27"/>
      <c r="O20" s="24"/>
      <c r="P20" s="101"/>
      <c r="Q20" s="87"/>
    </row>
    <row r="21" spans="2:17" s="78" customFormat="1" ht="19.7" customHeight="1">
      <c r="B21" s="27"/>
      <c r="C21" s="27"/>
      <c r="D21" s="27"/>
      <c r="E21" s="561"/>
      <c r="F21" s="108"/>
      <c r="G21" s="562"/>
      <c r="H21" s="57">
        <f t="shared" si="1"/>
        <v>0</v>
      </c>
      <c r="I21" s="26"/>
      <c r="J21" s="108"/>
      <c r="K21" s="24"/>
      <c r="L21" s="24"/>
      <c r="M21" s="101"/>
      <c r="N21" s="27"/>
      <c r="O21" s="24"/>
      <c r="P21" s="101"/>
      <c r="Q21" s="87"/>
    </row>
    <row r="22" spans="2:17" s="78" customFormat="1" ht="19.7" customHeight="1">
      <c r="B22" s="27"/>
      <c r="C22" s="27"/>
      <c r="D22" s="27"/>
      <c r="E22" s="561"/>
      <c r="F22" s="108"/>
      <c r="G22" s="562"/>
      <c r="H22" s="57">
        <f t="shared" si="1"/>
        <v>0</v>
      </c>
      <c r="I22" s="26"/>
      <c r="J22" s="108"/>
      <c r="K22" s="24"/>
      <c r="L22" s="24"/>
      <c r="M22" s="101"/>
      <c r="N22" s="27"/>
      <c r="O22" s="24"/>
      <c r="P22" s="101"/>
      <c r="Q22" s="87"/>
    </row>
    <row r="23" spans="2:17">
      <c r="C23" s="27"/>
      <c r="D23" s="27"/>
      <c r="E23" s="561"/>
      <c r="F23" s="108"/>
      <c r="G23" s="562"/>
    </row>
    <row r="26" spans="2:17">
      <c r="M26" s="158"/>
    </row>
    <row r="28" spans="2:17">
      <c r="M28" s="158"/>
    </row>
  </sheetData>
  <autoFilter ref="B8:O22" xr:uid="{982EE37B-32E0-45E8-A8B6-38EBED3EB246}"/>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46037-10BA-4102-B9F6-218CA9FC9F47}">
  <dimension ref="B2:Q120"/>
  <sheetViews>
    <sheetView topLeftCell="A22" zoomScale="70" zoomScaleNormal="70" workbookViewId="0">
      <selection activeCell="E114" sqref="E114"/>
    </sheetView>
  </sheetViews>
  <sheetFormatPr defaultRowHeight="12"/>
  <cols>
    <col min="1" max="1" width="2.625" style="1058" customWidth="1"/>
    <col min="2" max="2" width="11.625" style="1063" customWidth="1"/>
    <col min="3" max="3" width="10.625" style="1058" customWidth="1"/>
    <col min="4" max="4" width="10.375" style="1058" customWidth="1"/>
    <col min="5" max="5" width="43" style="1063" bestFit="1" customWidth="1"/>
    <col min="6" max="6" width="10" style="1058" customWidth="1"/>
    <col min="7" max="7" width="12.5" style="1058" customWidth="1"/>
    <col min="8" max="8" width="12.25" style="1058" customWidth="1"/>
    <col min="9" max="9" width="11" style="1064" customWidth="1"/>
    <col min="10" max="10" width="30.125" style="1063" bestFit="1" customWidth="1"/>
    <col min="11" max="11" width="17.25" style="1063" customWidth="1"/>
    <col min="12" max="12" width="13.5" style="1063" bestFit="1" customWidth="1"/>
    <col min="13" max="13" width="17.625" style="1063" bestFit="1" customWidth="1"/>
    <col min="14" max="14" width="14.625" style="1058" bestFit="1" customWidth="1"/>
    <col min="15" max="15" width="13.25" style="1064" customWidth="1"/>
    <col min="16" max="16" width="14.5" style="1065" customWidth="1"/>
    <col min="17" max="17" width="15.625" style="1065" customWidth="1"/>
    <col min="18" max="256" width="9" style="1058"/>
    <col min="257" max="257" width="2.625" style="1058" customWidth="1"/>
    <col min="258" max="258" width="11.625" style="1058" customWidth="1"/>
    <col min="259" max="259" width="10.625" style="1058" customWidth="1"/>
    <col min="260" max="260" width="10.375" style="1058" customWidth="1"/>
    <col min="261" max="261" width="43" style="1058" bestFit="1" customWidth="1"/>
    <col min="262" max="262" width="10" style="1058" customWidth="1"/>
    <col min="263" max="263" width="12.5" style="1058" customWidth="1"/>
    <col min="264" max="264" width="12.25" style="1058" customWidth="1"/>
    <col min="265" max="265" width="11" style="1058" customWidth="1"/>
    <col min="266" max="266" width="30.125" style="1058" bestFit="1" customWidth="1"/>
    <col min="267" max="267" width="17.25" style="1058" customWidth="1"/>
    <col min="268" max="268" width="13.5" style="1058" bestFit="1" customWidth="1"/>
    <col min="269" max="269" width="17.625" style="1058" bestFit="1" customWidth="1"/>
    <col min="270" max="270" width="14.625" style="1058" bestFit="1" customWidth="1"/>
    <col min="271" max="271" width="13.25" style="1058" customWidth="1"/>
    <col min="272" max="272" width="14.5" style="1058" customWidth="1"/>
    <col min="273" max="273" width="15.625" style="1058" customWidth="1"/>
    <col min="274" max="512" width="9" style="1058"/>
    <col min="513" max="513" width="2.625" style="1058" customWidth="1"/>
    <col min="514" max="514" width="11.625" style="1058" customWidth="1"/>
    <col min="515" max="515" width="10.625" style="1058" customWidth="1"/>
    <col min="516" max="516" width="10.375" style="1058" customWidth="1"/>
    <col min="517" max="517" width="43" style="1058" bestFit="1" customWidth="1"/>
    <col min="518" max="518" width="10" style="1058" customWidth="1"/>
    <col min="519" max="519" width="12.5" style="1058" customWidth="1"/>
    <col min="520" max="520" width="12.25" style="1058" customWidth="1"/>
    <col min="521" max="521" width="11" style="1058" customWidth="1"/>
    <col min="522" max="522" width="30.125" style="1058" bestFit="1" customWidth="1"/>
    <col min="523" max="523" width="17.25" style="1058" customWidth="1"/>
    <col min="524" max="524" width="13.5" style="1058" bestFit="1" customWidth="1"/>
    <col min="525" max="525" width="17.625" style="1058" bestFit="1" customWidth="1"/>
    <col min="526" max="526" width="14.625" style="1058" bestFit="1" customWidth="1"/>
    <col min="527" max="527" width="13.25" style="1058" customWidth="1"/>
    <col min="528" max="528" width="14.5" style="1058" customWidth="1"/>
    <col min="529" max="529" width="15.625" style="1058" customWidth="1"/>
    <col min="530" max="768" width="9" style="1058"/>
    <col min="769" max="769" width="2.625" style="1058" customWidth="1"/>
    <col min="770" max="770" width="11.625" style="1058" customWidth="1"/>
    <col min="771" max="771" width="10.625" style="1058" customWidth="1"/>
    <col min="772" max="772" width="10.375" style="1058" customWidth="1"/>
    <col min="773" max="773" width="43" style="1058" bestFit="1" customWidth="1"/>
    <col min="774" max="774" width="10" style="1058" customWidth="1"/>
    <col min="775" max="775" width="12.5" style="1058" customWidth="1"/>
    <col min="776" max="776" width="12.25" style="1058" customWidth="1"/>
    <col min="777" max="777" width="11" style="1058" customWidth="1"/>
    <col min="778" max="778" width="30.125" style="1058" bestFit="1" customWidth="1"/>
    <col min="779" max="779" width="17.25" style="1058" customWidth="1"/>
    <col min="780" max="780" width="13.5" style="1058" bestFit="1" customWidth="1"/>
    <col min="781" max="781" width="17.625" style="1058" bestFit="1" customWidth="1"/>
    <col min="782" max="782" width="14.625" style="1058" bestFit="1" customWidth="1"/>
    <col min="783" max="783" width="13.25" style="1058" customWidth="1"/>
    <col min="784" max="784" width="14.5" style="1058" customWidth="1"/>
    <col min="785" max="785" width="15.625" style="1058" customWidth="1"/>
    <col min="786" max="1024" width="9" style="1058"/>
    <col min="1025" max="1025" width="2.625" style="1058" customWidth="1"/>
    <col min="1026" max="1026" width="11.625" style="1058" customWidth="1"/>
    <col min="1027" max="1027" width="10.625" style="1058" customWidth="1"/>
    <col min="1028" max="1028" width="10.375" style="1058" customWidth="1"/>
    <col min="1029" max="1029" width="43" style="1058" bestFit="1" customWidth="1"/>
    <col min="1030" max="1030" width="10" style="1058" customWidth="1"/>
    <col min="1031" max="1031" width="12.5" style="1058" customWidth="1"/>
    <col min="1032" max="1032" width="12.25" style="1058" customWidth="1"/>
    <col min="1033" max="1033" width="11" style="1058" customWidth="1"/>
    <col min="1034" max="1034" width="30.125" style="1058" bestFit="1" customWidth="1"/>
    <col min="1035" max="1035" width="17.25" style="1058" customWidth="1"/>
    <col min="1036" max="1036" width="13.5" style="1058" bestFit="1" customWidth="1"/>
    <col min="1037" max="1037" width="17.625" style="1058" bestFit="1" customWidth="1"/>
    <col min="1038" max="1038" width="14.625" style="1058" bestFit="1" customWidth="1"/>
    <col min="1039" max="1039" width="13.25" style="1058" customWidth="1"/>
    <col min="1040" max="1040" width="14.5" style="1058" customWidth="1"/>
    <col min="1041" max="1041" width="15.625" style="1058" customWidth="1"/>
    <col min="1042" max="1280" width="9" style="1058"/>
    <col min="1281" max="1281" width="2.625" style="1058" customWidth="1"/>
    <col min="1282" max="1282" width="11.625" style="1058" customWidth="1"/>
    <col min="1283" max="1283" width="10.625" style="1058" customWidth="1"/>
    <col min="1284" max="1284" width="10.375" style="1058" customWidth="1"/>
    <col min="1285" max="1285" width="43" style="1058" bestFit="1" customWidth="1"/>
    <col min="1286" max="1286" width="10" style="1058" customWidth="1"/>
    <col min="1287" max="1287" width="12.5" style="1058" customWidth="1"/>
    <col min="1288" max="1288" width="12.25" style="1058" customWidth="1"/>
    <col min="1289" max="1289" width="11" style="1058" customWidth="1"/>
    <col min="1290" max="1290" width="30.125" style="1058" bestFit="1" customWidth="1"/>
    <col min="1291" max="1291" width="17.25" style="1058" customWidth="1"/>
    <col min="1292" max="1292" width="13.5" style="1058" bestFit="1" customWidth="1"/>
    <col min="1293" max="1293" width="17.625" style="1058" bestFit="1" customWidth="1"/>
    <col min="1294" max="1294" width="14.625" style="1058" bestFit="1" customWidth="1"/>
    <col min="1295" max="1295" width="13.25" style="1058" customWidth="1"/>
    <col min="1296" max="1296" width="14.5" style="1058" customWidth="1"/>
    <col min="1297" max="1297" width="15.625" style="1058" customWidth="1"/>
    <col min="1298" max="1536" width="9" style="1058"/>
    <col min="1537" max="1537" width="2.625" style="1058" customWidth="1"/>
    <col min="1538" max="1538" width="11.625" style="1058" customWidth="1"/>
    <col min="1539" max="1539" width="10.625" style="1058" customWidth="1"/>
    <col min="1540" max="1540" width="10.375" style="1058" customWidth="1"/>
    <col min="1541" max="1541" width="43" style="1058" bestFit="1" customWidth="1"/>
    <col min="1542" max="1542" width="10" style="1058" customWidth="1"/>
    <col min="1543" max="1543" width="12.5" style="1058" customWidth="1"/>
    <col min="1544" max="1544" width="12.25" style="1058" customWidth="1"/>
    <col min="1545" max="1545" width="11" style="1058" customWidth="1"/>
    <col min="1546" max="1546" width="30.125" style="1058" bestFit="1" customWidth="1"/>
    <col min="1547" max="1547" width="17.25" style="1058" customWidth="1"/>
    <col min="1548" max="1548" width="13.5" style="1058" bestFit="1" customWidth="1"/>
    <col min="1549" max="1549" width="17.625" style="1058" bestFit="1" customWidth="1"/>
    <col min="1550" max="1550" width="14.625" style="1058" bestFit="1" customWidth="1"/>
    <col min="1551" max="1551" width="13.25" style="1058" customWidth="1"/>
    <col min="1552" max="1552" width="14.5" style="1058" customWidth="1"/>
    <col min="1553" max="1553" width="15.625" style="1058" customWidth="1"/>
    <col min="1554" max="1792" width="9" style="1058"/>
    <col min="1793" max="1793" width="2.625" style="1058" customWidth="1"/>
    <col min="1794" max="1794" width="11.625" style="1058" customWidth="1"/>
    <col min="1795" max="1795" width="10.625" style="1058" customWidth="1"/>
    <col min="1796" max="1796" width="10.375" style="1058" customWidth="1"/>
    <col min="1797" max="1797" width="43" style="1058" bestFit="1" customWidth="1"/>
    <col min="1798" max="1798" width="10" style="1058" customWidth="1"/>
    <col min="1799" max="1799" width="12.5" style="1058" customWidth="1"/>
    <col min="1800" max="1800" width="12.25" style="1058" customWidth="1"/>
    <col min="1801" max="1801" width="11" style="1058" customWidth="1"/>
    <col min="1802" max="1802" width="30.125" style="1058" bestFit="1" customWidth="1"/>
    <col min="1803" max="1803" width="17.25" style="1058" customWidth="1"/>
    <col min="1804" max="1804" width="13.5" style="1058" bestFit="1" customWidth="1"/>
    <col min="1805" max="1805" width="17.625" style="1058" bestFit="1" customWidth="1"/>
    <col min="1806" max="1806" width="14.625" style="1058" bestFit="1" customWidth="1"/>
    <col min="1807" max="1807" width="13.25" style="1058" customWidth="1"/>
    <col min="1808" max="1808" width="14.5" style="1058" customWidth="1"/>
    <col min="1809" max="1809" width="15.625" style="1058" customWidth="1"/>
    <col min="1810" max="2048" width="9" style="1058"/>
    <col min="2049" max="2049" width="2.625" style="1058" customWidth="1"/>
    <col min="2050" max="2050" width="11.625" style="1058" customWidth="1"/>
    <col min="2051" max="2051" width="10.625" style="1058" customWidth="1"/>
    <col min="2052" max="2052" width="10.375" style="1058" customWidth="1"/>
    <col min="2053" max="2053" width="43" style="1058" bestFit="1" customWidth="1"/>
    <col min="2054" max="2054" width="10" style="1058" customWidth="1"/>
    <col min="2055" max="2055" width="12.5" style="1058" customWidth="1"/>
    <col min="2056" max="2056" width="12.25" style="1058" customWidth="1"/>
    <col min="2057" max="2057" width="11" style="1058" customWidth="1"/>
    <col min="2058" max="2058" width="30.125" style="1058" bestFit="1" customWidth="1"/>
    <col min="2059" max="2059" width="17.25" style="1058" customWidth="1"/>
    <col min="2060" max="2060" width="13.5" style="1058" bestFit="1" customWidth="1"/>
    <col min="2061" max="2061" width="17.625" style="1058" bestFit="1" customWidth="1"/>
    <col min="2062" max="2062" width="14.625" style="1058" bestFit="1" customWidth="1"/>
    <col min="2063" max="2063" width="13.25" style="1058" customWidth="1"/>
    <col min="2064" max="2064" width="14.5" style="1058" customWidth="1"/>
    <col min="2065" max="2065" width="15.625" style="1058" customWidth="1"/>
    <col min="2066" max="2304" width="9" style="1058"/>
    <col min="2305" max="2305" width="2.625" style="1058" customWidth="1"/>
    <col min="2306" max="2306" width="11.625" style="1058" customWidth="1"/>
    <col min="2307" max="2307" width="10.625" style="1058" customWidth="1"/>
    <col min="2308" max="2308" width="10.375" style="1058" customWidth="1"/>
    <col min="2309" max="2309" width="43" style="1058" bestFit="1" customWidth="1"/>
    <col min="2310" max="2310" width="10" style="1058" customWidth="1"/>
    <col min="2311" max="2311" width="12.5" style="1058" customWidth="1"/>
    <col min="2312" max="2312" width="12.25" style="1058" customWidth="1"/>
    <col min="2313" max="2313" width="11" style="1058" customWidth="1"/>
    <col min="2314" max="2314" width="30.125" style="1058" bestFit="1" customWidth="1"/>
    <col min="2315" max="2315" width="17.25" style="1058" customWidth="1"/>
    <col min="2316" max="2316" width="13.5" style="1058" bestFit="1" customWidth="1"/>
    <col min="2317" max="2317" width="17.625" style="1058" bestFit="1" customWidth="1"/>
    <col min="2318" max="2318" width="14.625" style="1058" bestFit="1" customWidth="1"/>
    <col min="2319" max="2319" width="13.25" style="1058" customWidth="1"/>
    <col min="2320" max="2320" width="14.5" style="1058" customWidth="1"/>
    <col min="2321" max="2321" width="15.625" style="1058" customWidth="1"/>
    <col min="2322" max="2560" width="9" style="1058"/>
    <col min="2561" max="2561" width="2.625" style="1058" customWidth="1"/>
    <col min="2562" max="2562" width="11.625" style="1058" customWidth="1"/>
    <col min="2563" max="2563" width="10.625" style="1058" customWidth="1"/>
    <col min="2564" max="2564" width="10.375" style="1058" customWidth="1"/>
    <col min="2565" max="2565" width="43" style="1058" bestFit="1" customWidth="1"/>
    <col min="2566" max="2566" width="10" style="1058" customWidth="1"/>
    <col min="2567" max="2567" width="12.5" style="1058" customWidth="1"/>
    <col min="2568" max="2568" width="12.25" style="1058" customWidth="1"/>
    <col min="2569" max="2569" width="11" style="1058" customWidth="1"/>
    <col min="2570" max="2570" width="30.125" style="1058" bestFit="1" customWidth="1"/>
    <col min="2571" max="2571" width="17.25" style="1058" customWidth="1"/>
    <col min="2572" max="2572" width="13.5" style="1058" bestFit="1" customWidth="1"/>
    <col min="2573" max="2573" width="17.625" style="1058" bestFit="1" customWidth="1"/>
    <col min="2574" max="2574" width="14.625" style="1058" bestFit="1" customWidth="1"/>
    <col min="2575" max="2575" width="13.25" style="1058" customWidth="1"/>
    <col min="2576" max="2576" width="14.5" style="1058" customWidth="1"/>
    <col min="2577" max="2577" width="15.625" style="1058" customWidth="1"/>
    <col min="2578" max="2816" width="9" style="1058"/>
    <col min="2817" max="2817" width="2.625" style="1058" customWidth="1"/>
    <col min="2818" max="2818" width="11.625" style="1058" customWidth="1"/>
    <col min="2819" max="2819" width="10.625" style="1058" customWidth="1"/>
    <col min="2820" max="2820" width="10.375" style="1058" customWidth="1"/>
    <col min="2821" max="2821" width="43" style="1058" bestFit="1" customWidth="1"/>
    <col min="2822" max="2822" width="10" style="1058" customWidth="1"/>
    <col min="2823" max="2823" width="12.5" style="1058" customWidth="1"/>
    <col min="2824" max="2824" width="12.25" style="1058" customWidth="1"/>
    <col min="2825" max="2825" width="11" style="1058" customWidth="1"/>
    <col min="2826" max="2826" width="30.125" style="1058" bestFit="1" customWidth="1"/>
    <col min="2827" max="2827" width="17.25" style="1058" customWidth="1"/>
    <col min="2828" max="2828" width="13.5" style="1058" bestFit="1" customWidth="1"/>
    <col min="2829" max="2829" width="17.625" style="1058" bestFit="1" customWidth="1"/>
    <col min="2830" max="2830" width="14.625" style="1058" bestFit="1" customWidth="1"/>
    <col min="2831" max="2831" width="13.25" style="1058" customWidth="1"/>
    <col min="2832" max="2832" width="14.5" style="1058" customWidth="1"/>
    <col min="2833" max="2833" width="15.625" style="1058" customWidth="1"/>
    <col min="2834" max="3072" width="9" style="1058"/>
    <col min="3073" max="3073" width="2.625" style="1058" customWidth="1"/>
    <col min="3074" max="3074" width="11.625" style="1058" customWidth="1"/>
    <col min="3075" max="3075" width="10.625" style="1058" customWidth="1"/>
    <col min="3076" max="3076" width="10.375" style="1058" customWidth="1"/>
    <col min="3077" max="3077" width="43" style="1058" bestFit="1" customWidth="1"/>
    <col min="3078" max="3078" width="10" style="1058" customWidth="1"/>
    <col min="3079" max="3079" width="12.5" style="1058" customWidth="1"/>
    <col min="3080" max="3080" width="12.25" style="1058" customWidth="1"/>
    <col min="3081" max="3081" width="11" style="1058" customWidth="1"/>
    <col min="3082" max="3082" width="30.125" style="1058" bestFit="1" customWidth="1"/>
    <col min="3083" max="3083" width="17.25" style="1058" customWidth="1"/>
    <col min="3084" max="3084" width="13.5" style="1058" bestFit="1" customWidth="1"/>
    <col min="3085" max="3085" width="17.625" style="1058" bestFit="1" customWidth="1"/>
    <col min="3086" max="3086" width="14.625" style="1058" bestFit="1" customWidth="1"/>
    <col min="3087" max="3087" width="13.25" style="1058" customWidth="1"/>
    <col min="3088" max="3088" width="14.5" style="1058" customWidth="1"/>
    <col min="3089" max="3089" width="15.625" style="1058" customWidth="1"/>
    <col min="3090" max="3328" width="9" style="1058"/>
    <col min="3329" max="3329" width="2.625" style="1058" customWidth="1"/>
    <col min="3330" max="3330" width="11.625" style="1058" customWidth="1"/>
    <col min="3331" max="3331" width="10.625" style="1058" customWidth="1"/>
    <col min="3332" max="3332" width="10.375" style="1058" customWidth="1"/>
    <col min="3333" max="3333" width="43" style="1058" bestFit="1" customWidth="1"/>
    <col min="3334" max="3334" width="10" style="1058" customWidth="1"/>
    <col min="3335" max="3335" width="12.5" style="1058" customWidth="1"/>
    <col min="3336" max="3336" width="12.25" style="1058" customWidth="1"/>
    <col min="3337" max="3337" width="11" style="1058" customWidth="1"/>
    <col min="3338" max="3338" width="30.125" style="1058" bestFit="1" customWidth="1"/>
    <col min="3339" max="3339" width="17.25" style="1058" customWidth="1"/>
    <col min="3340" max="3340" width="13.5" style="1058" bestFit="1" customWidth="1"/>
    <col min="3341" max="3341" width="17.625" style="1058" bestFit="1" customWidth="1"/>
    <col min="3342" max="3342" width="14.625" style="1058" bestFit="1" customWidth="1"/>
    <col min="3343" max="3343" width="13.25" style="1058" customWidth="1"/>
    <col min="3344" max="3344" width="14.5" style="1058" customWidth="1"/>
    <col min="3345" max="3345" width="15.625" style="1058" customWidth="1"/>
    <col min="3346" max="3584" width="9" style="1058"/>
    <col min="3585" max="3585" width="2.625" style="1058" customWidth="1"/>
    <col min="3586" max="3586" width="11.625" style="1058" customWidth="1"/>
    <col min="3587" max="3587" width="10.625" style="1058" customWidth="1"/>
    <col min="3588" max="3588" width="10.375" style="1058" customWidth="1"/>
    <col min="3589" max="3589" width="43" style="1058" bestFit="1" customWidth="1"/>
    <col min="3590" max="3590" width="10" style="1058" customWidth="1"/>
    <col min="3591" max="3591" width="12.5" style="1058" customWidth="1"/>
    <col min="3592" max="3592" width="12.25" style="1058" customWidth="1"/>
    <col min="3593" max="3593" width="11" style="1058" customWidth="1"/>
    <col min="3594" max="3594" width="30.125" style="1058" bestFit="1" customWidth="1"/>
    <col min="3595" max="3595" width="17.25" style="1058" customWidth="1"/>
    <col min="3596" max="3596" width="13.5" style="1058" bestFit="1" customWidth="1"/>
    <col min="3597" max="3597" width="17.625" style="1058" bestFit="1" customWidth="1"/>
    <col min="3598" max="3598" width="14.625" style="1058" bestFit="1" customWidth="1"/>
    <col min="3599" max="3599" width="13.25" style="1058" customWidth="1"/>
    <col min="3600" max="3600" width="14.5" style="1058" customWidth="1"/>
    <col min="3601" max="3601" width="15.625" style="1058" customWidth="1"/>
    <col min="3602" max="3840" width="9" style="1058"/>
    <col min="3841" max="3841" width="2.625" style="1058" customWidth="1"/>
    <col min="3842" max="3842" width="11.625" style="1058" customWidth="1"/>
    <col min="3843" max="3843" width="10.625" style="1058" customWidth="1"/>
    <col min="3844" max="3844" width="10.375" style="1058" customWidth="1"/>
    <col min="3845" max="3845" width="43" style="1058" bestFit="1" customWidth="1"/>
    <col min="3846" max="3846" width="10" style="1058" customWidth="1"/>
    <col min="3847" max="3847" width="12.5" style="1058" customWidth="1"/>
    <col min="3848" max="3848" width="12.25" style="1058" customWidth="1"/>
    <col min="3849" max="3849" width="11" style="1058" customWidth="1"/>
    <col min="3850" max="3850" width="30.125" style="1058" bestFit="1" customWidth="1"/>
    <col min="3851" max="3851" width="17.25" style="1058" customWidth="1"/>
    <col min="3852" max="3852" width="13.5" style="1058" bestFit="1" customWidth="1"/>
    <col min="3853" max="3853" width="17.625" style="1058" bestFit="1" customWidth="1"/>
    <col min="3854" max="3854" width="14.625" style="1058" bestFit="1" customWidth="1"/>
    <col min="3855" max="3855" width="13.25" style="1058" customWidth="1"/>
    <col min="3856" max="3856" width="14.5" style="1058" customWidth="1"/>
    <col min="3857" max="3857" width="15.625" style="1058" customWidth="1"/>
    <col min="3858" max="4096" width="9" style="1058"/>
    <col min="4097" max="4097" width="2.625" style="1058" customWidth="1"/>
    <col min="4098" max="4098" width="11.625" style="1058" customWidth="1"/>
    <col min="4099" max="4099" width="10.625" style="1058" customWidth="1"/>
    <col min="4100" max="4100" width="10.375" style="1058" customWidth="1"/>
    <col min="4101" max="4101" width="43" style="1058" bestFit="1" customWidth="1"/>
    <col min="4102" max="4102" width="10" style="1058" customWidth="1"/>
    <col min="4103" max="4103" width="12.5" style="1058" customWidth="1"/>
    <col min="4104" max="4104" width="12.25" style="1058" customWidth="1"/>
    <col min="4105" max="4105" width="11" style="1058" customWidth="1"/>
    <col min="4106" max="4106" width="30.125" style="1058" bestFit="1" customWidth="1"/>
    <col min="4107" max="4107" width="17.25" style="1058" customWidth="1"/>
    <col min="4108" max="4108" width="13.5" style="1058" bestFit="1" customWidth="1"/>
    <col min="4109" max="4109" width="17.625" style="1058" bestFit="1" customWidth="1"/>
    <col min="4110" max="4110" width="14.625" style="1058" bestFit="1" customWidth="1"/>
    <col min="4111" max="4111" width="13.25" style="1058" customWidth="1"/>
    <col min="4112" max="4112" width="14.5" style="1058" customWidth="1"/>
    <col min="4113" max="4113" width="15.625" style="1058" customWidth="1"/>
    <col min="4114" max="4352" width="9" style="1058"/>
    <col min="4353" max="4353" width="2.625" style="1058" customWidth="1"/>
    <col min="4354" max="4354" width="11.625" style="1058" customWidth="1"/>
    <col min="4355" max="4355" width="10.625" style="1058" customWidth="1"/>
    <col min="4356" max="4356" width="10.375" style="1058" customWidth="1"/>
    <col min="4357" max="4357" width="43" style="1058" bestFit="1" customWidth="1"/>
    <col min="4358" max="4358" width="10" style="1058" customWidth="1"/>
    <col min="4359" max="4359" width="12.5" style="1058" customWidth="1"/>
    <col min="4360" max="4360" width="12.25" style="1058" customWidth="1"/>
    <col min="4361" max="4361" width="11" style="1058" customWidth="1"/>
    <col min="4362" max="4362" width="30.125" style="1058" bestFit="1" customWidth="1"/>
    <col min="4363" max="4363" width="17.25" style="1058" customWidth="1"/>
    <col min="4364" max="4364" width="13.5" style="1058" bestFit="1" customWidth="1"/>
    <col min="4365" max="4365" width="17.625" style="1058" bestFit="1" customWidth="1"/>
    <col min="4366" max="4366" width="14.625" style="1058" bestFit="1" customWidth="1"/>
    <col min="4367" max="4367" width="13.25" style="1058" customWidth="1"/>
    <col min="4368" max="4368" width="14.5" style="1058" customWidth="1"/>
    <col min="4369" max="4369" width="15.625" style="1058" customWidth="1"/>
    <col min="4370" max="4608" width="9" style="1058"/>
    <col min="4609" max="4609" width="2.625" style="1058" customWidth="1"/>
    <col min="4610" max="4610" width="11.625" style="1058" customWidth="1"/>
    <col min="4611" max="4611" width="10.625" style="1058" customWidth="1"/>
    <col min="4612" max="4612" width="10.375" style="1058" customWidth="1"/>
    <col min="4613" max="4613" width="43" style="1058" bestFit="1" customWidth="1"/>
    <col min="4614" max="4614" width="10" style="1058" customWidth="1"/>
    <col min="4615" max="4615" width="12.5" style="1058" customWidth="1"/>
    <col min="4616" max="4616" width="12.25" style="1058" customWidth="1"/>
    <col min="4617" max="4617" width="11" style="1058" customWidth="1"/>
    <col min="4618" max="4618" width="30.125" style="1058" bestFit="1" customWidth="1"/>
    <col min="4619" max="4619" width="17.25" style="1058" customWidth="1"/>
    <col min="4620" max="4620" width="13.5" style="1058" bestFit="1" customWidth="1"/>
    <col min="4621" max="4621" width="17.625" style="1058" bestFit="1" customWidth="1"/>
    <col min="4622" max="4622" width="14.625" style="1058" bestFit="1" customWidth="1"/>
    <col min="4623" max="4623" width="13.25" style="1058" customWidth="1"/>
    <col min="4624" max="4624" width="14.5" style="1058" customWidth="1"/>
    <col min="4625" max="4625" width="15.625" style="1058" customWidth="1"/>
    <col min="4626" max="4864" width="9" style="1058"/>
    <col min="4865" max="4865" width="2.625" style="1058" customWidth="1"/>
    <col min="4866" max="4866" width="11.625" style="1058" customWidth="1"/>
    <col min="4867" max="4867" width="10.625" style="1058" customWidth="1"/>
    <col min="4868" max="4868" width="10.375" style="1058" customWidth="1"/>
    <col min="4869" max="4869" width="43" style="1058" bestFit="1" customWidth="1"/>
    <col min="4870" max="4870" width="10" style="1058" customWidth="1"/>
    <col min="4871" max="4871" width="12.5" style="1058" customWidth="1"/>
    <col min="4872" max="4872" width="12.25" style="1058" customWidth="1"/>
    <col min="4873" max="4873" width="11" style="1058" customWidth="1"/>
    <col min="4874" max="4874" width="30.125" style="1058" bestFit="1" customWidth="1"/>
    <col min="4875" max="4875" width="17.25" style="1058" customWidth="1"/>
    <col min="4876" max="4876" width="13.5" style="1058" bestFit="1" customWidth="1"/>
    <col min="4877" max="4877" width="17.625" style="1058" bestFit="1" customWidth="1"/>
    <col min="4878" max="4878" width="14.625" style="1058" bestFit="1" customWidth="1"/>
    <col min="4879" max="4879" width="13.25" style="1058" customWidth="1"/>
    <col min="4880" max="4880" width="14.5" style="1058" customWidth="1"/>
    <col min="4881" max="4881" width="15.625" style="1058" customWidth="1"/>
    <col min="4882" max="5120" width="9" style="1058"/>
    <col min="5121" max="5121" width="2.625" style="1058" customWidth="1"/>
    <col min="5122" max="5122" width="11.625" style="1058" customWidth="1"/>
    <col min="5123" max="5123" width="10.625" style="1058" customWidth="1"/>
    <col min="5124" max="5124" width="10.375" style="1058" customWidth="1"/>
    <col min="5125" max="5125" width="43" style="1058" bestFit="1" customWidth="1"/>
    <col min="5126" max="5126" width="10" style="1058" customWidth="1"/>
    <col min="5127" max="5127" width="12.5" style="1058" customWidth="1"/>
    <col min="5128" max="5128" width="12.25" style="1058" customWidth="1"/>
    <col min="5129" max="5129" width="11" style="1058" customWidth="1"/>
    <col min="5130" max="5130" width="30.125" style="1058" bestFit="1" customWidth="1"/>
    <col min="5131" max="5131" width="17.25" style="1058" customWidth="1"/>
    <col min="5132" max="5132" width="13.5" style="1058" bestFit="1" customWidth="1"/>
    <col min="5133" max="5133" width="17.625" style="1058" bestFit="1" customWidth="1"/>
    <col min="5134" max="5134" width="14.625" style="1058" bestFit="1" customWidth="1"/>
    <col min="5135" max="5135" width="13.25" style="1058" customWidth="1"/>
    <col min="5136" max="5136" width="14.5" style="1058" customWidth="1"/>
    <col min="5137" max="5137" width="15.625" style="1058" customWidth="1"/>
    <col min="5138" max="5376" width="9" style="1058"/>
    <col min="5377" max="5377" width="2.625" style="1058" customWidth="1"/>
    <col min="5378" max="5378" width="11.625" style="1058" customWidth="1"/>
    <col min="5379" max="5379" width="10.625" style="1058" customWidth="1"/>
    <col min="5380" max="5380" width="10.375" style="1058" customWidth="1"/>
    <col min="5381" max="5381" width="43" style="1058" bestFit="1" customWidth="1"/>
    <col min="5382" max="5382" width="10" style="1058" customWidth="1"/>
    <col min="5383" max="5383" width="12.5" style="1058" customWidth="1"/>
    <col min="5384" max="5384" width="12.25" style="1058" customWidth="1"/>
    <col min="5385" max="5385" width="11" style="1058" customWidth="1"/>
    <col min="5386" max="5386" width="30.125" style="1058" bestFit="1" customWidth="1"/>
    <col min="5387" max="5387" width="17.25" style="1058" customWidth="1"/>
    <col min="5388" max="5388" width="13.5" style="1058" bestFit="1" customWidth="1"/>
    <col min="5389" max="5389" width="17.625" style="1058" bestFit="1" customWidth="1"/>
    <col min="5390" max="5390" width="14.625" style="1058" bestFit="1" customWidth="1"/>
    <col min="5391" max="5391" width="13.25" style="1058" customWidth="1"/>
    <col min="5392" max="5392" width="14.5" style="1058" customWidth="1"/>
    <col min="5393" max="5393" width="15.625" style="1058" customWidth="1"/>
    <col min="5394" max="5632" width="9" style="1058"/>
    <col min="5633" max="5633" width="2.625" style="1058" customWidth="1"/>
    <col min="5634" max="5634" width="11.625" style="1058" customWidth="1"/>
    <col min="5635" max="5635" width="10.625" style="1058" customWidth="1"/>
    <col min="5636" max="5636" width="10.375" style="1058" customWidth="1"/>
    <col min="5637" max="5637" width="43" style="1058" bestFit="1" customWidth="1"/>
    <col min="5638" max="5638" width="10" style="1058" customWidth="1"/>
    <col min="5639" max="5639" width="12.5" style="1058" customWidth="1"/>
    <col min="5640" max="5640" width="12.25" style="1058" customWidth="1"/>
    <col min="5641" max="5641" width="11" style="1058" customWidth="1"/>
    <col min="5642" max="5642" width="30.125" style="1058" bestFit="1" customWidth="1"/>
    <col min="5643" max="5643" width="17.25" style="1058" customWidth="1"/>
    <col min="5644" max="5644" width="13.5" style="1058" bestFit="1" customWidth="1"/>
    <col min="5645" max="5645" width="17.625" style="1058" bestFit="1" customWidth="1"/>
    <col min="5646" max="5646" width="14.625" style="1058" bestFit="1" customWidth="1"/>
    <col min="5647" max="5647" width="13.25" style="1058" customWidth="1"/>
    <col min="5648" max="5648" width="14.5" style="1058" customWidth="1"/>
    <col min="5649" max="5649" width="15.625" style="1058" customWidth="1"/>
    <col min="5650" max="5888" width="9" style="1058"/>
    <col min="5889" max="5889" width="2.625" style="1058" customWidth="1"/>
    <col min="5890" max="5890" width="11.625" style="1058" customWidth="1"/>
    <col min="5891" max="5891" width="10.625" style="1058" customWidth="1"/>
    <col min="5892" max="5892" width="10.375" style="1058" customWidth="1"/>
    <col min="5893" max="5893" width="43" style="1058" bestFit="1" customWidth="1"/>
    <col min="5894" max="5894" width="10" style="1058" customWidth="1"/>
    <col min="5895" max="5895" width="12.5" style="1058" customWidth="1"/>
    <col min="5896" max="5896" width="12.25" style="1058" customWidth="1"/>
    <col min="5897" max="5897" width="11" style="1058" customWidth="1"/>
    <col min="5898" max="5898" width="30.125" style="1058" bestFit="1" customWidth="1"/>
    <col min="5899" max="5899" width="17.25" style="1058" customWidth="1"/>
    <col min="5900" max="5900" width="13.5" style="1058" bestFit="1" customWidth="1"/>
    <col min="5901" max="5901" width="17.625" style="1058" bestFit="1" customWidth="1"/>
    <col min="5902" max="5902" width="14.625" style="1058" bestFit="1" customWidth="1"/>
    <col min="5903" max="5903" width="13.25" style="1058" customWidth="1"/>
    <col min="5904" max="5904" width="14.5" style="1058" customWidth="1"/>
    <col min="5905" max="5905" width="15.625" style="1058" customWidth="1"/>
    <col min="5906" max="6144" width="9" style="1058"/>
    <col min="6145" max="6145" width="2.625" style="1058" customWidth="1"/>
    <col min="6146" max="6146" width="11.625" style="1058" customWidth="1"/>
    <col min="6147" max="6147" width="10.625" style="1058" customWidth="1"/>
    <col min="6148" max="6148" width="10.375" style="1058" customWidth="1"/>
    <col min="6149" max="6149" width="43" style="1058" bestFit="1" customWidth="1"/>
    <col min="6150" max="6150" width="10" style="1058" customWidth="1"/>
    <col min="6151" max="6151" width="12.5" style="1058" customWidth="1"/>
    <col min="6152" max="6152" width="12.25" style="1058" customWidth="1"/>
    <col min="6153" max="6153" width="11" style="1058" customWidth="1"/>
    <col min="6154" max="6154" width="30.125" style="1058" bestFit="1" customWidth="1"/>
    <col min="6155" max="6155" width="17.25" style="1058" customWidth="1"/>
    <col min="6156" max="6156" width="13.5" style="1058" bestFit="1" customWidth="1"/>
    <col min="6157" max="6157" width="17.625" style="1058" bestFit="1" customWidth="1"/>
    <col min="6158" max="6158" width="14.625" style="1058" bestFit="1" customWidth="1"/>
    <col min="6159" max="6159" width="13.25" style="1058" customWidth="1"/>
    <col min="6160" max="6160" width="14.5" style="1058" customWidth="1"/>
    <col min="6161" max="6161" width="15.625" style="1058" customWidth="1"/>
    <col min="6162" max="6400" width="9" style="1058"/>
    <col min="6401" max="6401" width="2.625" style="1058" customWidth="1"/>
    <col min="6402" max="6402" width="11.625" style="1058" customWidth="1"/>
    <col min="6403" max="6403" width="10.625" style="1058" customWidth="1"/>
    <col min="6404" max="6404" width="10.375" style="1058" customWidth="1"/>
    <col min="6405" max="6405" width="43" style="1058" bestFit="1" customWidth="1"/>
    <col min="6406" max="6406" width="10" style="1058" customWidth="1"/>
    <col min="6407" max="6407" width="12.5" style="1058" customWidth="1"/>
    <col min="6408" max="6408" width="12.25" style="1058" customWidth="1"/>
    <col min="6409" max="6409" width="11" style="1058" customWidth="1"/>
    <col min="6410" max="6410" width="30.125" style="1058" bestFit="1" customWidth="1"/>
    <col min="6411" max="6411" width="17.25" style="1058" customWidth="1"/>
    <col min="6412" max="6412" width="13.5" style="1058" bestFit="1" customWidth="1"/>
    <col min="6413" max="6413" width="17.625" style="1058" bestFit="1" customWidth="1"/>
    <col min="6414" max="6414" width="14.625" style="1058" bestFit="1" customWidth="1"/>
    <col min="6415" max="6415" width="13.25" style="1058" customWidth="1"/>
    <col min="6416" max="6416" width="14.5" style="1058" customWidth="1"/>
    <col min="6417" max="6417" width="15.625" style="1058" customWidth="1"/>
    <col min="6418" max="6656" width="9" style="1058"/>
    <col min="6657" max="6657" width="2.625" style="1058" customWidth="1"/>
    <col min="6658" max="6658" width="11.625" style="1058" customWidth="1"/>
    <col min="6659" max="6659" width="10.625" style="1058" customWidth="1"/>
    <col min="6660" max="6660" width="10.375" style="1058" customWidth="1"/>
    <col min="6661" max="6661" width="43" style="1058" bestFit="1" customWidth="1"/>
    <col min="6662" max="6662" width="10" style="1058" customWidth="1"/>
    <col min="6663" max="6663" width="12.5" style="1058" customWidth="1"/>
    <col min="6664" max="6664" width="12.25" style="1058" customWidth="1"/>
    <col min="6665" max="6665" width="11" style="1058" customWidth="1"/>
    <col min="6666" max="6666" width="30.125" style="1058" bestFit="1" customWidth="1"/>
    <col min="6667" max="6667" width="17.25" style="1058" customWidth="1"/>
    <col min="6668" max="6668" width="13.5" style="1058" bestFit="1" customWidth="1"/>
    <col min="6669" max="6669" width="17.625" style="1058" bestFit="1" customWidth="1"/>
    <col min="6670" max="6670" width="14.625" style="1058" bestFit="1" customWidth="1"/>
    <col min="6671" max="6671" width="13.25" style="1058" customWidth="1"/>
    <col min="6672" max="6672" width="14.5" style="1058" customWidth="1"/>
    <col min="6673" max="6673" width="15.625" style="1058" customWidth="1"/>
    <col min="6674" max="6912" width="9" style="1058"/>
    <col min="6913" max="6913" width="2.625" style="1058" customWidth="1"/>
    <col min="6914" max="6914" width="11.625" style="1058" customWidth="1"/>
    <col min="6915" max="6915" width="10.625" style="1058" customWidth="1"/>
    <col min="6916" max="6916" width="10.375" style="1058" customWidth="1"/>
    <col min="6917" max="6917" width="43" style="1058" bestFit="1" customWidth="1"/>
    <col min="6918" max="6918" width="10" style="1058" customWidth="1"/>
    <col min="6919" max="6919" width="12.5" style="1058" customWidth="1"/>
    <col min="6920" max="6920" width="12.25" style="1058" customWidth="1"/>
    <col min="6921" max="6921" width="11" style="1058" customWidth="1"/>
    <col min="6922" max="6922" width="30.125" style="1058" bestFit="1" customWidth="1"/>
    <col min="6923" max="6923" width="17.25" style="1058" customWidth="1"/>
    <col min="6924" max="6924" width="13.5" style="1058" bestFit="1" customWidth="1"/>
    <col min="6925" max="6925" width="17.625" style="1058" bestFit="1" customWidth="1"/>
    <col min="6926" max="6926" width="14.625" style="1058" bestFit="1" customWidth="1"/>
    <col min="6927" max="6927" width="13.25" style="1058" customWidth="1"/>
    <col min="6928" max="6928" width="14.5" style="1058" customWidth="1"/>
    <col min="6929" max="6929" width="15.625" style="1058" customWidth="1"/>
    <col min="6930" max="7168" width="9" style="1058"/>
    <col min="7169" max="7169" width="2.625" style="1058" customWidth="1"/>
    <col min="7170" max="7170" width="11.625" style="1058" customWidth="1"/>
    <col min="7171" max="7171" width="10.625" style="1058" customWidth="1"/>
    <col min="7172" max="7172" width="10.375" style="1058" customWidth="1"/>
    <col min="7173" max="7173" width="43" style="1058" bestFit="1" customWidth="1"/>
    <col min="7174" max="7174" width="10" style="1058" customWidth="1"/>
    <col min="7175" max="7175" width="12.5" style="1058" customWidth="1"/>
    <col min="7176" max="7176" width="12.25" style="1058" customWidth="1"/>
    <col min="7177" max="7177" width="11" style="1058" customWidth="1"/>
    <col min="7178" max="7178" width="30.125" style="1058" bestFit="1" customWidth="1"/>
    <col min="7179" max="7179" width="17.25" style="1058" customWidth="1"/>
    <col min="7180" max="7180" width="13.5" style="1058" bestFit="1" customWidth="1"/>
    <col min="7181" max="7181" width="17.625" style="1058" bestFit="1" customWidth="1"/>
    <col min="7182" max="7182" width="14.625" style="1058" bestFit="1" customWidth="1"/>
    <col min="7183" max="7183" width="13.25" style="1058" customWidth="1"/>
    <col min="7184" max="7184" width="14.5" style="1058" customWidth="1"/>
    <col min="7185" max="7185" width="15.625" style="1058" customWidth="1"/>
    <col min="7186" max="7424" width="9" style="1058"/>
    <col min="7425" max="7425" width="2.625" style="1058" customWidth="1"/>
    <col min="7426" max="7426" width="11.625" style="1058" customWidth="1"/>
    <col min="7427" max="7427" width="10.625" style="1058" customWidth="1"/>
    <col min="7428" max="7428" width="10.375" style="1058" customWidth="1"/>
    <col min="7429" max="7429" width="43" style="1058" bestFit="1" customWidth="1"/>
    <col min="7430" max="7430" width="10" style="1058" customWidth="1"/>
    <col min="7431" max="7431" width="12.5" style="1058" customWidth="1"/>
    <col min="7432" max="7432" width="12.25" style="1058" customWidth="1"/>
    <col min="7433" max="7433" width="11" style="1058" customWidth="1"/>
    <col min="7434" max="7434" width="30.125" style="1058" bestFit="1" customWidth="1"/>
    <col min="7435" max="7435" width="17.25" style="1058" customWidth="1"/>
    <col min="7436" max="7436" width="13.5" style="1058" bestFit="1" customWidth="1"/>
    <col min="7437" max="7437" width="17.625" style="1058" bestFit="1" customWidth="1"/>
    <col min="7438" max="7438" width="14.625" style="1058" bestFit="1" customWidth="1"/>
    <col min="7439" max="7439" width="13.25" style="1058" customWidth="1"/>
    <col min="7440" max="7440" width="14.5" style="1058" customWidth="1"/>
    <col min="7441" max="7441" width="15.625" style="1058" customWidth="1"/>
    <col min="7442" max="7680" width="9" style="1058"/>
    <col min="7681" max="7681" width="2.625" style="1058" customWidth="1"/>
    <col min="7682" max="7682" width="11.625" style="1058" customWidth="1"/>
    <col min="7683" max="7683" width="10.625" style="1058" customWidth="1"/>
    <col min="7684" max="7684" width="10.375" style="1058" customWidth="1"/>
    <col min="7685" max="7685" width="43" style="1058" bestFit="1" customWidth="1"/>
    <col min="7686" max="7686" width="10" style="1058" customWidth="1"/>
    <col min="7687" max="7687" width="12.5" style="1058" customWidth="1"/>
    <col min="7688" max="7688" width="12.25" style="1058" customWidth="1"/>
    <col min="7689" max="7689" width="11" style="1058" customWidth="1"/>
    <col min="7690" max="7690" width="30.125" style="1058" bestFit="1" customWidth="1"/>
    <col min="7691" max="7691" width="17.25" style="1058" customWidth="1"/>
    <col min="7692" max="7692" width="13.5" style="1058" bestFit="1" customWidth="1"/>
    <col min="7693" max="7693" width="17.625" style="1058" bestFit="1" customWidth="1"/>
    <col min="7694" max="7694" width="14.625" style="1058" bestFit="1" customWidth="1"/>
    <col min="7695" max="7695" width="13.25" style="1058" customWidth="1"/>
    <col min="7696" max="7696" width="14.5" style="1058" customWidth="1"/>
    <col min="7697" max="7697" width="15.625" style="1058" customWidth="1"/>
    <col min="7698" max="7936" width="9" style="1058"/>
    <col min="7937" max="7937" width="2.625" style="1058" customWidth="1"/>
    <col min="7938" max="7938" width="11.625" style="1058" customWidth="1"/>
    <col min="7939" max="7939" width="10.625" style="1058" customWidth="1"/>
    <col min="7940" max="7940" width="10.375" style="1058" customWidth="1"/>
    <col min="7941" max="7941" width="43" style="1058" bestFit="1" customWidth="1"/>
    <col min="7942" max="7942" width="10" style="1058" customWidth="1"/>
    <col min="7943" max="7943" width="12.5" style="1058" customWidth="1"/>
    <col min="7944" max="7944" width="12.25" style="1058" customWidth="1"/>
    <col min="7945" max="7945" width="11" style="1058" customWidth="1"/>
    <col min="7946" max="7946" width="30.125" style="1058" bestFit="1" customWidth="1"/>
    <col min="7947" max="7947" width="17.25" style="1058" customWidth="1"/>
    <col min="7948" max="7948" width="13.5" style="1058" bestFit="1" customWidth="1"/>
    <col min="7949" max="7949" width="17.625" style="1058" bestFit="1" customWidth="1"/>
    <col min="7950" max="7950" width="14.625" style="1058" bestFit="1" customWidth="1"/>
    <col min="7951" max="7951" width="13.25" style="1058" customWidth="1"/>
    <col min="7952" max="7952" width="14.5" style="1058" customWidth="1"/>
    <col min="7953" max="7953" width="15.625" style="1058" customWidth="1"/>
    <col min="7954" max="8192" width="9" style="1058"/>
    <col min="8193" max="8193" width="2.625" style="1058" customWidth="1"/>
    <col min="8194" max="8194" width="11.625" style="1058" customWidth="1"/>
    <col min="8195" max="8195" width="10.625" style="1058" customWidth="1"/>
    <col min="8196" max="8196" width="10.375" style="1058" customWidth="1"/>
    <col min="8197" max="8197" width="43" style="1058" bestFit="1" customWidth="1"/>
    <col min="8198" max="8198" width="10" style="1058" customWidth="1"/>
    <col min="8199" max="8199" width="12.5" style="1058" customWidth="1"/>
    <col min="8200" max="8200" width="12.25" style="1058" customWidth="1"/>
    <col min="8201" max="8201" width="11" style="1058" customWidth="1"/>
    <col min="8202" max="8202" width="30.125" style="1058" bestFit="1" customWidth="1"/>
    <col min="8203" max="8203" width="17.25" style="1058" customWidth="1"/>
    <col min="8204" max="8204" width="13.5" style="1058" bestFit="1" customWidth="1"/>
    <col min="8205" max="8205" width="17.625" style="1058" bestFit="1" customWidth="1"/>
    <col min="8206" max="8206" width="14.625" style="1058" bestFit="1" customWidth="1"/>
    <col min="8207" max="8207" width="13.25" style="1058" customWidth="1"/>
    <col min="8208" max="8208" width="14.5" style="1058" customWidth="1"/>
    <col min="8209" max="8209" width="15.625" style="1058" customWidth="1"/>
    <col min="8210" max="8448" width="9" style="1058"/>
    <col min="8449" max="8449" width="2.625" style="1058" customWidth="1"/>
    <col min="8450" max="8450" width="11.625" style="1058" customWidth="1"/>
    <col min="8451" max="8451" width="10.625" style="1058" customWidth="1"/>
    <col min="8452" max="8452" width="10.375" style="1058" customWidth="1"/>
    <col min="8453" max="8453" width="43" style="1058" bestFit="1" customWidth="1"/>
    <col min="8454" max="8454" width="10" style="1058" customWidth="1"/>
    <col min="8455" max="8455" width="12.5" style="1058" customWidth="1"/>
    <col min="8456" max="8456" width="12.25" style="1058" customWidth="1"/>
    <col min="8457" max="8457" width="11" style="1058" customWidth="1"/>
    <col min="8458" max="8458" width="30.125" style="1058" bestFit="1" customWidth="1"/>
    <col min="8459" max="8459" width="17.25" style="1058" customWidth="1"/>
    <col min="8460" max="8460" width="13.5" style="1058" bestFit="1" customWidth="1"/>
    <col min="8461" max="8461" width="17.625" style="1058" bestFit="1" customWidth="1"/>
    <col min="8462" max="8462" width="14.625" style="1058" bestFit="1" customWidth="1"/>
    <col min="8463" max="8463" width="13.25" style="1058" customWidth="1"/>
    <col min="8464" max="8464" width="14.5" style="1058" customWidth="1"/>
    <col min="8465" max="8465" width="15.625" style="1058" customWidth="1"/>
    <col min="8466" max="8704" width="9" style="1058"/>
    <col min="8705" max="8705" width="2.625" style="1058" customWidth="1"/>
    <col min="8706" max="8706" width="11.625" style="1058" customWidth="1"/>
    <col min="8707" max="8707" width="10.625" style="1058" customWidth="1"/>
    <col min="8708" max="8708" width="10.375" style="1058" customWidth="1"/>
    <col min="8709" max="8709" width="43" style="1058" bestFit="1" customWidth="1"/>
    <col min="8710" max="8710" width="10" style="1058" customWidth="1"/>
    <col min="8711" max="8711" width="12.5" style="1058" customWidth="1"/>
    <col min="8712" max="8712" width="12.25" style="1058" customWidth="1"/>
    <col min="8713" max="8713" width="11" style="1058" customWidth="1"/>
    <col min="8714" max="8714" width="30.125" style="1058" bestFit="1" customWidth="1"/>
    <col min="8715" max="8715" width="17.25" style="1058" customWidth="1"/>
    <col min="8716" max="8716" width="13.5" style="1058" bestFit="1" customWidth="1"/>
    <col min="8717" max="8717" width="17.625" style="1058" bestFit="1" customWidth="1"/>
    <col min="8718" max="8718" width="14.625" style="1058" bestFit="1" customWidth="1"/>
    <col min="8719" max="8719" width="13.25" style="1058" customWidth="1"/>
    <col min="8720" max="8720" width="14.5" style="1058" customWidth="1"/>
    <col min="8721" max="8721" width="15.625" style="1058" customWidth="1"/>
    <col min="8722" max="8960" width="9" style="1058"/>
    <col min="8961" max="8961" width="2.625" style="1058" customWidth="1"/>
    <col min="8962" max="8962" width="11.625" style="1058" customWidth="1"/>
    <col min="8963" max="8963" width="10.625" style="1058" customWidth="1"/>
    <col min="8964" max="8964" width="10.375" style="1058" customWidth="1"/>
    <col min="8965" max="8965" width="43" style="1058" bestFit="1" customWidth="1"/>
    <col min="8966" max="8966" width="10" style="1058" customWidth="1"/>
    <col min="8967" max="8967" width="12.5" style="1058" customWidth="1"/>
    <col min="8968" max="8968" width="12.25" style="1058" customWidth="1"/>
    <col min="8969" max="8969" width="11" style="1058" customWidth="1"/>
    <col min="8970" max="8970" width="30.125" style="1058" bestFit="1" customWidth="1"/>
    <col min="8971" max="8971" width="17.25" style="1058" customWidth="1"/>
    <col min="8972" max="8972" width="13.5" style="1058" bestFit="1" customWidth="1"/>
    <col min="8973" max="8973" width="17.625" style="1058" bestFit="1" customWidth="1"/>
    <col min="8974" max="8974" width="14.625" style="1058" bestFit="1" customWidth="1"/>
    <col min="8975" max="8975" width="13.25" style="1058" customWidth="1"/>
    <col min="8976" max="8976" width="14.5" style="1058" customWidth="1"/>
    <col min="8977" max="8977" width="15.625" style="1058" customWidth="1"/>
    <col min="8978" max="9216" width="9" style="1058"/>
    <col min="9217" max="9217" width="2.625" style="1058" customWidth="1"/>
    <col min="9218" max="9218" width="11.625" style="1058" customWidth="1"/>
    <col min="9219" max="9219" width="10.625" style="1058" customWidth="1"/>
    <col min="9220" max="9220" width="10.375" style="1058" customWidth="1"/>
    <col min="9221" max="9221" width="43" style="1058" bestFit="1" customWidth="1"/>
    <col min="9222" max="9222" width="10" style="1058" customWidth="1"/>
    <col min="9223" max="9223" width="12.5" style="1058" customWidth="1"/>
    <col min="9224" max="9224" width="12.25" style="1058" customWidth="1"/>
    <col min="9225" max="9225" width="11" style="1058" customWidth="1"/>
    <col min="9226" max="9226" width="30.125" style="1058" bestFit="1" customWidth="1"/>
    <col min="9227" max="9227" width="17.25" style="1058" customWidth="1"/>
    <col min="9228" max="9228" width="13.5" style="1058" bestFit="1" customWidth="1"/>
    <col min="9229" max="9229" width="17.625" style="1058" bestFit="1" customWidth="1"/>
    <col min="9230" max="9230" width="14.625" style="1058" bestFit="1" customWidth="1"/>
    <col min="9231" max="9231" width="13.25" style="1058" customWidth="1"/>
    <col min="9232" max="9232" width="14.5" style="1058" customWidth="1"/>
    <col min="9233" max="9233" width="15.625" style="1058" customWidth="1"/>
    <col min="9234" max="9472" width="9" style="1058"/>
    <col min="9473" max="9473" width="2.625" style="1058" customWidth="1"/>
    <col min="9474" max="9474" width="11.625" style="1058" customWidth="1"/>
    <col min="9475" max="9475" width="10.625" style="1058" customWidth="1"/>
    <col min="9476" max="9476" width="10.375" style="1058" customWidth="1"/>
    <col min="9477" max="9477" width="43" style="1058" bestFit="1" customWidth="1"/>
    <col min="9478" max="9478" width="10" style="1058" customWidth="1"/>
    <col min="9479" max="9479" width="12.5" style="1058" customWidth="1"/>
    <col min="9480" max="9480" width="12.25" style="1058" customWidth="1"/>
    <col min="9481" max="9481" width="11" style="1058" customWidth="1"/>
    <col min="9482" max="9482" width="30.125" style="1058" bestFit="1" customWidth="1"/>
    <col min="9483" max="9483" width="17.25" style="1058" customWidth="1"/>
    <col min="9484" max="9484" width="13.5" style="1058" bestFit="1" customWidth="1"/>
    <col min="9485" max="9485" width="17.625" style="1058" bestFit="1" customWidth="1"/>
    <col min="9486" max="9486" width="14.625" style="1058" bestFit="1" customWidth="1"/>
    <col min="9487" max="9487" width="13.25" style="1058" customWidth="1"/>
    <col min="9488" max="9488" width="14.5" style="1058" customWidth="1"/>
    <col min="9489" max="9489" width="15.625" style="1058" customWidth="1"/>
    <col min="9490" max="9728" width="9" style="1058"/>
    <col min="9729" max="9729" width="2.625" style="1058" customWidth="1"/>
    <col min="9730" max="9730" width="11.625" style="1058" customWidth="1"/>
    <col min="9731" max="9731" width="10.625" style="1058" customWidth="1"/>
    <col min="9732" max="9732" width="10.375" style="1058" customWidth="1"/>
    <col min="9733" max="9733" width="43" style="1058" bestFit="1" customWidth="1"/>
    <col min="9734" max="9734" width="10" style="1058" customWidth="1"/>
    <col min="9735" max="9735" width="12.5" style="1058" customWidth="1"/>
    <col min="9736" max="9736" width="12.25" style="1058" customWidth="1"/>
    <col min="9737" max="9737" width="11" style="1058" customWidth="1"/>
    <col min="9738" max="9738" width="30.125" style="1058" bestFit="1" customWidth="1"/>
    <col min="9739" max="9739" width="17.25" style="1058" customWidth="1"/>
    <col min="9740" max="9740" width="13.5" style="1058" bestFit="1" customWidth="1"/>
    <col min="9741" max="9741" width="17.625" style="1058" bestFit="1" customWidth="1"/>
    <col min="9742" max="9742" width="14.625" style="1058" bestFit="1" customWidth="1"/>
    <col min="9743" max="9743" width="13.25" style="1058" customWidth="1"/>
    <col min="9744" max="9744" width="14.5" style="1058" customWidth="1"/>
    <col min="9745" max="9745" width="15.625" style="1058" customWidth="1"/>
    <col min="9746" max="9984" width="9" style="1058"/>
    <col min="9985" max="9985" width="2.625" style="1058" customWidth="1"/>
    <col min="9986" max="9986" width="11.625" style="1058" customWidth="1"/>
    <col min="9987" max="9987" width="10.625" style="1058" customWidth="1"/>
    <col min="9988" max="9988" width="10.375" style="1058" customWidth="1"/>
    <col min="9989" max="9989" width="43" style="1058" bestFit="1" customWidth="1"/>
    <col min="9990" max="9990" width="10" style="1058" customWidth="1"/>
    <col min="9991" max="9991" width="12.5" style="1058" customWidth="1"/>
    <col min="9992" max="9992" width="12.25" style="1058" customWidth="1"/>
    <col min="9993" max="9993" width="11" style="1058" customWidth="1"/>
    <col min="9994" max="9994" width="30.125" style="1058" bestFit="1" customWidth="1"/>
    <col min="9995" max="9995" width="17.25" style="1058" customWidth="1"/>
    <col min="9996" max="9996" width="13.5" style="1058" bestFit="1" customWidth="1"/>
    <col min="9997" max="9997" width="17.625" style="1058" bestFit="1" customWidth="1"/>
    <col min="9998" max="9998" width="14.625" style="1058" bestFit="1" customWidth="1"/>
    <col min="9999" max="9999" width="13.25" style="1058" customWidth="1"/>
    <col min="10000" max="10000" width="14.5" style="1058" customWidth="1"/>
    <col min="10001" max="10001" width="15.625" style="1058" customWidth="1"/>
    <col min="10002" max="10240" width="9" style="1058"/>
    <col min="10241" max="10241" width="2.625" style="1058" customWidth="1"/>
    <col min="10242" max="10242" width="11.625" style="1058" customWidth="1"/>
    <col min="10243" max="10243" width="10.625" style="1058" customWidth="1"/>
    <col min="10244" max="10244" width="10.375" style="1058" customWidth="1"/>
    <col min="10245" max="10245" width="43" style="1058" bestFit="1" customWidth="1"/>
    <col min="10246" max="10246" width="10" style="1058" customWidth="1"/>
    <col min="10247" max="10247" width="12.5" style="1058" customWidth="1"/>
    <col min="10248" max="10248" width="12.25" style="1058" customWidth="1"/>
    <col min="10249" max="10249" width="11" style="1058" customWidth="1"/>
    <col min="10250" max="10250" width="30.125" style="1058" bestFit="1" customWidth="1"/>
    <col min="10251" max="10251" width="17.25" style="1058" customWidth="1"/>
    <col min="10252" max="10252" width="13.5" style="1058" bestFit="1" customWidth="1"/>
    <col min="10253" max="10253" width="17.625" style="1058" bestFit="1" customWidth="1"/>
    <col min="10254" max="10254" width="14.625" style="1058" bestFit="1" customWidth="1"/>
    <col min="10255" max="10255" width="13.25" style="1058" customWidth="1"/>
    <col min="10256" max="10256" width="14.5" style="1058" customWidth="1"/>
    <col min="10257" max="10257" width="15.625" style="1058" customWidth="1"/>
    <col min="10258" max="10496" width="9" style="1058"/>
    <col min="10497" max="10497" width="2.625" style="1058" customWidth="1"/>
    <col min="10498" max="10498" width="11.625" style="1058" customWidth="1"/>
    <col min="10499" max="10499" width="10.625" style="1058" customWidth="1"/>
    <col min="10500" max="10500" width="10.375" style="1058" customWidth="1"/>
    <col min="10501" max="10501" width="43" style="1058" bestFit="1" customWidth="1"/>
    <col min="10502" max="10502" width="10" style="1058" customWidth="1"/>
    <col min="10503" max="10503" width="12.5" style="1058" customWidth="1"/>
    <col min="10504" max="10504" width="12.25" style="1058" customWidth="1"/>
    <col min="10505" max="10505" width="11" style="1058" customWidth="1"/>
    <col min="10506" max="10506" width="30.125" style="1058" bestFit="1" customWidth="1"/>
    <col min="10507" max="10507" width="17.25" style="1058" customWidth="1"/>
    <col min="10508" max="10508" width="13.5" style="1058" bestFit="1" customWidth="1"/>
    <col min="10509" max="10509" width="17.625" style="1058" bestFit="1" customWidth="1"/>
    <col min="10510" max="10510" width="14.625" style="1058" bestFit="1" customWidth="1"/>
    <col min="10511" max="10511" width="13.25" style="1058" customWidth="1"/>
    <col min="10512" max="10512" width="14.5" style="1058" customWidth="1"/>
    <col min="10513" max="10513" width="15.625" style="1058" customWidth="1"/>
    <col min="10514" max="10752" width="9" style="1058"/>
    <col min="10753" max="10753" width="2.625" style="1058" customWidth="1"/>
    <col min="10754" max="10754" width="11.625" style="1058" customWidth="1"/>
    <col min="10755" max="10755" width="10.625" style="1058" customWidth="1"/>
    <col min="10756" max="10756" width="10.375" style="1058" customWidth="1"/>
    <col min="10757" max="10757" width="43" style="1058" bestFit="1" customWidth="1"/>
    <col min="10758" max="10758" width="10" style="1058" customWidth="1"/>
    <col min="10759" max="10759" width="12.5" style="1058" customWidth="1"/>
    <col min="10760" max="10760" width="12.25" style="1058" customWidth="1"/>
    <col min="10761" max="10761" width="11" style="1058" customWidth="1"/>
    <col min="10762" max="10762" width="30.125" style="1058" bestFit="1" customWidth="1"/>
    <col min="10763" max="10763" width="17.25" style="1058" customWidth="1"/>
    <col min="10764" max="10764" width="13.5" style="1058" bestFit="1" customWidth="1"/>
    <col min="10765" max="10765" width="17.625" style="1058" bestFit="1" customWidth="1"/>
    <col min="10766" max="10766" width="14.625" style="1058" bestFit="1" customWidth="1"/>
    <col min="10767" max="10767" width="13.25" style="1058" customWidth="1"/>
    <col min="10768" max="10768" width="14.5" style="1058" customWidth="1"/>
    <col min="10769" max="10769" width="15.625" style="1058" customWidth="1"/>
    <col min="10770" max="11008" width="9" style="1058"/>
    <col min="11009" max="11009" width="2.625" style="1058" customWidth="1"/>
    <col min="11010" max="11010" width="11.625" style="1058" customWidth="1"/>
    <col min="11011" max="11011" width="10.625" style="1058" customWidth="1"/>
    <col min="11012" max="11012" width="10.375" style="1058" customWidth="1"/>
    <col min="11013" max="11013" width="43" style="1058" bestFit="1" customWidth="1"/>
    <col min="11014" max="11014" width="10" style="1058" customWidth="1"/>
    <col min="11015" max="11015" width="12.5" style="1058" customWidth="1"/>
    <col min="11016" max="11016" width="12.25" style="1058" customWidth="1"/>
    <col min="11017" max="11017" width="11" style="1058" customWidth="1"/>
    <col min="11018" max="11018" width="30.125" style="1058" bestFit="1" customWidth="1"/>
    <col min="11019" max="11019" width="17.25" style="1058" customWidth="1"/>
    <col min="11020" max="11020" width="13.5" style="1058" bestFit="1" customWidth="1"/>
    <col min="11021" max="11021" width="17.625" style="1058" bestFit="1" customWidth="1"/>
    <col min="11022" max="11022" width="14.625" style="1058" bestFit="1" customWidth="1"/>
    <col min="11023" max="11023" width="13.25" style="1058" customWidth="1"/>
    <col min="11024" max="11024" width="14.5" style="1058" customWidth="1"/>
    <col min="11025" max="11025" width="15.625" style="1058" customWidth="1"/>
    <col min="11026" max="11264" width="9" style="1058"/>
    <col min="11265" max="11265" width="2.625" style="1058" customWidth="1"/>
    <col min="11266" max="11266" width="11.625" style="1058" customWidth="1"/>
    <col min="11267" max="11267" width="10.625" style="1058" customWidth="1"/>
    <col min="11268" max="11268" width="10.375" style="1058" customWidth="1"/>
    <col min="11269" max="11269" width="43" style="1058" bestFit="1" customWidth="1"/>
    <col min="11270" max="11270" width="10" style="1058" customWidth="1"/>
    <col min="11271" max="11271" width="12.5" style="1058" customWidth="1"/>
    <col min="11272" max="11272" width="12.25" style="1058" customWidth="1"/>
    <col min="11273" max="11273" width="11" style="1058" customWidth="1"/>
    <col min="11274" max="11274" width="30.125" style="1058" bestFit="1" customWidth="1"/>
    <col min="11275" max="11275" width="17.25" style="1058" customWidth="1"/>
    <col min="11276" max="11276" width="13.5" style="1058" bestFit="1" customWidth="1"/>
    <col min="11277" max="11277" width="17.625" style="1058" bestFit="1" customWidth="1"/>
    <col min="11278" max="11278" width="14.625" style="1058" bestFit="1" customWidth="1"/>
    <col min="11279" max="11279" width="13.25" style="1058" customWidth="1"/>
    <col min="11280" max="11280" width="14.5" style="1058" customWidth="1"/>
    <col min="11281" max="11281" width="15.625" style="1058" customWidth="1"/>
    <col min="11282" max="11520" width="9" style="1058"/>
    <col min="11521" max="11521" width="2.625" style="1058" customWidth="1"/>
    <col min="11522" max="11522" width="11.625" style="1058" customWidth="1"/>
    <col min="11523" max="11523" width="10.625" style="1058" customWidth="1"/>
    <col min="11524" max="11524" width="10.375" style="1058" customWidth="1"/>
    <col min="11525" max="11525" width="43" style="1058" bestFit="1" customWidth="1"/>
    <col min="11526" max="11526" width="10" style="1058" customWidth="1"/>
    <col min="11527" max="11527" width="12.5" style="1058" customWidth="1"/>
    <col min="11528" max="11528" width="12.25" style="1058" customWidth="1"/>
    <col min="11529" max="11529" width="11" style="1058" customWidth="1"/>
    <col min="11530" max="11530" width="30.125" style="1058" bestFit="1" customWidth="1"/>
    <col min="11531" max="11531" width="17.25" style="1058" customWidth="1"/>
    <col min="11532" max="11532" width="13.5" style="1058" bestFit="1" customWidth="1"/>
    <col min="11533" max="11533" width="17.625" style="1058" bestFit="1" customWidth="1"/>
    <col min="11534" max="11534" width="14.625" style="1058" bestFit="1" customWidth="1"/>
    <col min="11535" max="11535" width="13.25" style="1058" customWidth="1"/>
    <col min="11536" max="11536" width="14.5" style="1058" customWidth="1"/>
    <col min="11537" max="11537" width="15.625" style="1058" customWidth="1"/>
    <col min="11538" max="11776" width="9" style="1058"/>
    <col min="11777" max="11777" width="2.625" style="1058" customWidth="1"/>
    <col min="11778" max="11778" width="11.625" style="1058" customWidth="1"/>
    <col min="11779" max="11779" width="10.625" style="1058" customWidth="1"/>
    <col min="11780" max="11780" width="10.375" style="1058" customWidth="1"/>
    <col min="11781" max="11781" width="43" style="1058" bestFit="1" customWidth="1"/>
    <col min="11782" max="11782" width="10" style="1058" customWidth="1"/>
    <col min="11783" max="11783" width="12.5" style="1058" customWidth="1"/>
    <col min="11784" max="11784" width="12.25" style="1058" customWidth="1"/>
    <col min="11785" max="11785" width="11" style="1058" customWidth="1"/>
    <col min="11786" max="11786" width="30.125" style="1058" bestFit="1" customWidth="1"/>
    <col min="11787" max="11787" width="17.25" style="1058" customWidth="1"/>
    <col min="11788" max="11788" width="13.5" style="1058" bestFit="1" customWidth="1"/>
    <col min="11789" max="11789" width="17.625" style="1058" bestFit="1" customWidth="1"/>
    <col min="11790" max="11790" width="14.625" style="1058" bestFit="1" customWidth="1"/>
    <col min="11791" max="11791" width="13.25" style="1058" customWidth="1"/>
    <col min="11792" max="11792" width="14.5" style="1058" customWidth="1"/>
    <col min="11793" max="11793" width="15.625" style="1058" customWidth="1"/>
    <col min="11794" max="12032" width="9" style="1058"/>
    <col min="12033" max="12033" width="2.625" style="1058" customWidth="1"/>
    <col min="12034" max="12034" width="11.625" style="1058" customWidth="1"/>
    <col min="12035" max="12035" width="10.625" style="1058" customWidth="1"/>
    <col min="12036" max="12036" width="10.375" style="1058" customWidth="1"/>
    <col min="12037" max="12037" width="43" style="1058" bestFit="1" customWidth="1"/>
    <col min="12038" max="12038" width="10" style="1058" customWidth="1"/>
    <col min="12039" max="12039" width="12.5" style="1058" customWidth="1"/>
    <col min="12040" max="12040" width="12.25" style="1058" customWidth="1"/>
    <col min="12041" max="12041" width="11" style="1058" customWidth="1"/>
    <col min="12042" max="12042" width="30.125" style="1058" bestFit="1" customWidth="1"/>
    <col min="12043" max="12043" width="17.25" style="1058" customWidth="1"/>
    <col min="12044" max="12044" width="13.5" style="1058" bestFit="1" customWidth="1"/>
    <col min="12045" max="12045" width="17.625" style="1058" bestFit="1" customWidth="1"/>
    <col min="12046" max="12046" width="14.625" style="1058" bestFit="1" customWidth="1"/>
    <col min="12047" max="12047" width="13.25" style="1058" customWidth="1"/>
    <col min="12048" max="12048" width="14.5" style="1058" customWidth="1"/>
    <col min="12049" max="12049" width="15.625" style="1058" customWidth="1"/>
    <col min="12050" max="12288" width="9" style="1058"/>
    <col min="12289" max="12289" width="2.625" style="1058" customWidth="1"/>
    <col min="12290" max="12290" width="11.625" style="1058" customWidth="1"/>
    <col min="12291" max="12291" width="10.625" style="1058" customWidth="1"/>
    <col min="12292" max="12292" width="10.375" style="1058" customWidth="1"/>
    <col min="12293" max="12293" width="43" style="1058" bestFit="1" customWidth="1"/>
    <col min="12294" max="12294" width="10" style="1058" customWidth="1"/>
    <col min="12295" max="12295" width="12.5" style="1058" customWidth="1"/>
    <col min="12296" max="12296" width="12.25" style="1058" customWidth="1"/>
    <col min="12297" max="12297" width="11" style="1058" customWidth="1"/>
    <col min="12298" max="12298" width="30.125" style="1058" bestFit="1" customWidth="1"/>
    <col min="12299" max="12299" width="17.25" style="1058" customWidth="1"/>
    <col min="12300" max="12300" width="13.5" style="1058" bestFit="1" customWidth="1"/>
    <col min="12301" max="12301" width="17.625" style="1058" bestFit="1" customWidth="1"/>
    <col min="12302" max="12302" width="14.625" style="1058" bestFit="1" customWidth="1"/>
    <col min="12303" max="12303" width="13.25" style="1058" customWidth="1"/>
    <col min="12304" max="12304" width="14.5" style="1058" customWidth="1"/>
    <col min="12305" max="12305" width="15.625" style="1058" customWidth="1"/>
    <col min="12306" max="12544" width="9" style="1058"/>
    <col min="12545" max="12545" width="2.625" style="1058" customWidth="1"/>
    <col min="12546" max="12546" width="11.625" style="1058" customWidth="1"/>
    <col min="12547" max="12547" width="10.625" style="1058" customWidth="1"/>
    <col min="12548" max="12548" width="10.375" style="1058" customWidth="1"/>
    <col min="12549" max="12549" width="43" style="1058" bestFit="1" customWidth="1"/>
    <col min="12550" max="12550" width="10" style="1058" customWidth="1"/>
    <col min="12551" max="12551" width="12.5" style="1058" customWidth="1"/>
    <col min="12552" max="12552" width="12.25" style="1058" customWidth="1"/>
    <col min="12553" max="12553" width="11" style="1058" customWidth="1"/>
    <col min="12554" max="12554" width="30.125" style="1058" bestFit="1" customWidth="1"/>
    <col min="12555" max="12555" width="17.25" style="1058" customWidth="1"/>
    <col min="12556" max="12556" width="13.5" style="1058" bestFit="1" customWidth="1"/>
    <col min="12557" max="12557" width="17.625" style="1058" bestFit="1" customWidth="1"/>
    <col min="12558" max="12558" width="14.625" style="1058" bestFit="1" customWidth="1"/>
    <col min="12559" max="12559" width="13.25" style="1058" customWidth="1"/>
    <col min="12560" max="12560" width="14.5" style="1058" customWidth="1"/>
    <col min="12561" max="12561" width="15.625" style="1058" customWidth="1"/>
    <col min="12562" max="12800" width="9" style="1058"/>
    <col min="12801" max="12801" width="2.625" style="1058" customWidth="1"/>
    <col min="12802" max="12802" width="11.625" style="1058" customWidth="1"/>
    <col min="12803" max="12803" width="10.625" style="1058" customWidth="1"/>
    <col min="12804" max="12804" width="10.375" style="1058" customWidth="1"/>
    <col min="12805" max="12805" width="43" style="1058" bestFit="1" customWidth="1"/>
    <col min="12806" max="12806" width="10" style="1058" customWidth="1"/>
    <col min="12807" max="12807" width="12.5" style="1058" customWidth="1"/>
    <col min="12808" max="12808" width="12.25" style="1058" customWidth="1"/>
    <col min="12809" max="12809" width="11" style="1058" customWidth="1"/>
    <col min="12810" max="12810" width="30.125" style="1058" bestFit="1" customWidth="1"/>
    <col min="12811" max="12811" width="17.25" style="1058" customWidth="1"/>
    <col min="12812" max="12812" width="13.5" style="1058" bestFit="1" customWidth="1"/>
    <col min="12813" max="12813" width="17.625" style="1058" bestFit="1" customWidth="1"/>
    <col min="12814" max="12814" width="14.625" style="1058" bestFit="1" customWidth="1"/>
    <col min="12815" max="12815" width="13.25" style="1058" customWidth="1"/>
    <col min="12816" max="12816" width="14.5" style="1058" customWidth="1"/>
    <col min="12817" max="12817" width="15.625" style="1058" customWidth="1"/>
    <col min="12818" max="13056" width="9" style="1058"/>
    <col min="13057" max="13057" width="2.625" style="1058" customWidth="1"/>
    <col min="13058" max="13058" width="11.625" style="1058" customWidth="1"/>
    <col min="13059" max="13059" width="10.625" style="1058" customWidth="1"/>
    <col min="13060" max="13060" width="10.375" style="1058" customWidth="1"/>
    <col min="13061" max="13061" width="43" style="1058" bestFit="1" customWidth="1"/>
    <col min="13062" max="13062" width="10" style="1058" customWidth="1"/>
    <col min="13063" max="13063" width="12.5" style="1058" customWidth="1"/>
    <col min="13064" max="13064" width="12.25" style="1058" customWidth="1"/>
    <col min="13065" max="13065" width="11" style="1058" customWidth="1"/>
    <col min="13066" max="13066" width="30.125" style="1058" bestFit="1" customWidth="1"/>
    <col min="13067" max="13067" width="17.25" style="1058" customWidth="1"/>
    <col min="13068" max="13068" width="13.5" style="1058" bestFit="1" customWidth="1"/>
    <col min="13069" max="13069" width="17.625" style="1058" bestFit="1" customWidth="1"/>
    <col min="13070" max="13070" width="14.625" style="1058" bestFit="1" customWidth="1"/>
    <col min="13071" max="13071" width="13.25" style="1058" customWidth="1"/>
    <col min="13072" max="13072" width="14.5" style="1058" customWidth="1"/>
    <col min="13073" max="13073" width="15.625" style="1058" customWidth="1"/>
    <col min="13074" max="13312" width="9" style="1058"/>
    <col min="13313" max="13313" width="2.625" style="1058" customWidth="1"/>
    <col min="13314" max="13314" width="11.625" style="1058" customWidth="1"/>
    <col min="13315" max="13315" width="10.625" style="1058" customWidth="1"/>
    <col min="13316" max="13316" width="10.375" style="1058" customWidth="1"/>
    <col min="13317" max="13317" width="43" style="1058" bestFit="1" customWidth="1"/>
    <col min="13318" max="13318" width="10" style="1058" customWidth="1"/>
    <col min="13319" max="13319" width="12.5" style="1058" customWidth="1"/>
    <col min="13320" max="13320" width="12.25" style="1058" customWidth="1"/>
    <col min="13321" max="13321" width="11" style="1058" customWidth="1"/>
    <col min="13322" max="13322" width="30.125" style="1058" bestFit="1" customWidth="1"/>
    <col min="13323" max="13323" width="17.25" style="1058" customWidth="1"/>
    <col min="13324" max="13324" width="13.5" style="1058" bestFit="1" customWidth="1"/>
    <col min="13325" max="13325" width="17.625" style="1058" bestFit="1" customWidth="1"/>
    <col min="13326" max="13326" width="14.625" style="1058" bestFit="1" customWidth="1"/>
    <col min="13327" max="13327" width="13.25" style="1058" customWidth="1"/>
    <col min="13328" max="13328" width="14.5" style="1058" customWidth="1"/>
    <col min="13329" max="13329" width="15.625" style="1058" customWidth="1"/>
    <col min="13330" max="13568" width="9" style="1058"/>
    <col min="13569" max="13569" width="2.625" style="1058" customWidth="1"/>
    <col min="13570" max="13570" width="11.625" style="1058" customWidth="1"/>
    <col min="13571" max="13571" width="10.625" style="1058" customWidth="1"/>
    <col min="13572" max="13572" width="10.375" style="1058" customWidth="1"/>
    <col min="13573" max="13573" width="43" style="1058" bestFit="1" customWidth="1"/>
    <col min="13574" max="13574" width="10" style="1058" customWidth="1"/>
    <col min="13575" max="13575" width="12.5" style="1058" customWidth="1"/>
    <col min="13576" max="13576" width="12.25" style="1058" customWidth="1"/>
    <col min="13577" max="13577" width="11" style="1058" customWidth="1"/>
    <col min="13578" max="13578" width="30.125" style="1058" bestFit="1" customWidth="1"/>
    <col min="13579" max="13579" width="17.25" style="1058" customWidth="1"/>
    <col min="13580" max="13580" width="13.5" style="1058" bestFit="1" customWidth="1"/>
    <col min="13581" max="13581" width="17.625" style="1058" bestFit="1" customWidth="1"/>
    <col min="13582" max="13582" width="14.625" style="1058" bestFit="1" customWidth="1"/>
    <col min="13583" max="13583" width="13.25" style="1058" customWidth="1"/>
    <col min="13584" max="13584" width="14.5" style="1058" customWidth="1"/>
    <col min="13585" max="13585" width="15.625" style="1058" customWidth="1"/>
    <col min="13586" max="13824" width="9" style="1058"/>
    <col min="13825" max="13825" width="2.625" style="1058" customWidth="1"/>
    <col min="13826" max="13826" width="11.625" style="1058" customWidth="1"/>
    <col min="13827" max="13827" width="10.625" style="1058" customWidth="1"/>
    <col min="13828" max="13828" width="10.375" style="1058" customWidth="1"/>
    <col min="13829" max="13829" width="43" style="1058" bestFit="1" customWidth="1"/>
    <col min="13830" max="13830" width="10" style="1058" customWidth="1"/>
    <col min="13831" max="13831" width="12.5" style="1058" customWidth="1"/>
    <col min="13832" max="13832" width="12.25" style="1058" customWidth="1"/>
    <col min="13833" max="13833" width="11" style="1058" customWidth="1"/>
    <col min="13834" max="13834" width="30.125" style="1058" bestFit="1" customWidth="1"/>
    <col min="13835" max="13835" width="17.25" style="1058" customWidth="1"/>
    <col min="13836" max="13836" width="13.5" style="1058" bestFit="1" customWidth="1"/>
    <col min="13837" max="13837" width="17.625" style="1058" bestFit="1" customWidth="1"/>
    <col min="13838" max="13838" width="14.625" style="1058" bestFit="1" customWidth="1"/>
    <col min="13839" max="13839" width="13.25" style="1058" customWidth="1"/>
    <col min="13840" max="13840" width="14.5" style="1058" customWidth="1"/>
    <col min="13841" max="13841" width="15.625" style="1058" customWidth="1"/>
    <col min="13842" max="14080" width="9" style="1058"/>
    <col min="14081" max="14081" width="2.625" style="1058" customWidth="1"/>
    <col min="14082" max="14082" width="11.625" style="1058" customWidth="1"/>
    <col min="14083" max="14083" width="10.625" style="1058" customWidth="1"/>
    <col min="14084" max="14084" width="10.375" style="1058" customWidth="1"/>
    <col min="14085" max="14085" width="43" style="1058" bestFit="1" customWidth="1"/>
    <col min="14086" max="14086" width="10" style="1058" customWidth="1"/>
    <col min="14087" max="14087" width="12.5" style="1058" customWidth="1"/>
    <col min="14088" max="14088" width="12.25" style="1058" customWidth="1"/>
    <col min="14089" max="14089" width="11" style="1058" customWidth="1"/>
    <col min="14090" max="14090" width="30.125" style="1058" bestFit="1" customWidth="1"/>
    <col min="14091" max="14091" width="17.25" style="1058" customWidth="1"/>
    <col min="14092" max="14092" width="13.5" style="1058" bestFit="1" customWidth="1"/>
    <col min="14093" max="14093" width="17.625" style="1058" bestFit="1" customWidth="1"/>
    <col min="14094" max="14094" width="14.625" style="1058" bestFit="1" customWidth="1"/>
    <col min="14095" max="14095" width="13.25" style="1058" customWidth="1"/>
    <col min="14096" max="14096" width="14.5" style="1058" customWidth="1"/>
    <col min="14097" max="14097" width="15.625" style="1058" customWidth="1"/>
    <col min="14098" max="14336" width="9" style="1058"/>
    <col min="14337" max="14337" width="2.625" style="1058" customWidth="1"/>
    <col min="14338" max="14338" width="11.625" style="1058" customWidth="1"/>
    <col min="14339" max="14339" width="10.625" style="1058" customWidth="1"/>
    <col min="14340" max="14340" width="10.375" style="1058" customWidth="1"/>
    <col min="14341" max="14341" width="43" style="1058" bestFit="1" customWidth="1"/>
    <col min="14342" max="14342" width="10" style="1058" customWidth="1"/>
    <col min="14343" max="14343" width="12.5" style="1058" customWidth="1"/>
    <col min="14344" max="14344" width="12.25" style="1058" customWidth="1"/>
    <col min="14345" max="14345" width="11" style="1058" customWidth="1"/>
    <col min="14346" max="14346" width="30.125" style="1058" bestFit="1" customWidth="1"/>
    <col min="14347" max="14347" width="17.25" style="1058" customWidth="1"/>
    <col min="14348" max="14348" width="13.5" style="1058" bestFit="1" customWidth="1"/>
    <col min="14349" max="14349" width="17.625" style="1058" bestFit="1" customWidth="1"/>
    <col min="14350" max="14350" width="14.625" style="1058" bestFit="1" customWidth="1"/>
    <col min="14351" max="14351" width="13.25" style="1058" customWidth="1"/>
    <col min="14352" max="14352" width="14.5" style="1058" customWidth="1"/>
    <col min="14353" max="14353" width="15.625" style="1058" customWidth="1"/>
    <col min="14354" max="14592" width="9" style="1058"/>
    <col min="14593" max="14593" width="2.625" style="1058" customWidth="1"/>
    <col min="14594" max="14594" width="11.625" style="1058" customWidth="1"/>
    <col min="14595" max="14595" width="10.625" style="1058" customWidth="1"/>
    <col min="14596" max="14596" width="10.375" style="1058" customWidth="1"/>
    <col min="14597" max="14597" width="43" style="1058" bestFit="1" customWidth="1"/>
    <col min="14598" max="14598" width="10" style="1058" customWidth="1"/>
    <col min="14599" max="14599" width="12.5" style="1058" customWidth="1"/>
    <col min="14600" max="14600" width="12.25" style="1058" customWidth="1"/>
    <col min="14601" max="14601" width="11" style="1058" customWidth="1"/>
    <col min="14602" max="14602" width="30.125" style="1058" bestFit="1" customWidth="1"/>
    <col min="14603" max="14603" width="17.25" style="1058" customWidth="1"/>
    <col min="14604" max="14604" width="13.5" style="1058" bestFit="1" customWidth="1"/>
    <col min="14605" max="14605" width="17.625" style="1058" bestFit="1" customWidth="1"/>
    <col min="14606" max="14606" width="14.625" style="1058" bestFit="1" customWidth="1"/>
    <col min="14607" max="14607" width="13.25" style="1058" customWidth="1"/>
    <col min="14608" max="14608" width="14.5" style="1058" customWidth="1"/>
    <col min="14609" max="14609" width="15.625" style="1058" customWidth="1"/>
    <col min="14610" max="14848" width="9" style="1058"/>
    <col min="14849" max="14849" width="2.625" style="1058" customWidth="1"/>
    <col min="14850" max="14850" width="11.625" style="1058" customWidth="1"/>
    <col min="14851" max="14851" width="10.625" style="1058" customWidth="1"/>
    <col min="14852" max="14852" width="10.375" style="1058" customWidth="1"/>
    <col min="14853" max="14853" width="43" style="1058" bestFit="1" customWidth="1"/>
    <col min="14854" max="14854" width="10" style="1058" customWidth="1"/>
    <col min="14855" max="14855" width="12.5" style="1058" customWidth="1"/>
    <col min="14856" max="14856" width="12.25" style="1058" customWidth="1"/>
    <col min="14857" max="14857" width="11" style="1058" customWidth="1"/>
    <col min="14858" max="14858" width="30.125" style="1058" bestFit="1" customWidth="1"/>
    <col min="14859" max="14859" width="17.25" style="1058" customWidth="1"/>
    <col min="14860" max="14860" width="13.5" style="1058" bestFit="1" customWidth="1"/>
    <col min="14861" max="14861" width="17.625" style="1058" bestFit="1" customWidth="1"/>
    <col min="14862" max="14862" width="14.625" style="1058" bestFit="1" customWidth="1"/>
    <col min="14863" max="14863" width="13.25" style="1058" customWidth="1"/>
    <col min="14864" max="14864" width="14.5" style="1058" customWidth="1"/>
    <col min="14865" max="14865" width="15.625" style="1058" customWidth="1"/>
    <col min="14866" max="15104" width="9" style="1058"/>
    <col min="15105" max="15105" width="2.625" style="1058" customWidth="1"/>
    <col min="15106" max="15106" width="11.625" style="1058" customWidth="1"/>
    <col min="15107" max="15107" width="10.625" style="1058" customWidth="1"/>
    <col min="15108" max="15108" width="10.375" style="1058" customWidth="1"/>
    <col min="15109" max="15109" width="43" style="1058" bestFit="1" customWidth="1"/>
    <col min="15110" max="15110" width="10" style="1058" customWidth="1"/>
    <col min="15111" max="15111" width="12.5" style="1058" customWidth="1"/>
    <col min="15112" max="15112" width="12.25" style="1058" customWidth="1"/>
    <col min="15113" max="15113" width="11" style="1058" customWidth="1"/>
    <col min="15114" max="15114" width="30.125" style="1058" bestFit="1" customWidth="1"/>
    <col min="15115" max="15115" width="17.25" style="1058" customWidth="1"/>
    <col min="15116" max="15116" width="13.5" style="1058" bestFit="1" customWidth="1"/>
    <col min="15117" max="15117" width="17.625" style="1058" bestFit="1" customWidth="1"/>
    <col min="15118" max="15118" width="14.625" style="1058" bestFit="1" customWidth="1"/>
    <col min="15119" max="15119" width="13.25" style="1058" customWidth="1"/>
    <col min="15120" max="15120" width="14.5" style="1058" customWidth="1"/>
    <col min="15121" max="15121" width="15.625" style="1058" customWidth="1"/>
    <col min="15122" max="15360" width="9" style="1058"/>
    <col min="15361" max="15361" width="2.625" style="1058" customWidth="1"/>
    <col min="15362" max="15362" width="11.625" style="1058" customWidth="1"/>
    <col min="15363" max="15363" width="10.625" style="1058" customWidth="1"/>
    <col min="15364" max="15364" width="10.375" style="1058" customWidth="1"/>
    <col min="15365" max="15365" width="43" style="1058" bestFit="1" customWidth="1"/>
    <col min="15366" max="15366" width="10" style="1058" customWidth="1"/>
    <col min="15367" max="15367" width="12.5" style="1058" customWidth="1"/>
    <col min="15368" max="15368" width="12.25" style="1058" customWidth="1"/>
    <col min="15369" max="15369" width="11" style="1058" customWidth="1"/>
    <col min="15370" max="15370" width="30.125" style="1058" bestFit="1" customWidth="1"/>
    <col min="15371" max="15371" width="17.25" style="1058" customWidth="1"/>
    <col min="15372" max="15372" width="13.5" style="1058" bestFit="1" customWidth="1"/>
    <col min="15373" max="15373" width="17.625" style="1058" bestFit="1" customWidth="1"/>
    <col min="15374" max="15374" width="14.625" style="1058" bestFit="1" customWidth="1"/>
    <col min="15375" max="15375" width="13.25" style="1058" customWidth="1"/>
    <col min="15376" max="15376" width="14.5" style="1058" customWidth="1"/>
    <col min="15377" max="15377" width="15.625" style="1058" customWidth="1"/>
    <col min="15378" max="15616" width="9" style="1058"/>
    <col min="15617" max="15617" width="2.625" style="1058" customWidth="1"/>
    <col min="15618" max="15618" width="11.625" style="1058" customWidth="1"/>
    <col min="15619" max="15619" width="10.625" style="1058" customWidth="1"/>
    <col min="15620" max="15620" width="10.375" style="1058" customWidth="1"/>
    <col min="15621" max="15621" width="43" style="1058" bestFit="1" customWidth="1"/>
    <col min="15622" max="15622" width="10" style="1058" customWidth="1"/>
    <col min="15623" max="15623" width="12.5" style="1058" customWidth="1"/>
    <col min="15624" max="15624" width="12.25" style="1058" customWidth="1"/>
    <col min="15625" max="15625" width="11" style="1058" customWidth="1"/>
    <col min="15626" max="15626" width="30.125" style="1058" bestFit="1" customWidth="1"/>
    <col min="15627" max="15627" width="17.25" style="1058" customWidth="1"/>
    <col min="15628" max="15628" width="13.5" style="1058" bestFit="1" customWidth="1"/>
    <col min="15629" max="15629" width="17.625" style="1058" bestFit="1" customWidth="1"/>
    <col min="15630" max="15630" width="14.625" style="1058" bestFit="1" customWidth="1"/>
    <col min="15631" max="15631" width="13.25" style="1058" customWidth="1"/>
    <col min="15632" max="15632" width="14.5" style="1058" customWidth="1"/>
    <col min="15633" max="15633" width="15.625" style="1058" customWidth="1"/>
    <col min="15634" max="15872" width="9" style="1058"/>
    <col min="15873" max="15873" width="2.625" style="1058" customWidth="1"/>
    <col min="15874" max="15874" width="11.625" style="1058" customWidth="1"/>
    <col min="15875" max="15875" width="10.625" style="1058" customWidth="1"/>
    <col min="15876" max="15876" width="10.375" style="1058" customWidth="1"/>
    <col min="15877" max="15877" width="43" style="1058" bestFit="1" customWidth="1"/>
    <col min="15878" max="15878" width="10" style="1058" customWidth="1"/>
    <col min="15879" max="15879" width="12.5" style="1058" customWidth="1"/>
    <col min="15880" max="15880" width="12.25" style="1058" customWidth="1"/>
    <col min="15881" max="15881" width="11" style="1058" customWidth="1"/>
    <col min="15882" max="15882" width="30.125" style="1058" bestFit="1" customWidth="1"/>
    <col min="15883" max="15883" width="17.25" style="1058" customWidth="1"/>
    <col min="15884" max="15884" width="13.5" style="1058" bestFit="1" customWidth="1"/>
    <col min="15885" max="15885" width="17.625" style="1058" bestFit="1" customWidth="1"/>
    <col min="15886" max="15886" width="14.625" style="1058" bestFit="1" customWidth="1"/>
    <col min="15887" max="15887" width="13.25" style="1058" customWidth="1"/>
    <col min="15888" max="15888" width="14.5" style="1058" customWidth="1"/>
    <col min="15889" max="15889" width="15.625" style="1058" customWidth="1"/>
    <col min="15890" max="16128" width="9" style="1058"/>
    <col min="16129" max="16129" width="2.625" style="1058" customWidth="1"/>
    <col min="16130" max="16130" width="11.625" style="1058" customWidth="1"/>
    <col min="16131" max="16131" width="10.625" style="1058" customWidth="1"/>
    <col min="16132" max="16132" width="10.375" style="1058" customWidth="1"/>
    <col min="16133" max="16133" width="43" style="1058" bestFit="1" customWidth="1"/>
    <col min="16134" max="16134" width="10" style="1058" customWidth="1"/>
    <col min="16135" max="16135" width="12.5" style="1058" customWidth="1"/>
    <col min="16136" max="16136" width="12.25" style="1058" customWidth="1"/>
    <col min="16137" max="16137" width="11" style="1058" customWidth="1"/>
    <col min="16138" max="16138" width="30.125" style="1058" bestFit="1" customWidth="1"/>
    <col min="16139" max="16139" width="17.25" style="1058" customWidth="1"/>
    <col min="16140" max="16140" width="13.5" style="1058" bestFit="1" customWidth="1"/>
    <col min="16141" max="16141" width="17.625" style="1058" bestFit="1" customWidth="1"/>
    <col min="16142" max="16142" width="14.625" style="1058" bestFit="1" customWidth="1"/>
    <col min="16143" max="16143" width="13.25" style="1058" customWidth="1"/>
    <col min="16144" max="16144" width="14.5" style="1058" customWidth="1"/>
    <col min="16145" max="16145" width="15.625" style="1058" customWidth="1"/>
    <col min="16146" max="16384" width="9" style="1058"/>
  </cols>
  <sheetData>
    <row r="2" spans="2:17" ht="20.100000000000001" customHeight="1">
      <c r="B2" s="1056" t="s">
        <v>0</v>
      </c>
      <c r="C2" s="1056"/>
      <c r="D2" s="1056"/>
      <c r="E2" s="1057" t="s">
        <v>3666</v>
      </c>
      <c r="G2" s="1059" t="s">
        <v>2</v>
      </c>
      <c r="H2" s="1060"/>
      <c r="I2" s="1061"/>
      <c r="J2" s="1062">
        <f>SUM(H:H)</f>
        <v>5417270</v>
      </c>
    </row>
    <row r="3" spans="2:17" ht="20.100000000000001" customHeight="1">
      <c r="B3" s="1056" t="s">
        <v>3</v>
      </c>
      <c r="C3" s="1056"/>
      <c r="D3" s="1056"/>
      <c r="E3" s="1057" t="s">
        <v>3802</v>
      </c>
    </row>
    <row r="4" spans="2:17" ht="20.100000000000001" customHeight="1">
      <c r="B4" s="1056" t="s">
        <v>5</v>
      </c>
      <c r="C4" s="1056"/>
      <c r="D4" s="1056"/>
      <c r="E4" s="1066" t="s">
        <v>3668</v>
      </c>
      <c r="G4" s="1056" t="s">
        <v>6</v>
      </c>
      <c r="H4" s="1056"/>
      <c r="I4" s="1056"/>
      <c r="J4" s="1067"/>
      <c r="K4" s="1067"/>
    </row>
    <row r="5" spans="2:17" ht="20.100000000000001" customHeight="1">
      <c r="B5" s="1056" t="s">
        <v>7</v>
      </c>
      <c r="C5" s="1056"/>
      <c r="D5" s="1056"/>
      <c r="E5" s="1068">
        <v>41927</v>
      </c>
      <c r="G5" s="1056"/>
      <c r="H5" s="1056"/>
      <c r="I5" s="1056"/>
      <c r="J5" s="1067"/>
      <c r="K5" s="1067"/>
    </row>
    <row r="6" spans="2:17" ht="20.100000000000001" customHeight="1">
      <c r="B6" s="1056" t="s">
        <v>8</v>
      </c>
      <c r="C6" s="1056"/>
      <c r="D6" s="1056"/>
      <c r="E6" s="1068"/>
      <c r="G6" s="1056"/>
      <c r="H6" s="1056"/>
      <c r="I6" s="1056"/>
      <c r="J6" s="1067"/>
      <c r="K6" s="1067"/>
    </row>
    <row r="8" spans="2:17" s="1063" customFormat="1" ht="19.5" customHeight="1">
      <c r="B8" s="898" t="s">
        <v>9</v>
      </c>
      <c r="C8" s="898" t="s">
        <v>10</v>
      </c>
      <c r="D8" s="898" t="s">
        <v>11</v>
      </c>
      <c r="E8" s="690" t="s">
        <v>12</v>
      </c>
      <c r="F8" s="690" t="s">
        <v>2014</v>
      </c>
      <c r="G8" s="690" t="s">
        <v>14</v>
      </c>
      <c r="H8" s="1069" t="s">
        <v>15</v>
      </c>
      <c r="I8" s="1069" t="s">
        <v>16</v>
      </c>
      <c r="J8" s="690" t="s">
        <v>17</v>
      </c>
      <c r="K8" s="690" t="s">
        <v>6</v>
      </c>
      <c r="L8" s="690" t="s">
        <v>18</v>
      </c>
      <c r="M8" s="898" t="s">
        <v>19</v>
      </c>
      <c r="N8" s="898" t="s">
        <v>20</v>
      </c>
      <c r="O8" s="690" t="s">
        <v>21</v>
      </c>
      <c r="P8" s="1070" t="s">
        <v>22</v>
      </c>
      <c r="Q8" s="1070" t="s">
        <v>23</v>
      </c>
    </row>
    <row r="9" spans="2:17" s="1063" customFormat="1" ht="18" customHeight="1">
      <c r="B9" s="690"/>
      <c r="C9" s="898" t="s">
        <v>24</v>
      </c>
      <c r="D9" s="898" t="s">
        <v>24</v>
      </c>
      <c r="E9" s="59" t="s">
        <v>3803</v>
      </c>
      <c r="F9" s="108">
        <v>3</v>
      </c>
      <c r="G9" s="100">
        <v>16000</v>
      </c>
      <c r="H9" s="108">
        <v>48000</v>
      </c>
      <c r="I9" s="897"/>
      <c r="J9" s="24" t="s">
        <v>3670</v>
      </c>
      <c r="K9" s="899"/>
      <c r="L9" s="899"/>
      <c r="M9" s="1071" t="s">
        <v>3665</v>
      </c>
      <c r="N9" s="1071"/>
      <c r="O9" s="1072"/>
      <c r="P9" s="1071" t="s">
        <v>3804</v>
      </c>
      <c r="Q9" s="1073"/>
    </row>
    <row r="10" spans="2:17" s="1063" customFormat="1" ht="18" customHeight="1">
      <c r="B10" s="690"/>
      <c r="C10" s="898" t="s">
        <v>24</v>
      </c>
      <c r="D10" s="898" t="s">
        <v>24</v>
      </c>
      <c r="E10" s="59" t="s">
        <v>3805</v>
      </c>
      <c r="F10" s="108">
        <v>3</v>
      </c>
      <c r="G10" s="100">
        <v>16000</v>
      </c>
      <c r="H10" s="108">
        <v>48000</v>
      </c>
      <c r="I10" s="897"/>
      <c r="J10" s="24" t="s">
        <v>3671</v>
      </c>
      <c r="K10" s="899"/>
      <c r="L10" s="899"/>
      <c r="M10" s="1071" t="s">
        <v>3665</v>
      </c>
      <c r="N10" s="1071"/>
      <c r="O10" s="1072"/>
      <c r="P10" s="1071" t="s">
        <v>3804</v>
      </c>
      <c r="Q10" s="1073"/>
    </row>
    <row r="11" spans="2:17" s="1063" customFormat="1" ht="18" customHeight="1">
      <c r="B11" s="690"/>
      <c r="C11" s="898" t="s">
        <v>24</v>
      </c>
      <c r="D11" s="898" t="s">
        <v>24</v>
      </c>
      <c r="E11" s="108" t="s">
        <v>3806</v>
      </c>
      <c r="F11" s="108">
        <v>6</v>
      </c>
      <c r="G11" s="100">
        <v>34500</v>
      </c>
      <c r="H11" s="108">
        <v>207000</v>
      </c>
      <c r="I11" s="897"/>
      <c r="J11" s="24" t="s">
        <v>3673</v>
      </c>
      <c r="K11" s="899"/>
      <c r="L11" s="899"/>
      <c r="M11" s="1071" t="s">
        <v>3665</v>
      </c>
      <c r="N11" s="1071"/>
      <c r="O11" s="1072"/>
      <c r="P11" s="1071" t="s">
        <v>3804</v>
      </c>
      <c r="Q11" s="1073"/>
    </row>
    <row r="12" spans="2:17" s="1063" customFormat="1" ht="18" customHeight="1">
      <c r="B12" s="690"/>
      <c r="C12" s="898" t="s">
        <v>24</v>
      </c>
      <c r="D12" s="898" t="s">
        <v>24</v>
      </c>
      <c r="E12" s="108" t="s">
        <v>3807</v>
      </c>
      <c r="F12" s="108">
        <v>6</v>
      </c>
      <c r="G12" s="100">
        <v>34500</v>
      </c>
      <c r="H12" s="108">
        <v>207000</v>
      </c>
      <c r="I12" s="897"/>
      <c r="J12" s="24" t="s">
        <v>3675</v>
      </c>
      <c r="K12" s="899"/>
      <c r="L12" s="899"/>
      <c r="M12" s="1071" t="s">
        <v>3665</v>
      </c>
      <c r="N12" s="1071"/>
      <c r="O12" s="1072"/>
      <c r="P12" s="1071" t="s">
        <v>3804</v>
      </c>
      <c r="Q12" s="1073"/>
    </row>
    <row r="13" spans="2:17" s="1063" customFormat="1" ht="18" customHeight="1">
      <c r="B13" s="690"/>
      <c r="C13" s="898" t="s">
        <v>24</v>
      </c>
      <c r="D13" s="898" t="s">
        <v>24</v>
      </c>
      <c r="E13" s="108" t="s">
        <v>3808</v>
      </c>
      <c r="F13" s="108">
        <v>12</v>
      </c>
      <c r="G13" s="100">
        <v>32000</v>
      </c>
      <c r="H13" s="108">
        <v>384000</v>
      </c>
      <c r="I13" s="897"/>
      <c r="J13" s="24" t="s">
        <v>1672</v>
      </c>
      <c r="K13" s="899"/>
      <c r="L13" s="899"/>
      <c r="M13" s="1071" t="s">
        <v>3665</v>
      </c>
      <c r="N13" s="1071"/>
      <c r="O13" s="1072"/>
      <c r="P13" s="1071" t="s">
        <v>3804</v>
      </c>
      <c r="Q13" s="1073"/>
    </row>
    <row r="14" spans="2:17" s="1063" customFormat="1" ht="18" customHeight="1">
      <c r="B14" s="690"/>
      <c r="C14" s="898" t="s">
        <v>24</v>
      </c>
      <c r="D14" s="898" t="s">
        <v>24</v>
      </c>
      <c r="E14" s="108" t="s">
        <v>3809</v>
      </c>
      <c r="F14" s="108">
        <v>12</v>
      </c>
      <c r="G14" s="100">
        <v>1800</v>
      </c>
      <c r="H14" s="108">
        <v>21600</v>
      </c>
      <c r="I14" s="897"/>
      <c r="J14" s="24" t="s">
        <v>3678</v>
      </c>
      <c r="K14" s="899"/>
      <c r="L14" s="899"/>
      <c r="M14" s="1071" t="s">
        <v>3665</v>
      </c>
      <c r="N14" s="1071"/>
      <c r="O14" s="1072"/>
      <c r="P14" s="1071" t="s">
        <v>3804</v>
      </c>
      <c r="Q14" s="1073"/>
    </row>
    <row r="15" spans="2:17" s="1079" customFormat="1" ht="18" customHeight="1">
      <c r="B15" s="690"/>
      <c r="C15" s="898" t="s">
        <v>24</v>
      </c>
      <c r="D15" s="898" t="s">
        <v>24</v>
      </c>
      <c r="E15" s="108" t="s">
        <v>3810</v>
      </c>
      <c r="F15" s="108">
        <v>12</v>
      </c>
      <c r="G15" s="100">
        <v>1200</v>
      </c>
      <c r="H15" s="108">
        <v>14400</v>
      </c>
      <c r="I15" s="897"/>
      <c r="J15" s="24" t="s">
        <v>3680</v>
      </c>
      <c r="K15" s="1074"/>
      <c r="L15" s="1074"/>
      <c r="M15" s="1071" t="s">
        <v>3665</v>
      </c>
      <c r="N15" s="1077"/>
      <c r="O15" s="1076"/>
      <c r="P15" s="1071" t="s">
        <v>3804</v>
      </c>
      <c r="Q15" s="1078"/>
    </row>
    <row r="16" spans="2:17" s="1079" customFormat="1" ht="18" customHeight="1">
      <c r="B16" s="690"/>
      <c r="C16" s="898" t="s">
        <v>24</v>
      </c>
      <c r="D16" s="898" t="s">
        <v>24</v>
      </c>
      <c r="E16" s="108" t="s">
        <v>3811</v>
      </c>
      <c r="F16" s="108">
        <v>12</v>
      </c>
      <c r="G16" s="100">
        <v>1200</v>
      </c>
      <c r="H16" s="108">
        <v>14400</v>
      </c>
      <c r="I16" s="897"/>
      <c r="J16" s="24" t="s">
        <v>155</v>
      </c>
      <c r="K16" s="1074"/>
      <c r="L16" s="1074"/>
      <c r="M16" s="1071" t="s">
        <v>3665</v>
      </c>
      <c r="N16" s="1077"/>
      <c r="O16" s="1076"/>
      <c r="P16" s="1071" t="s">
        <v>3804</v>
      </c>
      <c r="Q16" s="1078"/>
    </row>
    <row r="17" spans="2:17" s="1063" customFormat="1" ht="18" customHeight="1">
      <c r="B17" s="690"/>
      <c r="C17" s="898" t="s">
        <v>24</v>
      </c>
      <c r="D17" s="898" t="s">
        <v>24</v>
      </c>
      <c r="E17" s="108" t="s">
        <v>3682</v>
      </c>
      <c r="F17" s="108">
        <v>12</v>
      </c>
      <c r="G17" s="100">
        <v>6700</v>
      </c>
      <c r="H17" s="108">
        <v>80400</v>
      </c>
      <c r="I17" s="897"/>
      <c r="J17" s="24" t="s">
        <v>3683</v>
      </c>
      <c r="K17" s="899"/>
      <c r="L17" s="899"/>
      <c r="M17" s="1071" t="s">
        <v>3665</v>
      </c>
      <c r="N17" s="1071"/>
      <c r="O17" s="1072"/>
      <c r="P17" s="1071" t="s">
        <v>3804</v>
      </c>
      <c r="Q17" s="1073"/>
    </row>
    <row r="18" spans="2:17" s="1063" customFormat="1" ht="18" customHeight="1">
      <c r="B18" s="690"/>
      <c r="C18" s="898" t="s">
        <v>24</v>
      </c>
      <c r="D18" s="898" t="s">
        <v>24</v>
      </c>
      <c r="E18" s="108" t="s">
        <v>3684</v>
      </c>
      <c r="F18" s="108">
        <v>12</v>
      </c>
      <c r="G18" s="100">
        <v>1200</v>
      </c>
      <c r="H18" s="108">
        <v>14400</v>
      </c>
      <c r="I18" s="897"/>
      <c r="J18" s="24" t="s">
        <v>3685</v>
      </c>
      <c r="K18" s="899"/>
      <c r="L18" s="899"/>
      <c r="M18" s="1071" t="s">
        <v>3665</v>
      </c>
      <c r="N18" s="1071"/>
      <c r="O18" s="1072"/>
      <c r="P18" s="1071" t="s">
        <v>3804</v>
      </c>
      <c r="Q18" s="1073"/>
    </row>
    <row r="19" spans="2:17" s="1063" customFormat="1" ht="18" customHeight="1">
      <c r="B19" s="690"/>
      <c r="C19" s="898" t="s">
        <v>24</v>
      </c>
      <c r="D19" s="898" t="s">
        <v>24</v>
      </c>
      <c r="E19" s="108" t="s">
        <v>3812</v>
      </c>
      <c r="F19" s="108">
        <v>6</v>
      </c>
      <c r="G19" s="100">
        <v>6500</v>
      </c>
      <c r="H19" s="108">
        <v>39000</v>
      </c>
      <c r="I19" s="897"/>
      <c r="J19" s="24" t="s">
        <v>2797</v>
      </c>
      <c r="K19" s="899"/>
      <c r="L19" s="899"/>
      <c r="M19" s="1071" t="s">
        <v>3665</v>
      </c>
      <c r="N19" s="1071"/>
      <c r="O19" s="1072"/>
      <c r="P19" s="1071" t="s">
        <v>3804</v>
      </c>
      <c r="Q19" s="1073"/>
    </row>
    <row r="20" spans="2:17" s="1063" customFormat="1" ht="18" customHeight="1">
      <c r="B20" s="690"/>
      <c r="C20" s="898" t="s">
        <v>24</v>
      </c>
      <c r="D20" s="898" t="s">
        <v>24</v>
      </c>
      <c r="E20" s="108" t="s">
        <v>3813</v>
      </c>
      <c r="F20" s="108">
        <v>12</v>
      </c>
      <c r="G20" s="100">
        <v>2200</v>
      </c>
      <c r="H20" s="108">
        <v>26400</v>
      </c>
      <c r="I20" s="897"/>
      <c r="J20" s="24" t="s">
        <v>3688</v>
      </c>
      <c r="K20" s="899"/>
      <c r="L20" s="899"/>
      <c r="M20" s="1071" t="s">
        <v>3665</v>
      </c>
      <c r="N20" s="1071"/>
      <c r="O20" s="1072"/>
      <c r="P20" s="1071" t="s">
        <v>3804</v>
      </c>
      <c r="Q20" s="1073"/>
    </row>
    <row r="21" spans="2:17" s="1063" customFormat="1" ht="18" customHeight="1">
      <c r="B21" s="690"/>
      <c r="C21" s="898" t="s">
        <v>24</v>
      </c>
      <c r="D21" s="898" t="s">
        <v>24</v>
      </c>
      <c r="E21" s="108" t="s">
        <v>3814</v>
      </c>
      <c r="F21" s="108">
        <v>12</v>
      </c>
      <c r="G21" s="100">
        <v>9000</v>
      </c>
      <c r="H21" s="108">
        <v>108000</v>
      </c>
      <c r="I21" s="897"/>
      <c r="J21" s="24" t="s">
        <v>301</v>
      </c>
      <c r="K21" s="899"/>
      <c r="L21" s="899"/>
      <c r="M21" s="1071" t="s">
        <v>3665</v>
      </c>
      <c r="N21" s="1071"/>
      <c r="O21" s="1072"/>
      <c r="P21" s="1071" t="s">
        <v>3804</v>
      </c>
      <c r="Q21" s="1073"/>
    </row>
    <row r="22" spans="2:17" s="1063" customFormat="1" ht="18" customHeight="1">
      <c r="B22" s="690"/>
      <c r="C22" s="898" t="s">
        <v>24</v>
      </c>
      <c r="D22" s="898" t="s">
        <v>24</v>
      </c>
      <c r="E22" s="108" t="s">
        <v>3815</v>
      </c>
      <c r="F22" s="108">
        <v>12</v>
      </c>
      <c r="G22" s="100">
        <v>3900</v>
      </c>
      <c r="H22" s="108">
        <v>46800</v>
      </c>
      <c r="I22" s="897"/>
      <c r="J22" s="24" t="s">
        <v>3691</v>
      </c>
      <c r="K22" s="899"/>
      <c r="L22" s="899"/>
      <c r="M22" s="1071" t="s">
        <v>3665</v>
      </c>
      <c r="N22" s="1071"/>
      <c r="O22" s="1072"/>
      <c r="P22" s="1071" t="s">
        <v>3804</v>
      </c>
      <c r="Q22" s="1073"/>
    </row>
    <row r="23" spans="2:17" s="1063" customFormat="1" ht="18" customHeight="1">
      <c r="B23" s="690"/>
      <c r="C23" s="898" t="s">
        <v>24</v>
      </c>
      <c r="D23" s="898" t="s">
        <v>24</v>
      </c>
      <c r="E23" s="108" t="s">
        <v>3816</v>
      </c>
      <c r="F23" s="108">
        <v>12</v>
      </c>
      <c r="G23" s="100">
        <v>900</v>
      </c>
      <c r="H23" s="108">
        <v>10800</v>
      </c>
      <c r="I23" s="897"/>
      <c r="J23" s="24" t="s">
        <v>3693</v>
      </c>
      <c r="K23" s="899"/>
      <c r="L23" s="899"/>
      <c r="M23" s="1071" t="s">
        <v>3665</v>
      </c>
      <c r="N23" s="1071"/>
      <c r="O23" s="1072"/>
      <c r="P23" s="1071" t="s">
        <v>3804</v>
      </c>
      <c r="Q23" s="1073"/>
    </row>
    <row r="24" spans="2:17" s="1063" customFormat="1" ht="18" customHeight="1">
      <c r="B24" s="690"/>
      <c r="C24" s="898" t="s">
        <v>24</v>
      </c>
      <c r="D24" s="898" t="s">
        <v>24</v>
      </c>
      <c r="E24" s="108" t="s">
        <v>3817</v>
      </c>
      <c r="F24" s="108">
        <v>6</v>
      </c>
      <c r="G24" s="100">
        <v>3600</v>
      </c>
      <c r="H24" s="108">
        <v>21600</v>
      </c>
      <c r="I24" s="897"/>
      <c r="J24" s="24" t="s">
        <v>3695</v>
      </c>
      <c r="K24" s="899"/>
      <c r="L24" s="899"/>
      <c r="M24" s="1071" t="s">
        <v>3665</v>
      </c>
      <c r="N24" s="1071"/>
      <c r="O24" s="1072"/>
      <c r="P24" s="1071" t="s">
        <v>3804</v>
      </c>
      <c r="Q24" s="1073"/>
    </row>
    <row r="25" spans="2:17" s="1063" customFormat="1" ht="18" customHeight="1">
      <c r="B25" s="690"/>
      <c r="C25" s="898" t="s">
        <v>24</v>
      </c>
      <c r="D25" s="898" t="s">
        <v>24</v>
      </c>
      <c r="E25" s="108" t="s">
        <v>3818</v>
      </c>
      <c r="F25" s="108">
        <v>12</v>
      </c>
      <c r="G25" s="100">
        <v>2100</v>
      </c>
      <c r="H25" s="108">
        <v>25200</v>
      </c>
      <c r="I25" s="897"/>
      <c r="J25" s="24" t="s">
        <v>1430</v>
      </c>
      <c r="K25" s="899"/>
      <c r="L25" s="899"/>
      <c r="M25" s="1071" t="s">
        <v>3665</v>
      </c>
      <c r="N25" s="1071"/>
      <c r="O25" s="1072"/>
      <c r="P25" s="1071" t="s">
        <v>3804</v>
      </c>
      <c r="Q25" s="1073"/>
    </row>
    <row r="26" spans="2:17" s="1063" customFormat="1" ht="18" customHeight="1">
      <c r="B26" s="690"/>
      <c r="C26" s="898" t="s">
        <v>24</v>
      </c>
      <c r="D26" s="898" t="s">
        <v>24</v>
      </c>
      <c r="E26" s="108" t="s">
        <v>3819</v>
      </c>
      <c r="F26" s="108">
        <v>6</v>
      </c>
      <c r="G26" s="100">
        <v>3500</v>
      </c>
      <c r="H26" s="108">
        <v>21000</v>
      </c>
      <c r="I26" s="897"/>
      <c r="J26" s="24" t="s">
        <v>3698</v>
      </c>
      <c r="K26" s="899"/>
      <c r="L26" s="899"/>
      <c r="M26" s="1071" t="s">
        <v>3665</v>
      </c>
      <c r="N26" s="1071"/>
      <c r="O26" s="1072"/>
      <c r="P26" s="1071" t="s">
        <v>3804</v>
      </c>
      <c r="Q26" s="1073"/>
    </row>
    <row r="27" spans="2:17" s="1063" customFormat="1" ht="18" customHeight="1">
      <c r="B27" s="690"/>
      <c r="C27" s="898" t="s">
        <v>24</v>
      </c>
      <c r="D27" s="898" t="s">
        <v>24</v>
      </c>
      <c r="E27" s="108" t="s">
        <v>3820</v>
      </c>
      <c r="F27" s="108">
        <v>12</v>
      </c>
      <c r="G27" s="100">
        <v>3500</v>
      </c>
      <c r="H27" s="108">
        <v>42000</v>
      </c>
      <c r="I27" s="897"/>
      <c r="J27" s="24" t="s">
        <v>3700</v>
      </c>
      <c r="K27" s="899"/>
      <c r="L27" s="899"/>
      <c r="M27" s="1071" t="s">
        <v>3665</v>
      </c>
      <c r="N27" s="1071"/>
      <c r="O27" s="1072"/>
      <c r="P27" s="1071" t="s">
        <v>3804</v>
      </c>
      <c r="Q27" s="1073"/>
    </row>
    <row r="28" spans="2:17" s="1063" customFormat="1" ht="18" customHeight="1">
      <c r="B28" s="690"/>
      <c r="C28" s="898" t="s">
        <v>24</v>
      </c>
      <c r="D28" s="898" t="s">
        <v>24</v>
      </c>
      <c r="E28" s="108" t="s">
        <v>3821</v>
      </c>
      <c r="F28" s="108">
        <v>6</v>
      </c>
      <c r="G28" s="100">
        <v>6000</v>
      </c>
      <c r="H28" s="108">
        <v>36000</v>
      </c>
      <c r="I28" s="897"/>
      <c r="J28" s="24" t="s">
        <v>3702</v>
      </c>
      <c r="K28" s="899"/>
      <c r="L28" s="899"/>
      <c r="M28" s="1071" t="s">
        <v>3665</v>
      </c>
      <c r="N28" s="1071"/>
      <c r="O28" s="1072"/>
      <c r="P28" s="1071" t="s">
        <v>3804</v>
      </c>
      <c r="Q28" s="1073"/>
    </row>
    <row r="29" spans="2:17" s="1063" customFormat="1" ht="18" customHeight="1">
      <c r="B29" s="690"/>
      <c r="C29" s="898" t="s">
        <v>24</v>
      </c>
      <c r="D29" s="898" t="s">
        <v>24</v>
      </c>
      <c r="E29" s="108" t="s">
        <v>3822</v>
      </c>
      <c r="F29" s="108">
        <v>6</v>
      </c>
      <c r="G29" s="100">
        <v>2000</v>
      </c>
      <c r="H29" s="108">
        <v>12000</v>
      </c>
      <c r="I29" s="897"/>
      <c r="J29" s="24" t="s">
        <v>3823</v>
      </c>
      <c r="K29" s="899"/>
      <c r="L29" s="899"/>
      <c r="M29" s="1071" t="s">
        <v>3665</v>
      </c>
      <c r="N29" s="1071"/>
      <c r="O29" s="1072"/>
      <c r="P29" s="1071" t="s">
        <v>3804</v>
      </c>
      <c r="Q29" s="1073"/>
    </row>
    <row r="30" spans="2:17" s="1063" customFormat="1" ht="18" customHeight="1">
      <c r="B30" s="690"/>
      <c r="C30" s="898" t="s">
        <v>24</v>
      </c>
      <c r="D30" s="898" t="s">
        <v>24</v>
      </c>
      <c r="E30" s="108" t="s">
        <v>3824</v>
      </c>
      <c r="F30" s="108">
        <v>6</v>
      </c>
      <c r="G30" s="100">
        <v>2000</v>
      </c>
      <c r="H30" s="108">
        <v>12000</v>
      </c>
      <c r="I30" s="897"/>
      <c r="J30" s="24" t="s">
        <v>3825</v>
      </c>
      <c r="K30" s="899"/>
      <c r="L30" s="899"/>
      <c r="M30" s="1071" t="s">
        <v>3665</v>
      </c>
      <c r="N30" s="1071"/>
      <c r="O30" s="1072"/>
      <c r="P30" s="1071" t="s">
        <v>3804</v>
      </c>
      <c r="Q30" s="1073"/>
    </row>
    <row r="31" spans="2:17" s="1063" customFormat="1" ht="18" customHeight="1">
      <c r="B31" s="690"/>
      <c r="C31" s="898" t="s">
        <v>24</v>
      </c>
      <c r="D31" s="898" t="s">
        <v>24</v>
      </c>
      <c r="E31" s="108" t="s">
        <v>3826</v>
      </c>
      <c r="F31" s="108">
        <v>6</v>
      </c>
      <c r="G31" s="100">
        <v>3500</v>
      </c>
      <c r="H31" s="108">
        <v>21000</v>
      </c>
      <c r="I31" s="897"/>
      <c r="J31" s="24" t="s">
        <v>3827</v>
      </c>
      <c r="K31" s="899"/>
      <c r="L31" s="899"/>
      <c r="M31" s="1071" t="s">
        <v>3665</v>
      </c>
      <c r="N31" s="1071"/>
      <c r="O31" s="1072"/>
      <c r="P31" s="1071" t="s">
        <v>3804</v>
      </c>
      <c r="Q31" s="1073"/>
    </row>
    <row r="32" spans="2:17" s="1063" customFormat="1" ht="18" customHeight="1">
      <c r="B32" s="690"/>
      <c r="C32" s="898" t="s">
        <v>24</v>
      </c>
      <c r="D32" s="898" t="s">
        <v>24</v>
      </c>
      <c r="E32" s="108" t="s">
        <v>3828</v>
      </c>
      <c r="F32" s="108">
        <v>12</v>
      </c>
      <c r="G32" s="100">
        <v>800</v>
      </c>
      <c r="H32" s="108">
        <v>9600</v>
      </c>
      <c r="I32" s="897"/>
      <c r="J32" s="24"/>
      <c r="K32" s="899"/>
      <c r="L32" s="899"/>
      <c r="M32" s="1071" t="s">
        <v>3665</v>
      </c>
      <c r="N32" s="1071"/>
      <c r="O32" s="1072"/>
      <c r="P32" s="1071" t="s">
        <v>3804</v>
      </c>
      <c r="Q32" s="1073"/>
    </row>
    <row r="33" spans="2:17" s="1063" customFormat="1" ht="18" customHeight="1">
      <c r="B33" s="690"/>
      <c r="C33" s="898" t="s">
        <v>24</v>
      </c>
      <c r="D33" s="898" t="s">
        <v>24</v>
      </c>
      <c r="E33" s="108" t="s">
        <v>3829</v>
      </c>
      <c r="F33" s="108">
        <v>6</v>
      </c>
      <c r="G33" s="100">
        <v>193000</v>
      </c>
      <c r="H33" s="108">
        <v>1158000</v>
      </c>
      <c r="I33" s="897"/>
      <c r="J33" s="24"/>
      <c r="K33" s="899"/>
      <c r="L33" s="899"/>
      <c r="M33" s="1071"/>
      <c r="N33" s="1071"/>
      <c r="O33" s="1072"/>
      <c r="P33" s="1071" t="s">
        <v>3804</v>
      </c>
      <c r="Q33" s="1073"/>
    </row>
    <row r="34" spans="2:17" s="1063" customFormat="1" ht="18" customHeight="1">
      <c r="B34" s="690"/>
      <c r="C34" s="898" t="s">
        <v>24</v>
      </c>
      <c r="D34" s="898" t="s">
        <v>24</v>
      </c>
      <c r="E34" s="108" t="s">
        <v>3830</v>
      </c>
      <c r="F34" s="108">
        <v>1</v>
      </c>
      <c r="G34" s="100">
        <v>144000</v>
      </c>
      <c r="H34" s="108">
        <v>144000</v>
      </c>
      <c r="I34" s="897"/>
      <c r="J34" s="24"/>
      <c r="K34" s="899"/>
      <c r="L34" s="899"/>
      <c r="M34" s="1071"/>
      <c r="N34" s="1071"/>
      <c r="O34" s="1072"/>
      <c r="P34" s="1071" t="s">
        <v>3804</v>
      </c>
      <c r="Q34" s="1073"/>
    </row>
    <row r="35" spans="2:17" s="1063" customFormat="1" ht="18" customHeight="1">
      <c r="B35" s="690"/>
      <c r="C35" s="898" t="s">
        <v>24</v>
      </c>
      <c r="D35" s="898" t="s">
        <v>24</v>
      </c>
      <c r="E35" s="108" t="s">
        <v>3831</v>
      </c>
      <c r="F35" s="108">
        <v>12</v>
      </c>
      <c r="G35" s="100">
        <v>2550</v>
      </c>
      <c r="H35" s="108">
        <v>30600</v>
      </c>
      <c r="I35" s="897"/>
      <c r="J35" s="24" t="s">
        <v>3832</v>
      </c>
      <c r="K35" s="899"/>
      <c r="L35" s="899"/>
      <c r="M35" s="1071"/>
      <c r="N35" s="1071"/>
      <c r="O35" s="1072"/>
      <c r="P35" s="1071" t="s">
        <v>3804</v>
      </c>
      <c r="Q35" s="1073"/>
    </row>
    <row r="36" spans="2:17" s="1063" customFormat="1" ht="18" customHeight="1">
      <c r="B36" s="690"/>
      <c r="C36" s="898" t="s">
        <v>24</v>
      </c>
      <c r="D36" s="898" t="s">
        <v>24</v>
      </c>
      <c r="E36" s="108" t="s">
        <v>3833</v>
      </c>
      <c r="F36" s="108">
        <v>6</v>
      </c>
      <c r="G36" s="100">
        <v>1500</v>
      </c>
      <c r="H36" s="108">
        <v>9000</v>
      </c>
      <c r="I36" s="897"/>
      <c r="J36" s="24"/>
      <c r="K36" s="899"/>
      <c r="L36" s="899"/>
      <c r="M36" s="1071"/>
      <c r="N36" s="1071"/>
      <c r="O36" s="1072"/>
      <c r="P36" s="1071" t="s">
        <v>3804</v>
      </c>
      <c r="Q36" s="1073"/>
    </row>
    <row r="37" spans="2:17" s="1063" customFormat="1" ht="18" customHeight="1">
      <c r="B37" s="690"/>
      <c r="C37" s="898" t="s">
        <v>24</v>
      </c>
      <c r="D37" s="898" t="s">
        <v>24</v>
      </c>
      <c r="E37" s="108" t="s">
        <v>3834</v>
      </c>
      <c r="F37" s="108">
        <v>1</v>
      </c>
      <c r="G37" s="100">
        <v>80000</v>
      </c>
      <c r="H37" s="108">
        <v>8000</v>
      </c>
      <c r="I37" s="897"/>
      <c r="J37" s="24"/>
      <c r="K37" s="899"/>
      <c r="L37" s="899"/>
      <c r="M37" s="1071"/>
      <c r="N37" s="1071"/>
      <c r="O37" s="1072"/>
      <c r="P37" s="1071" t="s">
        <v>3804</v>
      </c>
      <c r="Q37" s="1073"/>
    </row>
    <row r="38" spans="2:17" s="1063" customFormat="1" ht="18" customHeight="1">
      <c r="B38" s="690"/>
      <c r="C38" s="898" t="s">
        <v>24</v>
      </c>
      <c r="D38" s="898" t="s">
        <v>24</v>
      </c>
      <c r="E38" s="108" t="s">
        <v>3835</v>
      </c>
      <c r="F38" s="108">
        <v>1</v>
      </c>
      <c r="G38" s="100">
        <v>-72200</v>
      </c>
      <c r="H38" s="108">
        <v>-72200</v>
      </c>
      <c r="I38" s="897"/>
      <c r="J38" s="24"/>
      <c r="K38" s="899"/>
      <c r="L38" s="899"/>
      <c r="M38" s="1071"/>
      <c r="N38" s="1071"/>
      <c r="O38" s="1072"/>
      <c r="P38" s="1071"/>
      <c r="Q38" s="1073"/>
    </row>
    <row r="39" spans="2:17" s="1063" customFormat="1" ht="18" customHeight="1">
      <c r="B39" s="690"/>
      <c r="C39" s="898"/>
      <c r="D39" s="898"/>
      <c r="E39" s="108"/>
      <c r="F39" s="108"/>
      <c r="G39" s="100"/>
      <c r="H39" s="108"/>
      <c r="I39" s="897"/>
      <c r="J39" s="24"/>
      <c r="K39" s="899"/>
      <c r="L39" s="899"/>
      <c r="M39" s="1071"/>
      <c r="N39" s="1070"/>
      <c r="O39" s="1072"/>
      <c r="P39" s="1071"/>
      <c r="Q39" s="1073"/>
    </row>
    <row r="40" spans="2:17" s="1063" customFormat="1" ht="18" customHeight="1">
      <c r="B40" s="1114"/>
      <c r="C40" s="1115" t="s">
        <v>760</v>
      </c>
      <c r="D40" s="1115" t="s">
        <v>38</v>
      </c>
      <c r="E40" s="1116" t="s">
        <v>879</v>
      </c>
      <c r="F40" s="1117">
        <v>24</v>
      </c>
      <c r="G40" s="1117">
        <v>4840</v>
      </c>
      <c r="H40" s="1117">
        <f>F40*G40</f>
        <v>116160</v>
      </c>
      <c r="I40" s="1118"/>
      <c r="J40" s="1119" t="s">
        <v>3710</v>
      </c>
      <c r="K40" s="1120"/>
      <c r="L40" s="1120"/>
      <c r="M40" s="1121" t="s">
        <v>3665</v>
      </c>
      <c r="N40" s="1122"/>
      <c r="O40" s="1123"/>
      <c r="P40" s="1121" t="s">
        <v>3836</v>
      </c>
      <c r="Q40" s="1124"/>
    </row>
    <row r="41" spans="2:17" s="1063" customFormat="1" ht="18" customHeight="1">
      <c r="B41" s="1114"/>
      <c r="C41" s="1115" t="s">
        <v>760</v>
      </c>
      <c r="D41" s="1115" t="s">
        <v>38</v>
      </c>
      <c r="E41" s="1125" t="s">
        <v>3711</v>
      </c>
      <c r="F41" s="1117">
        <v>48</v>
      </c>
      <c r="G41" s="1126">
        <v>565</v>
      </c>
      <c r="H41" s="1117">
        <f>F41*G41</f>
        <v>27120</v>
      </c>
      <c r="I41" s="380"/>
      <c r="J41" s="1127" t="s">
        <v>3712</v>
      </c>
      <c r="K41" s="380"/>
      <c r="L41" s="1120"/>
      <c r="M41" s="1121" t="s">
        <v>3665</v>
      </c>
      <c r="N41" s="1122"/>
      <c r="O41" s="1123"/>
      <c r="P41" s="1121" t="s">
        <v>3836</v>
      </c>
      <c r="Q41" s="1124"/>
    </row>
    <row r="42" spans="2:17" s="1063" customFormat="1" ht="18" customHeight="1">
      <c r="B42" s="1114"/>
      <c r="C42" s="1115" t="s">
        <v>760</v>
      </c>
      <c r="D42" s="1115" t="s">
        <v>38</v>
      </c>
      <c r="E42" s="1125" t="s">
        <v>3713</v>
      </c>
      <c r="F42" s="1117">
        <v>36</v>
      </c>
      <c r="G42" s="1126">
        <v>8600</v>
      </c>
      <c r="H42" s="1117">
        <f t="shared" ref="H42:H54" si="0">F42*G42</f>
        <v>309600</v>
      </c>
      <c r="I42" s="1128"/>
      <c r="J42" s="1127" t="s">
        <v>532</v>
      </c>
      <c r="K42" s="1128"/>
      <c r="L42" s="1120"/>
      <c r="M42" s="1121" t="s">
        <v>3665</v>
      </c>
      <c r="N42" s="1122"/>
      <c r="O42" s="1123"/>
      <c r="P42" s="1121" t="s">
        <v>3836</v>
      </c>
      <c r="Q42" s="1124"/>
    </row>
    <row r="43" spans="2:17" s="1063" customFormat="1" ht="18" customHeight="1">
      <c r="B43" s="690"/>
      <c r="C43" s="898" t="s">
        <v>760</v>
      </c>
      <c r="D43" s="898" t="s">
        <v>38</v>
      </c>
      <c r="E43" s="1081" t="s">
        <v>3714</v>
      </c>
      <c r="F43" s="108">
        <v>20</v>
      </c>
      <c r="G43" s="1082">
        <v>167</v>
      </c>
      <c r="H43" s="108">
        <f>F43*G43</f>
        <v>3340</v>
      </c>
      <c r="I43" s="790"/>
      <c r="J43" s="1083" t="s">
        <v>3715</v>
      </c>
      <c r="K43" s="790"/>
      <c r="L43" s="899"/>
      <c r="M43" s="1071" t="s">
        <v>3665</v>
      </c>
      <c r="N43" s="1070"/>
      <c r="O43" s="1072"/>
      <c r="P43" s="1071" t="s">
        <v>3836</v>
      </c>
      <c r="Q43" s="1073"/>
    </row>
    <row r="44" spans="2:17" s="1063" customFormat="1" ht="18" customHeight="1">
      <c r="B44" s="690"/>
      <c r="C44" s="898" t="s">
        <v>760</v>
      </c>
      <c r="D44" s="898" t="s">
        <v>38</v>
      </c>
      <c r="E44" s="1081" t="s">
        <v>3716</v>
      </c>
      <c r="F44" s="108">
        <v>30</v>
      </c>
      <c r="G44" s="1082">
        <v>174</v>
      </c>
      <c r="H44" s="108">
        <f>F44*G44</f>
        <v>5220</v>
      </c>
      <c r="I44" s="790"/>
      <c r="J44" s="1083" t="s">
        <v>3715</v>
      </c>
      <c r="K44" s="790"/>
      <c r="L44" s="899"/>
      <c r="M44" s="1071" t="s">
        <v>3665</v>
      </c>
      <c r="N44" s="1070"/>
      <c r="O44" s="1072"/>
      <c r="P44" s="1071" t="s">
        <v>3836</v>
      </c>
      <c r="Q44" s="1073"/>
    </row>
    <row r="45" spans="2:17" s="1063" customFormat="1" ht="18" customHeight="1">
      <c r="B45" s="1114"/>
      <c r="C45" s="1115" t="s">
        <v>760</v>
      </c>
      <c r="D45" s="1115" t="s">
        <v>38</v>
      </c>
      <c r="E45" s="1129" t="s">
        <v>3717</v>
      </c>
      <c r="F45" s="1117">
        <v>12</v>
      </c>
      <c r="G45" s="1126">
        <v>2550</v>
      </c>
      <c r="H45" s="1117">
        <f t="shared" si="0"/>
        <v>30600</v>
      </c>
      <c r="I45" s="1128"/>
      <c r="J45" s="1127" t="s">
        <v>3718</v>
      </c>
      <c r="K45" s="1128"/>
      <c r="L45" s="1120"/>
      <c r="M45" s="1121" t="s">
        <v>3665</v>
      </c>
      <c r="N45" s="1122"/>
      <c r="O45" s="1123"/>
      <c r="P45" s="1121" t="s">
        <v>3836</v>
      </c>
      <c r="Q45" s="1124" t="s">
        <v>3837</v>
      </c>
    </row>
    <row r="46" spans="2:17" s="1063" customFormat="1" ht="18" customHeight="1">
      <c r="B46" s="1114"/>
      <c r="C46" s="1115" t="s">
        <v>760</v>
      </c>
      <c r="D46" s="1115" t="s">
        <v>38</v>
      </c>
      <c r="E46" s="1125" t="s">
        <v>3719</v>
      </c>
      <c r="F46" s="1130">
        <v>24</v>
      </c>
      <c r="G46" s="1130">
        <v>3950</v>
      </c>
      <c r="H46" s="1117">
        <f t="shared" si="0"/>
        <v>94800</v>
      </c>
      <c r="I46" s="1131"/>
      <c r="J46" s="1127" t="s">
        <v>805</v>
      </c>
      <c r="K46" s="1131"/>
      <c r="L46" s="1120"/>
      <c r="M46" s="1121" t="s">
        <v>3665</v>
      </c>
      <c r="N46" s="1122"/>
      <c r="O46" s="1123"/>
      <c r="P46" s="1121" t="s">
        <v>3836</v>
      </c>
      <c r="Q46" s="1124"/>
    </row>
    <row r="47" spans="2:17" s="1063" customFormat="1" ht="18" customHeight="1">
      <c r="B47" s="1114"/>
      <c r="C47" s="1115" t="s">
        <v>760</v>
      </c>
      <c r="D47" s="1115" t="s">
        <v>38</v>
      </c>
      <c r="E47" s="1132" t="s">
        <v>3720</v>
      </c>
      <c r="F47" s="1130">
        <v>24</v>
      </c>
      <c r="G47" s="1130">
        <v>60</v>
      </c>
      <c r="H47" s="1117">
        <f t="shared" si="0"/>
        <v>1440</v>
      </c>
      <c r="I47" s="1131"/>
      <c r="J47" s="1127" t="s">
        <v>3721</v>
      </c>
      <c r="K47" s="1131"/>
      <c r="L47" s="1120"/>
      <c r="M47" s="1121" t="s">
        <v>3665</v>
      </c>
      <c r="N47" s="1122"/>
      <c r="O47" s="1123"/>
      <c r="P47" s="1121" t="s">
        <v>3836</v>
      </c>
      <c r="Q47" s="1124"/>
    </row>
    <row r="48" spans="2:17" s="1063" customFormat="1" ht="18" customHeight="1">
      <c r="B48" s="690"/>
      <c r="C48" s="898" t="s">
        <v>760</v>
      </c>
      <c r="D48" s="898" t="s">
        <v>38</v>
      </c>
      <c r="E48" s="1086" t="s">
        <v>3722</v>
      </c>
      <c r="F48" s="1085">
        <v>10</v>
      </c>
      <c r="G48" s="1085">
        <v>272</v>
      </c>
      <c r="H48" s="108">
        <f t="shared" si="0"/>
        <v>2720</v>
      </c>
      <c r="I48" s="26"/>
      <c r="J48" s="1083" t="s">
        <v>3715</v>
      </c>
      <c r="K48" s="26"/>
      <c r="L48" s="899"/>
      <c r="M48" s="1071" t="s">
        <v>3665</v>
      </c>
      <c r="N48" s="1070"/>
      <c r="O48" s="1072"/>
      <c r="P48" s="1071" t="s">
        <v>3836</v>
      </c>
      <c r="Q48" s="1073"/>
    </row>
    <row r="49" spans="2:17" s="1063" customFormat="1" ht="18" customHeight="1">
      <c r="B49" s="690"/>
      <c r="C49" s="898" t="s">
        <v>760</v>
      </c>
      <c r="D49" s="898" t="s">
        <v>38</v>
      </c>
      <c r="E49" s="1086" t="s">
        <v>3723</v>
      </c>
      <c r="F49" s="1085">
        <v>20</v>
      </c>
      <c r="G49" s="1085">
        <v>309</v>
      </c>
      <c r="H49" s="108">
        <f t="shared" si="0"/>
        <v>6180</v>
      </c>
      <c r="I49" s="26"/>
      <c r="J49" s="1083" t="s">
        <v>3715</v>
      </c>
      <c r="K49" s="26"/>
      <c r="L49" s="899"/>
      <c r="M49" s="1071" t="s">
        <v>3665</v>
      </c>
      <c r="N49" s="1070"/>
      <c r="O49" s="1072"/>
      <c r="P49" s="1071" t="s">
        <v>3836</v>
      </c>
      <c r="Q49" s="1073"/>
    </row>
    <row r="50" spans="2:17" s="1063" customFormat="1" ht="18" customHeight="1">
      <c r="B50" s="690"/>
      <c r="C50" s="898" t="s">
        <v>760</v>
      </c>
      <c r="D50" s="898" t="s">
        <v>38</v>
      </c>
      <c r="E50" s="1084" t="s">
        <v>3724</v>
      </c>
      <c r="F50" s="1085">
        <v>20</v>
      </c>
      <c r="G50" s="1087">
        <v>241</v>
      </c>
      <c r="H50" s="108">
        <f t="shared" si="0"/>
        <v>4820</v>
      </c>
      <c r="I50" s="1088"/>
      <c r="J50" s="24" t="s">
        <v>3715</v>
      </c>
      <c r="K50" s="1088"/>
      <c r="L50" s="899"/>
      <c r="M50" s="1071" t="s">
        <v>3665</v>
      </c>
      <c r="N50" s="1070"/>
      <c r="O50" s="1072"/>
      <c r="P50" s="1071" t="s">
        <v>3836</v>
      </c>
      <c r="Q50" s="1073"/>
    </row>
    <row r="51" spans="2:17" s="1063" customFormat="1" ht="18" customHeight="1">
      <c r="B51" s="1114"/>
      <c r="C51" s="1115" t="s">
        <v>760</v>
      </c>
      <c r="D51" s="1115" t="s">
        <v>38</v>
      </c>
      <c r="E51" s="1129" t="s">
        <v>3725</v>
      </c>
      <c r="F51" s="1130">
        <v>24</v>
      </c>
      <c r="G51" s="1133">
        <v>1410</v>
      </c>
      <c r="H51" s="1117">
        <f t="shared" si="0"/>
        <v>33840</v>
      </c>
      <c r="I51" s="1134"/>
      <c r="J51" s="1119" t="s">
        <v>3726</v>
      </c>
      <c r="K51" s="1134"/>
      <c r="L51" s="1120"/>
      <c r="M51" s="1121" t="s">
        <v>3665</v>
      </c>
      <c r="N51" s="1122"/>
      <c r="O51" s="1123"/>
      <c r="P51" s="1121" t="s">
        <v>3836</v>
      </c>
      <c r="Q51" s="1124"/>
    </row>
    <row r="52" spans="2:17" s="1063" customFormat="1" ht="18" customHeight="1">
      <c r="B52" s="1114"/>
      <c r="C52" s="1115" t="s">
        <v>760</v>
      </c>
      <c r="D52" s="1115" t="s">
        <v>38</v>
      </c>
      <c r="E52" s="1129" t="s">
        <v>359</v>
      </c>
      <c r="F52" s="1130">
        <v>24</v>
      </c>
      <c r="G52" s="1133">
        <v>1710</v>
      </c>
      <c r="H52" s="1117">
        <f t="shared" si="0"/>
        <v>41040</v>
      </c>
      <c r="I52" s="1134"/>
      <c r="J52" s="1119" t="s">
        <v>3727</v>
      </c>
      <c r="K52" s="1134"/>
      <c r="L52" s="1120"/>
      <c r="M52" s="1121" t="s">
        <v>3665</v>
      </c>
      <c r="N52" s="1122"/>
      <c r="O52" s="1123"/>
      <c r="P52" s="1121" t="s">
        <v>3836</v>
      </c>
      <c r="Q52" s="1124" t="s">
        <v>3837</v>
      </c>
    </row>
    <row r="53" spans="2:17" s="1063" customFormat="1" ht="18" customHeight="1">
      <c r="B53" s="1114"/>
      <c r="C53" s="1115" t="s">
        <v>760</v>
      </c>
      <c r="D53" s="1115" t="s">
        <v>38</v>
      </c>
      <c r="E53" s="1129" t="s">
        <v>3838</v>
      </c>
      <c r="F53" s="1130">
        <v>3</v>
      </c>
      <c r="G53" s="1133">
        <v>4100</v>
      </c>
      <c r="H53" s="1117">
        <f t="shared" si="0"/>
        <v>12300</v>
      </c>
      <c r="I53" s="1134"/>
      <c r="J53" s="1119" t="s">
        <v>3839</v>
      </c>
      <c r="K53" s="1134"/>
      <c r="L53" s="1120"/>
      <c r="M53" s="1121"/>
      <c r="N53" s="1122"/>
      <c r="O53" s="1123"/>
      <c r="P53" s="1121" t="s">
        <v>3836</v>
      </c>
      <c r="Q53" s="1124"/>
    </row>
    <row r="54" spans="2:17" s="1063" customFormat="1" ht="18" customHeight="1">
      <c r="B54" s="690"/>
      <c r="C54" s="898" t="s">
        <v>760</v>
      </c>
      <c r="D54" s="898" t="s">
        <v>38</v>
      </c>
      <c r="E54" s="1084" t="s">
        <v>3840</v>
      </c>
      <c r="F54" s="1085">
        <v>1</v>
      </c>
      <c r="G54" s="1087">
        <v>8800</v>
      </c>
      <c r="H54" s="108">
        <f t="shared" si="0"/>
        <v>8800</v>
      </c>
      <c r="I54" s="1088"/>
      <c r="J54" s="24" t="s">
        <v>3841</v>
      </c>
      <c r="K54" s="1088"/>
      <c r="L54" s="899"/>
      <c r="M54" s="1071"/>
      <c r="N54" s="1070"/>
      <c r="O54" s="1072"/>
      <c r="P54" s="1071" t="s">
        <v>3836</v>
      </c>
      <c r="Q54" s="1073" t="s">
        <v>3842</v>
      </c>
    </row>
    <row r="55" spans="2:17" s="1063" customFormat="1" ht="18" customHeight="1">
      <c r="B55" s="690"/>
      <c r="C55" s="898" t="s">
        <v>760</v>
      </c>
      <c r="D55" s="690" t="s">
        <v>3388</v>
      </c>
      <c r="E55" s="1084" t="s">
        <v>3728</v>
      </c>
      <c r="F55" s="1085">
        <v>30</v>
      </c>
      <c r="G55" s="1087">
        <v>220</v>
      </c>
      <c r="H55" s="108">
        <v>6600</v>
      </c>
      <c r="I55" s="1088"/>
      <c r="J55" s="24" t="s">
        <v>3715</v>
      </c>
      <c r="K55" s="1088"/>
      <c r="L55" s="899"/>
      <c r="M55" s="1071" t="s">
        <v>3665</v>
      </c>
      <c r="N55" s="1070"/>
      <c r="O55" s="1072"/>
      <c r="P55" s="1071">
        <v>41899</v>
      </c>
      <c r="Q55" s="1073" t="s">
        <v>3842</v>
      </c>
    </row>
    <row r="56" spans="2:17" s="1063" customFormat="1" ht="18" customHeight="1">
      <c r="B56" s="690"/>
      <c r="C56" s="898" t="s">
        <v>760</v>
      </c>
      <c r="D56" s="690" t="s">
        <v>38</v>
      </c>
      <c r="E56" s="1084" t="s">
        <v>3843</v>
      </c>
      <c r="F56" s="1085">
        <v>1</v>
      </c>
      <c r="G56" s="1087">
        <v>4456</v>
      </c>
      <c r="H56" s="108">
        <v>4456</v>
      </c>
      <c r="I56" s="1088"/>
      <c r="J56" s="24" t="s">
        <v>3844</v>
      </c>
      <c r="K56" s="1088"/>
      <c r="L56" s="899"/>
      <c r="M56" s="1071">
        <v>41911</v>
      </c>
      <c r="N56" s="1070"/>
      <c r="O56" s="1072"/>
      <c r="P56" s="1071"/>
      <c r="Q56" s="1073"/>
    </row>
    <row r="57" spans="2:17" ht="18" customHeight="1">
      <c r="B57" s="690"/>
      <c r="C57" s="690" t="s">
        <v>727</v>
      </c>
      <c r="D57" s="690" t="s">
        <v>727</v>
      </c>
      <c r="E57" s="231" t="s">
        <v>3729</v>
      </c>
      <c r="F57" s="108">
        <v>12</v>
      </c>
      <c r="G57" s="108">
        <v>2622</v>
      </c>
      <c r="H57" s="108">
        <f>F57*G57</f>
        <v>31464</v>
      </c>
      <c r="I57" s="1089"/>
      <c r="J57" s="24" t="s">
        <v>3730</v>
      </c>
      <c r="K57" s="1090"/>
      <c r="L57" s="1090"/>
      <c r="M57" s="1070" t="s">
        <v>3731</v>
      </c>
      <c r="N57" s="1070"/>
      <c r="O57" s="1091"/>
      <c r="P57" s="1071" t="s">
        <v>1899</v>
      </c>
      <c r="Q57" s="1091" t="s">
        <v>3845</v>
      </c>
    </row>
    <row r="58" spans="2:17" ht="18" customHeight="1">
      <c r="B58" s="1092"/>
      <c r="C58" s="898" t="s">
        <v>727</v>
      </c>
      <c r="D58" s="898" t="s">
        <v>727</v>
      </c>
      <c r="E58" s="108" t="s">
        <v>2367</v>
      </c>
      <c r="F58" s="108">
        <v>3</v>
      </c>
      <c r="G58" s="108">
        <v>2300</v>
      </c>
      <c r="H58" s="108">
        <v>6900</v>
      </c>
      <c r="I58" s="1093"/>
      <c r="J58" s="108" t="s">
        <v>3748</v>
      </c>
      <c r="K58" s="1092"/>
      <c r="L58" s="1092"/>
      <c r="M58" s="1070" t="s">
        <v>3731</v>
      </c>
      <c r="N58" s="1089"/>
      <c r="O58" s="1093"/>
      <c r="P58" s="1071" t="s">
        <v>1899</v>
      </c>
      <c r="Q58" s="1094"/>
    </row>
    <row r="59" spans="2:17" s="845" customFormat="1" ht="18" customHeight="1">
      <c r="B59" s="1135"/>
      <c r="C59" s="1135" t="s">
        <v>727</v>
      </c>
      <c r="D59" s="1135" t="s">
        <v>727</v>
      </c>
      <c r="E59" s="669" t="s">
        <v>3732</v>
      </c>
      <c r="F59" s="669">
        <v>1</v>
      </c>
      <c r="G59" s="669">
        <v>540</v>
      </c>
      <c r="H59" s="669">
        <v>540</v>
      </c>
      <c r="I59" s="1136"/>
      <c r="J59" s="669" t="s">
        <v>3733</v>
      </c>
      <c r="K59" s="1137"/>
      <c r="L59" s="839"/>
      <c r="M59" s="1138" t="s">
        <v>3731</v>
      </c>
      <c r="N59" s="1138"/>
      <c r="O59" s="1139"/>
      <c r="P59" s="1140">
        <v>41898</v>
      </c>
      <c r="Q59" s="1141">
        <v>41898</v>
      </c>
    </row>
    <row r="60" spans="2:17" s="844" customFormat="1" ht="18" customHeight="1">
      <c r="B60" s="1135"/>
      <c r="C60" s="1135" t="s">
        <v>727</v>
      </c>
      <c r="D60" s="1135" t="s">
        <v>727</v>
      </c>
      <c r="E60" s="669" t="s">
        <v>3734</v>
      </c>
      <c r="F60" s="669">
        <v>1</v>
      </c>
      <c r="G60" s="669">
        <v>2000</v>
      </c>
      <c r="H60" s="669">
        <v>2000</v>
      </c>
      <c r="I60" s="1136"/>
      <c r="J60" s="669" t="s">
        <v>3735</v>
      </c>
      <c r="K60" s="1142"/>
      <c r="L60" s="1142"/>
      <c r="M60" s="1138" t="s">
        <v>3731</v>
      </c>
      <c r="N60" s="1138"/>
      <c r="O60" s="1143"/>
      <c r="P60" s="1140">
        <v>41898</v>
      </c>
      <c r="Q60" s="1141">
        <v>41898</v>
      </c>
    </row>
    <row r="61" spans="2:17" s="844" customFormat="1" ht="18" customHeight="1">
      <c r="B61" s="1135"/>
      <c r="C61" s="1135" t="s">
        <v>727</v>
      </c>
      <c r="D61" s="1135" t="s">
        <v>727</v>
      </c>
      <c r="E61" s="669" t="s">
        <v>3736</v>
      </c>
      <c r="F61" s="669">
        <v>1</v>
      </c>
      <c r="G61" s="669">
        <v>5000</v>
      </c>
      <c r="H61" s="669">
        <v>5000</v>
      </c>
      <c r="I61" s="1136"/>
      <c r="J61" s="669" t="s">
        <v>3737</v>
      </c>
      <c r="K61" s="1142"/>
      <c r="L61" s="1142"/>
      <c r="M61" s="1138" t="s">
        <v>3731</v>
      </c>
      <c r="N61" s="1138"/>
      <c r="O61" s="1143"/>
      <c r="P61" s="1140">
        <v>41898</v>
      </c>
      <c r="Q61" s="1141">
        <v>41898</v>
      </c>
    </row>
    <row r="62" spans="2:17" ht="18" customHeight="1">
      <c r="B62" s="690"/>
      <c r="C62" s="690" t="s">
        <v>727</v>
      </c>
      <c r="D62" s="690" t="s">
        <v>727</v>
      </c>
      <c r="E62" s="108" t="s">
        <v>3739</v>
      </c>
      <c r="F62" s="108">
        <v>24</v>
      </c>
      <c r="G62" s="108">
        <v>200</v>
      </c>
      <c r="H62" s="108">
        <v>4800</v>
      </c>
      <c r="I62" s="1093"/>
      <c r="J62" s="108" t="s">
        <v>3740</v>
      </c>
      <c r="K62" s="1090"/>
      <c r="L62" s="1090"/>
      <c r="M62" s="1070" t="s">
        <v>3731</v>
      </c>
      <c r="N62" s="1070"/>
      <c r="O62" s="1091"/>
      <c r="P62" s="1071" t="s">
        <v>1899</v>
      </c>
      <c r="Q62" s="1091"/>
    </row>
    <row r="63" spans="2:17" ht="18" customHeight="1">
      <c r="B63" s="690"/>
      <c r="C63" s="690" t="s">
        <v>727</v>
      </c>
      <c r="D63" s="690" t="s">
        <v>727</v>
      </c>
      <c r="E63" s="108" t="s">
        <v>3741</v>
      </c>
      <c r="F63" s="108">
        <v>48</v>
      </c>
      <c r="G63" s="108">
        <v>288</v>
      </c>
      <c r="H63" s="108">
        <v>13824</v>
      </c>
      <c r="I63" s="1093"/>
      <c r="J63" s="108" t="s">
        <v>3742</v>
      </c>
      <c r="K63" s="1090"/>
      <c r="L63" s="1090"/>
      <c r="M63" s="1070" t="s">
        <v>3731</v>
      </c>
      <c r="N63" s="1070"/>
      <c r="O63" s="1091"/>
      <c r="P63" s="1071" t="s">
        <v>1899</v>
      </c>
      <c r="Q63" s="1091"/>
    </row>
    <row r="64" spans="2:17" ht="18" customHeight="1">
      <c r="B64" s="690"/>
      <c r="C64" s="690" t="s">
        <v>727</v>
      </c>
      <c r="D64" s="690" t="s">
        <v>727</v>
      </c>
      <c r="E64" s="108" t="s">
        <v>3743</v>
      </c>
      <c r="F64" s="108">
        <v>540</v>
      </c>
      <c r="G64" s="108">
        <v>85</v>
      </c>
      <c r="H64" s="108">
        <v>45900</v>
      </c>
      <c r="I64" s="1093"/>
      <c r="J64" s="108" t="s">
        <v>3744</v>
      </c>
      <c r="K64" s="1090"/>
      <c r="L64" s="1090"/>
      <c r="M64" s="1070" t="s">
        <v>3731</v>
      </c>
      <c r="N64" s="1070"/>
      <c r="O64" s="1091"/>
      <c r="P64" s="1071" t="s">
        <v>1899</v>
      </c>
      <c r="Q64" s="1091"/>
    </row>
    <row r="65" spans="2:17" ht="18" customHeight="1">
      <c r="B65" s="690"/>
      <c r="C65" s="690" t="s">
        <v>727</v>
      </c>
      <c r="D65" s="690" t="s">
        <v>727</v>
      </c>
      <c r="E65" s="108" t="s">
        <v>3245</v>
      </c>
      <c r="F65" s="108">
        <v>170</v>
      </c>
      <c r="G65" s="108">
        <v>149</v>
      </c>
      <c r="H65" s="108">
        <v>25330</v>
      </c>
      <c r="I65" s="1093"/>
      <c r="J65" s="108" t="s">
        <v>3745</v>
      </c>
      <c r="K65" s="1090"/>
      <c r="L65" s="1090"/>
      <c r="M65" s="1070" t="s">
        <v>3731</v>
      </c>
      <c r="N65" s="1070"/>
      <c r="O65" s="1091"/>
      <c r="P65" s="1071" t="s">
        <v>1899</v>
      </c>
      <c r="Q65" s="1091"/>
    </row>
    <row r="66" spans="2:17" ht="18" customHeight="1">
      <c r="B66" s="690"/>
      <c r="C66" s="690" t="s">
        <v>727</v>
      </c>
      <c r="D66" s="690" t="s">
        <v>727</v>
      </c>
      <c r="E66" s="108" t="s">
        <v>1920</v>
      </c>
      <c r="F66" s="108">
        <v>170</v>
      </c>
      <c r="G66" s="108">
        <v>65</v>
      </c>
      <c r="H66" s="108">
        <v>11050</v>
      </c>
      <c r="I66" s="1093"/>
      <c r="J66" s="108" t="s">
        <v>1711</v>
      </c>
      <c r="K66" s="1090"/>
      <c r="L66" s="1090"/>
      <c r="M66" s="1070" t="s">
        <v>3731</v>
      </c>
      <c r="N66" s="1070"/>
      <c r="O66" s="1091"/>
      <c r="P66" s="1071" t="s">
        <v>1899</v>
      </c>
      <c r="Q66" s="1091"/>
    </row>
    <row r="67" spans="2:17" ht="18" customHeight="1">
      <c r="B67" s="690"/>
      <c r="C67" s="690" t="s">
        <v>727</v>
      </c>
      <c r="D67" s="690" t="s">
        <v>727</v>
      </c>
      <c r="E67" s="108" t="s">
        <v>3746</v>
      </c>
      <c r="F67" s="108">
        <v>24</v>
      </c>
      <c r="G67" s="108">
        <v>80</v>
      </c>
      <c r="H67" s="108">
        <v>1920</v>
      </c>
      <c r="I67" s="1093"/>
      <c r="J67" s="108" t="s">
        <v>1711</v>
      </c>
      <c r="K67" s="1090"/>
      <c r="L67" s="1090"/>
      <c r="M67" s="1070" t="s">
        <v>3731</v>
      </c>
      <c r="N67" s="1070"/>
      <c r="O67" s="1091"/>
      <c r="P67" s="1071" t="s">
        <v>1899</v>
      </c>
      <c r="Q67" s="1091"/>
    </row>
    <row r="68" spans="2:17" ht="18" customHeight="1">
      <c r="B68" s="690"/>
      <c r="C68" s="690" t="s">
        <v>727</v>
      </c>
      <c r="D68" s="690" t="s">
        <v>727</v>
      </c>
      <c r="E68" s="108" t="s">
        <v>2367</v>
      </c>
      <c r="F68" s="108">
        <v>2</v>
      </c>
      <c r="G68" s="108">
        <v>2500</v>
      </c>
      <c r="H68" s="108">
        <v>5000</v>
      </c>
      <c r="I68" s="1093"/>
      <c r="J68" s="108" t="s">
        <v>3748</v>
      </c>
      <c r="K68" s="1090"/>
      <c r="L68" s="1090"/>
      <c r="M68" s="1070" t="s">
        <v>3731</v>
      </c>
      <c r="N68" s="1070"/>
      <c r="O68" s="1091"/>
      <c r="P68" s="1071" t="s">
        <v>1899</v>
      </c>
      <c r="Q68" s="1091"/>
    </row>
    <row r="69" spans="2:17" ht="18" customHeight="1">
      <c r="B69" s="690"/>
      <c r="C69" s="690" t="s">
        <v>727</v>
      </c>
      <c r="D69" s="690" t="s">
        <v>727</v>
      </c>
      <c r="E69" s="108" t="s">
        <v>3749</v>
      </c>
      <c r="F69" s="108">
        <v>12</v>
      </c>
      <c r="G69" s="108">
        <v>351</v>
      </c>
      <c r="H69" s="108">
        <v>4212</v>
      </c>
      <c r="I69" s="1093"/>
      <c r="J69" s="108" t="s">
        <v>1706</v>
      </c>
      <c r="K69" s="1090"/>
      <c r="L69" s="1090"/>
      <c r="M69" s="1070" t="s">
        <v>3731</v>
      </c>
      <c r="N69" s="1070"/>
      <c r="O69" s="1091"/>
      <c r="P69" s="1071" t="s">
        <v>1899</v>
      </c>
      <c r="Q69" s="1091"/>
    </row>
    <row r="70" spans="2:17" ht="18" customHeight="1">
      <c r="B70" s="690"/>
      <c r="C70" s="690" t="s">
        <v>727</v>
      </c>
      <c r="D70" s="690" t="s">
        <v>727</v>
      </c>
      <c r="E70" s="108" t="s">
        <v>3750</v>
      </c>
      <c r="F70" s="108">
        <v>12</v>
      </c>
      <c r="G70" s="108">
        <v>351</v>
      </c>
      <c r="H70" s="108">
        <v>4212</v>
      </c>
      <c r="I70" s="1093"/>
      <c r="J70" s="108" t="s">
        <v>1706</v>
      </c>
      <c r="K70" s="1090"/>
      <c r="L70" s="1090"/>
      <c r="M70" s="1070" t="s">
        <v>3731</v>
      </c>
      <c r="N70" s="1070"/>
      <c r="O70" s="1091"/>
      <c r="P70" s="1071" t="s">
        <v>1899</v>
      </c>
      <c r="Q70" s="1091"/>
    </row>
    <row r="71" spans="2:17" ht="18" customHeight="1">
      <c r="B71" s="690"/>
      <c r="C71" s="690" t="s">
        <v>727</v>
      </c>
      <c r="D71" s="690" t="s">
        <v>727</v>
      </c>
      <c r="E71" s="108" t="s">
        <v>3751</v>
      </c>
      <c r="F71" s="108">
        <v>48</v>
      </c>
      <c r="G71" s="108">
        <v>351</v>
      </c>
      <c r="H71" s="108">
        <v>16848</v>
      </c>
      <c r="I71" s="1093"/>
      <c r="J71" s="108" t="s">
        <v>1706</v>
      </c>
      <c r="K71" s="1090"/>
      <c r="L71" s="1090"/>
      <c r="M71" s="1070" t="s">
        <v>3731</v>
      </c>
      <c r="N71" s="1070"/>
      <c r="O71" s="1091"/>
      <c r="P71" s="1071" t="s">
        <v>1899</v>
      </c>
      <c r="Q71" s="1091"/>
    </row>
    <row r="72" spans="2:17" ht="18" customHeight="1">
      <c r="B72" s="690"/>
      <c r="C72" s="690" t="s">
        <v>727</v>
      </c>
      <c r="D72" s="690" t="s">
        <v>727</v>
      </c>
      <c r="E72" s="108" t="s">
        <v>3752</v>
      </c>
      <c r="F72" s="108">
        <v>72</v>
      </c>
      <c r="G72" s="108">
        <v>220</v>
      </c>
      <c r="H72" s="108">
        <v>15840</v>
      </c>
      <c r="I72" s="1093"/>
      <c r="J72" s="108" t="s">
        <v>1706</v>
      </c>
      <c r="K72" s="1090"/>
      <c r="L72" s="1090"/>
      <c r="M72" s="1070" t="s">
        <v>3731</v>
      </c>
      <c r="N72" s="1070"/>
      <c r="O72" s="1091"/>
      <c r="P72" s="1071" t="s">
        <v>1899</v>
      </c>
      <c r="Q72" s="1091"/>
    </row>
    <row r="73" spans="2:17" ht="18" customHeight="1">
      <c r="B73" s="690"/>
      <c r="C73" s="690" t="s">
        <v>727</v>
      </c>
      <c r="D73" s="690" t="s">
        <v>727</v>
      </c>
      <c r="E73" s="108" t="s">
        <v>3753</v>
      </c>
      <c r="F73" s="108">
        <v>48</v>
      </c>
      <c r="G73" s="108">
        <v>390</v>
      </c>
      <c r="H73" s="108">
        <v>18720</v>
      </c>
      <c r="I73" s="1093"/>
      <c r="J73" s="108" t="s">
        <v>1706</v>
      </c>
      <c r="K73" s="1090"/>
      <c r="L73" s="1090"/>
      <c r="M73" s="1070" t="s">
        <v>3731</v>
      </c>
      <c r="N73" s="1070"/>
      <c r="O73" s="1091"/>
      <c r="P73" s="1071" t="s">
        <v>1899</v>
      </c>
      <c r="Q73" s="1091"/>
    </row>
    <row r="74" spans="2:17" ht="18" customHeight="1">
      <c r="B74" s="690"/>
      <c r="C74" s="690" t="s">
        <v>727</v>
      </c>
      <c r="D74" s="690" t="s">
        <v>727</v>
      </c>
      <c r="E74" s="108" t="s">
        <v>3754</v>
      </c>
      <c r="F74" s="108">
        <v>48</v>
      </c>
      <c r="G74" s="108">
        <v>440</v>
      </c>
      <c r="H74" s="108">
        <v>21120</v>
      </c>
      <c r="I74" s="1093"/>
      <c r="J74" s="108" t="s">
        <v>1706</v>
      </c>
      <c r="K74" s="1090"/>
      <c r="L74" s="1090"/>
      <c r="M74" s="1070" t="s">
        <v>3731</v>
      </c>
      <c r="N74" s="1070"/>
      <c r="O74" s="1091"/>
      <c r="P74" s="1071" t="s">
        <v>1899</v>
      </c>
      <c r="Q74" s="1091"/>
    </row>
    <row r="75" spans="2:17" ht="18" customHeight="1">
      <c r="B75" s="690"/>
      <c r="C75" s="690" t="s">
        <v>727</v>
      </c>
      <c r="D75" s="690" t="s">
        <v>727</v>
      </c>
      <c r="E75" s="108" t="s">
        <v>3755</v>
      </c>
      <c r="F75" s="108">
        <v>48</v>
      </c>
      <c r="G75" s="108">
        <v>740</v>
      </c>
      <c r="H75" s="108">
        <v>35520</v>
      </c>
      <c r="I75" s="1093"/>
      <c r="J75" s="108" t="s">
        <v>1706</v>
      </c>
      <c r="K75" s="1090"/>
      <c r="L75" s="1090"/>
      <c r="M75" s="1070" t="s">
        <v>3731</v>
      </c>
      <c r="N75" s="1070"/>
      <c r="O75" s="1091"/>
      <c r="P75" s="1071" t="s">
        <v>1899</v>
      </c>
      <c r="Q75" s="1091"/>
    </row>
    <row r="76" spans="2:17" ht="18" customHeight="1">
      <c r="B76" s="690"/>
      <c r="C76" s="690" t="s">
        <v>727</v>
      </c>
      <c r="D76" s="690" t="s">
        <v>727</v>
      </c>
      <c r="E76" s="108" t="s">
        <v>3756</v>
      </c>
      <c r="F76" s="108">
        <v>12</v>
      </c>
      <c r="G76" s="108">
        <v>1190</v>
      </c>
      <c r="H76" s="108">
        <v>14280</v>
      </c>
      <c r="I76" s="1093"/>
      <c r="J76" s="108" t="s">
        <v>1706</v>
      </c>
      <c r="K76" s="1090"/>
      <c r="L76" s="1090"/>
      <c r="M76" s="1070" t="s">
        <v>3731</v>
      </c>
      <c r="N76" s="1070"/>
      <c r="O76" s="1091"/>
      <c r="P76" s="1071" t="s">
        <v>1899</v>
      </c>
      <c r="Q76" s="1091"/>
    </row>
    <row r="77" spans="2:17" s="1063" customFormat="1" ht="18" customHeight="1">
      <c r="B77" s="690"/>
      <c r="C77" s="690" t="s">
        <v>727</v>
      </c>
      <c r="D77" s="690" t="s">
        <v>727</v>
      </c>
      <c r="E77" s="108" t="s">
        <v>3757</v>
      </c>
      <c r="F77" s="108">
        <v>48</v>
      </c>
      <c r="G77" s="108">
        <v>694</v>
      </c>
      <c r="H77" s="108">
        <v>33312</v>
      </c>
      <c r="I77" s="1093"/>
      <c r="J77" s="108" t="s">
        <v>3758</v>
      </c>
      <c r="K77" s="1088"/>
      <c r="L77" s="899"/>
      <c r="M77" s="1070" t="s">
        <v>3731</v>
      </c>
      <c r="N77" s="1070"/>
      <c r="O77" s="1072"/>
      <c r="P77" s="1071" t="s">
        <v>1899</v>
      </c>
      <c r="Q77" s="1073"/>
    </row>
    <row r="78" spans="2:17" ht="18" customHeight="1">
      <c r="B78" s="690"/>
      <c r="C78" s="690" t="s">
        <v>727</v>
      </c>
      <c r="D78" s="690" t="s">
        <v>727</v>
      </c>
      <c r="E78" s="108" t="s">
        <v>3759</v>
      </c>
      <c r="F78" s="108">
        <v>24</v>
      </c>
      <c r="G78" s="108">
        <v>1660</v>
      </c>
      <c r="H78" s="108">
        <v>39840</v>
      </c>
      <c r="I78" s="1093"/>
      <c r="J78" s="108" t="s">
        <v>1928</v>
      </c>
      <c r="K78" s="1090"/>
      <c r="L78" s="1090"/>
      <c r="M78" s="1070" t="s">
        <v>3731</v>
      </c>
      <c r="N78" s="1070"/>
      <c r="O78" s="1091"/>
      <c r="P78" s="1071" t="s">
        <v>1899</v>
      </c>
      <c r="Q78" s="1091"/>
    </row>
    <row r="79" spans="2:17" ht="18" customHeight="1">
      <c r="B79" s="690"/>
      <c r="C79" s="690" t="s">
        <v>727</v>
      </c>
      <c r="D79" s="690" t="s">
        <v>727</v>
      </c>
      <c r="E79" s="108" t="s">
        <v>3760</v>
      </c>
      <c r="F79" s="108">
        <v>12</v>
      </c>
      <c r="G79" s="108">
        <v>797</v>
      </c>
      <c r="H79" s="108">
        <v>9564</v>
      </c>
      <c r="I79" s="1093"/>
      <c r="J79" s="108" t="s">
        <v>3761</v>
      </c>
      <c r="K79" s="1090"/>
      <c r="L79" s="1090"/>
      <c r="M79" s="1070" t="s">
        <v>3731</v>
      </c>
      <c r="N79" s="1070"/>
      <c r="O79" s="1091"/>
      <c r="P79" s="1071" t="s">
        <v>1899</v>
      </c>
      <c r="Q79" s="1091"/>
    </row>
    <row r="80" spans="2:17" ht="18" customHeight="1">
      <c r="B80" s="690"/>
      <c r="C80" s="690" t="s">
        <v>727</v>
      </c>
      <c r="D80" s="690" t="s">
        <v>727</v>
      </c>
      <c r="E80" s="108" t="s">
        <v>3762</v>
      </c>
      <c r="F80" s="108">
        <v>12</v>
      </c>
      <c r="G80" s="108">
        <v>780</v>
      </c>
      <c r="H80" s="108">
        <v>9360</v>
      </c>
      <c r="I80" s="1093"/>
      <c r="J80" s="108" t="s">
        <v>3763</v>
      </c>
      <c r="K80" s="1090"/>
      <c r="L80" s="1090"/>
      <c r="M80" s="1070" t="s">
        <v>3731</v>
      </c>
      <c r="N80" s="1070"/>
      <c r="O80" s="1091"/>
      <c r="P80" s="1071" t="s">
        <v>1899</v>
      </c>
      <c r="Q80" s="1091"/>
    </row>
    <row r="81" spans="2:17" ht="18" customHeight="1">
      <c r="B81" s="690"/>
      <c r="C81" s="690" t="s">
        <v>727</v>
      </c>
      <c r="D81" s="690" t="s">
        <v>727</v>
      </c>
      <c r="E81" s="108" t="s">
        <v>3764</v>
      </c>
      <c r="F81" s="108">
        <v>6</v>
      </c>
      <c r="G81" s="108">
        <v>1150</v>
      </c>
      <c r="H81" s="108">
        <v>6900</v>
      </c>
      <c r="I81" s="1093"/>
      <c r="J81" s="108" t="s">
        <v>3765</v>
      </c>
      <c r="K81" s="1092"/>
      <c r="L81" s="1092"/>
      <c r="M81" s="1070" t="s">
        <v>3731</v>
      </c>
      <c r="N81" s="1070"/>
      <c r="O81" s="1091"/>
      <c r="P81" s="1071" t="s">
        <v>1899</v>
      </c>
      <c r="Q81" s="1094"/>
    </row>
    <row r="82" spans="2:17" ht="18" customHeight="1">
      <c r="B82" s="690"/>
      <c r="C82" s="690" t="s">
        <v>727</v>
      </c>
      <c r="D82" s="690" t="s">
        <v>727</v>
      </c>
      <c r="E82" s="108" t="s">
        <v>3766</v>
      </c>
      <c r="F82" s="108">
        <v>12</v>
      </c>
      <c r="G82" s="108">
        <v>3927</v>
      </c>
      <c r="H82" s="108">
        <v>47124</v>
      </c>
      <c r="I82" s="1093"/>
      <c r="J82" s="108" t="s">
        <v>3767</v>
      </c>
      <c r="K82" s="1092"/>
      <c r="L82" s="1092"/>
      <c r="M82" s="1070" t="s">
        <v>3731</v>
      </c>
      <c r="N82" s="1070"/>
      <c r="O82" s="1091"/>
      <c r="P82" s="1071" t="s">
        <v>1899</v>
      </c>
      <c r="Q82" s="1094"/>
    </row>
    <row r="83" spans="2:17" ht="18" customHeight="1">
      <c r="B83" s="690"/>
      <c r="C83" s="690" t="s">
        <v>727</v>
      </c>
      <c r="D83" s="690" t="s">
        <v>727</v>
      </c>
      <c r="E83" s="108" t="s">
        <v>3768</v>
      </c>
      <c r="F83" s="108">
        <v>12</v>
      </c>
      <c r="G83" s="108">
        <v>659</v>
      </c>
      <c r="H83" s="108">
        <v>7908</v>
      </c>
      <c r="I83" s="1093"/>
      <c r="J83" s="108" t="s">
        <v>3769</v>
      </c>
      <c r="K83" s="1092"/>
      <c r="L83" s="1092"/>
      <c r="M83" s="1070" t="s">
        <v>3731</v>
      </c>
      <c r="N83" s="1070"/>
      <c r="O83" s="1091"/>
      <c r="P83" s="1071" t="s">
        <v>1899</v>
      </c>
      <c r="Q83" s="1094"/>
    </row>
    <row r="84" spans="2:17" ht="18" customHeight="1">
      <c r="B84" s="690"/>
      <c r="C84" s="690" t="s">
        <v>727</v>
      </c>
      <c r="D84" s="690" t="s">
        <v>727</v>
      </c>
      <c r="E84" s="108" t="s">
        <v>3770</v>
      </c>
      <c r="F84" s="108">
        <v>12</v>
      </c>
      <c r="G84" s="108">
        <v>4080</v>
      </c>
      <c r="H84" s="108">
        <v>48960</v>
      </c>
      <c r="I84" s="1093"/>
      <c r="J84" s="108" t="s">
        <v>3771</v>
      </c>
      <c r="K84" s="1092"/>
      <c r="L84" s="1092"/>
      <c r="M84" s="1070" t="s">
        <v>3731</v>
      </c>
      <c r="N84" s="1070"/>
      <c r="O84" s="1091"/>
      <c r="P84" s="1071" t="s">
        <v>1899</v>
      </c>
      <c r="Q84" s="1094"/>
    </row>
    <row r="85" spans="2:17" ht="18" customHeight="1">
      <c r="B85" s="690"/>
      <c r="C85" s="690" t="s">
        <v>727</v>
      </c>
      <c r="D85" s="690" t="s">
        <v>727</v>
      </c>
      <c r="E85" s="108" t="s">
        <v>3772</v>
      </c>
      <c r="F85" s="108">
        <v>60</v>
      </c>
      <c r="G85" s="108">
        <v>38</v>
      </c>
      <c r="H85" s="108">
        <v>2280</v>
      </c>
      <c r="I85" s="1093"/>
      <c r="J85" s="108" t="s">
        <v>3773</v>
      </c>
      <c r="K85" s="1092"/>
      <c r="L85" s="1092"/>
      <c r="M85" s="1070" t="s">
        <v>3731</v>
      </c>
      <c r="N85" s="1070"/>
      <c r="O85" s="1091"/>
      <c r="P85" s="1071" t="s">
        <v>1899</v>
      </c>
      <c r="Q85" s="1094"/>
    </row>
    <row r="86" spans="2:17" ht="18" customHeight="1">
      <c r="B86" s="690"/>
      <c r="C86" s="690" t="s">
        <v>727</v>
      </c>
      <c r="D86" s="690" t="s">
        <v>727</v>
      </c>
      <c r="E86" s="108" t="s">
        <v>3774</v>
      </c>
      <c r="F86" s="108">
        <v>100</v>
      </c>
      <c r="G86" s="108">
        <v>66</v>
      </c>
      <c r="H86" s="108">
        <v>6600</v>
      </c>
      <c r="I86" s="1093"/>
      <c r="J86" s="108" t="s">
        <v>3775</v>
      </c>
      <c r="K86" s="1092"/>
      <c r="L86" s="1092"/>
      <c r="M86" s="1070" t="s">
        <v>3731</v>
      </c>
      <c r="N86" s="1070"/>
      <c r="O86" s="1091"/>
      <c r="P86" s="1071" t="s">
        <v>1899</v>
      </c>
      <c r="Q86" s="1094"/>
    </row>
    <row r="87" spans="2:17" ht="18" customHeight="1">
      <c r="B87" s="690"/>
      <c r="C87" s="690" t="s">
        <v>727</v>
      </c>
      <c r="D87" s="690" t="s">
        <v>727</v>
      </c>
      <c r="E87" s="108" t="s">
        <v>3776</v>
      </c>
      <c r="F87" s="108">
        <v>1500</v>
      </c>
      <c r="G87" s="108">
        <v>60</v>
      </c>
      <c r="H87" s="108">
        <v>90000</v>
      </c>
      <c r="I87" s="1093"/>
      <c r="J87" s="108" t="s">
        <v>3775</v>
      </c>
      <c r="K87" s="1092"/>
      <c r="L87" s="1092"/>
      <c r="M87" s="1070" t="s">
        <v>3731</v>
      </c>
      <c r="N87" s="1070"/>
      <c r="O87" s="1091"/>
      <c r="P87" s="1071" t="s">
        <v>1899</v>
      </c>
      <c r="Q87" s="1094"/>
    </row>
    <row r="88" spans="2:17" ht="18" customHeight="1">
      <c r="B88" s="690"/>
      <c r="C88" s="690" t="s">
        <v>727</v>
      </c>
      <c r="D88" s="690" t="s">
        <v>727</v>
      </c>
      <c r="E88" s="108" t="s">
        <v>3777</v>
      </c>
      <c r="F88" s="108">
        <v>48</v>
      </c>
      <c r="G88" s="108">
        <v>1017</v>
      </c>
      <c r="H88" s="108">
        <v>48816</v>
      </c>
      <c r="I88" s="1093"/>
      <c r="J88" s="108" t="s">
        <v>3778</v>
      </c>
      <c r="K88" s="1092"/>
      <c r="L88" s="1092"/>
      <c r="M88" s="1070" t="s">
        <v>3731</v>
      </c>
      <c r="N88" s="1070"/>
      <c r="O88" s="1091"/>
      <c r="P88" s="1071" t="s">
        <v>1899</v>
      </c>
      <c r="Q88" s="1094"/>
    </row>
    <row r="89" spans="2:17" ht="18" customHeight="1">
      <c r="B89" s="690"/>
      <c r="C89" s="690" t="s">
        <v>727</v>
      </c>
      <c r="D89" s="690" t="s">
        <v>727</v>
      </c>
      <c r="E89" s="108" t="s">
        <v>3779</v>
      </c>
      <c r="F89" s="108">
        <v>24</v>
      </c>
      <c r="G89" s="108">
        <v>1295</v>
      </c>
      <c r="H89" s="108">
        <v>31080</v>
      </c>
      <c r="I89" s="1093"/>
      <c r="J89" s="108" t="s">
        <v>3780</v>
      </c>
      <c r="K89" s="1092"/>
      <c r="L89" s="1092"/>
      <c r="M89" s="1070" t="s">
        <v>3731</v>
      </c>
      <c r="N89" s="1070"/>
      <c r="O89" s="1091"/>
      <c r="P89" s="1071" t="s">
        <v>1899</v>
      </c>
      <c r="Q89" s="1094"/>
    </row>
    <row r="90" spans="2:17" ht="18" customHeight="1">
      <c r="B90" s="690"/>
      <c r="C90" s="690" t="s">
        <v>727</v>
      </c>
      <c r="D90" s="690" t="s">
        <v>727</v>
      </c>
      <c r="E90" s="108" t="s">
        <v>3781</v>
      </c>
      <c r="F90" s="108">
        <v>26</v>
      </c>
      <c r="G90" s="108">
        <v>240</v>
      </c>
      <c r="H90" s="108">
        <v>6240</v>
      </c>
      <c r="I90" s="1093"/>
      <c r="J90" s="108" t="s">
        <v>3782</v>
      </c>
      <c r="K90" s="1092"/>
      <c r="L90" s="1092"/>
      <c r="M90" s="1070" t="s">
        <v>3731</v>
      </c>
      <c r="N90" s="1070"/>
      <c r="O90" s="1091"/>
      <c r="P90" s="1071" t="s">
        <v>1899</v>
      </c>
      <c r="Q90" s="1094"/>
    </row>
    <row r="91" spans="2:17" ht="18" customHeight="1">
      <c r="B91" s="690"/>
      <c r="C91" s="690" t="s">
        <v>727</v>
      </c>
      <c r="D91" s="690" t="s">
        <v>727</v>
      </c>
      <c r="E91" s="108" t="s">
        <v>3783</v>
      </c>
      <c r="F91" s="108">
        <v>24</v>
      </c>
      <c r="G91" s="108">
        <v>3079</v>
      </c>
      <c r="H91" s="108">
        <v>73896</v>
      </c>
      <c r="I91" s="1093"/>
      <c r="J91" s="108" t="s">
        <v>3784</v>
      </c>
      <c r="K91" s="1092"/>
      <c r="L91" s="1092"/>
      <c r="M91" s="1070" t="s">
        <v>3731</v>
      </c>
      <c r="N91" s="1070"/>
      <c r="O91" s="1091"/>
      <c r="P91" s="1071" t="s">
        <v>1899</v>
      </c>
      <c r="Q91" s="1094"/>
    </row>
    <row r="92" spans="2:17" ht="18" customHeight="1">
      <c r="B92" s="690"/>
      <c r="C92" s="690" t="s">
        <v>727</v>
      </c>
      <c r="D92" s="690" t="s">
        <v>727</v>
      </c>
      <c r="E92" s="108" t="s">
        <v>3785</v>
      </c>
      <c r="F92" s="108">
        <v>24</v>
      </c>
      <c r="G92" s="108">
        <v>2674</v>
      </c>
      <c r="H92" s="108">
        <v>64176</v>
      </c>
      <c r="I92" s="1093"/>
      <c r="J92" s="108" t="s">
        <v>3784</v>
      </c>
      <c r="K92" s="1092"/>
      <c r="L92" s="1092"/>
      <c r="M92" s="1070" t="s">
        <v>3731</v>
      </c>
      <c r="N92" s="1070"/>
      <c r="O92" s="1091"/>
      <c r="P92" s="1071" t="s">
        <v>1899</v>
      </c>
      <c r="Q92" s="1094"/>
    </row>
    <row r="93" spans="2:17" ht="18" customHeight="1">
      <c r="B93" s="690"/>
      <c r="C93" s="690" t="s">
        <v>727</v>
      </c>
      <c r="D93" s="690" t="s">
        <v>727</v>
      </c>
      <c r="E93" s="108" t="s">
        <v>3786</v>
      </c>
      <c r="F93" s="108">
        <v>48</v>
      </c>
      <c r="G93" s="108">
        <v>1666</v>
      </c>
      <c r="H93" s="108">
        <v>79968</v>
      </c>
      <c r="I93" s="1093"/>
      <c r="J93" s="108" t="s">
        <v>3784</v>
      </c>
      <c r="K93" s="1089"/>
      <c r="L93" s="1089"/>
      <c r="M93" s="1070" t="s">
        <v>3731</v>
      </c>
      <c r="N93" s="1089"/>
      <c r="O93" s="1089"/>
      <c r="P93" s="1071" t="s">
        <v>1899</v>
      </c>
      <c r="Q93" s="1089"/>
    </row>
    <row r="94" spans="2:17" ht="18" customHeight="1">
      <c r="B94" s="690"/>
      <c r="C94" s="690" t="s">
        <v>727</v>
      </c>
      <c r="D94" s="690" t="s">
        <v>727</v>
      </c>
      <c r="E94" s="108" t="s">
        <v>3787</v>
      </c>
      <c r="F94" s="108">
        <v>6</v>
      </c>
      <c r="G94" s="108">
        <v>740</v>
      </c>
      <c r="H94" s="108">
        <v>4440</v>
      </c>
      <c r="I94" s="1093"/>
      <c r="J94" s="108" t="s">
        <v>3784</v>
      </c>
      <c r="K94" s="1089"/>
      <c r="L94" s="1089"/>
      <c r="M94" s="1070" t="s">
        <v>3731</v>
      </c>
      <c r="N94" s="1089"/>
      <c r="O94" s="1089"/>
      <c r="P94" s="1071" t="s">
        <v>1899</v>
      </c>
      <c r="Q94" s="1089"/>
    </row>
    <row r="95" spans="2:17" ht="18" customHeight="1">
      <c r="B95" s="690"/>
      <c r="C95" s="690" t="s">
        <v>727</v>
      </c>
      <c r="D95" s="690" t="s">
        <v>727</v>
      </c>
      <c r="E95" s="108" t="s">
        <v>3788</v>
      </c>
      <c r="F95" s="108">
        <v>6</v>
      </c>
      <c r="G95" s="108">
        <v>740</v>
      </c>
      <c r="H95" s="108">
        <v>4440</v>
      </c>
      <c r="I95" s="1093"/>
      <c r="J95" s="108" t="s">
        <v>3784</v>
      </c>
      <c r="K95" s="1089"/>
      <c r="L95" s="1089"/>
      <c r="M95" s="1070" t="s">
        <v>3731</v>
      </c>
      <c r="N95" s="1089"/>
      <c r="O95" s="1089"/>
      <c r="P95" s="1071" t="s">
        <v>1899</v>
      </c>
      <c r="Q95" s="1089"/>
    </row>
    <row r="96" spans="2:17" ht="18" customHeight="1">
      <c r="B96" s="690"/>
      <c r="C96" s="690" t="s">
        <v>727</v>
      </c>
      <c r="D96" s="690" t="s">
        <v>727</v>
      </c>
      <c r="E96" s="108" t="s">
        <v>3789</v>
      </c>
      <c r="F96" s="108">
        <v>6</v>
      </c>
      <c r="G96" s="108">
        <v>3390</v>
      </c>
      <c r="H96" s="108">
        <v>20340</v>
      </c>
      <c r="I96" s="1093"/>
      <c r="J96" s="108" t="s">
        <v>3784</v>
      </c>
      <c r="K96" s="1089"/>
      <c r="L96" s="1089"/>
      <c r="M96" s="1070" t="s">
        <v>3731</v>
      </c>
      <c r="N96" s="1089"/>
      <c r="O96" s="1089"/>
      <c r="P96" s="1071" t="s">
        <v>1899</v>
      </c>
      <c r="Q96" s="1089"/>
    </row>
    <row r="97" spans="2:17" s="1063" customFormat="1" ht="18" customHeight="1">
      <c r="B97" s="690"/>
      <c r="C97" s="898" t="s">
        <v>727</v>
      </c>
      <c r="D97" s="898" t="s">
        <v>727</v>
      </c>
      <c r="E97" s="108" t="s">
        <v>3790</v>
      </c>
      <c r="F97" s="108">
        <v>12</v>
      </c>
      <c r="G97" s="108">
        <v>28800</v>
      </c>
      <c r="H97" s="108">
        <v>345600</v>
      </c>
      <c r="I97" s="1093"/>
      <c r="J97" s="108" t="s">
        <v>3791</v>
      </c>
      <c r="K97" s="899"/>
      <c r="L97" s="899"/>
      <c r="M97" s="1070" t="s">
        <v>3731</v>
      </c>
      <c r="N97" s="1070"/>
      <c r="O97" s="1072"/>
      <c r="P97" s="1071" t="s">
        <v>1899</v>
      </c>
      <c r="Q97" s="1073"/>
    </row>
    <row r="98" spans="2:17" ht="18" customHeight="1">
      <c r="B98" s="690"/>
      <c r="C98" s="898" t="s">
        <v>727</v>
      </c>
      <c r="D98" s="898" t="s">
        <v>727</v>
      </c>
      <c r="E98" s="108" t="s">
        <v>3792</v>
      </c>
      <c r="F98" s="108">
        <v>12</v>
      </c>
      <c r="G98" s="108">
        <v>28800</v>
      </c>
      <c r="H98" s="108">
        <v>345600</v>
      </c>
      <c r="I98" s="1093"/>
      <c r="J98" s="108" t="s">
        <v>3791</v>
      </c>
      <c r="K98" s="1092"/>
      <c r="L98" s="1092"/>
      <c r="M98" s="1070" t="s">
        <v>3731</v>
      </c>
      <c r="N98" s="1089"/>
      <c r="O98" s="1093"/>
      <c r="P98" s="1071" t="s">
        <v>1899</v>
      </c>
      <c r="Q98" s="1094"/>
    </row>
    <row r="99" spans="2:17" ht="18" customHeight="1">
      <c r="B99" s="690"/>
      <c r="C99" s="898" t="s">
        <v>727</v>
      </c>
      <c r="D99" s="898" t="s">
        <v>727</v>
      </c>
      <c r="E99" s="108" t="s">
        <v>3793</v>
      </c>
      <c r="F99" s="108">
        <v>24</v>
      </c>
      <c r="G99" s="108">
        <v>14400</v>
      </c>
      <c r="H99" s="108">
        <v>345600</v>
      </c>
      <c r="I99" s="1093"/>
      <c r="J99" s="108" t="s">
        <v>3794</v>
      </c>
      <c r="K99" s="1092"/>
      <c r="L99" s="1092"/>
      <c r="M99" s="1070" t="s">
        <v>3731</v>
      </c>
      <c r="N99" s="1089"/>
      <c r="O99" s="1093"/>
      <c r="P99" s="1071" t="s">
        <v>1899</v>
      </c>
      <c r="Q99" s="1094"/>
    </row>
    <row r="100" spans="2:17" ht="18" customHeight="1">
      <c r="B100" s="690" t="s">
        <v>1852</v>
      </c>
      <c r="C100" s="898" t="s">
        <v>727</v>
      </c>
      <c r="D100" s="898" t="s">
        <v>727</v>
      </c>
      <c r="E100" s="108" t="s">
        <v>3846</v>
      </c>
      <c r="F100" s="108">
        <v>1</v>
      </c>
      <c r="G100" s="108">
        <v>2150</v>
      </c>
      <c r="H100" s="108">
        <v>2150</v>
      </c>
      <c r="I100" s="1093"/>
      <c r="J100" s="108" t="s">
        <v>3847</v>
      </c>
      <c r="K100" s="1092"/>
      <c r="L100" s="1092"/>
      <c r="M100" s="1070" t="s">
        <v>3731</v>
      </c>
      <c r="N100" s="1089"/>
      <c r="O100" s="1093"/>
      <c r="P100" s="1071" t="s">
        <v>1899</v>
      </c>
      <c r="Q100" s="1094"/>
    </row>
    <row r="101" spans="2:17" ht="18.75" customHeight="1">
      <c r="B101" s="690" t="s">
        <v>1852</v>
      </c>
      <c r="C101" s="898" t="s">
        <v>727</v>
      </c>
      <c r="D101" s="898" t="s">
        <v>727</v>
      </c>
      <c r="E101" s="1081" t="s">
        <v>3848</v>
      </c>
      <c r="F101" s="1144">
        <v>2</v>
      </c>
      <c r="G101" s="1144">
        <v>780</v>
      </c>
      <c r="H101" s="108">
        <v>1560</v>
      </c>
      <c r="I101" s="1093"/>
      <c r="J101" s="108" t="s">
        <v>3849</v>
      </c>
      <c r="K101" s="1092"/>
      <c r="L101" s="1092"/>
      <c r="M101" s="1070" t="s">
        <v>3731</v>
      </c>
      <c r="N101" s="1089"/>
      <c r="O101" s="1093"/>
      <c r="P101" s="1071" t="s">
        <v>1899</v>
      </c>
      <c r="Q101" s="1094"/>
    </row>
    <row r="102" spans="2:17" ht="18" customHeight="1"/>
    <row r="103" spans="2:17" ht="18" customHeight="1"/>
    <row r="104" spans="2:17" ht="18" customHeight="1"/>
    <row r="105" spans="2:17" ht="18" customHeight="1"/>
    <row r="106" spans="2:17" ht="18" customHeight="1"/>
    <row r="107" spans="2:17" ht="18" customHeight="1"/>
    <row r="108" spans="2:17" ht="18" customHeight="1"/>
    <row r="109" spans="2:17" ht="18" customHeight="1"/>
    <row r="110" spans="2:17" ht="18" customHeight="1"/>
    <row r="111" spans="2:17" ht="18" customHeight="1"/>
    <row r="112" spans="2:17" ht="18" customHeight="1"/>
    <row r="113" ht="18" customHeight="1"/>
    <row r="114" ht="18" customHeight="1"/>
    <row r="115" ht="18" customHeight="1"/>
    <row r="116" ht="18" customHeight="1"/>
    <row r="117" ht="18" customHeight="1"/>
    <row r="118" ht="18" customHeight="1"/>
    <row r="119" ht="18" customHeight="1"/>
    <row r="120" ht="18" customHeight="1"/>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60313-DBA6-47E8-BC7C-0ABB03ED4BAA}">
  <dimension ref="B2:Q73"/>
  <sheetViews>
    <sheetView zoomScale="85" zoomScaleNormal="85" workbookViewId="0">
      <pane xSplit="10" ySplit="8" topLeftCell="N9" activePane="bottomRight" state="frozen"/>
      <selection pane="topRight" activeCell="K1" sqref="K1"/>
      <selection pane="bottomLeft" activeCell="A9" sqref="A9"/>
      <selection pane="bottomRight" activeCell="E66" sqref="E66"/>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0.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0.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0.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0.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0.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0.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0.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0.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0.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0.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0.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0.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0.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0.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0.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0.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0.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0.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0.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0.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0.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0.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0.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0.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0.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0.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0.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0.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0.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0.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0.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0.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0.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0.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0.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0.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0.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0.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0.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0.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0.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0.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0.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0.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0.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0.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0.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0.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0.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0.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0.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0.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0.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0.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0.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0.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0.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0.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0.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0.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0.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0.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0.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0.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3850</v>
      </c>
      <c r="G2" s="4" t="s">
        <v>2</v>
      </c>
      <c r="H2" s="5"/>
      <c r="I2" s="6"/>
      <c r="J2" s="77">
        <f>SUM(H:H)</f>
        <v>956441</v>
      </c>
    </row>
    <row r="3" spans="2:17" ht="20.100000000000001" customHeight="1">
      <c r="B3" s="74" t="s">
        <v>3</v>
      </c>
      <c r="C3" s="74"/>
      <c r="D3" s="74"/>
      <c r="E3" s="82" t="s">
        <v>3851</v>
      </c>
    </row>
    <row r="4" spans="2:17" ht="20.100000000000001" customHeight="1">
      <c r="B4" s="74" t="s">
        <v>5</v>
      </c>
      <c r="C4" s="74"/>
      <c r="D4" s="74"/>
      <c r="E4" s="82">
        <v>122628</v>
      </c>
    </row>
    <row r="5" spans="2:17" ht="20.100000000000001" customHeight="1">
      <c r="B5" s="74" t="s">
        <v>7</v>
      </c>
      <c r="C5" s="74"/>
      <c r="D5" s="74"/>
      <c r="E5" s="84">
        <v>41920</v>
      </c>
    </row>
    <row r="6" spans="2:17" ht="20.100000000000001" customHeight="1">
      <c r="B6" s="74" t="s">
        <v>8</v>
      </c>
      <c r="C6" s="74"/>
      <c r="D6" s="74"/>
      <c r="E6" s="84">
        <v>41927</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v>1</v>
      </c>
      <c r="C9" s="27" t="s">
        <v>50</v>
      </c>
      <c r="D9" s="27" t="s">
        <v>50</v>
      </c>
      <c r="E9" s="108" t="s">
        <v>3852</v>
      </c>
      <c r="F9" s="100">
        <v>1</v>
      </c>
      <c r="G9" s="30">
        <v>663000</v>
      </c>
      <c r="H9" s="57">
        <f>F9*G9</f>
        <v>663000</v>
      </c>
      <c r="I9" s="26"/>
      <c r="J9" s="52" t="s">
        <v>3853</v>
      </c>
      <c r="K9" s="52"/>
      <c r="L9" s="24"/>
      <c r="M9" s="101">
        <v>41898</v>
      </c>
      <c r="N9" s="27"/>
      <c r="O9" s="24"/>
      <c r="P9" s="101">
        <v>41913</v>
      </c>
      <c r="Q9" s="87">
        <v>41913</v>
      </c>
    </row>
    <row r="10" spans="2:17" s="78" customFormat="1" ht="19.7" customHeight="1">
      <c r="B10" s="27">
        <v>4</v>
      </c>
      <c r="C10" s="27" t="s">
        <v>50</v>
      </c>
      <c r="D10" s="27" t="s">
        <v>50</v>
      </c>
      <c r="E10" s="108" t="s">
        <v>3854</v>
      </c>
      <c r="F10" s="100">
        <v>1</v>
      </c>
      <c r="G10" s="30">
        <v>40000</v>
      </c>
      <c r="H10" s="57">
        <f t="shared" ref="H10:H66" si="0">F10*G10</f>
        <v>40000</v>
      </c>
      <c r="I10" s="26"/>
      <c r="J10" s="52"/>
      <c r="K10" s="52"/>
      <c r="L10" s="24"/>
      <c r="M10" s="101">
        <v>41898</v>
      </c>
      <c r="N10" s="27"/>
      <c r="O10" s="24"/>
      <c r="P10" s="101">
        <v>41913</v>
      </c>
      <c r="Q10" s="87"/>
    </row>
    <row r="11" spans="2:17" s="78" customFormat="1" ht="19.7" customHeight="1">
      <c r="B11" s="27">
        <v>6</v>
      </c>
      <c r="C11" s="27" t="s">
        <v>50</v>
      </c>
      <c r="D11" s="27" t="s">
        <v>50</v>
      </c>
      <c r="E11" s="108" t="s">
        <v>1628</v>
      </c>
      <c r="F11" s="100">
        <v>1</v>
      </c>
      <c r="G11" s="30">
        <v>35000</v>
      </c>
      <c r="H11" s="57">
        <f t="shared" si="0"/>
        <v>35000</v>
      </c>
      <c r="I11" s="26"/>
      <c r="J11" s="52"/>
      <c r="K11" s="52"/>
      <c r="L11" s="24"/>
      <c r="M11" s="101">
        <v>41898</v>
      </c>
      <c r="N11" s="27"/>
      <c r="O11" s="24"/>
      <c r="P11" s="101">
        <v>41913</v>
      </c>
      <c r="Q11" s="87"/>
    </row>
    <row r="12" spans="2:17" s="78" customFormat="1" ht="19.7" customHeight="1">
      <c r="B12" s="27">
        <v>1</v>
      </c>
      <c r="C12" s="27" t="s">
        <v>50</v>
      </c>
      <c r="D12" s="27" t="s">
        <v>50</v>
      </c>
      <c r="E12" s="108" t="s">
        <v>56</v>
      </c>
      <c r="F12" s="100">
        <v>1</v>
      </c>
      <c r="G12" s="30">
        <v>5000</v>
      </c>
      <c r="H12" s="57">
        <f t="shared" si="0"/>
        <v>5000</v>
      </c>
      <c r="I12" s="26"/>
      <c r="J12" s="52"/>
      <c r="K12" s="52"/>
      <c r="L12" s="24"/>
      <c r="M12" s="101">
        <v>41898</v>
      </c>
      <c r="N12" s="27"/>
      <c r="O12" s="24"/>
      <c r="P12" s="101"/>
      <c r="Q12" s="87"/>
    </row>
    <row r="13" spans="2:17" s="78" customFormat="1" ht="19.7" customHeight="1">
      <c r="B13" s="27"/>
      <c r="C13" s="27"/>
      <c r="D13" s="27"/>
      <c r="E13" s="108"/>
      <c r="F13" s="100"/>
      <c r="G13" s="30"/>
      <c r="H13" s="57">
        <f t="shared" si="0"/>
        <v>0</v>
      </c>
      <c r="I13" s="26"/>
      <c r="J13" s="52"/>
      <c r="K13" s="52"/>
      <c r="L13" s="24"/>
      <c r="M13" s="101"/>
      <c r="N13" s="27"/>
      <c r="O13" s="24"/>
      <c r="P13" s="101"/>
      <c r="Q13" s="87"/>
    </row>
    <row r="14" spans="2:17" s="78" customFormat="1" ht="19.7" customHeight="1">
      <c r="B14" s="27">
        <v>9</v>
      </c>
      <c r="C14" s="27" t="s">
        <v>1400</v>
      </c>
      <c r="D14" s="27" t="s">
        <v>1401</v>
      </c>
      <c r="E14" s="52" t="s">
        <v>1402</v>
      </c>
      <c r="F14" s="100">
        <v>1</v>
      </c>
      <c r="G14" s="108">
        <v>15400</v>
      </c>
      <c r="H14" s="57">
        <f t="shared" si="0"/>
        <v>15400</v>
      </c>
      <c r="I14" s="26"/>
      <c r="J14" s="108" t="s">
        <v>1403</v>
      </c>
      <c r="K14" s="52"/>
      <c r="L14" s="24"/>
      <c r="M14" s="101">
        <v>41898</v>
      </c>
      <c r="N14" s="27"/>
      <c r="O14" s="24"/>
      <c r="P14" s="101">
        <v>41906</v>
      </c>
      <c r="Q14" s="87">
        <v>41906</v>
      </c>
    </row>
    <row r="15" spans="2:17" s="78" customFormat="1" ht="19.7" customHeight="1">
      <c r="B15" s="27">
        <v>9</v>
      </c>
      <c r="C15" s="27" t="s">
        <v>1400</v>
      </c>
      <c r="D15" s="27" t="s">
        <v>1401</v>
      </c>
      <c r="E15" s="52" t="s">
        <v>1404</v>
      </c>
      <c r="F15" s="100">
        <v>1</v>
      </c>
      <c r="G15" s="108">
        <v>4800</v>
      </c>
      <c r="H15" s="57">
        <f t="shared" si="0"/>
        <v>4800</v>
      </c>
      <c r="I15" s="26"/>
      <c r="J15" s="108" t="s">
        <v>1405</v>
      </c>
      <c r="K15" s="52"/>
      <c r="L15" s="24"/>
      <c r="M15" s="101">
        <v>41898</v>
      </c>
      <c r="N15" s="27"/>
      <c r="O15" s="24"/>
      <c r="P15" s="101">
        <v>41906</v>
      </c>
      <c r="Q15" s="87">
        <v>41906</v>
      </c>
    </row>
    <row r="16" spans="2:17" s="78" customFormat="1" ht="19.7" customHeight="1">
      <c r="B16" s="27"/>
      <c r="C16" s="27"/>
      <c r="D16" s="27"/>
      <c r="E16" s="108"/>
      <c r="F16" s="100"/>
      <c r="G16" s="30"/>
      <c r="H16" s="57">
        <f t="shared" si="0"/>
        <v>0</v>
      </c>
      <c r="I16" s="26"/>
      <c r="J16" s="52"/>
      <c r="K16" s="52"/>
      <c r="L16" s="24"/>
      <c r="M16" s="101"/>
      <c r="N16" s="27"/>
      <c r="O16" s="24"/>
      <c r="P16" s="101"/>
      <c r="Q16" s="87"/>
    </row>
    <row r="17" spans="2:17" s="78" customFormat="1" ht="19.7" customHeight="1">
      <c r="B17" s="884">
        <v>5</v>
      </c>
      <c r="C17" s="884" t="s">
        <v>28</v>
      </c>
      <c r="D17" s="884" t="s">
        <v>28</v>
      </c>
      <c r="E17" s="217" t="s">
        <v>3855</v>
      </c>
      <c r="F17" s="886">
        <v>1</v>
      </c>
      <c r="G17" s="887">
        <v>2206</v>
      </c>
      <c r="H17" s="57">
        <f t="shared" si="0"/>
        <v>2206</v>
      </c>
      <c r="I17" s="26"/>
      <c r="J17" s="52" t="s">
        <v>1050</v>
      </c>
      <c r="K17" s="52"/>
      <c r="L17" s="24"/>
      <c r="M17" s="101">
        <v>41904</v>
      </c>
      <c r="N17" s="27"/>
      <c r="O17" s="24"/>
      <c r="P17" s="101">
        <v>41911</v>
      </c>
      <c r="Q17" s="87">
        <v>41911</v>
      </c>
    </row>
    <row r="18" spans="2:17" s="78" customFormat="1" ht="19.7" customHeight="1">
      <c r="B18" s="281">
        <v>5</v>
      </c>
      <c r="C18" s="884" t="s">
        <v>28</v>
      </c>
      <c r="D18" s="884" t="s">
        <v>28</v>
      </c>
      <c r="E18" s="55" t="s">
        <v>3856</v>
      </c>
      <c r="F18" s="567">
        <v>1</v>
      </c>
      <c r="G18" s="887">
        <v>6169</v>
      </c>
      <c r="H18" s="57">
        <f>F18*G18</f>
        <v>6169</v>
      </c>
      <c r="I18" s="26"/>
      <c r="J18" s="52" t="s">
        <v>1050</v>
      </c>
      <c r="K18" s="52"/>
      <c r="L18" s="24"/>
      <c r="M18" s="101">
        <v>41904</v>
      </c>
      <c r="N18" s="27"/>
      <c r="O18" s="24"/>
      <c r="P18" s="101">
        <v>41911</v>
      </c>
      <c r="Q18" s="87">
        <v>41911</v>
      </c>
    </row>
    <row r="19" spans="2:17" s="78" customFormat="1" ht="19.7" customHeight="1">
      <c r="B19" s="884">
        <v>5</v>
      </c>
      <c r="C19" s="884" t="s">
        <v>28</v>
      </c>
      <c r="D19" s="884" t="s">
        <v>28</v>
      </c>
      <c r="E19" s="217" t="s">
        <v>822</v>
      </c>
      <c r="F19" s="886">
        <v>1</v>
      </c>
      <c r="G19" s="887">
        <v>3350</v>
      </c>
      <c r="H19" s="57">
        <f t="shared" si="0"/>
        <v>3350</v>
      </c>
      <c r="I19" s="26"/>
      <c r="J19" s="52" t="s">
        <v>3040</v>
      </c>
      <c r="K19" s="52"/>
      <c r="L19" s="24"/>
      <c r="M19" s="101">
        <v>41904</v>
      </c>
      <c r="N19" s="27"/>
      <c r="O19" s="24"/>
      <c r="P19" s="101">
        <v>41911</v>
      </c>
      <c r="Q19" s="87">
        <v>41911</v>
      </c>
    </row>
    <row r="20" spans="2:17" s="78" customFormat="1" ht="19.7" customHeight="1">
      <c r="B20" s="884">
        <v>5</v>
      </c>
      <c r="C20" s="884" t="s">
        <v>28</v>
      </c>
      <c r="D20" s="884" t="s">
        <v>28</v>
      </c>
      <c r="E20" s="217" t="s">
        <v>323</v>
      </c>
      <c r="F20" s="886">
        <v>1</v>
      </c>
      <c r="G20" s="887">
        <v>2218</v>
      </c>
      <c r="H20" s="57">
        <f>F20*G20</f>
        <v>2218</v>
      </c>
      <c r="I20" s="26"/>
      <c r="J20" s="52" t="s">
        <v>3857</v>
      </c>
      <c r="K20" s="52"/>
      <c r="L20" s="24"/>
      <c r="M20" s="101">
        <v>41904</v>
      </c>
      <c r="N20" s="27"/>
      <c r="O20" s="24"/>
      <c r="P20" s="101">
        <v>41911</v>
      </c>
      <c r="Q20" s="87">
        <v>41911</v>
      </c>
    </row>
    <row r="21" spans="2:17" s="78" customFormat="1" ht="19.7" customHeight="1">
      <c r="B21" s="884">
        <v>5</v>
      </c>
      <c r="C21" s="884" t="s">
        <v>28</v>
      </c>
      <c r="D21" s="884" t="s">
        <v>28</v>
      </c>
      <c r="E21" s="217" t="s">
        <v>1361</v>
      </c>
      <c r="F21" s="886">
        <v>2</v>
      </c>
      <c r="G21" s="887">
        <v>930</v>
      </c>
      <c r="H21" s="57">
        <f t="shared" si="0"/>
        <v>1860</v>
      </c>
      <c r="I21" s="26"/>
      <c r="J21" s="52" t="s">
        <v>328</v>
      </c>
      <c r="K21" s="52"/>
      <c r="L21" s="24"/>
      <c r="M21" s="101">
        <v>41904</v>
      </c>
      <c r="N21" s="27"/>
      <c r="O21" s="24"/>
      <c r="P21" s="101">
        <v>41911</v>
      </c>
      <c r="Q21" s="87">
        <v>41911</v>
      </c>
    </row>
    <row r="22" spans="2:17" s="78" customFormat="1" ht="19.7" customHeight="1">
      <c r="B22" s="884">
        <v>5</v>
      </c>
      <c r="C22" s="884" t="s">
        <v>28</v>
      </c>
      <c r="D22" s="884" t="s">
        <v>28</v>
      </c>
      <c r="E22" s="889" t="s">
        <v>1046</v>
      </c>
      <c r="F22" s="886">
        <v>1</v>
      </c>
      <c r="G22" s="521">
        <v>860</v>
      </c>
      <c r="H22" s="57">
        <f t="shared" si="0"/>
        <v>860</v>
      </c>
      <c r="I22" s="26"/>
      <c r="J22" s="108" t="s">
        <v>1047</v>
      </c>
      <c r="K22" s="52"/>
      <c r="L22" s="24"/>
      <c r="M22" s="101">
        <v>41904</v>
      </c>
      <c r="N22" s="27"/>
      <c r="O22" s="24"/>
      <c r="P22" s="101">
        <v>41911</v>
      </c>
      <c r="Q22" s="87">
        <v>41911</v>
      </c>
    </row>
    <row r="23" spans="2:17" s="78" customFormat="1" ht="19.7" customHeight="1">
      <c r="B23" s="884">
        <v>5</v>
      </c>
      <c r="C23" s="884" t="s">
        <v>28</v>
      </c>
      <c r="D23" s="884" t="s">
        <v>28</v>
      </c>
      <c r="E23" s="889" t="s">
        <v>969</v>
      </c>
      <c r="F23" s="886">
        <v>1</v>
      </c>
      <c r="G23" s="521">
        <v>210</v>
      </c>
      <c r="H23" s="57">
        <f t="shared" si="0"/>
        <v>210</v>
      </c>
      <c r="I23" s="26"/>
      <c r="J23" s="108" t="s">
        <v>1048</v>
      </c>
      <c r="K23" s="52"/>
      <c r="L23" s="24"/>
      <c r="M23" s="101">
        <v>41904</v>
      </c>
      <c r="N23" s="27"/>
      <c r="O23" s="24"/>
      <c r="P23" s="101">
        <v>41911</v>
      </c>
      <c r="Q23" s="87">
        <v>41911</v>
      </c>
    </row>
    <row r="24" spans="2:17" s="78" customFormat="1" ht="19.7" customHeight="1">
      <c r="B24" s="281">
        <v>5</v>
      </c>
      <c r="C24" s="884" t="s">
        <v>28</v>
      </c>
      <c r="D24" s="884" t="s">
        <v>28</v>
      </c>
      <c r="E24" s="55" t="s">
        <v>1061</v>
      </c>
      <c r="F24" s="567">
        <v>1</v>
      </c>
      <c r="G24" s="887">
        <v>730</v>
      </c>
      <c r="H24" s="57">
        <f t="shared" si="0"/>
        <v>730</v>
      </c>
      <c r="I24" s="26"/>
      <c r="J24" s="52" t="s">
        <v>3858</v>
      </c>
      <c r="K24" s="52"/>
      <c r="L24" s="24"/>
      <c r="M24" s="101">
        <v>41904</v>
      </c>
      <c r="N24" s="27"/>
      <c r="O24" s="24"/>
      <c r="P24" s="101">
        <v>41911</v>
      </c>
      <c r="Q24" s="87">
        <v>41911</v>
      </c>
    </row>
    <row r="25" spans="2:17" s="78" customFormat="1" ht="19.7" customHeight="1">
      <c r="B25" s="884">
        <v>5</v>
      </c>
      <c r="C25" s="884" t="s">
        <v>28</v>
      </c>
      <c r="D25" s="884" t="s">
        <v>28</v>
      </c>
      <c r="E25" s="217" t="s">
        <v>3859</v>
      </c>
      <c r="F25" s="886">
        <v>1</v>
      </c>
      <c r="G25" s="887">
        <v>5510</v>
      </c>
      <c r="H25" s="57">
        <f t="shared" si="0"/>
        <v>5510</v>
      </c>
      <c r="I25" s="26"/>
      <c r="J25" s="52" t="s">
        <v>3176</v>
      </c>
      <c r="K25" s="52"/>
      <c r="L25" s="24"/>
      <c r="M25" s="101">
        <v>41904</v>
      </c>
      <c r="N25" s="27"/>
      <c r="O25" s="24"/>
      <c r="P25" s="101">
        <v>41911</v>
      </c>
      <c r="Q25" s="87">
        <v>41911</v>
      </c>
    </row>
    <row r="26" spans="2:17" s="78" customFormat="1" ht="19.7" customHeight="1">
      <c r="B26" s="281">
        <v>8</v>
      </c>
      <c r="C26" s="884" t="s">
        <v>28</v>
      </c>
      <c r="D26" s="884" t="s">
        <v>28</v>
      </c>
      <c r="E26" s="217" t="s">
        <v>2655</v>
      </c>
      <c r="F26" s="886">
        <v>1</v>
      </c>
      <c r="G26" s="887">
        <v>570</v>
      </c>
      <c r="H26" s="57">
        <f t="shared" si="0"/>
        <v>570</v>
      </c>
      <c r="I26" s="26"/>
      <c r="J26" s="52" t="s">
        <v>450</v>
      </c>
      <c r="K26" s="52"/>
      <c r="L26" s="24"/>
      <c r="M26" s="101">
        <v>41904</v>
      </c>
      <c r="N26" s="27"/>
      <c r="O26" s="24"/>
      <c r="P26" s="101">
        <v>41911</v>
      </c>
      <c r="Q26" s="87">
        <v>41911</v>
      </c>
    </row>
    <row r="27" spans="2:17" s="78" customFormat="1" ht="19.7" customHeight="1">
      <c r="B27" s="281">
        <v>8</v>
      </c>
      <c r="C27" s="884" t="s">
        <v>28</v>
      </c>
      <c r="D27" s="884" t="s">
        <v>28</v>
      </c>
      <c r="E27" s="55" t="s">
        <v>2656</v>
      </c>
      <c r="F27" s="567">
        <v>1</v>
      </c>
      <c r="G27" s="887">
        <v>570</v>
      </c>
      <c r="H27" s="57">
        <f t="shared" si="0"/>
        <v>570</v>
      </c>
      <c r="I27" s="26"/>
      <c r="J27" s="52" t="s">
        <v>450</v>
      </c>
      <c r="K27" s="52"/>
      <c r="L27" s="24"/>
      <c r="M27" s="101">
        <v>41904</v>
      </c>
      <c r="N27" s="27"/>
      <c r="O27" s="24"/>
      <c r="P27" s="101">
        <v>41911</v>
      </c>
      <c r="Q27" s="87">
        <v>41911</v>
      </c>
    </row>
    <row r="28" spans="2:17" s="78" customFormat="1" ht="19.7" customHeight="1">
      <c r="B28" s="281">
        <v>8</v>
      </c>
      <c r="C28" s="884" t="s">
        <v>28</v>
      </c>
      <c r="D28" s="884" t="s">
        <v>28</v>
      </c>
      <c r="E28" s="217" t="s">
        <v>3860</v>
      </c>
      <c r="F28" s="886">
        <v>2</v>
      </c>
      <c r="G28" s="887">
        <v>200</v>
      </c>
      <c r="H28" s="57">
        <f t="shared" si="0"/>
        <v>400</v>
      </c>
      <c r="I28" s="26"/>
      <c r="J28" s="52" t="s">
        <v>3861</v>
      </c>
      <c r="K28" s="52"/>
      <c r="L28" s="24"/>
      <c r="M28" s="101">
        <v>41904</v>
      </c>
      <c r="N28" s="27"/>
      <c r="O28" s="24"/>
      <c r="P28" s="101">
        <v>41911</v>
      </c>
      <c r="Q28" s="87">
        <v>41911</v>
      </c>
    </row>
    <row r="29" spans="2:17" s="78" customFormat="1" ht="19.7" customHeight="1">
      <c r="B29" s="281">
        <v>8</v>
      </c>
      <c r="C29" s="884" t="s">
        <v>28</v>
      </c>
      <c r="D29" s="884" t="s">
        <v>28</v>
      </c>
      <c r="E29" s="217" t="s">
        <v>3862</v>
      </c>
      <c r="F29" s="886">
        <v>1</v>
      </c>
      <c r="G29" s="887">
        <v>3494</v>
      </c>
      <c r="H29" s="57">
        <f t="shared" si="0"/>
        <v>3494</v>
      </c>
      <c r="I29" s="26"/>
      <c r="J29" s="52" t="s">
        <v>2301</v>
      </c>
      <c r="K29" s="52"/>
      <c r="L29" s="24"/>
      <c r="M29" s="101">
        <v>41904</v>
      </c>
      <c r="N29" s="27"/>
      <c r="O29" s="24"/>
      <c r="P29" s="101">
        <v>41911</v>
      </c>
      <c r="Q29" s="87">
        <v>41911</v>
      </c>
    </row>
    <row r="30" spans="2:17" s="78" customFormat="1" ht="19.7" customHeight="1">
      <c r="B30" s="281">
        <v>8</v>
      </c>
      <c r="C30" s="884" t="s">
        <v>28</v>
      </c>
      <c r="D30" s="884" t="s">
        <v>28</v>
      </c>
      <c r="E30" s="217" t="s">
        <v>3863</v>
      </c>
      <c r="F30" s="886">
        <v>1</v>
      </c>
      <c r="G30" s="887">
        <v>5270</v>
      </c>
      <c r="H30" s="57">
        <f t="shared" si="0"/>
        <v>5270</v>
      </c>
      <c r="I30" s="26"/>
      <c r="J30" s="52" t="s">
        <v>2301</v>
      </c>
      <c r="K30" s="52"/>
      <c r="L30" s="24"/>
      <c r="M30" s="101">
        <v>41904</v>
      </c>
      <c r="N30" s="27"/>
      <c r="O30" s="24"/>
      <c r="P30" s="101">
        <v>41911</v>
      </c>
      <c r="Q30" s="87">
        <v>41911</v>
      </c>
    </row>
    <row r="31" spans="2:17" s="78" customFormat="1" ht="19.7" customHeight="1">
      <c r="B31" s="281">
        <v>8</v>
      </c>
      <c r="C31" s="884" t="s">
        <v>28</v>
      </c>
      <c r="D31" s="884" t="s">
        <v>28</v>
      </c>
      <c r="E31" s="55" t="s">
        <v>3864</v>
      </c>
      <c r="F31" s="567">
        <v>10</v>
      </c>
      <c r="G31" s="887">
        <v>71</v>
      </c>
      <c r="H31" s="57">
        <f t="shared" si="0"/>
        <v>710</v>
      </c>
      <c r="I31" s="26"/>
      <c r="J31" s="52" t="s">
        <v>3865</v>
      </c>
      <c r="K31" s="52"/>
      <c r="L31" s="24"/>
      <c r="M31" s="101">
        <v>41904</v>
      </c>
      <c r="N31" s="27"/>
      <c r="O31" s="24"/>
      <c r="P31" s="101">
        <v>41911</v>
      </c>
      <c r="Q31" s="87">
        <v>41911</v>
      </c>
    </row>
    <row r="32" spans="2:17" s="78" customFormat="1" ht="19.7" customHeight="1">
      <c r="B32" s="281">
        <v>8</v>
      </c>
      <c r="C32" s="884" t="s">
        <v>28</v>
      </c>
      <c r="D32" s="884" t="s">
        <v>28</v>
      </c>
      <c r="E32" s="55" t="s">
        <v>227</v>
      </c>
      <c r="F32" s="567">
        <v>10</v>
      </c>
      <c r="G32" s="887">
        <v>32</v>
      </c>
      <c r="H32" s="57">
        <f t="shared" si="0"/>
        <v>320</v>
      </c>
      <c r="I32" s="26"/>
      <c r="J32" s="52" t="s">
        <v>3866</v>
      </c>
      <c r="K32" s="52"/>
      <c r="L32" s="24"/>
      <c r="M32" s="101">
        <v>41904</v>
      </c>
      <c r="N32" s="27"/>
      <c r="O32" s="24"/>
      <c r="P32" s="101">
        <v>41911</v>
      </c>
      <c r="Q32" s="87">
        <v>41911</v>
      </c>
    </row>
    <row r="33" spans="2:17" s="78" customFormat="1" ht="19.7" customHeight="1">
      <c r="B33" s="281">
        <v>8</v>
      </c>
      <c r="C33" s="884" t="s">
        <v>28</v>
      </c>
      <c r="D33" s="884" t="s">
        <v>28</v>
      </c>
      <c r="E33" s="217" t="s">
        <v>3867</v>
      </c>
      <c r="F33" s="886">
        <v>2</v>
      </c>
      <c r="G33" s="887">
        <v>1080</v>
      </c>
      <c r="H33" s="57">
        <f>F33*G33</f>
        <v>2160</v>
      </c>
      <c r="I33" s="26"/>
      <c r="J33" s="52" t="s">
        <v>3865</v>
      </c>
      <c r="K33" s="52"/>
      <c r="L33" s="24"/>
      <c r="M33" s="101">
        <v>41904</v>
      </c>
      <c r="N33" s="27"/>
      <c r="O33" s="24"/>
      <c r="P33" s="101">
        <v>41911</v>
      </c>
      <c r="Q33" s="87">
        <v>41911</v>
      </c>
    </row>
    <row r="34" spans="2:17" s="78" customFormat="1" ht="19.7" customHeight="1">
      <c r="B34" s="281">
        <v>8</v>
      </c>
      <c r="C34" s="884" t="s">
        <v>28</v>
      </c>
      <c r="D34" s="884" t="s">
        <v>28</v>
      </c>
      <c r="E34" s="217" t="s">
        <v>3868</v>
      </c>
      <c r="F34" s="886">
        <v>30</v>
      </c>
      <c r="G34" s="887">
        <v>36</v>
      </c>
      <c r="H34" s="57">
        <f t="shared" si="0"/>
        <v>1080</v>
      </c>
      <c r="I34" s="26"/>
      <c r="J34" s="52" t="s">
        <v>3866</v>
      </c>
      <c r="K34" s="52"/>
      <c r="L34" s="24"/>
      <c r="M34" s="101">
        <v>41904</v>
      </c>
      <c r="N34" s="27"/>
      <c r="O34" s="24"/>
      <c r="P34" s="101">
        <v>41911</v>
      </c>
      <c r="Q34" s="87">
        <v>41911</v>
      </c>
    </row>
    <row r="35" spans="2:17" s="78" customFormat="1" ht="19.7" customHeight="1">
      <c r="B35" s="281">
        <v>8</v>
      </c>
      <c r="C35" s="884" t="s">
        <v>28</v>
      </c>
      <c r="D35" s="884" t="s">
        <v>28</v>
      </c>
      <c r="E35" s="217" t="s">
        <v>3869</v>
      </c>
      <c r="F35" s="886">
        <v>1</v>
      </c>
      <c r="G35" s="887">
        <v>1700</v>
      </c>
      <c r="H35" s="57">
        <f t="shared" si="0"/>
        <v>1700</v>
      </c>
      <c r="I35" s="26"/>
      <c r="J35" s="52" t="s">
        <v>3870</v>
      </c>
      <c r="K35" s="52"/>
      <c r="L35" s="24"/>
      <c r="M35" s="101">
        <v>41904</v>
      </c>
      <c r="N35" s="27"/>
      <c r="O35" s="24"/>
      <c r="P35" s="101">
        <v>41911</v>
      </c>
      <c r="Q35" s="87">
        <v>41911</v>
      </c>
    </row>
    <row r="36" spans="2:17" s="78" customFormat="1" ht="19.7" customHeight="1">
      <c r="B36" s="281">
        <v>8</v>
      </c>
      <c r="C36" s="884" t="s">
        <v>28</v>
      </c>
      <c r="D36" s="884" t="s">
        <v>28</v>
      </c>
      <c r="E36" s="217" t="s">
        <v>3871</v>
      </c>
      <c r="F36" s="567">
        <v>2</v>
      </c>
      <c r="G36" s="887">
        <v>1120</v>
      </c>
      <c r="H36" s="57">
        <f t="shared" si="0"/>
        <v>2240</v>
      </c>
      <c r="I36" s="26"/>
      <c r="J36" s="52" t="s">
        <v>3872</v>
      </c>
      <c r="K36" s="52"/>
      <c r="L36" s="24"/>
      <c r="M36" s="101">
        <v>41904</v>
      </c>
      <c r="N36" s="27"/>
      <c r="O36" s="24"/>
      <c r="P36" s="101">
        <v>41911</v>
      </c>
      <c r="Q36" s="87">
        <v>41911</v>
      </c>
    </row>
    <row r="37" spans="2:17" s="78" customFormat="1" ht="19.7" customHeight="1">
      <c r="B37" s="281">
        <v>8</v>
      </c>
      <c r="C37" s="884" t="s">
        <v>28</v>
      </c>
      <c r="D37" s="884" t="s">
        <v>28</v>
      </c>
      <c r="E37" s="217" t="s">
        <v>3873</v>
      </c>
      <c r="F37" s="567">
        <v>2</v>
      </c>
      <c r="G37" s="887">
        <v>1490</v>
      </c>
      <c r="H37" s="57">
        <f t="shared" si="0"/>
        <v>2980</v>
      </c>
      <c r="I37" s="26"/>
      <c r="J37" s="52" t="s">
        <v>3874</v>
      </c>
      <c r="K37" s="52"/>
      <c r="L37" s="24"/>
      <c r="M37" s="101">
        <v>41904</v>
      </c>
      <c r="N37" s="27"/>
      <c r="O37" s="24"/>
      <c r="P37" s="101">
        <v>41911</v>
      </c>
      <c r="Q37" s="87">
        <v>41911</v>
      </c>
    </row>
    <row r="38" spans="2:17" s="78" customFormat="1" ht="19.7" customHeight="1">
      <c r="B38" s="281">
        <v>8</v>
      </c>
      <c r="C38" s="884" t="s">
        <v>28</v>
      </c>
      <c r="D38" s="884" t="s">
        <v>28</v>
      </c>
      <c r="E38" s="217" t="s">
        <v>3875</v>
      </c>
      <c r="F38" s="886">
        <v>1</v>
      </c>
      <c r="G38" s="887">
        <v>850</v>
      </c>
      <c r="H38" s="57">
        <f t="shared" si="0"/>
        <v>850</v>
      </c>
      <c r="I38" s="26"/>
      <c r="J38" s="52" t="s">
        <v>3876</v>
      </c>
      <c r="K38" s="52"/>
      <c r="L38" s="24"/>
      <c r="M38" s="101">
        <v>41904</v>
      </c>
      <c r="N38" s="27"/>
      <c r="O38" s="24"/>
      <c r="P38" s="101">
        <v>41911</v>
      </c>
      <c r="Q38" s="87">
        <v>41911</v>
      </c>
    </row>
    <row r="39" spans="2:17" s="78" customFormat="1" ht="19.7" customHeight="1">
      <c r="B39" s="281">
        <v>8</v>
      </c>
      <c r="C39" s="884" t="s">
        <v>28</v>
      </c>
      <c r="D39" s="884" t="s">
        <v>28</v>
      </c>
      <c r="E39" s="217" t="s">
        <v>3877</v>
      </c>
      <c r="F39" s="886">
        <v>2</v>
      </c>
      <c r="G39" s="887">
        <v>420</v>
      </c>
      <c r="H39" s="57">
        <f t="shared" si="0"/>
        <v>840</v>
      </c>
      <c r="I39" s="26"/>
      <c r="J39" s="52" t="s">
        <v>3878</v>
      </c>
      <c r="K39" s="52"/>
      <c r="L39" s="24"/>
      <c r="M39" s="101">
        <v>41904</v>
      </c>
      <c r="N39" s="27"/>
      <c r="O39" s="24"/>
      <c r="P39" s="101">
        <v>41911</v>
      </c>
      <c r="Q39" s="87">
        <v>41911</v>
      </c>
    </row>
    <row r="40" spans="2:17" s="78" customFormat="1" ht="19.7" customHeight="1">
      <c r="B40" s="281">
        <v>8</v>
      </c>
      <c r="C40" s="884" t="s">
        <v>28</v>
      </c>
      <c r="D40" s="884" t="s">
        <v>28</v>
      </c>
      <c r="E40" s="217" t="s">
        <v>3879</v>
      </c>
      <c r="F40" s="886">
        <v>4</v>
      </c>
      <c r="G40" s="887">
        <v>420</v>
      </c>
      <c r="H40" s="57">
        <f t="shared" si="0"/>
        <v>1680</v>
      </c>
      <c r="I40" s="26"/>
      <c r="J40" s="52" t="s">
        <v>3880</v>
      </c>
      <c r="K40" s="52"/>
      <c r="L40" s="24"/>
      <c r="M40" s="101">
        <v>41904</v>
      </c>
      <c r="N40" s="27"/>
      <c r="O40" s="24"/>
      <c r="P40" s="101">
        <v>41911</v>
      </c>
      <c r="Q40" s="87">
        <v>41911</v>
      </c>
    </row>
    <row r="41" spans="2:17" s="78" customFormat="1" ht="19.7" customHeight="1">
      <c r="B41" s="281">
        <v>8</v>
      </c>
      <c r="C41" s="884" t="s">
        <v>28</v>
      </c>
      <c r="D41" s="884" t="s">
        <v>28</v>
      </c>
      <c r="E41" s="217" t="s">
        <v>3881</v>
      </c>
      <c r="F41" s="567">
        <v>4</v>
      </c>
      <c r="G41" s="887">
        <v>780</v>
      </c>
      <c r="H41" s="57">
        <f t="shared" si="0"/>
        <v>3120</v>
      </c>
      <c r="I41" s="26"/>
      <c r="J41" s="52" t="s">
        <v>3874</v>
      </c>
      <c r="K41" s="52"/>
      <c r="L41" s="24"/>
      <c r="M41" s="101">
        <v>41904</v>
      </c>
      <c r="N41" s="27"/>
      <c r="O41" s="24"/>
      <c r="P41" s="101">
        <v>41911</v>
      </c>
      <c r="Q41" s="87">
        <v>41911</v>
      </c>
    </row>
    <row r="42" spans="2:17" s="78" customFormat="1" ht="19.7" customHeight="1">
      <c r="B42" s="281">
        <v>8</v>
      </c>
      <c r="C42" s="884" t="s">
        <v>28</v>
      </c>
      <c r="D42" s="884" t="s">
        <v>28</v>
      </c>
      <c r="E42" s="217" t="s">
        <v>3882</v>
      </c>
      <c r="F42" s="886">
        <v>6</v>
      </c>
      <c r="G42" s="887">
        <v>420</v>
      </c>
      <c r="H42" s="57">
        <f t="shared" si="0"/>
        <v>2520</v>
      </c>
      <c r="I42" s="26"/>
      <c r="J42" s="52" t="s">
        <v>3883</v>
      </c>
      <c r="K42" s="52"/>
      <c r="L42" s="24"/>
      <c r="M42" s="101">
        <v>41904</v>
      </c>
      <c r="N42" s="27"/>
      <c r="O42" s="24"/>
      <c r="P42" s="101">
        <v>41911</v>
      </c>
      <c r="Q42" s="87">
        <v>41911</v>
      </c>
    </row>
    <row r="43" spans="2:17" s="78" customFormat="1" ht="19.7" customHeight="1">
      <c r="B43" s="281">
        <v>8</v>
      </c>
      <c r="C43" s="884" t="s">
        <v>28</v>
      </c>
      <c r="D43" s="884" t="s">
        <v>28</v>
      </c>
      <c r="E43" s="217" t="s">
        <v>3884</v>
      </c>
      <c r="F43" s="886">
        <v>2</v>
      </c>
      <c r="G43" s="887">
        <v>2150</v>
      </c>
      <c r="H43" s="57">
        <f t="shared" si="0"/>
        <v>4300</v>
      </c>
      <c r="I43" s="26"/>
      <c r="J43" s="52" t="s">
        <v>3885</v>
      </c>
      <c r="K43" s="52"/>
      <c r="L43" s="24"/>
      <c r="M43" s="101">
        <v>41904</v>
      </c>
      <c r="N43" s="27"/>
      <c r="O43" s="24"/>
      <c r="P43" s="101">
        <v>41911</v>
      </c>
      <c r="Q43" s="87">
        <v>41911</v>
      </c>
    </row>
    <row r="44" spans="2:17" s="78" customFormat="1" ht="19.7" customHeight="1">
      <c r="B44" s="281">
        <v>8</v>
      </c>
      <c r="C44" s="884" t="s">
        <v>28</v>
      </c>
      <c r="D44" s="884" t="s">
        <v>28</v>
      </c>
      <c r="E44" s="217" t="s">
        <v>3886</v>
      </c>
      <c r="F44" s="567">
        <v>2</v>
      </c>
      <c r="G44" s="887">
        <v>1040</v>
      </c>
      <c r="H44" s="57">
        <f t="shared" si="0"/>
        <v>2080</v>
      </c>
      <c r="I44" s="26"/>
      <c r="J44" s="52" t="s">
        <v>3885</v>
      </c>
      <c r="K44" s="52"/>
      <c r="L44" s="24"/>
      <c r="M44" s="101">
        <v>41904</v>
      </c>
      <c r="N44" s="27"/>
      <c r="O44" s="24"/>
      <c r="P44" s="101">
        <v>41911</v>
      </c>
      <c r="Q44" s="87">
        <v>41911</v>
      </c>
    </row>
    <row r="45" spans="2:17" s="78" customFormat="1" ht="19.7" customHeight="1">
      <c r="B45" s="281">
        <v>8</v>
      </c>
      <c r="C45" s="884" t="s">
        <v>28</v>
      </c>
      <c r="D45" s="884" t="s">
        <v>28</v>
      </c>
      <c r="E45" s="217" t="s">
        <v>3887</v>
      </c>
      <c r="F45" s="886">
        <v>2</v>
      </c>
      <c r="G45" s="887">
        <v>420</v>
      </c>
      <c r="H45" s="57">
        <f t="shared" si="0"/>
        <v>840</v>
      </c>
      <c r="I45" s="26"/>
      <c r="J45" s="52" t="s">
        <v>3885</v>
      </c>
      <c r="K45" s="52"/>
      <c r="L45" s="24"/>
      <c r="M45" s="101">
        <v>41904</v>
      </c>
      <c r="N45" s="27"/>
      <c r="O45" s="24"/>
      <c r="P45" s="101">
        <v>41911</v>
      </c>
      <c r="Q45" s="87">
        <v>41911</v>
      </c>
    </row>
    <row r="46" spans="2:17" s="78" customFormat="1" ht="19.7" customHeight="1">
      <c r="B46" s="281">
        <v>8</v>
      </c>
      <c r="C46" s="884" t="s">
        <v>28</v>
      </c>
      <c r="D46" s="884" t="s">
        <v>28</v>
      </c>
      <c r="E46" s="217" t="s">
        <v>3888</v>
      </c>
      <c r="F46" s="886">
        <v>42</v>
      </c>
      <c r="G46" s="887">
        <v>363</v>
      </c>
      <c r="H46" s="57">
        <f t="shared" si="0"/>
        <v>15246</v>
      </c>
      <c r="I46" s="26"/>
      <c r="J46" s="52" t="s">
        <v>3889</v>
      </c>
      <c r="K46" s="52"/>
      <c r="L46" s="24"/>
      <c r="M46" s="101">
        <v>41904</v>
      </c>
      <c r="N46" s="27"/>
      <c r="O46" s="24"/>
      <c r="P46" s="101">
        <v>41911</v>
      </c>
      <c r="Q46" s="87">
        <v>41911</v>
      </c>
    </row>
    <row r="47" spans="2:17" s="78" customFormat="1" ht="19.7" customHeight="1">
      <c r="B47" s="281">
        <v>8</v>
      </c>
      <c r="C47" s="884" t="s">
        <v>28</v>
      </c>
      <c r="D47" s="884" t="s">
        <v>28</v>
      </c>
      <c r="E47" s="217" t="s">
        <v>3890</v>
      </c>
      <c r="F47" s="886">
        <v>52</v>
      </c>
      <c r="G47" s="887">
        <v>255</v>
      </c>
      <c r="H47" s="57">
        <f t="shared" si="0"/>
        <v>13260</v>
      </c>
      <c r="I47" s="26"/>
      <c r="J47" s="52" t="s">
        <v>3889</v>
      </c>
      <c r="K47" s="52"/>
      <c r="L47" s="24"/>
      <c r="M47" s="101">
        <v>41904</v>
      </c>
      <c r="N47" s="27"/>
      <c r="O47" s="24"/>
      <c r="P47" s="101">
        <v>41911</v>
      </c>
      <c r="Q47" s="87">
        <v>41911</v>
      </c>
    </row>
    <row r="48" spans="2:17" s="78" customFormat="1" ht="19.7" customHeight="1">
      <c r="B48" s="281">
        <v>8</v>
      </c>
      <c r="C48" s="884" t="s">
        <v>28</v>
      </c>
      <c r="D48" s="884" t="s">
        <v>28</v>
      </c>
      <c r="E48" s="55" t="s">
        <v>3891</v>
      </c>
      <c r="F48" s="567">
        <v>2</v>
      </c>
      <c r="G48" s="887">
        <v>920</v>
      </c>
      <c r="H48" s="57">
        <f t="shared" si="0"/>
        <v>1840</v>
      </c>
      <c r="I48" s="26"/>
      <c r="J48" s="52" t="s">
        <v>3892</v>
      </c>
      <c r="K48" s="52"/>
      <c r="L48" s="24"/>
      <c r="M48" s="101">
        <v>41904</v>
      </c>
      <c r="N48" s="27"/>
      <c r="O48" s="24"/>
      <c r="P48" s="101">
        <v>41911</v>
      </c>
      <c r="Q48" s="87">
        <v>41911</v>
      </c>
    </row>
    <row r="49" spans="2:17" s="78" customFormat="1" ht="19.7" customHeight="1">
      <c r="B49" s="281">
        <v>8</v>
      </c>
      <c r="C49" s="884" t="s">
        <v>28</v>
      </c>
      <c r="D49" s="884" t="s">
        <v>28</v>
      </c>
      <c r="E49" s="217" t="s">
        <v>3893</v>
      </c>
      <c r="F49" s="886">
        <v>2</v>
      </c>
      <c r="G49" s="887">
        <v>440</v>
      </c>
      <c r="H49" s="57">
        <f t="shared" si="0"/>
        <v>880</v>
      </c>
      <c r="I49" s="26"/>
      <c r="J49" s="52" t="s">
        <v>3892</v>
      </c>
      <c r="K49" s="52"/>
      <c r="L49" s="24"/>
      <c r="M49" s="101">
        <v>41904</v>
      </c>
      <c r="N49" s="27"/>
      <c r="O49" s="24"/>
      <c r="P49" s="101">
        <v>41911</v>
      </c>
      <c r="Q49" s="87">
        <v>41911</v>
      </c>
    </row>
    <row r="50" spans="2:17" s="78" customFormat="1" ht="19.7" customHeight="1">
      <c r="B50" s="281">
        <v>8</v>
      </c>
      <c r="C50" s="884" t="s">
        <v>28</v>
      </c>
      <c r="D50" s="884" t="s">
        <v>28</v>
      </c>
      <c r="E50" s="217" t="s">
        <v>1308</v>
      </c>
      <c r="F50" s="886">
        <v>12</v>
      </c>
      <c r="G50" s="887">
        <v>49</v>
      </c>
      <c r="H50" s="57">
        <f t="shared" si="0"/>
        <v>588</v>
      </c>
      <c r="I50" s="26"/>
      <c r="J50" s="52" t="s">
        <v>3894</v>
      </c>
      <c r="K50" s="52"/>
      <c r="L50" s="24"/>
      <c r="M50" s="101">
        <v>41904</v>
      </c>
      <c r="N50" s="27"/>
      <c r="O50" s="24"/>
      <c r="P50" s="101">
        <v>41911</v>
      </c>
      <c r="Q50" s="87">
        <v>41911</v>
      </c>
    </row>
    <row r="51" spans="2:17" s="78" customFormat="1" ht="19.7" customHeight="1">
      <c r="B51" s="281">
        <v>8</v>
      </c>
      <c r="C51" s="884" t="s">
        <v>28</v>
      </c>
      <c r="D51" s="884" t="s">
        <v>28</v>
      </c>
      <c r="E51" s="217" t="s">
        <v>3140</v>
      </c>
      <c r="F51" s="886">
        <v>10</v>
      </c>
      <c r="G51" s="887">
        <v>49</v>
      </c>
      <c r="H51" s="57">
        <f t="shared" si="0"/>
        <v>490</v>
      </c>
      <c r="I51" s="26"/>
      <c r="J51" s="52" t="s">
        <v>3894</v>
      </c>
      <c r="K51" s="52"/>
      <c r="L51" s="24"/>
      <c r="M51" s="101">
        <v>41904</v>
      </c>
      <c r="N51" s="27"/>
      <c r="O51" s="24"/>
      <c r="P51" s="101">
        <v>41911</v>
      </c>
      <c r="Q51" s="87">
        <v>41911</v>
      </c>
    </row>
    <row r="52" spans="2:17" s="78" customFormat="1" ht="19.7" customHeight="1">
      <c r="B52" s="281">
        <v>8</v>
      </c>
      <c r="C52" s="884" t="s">
        <v>28</v>
      </c>
      <c r="D52" s="884" t="s">
        <v>28</v>
      </c>
      <c r="E52" s="55" t="s">
        <v>1309</v>
      </c>
      <c r="F52" s="567">
        <v>60</v>
      </c>
      <c r="G52" s="887">
        <v>49</v>
      </c>
      <c r="H52" s="57">
        <f t="shared" si="0"/>
        <v>2940</v>
      </c>
      <c r="I52" s="26"/>
      <c r="J52" s="52" t="s">
        <v>3894</v>
      </c>
      <c r="K52" s="52"/>
      <c r="L52" s="24"/>
      <c r="M52" s="101">
        <v>41904</v>
      </c>
      <c r="N52" s="27"/>
      <c r="O52" s="24"/>
      <c r="P52" s="101">
        <v>41911</v>
      </c>
      <c r="Q52" s="87">
        <v>41911</v>
      </c>
    </row>
    <row r="53" spans="2:17" s="78" customFormat="1" ht="19.7" customHeight="1">
      <c r="B53" s="281">
        <v>8</v>
      </c>
      <c r="C53" s="884" t="s">
        <v>28</v>
      </c>
      <c r="D53" s="884" t="s">
        <v>28</v>
      </c>
      <c r="E53" s="217" t="s">
        <v>3895</v>
      </c>
      <c r="F53" s="886">
        <v>4</v>
      </c>
      <c r="G53" s="887">
        <v>180</v>
      </c>
      <c r="H53" s="57">
        <f t="shared" si="0"/>
        <v>720</v>
      </c>
      <c r="I53" s="26"/>
      <c r="J53" s="52" t="s">
        <v>3896</v>
      </c>
      <c r="K53" s="52"/>
      <c r="L53" s="24"/>
      <c r="M53" s="101">
        <v>41904</v>
      </c>
      <c r="N53" s="27"/>
      <c r="O53" s="24"/>
      <c r="P53" s="101">
        <v>41911</v>
      </c>
      <c r="Q53" s="87">
        <v>41911</v>
      </c>
    </row>
    <row r="54" spans="2:17" s="78" customFormat="1" ht="19.7" customHeight="1">
      <c r="B54" s="281">
        <v>8</v>
      </c>
      <c r="C54" s="884" t="s">
        <v>28</v>
      </c>
      <c r="D54" s="884" t="s">
        <v>28</v>
      </c>
      <c r="E54" s="217" t="s">
        <v>3897</v>
      </c>
      <c r="F54" s="886">
        <v>4</v>
      </c>
      <c r="G54" s="887">
        <v>790</v>
      </c>
      <c r="H54" s="57">
        <f t="shared" si="0"/>
        <v>3160</v>
      </c>
      <c r="I54" s="26"/>
      <c r="J54" s="52" t="s">
        <v>3898</v>
      </c>
      <c r="K54" s="52"/>
      <c r="L54" s="24"/>
      <c r="M54" s="101">
        <v>41904</v>
      </c>
      <c r="N54" s="27"/>
      <c r="O54" s="24"/>
      <c r="P54" s="101">
        <v>41911</v>
      </c>
      <c r="Q54" s="87">
        <v>41911</v>
      </c>
    </row>
    <row r="55" spans="2:17" s="78" customFormat="1" ht="19.7" customHeight="1">
      <c r="B55" s="281">
        <v>8</v>
      </c>
      <c r="C55" s="884" t="s">
        <v>28</v>
      </c>
      <c r="D55" s="884" t="s">
        <v>28</v>
      </c>
      <c r="E55" s="217" t="s">
        <v>3899</v>
      </c>
      <c r="F55" s="886">
        <v>4</v>
      </c>
      <c r="G55" s="887">
        <v>530</v>
      </c>
      <c r="H55" s="57">
        <f t="shared" si="0"/>
        <v>2120</v>
      </c>
      <c r="I55" s="26"/>
      <c r="J55" s="52" t="s">
        <v>3900</v>
      </c>
      <c r="K55" s="52"/>
      <c r="L55" s="24"/>
      <c r="M55" s="101">
        <v>41904</v>
      </c>
      <c r="N55" s="27"/>
      <c r="O55" s="24"/>
      <c r="P55" s="101">
        <v>41911</v>
      </c>
      <c r="Q55" s="87">
        <v>41911</v>
      </c>
    </row>
    <row r="56" spans="2:17" s="78" customFormat="1" ht="19.7" customHeight="1">
      <c r="B56" s="281">
        <v>8</v>
      </c>
      <c r="C56" s="884" t="s">
        <v>28</v>
      </c>
      <c r="D56" s="884" t="s">
        <v>28</v>
      </c>
      <c r="E56" s="217" t="s">
        <v>3901</v>
      </c>
      <c r="F56" s="886">
        <v>8</v>
      </c>
      <c r="G56" s="887">
        <v>100</v>
      </c>
      <c r="H56" s="57">
        <f t="shared" si="0"/>
        <v>800</v>
      </c>
      <c r="I56" s="26"/>
      <c r="J56" s="52" t="s">
        <v>3865</v>
      </c>
      <c r="K56" s="52"/>
      <c r="L56" s="24"/>
      <c r="M56" s="101">
        <v>41904</v>
      </c>
      <c r="N56" s="27"/>
      <c r="O56" s="24"/>
      <c r="P56" s="101">
        <v>41911</v>
      </c>
      <c r="Q56" s="87">
        <v>41911</v>
      </c>
    </row>
    <row r="57" spans="2:17" s="78" customFormat="1" ht="19.7" customHeight="1">
      <c r="B57" s="884"/>
      <c r="C57" s="884"/>
      <c r="D57" s="884"/>
      <c r="E57" s="217"/>
      <c r="F57" s="886"/>
      <c r="G57" s="887"/>
      <c r="H57" s="57">
        <f t="shared" si="0"/>
        <v>0</v>
      </c>
      <c r="I57" s="26"/>
      <c r="J57" s="52"/>
      <c r="K57" s="52"/>
      <c r="L57" s="24"/>
      <c r="M57" s="101"/>
      <c r="N57" s="27"/>
      <c r="O57" s="24"/>
      <c r="P57" s="101"/>
      <c r="Q57" s="87"/>
    </row>
    <row r="58" spans="2:17" s="78" customFormat="1" ht="19.7" customHeight="1">
      <c r="B58" s="884">
        <v>7</v>
      </c>
      <c r="C58" s="884" t="s">
        <v>24</v>
      </c>
      <c r="D58" s="884" t="s">
        <v>24</v>
      </c>
      <c r="E58" s="217" t="s">
        <v>3902</v>
      </c>
      <c r="F58" s="886">
        <v>1</v>
      </c>
      <c r="G58" s="887">
        <v>7900</v>
      </c>
      <c r="H58" s="57">
        <f t="shared" si="0"/>
        <v>7900</v>
      </c>
      <c r="I58" s="26"/>
      <c r="J58" s="52" t="s">
        <v>477</v>
      </c>
      <c r="K58" s="52"/>
      <c r="L58" s="24"/>
      <c r="M58" s="101">
        <v>41904</v>
      </c>
      <c r="N58" s="27"/>
      <c r="O58" s="24"/>
      <c r="P58" s="101"/>
      <c r="Q58" s="87">
        <v>41915</v>
      </c>
    </row>
    <row r="59" spans="2:17" s="78" customFormat="1" ht="19.7" customHeight="1">
      <c r="B59" s="281">
        <v>8</v>
      </c>
      <c r="C59" s="884" t="s">
        <v>24</v>
      </c>
      <c r="D59" s="884" t="s">
        <v>24</v>
      </c>
      <c r="E59" s="217" t="s">
        <v>3903</v>
      </c>
      <c r="F59" s="567">
        <v>1</v>
      </c>
      <c r="G59" s="887">
        <v>64300</v>
      </c>
      <c r="H59" s="57">
        <f t="shared" si="0"/>
        <v>64300</v>
      </c>
      <c r="I59" s="26"/>
      <c r="J59" s="52" t="s">
        <v>3904</v>
      </c>
      <c r="K59" s="52"/>
      <c r="L59" s="24"/>
      <c r="M59" s="101">
        <v>41904</v>
      </c>
      <c r="N59" s="27"/>
      <c r="O59" s="24"/>
      <c r="P59" s="101"/>
      <c r="Q59" s="87">
        <v>41915</v>
      </c>
    </row>
    <row r="60" spans="2:17" s="78" customFormat="1" ht="19.7" customHeight="1">
      <c r="B60" s="884">
        <v>8</v>
      </c>
      <c r="C60" s="884" t="s">
        <v>24</v>
      </c>
      <c r="D60" s="884" t="s">
        <v>24</v>
      </c>
      <c r="E60" s="217" t="s">
        <v>3905</v>
      </c>
      <c r="F60" s="886">
        <v>1</v>
      </c>
      <c r="G60" s="887">
        <v>3200</v>
      </c>
      <c r="H60" s="57">
        <f t="shared" si="0"/>
        <v>3200</v>
      </c>
      <c r="I60" s="26"/>
      <c r="J60" s="52" t="s">
        <v>3906</v>
      </c>
      <c r="K60" s="52"/>
      <c r="L60" s="24"/>
      <c r="M60" s="101">
        <v>41904</v>
      </c>
      <c r="N60" s="27"/>
      <c r="O60" s="24"/>
      <c r="P60" s="101"/>
      <c r="Q60" s="87">
        <v>41915</v>
      </c>
    </row>
    <row r="61" spans="2:17" s="78" customFormat="1" ht="19.7" customHeight="1">
      <c r="B61" s="884">
        <v>8</v>
      </c>
      <c r="C61" s="884" t="s">
        <v>24</v>
      </c>
      <c r="D61" s="884" t="s">
        <v>24</v>
      </c>
      <c r="E61" s="217" t="s">
        <v>3907</v>
      </c>
      <c r="F61" s="886">
        <v>1</v>
      </c>
      <c r="G61" s="887">
        <v>5300</v>
      </c>
      <c r="H61" s="57">
        <f t="shared" si="0"/>
        <v>5300</v>
      </c>
      <c r="I61" s="26"/>
      <c r="J61" s="52" t="s">
        <v>3908</v>
      </c>
      <c r="K61" s="52"/>
      <c r="L61" s="24"/>
      <c r="M61" s="101">
        <v>41904</v>
      </c>
      <c r="N61" s="27"/>
      <c r="O61" s="24"/>
      <c r="P61" s="101"/>
      <c r="Q61" s="87">
        <v>41915</v>
      </c>
    </row>
    <row r="62" spans="2:17" s="78" customFormat="1" ht="19.7" customHeight="1">
      <c r="B62" s="884">
        <v>8</v>
      </c>
      <c r="C62" s="884" t="s">
        <v>24</v>
      </c>
      <c r="D62" s="884" t="s">
        <v>24</v>
      </c>
      <c r="E62" s="217" t="s">
        <v>3909</v>
      </c>
      <c r="F62" s="886">
        <v>1</v>
      </c>
      <c r="G62" s="887">
        <v>3100</v>
      </c>
      <c r="H62" s="57">
        <f t="shared" si="0"/>
        <v>3100</v>
      </c>
      <c r="I62" s="26"/>
      <c r="J62" s="52" t="s">
        <v>3910</v>
      </c>
      <c r="K62" s="52"/>
      <c r="L62" s="24"/>
      <c r="M62" s="101">
        <v>41904</v>
      </c>
      <c r="N62" s="27"/>
      <c r="O62" s="24"/>
      <c r="P62" s="101"/>
      <c r="Q62" s="87">
        <v>41915</v>
      </c>
    </row>
    <row r="63" spans="2:17" s="78" customFormat="1" ht="19.7" customHeight="1">
      <c r="B63" s="281">
        <v>7</v>
      </c>
      <c r="C63" s="884" t="s">
        <v>24</v>
      </c>
      <c r="D63" s="884" t="s">
        <v>24</v>
      </c>
      <c r="E63" s="217" t="s">
        <v>1098</v>
      </c>
      <c r="F63" s="567">
        <v>1</v>
      </c>
      <c r="G63" s="887">
        <v>6200</v>
      </c>
      <c r="H63" s="57">
        <f t="shared" si="0"/>
        <v>6200</v>
      </c>
      <c r="I63" s="26"/>
      <c r="J63" s="52" t="s">
        <v>1099</v>
      </c>
      <c r="K63" s="52"/>
      <c r="L63" s="24"/>
      <c r="M63" s="101">
        <v>41904</v>
      </c>
      <c r="N63" s="27"/>
      <c r="O63" s="24"/>
      <c r="P63" s="101"/>
      <c r="Q63" s="87">
        <v>41915</v>
      </c>
    </row>
    <row r="64" spans="2:17" s="78" customFormat="1" ht="19.7" customHeight="1">
      <c r="B64" s="27"/>
      <c r="C64" s="27"/>
      <c r="D64" s="27"/>
      <c r="E64" s="108"/>
      <c r="F64" s="100"/>
      <c r="G64" s="30"/>
      <c r="H64" s="57">
        <f t="shared" si="0"/>
        <v>0</v>
      </c>
      <c r="I64" s="26"/>
      <c r="J64" s="52"/>
      <c r="K64" s="52"/>
      <c r="L64" s="24"/>
      <c r="M64" s="101"/>
      <c r="N64" s="27"/>
      <c r="O64" s="24"/>
      <c r="P64" s="101"/>
      <c r="Q64" s="87"/>
    </row>
    <row r="65" spans="2:17" s="78" customFormat="1" ht="19.7" customHeight="1">
      <c r="B65" s="281">
        <v>8</v>
      </c>
      <c r="C65" s="884" t="s">
        <v>28</v>
      </c>
      <c r="D65" s="884" t="s">
        <v>28</v>
      </c>
      <c r="E65" s="217" t="s">
        <v>3895</v>
      </c>
      <c r="F65" s="886">
        <v>2</v>
      </c>
      <c r="G65" s="887">
        <v>180</v>
      </c>
      <c r="H65" s="715">
        <f>F65*G65</f>
        <v>360</v>
      </c>
      <c r="I65" s="888"/>
      <c r="J65" s="889" t="s">
        <v>3896</v>
      </c>
      <c r="K65" s="52"/>
      <c r="L65" s="24"/>
      <c r="M65" s="101">
        <v>41913</v>
      </c>
      <c r="N65" s="27"/>
      <c r="O65" s="24"/>
      <c r="P65" s="101">
        <v>41914</v>
      </c>
      <c r="Q65" s="87">
        <v>41914</v>
      </c>
    </row>
    <row r="66" spans="2:17" s="78" customFormat="1" ht="19.7" customHeight="1">
      <c r="B66" s="27"/>
      <c r="C66" s="27"/>
      <c r="D66" s="27"/>
      <c r="E66" s="108"/>
      <c r="F66" s="100"/>
      <c r="G66" s="30"/>
      <c r="H66" s="57">
        <f t="shared" si="0"/>
        <v>0</v>
      </c>
      <c r="I66" s="26"/>
      <c r="J66" s="52"/>
      <c r="K66" s="52"/>
      <c r="L66" s="24"/>
      <c r="M66" s="101"/>
      <c r="N66" s="27"/>
      <c r="O66" s="24"/>
      <c r="P66" s="101"/>
      <c r="Q66" s="87"/>
    </row>
    <row r="67" spans="2:17" s="78" customFormat="1" ht="19.7" customHeight="1">
      <c r="B67" s="27"/>
      <c r="C67" s="27"/>
      <c r="D67" s="27"/>
      <c r="E67" s="108"/>
      <c r="F67" s="100"/>
      <c r="G67" s="30"/>
      <c r="H67" s="57">
        <f>F67*G67</f>
        <v>0</v>
      </c>
      <c r="I67" s="26"/>
      <c r="J67" s="52"/>
      <c r="K67" s="52"/>
      <c r="L67" s="24"/>
      <c r="M67" s="101"/>
      <c r="N67" s="27"/>
      <c r="O67" s="24"/>
      <c r="P67" s="101"/>
      <c r="Q67" s="87"/>
    </row>
    <row r="68" spans="2:17">
      <c r="M68" s="229"/>
    </row>
    <row r="71" spans="2:17">
      <c r="M71" s="158"/>
    </row>
    <row r="73" spans="2:17">
      <c r="M73" s="158"/>
    </row>
  </sheetData>
  <autoFilter ref="B8:O67" xr:uid="{C588740E-5EF8-40B5-AB62-2AC1FD278C52}"/>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773C5-37BD-4633-BF55-105BB03BBEE0}">
  <dimension ref="B2:Q44"/>
  <sheetViews>
    <sheetView zoomScale="85" zoomScaleNormal="85" workbookViewId="0">
      <pane xSplit="10" ySplit="8" topLeftCell="Q25" activePane="bottomRight" state="frozen"/>
      <selection pane="topRight" activeCell="K1" sqref="K1"/>
      <selection pane="bottomLeft" activeCell="A9" sqref="A9"/>
      <selection pane="bottomRight" activeCell="E3" sqref="E3"/>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3911</v>
      </c>
      <c r="G2" s="4" t="s">
        <v>2</v>
      </c>
      <c r="H2" s="5"/>
      <c r="I2" s="6"/>
      <c r="J2" s="77">
        <f>SUM(H:H)</f>
        <v>229623</v>
      </c>
    </row>
    <row r="3" spans="2:17" ht="20.100000000000001" customHeight="1">
      <c r="B3" s="74" t="s">
        <v>3</v>
      </c>
      <c r="C3" s="74"/>
      <c r="D3" s="74"/>
      <c r="E3" s="82" t="s">
        <v>3912</v>
      </c>
    </row>
    <row r="4" spans="2:17" ht="20.100000000000001" customHeight="1">
      <c r="B4" s="74" t="s">
        <v>5</v>
      </c>
      <c r="C4" s="74"/>
      <c r="D4" s="74"/>
      <c r="E4" s="82">
        <v>122767</v>
      </c>
    </row>
    <row r="5" spans="2:17" ht="20.100000000000001" customHeight="1">
      <c r="B5" s="74" t="s">
        <v>7</v>
      </c>
      <c r="C5" s="74"/>
      <c r="D5" s="74"/>
      <c r="E5" s="84">
        <v>41921</v>
      </c>
    </row>
    <row r="6" spans="2:17" ht="20.100000000000001" customHeight="1">
      <c r="B6" s="74" t="s">
        <v>8</v>
      </c>
      <c r="C6" s="74"/>
      <c r="D6" s="74"/>
      <c r="E6" s="84">
        <v>41932</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27"/>
      <c r="C9" s="27"/>
      <c r="D9" s="27"/>
      <c r="E9" s="52"/>
      <c r="F9" s="108"/>
      <c r="G9" s="562"/>
      <c r="H9" s="57">
        <f t="shared" ref="H9:H44" si="0">F9*G9</f>
        <v>0</v>
      </c>
      <c r="I9" s="26"/>
      <c r="J9" s="108"/>
      <c r="K9" s="24"/>
      <c r="L9" s="24"/>
      <c r="M9" s="101"/>
      <c r="N9" s="27"/>
      <c r="O9" s="24"/>
      <c r="P9" s="101"/>
      <c r="Q9" s="87"/>
    </row>
    <row r="10" spans="2:17" s="78" customFormat="1" ht="19.7" customHeight="1">
      <c r="B10" s="13">
        <v>1</v>
      </c>
      <c r="C10" s="13" t="s">
        <v>28</v>
      </c>
      <c r="D10" s="13" t="s">
        <v>28</v>
      </c>
      <c r="E10" s="50" t="s">
        <v>3913</v>
      </c>
      <c r="F10" s="14">
        <v>12</v>
      </c>
      <c r="G10" s="18">
        <v>2020</v>
      </c>
      <c r="H10" s="57">
        <f t="shared" si="0"/>
        <v>24240</v>
      </c>
      <c r="I10" s="26"/>
      <c r="J10" s="17" t="s">
        <v>376</v>
      </c>
      <c r="K10" s="24"/>
      <c r="L10" s="24"/>
      <c r="M10" s="101">
        <v>41911</v>
      </c>
      <c r="N10" s="27"/>
      <c r="O10" s="24"/>
      <c r="P10" s="101">
        <v>41918</v>
      </c>
      <c r="Q10" s="87">
        <v>41918</v>
      </c>
    </row>
    <row r="11" spans="2:17" s="78" customFormat="1" ht="19.7" customHeight="1">
      <c r="B11" s="13">
        <v>1</v>
      </c>
      <c r="C11" s="13" t="s">
        <v>28</v>
      </c>
      <c r="D11" s="13" t="s">
        <v>28</v>
      </c>
      <c r="E11" s="50" t="s">
        <v>3914</v>
      </c>
      <c r="F11" s="14">
        <v>3</v>
      </c>
      <c r="G11" s="18">
        <v>7800</v>
      </c>
      <c r="H11" s="57">
        <f t="shared" si="0"/>
        <v>23400</v>
      </c>
      <c r="I11" s="26"/>
      <c r="J11" s="17" t="s">
        <v>2296</v>
      </c>
      <c r="K11" s="24"/>
      <c r="L11" s="24"/>
      <c r="M11" s="101">
        <v>41911</v>
      </c>
      <c r="N11" s="27"/>
      <c r="O11" s="24"/>
      <c r="P11" s="101">
        <v>41918</v>
      </c>
      <c r="Q11" s="87">
        <v>41918</v>
      </c>
    </row>
    <row r="12" spans="2:17" s="78" customFormat="1" ht="19.7" customHeight="1">
      <c r="B12" s="13">
        <v>1</v>
      </c>
      <c r="C12" s="13" t="s">
        <v>28</v>
      </c>
      <c r="D12" s="13" t="s">
        <v>28</v>
      </c>
      <c r="E12" s="50" t="s">
        <v>3915</v>
      </c>
      <c r="F12" s="14">
        <v>3</v>
      </c>
      <c r="G12" s="18">
        <v>2890</v>
      </c>
      <c r="H12" s="57">
        <f t="shared" si="0"/>
        <v>8670</v>
      </c>
      <c r="I12" s="26"/>
      <c r="J12" s="17" t="s">
        <v>3916</v>
      </c>
      <c r="K12" s="24"/>
      <c r="L12" s="24"/>
      <c r="M12" s="101">
        <v>41911</v>
      </c>
      <c r="N12" s="27"/>
      <c r="O12" s="24"/>
      <c r="P12" s="101">
        <v>41918</v>
      </c>
      <c r="Q12" s="87">
        <v>41918</v>
      </c>
    </row>
    <row r="13" spans="2:17" s="78" customFormat="1" ht="19.7" customHeight="1">
      <c r="B13" s="13">
        <v>1</v>
      </c>
      <c r="C13" s="13" t="s">
        <v>28</v>
      </c>
      <c r="D13" s="13" t="s">
        <v>28</v>
      </c>
      <c r="E13" s="50" t="s">
        <v>983</v>
      </c>
      <c r="F13" s="14">
        <v>16</v>
      </c>
      <c r="G13" s="18">
        <v>441</v>
      </c>
      <c r="H13" s="57">
        <f t="shared" si="0"/>
        <v>7056</v>
      </c>
      <c r="I13" s="26"/>
      <c r="J13" s="17" t="s">
        <v>3917</v>
      </c>
      <c r="K13" s="24"/>
      <c r="L13" s="24"/>
      <c r="M13" s="101">
        <v>41911</v>
      </c>
      <c r="N13" s="27"/>
      <c r="O13" s="24"/>
      <c r="P13" s="101">
        <v>41918</v>
      </c>
      <c r="Q13" s="87">
        <v>41918</v>
      </c>
    </row>
    <row r="14" spans="2:17" s="78" customFormat="1" ht="19.7" customHeight="1">
      <c r="B14" s="13">
        <v>1</v>
      </c>
      <c r="C14" s="13" t="s">
        <v>28</v>
      </c>
      <c r="D14" s="13" t="s">
        <v>28</v>
      </c>
      <c r="E14" s="50" t="s">
        <v>3918</v>
      </c>
      <c r="F14" s="14">
        <v>8</v>
      </c>
      <c r="G14" s="18">
        <v>45</v>
      </c>
      <c r="H14" s="57">
        <f t="shared" si="0"/>
        <v>360</v>
      </c>
      <c r="I14" s="26"/>
      <c r="J14" s="17" t="s">
        <v>3919</v>
      </c>
      <c r="K14" s="24"/>
      <c r="L14" s="24"/>
      <c r="M14" s="101">
        <v>41911</v>
      </c>
      <c r="N14" s="27"/>
      <c r="O14" s="24"/>
      <c r="P14" s="101">
        <v>41918</v>
      </c>
      <c r="Q14" s="87">
        <v>41918</v>
      </c>
    </row>
    <row r="15" spans="2:17" s="78" customFormat="1" ht="19.7" customHeight="1">
      <c r="B15" s="13">
        <v>1</v>
      </c>
      <c r="C15" s="13" t="s">
        <v>28</v>
      </c>
      <c r="D15" s="13" t="s">
        <v>28</v>
      </c>
      <c r="E15" s="50" t="s">
        <v>3920</v>
      </c>
      <c r="F15" s="14">
        <v>8</v>
      </c>
      <c r="G15" s="18">
        <v>320</v>
      </c>
      <c r="H15" s="57">
        <f t="shared" si="0"/>
        <v>2560</v>
      </c>
      <c r="I15" s="26"/>
      <c r="J15" s="17" t="s">
        <v>3039</v>
      </c>
      <c r="K15" s="24"/>
      <c r="L15" s="24"/>
      <c r="M15" s="101">
        <v>41911</v>
      </c>
      <c r="N15" s="27"/>
      <c r="O15" s="24"/>
      <c r="P15" s="101">
        <v>41918</v>
      </c>
      <c r="Q15" s="87">
        <v>41918</v>
      </c>
    </row>
    <row r="16" spans="2:17" s="78" customFormat="1" ht="19.7" customHeight="1">
      <c r="B16" s="13">
        <v>1</v>
      </c>
      <c r="C16" s="13" t="s">
        <v>28</v>
      </c>
      <c r="D16" s="13" t="s">
        <v>28</v>
      </c>
      <c r="E16" s="50" t="s">
        <v>3921</v>
      </c>
      <c r="F16" s="14">
        <v>4</v>
      </c>
      <c r="G16" s="18">
        <v>20</v>
      </c>
      <c r="H16" s="57">
        <f t="shared" si="0"/>
        <v>80</v>
      </c>
      <c r="I16" s="26"/>
      <c r="J16" s="17" t="s">
        <v>3922</v>
      </c>
      <c r="K16" s="24"/>
      <c r="L16" s="24"/>
      <c r="M16" s="101">
        <v>41911</v>
      </c>
      <c r="N16" s="27"/>
      <c r="O16" s="24"/>
      <c r="P16" s="101">
        <v>41918</v>
      </c>
      <c r="Q16" s="87">
        <v>41918</v>
      </c>
    </row>
    <row r="17" spans="2:17" s="78" customFormat="1" ht="19.7" customHeight="1">
      <c r="B17" s="13">
        <v>1</v>
      </c>
      <c r="C17" s="13" t="s">
        <v>28</v>
      </c>
      <c r="D17" s="13" t="s">
        <v>28</v>
      </c>
      <c r="E17" s="50" t="s">
        <v>3923</v>
      </c>
      <c r="F17" s="14">
        <v>1</v>
      </c>
      <c r="G17" s="18">
        <v>2180</v>
      </c>
      <c r="H17" s="57">
        <f t="shared" si="0"/>
        <v>2180</v>
      </c>
      <c r="I17" s="26"/>
      <c r="J17" s="17" t="s">
        <v>3924</v>
      </c>
      <c r="K17" s="24"/>
      <c r="L17" s="24"/>
      <c r="M17" s="101">
        <v>41911</v>
      </c>
      <c r="N17" s="27"/>
      <c r="O17" s="24"/>
      <c r="P17" s="101">
        <v>41918</v>
      </c>
      <c r="Q17" s="87">
        <v>41918</v>
      </c>
    </row>
    <row r="18" spans="2:17" s="78" customFormat="1" ht="19.7" customHeight="1">
      <c r="B18" s="13">
        <v>1</v>
      </c>
      <c r="C18" s="13" t="s">
        <v>28</v>
      </c>
      <c r="D18" s="13" t="s">
        <v>28</v>
      </c>
      <c r="E18" s="50" t="s">
        <v>987</v>
      </c>
      <c r="F18" s="14">
        <v>1</v>
      </c>
      <c r="G18" s="18">
        <v>4100</v>
      </c>
      <c r="H18" s="57">
        <f t="shared" si="0"/>
        <v>4100</v>
      </c>
      <c r="I18" s="26"/>
      <c r="J18" s="17" t="s">
        <v>3925</v>
      </c>
      <c r="K18" s="24"/>
      <c r="L18" s="24"/>
      <c r="M18" s="101">
        <v>41911</v>
      </c>
      <c r="N18" s="27"/>
      <c r="O18" s="24"/>
      <c r="P18" s="101">
        <v>41918</v>
      </c>
      <c r="Q18" s="87">
        <v>41918</v>
      </c>
    </row>
    <row r="19" spans="2:17" s="78" customFormat="1" ht="19.7" customHeight="1">
      <c r="B19" s="13">
        <v>1</v>
      </c>
      <c r="C19" s="13" t="s">
        <v>28</v>
      </c>
      <c r="D19" s="13" t="s">
        <v>28</v>
      </c>
      <c r="E19" s="50" t="s">
        <v>3926</v>
      </c>
      <c r="F19" s="14">
        <v>1</v>
      </c>
      <c r="G19" s="18">
        <v>39000</v>
      </c>
      <c r="H19" s="57">
        <f t="shared" si="0"/>
        <v>39000</v>
      </c>
      <c r="I19" s="26"/>
      <c r="J19" s="17" t="s">
        <v>3927</v>
      </c>
      <c r="K19" s="24"/>
      <c r="L19" s="24"/>
      <c r="M19" s="101">
        <v>41911</v>
      </c>
      <c r="N19" s="27"/>
      <c r="O19" s="24"/>
      <c r="P19" s="101">
        <v>41918</v>
      </c>
      <c r="Q19" s="87">
        <v>41918</v>
      </c>
    </row>
    <row r="20" spans="2:17" s="78" customFormat="1" ht="19.7" customHeight="1">
      <c r="B20" s="13">
        <v>1</v>
      </c>
      <c r="C20" s="27" t="s">
        <v>28</v>
      </c>
      <c r="D20" s="27" t="s">
        <v>28</v>
      </c>
      <c r="E20" s="52" t="s">
        <v>3928</v>
      </c>
      <c r="F20" s="24">
        <v>1</v>
      </c>
      <c r="G20" s="108">
        <v>7330</v>
      </c>
      <c r="H20" s="57">
        <f t="shared" si="0"/>
        <v>7330</v>
      </c>
      <c r="I20" s="26"/>
      <c r="J20" s="108" t="s">
        <v>3929</v>
      </c>
      <c r="K20" s="24"/>
      <c r="L20" s="24"/>
      <c r="M20" s="101">
        <v>41911</v>
      </c>
      <c r="N20" s="27"/>
      <c r="O20" s="24"/>
      <c r="P20" s="101">
        <v>41918</v>
      </c>
      <c r="Q20" s="87">
        <v>41918</v>
      </c>
    </row>
    <row r="21" spans="2:17" s="78" customFormat="1" ht="19.7" customHeight="1">
      <c r="B21" s="13">
        <v>2</v>
      </c>
      <c r="C21" s="27" t="s">
        <v>28</v>
      </c>
      <c r="D21" s="27" t="s">
        <v>28</v>
      </c>
      <c r="E21" s="52" t="s">
        <v>585</v>
      </c>
      <c r="F21" s="24">
        <v>1</v>
      </c>
      <c r="G21" s="108">
        <v>1260</v>
      </c>
      <c r="H21" s="57">
        <f t="shared" si="0"/>
        <v>1260</v>
      </c>
      <c r="I21" s="26"/>
      <c r="J21" s="108" t="s">
        <v>3930</v>
      </c>
      <c r="K21" s="24"/>
      <c r="L21" s="24"/>
      <c r="M21" s="101">
        <v>41911</v>
      </c>
      <c r="N21" s="27"/>
      <c r="O21" s="24"/>
      <c r="P21" s="101">
        <v>41918</v>
      </c>
      <c r="Q21" s="87">
        <v>41918</v>
      </c>
    </row>
    <row r="22" spans="2:17" s="78" customFormat="1" ht="19.7" customHeight="1">
      <c r="B22" s="13">
        <v>2</v>
      </c>
      <c r="C22" s="27" t="s">
        <v>28</v>
      </c>
      <c r="D22" s="27" t="s">
        <v>28</v>
      </c>
      <c r="E22" s="561" t="s">
        <v>3931</v>
      </c>
      <c r="F22" s="24">
        <v>1</v>
      </c>
      <c r="G22" s="108">
        <v>1933</v>
      </c>
      <c r="H22" s="57">
        <f t="shared" si="0"/>
        <v>1933</v>
      </c>
      <c r="I22" s="26"/>
      <c r="J22" s="108" t="s">
        <v>3932</v>
      </c>
      <c r="K22" s="24"/>
      <c r="L22" s="24"/>
      <c r="M22" s="101">
        <v>41911</v>
      </c>
      <c r="N22" s="27"/>
      <c r="O22" s="24"/>
      <c r="P22" s="101">
        <v>41921</v>
      </c>
      <c r="Q22" s="87">
        <v>41921</v>
      </c>
    </row>
    <row r="23" spans="2:17" s="78" customFormat="1" ht="19.7" customHeight="1">
      <c r="B23" s="27"/>
      <c r="C23" s="27"/>
      <c r="D23" s="27"/>
      <c r="E23" s="52"/>
      <c r="F23" s="108"/>
      <c r="G23" s="562"/>
      <c r="H23" s="57">
        <f t="shared" si="0"/>
        <v>0</v>
      </c>
      <c r="I23" s="26"/>
      <c r="J23" s="108"/>
      <c r="K23" s="24"/>
      <c r="L23" s="24"/>
      <c r="M23" s="101"/>
      <c r="N23" s="27"/>
      <c r="O23" s="24"/>
      <c r="P23" s="101"/>
      <c r="Q23" s="87"/>
    </row>
    <row r="24" spans="2:17" s="78" customFormat="1" ht="19.7" customHeight="1">
      <c r="B24" s="13">
        <v>2</v>
      </c>
      <c r="C24" s="13" t="s">
        <v>38</v>
      </c>
      <c r="D24" s="13" t="s">
        <v>39</v>
      </c>
      <c r="E24" s="59" t="s">
        <v>666</v>
      </c>
      <c r="F24" s="14">
        <v>1</v>
      </c>
      <c r="G24" s="18">
        <v>3430</v>
      </c>
      <c r="H24" s="57">
        <f t="shared" si="0"/>
        <v>3430</v>
      </c>
      <c r="I24" s="26"/>
      <c r="J24" s="17" t="s">
        <v>41</v>
      </c>
      <c r="K24" s="24"/>
      <c r="L24" s="24"/>
      <c r="M24" s="101">
        <v>41911</v>
      </c>
      <c r="N24" s="27"/>
      <c r="O24" s="24"/>
      <c r="P24" s="101">
        <v>41918</v>
      </c>
      <c r="Q24" s="87">
        <v>41915</v>
      </c>
    </row>
    <row r="25" spans="2:17" s="78" customFormat="1" ht="19.7" customHeight="1">
      <c r="B25" s="13">
        <v>2</v>
      </c>
      <c r="C25" s="13" t="s">
        <v>38</v>
      </c>
      <c r="D25" s="13" t="s">
        <v>39</v>
      </c>
      <c r="E25" s="1145" t="s">
        <v>3933</v>
      </c>
      <c r="F25" s="14">
        <v>1</v>
      </c>
      <c r="G25" s="18">
        <v>13440</v>
      </c>
      <c r="H25" s="57">
        <f t="shared" si="0"/>
        <v>13440</v>
      </c>
      <c r="I25" s="26"/>
      <c r="J25" s="17" t="s">
        <v>3934</v>
      </c>
      <c r="K25" s="24"/>
      <c r="L25" s="24"/>
      <c r="M25" s="101">
        <v>41911</v>
      </c>
      <c r="N25" s="27"/>
      <c r="O25" s="24"/>
      <c r="P25" s="101">
        <v>41918</v>
      </c>
      <c r="Q25" s="87">
        <v>41915</v>
      </c>
    </row>
    <row r="26" spans="2:17" s="78" customFormat="1" ht="19.7" customHeight="1">
      <c r="B26" s="13">
        <v>2</v>
      </c>
      <c r="C26" s="13" t="s">
        <v>38</v>
      </c>
      <c r="D26" s="13" t="s">
        <v>39</v>
      </c>
      <c r="E26" s="50" t="s">
        <v>3724</v>
      </c>
      <c r="F26" s="14">
        <v>10</v>
      </c>
      <c r="G26" s="18">
        <v>241</v>
      </c>
      <c r="H26" s="57">
        <f t="shared" si="0"/>
        <v>2410</v>
      </c>
      <c r="I26" s="26"/>
      <c r="J26" s="17" t="s">
        <v>100</v>
      </c>
      <c r="K26" s="24"/>
      <c r="L26" s="24"/>
      <c r="M26" s="101">
        <v>41911</v>
      </c>
      <c r="N26" s="27"/>
      <c r="O26" s="24"/>
      <c r="P26" s="101">
        <v>41918</v>
      </c>
      <c r="Q26" s="87">
        <v>41915</v>
      </c>
    </row>
    <row r="27" spans="2:17" s="78" customFormat="1" ht="19.7" customHeight="1">
      <c r="B27" s="13">
        <v>2</v>
      </c>
      <c r="C27" s="13" t="s">
        <v>38</v>
      </c>
      <c r="D27" s="13" t="s">
        <v>39</v>
      </c>
      <c r="E27" s="50" t="s">
        <v>2999</v>
      </c>
      <c r="F27" s="14">
        <v>10</v>
      </c>
      <c r="G27" s="18">
        <v>134</v>
      </c>
      <c r="H27" s="57">
        <f t="shared" si="0"/>
        <v>1340</v>
      </c>
      <c r="I27" s="26"/>
      <c r="J27" s="17" t="s">
        <v>100</v>
      </c>
      <c r="K27" s="24"/>
      <c r="L27" s="24"/>
      <c r="M27" s="101">
        <v>41911</v>
      </c>
      <c r="N27" s="27"/>
      <c r="O27" s="24"/>
      <c r="P27" s="101">
        <v>41918</v>
      </c>
      <c r="Q27" s="87">
        <v>41915</v>
      </c>
    </row>
    <row r="28" spans="2:17" s="78" customFormat="1" ht="19.7" customHeight="1">
      <c r="B28" s="13">
        <v>2</v>
      </c>
      <c r="C28" s="13" t="s">
        <v>470</v>
      </c>
      <c r="D28" s="13" t="s">
        <v>39</v>
      </c>
      <c r="E28" s="59" t="s">
        <v>2316</v>
      </c>
      <c r="F28" s="14">
        <v>1</v>
      </c>
      <c r="G28" s="30">
        <v>910</v>
      </c>
      <c r="H28" s="57">
        <f t="shared" si="0"/>
        <v>910</v>
      </c>
      <c r="I28" s="26"/>
      <c r="J28" s="17" t="s">
        <v>3935</v>
      </c>
      <c r="K28" s="24"/>
      <c r="L28" s="24"/>
      <c r="M28" s="101">
        <v>41911</v>
      </c>
      <c r="N28" s="27"/>
      <c r="O28" s="24"/>
      <c r="P28" s="101">
        <v>41918</v>
      </c>
      <c r="Q28" s="87">
        <v>41915</v>
      </c>
    </row>
    <row r="29" spans="2:17" s="78" customFormat="1" ht="19.7" customHeight="1">
      <c r="B29" s="13">
        <v>2</v>
      </c>
      <c r="C29" s="13" t="s">
        <v>470</v>
      </c>
      <c r="D29" s="13" t="s">
        <v>39</v>
      </c>
      <c r="E29" s="59" t="s">
        <v>3936</v>
      </c>
      <c r="F29" s="14">
        <v>1</v>
      </c>
      <c r="G29" s="30">
        <v>2350</v>
      </c>
      <c r="H29" s="57">
        <f t="shared" si="0"/>
        <v>2350</v>
      </c>
      <c r="I29" s="26"/>
      <c r="J29" s="17" t="s">
        <v>3937</v>
      </c>
      <c r="K29" s="24"/>
      <c r="L29" s="24"/>
      <c r="M29" s="101">
        <v>41911</v>
      </c>
      <c r="N29" s="27"/>
      <c r="O29" s="24"/>
      <c r="P29" s="101">
        <v>41918</v>
      </c>
      <c r="Q29" s="87">
        <v>41915</v>
      </c>
    </row>
    <row r="30" spans="2:17" s="78" customFormat="1" ht="19.7" customHeight="1">
      <c r="B30" s="27"/>
      <c r="C30" s="27"/>
      <c r="D30" s="27"/>
      <c r="E30" s="52"/>
      <c r="F30" s="108"/>
      <c r="G30" s="562"/>
      <c r="H30" s="57">
        <f t="shared" si="0"/>
        <v>0</v>
      </c>
      <c r="I30" s="26"/>
      <c r="J30" s="108"/>
      <c r="K30" s="24"/>
      <c r="L30" s="24"/>
      <c r="M30" s="101"/>
      <c r="N30" s="27"/>
      <c r="O30" s="24"/>
      <c r="P30" s="101"/>
      <c r="Q30" s="87"/>
    </row>
    <row r="31" spans="2:17" s="78" customFormat="1" ht="19.7" customHeight="1">
      <c r="B31" s="13">
        <v>1</v>
      </c>
      <c r="C31" s="13" t="s">
        <v>2863</v>
      </c>
      <c r="D31" s="13" t="s">
        <v>2863</v>
      </c>
      <c r="E31" s="108" t="s">
        <v>3938</v>
      </c>
      <c r="F31" s="24">
        <v>1</v>
      </c>
      <c r="G31" s="562">
        <v>18000</v>
      </c>
      <c r="H31" s="57">
        <f t="shared" si="0"/>
        <v>18000</v>
      </c>
      <c r="I31" s="26"/>
      <c r="J31" s="52" t="s">
        <v>3526</v>
      </c>
      <c r="K31" s="24"/>
      <c r="L31" s="24"/>
      <c r="M31" s="101">
        <v>41911</v>
      </c>
      <c r="N31" s="27"/>
      <c r="O31" s="24"/>
      <c r="P31" s="101">
        <v>41922</v>
      </c>
      <c r="Q31" s="87">
        <v>41922</v>
      </c>
    </row>
    <row r="32" spans="2:17" s="78" customFormat="1" ht="19.7" customHeight="1">
      <c r="B32" s="13">
        <v>1</v>
      </c>
      <c r="C32" s="13" t="s">
        <v>2863</v>
      </c>
      <c r="D32" s="13" t="s">
        <v>2863</v>
      </c>
      <c r="E32" s="108" t="s">
        <v>3939</v>
      </c>
      <c r="F32" s="24">
        <v>1</v>
      </c>
      <c r="G32" s="562">
        <v>16000</v>
      </c>
      <c r="H32" s="57">
        <f t="shared" si="0"/>
        <v>16000</v>
      </c>
      <c r="I32" s="26"/>
      <c r="J32" s="52" t="s">
        <v>3528</v>
      </c>
      <c r="K32" s="24"/>
      <c r="L32" s="24"/>
      <c r="M32" s="101">
        <v>41911</v>
      </c>
      <c r="N32" s="27"/>
      <c r="O32" s="24"/>
      <c r="P32" s="101">
        <v>41922</v>
      </c>
      <c r="Q32" s="87">
        <v>41922</v>
      </c>
    </row>
    <row r="33" spans="2:17" s="78" customFormat="1" ht="19.7" customHeight="1">
      <c r="B33" s="13">
        <v>1</v>
      </c>
      <c r="C33" s="13" t="s">
        <v>2863</v>
      </c>
      <c r="D33" s="13" t="s">
        <v>2863</v>
      </c>
      <c r="E33" s="108" t="s">
        <v>3940</v>
      </c>
      <c r="F33" s="24">
        <v>1</v>
      </c>
      <c r="G33" s="562">
        <v>4900</v>
      </c>
      <c r="H33" s="57">
        <f t="shared" si="0"/>
        <v>4900</v>
      </c>
      <c r="I33" s="26"/>
      <c r="J33" s="52" t="s">
        <v>3941</v>
      </c>
      <c r="K33" s="24"/>
      <c r="L33" s="24"/>
      <c r="M33" s="101">
        <v>41911</v>
      </c>
      <c r="N33" s="27"/>
      <c r="O33" s="24"/>
      <c r="P33" s="101">
        <v>41922</v>
      </c>
      <c r="Q33" s="87">
        <v>41922</v>
      </c>
    </row>
    <row r="34" spans="2:17" s="78" customFormat="1" ht="19.7" customHeight="1">
      <c r="B34" s="13">
        <v>2</v>
      </c>
      <c r="C34" s="13" t="s">
        <v>2863</v>
      </c>
      <c r="D34" s="13" t="s">
        <v>2863</v>
      </c>
      <c r="E34" s="108" t="s">
        <v>3942</v>
      </c>
      <c r="F34" s="24">
        <v>1</v>
      </c>
      <c r="G34" s="562">
        <v>1900</v>
      </c>
      <c r="H34" s="57">
        <f t="shared" si="0"/>
        <v>1900</v>
      </c>
      <c r="I34" s="26"/>
      <c r="J34" s="52" t="s">
        <v>690</v>
      </c>
      <c r="K34" s="24"/>
      <c r="L34" s="24"/>
      <c r="M34" s="101">
        <v>41911</v>
      </c>
      <c r="N34" s="27"/>
      <c r="O34" s="24"/>
      <c r="P34" s="101">
        <v>41922</v>
      </c>
      <c r="Q34" s="87">
        <v>41922</v>
      </c>
    </row>
    <row r="35" spans="2:17" s="78" customFormat="1" ht="19.7" customHeight="1">
      <c r="B35" s="13">
        <v>2</v>
      </c>
      <c r="C35" s="13" t="s">
        <v>2863</v>
      </c>
      <c r="D35" s="13" t="s">
        <v>2863</v>
      </c>
      <c r="E35" s="108" t="s">
        <v>3943</v>
      </c>
      <c r="F35" s="24">
        <v>1</v>
      </c>
      <c r="G35" s="562">
        <v>4900</v>
      </c>
      <c r="H35" s="57">
        <f t="shared" si="0"/>
        <v>4900</v>
      </c>
      <c r="I35" s="26"/>
      <c r="J35" s="52" t="s">
        <v>3944</v>
      </c>
      <c r="K35" s="24"/>
      <c r="L35" s="24"/>
      <c r="M35" s="101">
        <v>41911</v>
      </c>
      <c r="N35" s="27"/>
      <c r="O35" s="24"/>
      <c r="P35" s="101">
        <v>41922</v>
      </c>
      <c r="Q35" s="87">
        <v>41922</v>
      </c>
    </row>
    <row r="36" spans="2:17" s="78" customFormat="1" ht="19.7" customHeight="1">
      <c r="B36" s="13">
        <v>2</v>
      </c>
      <c r="C36" s="13" t="s">
        <v>2863</v>
      </c>
      <c r="D36" s="13" t="s">
        <v>2863</v>
      </c>
      <c r="E36" s="108" t="s">
        <v>3945</v>
      </c>
      <c r="F36" s="24">
        <v>1</v>
      </c>
      <c r="G36" s="562">
        <v>6500</v>
      </c>
      <c r="H36" s="57">
        <f t="shared" si="0"/>
        <v>6500</v>
      </c>
      <c r="I36" s="26"/>
      <c r="J36" s="52" t="s">
        <v>3946</v>
      </c>
      <c r="K36" s="24"/>
      <c r="L36" s="24"/>
      <c r="M36" s="101">
        <v>41911</v>
      </c>
      <c r="N36" s="27"/>
      <c r="O36" s="24"/>
      <c r="P36" s="101">
        <v>41922</v>
      </c>
      <c r="Q36" s="87">
        <v>41922</v>
      </c>
    </row>
    <row r="37" spans="2:17" s="78" customFormat="1" ht="19.7" customHeight="1">
      <c r="B37" s="13">
        <v>2</v>
      </c>
      <c r="C37" s="13" t="s">
        <v>2863</v>
      </c>
      <c r="D37" s="13" t="s">
        <v>2863</v>
      </c>
      <c r="E37" s="108" t="s">
        <v>3947</v>
      </c>
      <c r="F37" s="24">
        <v>1</v>
      </c>
      <c r="G37" s="562">
        <v>6900</v>
      </c>
      <c r="H37" s="57">
        <f t="shared" si="0"/>
        <v>6900</v>
      </c>
      <c r="I37" s="26"/>
      <c r="J37" s="52" t="s">
        <v>3948</v>
      </c>
      <c r="K37" s="24"/>
      <c r="L37" s="24"/>
      <c r="M37" s="101">
        <v>41911</v>
      </c>
      <c r="N37" s="27"/>
      <c r="O37" s="24"/>
      <c r="P37" s="101">
        <v>41922</v>
      </c>
      <c r="Q37" s="87">
        <v>41922</v>
      </c>
    </row>
    <row r="38" spans="2:17" s="78" customFormat="1" ht="19.7" customHeight="1">
      <c r="B38" s="13">
        <v>2</v>
      </c>
      <c r="C38" s="13" t="s">
        <v>2863</v>
      </c>
      <c r="D38" s="13" t="s">
        <v>2863</v>
      </c>
      <c r="E38" s="108" t="s">
        <v>308</v>
      </c>
      <c r="F38" s="24">
        <v>1</v>
      </c>
      <c r="G38" s="562">
        <v>12000</v>
      </c>
      <c r="H38" s="57">
        <f t="shared" si="0"/>
        <v>12000</v>
      </c>
      <c r="I38" s="26"/>
      <c r="J38" s="52" t="s">
        <v>155</v>
      </c>
      <c r="K38" s="24"/>
      <c r="L38" s="24"/>
      <c r="M38" s="101">
        <v>41911</v>
      </c>
      <c r="N38" s="27"/>
      <c r="O38" s="24"/>
      <c r="P38" s="101">
        <v>41922</v>
      </c>
      <c r="Q38" s="87">
        <v>41922</v>
      </c>
    </row>
    <row r="39" spans="2:17" s="78" customFormat="1" ht="19.7" customHeight="1">
      <c r="B39" s="27">
        <v>2</v>
      </c>
      <c r="C39" s="13" t="s">
        <v>2863</v>
      </c>
      <c r="D39" s="13" t="s">
        <v>2863</v>
      </c>
      <c r="E39" s="108" t="s">
        <v>306</v>
      </c>
      <c r="F39" s="24">
        <v>1</v>
      </c>
      <c r="G39" s="562">
        <v>12000</v>
      </c>
      <c r="H39" s="57">
        <f t="shared" si="0"/>
        <v>12000</v>
      </c>
      <c r="I39" s="26"/>
      <c r="J39" s="52" t="s">
        <v>307</v>
      </c>
      <c r="K39" s="24"/>
      <c r="L39" s="24"/>
      <c r="M39" s="101">
        <v>41911</v>
      </c>
      <c r="N39" s="27"/>
      <c r="O39" s="24"/>
      <c r="P39" s="101">
        <v>41922</v>
      </c>
      <c r="Q39" s="87">
        <v>41922</v>
      </c>
    </row>
    <row r="40" spans="2:17" s="78" customFormat="1" ht="19.7" customHeight="1">
      <c r="B40" s="27"/>
      <c r="C40" s="27"/>
      <c r="D40" s="27"/>
      <c r="E40" s="561"/>
      <c r="F40" s="24"/>
      <c r="G40" s="562"/>
      <c r="H40" s="57">
        <f t="shared" si="0"/>
        <v>0</v>
      </c>
      <c r="I40" s="26"/>
      <c r="J40" s="108"/>
      <c r="K40" s="24"/>
      <c r="L40" s="24"/>
      <c r="M40" s="101"/>
      <c r="N40" s="27"/>
      <c r="O40" s="24"/>
      <c r="P40" s="101"/>
      <c r="Q40" s="87"/>
    </row>
    <row r="41" spans="2:17" s="78" customFormat="1" ht="19.7" customHeight="1">
      <c r="B41" s="729">
        <v>2</v>
      </c>
      <c r="C41" s="729" t="s">
        <v>28</v>
      </c>
      <c r="D41" s="729" t="s">
        <v>28</v>
      </c>
      <c r="E41" s="970" t="s">
        <v>355</v>
      </c>
      <c r="F41" s="684">
        <v>1</v>
      </c>
      <c r="G41" s="969">
        <v>170</v>
      </c>
      <c r="H41" s="733">
        <f>F41*G41</f>
        <v>170</v>
      </c>
      <c r="I41" s="734"/>
      <c r="J41" s="731" t="s">
        <v>3949</v>
      </c>
      <c r="K41" s="24"/>
      <c r="L41" s="24"/>
      <c r="M41" s="101">
        <v>41914</v>
      </c>
      <c r="N41" s="27"/>
      <c r="O41" s="24"/>
      <c r="P41" s="101"/>
      <c r="Q41" s="87">
        <v>41915</v>
      </c>
    </row>
    <row r="42" spans="2:17" s="78" customFormat="1" ht="19.7" customHeight="1">
      <c r="B42" s="729">
        <v>2</v>
      </c>
      <c r="C42" s="729" t="s">
        <v>170</v>
      </c>
      <c r="D42" s="729" t="s">
        <v>39</v>
      </c>
      <c r="E42" s="970" t="s">
        <v>3950</v>
      </c>
      <c r="F42" s="684">
        <v>1</v>
      </c>
      <c r="G42" s="969">
        <v>304</v>
      </c>
      <c r="H42" s="733">
        <f t="shared" si="0"/>
        <v>304</v>
      </c>
      <c r="I42" s="734"/>
      <c r="J42" s="731" t="s">
        <v>3951</v>
      </c>
      <c r="K42" s="24"/>
      <c r="L42" s="24"/>
      <c r="M42" s="101">
        <v>41914</v>
      </c>
      <c r="N42" s="27"/>
      <c r="O42" s="24"/>
      <c r="P42" s="101">
        <v>41922</v>
      </c>
      <c r="Q42" s="87">
        <v>41922</v>
      </c>
    </row>
    <row r="43" spans="2:17" s="78" customFormat="1" ht="19.7" customHeight="1">
      <c r="B43" s="27"/>
      <c r="C43" s="27"/>
      <c r="D43" s="27"/>
      <c r="E43" s="561"/>
      <c r="F43" s="24"/>
      <c r="G43" s="562"/>
      <c r="H43" s="57">
        <f t="shared" si="0"/>
        <v>0</v>
      </c>
      <c r="I43" s="26"/>
      <c r="J43" s="108"/>
      <c r="K43" s="24"/>
      <c r="L43" s="24"/>
      <c r="M43" s="101"/>
      <c r="N43" s="27"/>
      <c r="O43" s="24"/>
      <c r="P43" s="101"/>
      <c r="Q43" s="87"/>
    </row>
    <row r="44" spans="2:17" s="78" customFormat="1" ht="19.7" customHeight="1">
      <c r="B44" s="27"/>
      <c r="C44" s="27"/>
      <c r="D44" s="27"/>
      <c r="E44" s="561"/>
      <c r="F44" s="24"/>
      <c r="G44" s="562"/>
      <c r="H44" s="57">
        <f t="shared" si="0"/>
        <v>0</v>
      </c>
      <c r="I44" s="26"/>
      <c r="J44" s="108"/>
      <c r="K44" s="24"/>
      <c r="L44" s="24"/>
      <c r="M44" s="101"/>
      <c r="N44" s="27"/>
      <c r="O44" s="24"/>
      <c r="P44" s="101"/>
      <c r="Q44" s="87"/>
    </row>
  </sheetData>
  <autoFilter ref="B8:O44" xr:uid="{534D9838-CEF4-4973-AC14-6AA51CDEE83D}"/>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16202-53DD-431B-B677-13DC63FCA524}">
  <dimension ref="B2:Q35"/>
  <sheetViews>
    <sheetView zoomScale="85" zoomScaleNormal="85" workbookViewId="0">
      <pane xSplit="10" ySplit="8" topLeftCell="P9" activePane="bottomRight" state="frozen"/>
      <selection pane="topRight" activeCell="K1" sqref="K1"/>
      <selection pane="bottomLeft" activeCell="A9" sqref="A9"/>
      <selection pane="bottomRight" activeCell="Q30" sqref="Q30"/>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3952</v>
      </c>
      <c r="G2" s="4" t="s">
        <v>2</v>
      </c>
      <c r="H2" s="5"/>
      <c r="I2" s="6"/>
      <c r="J2" s="77">
        <f>SUM(H:H)</f>
        <v>78278</v>
      </c>
    </row>
    <row r="3" spans="2:17" ht="20.100000000000001" customHeight="1">
      <c r="B3" s="74" t="s">
        <v>3</v>
      </c>
      <c r="C3" s="74"/>
      <c r="D3" s="74"/>
      <c r="E3" s="82" t="s">
        <v>2194</v>
      </c>
    </row>
    <row r="4" spans="2:17" ht="20.100000000000001" customHeight="1">
      <c r="B4" s="74" t="s">
        <v>5</v>
      </c>
      <c r="C4" s="74"/>
      <c r="D4" s="74"/>
      <c r="E4" s="82">
        <v>122839</v>
      </c>
    </row>
    <row r="5" spans="2:17" ht="20.100000000000001" customHeight="1">
      <c r="B5" s="74" t="s">
        <v>7</v>
      </c>
      <c r="C5" s="74"/>
      <c r="D5" s="74"/>
      <c r="E5" s="84">
        <v>41929</v>
      </c>
    </row>
    <row r="6" spans="2:17" ht="20.100000000000001" customHeight="1">
      <c r="B6" s="74" t="s">
        <v>8</v>
      </c>
      <c r="C6" s="74"/>
      <c r="D6" s="74"/>
      <c r="E6" s="84">
        <v>41929</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v>6</v>
      </c>
      <c r="C9" s="603" t="s">
        <v>24</v>
      </c>
      <c r="D9" s="603" t="s">
        <v>24</v>
      </c>
      <c r="E9" s="1146" t="s">
        <v>3953</v>
      </c>
      <c r="F9" s="463">
        <v>1</v>
      </c>
      <c r="G9" s="1055">
        <v>8900</v>
      </c>
      <c r="H9" s="1147">
        <f t="shared" ref="H9:H16" si="0">F9*G9</f>
        <v>8900</v>
      </c>
      <c r="I9" s="607"/>
      <c r="J9" s="1146" t="s">
        <v>477</v>
      </c>
      <c r="K9" s="24"/>
      <c r="L9" s="24"/>
      <c r="M9" s="101">
        <v>41912</v>
      </c>
      <c r="N9" s="27"/>
      <c r="O9" s="216">
        <v>41927</v>
      </c>
      <c r="P9" s="86"/>
      <c r="Q9" s="87">
        <v>41927</v>
      </c>
    </row>
    <row r="10" spans="2:17" s="78" customFormat="1" ht="19.7" customHeight="1">
      <c r="B10" s="27">
        <v>6</v>
      </c>
      <c r="C10" s="603" t="s">
        <v>24</v>
      </c>
      <c r="D10" s="603" t="s">
        <v>24</v>
      </c>
      <c r="E10" s="1054" t="s">
        <v>1098</v>
      </c>
      <c r="F10" s="463">
        <v>1</v>
      </c>
      <c r="G10" s="1055">
        <v>6200</v>
      </c>
      <c r="H10" s="1147">
        <f t="shared" si="0"/>
        <v>6200</v>
      </c>
      <c r="I10" s="607"/>
      <c r="J10" s="1146" t="s">
        <v>3498</v>
      </c>
      <c r="K10" s="52"/>
      <c r="L10" s="24"/>
      <c r="M10" s="101">
        <v>41912</v>
      </c>
      <c r="N10" s="27"/>
      <c r="O10" s="216">
        <v>41927</v>
      </c>
      <c r="P10" s="101"/>
      <c r="Q10" s="87">
        <v>41927</v>
      </c>
    </row>
    <row r="11" spans="2:17" s="78" customFormat="1" ht="19.7" customHeight="1">
      <c r="B11" s="27">
        <v>7</v>
      </c>
      <c r="C11" s="603" t="s">
        <v>24</v>
      </c>
      <c r="D11" s="603" t="s">
        <v>24</v>
      </c>
      <c r="E11" s="1146" t="s">
        <v>3954</v>
      </c>
      <c r="F11" s="463">
        <v>1</v>
      </c>
      <c r="G11" s="1055">
        <v>19800</v>
      </c>
      <c r="H11" s="1147">
        <f t="shared" si="0"/>
        <v>19800</v>
      </c>
      <c r="I11" s="607"/>
      <c r="J11" s="1146" t="s">
        <v>2929</v>
      </c>
      <c r="K11" s="52"/>
      <c r="L11" s="24"/>
      <c r="M11" s="101">
        <v>41912</v>
      </c>
      <c r="N11" s="27"/>
      <c r="O11" s="216">
        <v>41927</v>
      </c>
      <c r="P11" s="101"/>
      <c r="Q11" s="87">
        <v>41927</v>
      </c>
    </row>
    <row r="12" spans="2:17" s="78" customFormat="1" ht="19.7" customHeight="1">
      <c r="B12" s="27">
        <v>7</v>
      </c>
      <c r="C12" s="603" t="s">
        <v>24</v>
      </c>
      <c r="D12" s="603" t="s">
        <v>24</v>
      </c>
      <c r="E12" s="1146" t="s">
        <v>3955</v>
      </c>
      <c r="F12" s="463">
        <v>1</v>
      </c>
      <c r="G12" s="1055">
        <v>16800</v>
      </c>
      <c r="H12" s="1147">
        <f t="shared" si="0"/>
        <v>16800</v>
      </c>
      <c r="I12" s="607"/>
      <c r="J12" s="1146" t="s">
        <v>3956</v>
      </c>
      <c r="K12" s="52"/>
      <c r="L12" s="24"/>
      <c r="M12" s="101">
        <v>41912</v>
      </c>
      <c r="N12" s="27"/>
      <c r="O12" s="216">
        <v>41927</v>
      </c>
      <c r="P12" s="101"/>
      <c r="Q12" s="87">
        <v>41927</v>
      </c>
    </row>
    <row r="13" spans="2:17" s="78" customFormat="1" ht="19.7" customHeight="1">
      <c r="B13" s="27">
        <v>7</v>
      </c>
      <c r="C13" s="603" t="s">
        <v>24</v>
      </c>
      <c r="D13" s="603" t="s">
        <v>24</v>
      </c>
      <c r="E13" s="1146" t="s">
        <v>3957</v>
      </c>
      <c r="F13" s="463">
        <v>2</v>
      </c>
      <c r="G13" s="1055">
        <v>1500</v>
      </c>
      <c r="H13" s="1147">
        <f t="shared" si="0"/>
        <v>3000</v>
      </c>
      <c r="I13" s="607"/>
      <c r="J13" s="1146" t="s">
        <v>2933</v>
      </c>
      <c r="K13" s="52"/>
      <c r="L13" s="24"/>
      <c r="M13" s="101">
        <v>41912</v>
      </c>
      <c r="N13" s="27"/>
      <c r="O13" s="216">
        <v>41927</v>
      </c>
      <c r="P13" s="101"/>
      <c r="Q13" s="87">
        <v>41927</v>
      </c>
    </row>
    <row r="14" spans="2:17" s="78" customFormat="1" ht="19.7" customHeight="1">
      <c r="B14" s="27">
        <v>7</v>
      </c>
      <c r="C14" s="603" t="s">
        <v>24</v>
      </c>
      <c r="D14" s="603" t="s">
        <v>24</v>
      </c>
      <c r="E14" s="1054" t="s">
        <v>2934</v>
      </c>
      <c r="F14" s="463">
        <v>1</v>
      </c>
      <c r="G14" s="1055">
        <v>3100</v>
      </c>
      <c r="H14" s="1147">
        <f t="shared" si="0"/>
        <v>3100</v>
      </c>
      <c r="I14" s="607"/>
      <c r="J14" s="1146" t="s">
        <v>3958</v>
      </c>
      <c r="K14" s="52"/>
      <c r="L14" s="24"/>
      <c r="M14" s="101">
        <v>41912</v>
      </c>
      <c r="N14" s="27"/>
      <c r="O14" s="216">
        <v>41927</v>
      </c>
      <c r="P14" s="101"/>
      <c r="Q14" s="87">
        <v>41927</v>
      </c>
    </row>
    <row r="15" spans="2:17" s="78" customFormat="1" ht="19.7" customHeight="1">
      <c r="B15" s="27">
        <v>9</v>
      </c>
      <c r="C15" s="603" t="s">
        <v>24</v>
      </c>
      <c r="D15" s="603" t="s">
        <v>24</v>
      </c>
      <c r="E15" s="1054" t="s">
        <v>3959</v>
      </c>
      <c r="F15" s="463">
        <v>1</v>
      </c>
      <c r="G15" s="1055">
        <v>2500</v>
      </c>
      <c r="H15" s="1147">
        <f t="shared" si="0"/>
        <v>2500</v>
      </c>
      <c r="I15" s="607"/>
      <c r="J15" s="464" t="s">
        <v>3960</v>
      </c>
      <c r="K15" s="52"/>
      <c r="L15" s="24"/>
      <c r="M15" s="101">
        <v>41912</v>
      </c>
      <c r="N15" s="27"/>
      <c r="O15" s="216">
        <v>41927</v>
      </c>
      <c r="P15" s="101"/>
      <c r="Q15" s="87">
        <v>41927</v>
      </c>
    </row>
    <row r="16" spans="2:17" s="78" customFormat="1" ht="19.7" customHeight="1">
      <c r="B16" s="27"/>
      <c r="C16" s="27"/>
      <c r="D16" s="27"/>
      <c r="E16" s="561"/>
      <c r="F16" s="24"/>
      <c r="G16" s="562"/>
      <c r="H16" s="990">
        <f t="shared" si="0"/>
        <v>0</v>
      </c>
      <c r="I16" s="26"/>
      <c r="J16" s="108"/>
      <c r="K16" s="52"/>
      <c r="L16" s="24"/>
      <c r="M16" s="101"/>
      <c r="N16" s="27"/>
      <c r="O16" s="216"/>
      <c r="P16" s="101"/>
      <c r="Q16" s="87"/>
    </row>
    <row r="17" spans="2:17" s="78" customFormat="1" ht="19.7" customHeight="1">
      <c r="B17" s="27">
        <v>9</v>
      </c>
      <c r="C17" s="753" t="s">
        <v>28</v>
      </c>
      <c r="D17" s="753" t="s">
        <v>28</v>
      </c>
      <c r="E17" s="876" t="s">
        <v>3501</v>
      </c>
      <c r="F17" s="661">
        <v>1</v>
      </c>
      <c r="G17" s="415">
        <v>850</v>
      </c>
      <c r="H17" s="990">
        <f>F17*G17</f>
        <v>850</v>
      </c>
      <c r="I17" s="788"/>
      <c r="J17" s="674" t="s">
        <v>91</v>
      </c>
      <c r="K17" s="24"/>
      <c r="L17" s="24"/>
      <c r="M17" s="101">
        <v>41912</v>
      </c>
      <c r="N17" s="27"/>
      <c r="O17" s="216">
        <v>41914</v>
      </c>
      <c r="P17" s="216">
        <v>41914</v>
      </c>
      <c r="Q17" s="87">
        <v>41914</v>
      </c>
    </row>
    <row r="18" spans="2:17" s="78" customFormat="1" ht="19.7" customHeight="1">
      <c r="B18" s="27">
        <v>9</v>
      </c>
      <c r="C18" s="753" t="s">
        <v>28</v>
      </c>
      <c r="D18" s="753" t="s">
        <v>28</v>
      </c>
      <c r="E18" s="876" t="s">
        <v>657</v>
      </c>
      <c r="F18" s="661">
        <v>1</v>
      </c>
      <c r="G18" s="415">
        <v>190</v>
      </c>
      <c r="H18" s="990">
        <f>F18*G18</f>
        <v>190</v>
      </c>
      <c r="I18" s="788"/>
      <c r="J18" s="674" t="s">
        <v>3502</v>
      </c>
      <c r="K18" s="24"/>
      <c r="L18" s="24"/>
      <c r="M18" s="101">
        <v>41912</v>
      </c>
      <c r="N18" s="27"/>
      <c r="O18" s="216">
        <v>41914</v>
      </c>
      <c r="P18" s="216">
        <v>41914</v>
      </c>
      <c r="Q18" s="87">
        <v>41914</v>
      </c>
    </row>
    <row r="19" spans="2:17" s="78" customFormat="1" ht="19.7" customHeight="1">
      <c r="B19" s="27">
        <v>7</v>
      </c>
      <c r="C19" s="837" t="s">
        <v>28</v>
      </c>
      <c r="D19" s="837" t="s">
        <v>28</v>
      </c>
      <c r="E19" s="561" t="s">
        <v>595</v>
      </c>
      <c r="F19" s="24">
        <v>1</v>
      </c>
      <c r="G19" s="562">
        <v>230</v>
      </c>
      <c r="H19" s="990">
        <f>F19*G19</f>
        <v>230</v>
      </c>
      <c r="I19" s="26"/>
      <c r="J19" s="108" t="s">
        <v>2936</v>
      </c>
      <c r="K19" s="24"/>
      <c r="L19" s="24"/>
      <c r="M19" s="101">
        <v>41912</v>
      </c>
      <c r="N19" s="27"/>
      <c r="O19" s="216">
        <v>41914</v>
      </c>
      <c r="P19" s="216">
        <v>41914</v>
      </c>
      <c r="Q19" s="87">
        <v>41914</v>
      </c>
    </row>
    <row r="20" spans="2:17" s="78" customFormat="1" ht="19.7" customHeight="1">
      <c r="B20" s="27">
        <v>7</v>
      </c>
      <c r="C20" s="13" t="s">
        <v>28</v>
      </c>
      <c r="D20" s="13" t="s">
        <v>28</v>
      </c>
      <c r="E20" s="59" t="s">
        <v>1019</v>
      </c>
      <c r="F20" s="14">
        <v>1</v>
      </c>
      <c r="G20" s="121">
        <v>780</v>
      </c>
      <c r="H20" s="46">
        <f t="shared" ref="H20:H28" si="1">F20*G20</f>
        <v>780</v>
      </c>
      <c r="I20" s="58"/>
      <c r="J20" s="108" t="s">
        <v>91</v>
      </c>
      <c r="K20" s="24"/>
      <c r="L20" s="24"/>
      <c r="M20" s="101">
        <v>41912</v>
      </c>
      <c r="N20" s="27"/>
      <c r="O20" s="216">
        <v>41914</v>
      </c>
      <c r="P20" s="216">
        <v>41914</v>
      </c>
      <c r="Q20" s="87">
        <v>41914</v>
      </c>
    </row>
    <row r="21" spans="2:17" s="78" customFormat="1" ht="19.7" customHeight="1">
      <c r="B21" s="27">
        <v>7</v>
      </c>
      <c r="C21" s="13" t="s">
        <v>28</v>
      </c>
      <c r="D21" s="13" t="s">
        <v>28</v>
      </c>
      <c r="E21" s="59" t="s">
        <v>2939</v>
      </c>
      <c r="F21" s="14">
        <v>1</v>
      </c>
      <c r="G21" s="121">
        <v>3380</v>
      </c>
      <c r="H21" s="46">
        <f t="shared" si="1"/>
        <v>3380</v>
      </c>
      <c r="I21" s="58"/>
      <c r="J21" s="108" t="s">
        <v>41</v>
      </c>
      <c r="K21" s="24"/>
      <c r="L21" s="24"/>
      <c r="M21" s="101">
        <v>41912</v>
      </c>
      <c r="N21" s="27"/>
      <c r="O21" s="216">
        <v>41914</v>
      </c>
      <c r="P21" s="216">
        <v>41914</v>
      </c>
      <c r="Q21" s="87">
        <v>41914</v>
      </c>
    </row>
    <row r="22" spans="2:17" s="78" customFormat="1" ht="19.7" customHeight="1">
      <c r="B22" s="27">
        <v>7</v>
      </c>
      <c r="C22" s="13" t="s">
        <v>28</v>
      </c>
      <c r="D22" s="13" t="s">
        <v>28</v>
      </c>
      <c r="E22" s="59" t="s">
        <v>2940</v>
      </c>
      <c r="F22" s="14">
        <v>1</v>
      </c>
      <c r="G22" s="121">
        <v>940</v>
      </c>
      <c r="H22" s="46">
        <f t="shared" si="1"/>
        <v>940</v>
      </c>
      <c r="I22" s="58"/>
      <c r="J22" s="108" t="s">
        <v>3961</v>
      </c>
      <c r="K22" s="24"/>
      <c r="L22" s="24"/>
      <c r="M22" s="101">
        <v>41912</v>
      </c>
      <c r="N22" s="27"/>
      <c r="O22" s="216">
        <v>41914</v>
      </c>
      <c r="P22" s="216">
        <v>41914</v>
      </c>
      <c r="Q22" s="87">
        <v>41914</v>
      </c>
    </row>
    <row r="23" spans="2:17" s="78" customFormat="1" ht="19.7" customHeight="1">
      <c r="B23" s="27">
        <v>8</v>
      </c>
      <c r="C23" s="837" t="s">
        <v>28</v>
      </c>
      <c r="D23" s="837" t="s">
        <v>28</v>
      </c>
      <c r="E23" s="992" t="s">
        <v>337</v>
      </c>
      <c r="F23" s="1042">
        <v>1</v>
      </c>
      <c r="G23" s="879">
        <v>6840</v>
      </c>
      <c r="H23" s="990">
        <f t="shared" si="1"/>
        <v>6840</v>
      </c>
      <c r="I23" s="879"/>
      <c r="J23" s="801" t="s">
        <v>338</v>
      </c>
      <c r="K23" s="24"/>
      <c r="L23" s="24"/>
      <c r="M23" s="101">
        <v>41912</v>
      </c>
      <c r="N23" s="27"/>
      <c r="O23" s="216">
        <v>41918</v>
      </c>
      <c r="P23" s="216">
        <v>41918</v>
      </c>
      <c r="Q23" s="87"/>
    </row>
    <row r="24" spans="2:17" s="78" customFormat="1" ht="19.7" customHeight="1">
      <c r="B24" s="27">
        <v>8</v>
      </c>
      <c r="C24" s="13" t="s">
        <v>28</v>
      </c>
      <c r="D24" s="13" t="s">
        <v>28</v>
      </c>
      <c r="E24" s="59" t="s">
        <v>84</v>
      </c>
      <c r="F24" s="14">
        <v>1</v>
      </c>
      <c r="G24" s="46">
        <v>676</v>
      </c>
      <c r="H24" s="46">
        <f t="shared" si="1"/>
        <v>676</v>
      </c>
      <c r="I24" s="58"/>
      <c r="J24" s="59" t="s">
        <v>85</v>
      </c>
      <c r="K24" s="24"/>
      <c r="L24" s="24"/>
      <c r="M24" s="101">
        <v>41912</v>
      </c>
      <c r="N24" s="27"/>
      <c r="O24" s="216">
        <v>41914</v>
      </c>
      <c r="P24" s="216">
        <v>41914</v>
      </c>
      <c r="Q24" s="87">
        <v>41914</v>
      </c>
    </row>
    <row r="25" spans="2:17" s="78" customFormat="1" ht="19.7" customHeight="1">
      <c r="B25" s="27">
        <v>8</v>
      </c>
      <c r="C25" s="13" t="s">
        <v>28</v>
      </c>
      <c r="D25" s="13" t="s">
        <v>28</v>
      </c>
      <c r="E25" s="59" t="s">
        <v>88</v>
      </c>
      <c r="F25" s="14">
        <v>1</v>
      </c>
      <c r="G25" s="46">
        <v>1018</v>
      </c>
      <c r="H25" s="46">
        <f t="shared" si="1"/>
        <v>1018</v>
      </c>
      <c r="I25" s="58"/>
      <c r="J25" s="59" t="s">
        <v>89</v>
      </c>
      <c r="K25" s="24"/>
      <c r="L25" s="24"/>
      <c r="M25" s="101">
        <v>41912</v>
      </c>
      <c r="N25" s="27"/>
      <c r="O25" s="216">
        <v>41914</v>
      </c>
      <c r="P25" s="216">
        <v>41914</v>
      </c>
      <c r="Q25" s="87">
        <v>41914</v>
      </c>
    </row>
    <row r="26" spans="2:17" s="78" customFormat="1" ht="19.7" customHeight="1">
      <c r="B26" s="27">
        <v>8</v>
      </c>
      <c r="C26" s="27" t="s">
        <v>28</v>
      </c>
      <c r="D26" s="27" t="s">
        <v>28</v>
      </c>
      <c r="E26" s="52" t="s">
        <v>329</v>
      </c>
      <c r="F26" s="24">
        <v>1</v>
      </c>
      <c r="G26" s="30">
        <v>160</v>
      </c>
      <c r="H26" s="46">
        <f t="shared" si="1"/>
        <v>160</v>
      </c>
      <c r="I26" s="58"/>
      <c r="J26" s="52" t="s">
        <v>330</v>
      </c>
      <c r="K26" s="24"/>
      <c r="L26" s="24"/>
      <c r="M26" s="101">
        <v>41912</v>
      </c>
      <c r="N26" s="27"/>
      <c r="O26" s="216">
        <v>41914</v>
      </c>
      <c r="P26" s="216">
        <v>41914</v>
      </c>
      <c r="Q26" s="87">
        <v>41914</v>
      </c>
    </row>
    <row r="27" spans="2:17" s="78" customFormat="1" ht="19.7" customHeight="1">
      <c r="B27" s="27">
        <v>8</v>
      </c>
      <c r="C27" s="27" t="s">
        <v>28</v>
      </c>
      <c r="D27" s="27" t="s">
        <v>28</v>
      </c>
      <c r="E27" s="52" t="s">
        <v>331</v>
      </c>
      <c r="F27" s="24">
        <v>1</v>
      </c>
      <c r="G27" s="30">
        <v>548</v>
      </c>
      <c r="H27" s="46">
        <f t="shared" si="1"/>
        <v>548</v>
      </c>
      <c r="I27" s="58"/>
      <c r="J27" s="52" t="s">
        <v>332</v>
      </c>
      <c r="K27" s="24"/>
      <c r="L27" s="24"/>
      <c r="M27" s="101">
        <v>41912</v>
      </c>
      <c r="N27" s="27"/>
      <c r="O27" s="216">
        <v>41914</v>
      </c>
      <c r="P27" s="216">
        <v>41914</v>
      </c>
      <c r="Q27" s="87">
        <v>41914</v>
      </c>
    </row>
    <row r="28" spans="2:17" s="78" customFormat="1" ht="19.7" customHeight="1">
      <c r="B28" s="27">
        <v>7</v>
      </c>
      <c r="C28" s="27" t="s">
        <v>28</v>
      </c>
      <c r="D28" s="27" t="s">
        <v>28</v>
      </c>
      <c r="E28" s="59" t="s">
        <v>2937</v>
      </c>
      <c r="F28" s="14">
        <v>4</v>
      </c>
      <c r="G28" s="121">
        <v>29</v>
      </c>
      <c r="H28" s="46">
        <f t="shared" si="1"/>
        <v>116</v>
      </c>
      <c r="I28" s="58"/>
      <c r="J28" s="108" t="s">
        <v>594</v>
      </c>
      <c r="K28" s="24"/>
      <c r="L28" s="24"/>
      <c r="M28" s="101">
        <v>41912</v>
      </c>
      <c r="N28" s="27"/>
      <c r="O28" s="216">
        <v>41914</v>
      </c>
      <c r="P28" s="216">
        <v>41914</v>
      </c>
      <c r="Q28" s="87">
        <v>41914</v>
      </c>
    </row>
    <row r="29" spans="2:17" s="78" customFormat="1" ht="19.7" customHeight="1">
      <c r="B29" s="27" t="s">
        <v>1902</v>
      </c>
      <c r="C29" s="27" t="s">
        <v>28</v>
      </c>
      <c r="D29" s="27" t="s">
        <v>28</v>
      </c>
      <c r="E29" s="59" t="s">
        <v>3962</v>
      </c>
      <c r="F29" s="14">
        <v>2</v>
      </c>
      <c r="G29" s="121">
        <v>270</v>
      </c>
      <c r="H29" s="46">
        <v>540</v>
      </c>
      <c r="I29" s="58"/>
      <c r="J29" s="108" t="s">
        <v>2451</v>
      </c>
      <c r="K29" s="24"/>
      <c r="L29" s="24"/>
      <c r="M29" s="101">
        <v>41927</v>
      </c>
      <c r="N29" s="27"/>
      <c r="O29" s="216">
        <v>41928</v>
      </c>
      <c r="P29" s="101"/>
      <c r="Q29" s="87">
        <v>41928</v>
      </c>
    </row>
    <row r="30" spans="2:17" s="78" customFormat="1" ht="19.7" customHeight="1">
      <c r="B30" s="27"/>
      <c r="C30" s="13"/>
      <c r="D30" s="13"/>
      <c r="E30" s="59"/>
      <c r="F30" s="14"/>
      <c r="G30" s="121"/>
      <c r="H30" s="46"/>
      <c r="I30" s="58"/>
      <c r="J30" s="108"/>
      <c r="K30" s="24"/>
      <c r="L30" s="24"/>
      <c r="M30" s="101"/>
      <c r="N30" s="27"/>
      <c r="O30" s="24"/>
      <c r="P30" s="101"/>
      <c r="Q30" s="87"/>
    </row>
    <row r="31" spans="2:17" s="78" customFormat="1" ht="19.7" customHeight="1">
      <c r="B31" s="27">
        <v>7</v>
      </c>
      <c r="C31" s="13" t="s">
        <v>118</v>
      </c>
      <c r="D31" s="27" t="s">
        <v>115</v>
      </c>
      <c r="E31" s="59" t="s">
        <v>119</v>
      </c>
      <c r="F31" s="14">
        <v>1</v>
      </c>
      <c r="G31" s="121">
        <v>1710</v>
      </c>
      <c r="H31" s="57">
        <f>F31*G31</f>
        <v>1710</v>
      </c>
      <c r="I31" s="58"/>
      <c r="J31" s="59" t="s">
        <v>120</v>
      </c>
      <c r="K31" s="24"/>
      <c r="L31" s="24"/>
      <c r="M31" s="101">
        <v>41912</v>
      </c>
      <c r="N31" s="27"/>
      <c r="O31" s="216">
        <v>41920</v>
      </c>
      <c r="P31" s="101">
        <v>41918</v>
      </c>
      <c r="Q31" s="87">
        <v>41915</v>
      </c>
    </row>
    <row r="32" spans="2:17" s="78" customFormat="1" ht="19.7" customHeight="1">
      <c r="B32" s="27"/>
      <c r="C32" s="837"/>
      <c r="D32" s="837"/>
      <c r="E32" s="561"/>
      <c r="F32" s="108"/>
      <c r="G32" s="562"/>
      <c r="H32" s="57">
        <f>F37*G37</f>
        <v>0</v>
      </c>
      <c r="I32" s="26"/>
      <c r="J32" s="108"/>
      <c r="K32" s="24"/>
      <c r="L32" s="24"/>
      <c r="M32" s="101"/>
      <c r="N32" s="27"/>
      <c r="O32" s="24"/>
      <c r="P32" s="101"/>
      <c r="Q32" s="87"/>
    </row>
    <row r="33" spans="2:17" s="78" customFormat="1" ht="19.7" customHeight="1">
      <c r="B33" s="27"/>
      <c r="C33" s="837"/>
      <c r="D33" s="837"/>
      <c r="E33" s="561"/>
      <c r="F33" s="108"/>
      <c r="G33" s="562"/>
      <c r="H33" s="57">
        <f>F38*G38</f>
        <v>0</v>
      </c>
      <c r="I33" s="26"/>
      <c r="J33" s="108"/>
      <c r="K33" s="24"/>
      <c r="L33" s="24"/>
      <c r="M33" s="101"/>
      <c r="N33" s="27"/>
      <c r="O33" s="24"/>
      <c r="P33" s="101"/>
      <c r="Q33" s="87"/>
    </row>
    <row r="35" spans="2:17">
      <c r="M35" s="158"/>
    </row>
  </sheetData>
  <autoFilter ref="B8:O33" xr:uid="{617EE0DF-0510-483F-9E9C-AB40BBD05EB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5A505-A6DF-4F87-998A-15631130D579}">
  <dimension ref="B2:Q16"/>
  <sheetViews>
    <sheetView zoomScale="85" zoomScaleNormal="85" workbookViewId="0">
      <pane xSplit="10" ySplit="8" topLeftCell="Q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3963</v>
      </c>
      <c r="G2" s="4" t="s">
        <v>2</v>
      </c>
      <c r="H2" s="5"/>
      <c r="I2" s="6"/>
      <c r="J2" s="77">
        <f>SUM(H:H)</f>
        <v>25092</v>
      </c>
    </row>
    <row r="3" spans="2:17" ht="20.100000000000001" customHeight="1">
      <c r="B3" s="74" t="s">
        <v>3</v>
      </c>
      <c r="C3" s="74"/>
      <c r="D3" s="74"/>
      <c r="E3" s="82" t="s">
        <v>3512</v>
      </c>
    </row>
    <row r="4" spans="2:17" ht="20.100000000000001" customHeight="1">
      <c r="B4" s="74" t="s">
        <v>5</v>
      </c>
      <c r="C4" s="74"/>
      <c r="D4" s="74"/>
      <c r="E4" s="82">
        <v>122886</v>
      </c>
    </row>
    <row r="5" spans="2:17" ht="20.100000000000001" customHeight="1">
      <c r="B5" s="74" t="s">
        <v>7</v>
      </c>
      <c r="C5" s="74"/>
      <c r="D5" s="74"/>
      <c r="E5" s="84">
        <v>41920</v>
      </c>
    </row>
    <row r="6" spans="2:17" ht="20.100000000000001" customHeight="1">
      <c r="B6" s="74" t="s">
        <v>8</v>
      </c>
      <c r="C6" s="74"/>
      <c r="D6" s="74"/>
      <c r="E6" s="84">
        <v>41928</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27"/>
      <c r="C9" s="27"/>
      <c r="D9" s="27"/>
      <c r="E9" s="561"/>
      <c r="F9" s="108"/>
      <c r="G9" s="562"/>
      <c r="H9" s="57"/>
      <c r="I9" s="26"/>
      <c r="J9" s="52"/>
      <c r="K9" s="52"/>
      <c r="L9" s="24"/>
      <c r="M9" s="101"/>
      <c r="N9" s="27"/>
      <c r="O9" s="24"/>
      <c r="P9" s="101"/>
      <c r="Q9" s="87"/>
    </row>
    <row r="10" spans="2:17" s="78" customFormat="1" ht="19.7" customHeight="1">
      <c r="B10" s="27">
        <v>2</v>
      </c>
      <c r="C10" s="27" t="s">
        <v>28</v>
      </c>
      <c r="D10" s="27" t="s">
        <v>28</v>
      </c>
      <c r="E10" s="561" t="s">
        <v>1650</v>
      </c>
      <c r="F10" s="108">
        <v>1</v>
      </c>
      <c r="G10" s="562">
        <v>2814</v>
      </c>
      <c r="H10" s="57">
        <f t="shared" ref="H10:H16" si="0">F10*G10</f>
        <v>2814</v>
      </c>
      <c r="I10" s="26"/>
      <c r="J10" s="108" t="s">
        <v>2857</v>
      </c>
      <c r="K10" s="24"/>
      <c r="L10" s="24"/>
      <c r="M10" s="101">
        <v>41908</v>
      </c>
      <c r="N10" s="27"/>
      <c r="O10" s="24"/>
      <c r="P10" s="101">
        <v>41918</v>
      </c>
      <c r="Q10" s="87">
        <v>41918</v>
      </c>
    </row>
    <row r="11" spans="2:17" s="78" customFormat="1" ht="19.7" customHeight="1">
      <c r="B11" s="27"/>
      <c r="C11" s="27"/>
      <c r="D11" s="27"/>
      <c r="E11" s="52"/>
      <c r="F11" s="108"/>
      <c r="G11" s="562"/>
      <c r="H11" s="57">
        <f t="shared" si="0"/>
        <v>0</v>
      </c>
      <c r="I11" s="26"/>
      <c r="J11" s="108"/>
      <c r="K11" s="24"/>
      <c r="L11" s="24"/>
      <c r="M11" s="101"/>
      <c r="N11" s="27"/>
      <c r="O11" s="24"/>
      <c r="P11" s="101"/>
      <c r="Q11" s="87"/>
    </row>
    <row r="12" spans="2:17" s="78" customFormat="1" ht="19.7" customHeight="1">
      <c r="B12" s="27">
        <v>3</v>
      </c>
      <c r="C12" s="27" t="s">
        <v>2863</v>
      </c>
      <c r="D12" s="27" t="s">
        <v>2863</v>
      </c>
      <c r="E12" s="561" t="s">
        <v>1218</v>
      </c>
      <c r="F12" s="108">
        <v>1</v>
      </c>
      <c r="G12" s="562">
        <v>18000</v>
      </c>
      <c r="H12" s="57">
        <f t="shared" si="0"/>
        <v>18000</v>
      </c>
      <c r="I12" s="26"/>
      <c r="J12" s="108" t="s">
        <v>3964</v>
      </c>
      <c r="K12" s="24"/>
      <c r="L12" s="24"/>
      <c r="M12" s="101">
        <v>41908</v>
      </c>
      <c r="N12" s="27"/>
      <c r="O12" s="24"/>
      <c r="P12" s="101"/>
      <c r="Q12" s="87">
        <v>41920</v>
      </c>
    </row>
    <row r="13" spans="2:17" s="78" customFormat="1" ht="19.7" customHeight="1">
      <c r="B13" s="27">
        <v>4</v>
      </c>
      <c r="C13" s="27" t="s">
        <v>2863</v>
      </c>
      <c r="D13" s="27" t="s">
        <v>2863</v>
      </c>
      <c r="E13" s="561" t="s">
        <v>3965</v>
      </c>
      <c r="F13" s="108">
        <v>1</v>
      </c>
      <c r="G13" s="562">
        <v>4200</v>
      </c>
      <c r="H13" s="57">
        <f t="shared" si="0"/>
        <v>4200</v>
      </c>
      <c r="I13" s="26"/>
      <c r="J13" s="108" t="s">
        <v>3966</v>
      </c>
      <c r="K13" s="24"/>
      <c r="L13" s="24"/>
      <c r="M13" s="101">
        <v>41908</v>
      </c>
      <c r="N13" s="27"/>
      <c r="O13" s="24"/>
      <c r="P13" s="101"/>
      <c r="Q13" s="87">
        <v>41920</v>
      </c>
    </row>
    <row r="14" spans="2:17" s="78" customFormat="1" ht="19.7" customHeight="1">
      <c r="B14" s="27"/>
      <c r="C14" s="27"/>
      <c r="D14" s="27"/>
      <c r="E14" s="561"/>
      <c r="F14" s="108"/>
      <c r="G14" s="562"/>
      <c r="H14" s="57">
        <f t="shared" si="0"/>
        <v>0</v>
      </c>
      <c r="I14" s="26"/>
      <c r="J14" s="108"/>
      <c r="K14" s="24"/>
      <c r="L14" s="24"/>
      <c r="M14" s="101"/>
      <c r="N14" s="27"/>
      <c r="O14" s="24"/>
      <c r="P14" s="101"/>
      <c r="Q14" s="87"/>
    </row>
    <row r="15" spans="2:17" s="78" customFormat="1" ht="19.7" customHeight="1">
      <c r="B15" s="884">
        <v>3</v>
      </c>
      <c r="C15" s="884" t="s">
        <v>28</v>
      </c>
      <c r="D15" s="884" t="s">
        <v>28</v>
      </c>
      <c r="E15" s="217" t="s">
        <v>80</v>
      </c>
      <c r="F15" s="886">
        <v>1</v>
      </c>
      <c r="G15" s="887">
        <v>78</v>
      </c>
      <c r="H15" s="715">
        <f t="shared" si="0"/>
        <v>78</v>
      </c>
      <c r="I15" s="888"/>
      <c r="J15" s="217" t="s">
        <v>3967</v>
      </c>
      <c r="K15" s="24"/>
      <c r="L15" s="24"/>
      <c r="M15" s="101">
        <v>41922</v>
      </c>
      <c r="N15" s="27"/>
      <c r="O15" s="24"/>
      <c r="P15" s="101">
        <v>41926</v>
      </c>
      <c r="Q15" s="87">
        <v>41926</v>
      </c>
    </row>
    <row r="16" spans="2:17" s="78" customFormat="1" ht="19.7" customHeight="1">
      <c r="B16" s="27"/>
      <c r="C16" s="27"/>
      <c r="D16" s="27"/>
      <c r="E16" s="561"/>
      <c r="F16" s="108"/>
      <c r="G16" s="562"/>
      <c r="H16" s="57">
        <f t="shared" si="0"/>
        <v>0</v>
      </c>
      <c r="I16" s="26"/>
      <c r="J16" s="108"/>
      <c r="K16" s="24"/>
      <c r="L16" s="24"/>
      <c r="M16" s="101"/>
      <c r="N16" s="27"/>
      <c r="O16" s="24"/>
      <c r="P16" s="101"/>
      <c r="Q16" s="87"/>
    </row>
  </sheetData>
  <autoFilter ref="B8:O16" xr:uid="{4715F7A4-86CD-44C2-86BB-2B5BABAC56AE}"/>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7F13C-9C2E-4B46-B832-7D5F267FFFEA}">
  <sheetPr>
    <pageSetUpPr fitToPage="1"/>
  </sheetPr>
  <dimension ref="B2:Q33"/>
  <sheetViews>
    <sheetView zoomScale="85" zoomScaleNormal="85" workbookViewId="0">
      <pane xSplit="10" ySplit="8" topLeftCell="Q9" activePane="bottomRight" state="frozen"/>
      <selection pane="topRight" activeCell="K1" sqref="K1"/>
      <selection pane="bottomLeft" activeCell="A9" sqref="A9"/>
      <selection pane="bottomRight" activeCell="J13" sqref="J13"/>
    </sheetView>
  </sheetViews>
  <sheetFormatPr defaultRowHeight="18.75"/>
  <cols>
    <col min="1" max="1" width="2.625" style="76" customWidth="1"/>
    <col min="2" max="2" width="5.75" style="78" customWidth="1"/>
    <col min="3" max="4" width="15.75" style="76" customWidth="1"/>
    <col min="5" max="5" width="40.75" style="76" customWidth="1"/>
    <col min="6" max="6" width="6.25" style="76" customWidth="1"/>
    <col min="7" max="8" width="11.625" style="76" customWidth="1"/>
    <col min="9" max="9" width="5.75" style="79" customWidth="1"/>
    <col min="10" max="10" width="35.625" style="76" customWidth="1"/>
    <col min="11" max="11" width="20.62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15.75" style="76" customWidth="1"/>
    <col min="261" max="261" width="40.75" style="76" customWidth="1"/>
    <col min="262" max="262" width="6.25" style="76" customWidth="1"/>
    <col min="263" max="264" width="11.625" style="76" customWidth="1"/>
    <col min="265" max="265" width="5.75" style="76" customWidth="1"/>
    <col min="266" max="266" width="35.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15.75" style="76" customWidth="1"/>
    <col min="517" max="517" width="40.75" style="76" customWidth="1"/>
    <col min="518" max="518" width="6.25" style="76" customWidth="1"/>
    <col min="519" max="520" width="11.625" style="76" customWidth="1"/>
    <col min="521" max="521" width="5.75" style="76" customWidth="1"/>
    <col min="522" max="522" width="35.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15.75" style="76" customWidth="1"/>
    <col min="773" max="773" width="40.75" style="76" customWidth="1"/>
    <col min="774" max="774" width="6.25" style="76" customWidth="1"/>
    <col min="775" max="776" width="11.625" style="76" customWidth="1"/>
    <col min="777" max="777" width="5.75" style="76" customWidth="1"/>
    <col min="778" max="778" width="35.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15.75" style="76" customWidth="1"/>
    <col min="1029" max="1029" width="40.75" style="76" customWidth="1"/>
    <col min="1030" max="1030" width="6.25" style="76" customWidth="1"/>
    <col min="1031" max="1032" width="11.625" style="76" customWidth="1"/>
    <col min="1033" max="1033" width="5.75" style="76" customWidth="1"/>
    <col min="1034" max="1034" width="35.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15.75" style="76" customWidth="1"/>
    <col min="1285" max="1285" width="40.75" style="76" customWidth="1"/>
    <col min="1286" max="1286" width="6.25" style="76" customWidth="1"/>
    <col min="1287" max="1288" width="11.625" style="76" customWidth="1"/>
    <col min="1289" max="1289" width="5.75" style="76" customWidth="1"/>
    <col min="1290" max="1290" width="35.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15.75" style="76" customWidth="1"/>
    <col min="1541" max="1541" width="40.75" style="76" customWidth="1"/>
    <col min="1542" max="1542" width="6.25" style="76" customWidth="1"/>
    <col min="1543" max="1544" width="11.625" style="76" customWidth="1"/>
    <col min="1545" max="1545" width="5.75" style="76" customWidth="1"/>
    <col min="1546" max="1546" width="35.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15.75" style="76" customWidth="1"/>
    <col min="1797" max="1797" width="40.75" style="76" customWidth="1"/>
    <col min="1798" max="1798" width="6.25" style="76" customWidth="1"/>
    <col min="1799" max="1800" width="11.625" style="76" customWidth="1"/>
    <col min="1801" max="1801" width="5.75" style="76" customWidth="1"/>
    <col min="1802" max="1802" width="35.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15.75" style="76" customWidth="1"/>
    <col min="2053" max="2053" width="40.75" style="76" customWidth="1"/>
    <col min="2054" max="2054" width="6.25" style="76" customWidth="1"/>
    <col min="2055" max="2056" width="11.625" style="76" customWidth="1"/>
    <col min="2057" max="2057" width="5.75" style="76" customWidth="1"/>
    <col min="2058" max="2058" width="35.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15.75" style="76" customWidth="1"/>
    <col min="2309" max="2309" width="40.75" style="76" customWidth="1"/>
    <col min="2310" max="2310" width="6.25" style="76" customWidth="1"/>
    <col min="2311" max="2312" width="11.625" style="76" customWidth="1"/>
    <col min="2313" max="2313" width="5.75" style="76" customWidth="1"/>
    <col min="2314" max="2314" width="35.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15.75" style="76" customWidth="1"/>
    <col min="2565" max="2565" width="40.75" style="76" customWidth="1"/>
    <col min="2566" max="2566" width="6.25" style="76" customWidth="1"/>
    <col min="2567" max="2568" width="11.625" style="76" customWidth="1"/>
    <col min="2569" max="2569" width="5.75" style="76" customWidth="1"/>
    <col min="2570" max="2570" width="35.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15.75" style="76" customWidth="1"/>
    <col min="2821" max="2821" width="40.75" style="76" customWidth="1"/>
    <col min="2822" max="2822" width="6.25" style="76" customWidth="1"/>
    <col min="2823" max="2824" width="11.625" style="76" customWidth="1"/>
    <col min="2825" max="2825" width="5.75" style="76" customWidth="1"/>
    <col min="2826" max="2826" width="35.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15.75" style="76" customWidth="1"/>
    <col min="3077" max="3077" width="40.75" style="76" customWidth="1"/>
    <col min="3078" max="3078" width="6.25" style="76" customWidth="1"/>
    <col min="3079" max="3080" width="11.625" style="76" customWidth="1"/>
    <col min="3081" max="3081" width="5.75" style="76" customWidth="1"/>
    <col min="3082" max="3082" width="35.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15.75" style="76" customWidth="1"/>
    <col min="3333" max="3333" width="40.75" style="76" customWidth="1"/>
    <col min="3334" max="3334" width="6.25" style="76" customWidth="1"/>
    <col min="3335" max="3336" width="11.625" style="76" customWidth="1"/>
    <col min="3337" max="3337" width="5.75" style="76" customWidth="1"/>
    <col min="3338" max="3338" width="35.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15.75" style="76" customWidth="1"/>
    <col min="3589" max="3589" width="40.75" style="76" customWidth="1"/>
    <col min="3590" max="3590" width="6.25" style="76" customWidth="1"/>
    <col min="3591" max="3592" width="11.625" style="76" customWidth="1"/>
    <col min="3593" max="3593" width="5.75" style="76" customWidth="1"/>
    <col min="3594" max="3594" width="35.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15.75" style="76" customWidth="1"/>
    <col min="3845" max="3845" width="40.75" style="76" customWidth="1"/>
    <col min="3846" max="3846" width="6.25" style="76" customWidth="1"/>
    <col min="3847" max="3848" width="11.625" style="76" customWidth="1"/>
    <col min="3849" max="3849" width="5.75" style="76" customWidth="1"/>
    <col min="3850" max="3850" width="35.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15.75" style="76" customWidth="1"/>
    <col min="4101" max="4101" width="40.75" style="76" customWidth="1"/>
    <col min="4102" max="4102" width="6.25" style="76" customWidth="1"/>
    <col min="4103" max="4104" width="11.625" style="76" customWidth="1"/>
    <col min="4105" max="4105" width="5.75" style="76" customWidth="1"/>
    <col min="4106" max="4106" width="35.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15.75" style="76" customWidth="1"/>
    <col min="4357" max="4357" width="40.75" style="76" customWidth="1"/>
    <col min="4358" max="4358" width="6.25" style="76" customWidth="1"/>
    <col min="4359" max="4360" width="11.625" style="76" customWidth="1"/>
    <col min="4361" max="4361" width="5.75" style="76" customWidth="1"/>
    <col min="4362" max="4362" width="35.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15.75" style="76" customWidth="1"/>
    <col min="4613" max="4613" width="40.75" style="76" customWidth="1"/>
    <col min="4614" max="4614" width="6.25" style="76" customWidth="1"/>
    <col min="4615" max="4616" width="11.625" style="76" customWidth="1"/>
    <col min="4617" max="4617" width="5.75" style="76" customWidth="1"/>
    <col min="4618" max="4618" width="35.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15.75" style="76" customWidth="1"/>
    <col min="4869" max="4869" width="40.75" style="76" customWidth="1"/>
    <col min="4870" max="4870" width="6.25" style="76" customWidth="1"/>
    <col min="4871" max="4872" width="11.625" style="76" customWidth="1"/>
    <col min="4873" max="4873" width="5.75" style="76" customWidth="1"/>
    <col min="4874" max="4874" width="35.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15.75" style="76" customWidth="1"/>
    <col min="5125" max="5125" width="40.75" style="76" customWidth="1"/>
    <col min="5126" max="5126" width="6.25" style="76" customWidth="1"/>
    <col min="5127" max="5128" width="11.625" style="76" customWidth="1"/>
    <col min="5129" max="5129" width="5.75" style="76" customWidth="1"/>
    <col min="5130" max="5130" width="35.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15.75" style="76" customWidth="1"/>
    <col min="5381" max="5381" width="40.75" style="76" customWidth="1"/>
    <col min="5382" max="5382" width="6.25" style="76" customWidth="1"/>
    <col min="5383" max="5384" width="11.625" style="76" customWidth="1"/>
    <col min="5385" max="5385" width="5.75" style="76" customWidth="1"/>
    <col min="5386" max="5386" width="35.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15.75" style="76" customWidth="1"/>
    <col min="5637" max="5637" width="40.75" style="76" customWidth="1"/>
    <col min="5638" max="5638" width="6.25" style="76" customWidth="1"/>
    <col min="5639" max="5640" width="11.625" style="76" customWidth="1"/>
    <col min="5641" max="5641" width="5.75" style="76" customWidth="1"/>
    <col min="5642" max="5642" width="35.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15.75" style="76" customWidth="1"/>
    <col min="5893" max="5893" width="40.75" style="76" customWidth="1"/>
    <col min="5894" max="5894" width="6.25" style="76" customWidth="1"/>
    <col min="5895" max="5896" width="11.625" style="76" customWidth="1"/>
    <col min="5897" max="5897" width="5.75" style="76" customWidth="1"/>
    <col min="5898" max="5898" width="35.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15.75" style="76" customWidth="1"/>
    <col min="6149" max="6149" width="40.75" style="76" customWidth="1"/>
    <col min="6150" max="6150" width="6.25" style="76" customWidth="1"/>
    <col min="6151" max="6152" width="11.625" style="76" customWidth="1"/>
    <col min="6153" max="6153" width="5.75" style="76" customWidth="1"/>
    <col min="6154" max="6154" width="35.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15.75" style="76" customWidth="1"/>
    <col min="6405" max="6405" width="40.75" style="76" customWidth="1"/>
    <col min="6406" max="6406" width="6.25" style="76" customWidth="1"/>
    <col min="6407" max="6408" width="11.625" style="76" customWidth="1"/>
    <col min="6409" max="6409" width="5.75" style="76" customWidth="1"/>
    <col min="6410" max="6410" width="35.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15.75" style="76" customWidth="1"/>
    <col min="6661" max="6661" width="40.75" style="76" customWidth="1"/>
    <col min="6662" max="6662" width="6.25" style="76" customWidth="1"/>
    <col min="6663" max="6664" width="11.625" style="76" customWidth="1"/>
    <col min="6665" max="6665" width="5.75" style="76" customWidth="1"/>
    <col min="6666" max="6666" width="35.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15.75" style="76" customWidth="1"/>
    <col min="6917" max="6917" width="40.75" style="76" customWidth="1"/>
    <col min="6918" max="6918" width="6.25" style="76" customWidth="1"/>
    <col min="6919" max="6920" width="11.625" style="76" customWidth="1"/>
    <col min="6921" max="6921" width="5.75" style="76" customWidth="1"/>
    <col min="6922" max="6922" width="35.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15.75" style="76" customWidth="1"/>
    <col min="7173" max="7173" width="40.75" style="76" customWidth="1"/>
    <col min="7174" max="7174" width="6.25" style="76" customWidth="1"/>
    <col min="7175" max="7176" width="11.625" style="76" customWidth="1"/>
    <col min="7177" max="7177" width="5.75" style="76" customWidth="1"/>
    <col min="7178" max="7178" width="35.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15.75" style="76" customWidth="1"/>
    <col min="7429" max="7429" width="40.75" style="76" customWidth="1"/>
    <col min="7430" max="7430" width="6.25" style="76" customWidth="1"/>
    <col min="7431" max="7432" width="11.625" style="76" customWidth="1"/>
    <col min="7433" max="7433" width="5.75" style="76" customWidth="1"/>
    <col min="7434" max="7434" width="35.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15.75" style="76" customWidth="1"/>
    <col min="7685" max="7685" width="40.75" style="76" customWidth="1"/>
    <col min="7686" max="7686" width="6.25" style="76" customWidth="1"/>
    <col min="7687" max="7688" width="11.625" style="76" customWidth="1"/>
    <col min="7689" max="7689" width="5.75" style="76" customWidth="1"/>
    <col min="7690" max="7690" width="35.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15.75" style="76" customWidth="1"/>
    <col min="7941" max="7941" width="40.75" style="76" customWidth="1"/>
    <col min="7942" max="7942" width="6.25" style="76" customWidth="1"/>
    <col min="7943" max="7944" width="11.625" style="76" customWidth="1"/>
    <col min="7945" max="7945" width="5.75" style="76" customWidth="1"/>
    <col min="7946" max="7946" width="35.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15.75" style="76" customWidth="1"/>
    <col min="8197" max="8197" width="40.75" style="76" customWidth="1"/>
    <col min="8198" max="8198" width="6.25" style="76" customWidth="1"/>
    <col min="8199" max="8200" width="11.625" style="76" customWidth="1"/>
    <col min="8201" max="8201" width="5.75" style="76" customWidth="1"/>
    <col min="8202" max="8202" width="35.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15.75" style="76" customWidth="1"/>
    <col min="8453" max="8453" width="40.75" style="76" customWidth="1"/>
    <col min="8454" max="8454" width="6.25" style="76" customWidth="1"/>
    <col min="8455" max="8456" width="11.625" style="76" customWidth="1"/>
    <col min="8457" max="8457" width="5.75" style="76" customWidth="1"/>
    <col min="8458" max="8458" width="35.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15.75" style="76" customWidth="1"/>
    <col min="8709" max="8709" width="40.75" style="76" customWidth="1"/>
    <col min="8710" max="8710" width="6.25" style="76" customWidth="1"/>
    <col min="8711" max="8712" width="11.625" style="76" customWidth="1"/>
    <col min="8713" max="8713" width="5.75" style="76" customWidth="1"/>
    <col min="8714" max="8714" width="35.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15.75" style="76" customWidth="1"/>
    <col min="8965" max="8965" width="40.75" style="76" customWidth="1"/>
    <col min="8966" max="8966" width="6.25" style="76" customWidth="1"/>
    <col min="8967" max="8968" width="11.625" style="76" customWidth="1"/>
    <col min="8969" max="8969" width="5.75" style="76" customWidth="1"/>
    <col min="8970" max="8970" width="35.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15.75" style="76" customWidth="1"/>
    <col min="9221" max="9221" width="40.75" style="76" customWidth="1"/>
    <col min="9222" max="9222" width="6.25" style="76" customWidth="1"/>
    <col min="9223" max="9224" width="11.625" style="76" customWidth="1"/>
    <col min="9225" max="9225" width="5.75" style="76" customWidth="1"/>
    <col min="9226" max="9226" width="35.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15.75" style="76" customWidth="1"/>
    <col min="9477" max="9477" width="40.75" style="76" customWidth="1"/>
    <col min="9478" max="9478" width="6.25" style="76" customWidth="1"/>
    <col min="9479" max="9480" width="11.625" style="76" customWidth="1"/>
    <col min="9481" max="9481" width="5.75" style="76" customWidth="1"/>
    <col min="9482" max="9482" width="35.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15.75" style="76" customWidth="1"/>
    <col min="9733" max="9733" width="40.75" style="76" customWidth="1"/>
    <col min="9734" max="9734" width="6.25" style="76" customWidth="1"/>
    <col min="9735" max="9736" width="11.625" style="76" customWidth="1"/>
    <col min="9737" max="9737" width="5.75" style="76" customWidth="1"/>
    <col min="9738" max="9738" width="35.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15.75" style="76" customWidth="1"/>
    <col min="9989" max="9989" width="40.75" style="76" customWidth="1"/>
    <col min="9990" max="9990" width="6.25" style="76" customWidth="1"/>
    <col min="9991" max="9992" width="11.625" style="76" customWidth="1"/>
    <col min="9993" max="9993" width="5.75" style="76" customWidth="1"/>
    <col min="9994" max="9994" width="35.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15.75" style="76" customWidth="1"/>
    <col min="10245" max="10245" width="40.75" style="76" customWidth="1"/>
    <col min="10246" max="10246" width="6.25" style="76" customWidth="1"/>
    <col min="10247" max="10248" width="11.625" style="76" customWidth="1"/>
    <col min="10249" max="10249" width="5.75" style="76" customWidth="1"/>
    <col min="10250" max="10250" width="35.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15.75" style="76" customWidth="1"/>
    <col min="10501" max="10501" width="40.75" style="76" customWidth="1"/>
    <col min="10502" max="10502" width="6.25" style="76" customWidth="1"/>
    <col min="10503" max="10504" width="11.625" style="76" customWidth="1"/>
    <col min="10505" max="10505" width="5.75" style="76" customWidth="1"/>
    <col min="10506" max="10506" width="35.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15.75" style="76" customWidth="1"/>
    <col min="10757" max="10757" width="40.75" style="76" customWidth="1"/>
    <col min="10758" max="10758" width="6.25" style="76" customWidth="1"/>
    <col min="10759" max="10760" width="11.625" style="76" customWidth="1"/>
    <col min="10761" max="10761" width="5.75" style="76" customWidth="1"/>
    <col min="10762" max="10762" width="35.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15.75" style="76" customWidth="1"/>
    <col min="11013" max="11013" width="40.75" style="76" customWidth="1"/>
    <col min="11014" max="11014" width="6.25" style="76" customWidth="1"/>
    <col min="11015" max="11016" width="11.625" style="76" customWidth="1"/>
    <col min="11017" max="11017" width="5.75" style="76" customWidth="1"/>
    <col min="11018" max="11018" width="35.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15.75" style="76" customWidth="1"/>
    <col min="11269" max="11269" width="40.75" style="76" customWidth="1"/>
    <col min="11270" max="11270" width="6.25" style="76" customWidth="1"/>
    <col min="11271" max="11272" width="11.625" style="76" customWidth="1"/>
    <col min="11273" max="11273" width="5.75" style="76" customWidth="1"/>
    <col min="11274" max="11274" width="35.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15.75" style="76" customWidth="1"/>
    <col min="11525" max="11525" width="40.75" style="76" customWidth="1"/>
    <col min="11526" max="11526" width="6.25" style="76" customWidth="1"/>
    <col min="11527" max="11528" width="11.625" style="76" customWidth="1"/>
    <col min="11529" max="11529" width="5.75" style="76" customWidth="1"/>
    <col min="11530" max="11530" width="35.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15.75" style="76" customWidth="1"/>
    <col min="11781" max="11781" width="40.75" style="76" customWidth="1"/>
    <col min="11782" max="11782" width="6.25" style="76" customWidth="1"/>
    <col min="11783" max="11784" width="11.625" style="76" customWidth="1"/>
    <col min="11785" max="11785" width="5.75" style="76" customWidth="1"/>
    <col min="11786" max="11786" width="35.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15.75" style="76" customWidth="1"/>
    <col min="12037" max="12037" width="40.75" style="76" customWidth="1"/>
    <col min="12038" max="12038" width="6.25" style="76" customWidth="1"/>
    <col min="12039" max="12040" width="11.625" style="76" customWidth="1"/>
    <col min="12041" max="12041" width="5.75" style="76" customWidth="1"/>
    <col min="12042" max="12042" width="35.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15.75" style="76" customWidth="1"/>
    <col min="12293" max="12293" width="40.75" style="76" customWidth="1"/>
    <col min="12294" max="12294" width="6.25" style="76" customWidth="1"/>
    <col min="12295" max="12296" width="11.625" style="76" customWidth="1"/>
    <col min="12297" max="12297" width="5.75" style="76" customWidth="1"/>
    <col min="12298" max="12298" width="35.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15.75" style="76" customWidth="1"/>
    <col min="12549" max="12549" width="40.75" style="76" customWidth="1"/>
    <col min="12550" max="12550" width="6.25" style="76" customWidth="1"/>
    <col min="12551" max="12552" width="11.625" style="76" customWidth="1"/>
    <col min="12553" max="12553" width="5.75" style="76" customWidth="1"/>
    <col min="12554" max="12554" width="35.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15.75" style="76" customWidth="1"/>
    <col min="12805" max="12805" width="40.75" style="76" customWidth="1"/>
    <col min="12806" max="12806" width="6.25" style="76" customWidth="1"/>
    <col min="12807" max="12808" width="11.625" style="76" customWidth="1"/>
    <col min="12809" max="12809" width="5.75" style="76" customWidth="1"/>
    <col min="12810" max="12810" width="35.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15.75" style="76" customWidth="1"/>
    <col min="13061" max="13061" width="40.75" style="76" customWidth="1"/>
    <col min="13062" max="13062" width="6.25" style="76" customWidth="1"/>
    <col min="13063" max="13064" width="11.625" style="76" customWidth="1"/>
    <col min="13065" max="13065" width="5.75" style="76" customWidth="1"/>
    <col min="13066" max="13066" width="35.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15.75" style="76" customWidth="1"/>
    <col min="13317" max="13317" width="40.75" style="76" customWidth="1"/>
    <col min="13318" max="13318" width="6.25" style="76" customWidth="1"/>
    <col min="13319" max="13320" width="11.625" style="76" customWidth="1"/>
    <col min="13321" max="13321" width="5.75" style="76" customWidth="1"/>
    <col min="13322" max="13322" width="35.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15.75" style="76" customWidth="1"/>
    <col min="13573" max="13573" width="40.75" style="76" customWidth="1"/>
    <col min="13574" max="13574" width="6.25" style="76" customWidth="1"/>
    <col min="13575" max="13576" width="11.625" style="76" customWidth="1"/>
    <col min="13577" max="13577" width="5.75" style="76" customWidth="1"/>
    <col min="13578" max="13578" width="35.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15.75" style="76" customWidth="1"/>
    <col min="13829" max="13829" width="40.75" style="76" customWidth="1"/>
    <col min="13830" max="13830" width="6.25" style="76" customWidth="1"/>
    <col min="13831" max="13832" width="11.625" style="76" customWidth="1"/>
    <col min="13833" max="13833" width="5.75" style="76" customWidth="1"/>
    <col min="13834" max="13834" width="35.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15.75" style="76" customWidth="1"/>
    <col min="14085" max="14085" width="40.75" style="76" customWidth="1"/>
    <col min="14086" max="14086" width="6.25" style="76" customWidth="1"/>
    <col min="14087" max="14088" width="11.625" style="76" customWidth="1"/>
    <col min="14089" max="14089" width="5.75" style="76" customWidth="1"/>
    <col min="14090" max="14090" width="35.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15.75" style="76" customWidth="1"/>
    <col min="14341" max="14341" width="40.75" style="76" customWidth="1"/>
    <col min="14342" max="14342" width="6.25" style="76" customWidth="1"/>
    <col min="14343" max="14344" width="11.625" style="76" customWidth="1"/>
    <col min="14345" max="14345" width="5.75" style="76" customWidth="1"/>
    <col min="14346" max="14346" width="35.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15.75" style="76" customWidth="1"/>
    <col min="14597" max="14597" width="40.75" style="76" customWidth="1"/>
    <col min="14598" max="14598" width="6.25" style="76" customWidth="1"/>
    <col min="14599" max="14600" width="11.625" style="76" customWidth="1"/>
    <col min="14601" max="14601" width="5.75" style="76" customWidth="1"/>
    <col min="14602" max="14602" width="35.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15.75" style="76" customWidth="1"/>
    <col min="14853" max="14853" width="40.75" style="76" customWidth="1"/>
    <col min="14854" max="14854" width="6.25" style="76" customWidth="1"/>
    <col min="14855" max="14856" width="11.625" style="76" customWidth="1"/>
    <col min="14857" max="14857" width="5.75" style="76" customWidth="1"/>
    <col min="14858" max="14858" width="35.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15.75" style="76" customWidth="1"/>
    <col min="15109" max="15109" width="40.75" style="76" customWidth="1"/>
    <col min="15110" max="15110" width="6.25" style="76" customWidth="1"/>
    <col min="15111" max="15112" width="11.625" style="76" customWidth="1"/>
    <col min="15113" max="15113" width="5.75" style="76" customWidth="1"/>
    <col min="15114" max="15114" width="35.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15.75" style="76" customWidth="1"/>
    <col min="15365" max="15365" width="40.75" style="76" customWidth="1"/>
    <col min="15366" max="15366" width="6.25" style="76" customWidth="1"/>
    <col min="15367" max="15368" width="11.625" style="76" customWidth="1"/>
    <col min="15369" max="15369" width="5.75" style="76" customWidth="1"/>
    <col min="15370" max="15370" width="35.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15.75" style="76" customWidth="1"/>
    <col min="15621" max="15621" width="40.75" style="76" customWidth="1"/>
    <col min="15622" max="15622" width="6.25" style="76" customWidth="1"/>
    <col min="15623" max="15624" width="11.625" style="76" customWidth="1"/>
    <col min="15625" max="15625" width="5.75" style="76" customWidth="1"/>
    <col min="15626" max="15626" width="35.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15.75" style="76" customWidth="1"/>
    <col min="15877" max="15877" width="40.75" style="76" customWidth="1"/>
    <col min="15878" max="15878" width="6.25" style="76" customWidth="1"/>
    <col min="15879" max="15880" width="11.625" style="76" customWidth="1"/>
    <col min="15881" max="15881" width="5.75" style="76" customWidth="1"/>
    <col min="15882" max="15882" width="35.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15.75" style="76" customWidth="1"/>
    <col min="16133" max="16133" width="40.75" style="76" customWidth="1"/>
    <col min="16134" max="16134" width="6.25" style="76" customWidth="1"/>
    <col min="16135" max="16136" width="11.625" style="76" customWidth="1"/>
    <col min="16137" max="16137" width="5.75" style="76" customWidth="1"/>
    <col min="16138" max="16138" width="35.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3968</v>
      </c>
      <c r="G2" s="4" t="s">
        <v>2</v>
      </c>
      <c r="H2" s="5"/>
      <c r="I2" s="6"/>
      <c r="J2" s="77">
        <f>SUM(H:H)</f>
        <v>131329</v>
      </c>
    </row>
    <row r="3" spans="2:17" ht="20.100000000000001" customHeight="1">
      <c r="B3" s="74" t="s">
        <v>3</v>
      </c>
      <c r="C3" s="74"/>
      <c r="D3" s="74"/>
      <c r="E3" s="82" t="s">
        <v>3969</v>
      </c>
    </row>
    <row r="4" spans="2:17" ht="20.100000000000001" customHeight="1">
      <c r="B4" s="74" t="s">
        <v>5</v>
      </c>
      <c r="C4" s="74"/>
      <c r="D4" s="74"/>
      <c r="E4" s="82">
        <v>122894</v>
      </c>
    </row>
    <row r="5" spans="2:17" ht="20.100000000000001" customHeight="1">
      <c r="B5" s="74" t="s">
        <v>7</v>
      </c>
      <c r="C5" s="74"/>
      <c r="D5" s="74"/>
      <c r="E5" s="84">
        <v>41922</v>
      </c>
    </row>
    <row r="6" spans="2:17" ht="20.100000000000001" customHeight="1">
      <c r="B6" s="74" t="s">
        <v>8</v>
      </c>
      <c r="C6" s="74"/>
      <c r="D6" s="74"/>
      <c r="E6" s="84">
        <v>41932</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101" t="s">
        <v>22</v>
      </c>
      <c r="Q8" s="87" t="s">
        <v>23</v>
      </c>
    </row>
    <row r="9" spans="2:17" s="78" customFormat="1" ht="19.7" customHeight="1">
      <c r="B9" s="27">
        <v>4</v>
      </c>
      <c r="C9" s="27" t="s">
        <v>50</v>
      </c>
      <c r="D9" s="27" t="s">
        <v>50</v>
      </c>
      <c r="E9" s="52" t="s">
        <v>3970</v>
      </c>
      <c r="F9" s="24">
        <v>1</v>
      </c>
      <c r="G9" s="30">
        <v>50000</v>
      </c>
      <c r="H9" s="57">
        <f>F9*G9</f>
        <v>50000</v>
      </c>
      <c r="I9" s="26"/>
      <c r="J9" s="52"/>
      <c r="K9" s="52"/>
      <c r="L9" s="52"/>
      <c r="M9" s="101">
        <v>41911</v>
      </c>
      <c r="N9" s="27"/>
      <c r="O9" s="24"/>
      <c r="P9" s="101">
        <v>41922</v>
      </c>
      <c r="Q9" s="87" t="s">
        <v>648</v>
      </c>
    </row>
    <row r="10" spans="2:17" s="78" customFormat="1" ht="19.7" customHeight="1">
      <c r="B10" s="27">
        <v>3</v>
      </c>
      <c r="C10" s="27" t="s">
        <v>50</v>
      </c>
      <c r="D10" s="27" t="s">
        <v>50</v>
      </c>
      <c r="E10" s="52" t="s">
        <v>3971</v>
      </c>
      <c r="F10" s="24">
        <v>1</v>
      </c>
      <c r="G10" s="30">
        <v>30000</v>
      </c>
      <c r="H10" s="57">
        <f t="shared" ref="H10:H27" si="0">F10*G10</f>
        <v>30000</v>
      </c>
      <c r="I10" s="26"/>
      <c r="J10" s="52"/>
      <c r="K10" s="52"/>
      <c r="L10" s="52"/>
      <c r="M10" s="101">
        <v>41911</v>
      </c>
      <c r="N10" s="27"/>
      <c r="O10" s="24"/>
      <c r="P10" s="101">
        <v>41922</v>
      </c>
      <c r="Q10" s="87" t="s">
        <v>648</v>
      </c>
    </row>
    <row r="11" spans="2:17" s="78" customFormat="1" ht="19.7" customHeight="1">
      <c r="B11" s="27" t="s">
        <v>3972</v>
      </c>
      <c r="C11" s="27" t="s">
        <v>50</v>
      </c>
      <c r="D11" s="27" t="s">
        <v>50</v>
      </c>
      <c r="E11" s="55" t="s">
        <v>276</v>
      </c>
      <c r="F11" s="56">
        <v>1</v>
      </c>
      <c r="G11" s="30">
        <v>1000</v>
      </c>
      <c r="H11" s="57">
        <f t="shared" si="0"/>
        <v>1000</v>
      </c>
      <c r="I11" s="26"/>
      <c r="J11" s="52"/>
      <c r="K11" s="52"/>
      <c r="L11" s="52"/>
      <c r="M11" s="101">
        <v>41911</v>
      </c>
      <c r="N11" s="27"/>
      <c r="O11" s="24"/>
      <c r="P11" s="101">
        <v>41922</v>
      </c>
      <c r="Q11" s="87"/>
    </row>
    <row r="12" spans="2:17" s="78" customFormat="1" ht="19.7" customHeight="1">
      <c r="B12" s="27"/>
      <c r="C12" s="27"/>
      <c r="D12" s="27"/>
      <c r="E12" s="55"/>
      <c r="F12" s="56"/>
      <c r="G12" s="30"/>
      <c r="H12" s="57">
        <f t="shared" si="0"/>
        <v>0</v>
      </c>
      <c r="I12" s="26"/>
      <c r="J12" s="52"/>
      <c r="K12" s="52"/>
      <c r="L12" s="52"/>
      <c r="M12" s="101"/>
      <c r="N12" s="27"/>
      <c r="O12" s="24"/>
      <c r="P12" s="101"/>
      <c r="Q12" s="87"/>
    </row>
    <row r="13" spans="2:17" s="78" customFormat="1" ht="19.7" customHeight="1">
      <c r="B13" s="27">
        <v>9</v>
      </c>
      <c r="C13" s="27" t="s">
        <v>3388</v>
      </c>
      <c r="D13" s="27" t="s">
        <v>28</v>
      </c>
      <c r="E13" s="55" t="s">
        <v>3973</v>
      </c>
      <c r="F13" s="56">
        <v>1</v>
      </c>
      <c r="G13" s="30">
        <v>9320</v>
      </c>
      <c r="H13" s="57">
        <f t="shared" si="0"/>
        <v>9320</v>
      </c>
      <c r="I13" s="26"/>
      <c r="J13" s="52" t="s">
        <v>3974</v>
      </c>
      <c r="K13" s="52"/>
      <c r="L13" s="52"/>
      <c r="M13" s="101">
        <v>41911</v>
      </c>
      <c r="N13" s="27"/>
      <c r="O13" s="24"/>
      <c r="P13" s="101">
        <v>41918</v>
      </c>
      <c r="Q13" s="87">
        <v>41918</v>
      </c>
    </row>
    <row r="14" spans="2:17" s="78" customFormat="1" ht="19.7" customHeight="1">
      <c r="B14" s="27">
        <v>16</v>
      </c>
      <c r="C14" s="27" t="s">
        <v>28</v>
      </c>
      <c r="D14" s="27" t="s">
        <v>28</v>
      </c>
      <c r="E14" s="231" t="s">
        <v>1650</v>
      </c>
      <c r="F14" s="56">
        <v>1</v>
      </c>
      <c r="G14" s="30">
        <v>2814</v>
      </c>
      <c r="H14" s="57">
        <f t="shared" si="0"/>
        <v>2814</v>
      </c>
      <c r="I14" s="26"/>
      <c r="J14" s="52" t="s">
        <v>1015</v>
      </c>
      <c r="K14" s="52"/>
      <c r="L14" s="52"/>
      <c r="M14" s="101">
        <v>41911</v>
      </c>
      <c r="N14" s="27"/>
      <c r="O14" s="24"/>
      <c r="P14" s="101">
        <v>41920</v>
      </c>
      <c r="Q14" s="87">
        <v>41920</v>
      </c>
    </row>
    <row r="15" spans="2:17" s="78" customFormat="1" ht="19.7" customHeight="1">
      <c r="B15" s="27">
        <v>9</v>
      </c>
      <c r="C15" s="27" t="s">
        <v>28</v>
      </c>
      <c r="D15" s="27" t="s">
        <v>28</v>
      </c>
      <c r="E15" s="231" t="s">
        <v>2940</v>
      </c>
      <c r="F15" s="56">
        <v>1</v>
      </c>
      <c r="G15" s="30">
        <v>940</v>
      </c>
      <c r="H15" s="57">
        <f t="shared" si="0"/>
        <v>940</v>
      </c>
      <c r="I15" s="26"/>
      <c r="J15" s="52" t="s">
        <v>450</v>
      </c>
      <c r="K15" s="52"/>
      <c r="L15" s="52"/>
      <c r="M15" s="101">
        <v>41911</v>
      </c>
      <c r="N15" s="27"/>
      <c r="O15" s="24"/>
      <c r="P15" s="101">
        <v>41918</v>
      </c>
      <c r="Q15" s="87">
        <v>41918</v>
      </c>
    </row>
    <row r="16" spans="2:17" s="78" customFormat="1" ht="19.7" customHeight="1">
      <c r="B16" s="27">
        <v>9</v>
      </c>
      <c r="C16" s="27" t="s">
        <v>28</v>
      </c>
      <c r="D16" s="27" t="s">
        <v>28</v>
      </c>
      <c r="E16" s="231" t="s">
        <v>3975</v>
      </c>
      <c r="F16" s="56">
        <v>1</v>
      </c>
      <c r="G16" s="30">
        <v>120</v>
      </c>
      <c r="H16" s="57">
        <f t="shared" si="0"/>
        <v>120</v>
      </c>
      <c r="I16" s="26"/>
      <c r="J16" s="52" t="s">
        <v>2580</v>
      </c>
      <c r="K16" s="52"/>
      <c r="L16" s="52"/>
      <c r="M16" s="101">
        <v>41911</v>
      </c>
      <c r="N16" s="27"/>
      <c r="O16" s="24"/>
      <c r="P16" s="101">
        <v>41918</v>
      </c>
      <c r="Q16" s="87">
        <v>41918</v>
      </c>
    </row>
    <row r="17" spans="2:17" s="78" customFormat="1" ht="19.7" customHeight="1">
      <c r="B17" s="27">
        <v>9</v>
      </c>
      <c r="C17" s="27" t="s">
        <v>28</v>
      </c>
      <c r="D17" s="27" t="s">
        <v>28</v>
      </c>
      <c r="E17" s="231" t="s">
        <v>448</v>
      </c>
      <c r="F17" s="56">
        <v>1</v>
      </c>
      <c r="G17" s="30">
        <v>320</v>
      </c>
      <c r="H17" s="57">
        <f t="shared" si="0"/>
        <v>320</v>
      </c>
      <c r="I17" s="26"/>
      <c r="J17" s="52" t="s">
        <v>1257</v>
      </c>
      <c r="K17" s="52"/>
      <c r="L17" s="52"/>
      <c r="M17" s="101">
        <v>41911</v>
      </c>
      <c r="N17" s="27"/>
      <c r="O17" s="24"/>
      <c r="P17" s="101">
        <v>41918</v>
      </c>
      <c r="Q17" s="87">
        <v>41918</v>
      </c>
    </row>
    <row r="18" spans="2:17" s="78" customFormat="1" ht="19.7" customHeight="1">
      <c r="B18" s="27">
        <v>17</v>
      </c>
      <c r="C18" s="27" t="s">
        <v>28</v>
      </c>
      <c r="D18" s="27" t="s">
        <v>28</v>
      </c>
      <c r="E18" s="231" t="s">
        <v>2167</v>
      </c>
      <c r="F18" s="56">
        <v>1</v>
      </c>
      <c r="G18" s="30">
        <v>6615</v>
      </c>
      <c r="H18" s="57">
        <f t="shared" si="0"/>
        <v>6615</v>
      </c>
      <c r="I18" s="26"/>
      <c r="J18" s="52" t="s">
        <v>1303</v>
      </c>
      <c r="K18" s="52" t="s">
        <v>3976</v>
      </c>
      <c r="L18" s="52"/>
      <c r="M18" s="101">
        <v>41911</v>
      </c>
      <c r="N18" s="27"/>
      <c r="O18" s="24"/>
      <c r="P18" s="101">
        <v>41915</v>
      </c>
      <c r="Q18" s="87">
        <v>41915</v>
      </c>
    </row>
    <row r="19" spans="2:17" s="78" customFormat="1" ht="19.7" customHeight="1">
      <c r="B19" s="27"/>
      <c r="C19" s="27"/>
      <c r="D19" s="27"/>
      <c r="E19" s="231"/>
      <c r="F19" s="56"/>
      <c r="G19" s="30"/>
      <c r="H19" s="57">
        <f t="shared" si="0"/>
        <v>0</v>
      </c>
      <c r="I19" s="26"/>
      <c r="J19" s="52"/>
      <c r="K19" s="52"/>
      <c r="L19" s="52"/>
      <c r="M19" s="101"/>
      <c r="N19" s="27"/>
      <c r="O19" s="24"/>
      <c r="P19" s="101"/>
      <c r="Q19" s="87"/>
    </row>
    <row r="20" spans="2:17" s="78" customFormat="1" ht="19.7" customHeight="1">
      <c r="B20" s="27">
        <v>5</v>
      </c>
      <c r="C20" s="27" t="s">
        <v>24</v>
      </c>
      <c r="D20" s="27" t="s">
        <v>24</v>
      </c>
      <c r="E20" s="231" t="s">
        <v>1661</v>
      </c>
      <c r="F20" s="1148">
        <v>1</v>
      </c>
      <c r="G20" s="30">
        <v>8900</v>
      </c>
      <c r="H20" s="57">
        <f t="shared" si="0"/>
        <v>8900</v>
      </c>
      <c r="I20" s="26"/>
      <c r="J20" s="52" t="s">
        <v>3027</v>
      </c>
      <c r="K20" s="52"/>
      <c r="L20" s="52"/>
      <c r="M20" s="101">
        <v>41911</v>
      </c>
      <c r="N20" s="27"/>
      <c r="O20" s="24"/>
      <c r="P20" s="101"/>
      <c r="Q20" s="87">
        <v>41920</v>
      </c>
    </row>
    <row r="21" spans="2:17" s="78" customFormat="1" ht="19.7" customHeight="1">
      <c r="B21" s="27">
        <v>5</v>
      </c>
      <c r="C21" s="27" t="s">
        <v>24</v>
      </c>
      <c r="D21" s="27" t="s">
        <v>24</v>
      </c>
      <c r="E21" s="231" t="s">
        <v>1098</v>
      </c>
      <c r="F21" s="1148">
        <v>1</v>
      </c>
      <c r="G21" s="30">
        <v>6200</v>
      </c>
      <c r="H21" s="57">
        <f t="shared" si="0"/>
        <v>6200</v>
      </c>
      <c r="I21" s="26"/>
      <c r="J21" s="52" t="s">
        <v>3977</v>
      </c>
      <c r="K21" s="52"/>
      <c r="L21" s="52"/>
      <c r="M21" s="101">
        <v>41911</v>
      </c>
      <c r="N21" s="27"/>
      <c r="O21" s="24"/>
      <c r="P21" s="101"/>
      <c r="Q21" s="87">
        <v>41920</v>
      </c>
    </row>
    <row r="22" spans="2:17" s="78" customFormat="1" ht="19.7" customHeight="1">
      <c r="B22" s="27">
        <v>6</v>
      </c>
      <c r="C22" s="27" t="s">
        <v>24</v>
      </c>
      <c r="D22" s="27" t="s">
        <v>24</v>
      </c>
      <c r="E22" s="52" t="s">
        <v>3978</v>
      </c>
      <c r="F22" s="754">
        <v>1</v>
      </c>
      <c r="G22" s="30">
        <v>12500</v>
      </c>
      <c r="H22" s="57">
        <f t="shared" si="0"/>
        <v>12500</v>
      </c>
      <c r="I22" s="26"/>
      <c r="J22" s="52" t="s">
        <v>3979</v>
      </c>
      <c r="K22" s="24"/>
      <c r="L22" s="24"/>
      <c r="M22" s="101">
        <v>41911</v>
      </c>
      <c r="N22" s="27"/>
      <c r="O22" s="24"/>
      <c r="P22" s="101"/>
      <c r="Q22" s="87">
        <v>41920</v>
      </c>
    </row>
    <row r="23" spans="2:17" s="78" customFormat="1" ht="19.7" customHeight="1">
      <c r="B23" s="27">
        <v>9</v>
      </c>
      <c r="C23" s="27" t="s">
        <v>24</v>
      </c>
      <c r="D23" s="27" t="s">
        <v>24</v>
      </c>
      <c r="E23" s="561" t="s">
        <v>3980</v>
      </c>
      <c r="F23" s="754">
        <v>1</v>
      </c>
      <c r="G23" s="30">
        <v>2600</v>
      </c>
      <c r="H23" s="57">
        <f t="shared" si="0"/>
        <v>2600</v>
      </c>
      <c r="I23" s="26"/>
      <c r="J23" s="52" t="s">
        <v>2120</v>
      </c>
      <c r="K23" s="24"/>
      <c r="L23" s="24"/>
      <c r="M23" s="101">
        <v>41911</v>
      </c>
      <c r="N23" s="27"/>
      <c r="O23" s="24"/>
      <c r="P23" s="101"/>
      <c r="Q23" s="87">
        <v>41920</v>
      </c>
    </row>
    <row r="24" spans="2:17" s="78" customFormat="1" ht="19.7" customHeight="1">
      <c r="B24" s="27"/>
      <c r="C24" s="27"/>
      <c r="D24" s="27"/>
      <c r="E24" s="561"/>
      <c r="F24" s="1053"/>
      <c r="G24" s="30"/>
      <c r="H24" s="57">
        <f t="shared" si="0"/>
        <v>0</v>
      </c>
      <c r="I24" s="26"/>
      <c r="J24" s="52"/>
      <c r="K24" s="24"/>
      <c r="L24" s="24"/>
      <c r="M24" s="101"/>
      <c r="N24" s="27"/>
      <c r="O24" s="24"/>
      <c r="P24" s="101"/>
      <c r="Q24" s="87"/>
    </row>
    <row r="25" spans="2:17" s="78" customFormat="1" ht="19.7" customHeight="1">
      <c r="B25" s="27"/>
      <c r="C25" s="27"/>
      <c r="D25" s="27"/>
      <c r="E25" s="561"/>
      <c r="F25" s="1053"/>
      <c r="G25" s="57"/>
      <c r="H25" s="57">
        <f t="shared" si="0"/>
        <v>0</v>
      </c>
      <c r="I25" s="30"/>
      <c r="J25" s="52"/>
      <c r="K25" s="109"/>
      <c r="L25" s="24"/>
      <c r="M25" s="101"/>
      <c r="N25" s="27"/>
      <c r="O25" s="24"/>
      <c r="P25" s="101"/>
      <c r="Q25" s="87"/>
    </row>
    <row r="26" spans="2:17" s="78" customFormat="1" ht="19.7" customHeight="1">
      <c r="B26" s="27"/>
      <c r="C26" s="27"/>
      <c r="D26" s="27"/>
      <c r="E26" s="561"/>
      <c r="F26" s="1053"/>
      <c r="G26" s="57"/>
      <c r="H26" s="57">
        <f t="shared" si="0"/>
        <v>0</v>
      </c>
      <c r="I26" s="30"/>
      <c r="J26" s="52"/>
      <c r="K26" s="109"/>
      <c r="L26" s="24"/>
      <c r="M26" s="101"/>
      <c r="N26" s="27"/>
      <c r="O26" s="24"/>
      <c r="P26" s="101"/>
      <c r="Q26" s="87"/>
    </row>
    <row r="27" spans="2:17" s="78" customFormat="1" ht="19.7" customHeight="1">
      <c r="B27" s="27"/>
      <c r="C27" s="27"/>
      <c r="D27" s="27"/>
      <c r="E27" s="52"/>
      <c r="F27" s="1053"/>
      <c r="G27" s="57"/>
      <c r="H27" s="57">
        <f t="shared" si="0"/>
        <v>0</v>
      </c>
      <c r="I27" s="30"/>
      <c r="J27" s="52"/>
      <c r="K27" s="109"/>
      <c r="L27" s="24"/>
      <c r="M27" s="101"/>
      <c r="N27" s="27"/>
      <c r="O27" s="24"/>
      <c r="P27" s="101"/>
      <c r="Q27" s="87"/>
    </row>
    <row r="31" spans="2:17">
      <c r="M31" s="158"/>
    </row>
    <row r="33" spans="13:13">
      <c r="M33" s="158"/>
    </row>
  </sheetData>
  <autoFilter ref="B8:O27" xr:uid="{32113E25-9203-4D62-94CC-758183F66D7C}"/>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E95520-0266-478B-BA4B-1EA02F9C0388}">
  <sheetPr>
    <pageSetUpPr fitToPage="1"/>
  </sheetPr>
  <dimension ref="B2:Q21"/>
  <sheetViews>
    <sheetView zoomScale="85" zoomScaleNormal="85" workbookViewId="0">
      <pane xSplit="10" ySplit="8" topLeftCell="Q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75" style="78" customWidth="1"/>
    <col min="3" max="4" width="15.75" style="76" customWidth="1"/>
    <col min="5" max="5" width="30.625" style="76" customWidth="1"/>
    <col min="6" max="6" width="6.25" style="76" customWidth="1"/>
    <col min="7" max="8" width="11.625" style="76" customWidth="1"/>
    <col min="9" max="9" width="5.75" style="79" customWidth="1"/>
    <col min="10" max="10" width="35.625" style="76" customWidth="1"/>
    <col min="11" max="11" width="20.62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15.75" style="76" customWidth="1"/>
    <col min="261" max="261" width="30.625" style="76" customWidth="1"/>
    <col min="262" max="262" width="6.25" style="76" customWidth="1"/>
    <col min="263" max="264" width="11.625" style="76" customWidth="1"/>
    <col min="265" max="265" width="5.75" style="76" customWidth="1"/>
    <col min="266" max="266" width="35.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15.75" style="76" customWidth="1"/>
    <col min="517" max="517" width="30.625" style="76" customWidth="1"/>
    <col min="518" max="518" width="6.25" style="76" customWidth="1"/>
    <col min="519" max="520" width="11.625" style="76" customWidth="1"/>
    <col min="521" max="521" width="5.75" style="76" customWidth="1"/>
    <col min="522" max="522" width="35.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15.75" style="76" customWidth="1"/>
    <col min="773" max="773" width="30.625" style="76" customWidth="1"/>
    <col min="774" max="774" width="6.25" style="76" customWidth="1"/>
    <col min="775" max="776" width="11.625" style="76" customWidth="1"/>
    <col min="777" max="777" width="5.75" style="76" customWidth="1"/>
    <col min="778" max="778" width="35.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15.75" style="76" customWidth="1"/>
    <col min="1029" max="1029" width="30.625" style="76" customWidth="1"/>
    <col min="1030" max="1030" width="6.25" style="76" customWidth="1"/>
    <col min="1031" max="1032" width="11.625" style="76" customWidth="1"/>
    <col min="1033" max="1033" width="5.75" style="76" customWidth="1"/>
    <col min="1034" max="1034" width="35.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15.75" style="76" customWidth="1"/>
    <col min="1285" max="1285" width="30.625" style="76" customWidth="1"/>
    <col min="1286" max="1286" width="6.25" style="76" customWidth="1"/>
    <col min="1287" max="1288" width="11.625" style="76" customWidth="1"/>
    <col min="1289" max="1289" width="5.75" style="76" customWidth="1"/>
    <col min="1290" max="1290" width="35.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15.75" style="76" customWidth="1"/>
    <col min="1541" max="1541" width="30.625" style="76" customWidth="1"/>
    <col min="1542" max="1542" width="6.25" style="76" customWidth="1"/>
    <col min="1543" max="1544" width="11.625" style="76" customWidth="1"/>
    <col min="1545" max="1545" width="5.75" style="76" customWidth="1"/>
    <col min="1546" max="1546" width="35.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15.75" style="76" customWidth="1"/>
    <col min="1797" max="1797" width="30.625" style="76" customWidth="1"/>
    <col min="1798" max="1798" width="6.25" style="76" customWidth="1"/>
    <col min="1799" max="1800" width="11.625" style="76" customWidth="1"/>
    <col min="1801" max="1801" width="5.75" style="76" customWidth="1"/>
    <col min="1802" max="1802" width="35.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15.75" style="76" customWidth="1"/>
    <col min="2053" max="2053" width="30.625" style="76" customWidth="1"/>
    <col min="2054" max="2054" width="6.25" style="76" customWidth="1"/>
    <col min="2055" max="2056" width="11.625" style="76" customWidth="1"/>
    <col min="2057" max="2057" width="5.75" style="76" customWidth="1"/>
    <col min="2058" max="2058" width="35.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15.75" style="76" customWidth="1"/>
    <col min="2309" max="2309" width="30.625" style="76" customWidth="1"/>
    <col min="2310" max="2310" width="6.25" style="76" customWidth="1"/>
    <col min="2311" max="2312" width="11.625" style="76" customWidth="1"/>
    <col min="2313" max="2313" width="5.75" style="76" customWidth="1"/>
    <col min="2314" max="2314" width="35.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15.75" style="76" customWidth="1"/>
    <col min="2565" max="2565" width="30.625" style="76" customWidth="1"/>
    <col min="2566" max="2566" width="6.25" style="76" customWidth="1"/>
    <col min="2567" max="2568" width="11.625" style="76" customWidth="1"/>
    <col min="2569" max="2569" width="5.75" style="76" customWidth="1"/>
    <col min="2570" max="2570" width="35.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15.75" style="76" customWidth="1"/>
    <col min="2821" max="2821" width="30.625" style="76" customWidth="1"/>
    <col min="2822" max="2822" width="6.25" style="76" customWidth="1"/>
    <col min="2823" max="2824" width="11.625" style="76" customWidth="1"/>
    <col min="2825" max="2825" width="5.75" style="76" customWidth="1"/>
    <col min="2826" max="2826" width="35.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15.75" style="76" customWidth="1"/>
    <col min="3077" max="3077" width="30.625" style="76" customWidth="1"/>
    <col min="3078" max="3078" width="6.25" style="76" customWidth="1"/>
    <col min="3079" max="3080" width="11.625" style="76" customWidth="1"/>
    <col min="3081" max="3081" width="5.75" style="76" customWidth="1"/>
    <col min="3082" max="3082" width="35.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15.75" style="76" customWidth="1"/>
    <col min="3333" max="3333" width="30.625" style="76" customWidth="1"/>
    <col min="3334" max="3334" width="6.25" style="76" customWidth="1"/>
    <col min="3335" max="3336" width="11.625" style="76" customWidth="1"/>
    <col min="3337" max="3337" width="5.75" style="76" customWidth="1"/>
    <col min="3338" max="3338" width="35.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15.75" style="76" customWidth="1"/>
    <col min="3589" max="3589" width="30.625" style="76" customWidth="1"/>
    <col min="3590" max="3590" width="6.25" style="76" customWidth="1"/>
    <col min="3591" max="3592" width="11.625" style="76" customWidth="1"/>
    <col min="3593" max="3593" width="5.75" style="76" customWidth="1"/>
    <col min="3594" max="3594" width="35.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15.75" style="76" customWidth="1"/>
    <col min="3845" max="3845" width="30.625" style="76" customWidth="1"/>
    <col min="3846" max="3846" width="6.25" style="76" customWidth="1"/>
    <col min="3847" max="3848" width="11.625" style="76" customWidth="1"/>
    <col min="3849" max="3849" width="5.75" style="76" customWidth="1"/>
    <col min="3850" max="3850" width="35.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15.75" style="76" customWidth="1"/>
    <col min="4101" max="4101" width="30.625" style="76" customWidth="1"/>
    <col min="4102" max="4102" width="6.25" style="76" customWidth="1"/>
    <col min="4103" max="4104" width="11.625" style="76" customWidth="1"/>
    <col min="4105" max="4105" width="5.75" style="76" customWidth="1"/>
    <col min="4106" max="4106" width="35.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15.75" style="76" customWidth="1"/>
    <col min="4357" max="4357" width="30.625" style="76" customWidth="1"/>
    <col min="4358" max="4358" width="6.25" style="76" customWidth="1"/>
    <col min="4359" max="4360" width="11.625" style="76" customWidth="1"/>
    <col min="4361" max="4361" width="5.75" style="76" customWidth="1"/>
    <col min="4362" max="4362" width="35.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15.75" style="76" customWidth="1"/>
    <col min="4613" max="4613" width="30.625" style="76" customWidth="1"/>
    <col min="4614" max="4614" width="6.25" style="76" customWidth="1"/>
    <col min="4615" max="4616" width="11.625" style="76" customWidth="1"/>
    <col min="4617" max="4617" width="5.75" style="76" customWidth="1"/>
    <col min="4618" max="4618" width="35.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15.75" style="76" customWidth="1"/>
    <col min="4869" max="4869" width="30.625" style="76" customWidth="1"/>
    <col min="4870" max="4870" width="6.25" style="76" customWidth="1"/>
    <col min="4871" max="4872" width="11.625" style="76" customWidth="1"/>
    <col min="4873" max="4873" width="5.75" style="76" customWidth="1"/>
    <col min="4874" max="4874" width="35.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15.75" style="76" customWidth="1"/>
    <col min="5125" max="5125" width="30.625" style="76" customWidth="1"/>
    <col min="5126" max="5126" width="6.25" style="76" customWidth="1"/>
    <col min="5127" max="5128" width="11.625" style="76" customWidth="1"/>
    <col min="5129" max="5129" width="5.75" style="76" customWidth="1"/>
    <col min="5130" max="5130" width="35.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15.75" style="76" customWidth="1"/>
    <col min="5381" max="5381" width="30.625" style="76" customWidth="1"/>
    <col min="5382" max="5382" width="6.25" style="76" customWidth="1"/>
    <col min="5383" max="5384" width="11.625" style="76" customWidth="1"/>
    <col min="5385" max="5385" width="5.75" style="76" customWidth="1"/>
    <col min="5386" max="5386" width="35.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15.75" style="76" customWidth="1"/>
    <col min="5637" max="5637" width="30.625" style="76" customWidth="1"/>
    <col min="5638" max="5638" width="6.25" style="76" customWidth="1"/>
    <col min="5639" max="5640" width="11.625" style="76" customWidth="1"/>
    <col min="5641" max="5641" width="5.75" style="76" customWidth="1"/>
    <col min="5642" max="5642" width="35.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15.75" style="76" customWidth="1"/>
    <col min="5893" max="5893" width="30.625" style="76" customWidth="1"/>
    <col min="5894" max="5894" width="6.25" style="76" customWidth="1"/>
    <col min="5895" max="5896" width="11.625" style="76" customWidth="1"/>
    <col min="5897" max="5897" width="5.75" style="76" customWidth="1"/>
    <col min="5898" max="5898" width="35.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15.75" style="76" customWidth="1"/>
    <col min="6149" max="6149" width="30.625" style="76" customWidth="1"/>
    <col min="6150" max="6150" width="6.25" style="76" customWidth="1"/>
    <col min="6151" max="6152" width="11.625" style="76" customWidth="1"/>
    <col min="6153" max="6153" width="5.75" style="76" customWidth="1"/>
    <col min="6154" max="6154" width="35.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15.75" style="76" customWidth="1"/>
    <col min="6405" max="6405" width="30.625" style="76" customWidth="1"/>
    <col min="6406" max="6406" width="6.25" style="76" customWidth="1"/>
    <col min="6407" max="6408" width="11.625" style="76" customWidth="1"/>
    <col min="6409" max="6409" width="5.75" style="76" customWidth="1"/>
    <col min="6410" max="6410" width="35.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15.75" style="76" customWidth="1"/>
    <col min="6661" max="6661" width="30.625" style="76" customWidth="1"/>
    <col min="6662" max="6662" width="6.25" style="76" customWidth="1"/>
    <col min="6663" max="6664" width="11.625" style="76" customWidth="1"/>
    <col min="6665" max="6665" width="5.75" style="76" customWidth="1"/>
    <col min="6666" max="6666" width="35.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15.75" style="76" customWidth="1"/>
    <col min="6917" max="6917" width="30.625" style="76" customWidth="1"/>
    <col min="6918" max="6918" width="6.25" style="76" customWidth="1"/>
    <col min="6919" max="6920" width="11.625" style="76" customWidth="1"/>
    <col min="6921" max="6921" width="5.75" style="76" customWidth="1"/>
    <col min="6922" max="6922" width="35.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15.75" style="76" customWidth="1"/>
    <col min="7173" max="7173" width="30.625" style="76" customWidth="1"/>
    <col min="7174" max="7174" width="6.25" style="76" customWidth="1"/>
    <col min="7175" max="7176" width="11.625" style="76" customWidth="1"/>
    <col min="7177" max="7177" width="5.75" style="76" customWidth="1"/>
    <col min="7178" max="7178" width="35.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15.75" style="76" customWidth="1"/>
    <col min="7429" max="7429" width="30.625" style="76" customWidth="1"/>
    <col min="7430" max="7430" width="6.25" style="76" customWidth="1"/>
    <col min="7431" max="7432" width="11.625" style="76" customWidth="1"/>
    <col min="7433" max="7433" width="5.75" style="76" customWidth="1"/>
    <col min="7434" max="7434" width="35.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15.75" style="76" customWidth="1"/>
    <col min="7685" max="7685" width="30.625" style="76" customWidth="1"/>
    <col min="7686" max="7686" width="6.25" style="76" customWidth="1"/>
    <col min="7687" max="7688" width="11.625" style="76" customWidth="1"/>
    <col min="7689" max="7689" width="5.75" style="76" customWidth="1"/>
    <col min="7690" max="7690" width="35.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15.75" style="76" customWidth="1"/>
    <col min="7941" max="7941" width="30.625" style="76" customWidth="1"/>
    <col min="7942" max="7942" width="6.25" style="76" customWidth="1"/>
    <col min="7943" max="7944" width="11.625" style="76" customWidth="1"/>
    <col min="7945" max="7945" width="5.75" style="76" customWidth="1"/>
    <col min="7946" max="7946" width="35.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15.75" style="76" customWidth="1"/>
    <col min="8197" max="8197" width="30.625" style="76" customWidth="1"/>
    <col min="8198" max="8198" width="6.25" style="76" customWidth="1"/>
    <col min="8199" max="8200" width="11.625" style="76" customWidth="1"/>
    <col min="8201" max="8201" width="5.75" style="76" customWidth="1"/>
    <col min="8202" max="8202" width="35.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15.75" style="76" customWidth="1"/>
    <col min="8453" max="8453" width="30.625" style="76" customWidth="1"/>
    <col min="8454" max="8454" width="6.25" style="76" customWidth="1"/>
    <col min="8455" max="8456" width="11.625" style="76" customWidth="1"/>
    <col min="8457" max="8457" width="5.75" style="76" customWidth="1"/>
    <col min="8458" max="8458" width="35.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15.75" style="76" customWidth="1"/>
    <col min="8709" max="8709" width="30.625" style="76" customWidth="1"/>
    <col min="8710" max="8710" width="6.25" style="76" customWidth="1"/>
    <col min="8711" max="8712" width="11.625" style="76" customWidth="1"/>
    <col min="8713" max="8713" width="5.75" style="76" customWidth="1"/>
    <col min="8714" max="8714" width="35.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15.75" style="76" customWidth="1"/>
    <col min="8965" max="8965" width="30.625" style="76" customWidth="1"/>
    <col min="8966" max="8966" width="6.25" style="76" customWidth="1"/>
    <col min="8967" max="8968" width="11.625" style="76" customWidth="1"/>
    <col min="8969" max="8969" width="5.75" style="76" customWidth="1"/>
    <col min="8970" max="8970" width="35.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15.75" style="76" customWidth="1"/>
    <col min="9221" max="9221" width="30.625" style="76" customWidth="1"/>
    <col min="9222" max="9222" width="6.25" style="76" customWidth="1"/>
    <col min="9223" max="9224" width="11.625" style="76" customWidth="1"/>
    <col min="9225" max="9225" width="5.75" style="76" customWidth="1"/>
    <col min="9226" max="9226" width="35.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15.75" style="76" customWidth="1"/>
    <col min="9477" max="9477" width="30.625" style="76" customWidth="1"/>
    <col min="9478" max="9478" width="6.25" style="76" customWidth="1"/>
    <col min="9479" max="9480" width="11.625" style="76" customWidth="1"/>
    <col min="9481" max="9481" width="5.75" style="76" customWidth="1"/>
    <col min="9482" max="9482" width="35.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15.75" style="76" customWidth="1"/>
    <col min="9733" max="9733" width="30.625" style="76" customWidth="1"/>
    <col min="9734" max="9734" width="6.25" style="76" customWidth="1"/>
    <col min="9735" max="9736" width="11.625" style="76" customWidth="1"/>
    <col min="9737" max="9737" width="5.75" style="76" customWidth="1"/>
    <col min="9738" max="9738" width="35.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15.75" style="76" customWidth="1"/>
    <col min="9989" max="9989" width="30.625" style="76" customWidth="1"/>
    <col min="9990" max="9990" width="6.25" style="76" customWidth="1"/>
    <col min="9991" max="9992" width="11.625" style="76" customWidth="1"/>
    <col min="9993" max="9993" width="5.75" style="76" customWidth="1"/>
    <col min="9994" max="9994" width="35.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15.75" style="76" customWidth="1"/>
    <col min="10245" max="10245" width="30.625" style="76" customWidth="1"/>
    <col min="10246" max="10246" width="6.25" style="76" customWidth="1"/>
    <col min="10247" max="10248" width="11.625" style="76" customWidth="1"/>
    <col min="10249" max="10249" width="5.75" style="76" customWidth="1"/>
    <col min="10250" max="10250" width="35.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15.75" style="76" customWidth="1"/>
    <col min="10501" max="10501" width="30.625" style="76" customWidth="1"/>
    <col min="10502" max="10502" width="6.25" style="76" customWidth="1"/>
    <col min="10503" max="10504" width="11.625" style="76" customWidth="1"/>
    <col min="10505" max="10505" width="5.75" style="76" customWidth="1"/>
    <col min="10506" max="10506" width="35.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15.75" style="76" customWidth="1"/>
    <col min="10757" max="10757" width="30.625" style="76" customWidth="1"/>
    <col min="10758" max="10758" width="6.25" style="76" customWidth="1"/>
    <col min="10759" max="10760" width="11.625" style="76" customWidth="1"/>
    <col min="10761" max="10761" width="5.75" style="76" customWidth="1"/>
    <col min="10762" max="10762" width="35.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15.75" style="76" customWidth="1"/>
    <col min="11013" max="11013" width="30.625" style="76" customWidth="1"/>
    <col min="11014" max="11014" width="6.25" style="76" customWidth="1"/>
    <col min="11015" max="11016" width="11.625" style="76" customWidth="1"/>
    <col min="11017" max="11017" width="5.75" style="76" customWidth="1"/>
    <col min="11018" max="11018" width="35.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15.75" style="76" customWidth="1"/>
    <col min="11269" max="11269" width="30.625" style="76" customWidth="1"/>
    <col min="11270" max="11270" width="6.25" style="76" customWidth="1"/>
    <col min="11271" max="11272" width="11.625" style="76" customWidth="1"/>
    <col min="11273" max="11273" width="5.75" style="76" customWidth="1"/>
    <col min="11274" max="11274" width="35.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15.75" style="76" customWidth="1"/>
    <col min="11525" max="11525" width="30.625" style="76" customWidth="1"/>
    <col min="11526" max="11526" width="6.25" style="76" customWidth="1"/>
    <col min="11527" max="11528" width="11.625" style="76" customWidth="1"/>
    <col min="11529" max="11529" width="5.75" style="76" customWidth="1"/>
    <col min="11530" max="11530" width="35.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15.75" style="76" customWidth="1"/>
    <col min="11781" max="11781" width="30.625" style="76" customWidth="1"/>
    <col min="11782" max="11782" width="6.25" style="76" customWidth="1"/>
    <col min="11783" max="11784" width="11.625" style="76" customWidth="1"/>
    <col min="11785" max="11785" width="5.75" style="76" customWidth="1"/>
    <col min="11786" max="11786" width="35.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15.75" style="76" customWidth="1"/>
    <col min="12037" max="12037" width="30.625" style="76" customWidth="1"/>
    <col min="12038" max="12038" width="6.25" style="76" customWidth="1"/>
    <col min="12039" max="12040" width="11.625" style="76" customWidth="1"/>
    <col min="12041" max="12041" width="5.75" style="76" customWidth="1"/>
    <col min="12042" max="12042" width="35.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15.75" style="76" customWidth="1"/>
    <col min="12293" max="12293" width="30.625" style="76" customWidth="1"/>
    <col min="12294" max="12294" width="6.25" style="76" customWidth="1"/>
    <col min="12295" max="12296" width="11.625" style="76" customWidth="1"/>
    <col min="12297" max="12297" width="5.75" style="76" customWidth="1"/>
    <col min="12298" max="12298" width="35.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15.75" style="76" customWidth="1"/>
    <col min="12549" max="12549" width="30.625" style="76" customWidth="1"/>
    <col min="12550" max="12550" width="6.25" style="76" customWidth="1"/>
    <col min="12551" max="12552" width="11.625" style="76" customWidth="1"/>
    <col min="12553" max="12553" width="5.75" style="76" customWidth="1"/>
    <col min="12554" max="12554" width="35.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15.75" style="76" customWidth="1"/>
    <col min="12805" max="12805" width="30.625" style="76" customWidth="1"/>
    <col min="12806" max="12806" width="6.25" style="76" customWidth="1"/>
    <col min="12807" max="12808" width="11.625" style="76" customWidth="1"/>
    <col min="12809" max="12809" width="5.75" style="76" customWidth="1"/>
    <col min="12810" max="12810" width="35.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15.75" style="76" customWidth="1"/>
    <col min="13061" max="13061" width="30.625" style="76" customWidth="1"/>
    <col min="13062" max="13062" width="6.25" style="76" customWidth="1"/>
    <col min="13063" max="13064" width="11.625" style="76" customWidth="1"/>
    <col min="13065" max="13065" width="5.75" style="76" customWidth="1"/>
    <col min="13066" max="13066" width="35.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15.75" style="76" customWidth="1"/>
    <col min="13317" max="13317" width="30.625" style="76" customWidth="1"/>
    <col min="13318" max="13318" width="6.25" style="76" customWidth="1"/>
    <col min="13319" max="13320" width="11.625" style="76" customWidth="1"/>
    <col min="13321" max="13321" width="5.75" style="76" customWidth="1"/>
    <col min="13322" max="13322" width="35.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15.75" style="76" customWidth="1"/>
    <col min="13573" max="13573" width="30.625" style="76" customWidth="1"/>
    <col min="13574" max="13574" width="6.25" style="76" customWidth="1"/>
    <col min="13575" max="13576" width="11.625" style="76" customWidth="1"/>
    <col min="13577" max="13577" width="5.75" style="76" customWidth="1"/>
    <col min="13578" max="13578" width="35.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15.75" style="76" customWidth="1"/>
    <col min="13829" max="13829" width="30.625" style="76" customWidth="1"/>
    <col min="13830" max="13830" width="6.25" style="76" customWidth="1"/>
    <col min="13831" max="13832" width="11.625" style="76" customWidth="1"/>
    <col min="13833" max="13833" width="5.75" style="76" customWidth="1"/>
    <col min="13834" max="13834" width="35.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15.75" style="76" customWidth="1"/>
    <col min="14085" max="14085" width="30.625" style="76" customWidth="1"/>
    <col min="14086" max="14086" width="6.25" style="76" customWidth="1"/>
    <col min="14087" max="14088" width="11.625" style="76" customWidth="1"/>
    <col min="14089" max="14089" width="5.75" style="76" customWidth="1"/>
    <col min="14090" max="14090" width="35.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15.75" style="76" customWidth="1"/>
    <col min="14341" max="14341" width="30.625" style="76" customWidth="1"/>
    <col min="14342" max="14342" width="6.25" style="76" customWidth="1"/>
    <col min="14343" max="14344" width="11.625" style="76" customWidth="1"/>
    <col min="14345" max="14345" width="5.75" style="76" customWidth="1"/>
    <col min="14346" max="14346" width="35.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15.75" style="76" customWidth="1"/>
    <col min="14597" max="14597" width="30.625" style="76" customWidth="1"/>
    <col min="14598" max="14598" width="6.25" style="76" customWidth="1"/>
    <col min="14599" max="14600" width="11.625" style="76" customWidth="1"/>
    <col min="14601" max="14601" width="5.75" style="76" customWidth="1"/>
    <col min="14602" max="14602" width="35.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15.75" style="76" customWidth="1"/>
    <col min="14853" max="14853" width="30.625" style="76" customWidth="1"/>
    <col min="14854" max="14854" width="6.25" style="76" customWidth="1"/>
    <col min="14855" max="14856" width="11.625" style="76" customWidth="1"/>
    <col min="14857" max="14857" width="5.75" style="76" customWidth="1"/>
    <col min="14858" max="14858" width="35.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15.75" style="76" customWidth="1"/>
    <col min="15109" max="15109" width="30.625" style="76" customWidth="1"/>
    <col min="15110" max="15110" width="6.25" style="76" customWidth="1"/>
    <col min="15111" max="15112" width="11.625" style="76" customWidth="1"/>
    <col min="15113" max="15113" width="5.75" style="76" customWidth="1"/>
    <col min="15114" max="15114" width="35.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15.75" style="76" customWidth="1"/>
    <col min="15365" max="15365" width="30.625" style="76" customWidth="1"/>
    <col min="15366" max="15366" width="6.25" style="76" customWidth="1"/>
    <col min="15367" max="15368" width="11.625" style="76" customWidth="1"/>
    <col min="15369" max="15369" width="5.75" style="76" customWidth="1"/>
    <col min="15370" max="15370" width="35.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15.75" style="76" customWidth="1"/>
    <col min="15621" max="15621" width="30.625" style="76" customWidth="1"/>
    <col min="15622" max="15622" width="6.25" style="76" customWidth="1"/>
    <col min="15623" max="15624" width="11.625" style="76" customWidth="1"/>
    <col min="15625" max="15625" width="5.75" style="76" customWidth="1"/>
    <col min="15626" max="15626" width="35.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15.75" style="76" customWidth="1"/>
    <col min="15877" max="15877" width="30.625" style="76" customWidth="1"/>
    <col min="15878" max="15878" width="6.25" style="76" customWidth="1"/>
    <col min="15879" max="15880" width="11.625" style="76" customWidth="1"/>
    <col min="15881" max="15881" width="5.75" style="76" customWidth="1"/>
    <col min="15882" max="15882" width="35.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15.75" style="76" customWidth="1"/>
    <col min="16133" max="16133" width="30.625" style="76" customWidth="1"/>
    <col min="16134" max="16134" width="6.25" style="76" customWidth="1"/>
    <col min="16135" max="16136" width="11.625" style="76" customWidth="1"/>
    <col min="16137" max="16137" width="5.75" style="76" customWidth="1"/>
    <col min="16138" max="16138" width="35.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3981</v>
      </c>
      <c r="G2" s="4" t="s">
        <v>2</v>
      </c>
      <c r="H2" s="5"/>
      <c r="I2" s="6"/>
      <c r="J2" s="77">
        <f>SUM(H:H)</f>
        <v>6200</v>
      </c>
    </row>
    <row r="3" spans="2:17" ht="20.100000000000001" customHeight="1">
      <c r="B3" s="74" t="s">
        <v>3</v>
      </c>
      <c r="C3" s="74"/>
      <c r="D3" s="74"/>
      <c r="E3" s="82" t="s">
        <v>196</v>
      </c>
    </row>
    <row r="4" spans="2:17" ht="20.100000000000001" customHeight="1">
      <c r="B4" s="74" t="s">
        <v>5</v>
      </c>
      <c r="C4" s="74"/>
      <c r="D4" s="74"/>
      <c r="E4" s="82">
        <v>122926</v>
      </c>
    </row>
    <row r="5" spans="2:17" ht="20.100000000000001" customHeight="1">
      <c r="B5" s="74" t="s">
        <v>7</v>
      </c>
      <c r="C5" s="74"/>
      <c r="D5" s="74"/>
      <c r="E5" s="84">
        <v>41919</v>
      </c>
    </row>
    <row r="6" spans="2:17" ht="20.100000000000001" customHeight="1">
      <c r="B6" s="74" t="s">
        <v>8</v>
      </c>
      <c r="C6" s="74"/>
      <c r="D6" s="74"/>
      <c r="E6" s="84">
        <v>41922</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101" t="s">
        <v>22</v>
      </c>
      <c r="Q8" s="87" t="s">
        <v>23</v>
      </c>
    </row>
    <row r="9" spans="2:17" s="78" customFormat="1" ht="19.7" customHeight="1">
      <c r="B9" s="27">
        <v>3</v>
      </c>
      <c r="C9" s="27" t="s">
        <v>24</v>
      </c>
      <c r="D9" s="27" t="s">
        <v>24</v>
      </c>
      <c r="E9" s="231" t="s">
        <v>1098</v>
      </c>
      <c r="F9" s="1148">
        <v>1</v>
      </c>
      <c r="G9" s="30">
        <v>6200</v>
      </c>
      <c r="H9" s="57">
        <f t="shared" ref="H9:H15" si="0">F9*G9</f>
        <v>6200</v>
      </c>
      <c r="I9" s="26"/>
      <c r="J9" s="52" t="s">
        <v>3977</v>
      </c>
      <c r="K9" s="52"/>
      <c r="L9" s="52"/>
      <c r="M9" s="101">
        <v>41911</v>
      </c>
      <c r="N9" s="27"/>
      <c r="O9" s="24"/>
      <c r="P9" s="101"/>
      <c r="Q9" s="87">
        <v>41920</v>
      </c>
    </row>
    <row r="10" spans="2:17" s="78" customFormat="1" ht="19.7" customHeight="1">
      <c r="B10" s="27"/>
      <c r="C10" s="27"/>
      <c r="D10" s="27"/>
      <c r="E10" s="52"/>
      <c r="F10" s="754"/>
      <c r="G10" s="30"/>
      <c r="H10" s="57">
        <f t="shared" si="0"/>
        <v>0</v>
      </c>
      <c r="I10" s="26"/>
      <c r="J10" s="52"/>
      <c r="K10" s="24"/>
      <c r="L10" s="24"/>
      <c r="M10" s="27"/>
      <c r="N10" s="27"/>
      <c r="O10" s="24"/>
      <c r="P10" s="101"/>
      <c r="Q10" s="87"/>
    </row>
    <row r="11" spans="2:17" s="78" customFormat="1" ht="19.7" customHeight="1">
      <c r="B11" s="27"/>
      <c r="C11" s="27"/>
      <c r="D11" s="27"/>
      <c r="E11" s="561"/>
      <c r="F11" s="754"/>
      <c r="G11" s="30"/>
      <c r="H11" s="57">
        <f t="shared" si="0"/>
        <v>0</v>
      </c>
      <c r="I11" s="26"/>
      <c r="J11" s="52"/>
      <c r="K11" s="24"/>
      <c r="L11" s="24"/>
      <c r="M11" s="101"/>
      <c r="N11" s="27"/>
      <c r="O11" s="24"/>
      <c r="P11" s="101"/>
      <c r="Q11" s="87"/>
    </row>
    <row r="12" spans="2:17" s="78" customFormat="1" ht="19.7" customHeight="1">
      <c r="B12" s="27"/>
      <c r="C12" s="27"/>
      <c r="D12" s="27"/>
      <c r="E12" s="561"/>
      <c r="F12" s="1053"/>
      <c r="G12" s="30"/>
      <c r="H12" s="57">
        <f t="shared" si="0"/>
        <v>0</v>
      </c>
      <c r="I12" s="26"/>
      <c r="J12" s="52"/>
      <c r="K12" s="24"/>
      <c r="L12" s="24"/>
      <c r="M12" s="101"/>
      <c r="N12" s="27"/>
      <c r="O12" s="24"/>
      <c r="P12" s="101"/>
      <c r="Q12" s="87"/>
    </row>
    <row r="13" spans="2:17" s="78" customFormat="1" ht="19.7" customHeight="1">
      <c r="B13" s="27"/>
      <c r="C13" s="27"/>
      <c r="D13" s="27"/>
      <c r="E13" s="561"/>
      <c r="F13" s="1053"/>
      <c r="G13" s="57"/>
      <c r="H13" s="57">
        <f t="shared" si="0"/>
        <v>0</v>
      </c>
      <c r="I13" s="30"/>
      <c r="J13" s="52"/>
      <c r="K13" s="109"/>
      <c r="L13" s="24"/>
      <c r="M13" s="101"/>
      <c r="N13" s="27"/>
      <c r="O13" s="24"/>
      <c r="P13" s="101"/>
      <c r="Q13" s="87"/>
    </row>
    <row r="14" spans="2:17" s="78" customFormat="1" ht="19.7" customHeight="1">
      <c r="B14" s="27"/>
      <c r="C14" s="27"/>
      <c r="D14" s="27"/>
      <c r="E14" s="561"/>
      <c r="F14" s="1053"/>
      <c r="G14" s="57"/>
      <c r="H14" s="57">
        <f t="shared" si="0"/>
        <v>0</v>
      </c>
      <c r="I14" s="30"/>
      <c r="J14" s="52"/>
      <c r="K14" s="109"/>
      <c r="L14" s="24"/>
      <c r="M14" s="101"/>
      <c r="N14" s="27"/>
      <c r="O14" s="24"/>
      <c r="P14" s="101"/>
      <c r="Q14" s="87"/>
    </row>
    <row r="15" spans="2:17" s="78" customFormat="1" ht="19.7" customHeight="1">
      <c r="B15" s="27"/>
      <c r="C15" s="27"/>
      <c r="D15" s="27"/>
      <c r="E15" s="52"/>
      <c r="F15" s="1053"/>
      <c r="G15" s="57"/>
      <c r="H15" s="57">
        <f t="shared" si="0"/>
        <v>0</v>
      </c>
      <c r="I15" s="30"/>
      <c r="J15" s="52"/>
      <c r="K15" s="109"/>
      <c r="L15" s="24"/>
      <c r="M15" s="101"/>
      <c r="N15" s="27"/>
      <c r="O15" s="24"/>
      <c r="P15" s="101"/>
      <c r="Q15" s="87"/>
    </row>
    <row r="19" spans="13:13">
      <c r="M19" s="158"/>
    </row>
    <row r="21" spans="13:13">
      <c r="M21" s="158"/>
    </row>
  </sheetData>
  <autoFilter ref="B8:O15" xr:uid="{8E3B6F11-915E-4C84-835D-8A752437D0E9}"/>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C4C02-0825-4D38-9D9F-318CD99214C3}">
  <sheetPr>
    <pageSetUpPr fitToPage="1"/>
  </sheetPr>
  <dimension ref="B2:Q58"/>
  <sheetViews>
    <sheetView zoomScale="70" zoomScaleNormal="70" workbookViewId="0">
      <pane ySplit="8" topLeftCell="A9" activePane="bottomLeft" state="frozen"/>
      <selection pane="bottomLeft" activeCell="E7" sqref="E7"/>
    </sheetView>
  </sheetViews>
  <sheetFormatPr defaultRowHeight="12"/>
  <cols>
    <col min="1" max="1" width="2.625" style="305" customWidth="1"/>
    <col min="2" max="2" width="11.625" style="310" customWidth="1"/>
    <col min="3" max="3" width="18.5" style="305" bestFit="1" customWidth="1"/>
    <col min="4" max="4" width="19.5" style="305" bestFit="1" customWidth="1"/>
    <col min="5" max="5" width="54.375" style="310" bestFit="1" customWidth="1"/>
    <col min="6" max="6" width="7.125" style="305" customWidth="1"/>
    <col min="7" max="7" width="7.75" style="305" customWidth="1"/>
    <col min="8" max="8" width="9.25" style="305" bestFit="1" customWidth="1"/>
    <col min="9" max="9" width="11" style="311" customWidth="1"/>
    <col min="10" max="10" width="40.5" style="310" bestFit="1" customWidth="1"/>
    <col min="11" max="11" width="20.75" style="310" customWidth="1"/>
    <col min="12" max="13" width="15.75" style="310" customWidth="1"/>
    <col min="14" max="14" width="15.75" style="305" customWidth="1"/>
    <col min="15" max="15" width="15.75" style="311" customWidth="1"/>
    <col min="16" max="17" width="15.75" style="312" customWidth="1"/>
    <col min="18" max="256" width="9" style="305"/>
    <col min="257" max="257" width="2.625" style="305" customWidth="1"/>
    <col min="258" max="258" width="11.625" style="305" customWidth="1"/>
    <col min="259" max="259" width="18.5" style="305" bestFit="1" customWidth="1"/>
    <col min="260" max="260" width="19.5" style="305" bestFit="1" customWidth="1"/>
    <col min="261" max="261" width="54.375" style="305" bestFit="1" customWidth="1"/>
    <col min="262" max="262" width="7.125" style="305" customWidth="1"/>
    <col min="263" max="263" width="7.75" style="305" customWidth="1"/>
    <col min="264" max="264" width="9.25" style="305" bestFit="1" customWidth="1"/>
    <col min="265" max="265" width="11" style="305" customWidth="1"/>
    <col min="266" max="266" width="40.5" style="305" bestFit="1" customWidth="1"/>
    <col min="267" max="267" width="20.75" style="305" customWidth="1"/>
    <col min="268" max="273" width="15.75" style="305" customWidth="1"/>
    <col min="274" max="512" width="9" style="305"/>
    <col min="513" max="513" width="2.625" style="305" customWidth="1"/>
    <col min="514" max="514" width="11.625" style="305" customWidth="1"/>
    <col min="515" max="515" width="18.5" style="305" bestFit="1" customWidth="1"/>
    <col min="516" max="516" width="19.5" style="305" bestFit="1" customWidth="1"/>
    <col min="517" max="517" width="54.375" style="305" bestFit="1" customWidth="1"/>
    <col min="518" max="518" width="7.125" style="305" customWidth="1"/>
    <col min="519" max="519" width="7.75" style="305" customWidth="1"/>
    <col min="520" max="520" width="9.25" style="305" bestFit="1" customWidth="1"/>
    <col min="521" max="521" width="11" style="305" customWidth="1"/>
    <col min="522" max="522" width="40.5" style="305" bestFit="1" customWidth="1"/>
    <col min="523" max="523" width="20.75" style="305" customWidth="1"/>
    <col min="524" max="529" width="15.75" style="305" customWidth="1"/>
    <col min="530" max="768" width="9" style="305"/>
    <col min="769" max="769" width="2.625" style="305" customWidth="1"/>
    <col min="770" max="770" width="11.625" style="305" customWidth="1"/>
    <col min="771" max="771" width="18.5" style="305" bestFit="1" customWidth="1"/>
    <col min="772" max="772" width="19.5" style="305" bestFit="1" customWidth="1"/>
    <col min="773" max="773" width="54.375" style="305" bestFit="1" customWidth="1"/>
    <col min="774" max="774" width="7.125" style="305" customWidth="1"/>
    <col min="775" max="775" width="7.75" style="305" customWidth="1"/>
    <col min="776" max="776" width="9.25" style="305" bestFit="1" customWidth="1"/>
    <col min="777" max="777" width="11" style="305" customWidth="1"/>
    <col min="778" max="778" width="40.5" style="305" bestFit="1" customWidth="1"/>
    <col min="779" max="779" width="20.75" style="305" customWidth="1"/>
    <col min="780" max="785" width="15.75" style="305" customWidth="1"/>
    <col min="786" max="1024" width="9" style="305"/>
    <col min="1025" max="1025" width="2.625" style="305" customWidth="1"/>
    <col min="1026" max="1026" width="11.625" style="305" customWidth="1"/>
    <col min="1027" max="1027" width="18.5" style="305" bestFit="1" customWidth="1"/>
    <col min="1028" max="1028" width="19.5" style="305" bestFit="1" customWidth="1"/>
    <col min="1029" max="1029" width="54.375" style="305" bestFit="1" customWidth="1"/>
    <col min="1030" max="1030" width="7.125" style="305" customWidth="1"/>
    <col min="1031" max="1031" width="7.75" style="305" customWidth="1"/>
    <col min="1032" max="1032" width="9.25" style="305" bestFit="1" customWidth="1"/>
    <col min="1033" max="1033" width="11" style="305" customWidth="1"/>
    <col min="1034" max="1034" width="40.5" style="305" bestFit="1" customWidth="1"/>
    <col min="1035" max="1035" width="20.75" style="305" customWidth="1"/>
    <col min="1036" max="1041" width="15.75" style="305" customWidth="1"/>
    <col min="1042" max="1280" width="9" style="305"/>
    <col min="1281" max="1281" width="2.625" style="305" customWidth="1"/>
    <col min="1282" max="1282" width="11.625" style="305" customWidth="1"/>
    <col min="1283" max="1283" width="18.5" style="305" bestFit="1" customWidth="1"/>
    <col min="1284" max="1284" width="19.5" style="305" bestFit="1" customWidth="1"/>
    <col min="1285" max="1285" width="54.375" style="305" bestFit="1" customWidth="1"/>
    <col min="1286" max="1286" width="7.125" style="305" customWidth="1"/>
    <col min="1287" max="1287" width="7.75" style="305" customWidth="1"/>
    <col min="1288" max="1288" width="9.25" style="305" bestFit="1" customWidth="1"/>
    <col min="1289" max="1289" width="11" style="305" customWidth="1"/>
    <col min="1290" max="1290" width="40.5" style="305" bestFit="1" customWidth="1"/>
    <col min="1291" max="1291" width="20.75" style="305" customWidth="1"/>
    <col min="1292" max="1297" width="15.75" style="305" customWidth="1"/>
    <col min="1298" max="1536" width="9" style="305"/>
    <col min="1537" max="1537" width="2.625" style="305" customWidth="1"/>
    <col min="1538" max="1538" width="11.625" style="305" customWidth="1"/>
    <col min="1539" max="1539" width="18.5" style="305" bestFit="1" customWidth="1"/>
    <col min="1540" max="1540" width="19.5" style="305" bestFit="1" customWidth="1"/>
    <col min="1541" max="1541" width="54.375" style="305" bestFit="1" customWidth="1"/>
    <col min="1542" max="1542" width="7.125" style="305" customWidth="1"/>
    <col min="1543" max="1543" width="7.75" style="305" customWidth="1"/>
    <col min="1544" max="1544" width="9.25" style="305" bestFit="1" customWidth="1"/>
    <col min="1545" max="1545" width="11" style="305" customWidth="1"/>
    <col min="1546" max="1546" width="40.5" style="305" bestFit="1" customWidth="1"/>
    <col min="1547" max="1547" width="20.75" style="305" customWidth="1"/>
    <col min="1548" max="1553" width="15.75" style="305" customWidth="1"/>
    <col min="1554" max="1792" width="9" style="305"/>
    <col min="1793" max="1793" width="2.625" style="305" customWidth="1"/>
    <col min="1794" max="1794" width="11.625" style="305" customWidth="1"/>
    <col min="1795" max="1795" width="18.5" style="305" bestFit="1" customWidth="1"/>
    <col min="1796" max="1796" width="19.5" style="305" bestFit="1" customWidth="1"/>
    <col min="1797" max="1797" width="54.375" style="305" bestFit="1" customWidth="1"/>
    <col min="1798" max="1798" width="7.125" style="305" customWidth="1"/>
    <col min="1799" max="1799" width="7.75" style="305" customWidth="1"/>
    <col min="1800" max="1800" width="9.25" style="305" bestFit="1" customWidth="1"/>
    <col min="1801" max="1801" width="11" style="305" customWidth="1"/>
    <col min="1802" max="1802" width="40.5" style="305" bestFit="1" customWidth="1"/>
    <col min="1803" max="1803" width="20.75" style="305" customWidth="1"/>
    <col min="1804" max="1809" width="15.75" style="305" customWidth="1"/>
    <col min="1810" max="2048" width="9" style="305"/>
    <col min="2049" max="2049" width="2.625" style="305" customWidth="1"/>
    <col min="2050" max="2050" width="11.625" style="305" customWidth="1"/>
    <col min="2051" max="2051" width="18.5" style="305" bestFit="1" customWidth="1"/>
    <col min="2052" max="2052" width="19.5" style="305" bestFit="1" customWidth="1"/>
    <col min="2053" max="2053" width="54.375" style="305" bestFit="1" customWidth="1"/>
    <col min="2054" max="2054" width="7.125" style="305" customWidth="1"/>
    <col min="2055" max="2055" width="7.75" style="305" customWidth="1"/>
    <col min="2056" max="2056" width="9.25" style="305" bestFit="1" customWidth="1"/>
    <col min="2057" max="2057" width="11" style="305" customWidth="1"/>
    <col min="2058" max="2058" width="40.5" style="305" bestFit="1" customWidth="1"/>
    <col min="2059" max="2059" width="20.75" style="305" customWidth="1"/>
    <col min="2060" max="2065" width="15.75" style="305" customWidth="1"/>
    <col min="2066" max="2304" width="9" style="305"/>
    <col min="2305" max="2305" width="2.625" style="305" customWidth="1"/>
    <col min="2306" max="2306" width="11.625" style="305" customWidth="1"/>
    <col min="2307" max="2307" width="18.5" style="305" bestFit="1" customWidth="1"/>
    <col min="2308" max="2308" width="19.5" style="305" bestFit="1" customWidth="1"/>
    <col min="2309" max="2309" width="54.375" style="305" bestFit="1" customWidth="1"/>
    <col min="2310" max="2310" width="7.125" style="305" customWidth="1"/>
    <col min="2311" max="2311" width="7.75" style="305" customWidth="1"/>
    <col min="2312" max="2312" width="9.25" style="305" bestFit="1" customWidth="1"/>
    <col min="2313" max="2313" width="11" style="305" customWidth="1"/>
    <col min="2314" max="2314" width="40.5" style="305" bestFit="1" customWidth="1"/>
    <col min="2315" max="2315" width="20.75" style="305" customWidth="1"/>
    <col min="2316" max="2321" width="15.75" style="305" customWidth="1"/>
    <col min="2322" max="2560" width="9" style="305"/>
    <col min="2561" max="2561" width="2.625" style="305" customWidth="1"/>
    <col min="2562" max="2562" width="11.625" style="305" customWidth="1"/>
    <col min="2563" max="2563" width="18.5" style="305" bestFit="1" customWidth="1"/>
    <col min="2564" max="2564" width="19.5" style="305" bestFit="1" customWidth="1"/>
    <col min="2565" max="2565" width="54.375" style="305" bestFit="1" customWidth="1"/>
    <col min="2566" max="2566" width="7.125" style="305" customWidth="1"/>
    <col min="2567" max="2567" width="7.75" style="305" customWidth="1"/>
    <col min="2568" max="2568" width="9.25" style="305" bestFit="1" customWidth="1"/>
    <col min="2569" max="2569" width="11" style="305" customWidth="1"/>
    <col min="2570" max="2570" width="40.5" style="305" bestFit="1" customWidth="1"/>
    <col min="2571" max="2571" width="20.75" style="305" customWidth="1"/>
    <col min="2572" max="2577" width="15.75" style="305" customWidth="1"/>
    <col min="2578" max="2816" width="9" style="305"/>
    <col min="2817" max="2817" width="2.625" style="305" customWidth="1"/>
    <col min="2818" max="2818" width="11.625" style="305" customWidth="1"/>
    <col min="2819" max="2819" width="18.5" style="305" bestFit="1" customWidth="1"/>
    <col min="2820" max="2820" width="19.5" style="305" bestFit="1" customWidth="1"/>
    <col min="2821" max="2821" width="54.375" style="305" bestFit="1" customWidth="1"/>
    <col min="2822" max="2822" width="7.125" style="305" customWidth="1"/>
    <col min="2823" max="2823" width="7.75" style="305" customWidth="1"/>
    <col min="2824" max="2824" width="9.25" style="305" bestFit="1" customWidth="1"/>
    <col min="2825" max="2825" width="11" style="305" customWidth="1"/>
    <col min="2826" max="2826" width="40.5" style="305" bestFit="1" customWidth="1"/>
    <col min="2827" max="2827" width="20.75" style="305" customWidth="1"/>
    <col min="2828" max="2833" width="15.75" style="305" customWidth="1"/>
    <col min="2834" max="3072" width="9" style="305"/>
    <col min="3073" max="3073" width="2.625" style="305" customWidth="1"/>
    <col min="3074" max="3074" width="11.625" style="305" customWidth="1"/>
    <col min="3075" max="3075" width="18.5" style="305" bestFit="1" customWidth="1"/>
    <col min="3076" max="3076" width="19.5" style="305" bestFit="1" customWidth="1"/>
    <col min="3077" max="3077" width="54.375" style="305" bestFit="1" customWidth="1"/>
    <col min="3078" max="3078" width="7.125" style="305" customWidth="1"/>
    <col min="3079" max="3079" width="7.75" style="305" customWidth="1"/>
    <col min="3080" max="3080" width="9.25" style="305" bestFit="1" customWidth="1"/>
    <col min="3081" max="3081" width="11" style="305" customWidth="1"/>
    <col min="3082" max="3082" width="40.5" style="305" bestFit="1" customWidth="1"/>
    <col min="3083" max="3083" width="20.75" style="305" customWidth="1"/>
    <col min="3084" max="3089" width="15.75" style="305" customWidth="1"/>
    <col min="3090" max="3328" width="9" style="305"/>
    <col min="3329" max="3329" width="2.625" style="305" customWidth="1"/>
    <col min="3330" max="3330" width="11.625" style="305" customWidth="1"/>
    <col min="3331" max="3331" width="18.5" style="305" bestFit="1" customWidth="1"/>
    <col min="3332" max="3332" width="19.5" style="305" bestFit="1" customWidth="1"/>
    <col min="3333" max="3333" width="54.375" style="305" bestFit="1" customWidth="1"/>
    <col min="3334" max="3334" width="7.125" style="305" customWidth="1"/>
    <col min="3335" max="3335" width="7.75" style="305" customWidth="1"/>
    <col min="3336" max="3336" width="9.25" style="305" bestFit="1" customWidth="1"/>
    <col min="3337" max="3337" width="11" style="305" customWidth="1"/>
    <col min="3338" max="3338" width="40.5" style="305" bestFit="1" customWidth="1"/>
    <col min="3339" max="3339" width="20.75" style="305" customWidth="1"/>
    <col min="3340" max="3345" width="15.75" style="305" customWidth="1"/>
    <col min="3346" max="3584" width="9" style="305"/>
    <col min="3585" max="3585" width="2.625" style="305" customWidth="1"/>
    <col min="3586" max="3586" width="11.625" style="305" customWidth="1"/>
    <col min="3587" max="3587" width="18.5" style="305" bestFit="1" customWidth="1"/>
    <col min="3588" max="3588" width="19.5" style="305" bestFit="1" customWidth="1"/>
    <col min="3589" max="3589" width="54.375" style="305" bestFit="1" customWidth="1"/>
    <col min="3590" max="3590" width="7.125" style="305" customWidth="1"/>
    <col min="3591" max="3591" width="7.75" style="305" customWidth="1"/>
    <col min="3592" max="3592" width="9.25" style="305" bestFit="1" customWidth="1"/>
    <col min="3593" max="3593" width="11" style="305" customWidth="1"/>
    <col min="3594" max="3594" width="40.5" style="305" bestFit="1" customWidth="1"/>
    <col min="3595" max="3595" width="20.75" style="305" customWidth="1"/>
    <col min="3596" max="3601" width="15.75" style="305" customWidth="1"/>
    <col min="3602" max="3840" width="9" style="305"/>
    <col min="3841" max="3841" width="2.625" style="305" customWidth="1"/>
    <col min="3842" max="3842" width="11.625" style="305" customWidth="1"/>
    <col min="3843" max="3843" width="18.5" style="305" bestFit="1" customWidth="1"/>
    <col min="3844" max="3844" width="19.5" style="305" bestFit="1" customWidth="1"/>
    <col min="3845" max="3845" width="54.375" style="305" bestFit="1" customWidth="1"/>
    <col min="3846" max="3846" width="7.125" style="305" customWidth="1"/>
    <col min="3847" max="3847" width="7.75" style="305" customWidth="1"/>
    <col min="3848" max="3848" width="9.25" style="305" bestFit="1" customWidth="1"/>
    <col min="3849" max="3849" width="11" style="305" customWidth="1"/>
    <col min="3850" max="3850" width="40.5" style="305" bestFit="1" customWidth="1"/>
    <col min="3851" max="3851" width="20.75" style="305" customWidth="1"/>
    <col min="3852" max="3857" width="15.75" style="305" customWidth="1"/>
    <col min="3858" max="4096" width="9" style="305"/>
    <col min="4097" max="4097" width="2.625" style="305" customWidth="1"/>
    <col min="4098" max="4098" width="11.625" style="305" customWidth="1"/>
    <col min="4099" max="4099" width="18.5" style="305" bestFit="1" customWidth="1"/>
    <col min="4100" max="4100" width="19.5" style="305" bestFit="1" customWidth="1"/>
    <col min="4101" max="4101" width="54.375" style="305" bestFit="1" customWidth="1"/>
    <col min="4102" max="4102" width="7.125" style="305" customWidth="1"/>
    <col min="4103" max="4103" width="7.75" style="305" customWidth="1"/>
    <col min="4104" max="4104" width="9.25" style="305" bestFit="1" customWidth="1"/>
    <col min="4105" max="4105" width="11" style="305" customWidth="1"/>
    <col min="4106" max="4106" width="40.5" style="305" bestFit="1" customWidth="1"/>
    <col min="4107" max="4107" width="20.75" style="305" customWidth="1"/>
    <col min="4108" max="4113" width="15.75" style="305" customWidth="1"/>
    <col min="4114" max="4352" width="9" style="305"/>
    <col min="4353" max="4353" width="2.625" style="305" customWidth="1"/>
    <col min="4354" max="4354" width="11.625" style="305" customWidth="1"/>
    <col min="4355" max="4355" width="18.5" style="305" bestFit="1" customWidth="1"/>
    <col min="4356" max="4356" width="19.5" style="305" bestFit="1" customWidth="1"/>
    <col min="4357" max="4357" width="54.375" style="305" bestFit="1" customWidth="1"/>
    <col min="4358" max="4358" width="7.125" style="305" customWidth="1"/>
    <col min="4359" max="4359" width="7.75" style="305" customWidth="1"/>
    <col min="4360" max="4360" width="9.25" style="305" bestFit="1" customWidth="1"/>
    <col min="4361" max="4361" width="11" style="305" customWidth="1"/>
    <col min="4362" max="4362" width="40.5" style="305" bestFit="1" customWidth="1"/>
    <col min="4363" max="4363" width="20.75" style="305" customWidth="1"/>
    <col min="4364" max="4369" width="15.75" style="305" customWidth="1"/>
    <col min="4370" max="4608" width="9" style="305"/>
    <col min="4609" max="4609" width="2.625" style="305" customWidth="1"/>
    <col min="4610" max="4610" width="11.625" style="305" customWidth="1"/>
    <col min="4611" max="4611" width="18.5" style="305" bestFit="1" customWidth="1"/>
    <col min="4612" max="4612" width="19.5" style="305" bestFit="1" customWidth="1"/>
    <col min="4613" max="4613" width="54.375" style="305" bestFit="1" customWidth="1"/>
    <col min="4614" max="4614" width="7.125" style="305" customWidth="1"/>
    <col min="4615" max="4615" width="7.75" style="305" customWidth="1"/>
    <col min="4616" max="4616" width="9.25" style="305" bestFit="1" customWidth="1"/>
    <col min="4617" max="4617" width="11" style="305" customWidth="1"/>
    <col min="4618" max="4618" width="40.5" style="305" bestFit="1" customWidth="1"/>
    <col min="4619" max="4619" width="20.75" style="305" customWidth="1"/>
    <col min="4620" max="4625" width="15.75" style="305" customWidth="1"/>
    <col min="4626" max="4864" width="9" style="305"/>
    <col min="4865" max="4865" width="2.625" style="305" customWidth="1"/>
    <col min="4866" max="4866" width="11.625" style="305" customWidth="1"/>
    <col min="4867" max="4867" width="18.5" style="305" bestFit="1" customWidth="1"/>
    <col min="4868" max="4868" width="19.5" style="305" bestFit="1" customWidth="1"/>
    <col min="4869" max="4869" width="54.375" style="305" bestFit="1" customWidth="1"/>
    <col min="4870" max="4870" width="7.125" style="305" customWidth="1"/>
    <col min="4871" max="4871" width="7.75" style="305" customWidth="1"/>
    <col min="4872" max="4872" width="9.25" style="305" bestFit="1" customWidth="1"/>
    <col min="4873" max="4873" width="11" style="305" customWidth="1"/>
    <col min="4874" max="4874" width="40.5" style="305" bestFit="1" customWidth="1"/>
    <col min="4875" max="4875" width="20.75" style="305" customWidth="1"/>
    <col min="4876" max="4881" width="15.75" style="305" customWidth="1"/>
    <col min="4882" max="5120" width="9" style="305"/>
    <col min="5121" max="5121" width="2.625" style="305" customWidth="1"/>
    <col min="5122" max="5122" width="11.625" style="305" customWidth="1"/>
    <col min="5123" max="5123" width="18.5" style="305" bestFit="1" customWidth="1"/>
    <col min="5124" max="5124" width="19.5" style="305" bestFit="1" customWidth="1"/>
    <col min="5125" max="5125" width="54.375" style="305" bestFit="1" customWidth="1"/>
    <col min="5126" max="5126" width="7.125" style="305" customWidth="1"/>
    <col min="5127" max="5127" width="7.75" style="305" customWidth="1"/>
    <col min="5128" max="5128" width="9.25" style="305" bestFit="1" customWidth="1"/>
    <col min="5129" max="5129" width="11" style="305" customWidth="1"/>
    <col min="5130" max="5130" width="40.5" style="305" bestFit="1" customWidth="1"/>
    <col min="5131" max="5131" width="20.75" style="305" customWidth="1"/>
    <col min="5132" max="5137" width="15.75" style="305" customWidth="1"/>
    <col min="5138" max="5376" width="9" style="305"/>
    <col min="5377" max="5377" width="2.625" style="305" customWidth="1"/>
    <col min="5378" max="5378" width="11.625" style="305" customWidth="1"/>
    <col min="5379" max="5379" width="18.5" style="305" bestFit="1" customWidth="1"/>
    <col min="5380" max="5380" width="19.5" style="305" bestFit="1" customWidth="1"/>
    <col min="5381" max="5381" width="54.375" style="305" bestFit="1" customWidth="1"/>
    <col min="5382" max="5382" width="7.125" style="305" customWidth="1"/>
    <col min="5383" max="5383" width="7.75" style="305" customWidth="1"/>
    <col min="5384" max="5384" width="9.25" style="305" bestFit="1" customWidth="1"/>
    <col min="5385" max="5385" width="11" style="305" customWidth="1"/>
    <col min="5386" max="5386" width="40.5" style="305" bestFit="1" customWidth="1"/>
    <col min="5387" max="5387" width="20.75" style="305" customWidth="1"/>
    <col min="5388" max="5393" width="15.75" style="305" customWidth="1"/>
    <col min="5394" max="5632" width="9" style="305"/>
    <col min="5633" max="5633" width="2.625" style="305" customWidth="1"/>
    <col min="5634" max="5634" width="11.625" style="305" customWidth="1"/>
    <col min="5635" max="5635" width="18.5" style="305" bestFit="1" customWidth="1"/>
    <col min="5636" max="5636" width="19.5" style="305" bestFit="1" customWidth="1"/>
    <col min="5637" max="5637" width="54.375" style="305" bestFit="1" customWidth="1"/>
    <col min="5638" max="5638" width="7.125" style="305" customWidth="1"/>
    <col min="5639" max="5639" width="7.75" style="305" customWidth="1"/>
    <col min="5640" max="5640" width="9.25" style="305" bestFit="1" customWidth="1"/>
    <col min="5641" max="5641" width="11" style="305" customWidth="1"/>
    <col min="5642" max="5642" width="40.5" style="305" bestFit="1" customWidth="1"/>
    <col min="5643" max="5643" width="20.75" style="305" customWidth="1"/>
    <col min="5644" max="5649" width="15.75" style="305" customWidth="1"/>
    <col min="5650" max="5888" width="9" style="305"/>
    <col min="5889" max="5889" width="2.625" style="305" customWidth="1"/>
    <col min="5890" max="5890" width="11.625" style="305" customWidth="1"/>
    <col min="5891" max="5891" width="18.5" style="305" bestFit="1" customWidth="1"/>
    <col min="5892" max="5892" width="19.5" style="305" bestFit="1" customWidth="1"/>
    <col min="5893" max="5893" width="54.375" style="305" bestFit="1" customWidth="1"/>
    <col min="5894" max="5894" width="7.125" style="305" customWidth="1"/>
    <col min="5895" max="5895" width="7.75" style="305" customWidth="1"/>
    <col min="5896" max="5896" width="9.25" style="305" bestFit="1" customWidth="1"/>
    <col min="5897" max="5897" width="11" style="305" customWidth="1"/>
    <col min="5898" max="5898" width="40.5" style="305" bestFit="1" customWidth="1"/>
    <col min="5899" max="5899" width="20.75" style="305" customWidth="1"/>
    <col min="5900" max="5905" width="15.75" style="305" customWidth="1"/>
    <col min="5906" max="6144" width="9" style="305"/>
    <col min="6145" max="6145" width="2.625" style="305" customWidth="1"/>
    <col min="6146" max="6146" width="11.625" style="305" customWidth="1"/>
    <col min="6147" max="6147" width="18.5" style="305" bestFit="1" customWidth="1"/>
    <col min="6148" max="6148" width="19.5" style="305" bestFit="1" customWidth="1"/>
    <col min="6149" max="6149" width="54.375" style="305" bestFit="1" customWidth="1"/>
    <col min="6150" max="6150" width="7.125" style="305" customWidth="1"/>
    <col min="6151" max="6151" width="7.75" style="305" customWidth="1"/>
    <col min="6152" max="6152" width="9.25" style="305" bestFit="1" customWidth="1"/>
    <col min="6153" max="6153" width="11" style="305" customWidth="1"/>
    <col min="6154" max="6154" width="40.5" style="305" bestFit="1" customWidth="1"/>
    <col min="6155" max="6155" width="20.75" style="305" customWidth="1"/>
    <col min="6156" max="6161" width="15.75" style="305" customWidth="1"/>
    <col min="6162" max="6400" width="9" style="305"/>
    <col min="6401" max="6401" width="2.625" style="305" customWidth="1"/>
    <col min="6402" max="6402" width="11.625" style="305" customWidth="1"/>
    <col min="6403" max="6403" width="18.5" style="305" bestFit="1" customWidth="1"/>
    <col min="6404" max="6404" width="19.5" style="305" bestFit="1" customWidth="1"/>
    <col min="6405" max="6405" width="54.375" style="305" bestFit="1" customWidth="1"/>
    <col min="6406" max="6406" width="7.125" style="305" customWidth="1"/>
    <col min="6407" max="6407" width="7.75" style="305" customWidth="1"/>
    <col min="6408" max="6408" width="9.25" style="305" bestFit="1" customWidth="1"/>
    <col min="6409" max="6409" width="11" style="305" customWidth="1"/>
    <col min="6410" max="6410" width="40.5" style="305" bestFit="1" customWidth="1"/>
    <col min="6411" max="6411" width="20.75" style="305" customWidth="1"/>
    <col min="6412" max="6417" width="15.75" style="305" customWidth="1"/>
    <col min="6418" max="6656" width="9" style="305"/>
    <col min="6657" max="6657" width="2.625" style="305" customWidth="1"/>
    <col min="6658" max="6658" width="11.625" style="305" customWidth="1"/>
    <col min="6659" max="6659" width="18.5" style="305" bestFit="1" customWidth="1"/>
    <col min="6660" max="6660" width="19.5" style="305" bestFit="1" customWidth="1"/>
    <col min="6661" max="6661" width="54.375" style="305" bestFit="1" customWidth="1"/>
    <col min="6662" max="6662" width="7.125" style="305" customWidth="1"/>
    <col min="6663" max="6663" width="7.75" style="305" customWidth="1"/>
    <col min="6664" max="6664" width="9.25" style="305" bestFit="1" customWidth="1"/>
    <col min="6665" max="6665" width="11" style="305" customWidth="1"/>
    <col min="6666" max="6666" width="40.5" style="305" bestFit="1" customWidth="1"/>
    <col min="6667" max="6667" width="20.75" style="305" customWidth="1"/>
    <col min="6668" max="6673" width="15.75" style="305" customWidth="1"/>
    <col min="6674" max="6912" width="9" style="305"/>
    <col min="6913" max="6913" width="2.625" style="305" customWidth="1"/>
    <col min="6914" max="6914" width="11.625" style="305" customWidth="1"/>
    <col min="6915" max="6915" width="18.5" style="305" bestFit="1" customWidth="1"/>
    <col min="6916" max="6916" width="19.5" style="305" bestFit="1" customWidth="1"/>
    <col min="6917" max="6917" width="54.375" style="305" bestFit="1" customWidth="1"/>
    <col min="6918" max="6918" width="7.125" style="305" customWidth="1"/>
    <col min="6919" max="6919" width="7.75" style="305" customWidth="1"/>
    <col min="6920" max="6920" width="9.25" style="305" bestFit="1" customWidth="1"/>
    <col min="6921" max="6921" width="11" style="305" customWidth="1"/>
    <col min="6922" max="6922" width="40.5" style="305" bestFit="1" customWidth="1"/>
    <col min="6923" max="6923" width="20.75" style="305" customWidth="1"/>
    <col min="6924" max="6929" width="15.75" style="305" customWidth="1"/>
    <col min="6930" max="7168" width="9" style="305"/>
    <col min="7169" max="7169" width="2.625" style="305" customWidth="1"/>
    <col min="7170" max="7170" width="11.625" style="305" customWidth="1"/>
    <col min="7171" max="7171" width="18.5" style="305" bestFit="1" customWidth="1"/>
    <col min="7172" max="7172" width="19.5" style="305" bestFit="1" customWidth="1"/>
    <col min="7173" max="7173" width="54.375" style="305" bestFit="1" customWidth="1"/>
    <col min="7174" max="7174" width="7.125" style="305" customWidth="1"/>
    <col min="7175" max="7175" width="7.75" style="305" customWidth="1"/>
    <col min="7176" max="7176" width="9.25" style="305" bestFit="1" customWidth="1"/>
    <col min="7177" max="7177" width="11" style="305" customWidth="1"/>
    <col min="7178" max="7178" width="40.5" style="305" bestFit="1" customWidth="1"/>
    <col min="7179" max="7179" width="20.75" style="305" customWidth="1"/>
    <col min="7180" max="7185" width="15.75" style="305" customWidth="1"/>
    <col min="7186" max="7424" width="9" style="305"/>
    <col min="7425" max="7425" width="2.625" style="305" customWidth="1"/>
    <col min="7426" max="7426" width="11.625" style="305" customWidth="1"/>
    <col min="7427" max="7427" width="18.5" style="305" bestFit="1" customWidth="1"/>
    <col min="7428" max="7428" width="19.5" style="305" bestFit="1" customWidth="1"/>
    <col min="7429" max="7429" width="54.375" style="305" bestFit="1" customWidth="1"/>
    <col min="7430" max="7430" width="7.125" style="305" customWidth="1"/>
    <col min="7431" max="7431" width="7.75" style="305" customWidth="1"/>
    <col min="7432" max="7432" width="9.25" style="305" bestFit="1" customWidth="1"/>
    <col min="7433" max="7433" width="11" style="305" customWidth="1"/>
    <col min="7434" max="7434" width="40.5" style="305" bestFit="1" customWidth="1"/>
    <col min="7435" max="7435" width="20.75" style="305" customWidth="1"/>
    <col min="7436" max="7441" width="15.75" style="305" customWidth="1"/>
    <col min="7442" max="7680" width="9" style="305"/>
    <col min="7681" max="7681" width="2.625" style="305" customWidth="1"/>
    <col min="7682" max="7682" width="11.625" style="305" customWidth="1"/>
    <col min="7683" max="7683" width="18.5" style="305" bestFit="1" customWidth="1"/>
    <col min="7684" max="7684" width="19.5" style="305" bestFit="1" customWidth="1"/>
    <col min="7685" max="7685" width="54.375" style="305" bestFit="1" customWidth="1"/>
    <col min="7686" max="7686" width="7.125" style="305" customWidth="1"/>
    <col min="7687" max="7687" width="7.75" style="305" customWidth="1"/>
    <col min="7688" max="7688" width="9.25" style="305" bestFit="1" customWidth="1"/>
    <col min="7689" max="7689" width="11" style="305" customWidth="1"/>
    <col min="7690" max="7690" width="40.5" style="305" bestFit="1" customWidth="1"/>
    <col min="7691" max="7691" width="20.75" style="305" customWidth="1"/>
    <col min="7692" max="7697" width="15.75" style="305" customWidth="1"/>
    <col min="7698" max="7936" width="9" style="305"/>
    <col min="7937" max="7937" width="2.625" style="305" customWidth="1"/>
    <col min="7938" max="7938" width="11.625" style="305" customWidth="1"/>
    <col min="7939" max="7939" width="18.5" style="305" bestFit="1" customWidth="1"/>
    <col min="7940" max="7940" width="19.5" style="305" bestFit="1" customWidth="1"/>
    <col min="7941" max="7941" width="54.375" style="305" bestFit="1" customWidth="1"/>
    <col min="7942" max="7942" width="7.125" style="305" customWidth="1"/>
    <col min="7943" max="7943" width="7.75" style="305" customWidth="1"/>
    <col min="7944" max="7944" width="9.25" style="305" bestFit="1" customWidth="1"/>
    <col min="7945" max="7945" width="11" style="305" customWidth="1"/>
    <col min="7946" max="7946" width="40.5" style="305" bestFit="1" customWidth="1"/>
    <col min="7947" max="7947" width="20.75" style="305" customWidth="1"/>
    <col min="7948" max="7953" width="15.75" style="305" customWidth="1"/>
    <col min="7954" max="8192" width="9" style="305"/>
    <col min="8193" max="8193" width="2.625" style="305" customWidth="1"/>
    <col min="8194" max="8194" width="11.625" style="305" customWidth="1"/>
    <col min="8195" max="8195" width="18.5" style="305" bestFit="1" customWidth="1"/>
    <col min="8196" max="8196" width="19.5" style="305" bestFit="1" customWidth="1"/>
    <col min="8197" max="8197" width="54.375" style="305" bestFit="1" customWidth="1"/>
    <col min="8198" max="8198" width="7.125" style="305" customWidth="1"/>
    <col min="8199" max="8199" width="7.75" style="305" customWidth="1"/>
    <col min="8200" max="8200" width="9.25" style="305" bestFit="1" customWidth="1"/>
    <col min="8201" max="8201" width="11" style="305" customWidth="1"/>
    <col min="8202" max="8202" width="40.5" style="305" bestFit="1" customWidth="1"/>
    <col min="8203" max="8203" width="20.75" style="305" customWidth="1"/>
    <col min="8204" max="8209" width="15.75" style="305" customWidth="1"/>
    <col min="8210" max="8448" width="9" style="305"/>
    <col min="8449" max="8449" width="2.625" style="305" customWidth="1"/>
    <col min="8450" max="8450" width="11.625" style="305" customWidth="1"/>
    <col min="8451" max="8451" width="18.5" style="305" bestFit="1" customWidth="1"/>
    <col min="8452" max="8452" width="19.5" style="305" bestFit="1" customWidth="1"/>
    <col min="8453" max="8453" width="54.375" style="305" bestFit="1" customWidth="1"/>
    <col min="8454" max="8454" width="7.125" style="305" customWidth="1"/>
    <col min="8455" max="8455" width="7.75" style="305" customWidth="1"/>
    <col min="8456" max="8456" width="9.25" style="305" bestFit="1" customWidth="1"/>
    <col min="8457" max="8457" width="11" style="305" customWidth="1"/>
    <col min="8458" max="8458" width="40.5" style="305" bestFit="1" customWidth="1"/>
    <col min="8459" max="8459" width="20.75" style="305" customWidth="1"/>
    <col min="8460" max="8465" width="15.75" style="305" customWidth="1"/>
    <col min="8466" max="8704" width="9" style="305"/>
    <col min="8705" max="8705" width="2.625" style="305" customWidth="1"/>
    <col min="8706" max="8706" width="11.625" style="305" customWidth="1"/>
    <col min="8707" max="8707" width="18.5" style="305" bestFit="1" customWidth="1"/>
    <col min="8708" max="8708" width="19.5" style="305" bestFit="1" customWidth="1"/>
    <col min="8709" max="8709" width="54.375" style="305" bestFit="1" customWidth="1"/>
    <col min="8710" max="8710" width="7.125" style="305" customWidth="1"/>
    <col min="8711" max="8711" width="7.75" style="305" customWidth="1"/>
    <col min="8712" max="8712" width="9.25" style="305" bestFit="1" customWidth="1"/>
    <col min="8713" max="8713" width="11" style="305" customWidth="1"/>
    <col min="8714" max="8714" width="40.5" style="305" bestFit="1" customWidth="1"/>
    <col min="8715" max="8715" width="20.75" style="305" customWidth="1"/>
    <col min="8716" max="8721" width="15.75" style="305" customWidth="1"/>
    <col min="8722" max="8960" width="9" style="305"/>
    <col min="8961" max="8961" width="2.625" style="305" customWidth="1"/>
    <col min="8962" max="8962" width="11.625" style="305" customWidth="1"/>
    <col min="8963" max="8963" width="18.5" style="305" bestFit="1" customWidth="1"/>
    <col min="8964" max="8964" width="19.5" style="305" bestFit="1" customWidth="1"/>
    <col min="8965" max="8965" width="54.375" style="305" bestFit="1" customWidth="1"/>
    <col min="8966" max="8966" width="7.125" style="305" customWidth="1"/>
    <col min="8967" max="8967" width="7.75" style="305" customWidth="1"/>
    <col min="8968" max="8968" width="9.25" style="305" bestFit="1" customWidth="1"/>
    <col min="8969" max="8969" width="11" style="305" customWidth="1"/>
    <col min="8970" max="8970" width="40.5" style="305" bestFit="1" customWidth="1"/>
    <col min="8971" max="8971" width="20.75" style="305" customWidth="1"/>
    <col min="8972" max="8977" width="15.75" style="305" customWidth="1"/>
    <col min="8978" max="9216" width="9" style="305"/>
    <col min="9217" max="9217" width="2.625" style="305" customWidth="1"/>
    <col min="9218" max="9218" width="11.625" style="305" customWidth="1"/>
    <col min="9219" max="9219" width="18.5" style="305" bestFit="1" customWidth="1"/>
    <col min="9220" max="9220" width="19.5" style="305" bestFit="1" customWidth="1"/>
    <col min="9221" max="9221" width="54.375" style="305" bestFit="1" customWidth="1"/>
    <col min="9222" max="9222" width="7.125" style="305" customWidth="1"/>
    <col min="9223" max="9223" width="7.75" style="305" customWidth="1"/>
    <col min="9224" max="9224" width="9.25" style="305" bestFit="1" customWidth="1"/>
    <col min="9225" max="9225" width="11" style="305" customWidth="1"/>
    <col min="9226" max="9226" width="40.5" style="305" bestFit="1" customWidth="1"/>
    <col min="9227" max="9227" width="20.75" style="305" customWidth="1"/>
    <col min="9228" max="9233" width="15.75" style="305" customWidth="1"/>
    <col min="9234" max="9472" width="9" style="305"/>
    <col min="9473" max="9473" width="2.625" style="305" customWidth="1"/>
    <col min="9474" max="9474" width="11.625" style="305" customWidth="1"/>
    <col min="9475" max="9475" width="18.5" style="305" bestFit="1" customWidth="1"/>
    <col min="9476" max="9476" width="19.5" style="305" bestFit="1" customWidth="1"/>
    <col min="9477" max="9477" width="54.375" style="305" bestFit="1" customWidth="1"/>
    <col min="9478" max="9478" width="7.125" style="305" customWidth="1"/>
    <col min="9479" max="9479" width="7.75" style="305" customWidth="1"/>
    <col min="9480" max="9480" width="9.25" style="305" bestFit="1" customWidth="1"/>
    <col min="9481" max="9481" width="11" style="305" customWidth="1"/>
    <col min="9482" max="9482" width="40.5" style="305" bestFit="1" customWidth="1"/>
    <col min="9483" max="9483" width="20.75" style="305" customWidth="1"/>
    <col min="9484" max="9489" width="15.75" style="305" customWidth="1"/>
    <col min="9490" max="9728" width="9" style="305"/>
    <col min="9729" max="9729" width="2.625" style="305" customWidth="1"/>
    <col min="9730" max="9730" width="11.625" style="305" customWidth="1"/>
    <col min="9731" max="9731" width="18.5" style="305" bestFit="1" customWidth="1"/>
    <col min="9732" max="9732" width="19.5" style="305" bestFit="1" customWidth="1"/>
    <col min="9733" max="9733" width="54.375" style="305" bestFit="1" customWidth="1"/>
    <col min="9734" max="9734" width="7.125" style="305" customWidth="1"/>
    <col min="9735" max="9735" width="7.75" style="305" customWidth="1"/>
    <col min="9736" max="9736" width="9.25" style="305" bestFit="1" customWidth="1"/>
    <col min="9737" max="9737" width="11" style="305" customWidth="1"/>
    <col min="9738" max="9738" width="40.5" style="305" bestFit="1" customWidth="1"/>
    <col min="9739" max="9739" width="20.75" style="305" customWidth="1"/>
    <col min="9740" max="9745" width="15.75" style="305" customWidth="1"/>
    <col min="9746" max="9984" width="9" style="305"/>
    <col min="9985" max="9985" width="2.625" style="305" customWidth="1"/>
    <col min="9986" max="9986" width="11.625" style="305" customWidth="1"/>
    <col min="9987" max="9987" width="18.5" style="305" bestFit="1" customWidth="1"/>
    <col min="9988" max="9988" width="19.5" style="305" bestFit="1" customWidth="1"/>
    <col min="9989" max="9989" width="54.375" style="305" bestFit="1" customWidth="1"/>
    <col min="9990" max="9990" width="7.125" style="305" customWidth="1"/>
    <col min="9991" max="9991" width="7.75" style="305" customWidth="1"/>
    <col min="9992" max="9992" width="9.25" style="305" bestFit="1" customWidth="1"/>
    <col min="9993" max="9993" width="11" style="305" customWidth="1"/>
    <col min="9994" max="9994" width="40.5" style="305" bestFit="1" customWidth="1"/>
    <col min="9995" max="9995" width="20.75" style="305" customWidth="1"/>
    <col min="9996" max="10001" width="15.75" style="305" customWidth="1"/>
    <col min="10002" max="10240" width="9" style="305"/>
    <col min="10241" max="10241" width="2.625" style="305" customWidth="1"/>
    <col min="10242" max="10242" width="11.625" style="305" customWidth="1"/>
    <col min="10243" max="10243" width="18.5" style="305" bestFit="1" customWidth="1"/>
    <col min="10244" max="10244" width="19.5" style="305" bestFit="1" customWidth="1"/>
    <col min="10245" max="10245" width="54.375" style="305" bestFit="1" customWidth="1"/>
    <col min="10246" max="10246" width="7.125" style="305" customWidth="1"/>
    <col min="10247" max="10247" width="7.75" style="305" customWidth="1"/>
    <col min="10248" max="10248" width="9.25" style="305" bestFit="1" customWidth="1"/>
    <col min="10249" max="10249" width="11" style="305" customWidth="1"/>
    <col min="10250" max="10250" width="40.5" style="305" bestFit="1" customWidth="1"/>
    <col min="10251" max="10251" width="20.75" style="305" customWidth="1"/>
    <col min="10252" max="10257" width="15.75" style="305" customWidth="1"/>
    <col min="10258" max="10496" width="9" style="305"/>
    <col min="10497" max="10497" width="2.625" style="305" customWidth="1"/>
    <col min="10498" max="10498" width="11.625" style="305" customWidth="1"/>
    <col min="10499" max="10499" width="18.5" style="305" bestFit="1" customWidth="1"/>
    <col min="10500" max="10500" width="19.5" style="305" bestFit="1" customWidth="1"/>
    <col min="10501" max="10501" width="54.375" style="305" bestFit="1" customWidth="1"/>
    <col min="10502" max="10502" width="7.125" style="305" customWidth="1"/>
    <col min="10503" max="10503" width="7.75" style="305" customWidth="1"/>
    <col min="10504" max="10504" width="9.25" style="305" bestFit="1" customWidth="1"/>
    <col min="10505" max="10505" width="11" style="305" customWidth="1"/>
    <col min="10506" max="10506" width="40.5" style="305" bestFit="1" customWidth="1"/>
    <col min="10507" max="10507" width="20.75" style="305" customWidth="1"/>
    <col min="10508" max="10513" width="15.75" style="305" customWidth="1"/>
    <col min="10514" max="10752" width="9" style="305"/>
    <col min="10753" max="10753" width="2.625" style="305" customWidth="1"/>
    <col min="10754" max="10754" width="11.625" style="305" customWidth="1"/>
    <col min="10755" max="10755" width="18.5" style="305" bestFit="1" customWidth="1"/>
    <col min="10756" max="10756" width="19.5" style="305" bestFit="1" customWidth="1"/>
    <col min="10757" max="10757" width="54.375" style="305" bestFit="1" customWidth="1"/>
    <col min="10758" max="10758" width="7.125" style="305" customWidth="1"/>
    <col min="10759" max="10759" width="7.75" style="305" customWidth="1"/>
    <col min="10760" max="10760" width="9.25" style="305" bestFit="1" customWidth="1"/>
    <col min="10761" max="10761" width="11" style="305" customWidth="1"/>
    <col min="10762" max="10762" width="40.5" style="305" bestFit="1" customWidth="1"/>
    <col min="10763" max="10763" width="20.75" style="305" customWidth="1"/>
    <col min="10764" max="10769" width="15.75" style="305" customWidth="1"/>
    <col min="10770" max="11008" width="9" style="305"/>
    <col min="11009" max="11009" width="2.625" style="305" customWidth="1"/>
    <col min="11010" max="11010" width="11.625" style="305" customWidth="1"/>
    <col min="11011" max="11011" width="18.5" style="305" bestFit="1" customWidth="1"/>
    <col min="11012" max="11012" width="19.5" style="305" bestFit="1" customWidth="1"/>
    <col min="11013" max="11013" width="54.375" style="305" bestFit="1" customWidth="1"/>
    <col min="11014" max="11014" width="7.125" style="305" customWidth="1"/>
    <col min="11015" max="11015" width="7.75" style="305" customWidth="1"/>
    <col min="11016" max="11016" width="9.25" style="305" bestFit="1" customWidth="1"/>
    <col min="11017" max="11017" width="11" style="305" customWidth="1"/>
    <col min="11018" max="11018" width="40.5" style="305" bestFit="1" customWidth="1"/>
    <col min="11019" max="11019" width="20.75" style="305" customWidth="1"/>
    <col min="11020" max="11025" width="15.75" style="305" customWidth="1"/>
    <col min="11026" max="11264" width="9" style="305"/>
    <col min="11265" max="11265" width="2.625" style="305" customWidth="1"/>
    <col min="11266" max="11266" width="11.625" style="305" customWidth="1"/>
    <col min="11267" max="11267" width="18.5" style="305" bestFit="1" customWidth="1"/>
    <col min="11268" max="11268" width="19.5" style="305" bestFit="1" customWidth="1"/>
    <col min="11269" max="11269" width="54.375" style="305" bestFit="1" customWidth="1"/>
    <col min="11270" max="11270" width="7.125" style="305" customWidth="1"/>
    <col min="11271" max="11271" width="7.75" style="305" customWidth="1"/>
    <col min="11272" max="11272" width="9.25" style="305" bestFit="1" customWidth="1"/>
    <col min="11273" max="11273" width="11" style="305" customWidth="1"/>
    <col min="11274" max="11274" width="40.5" style="305" bestFit="1" customWidth="1"/>
    <col min="11275" max="11275" width="20.75" style="305" customWidth="1"/>
    <col min="11276" max="11281" width="15.75" style="305" customWidth="1"/>
    <col min="11282" max="11520" width="9" style="305"/>
    <col min="11521" max="11521" width="2.625" style="305" customWidth="1"/>
    <col min="11522" max="11522" width="11.625" style="305" customWidth="1"/>
    <col min="11523" max="11523" width="18.5" style="305" bestFit="1" customWidth="1"/>
    <col min="11524" max="11524" width="19.5" style="305" bestFit="1" customWidth="1"/>
    <col min="11525" max="11525" width="54.375" style="305" bestFit="1" customWidth="1"/>
    <col min="11526" max="11526" width="7.125" style="305" customWidth="1"/>
    <col min="11527" max="11527" width="7.75" style="305" customWidth="1"/>
    <col min="11528" max="11528" width="9.25" style="305" bestFit="1" customWidth="1"/>
    <col min="11529" max="11529" width="11" style="305" customWidth="1"/>
    <col min="11530" max="11530" width="40.5" style="305" bestFit="1" customWidth="1"/>
    <col min="11531" max="11531" width="20.75" style="305" customWidth="1"/>
    <col min="11532" max="11537" width="15.75" style="305" customWidth="1"/>
    <col min="11538" max="11776" width="9" style="305"/>
    <col min="11777" max="11777" width="2.625" style="305" customWidth="1"/>
    <col min="11778" max="11778" width="11.625" style="305" customWidth="1"/>
    <col min="11779" max="11779" width="18.5" style="305" bestFit="1" customWidth="1"/>
    <col min="11780" max="11780" width="19.5" style="305" bestFit="1" customWidth="1"/>
    <col min="11781" max="11781" width="54.375" style="305" bestFit="1" customWidth="1"/>
    <col min="11782" max="11782" width="7.125" style="305" customWidth="1"/>
    <col min="11783" max="11783" width="7.75" style="305" customWidth="1"/>
    <col min="11784" max="11784" width="9.25" style="305" bestFit="1" customWidth="1"/>
    <col min="11785" max="11785" width="11" style="305" customWidth="1"/>
    <col min="11786" max="11786" width="40.5" style="305" bestFit="1" customWidth="1"/>
    <col min="11787" max="11787" width="20.75" style="305" customWidth="1"/>
    <col min="11788" max="11793" width="15.75" style="305" customWidth="1"/>
    <col min="11794" max="12032" width="9" style="305"/>
    <col min="12033" max="12033" width="2.625" style="305" customWidth="1"/>
    <col min="12034" max="12034" width="11.625" style="305" customWidth="1"/>
    <col min="12035" max="12035" width="18.5" style="305" bestFit="1" customWidth="1"/>
    <col min="12036" max="12036" width="19.5" style="305" bestFit="1" customWidth="1"/>
    <col min="12037" max="12037" width="54.375" style="305" bestFit="1" customWidth="1"/>
    <col min="12038" max="12038" width="7.125" style="305" customWidth="1"/>
    <col min="12039" max="12039" width="7.75" style="305" customWidth="1"/>
    <col min="12040" max="12040" width="9.25" style="305" bestFit="1" customWidth="1"/>
    <col min="12041" max="12041" width="11" style="305" customWidth="1"/>
    <col min="12042" max="12042" width="40.5" style="305" bestFit="1" customWidth="1"/>
    <col min="12043" max="12043" width="20.75" style="305" customWidth="1"/>
    <col min="12044" max="12049" width="15.75" style="305" customWidth="1"/>
    <col min="12050" max="12288" width="9" style="305"/>
    <col min="12289" max="12289" width="2.625" style="305" customWidth="1"/>
    <col min="12290" max="12290" width="11.625" style="305" customWidth="1"/>
    <col min="12291" max="12291" width="18.5" style="305" bestFit="1" customWidth="1"/>
    <col min="12292" max="12292" width="19.5" style="305" bestFit="1" customWidth="1"/>
    <col min="12293" max="12293" width="54.375" style="305" bestFit="1" customWidth="1"/>
    <col min="12294" max="12294" width="7.125" style="305" customWidth="1"/>
    <col min="12295" max="12295" width="7.75" style="305" customWidth="1"/>
    <col min="12296" max="12296" width="9.25" style="305" bestFit="1" customWidth="1"/>
    <col min="12297" max="12297" width="11" style="305" customWidth="1"/>
    <col min="12298" max="12298" width="40.5" style="305" bestFit="1" customWidth="1"/>
    <col min="12299" max="12299" width="20.75" style="305" customWidth="1"/>
    <col min="12300" max="12305" width="15.75" style="305" customWidth="1"/>
    <col min="12306" max="12544" width="9" style="305"/>
    <col min="12545" max="12545" width="2.625" style="305" customWidth="1"/>
    <col min="12546" max="12546" width="11.625" style="305" customWidth="1"/>
    <col min="12547" max="12547" width="18.5" style="305" bestFit="1" customWidth="1"/>
    <col min="12548" max="12548" width="19.5" style="305" bestFit="1" customWidth="1"/>
    <col min="12549" max="12549" width="54.375" style="305" bestFit="1" customWidth="1"/>
    <col min="12550" max="12550" width="7.125" style="305" customWidth="1"/>
    <col min="12551" max="12551" width="7.75" style="305" customWidth="1"/>
    <col min="12552" max="12552" width="9.25" style="305" bestFit="1" customWidth="1"/>
    <col min="12553" max="12553" width="11" style="305" customWidth="1"/>
    <col min="12554" max="12554" width="40.5" style="305" bestFit="1" customWidth="1"/>
    <col min="12555" max="12555" width="20.75" style="305" customWidth="1"/>
    <col min="12556" max="12561" width="15.75" style="305" customWidth="1"/>
    <col min="12562" max="12800" width="9" style="305"/>
    <col min="12801" max="12801" width="2.625" style="305" customWidth="1"/>
    <col min="12802" max="12802" width="11.625" style="305" customWidth="1"/>
    <col min="12803" max="12803" width="18.5" style="305" bestFit="1" customWidth="1"/>
    <col min="12804" max="12804" width="19.5" style="305" bestFit="1" customWidth="1"/>
    <col min="12805" max="12805" width="54.375" style="305" bestFit="1" customWidth="1"/>
    <col min="12806" max="12806" width="7.125" style="305" customWidth="1"/>
    <col min="12807" max="12807" width="7.75" style="305" customWidth="1"/>
    <col min="12808" max="12808" width="9.25" style="305" bestFit="1" customWidth="1"/>
    <col min="12809" max="12809" width="11" style="305" customWidth="1"/>
    <col min="12810" max="12810" width="40.5" style="305" bestFit="1" customWidth="1"/>
    <col min="12811" max="12811" width="20.75" style="305" customWidth="1"/>
    <col min="12812" max="12817" width="15.75" style="305" customWidth="1"/>
    <col min="12818" max="13056" width="9" style="305"/>
    <col min="13057" max="13057" width="2.625" style="305" customWidth="1"/>
    <col min="13058" max="13058" width="11.625" style="305" customWidth="1"/>
    <col min="13059" max="13059" width="18.5" style="305" bestFit="1" customWidth="1"/>
    <col min="13060" max="13060" width="19.5" style="305" bestFit="1" customWidth="1"/>
    <col min="13061" max="13061" width="54.375" style="305" bestFit="1" customWidth="1"/>
    <col min="13062" max="13062" width="7.125" style="305" customWidth="1"/>
    <col min="13063" max="13063" width="7.75" style="305" customWidth="1"/>
    <col min="13064" max="13064" width="9.25" style="305" bestFit="1" customWidth="1"/>
    <col min="13065" max="13065" width="11" style="305" customWidth="1"/>
    <col min="13066" max="13066" width="40.5" style="305" bestFit="1" customWidth="1"/>
    <col min="13067" max="13067" width="20.75" style="305" customWidth="1"/>
    <col min="13068" max="13073" width="15.75" style="305" customWidth="1"/>
    <col min="13074" max="13312" width="9" style="305"/>
    <col min="13313" max="13313" width="2.625" style="305" customWidth="1"/>
    <col min="13314" max="13314" width="11.625" style="305" customWidth="1"/>
    <col min="13315" max="13315" width="18.5" style="305" bestFit="1" customWidth="1"/>
    <col min="13316" max="13316" width="19.5" style="305" bestFit="1" customWidth="1"/>
    <col min="13317" max="13317" width="54.375" style="305" bestFit="1" customWidth="1"/>
    <col min="13318" max="13318" width="7.125" style="305" customWidth="1"/>
    <col min="13319" max="13319" width="7.75" style="305" customWidth="1"/>
    <col min="13320" max="13320" width="9.25" style="305" bestFit="1" customWidth="1"/>
    <col min="13321" max="13321" width="11" style="305" customWidth="1"/>
    <col min="13322" max="13322" width="40.5" style="305" bestFit="1" customWidth="1"/>
    <col min="13323" max="13323" width="20.75" style="305" customWidth="1"/>
    <col min="13324" max="13329" width="15.75" style="305" customWidth="1"/>
    <col min="13330" max="13568" width="9" style="305"/>
    <col min="13569" max="13569" width="2.625" style="305" customWidth="1"/>
    <col min="13570" max="13570" width="11.625" style="305" customWidth="1"/>
    <col min="13571" max="13571" width="18.5" style="305" bestFit="1" customWidth="1"/>
    <col min="13572" max="13572" width="19.5" style="305" bestFit="1" customWidth="1"/>
    <col min="13573" max="13573" width="54.375" style="305" bestFit="1" customWidth="1"/>
    <col min="13574" max="13574" width="7.125" style="305" customWidth="1"/>
    <col min="13575" max="13575" width="7.75" style="305" customWidth="1"/>
    <col min="13576" max="13576" width="9.25" style="305" bestFit="1" customWidth="1"/>
    <col min="13577" max="13577" width="11" style="305" customWidth="1"/>
    <col min="13578" max="13578" width="40.5" style="305" bestFit="1" customWidth="1"/>
    <col min="13579" max="13579" width="20.75" style="305" customWidth="1"/>
    <col min="13580" max="13585" width="15.75" style="305" customWidth="1"/>
    <col min="13586" max="13824" width="9" style="305"/>
    <col min="13825" max="13825" width="2.625" style="305" customWidth="1"/>
    <col min="13826" max="13826" width="11.625" style="305" customWidth="1"/>
    <col min="13827" max="13827" width="18.5" style="305" bestFit="1" customWidth="1"/>
    <col min="13828" max="13828" width="19.5" style="305" bestFit="1" customWidth="1"/>
    <col min="13829" max="13829" width="54.375" style="305" bestFit="1" customWidth="1"/>
    <col min="13830" max="13830" width="7.125" style="305" customWidth="1"/>
    <col min="13831" max="13831" width="7.75" style="305" customWidth="1"/>
    <col min="13832" max="13832" width="9.25" style="305" bestFit="1" customWidth="1"/>
    <col min="13833" max="13833" width="11" style="305" customWidth="1"/>
    <col min="13834" max="13834" width="40.5" style="305" bestFit="1" customWidth="1"/>
    <col min="13835" max="13835" width="20.75" style="305" customWidth="1"/>
    <col min="13836" max="13841" width="15.75" style="305" customWidth="1"/>
    <col min="13842" max="14080" width="9" style="305"/>
    <col min="14081" max="14081" width="2.625" style="305" customWidth="1"/>
    <col min="14082" max="14082" width="11.625" style="305" customWidth="1"/>
    <col min="14083" max="14083" width="18.5" style="305" bestFit="1" customWidth="1"/>
    <col min="14084" max="14084" width="19.5" style="305" bestFit="1" customWidth="1"/>
    <col min="14085" max="14085" width="54.375" style="305" bestFit="1" customWidth="1"/>
    <col min="14086" max="14086" width="7.125" style="305" customWidth="1"/>
    <col min="14087" max="14087" width="7.75" style="305" customWidth="1"/>
    <col min="14088" max="14088" width="9.25" style="305" bestFit="1" customWidth="1"/>
    <col min="14089" max="14089" width="11" style="305" customWidth="1"/>
    <col min="14090" max="14090" width="40.5" style="305" bestFit="1" customWidth="1"/>
    <col min="14091" max="14091" width="20.75" style="305" customWidth="1"/>
    <col min="14092" max="14097" width="15.75" style="305" customWidth="1"/>
    <col min="14098" max="14336" width="9" style="305"/>
    <col min="14337" max="14337" width="2.625" style="305" customWidth="1"/>
    <col min="14338" max="14338" width="11.625" style="305" customWidth="1"/>
    <col min="14339" max="14339" width="18.5" style="305" bestFit="1" customWidth="1"/>
    <col min="14340" max="14340" width="19.5" style="305" bestFit="1" customWidth="1"/>
    <col min="14341" max="14341" width="54.375" style="305" bestFit="1" customWidth="1"/>
    <col min="14342" max="14342" width="7.125" style="305" customWidth="1"/>
    <col min="14343" max="14343" width="7.75" style="305" customWidth="1"/>
    <col min="14344" max="14344" width="9.25" style="305" bestFit="1" customWidth="1"/>
    <col min="14345" max="14345" width="11" style="305" customWidth="1"/>
    <col min="14346" max="14346" width="40.5" style="305" bestFit="1" customWidth="1"/>
    <col min="14347" max="14347" width="20.75" style="305" customWidth="1"/>
    <col min="14348" max="14353" width="15.75" style="305" customWidth="1"/>
    <col min="14354" max="14592" width="9" style="305"/>
    <col min="14593" max="14593" width="2.625" style="305" customWidth="1"/>
    <col min="14594" max="14594" width="11.625" style="305" customWidth="1"/>
    <col min="14595" max="14595" width="18.5" style="305" bestFit="1" customWidth="1"/>
    <col min="14596" max="14596" width="19.5" style="305" bestFit="1" customWidth="1"/>
    <col min="14597" max="14597" width="54.375" style="305" bestFit="1" customWidth="1"/>
    <col min="14598" max="14598" width="7.125" style="305" customWidth="1"/>
    <col min="14599" max="14599" width="7.75" style="305" customWidth="1"/>
    <col min="14600" max="14600" width="9.25" style="305" bestFit="1" customWidth="1"/>
    <col min="14601" max="14601" width="11" style="305" customWidth="1"/>
    <col min="14602" max="14602" width="40.5" style="305" bestFit="1" customWidth="1"/>
    <col min="14603" max="14603" width="20.75" style="305" customWidth="1"/>
    <col min="14604" max="14609" width="15.75" style="305" customWidth="1"/>
    <col min="14610" max="14848" width="9" style="305"/>
    <col min="14849" max="14849" width="2.625" style="305" customWidth="1"/>
    <col min="14850" max="14850" width="11.625" style="305" customWidth="1"/>
    <col min="14851" max="14851" width="18.5" style="305" bestFit="1" customWidth="1"/>
    <col min="14852" max="14852" width="19.5" style="305" bestFit="1" customWidth="1"/>
    <col min="14853" max="14853" width="54.375" style="305" bestFit="1" customWidth="1"/>
    <col min="14854" max="14854" width="7.125" style="305" customWidth="1"/>
    <col min="14855" max="14855" width="7.75" style="305" customWidth="1"/>
    <col min="14856" max="14856" width="9.25" style="305" bestFit="1" customWidth="1"/>
    <col min="14857" max="14857" width="11" style="305" customWidth="1"/>
    <col min="14858" max="14858" width="40.5" style="305" bestFit="1" customWidth="1"/>
    <col min="14859" max="14859" width="20.75" style="305" customWidth="1"/>
    <col min="14860" max="14865" width="15.75" style="305" customWidth="1"/>
    <col min="14866" max="15104" width="9" style="305"/>
    <col min="15105" max="15105" width="2.625" style="305" customWidth="1"/>
    <col min="15106" max="15106" width="11.625" style="305" customWidth="1"/>
    <col min="15107" max="15107" width="18.5" style="305" bestFit="1" customWidth="1"/>
    <col min="15108" max="15108" width="19.5" style="305" bestFit="1" customWidth="1"/>
    <col min="15109" max="15109" width="54.375" style="305" bestFit="1" customWidth="1"/>
    <col min="15110" max="15110" width="7.125" style="305" customWidth="1"/>
    <col min="15111" max="15111" width="7.75" style="305" customWidth="1"/>
    <col min="15112" max="15112" width="9.25" style="305" bestFit="1" customWidth="1"/>
    <col min="15113" max="15113" width="11" style="305" customWidth="1"/>
    <col min="15114" max="15114" width="40.5" style="305" bestFit="1" customWidth="1"/>
    <col min="15115" max="15115" width="20.75" style="305" customWidth="1"/>
    <col min="15116" max="15121" width="15.75" style="305" customWidth="1"/>
    <col min="15122" max="15360" width="9" style="305"/>
    <col min="15361" max="15361" width="2.625" style="305" customWidth="1"/>
    <col min="15362" max="15362" width="11.625" style="305" customWidth="1"/>
    <col min="15363" max="15363" width="18.5" style="305" bestFit="1" customWidth="1"/>
    <col min="15364" max="15364" width="19.5" style="305" bestFit="1" customWidth="1"/>
    <col min="15365" max="15365" width="54.375" style="305" bestFit="1" customWidth="1"/>
    <col min="15366" max="15366" width="7.125" style="305" customWidth="1"/>
    <col min="15367" max="15367" width="7.75" style="305" customWidth="1"/>
    <col min="15368" max="15368" width="9.25" style="305" bestFit="1" customWidth="1"/>
    <col min="15369" max="15369" width="11" style="305" customWidth="1"/>
    <col min="15370" max="15370" width="40.5" style="305" bestFit="1" customWidth="1"/>
    <col min="15371" max="15371" width="20.75" style="305" customWidth="1"/>
    <col min="15372" max="15377" width="15.75" style="305" customWidth="1"/>
    <col min="15378" max="15616" width="9" style="305"/>
    <col min="15617" max="15617" width="2.625" style="305" customWidth="1"/>
    <col min="15618" max="15618" width="11.625" style="305" customWidth="1"/>
    <col min="15619" max="15619" width="18.5" style="305" bestFit="1" customWidth="1"/>
    <col min="15620" max="15620" width="19.5" style="305" bestFit="1" customWidth="1"/>
    <col min="15621" max="15621" width="54.375" style="305" bestFit="1" customWidth="1"/>
    <col min="15622" max="15622" width="7.125" style="305" customWidth="1"/>
    <col min="15623" max="15623" width="7.75" style="305" customWidth="1"/>
    <col min="15624" max="15624" width="9.25" style="305" bestFit="1" customWidth="1"/>
    <col min="15625" max="15625" width="11" style="305" customWidth="1"/>
    <col min="15626" max="15626" width="40.5" style="305" bestFit="1" customWidth="1"/>
    <col min="15627" max="15627" width="20.75" style="305" customWidth="1"/>
    <col min="15628" max="15633" width="15.75" style="305" customWidth="1"/>
    <col min="15634" max="15872" width="9" style="305"/>
    <col min="15873" max="15873" width="2.625" style="305" customWidth="1"/>
    <col min="15874" max="15874" width="11.625" style="305" customWidth="1"/>
    <col min="15875" max="15875" width="18.5" style="305" bestFit="1" customWidth="1"/>
    <col min="15876" max="15876" width="19.5" style="305" bestFit="1" customWidth="1"/>
    <col min="15877" max="15877" width="54.375" style="305" bestFit="1" customWidth="1"/>
    <col min="15878" max="15878" width="7.125" style="305" customWidth="1"/>
    <col min="15879" max="15879" width="7.75" style="305" customWidth="1"/>
    <col min="15880" max="15880" width="9.25" style="305" bestFit="1" customWidth="1"/>
    <col min="15881" max="15881" width="11" style="305" customWidth="1"/>
    <col min="15882" max="15882" width="40.5" style="305" bestFit="1" customWidth="1"/>
    <col min="15883" max="15883" width="20.75" style="305" customWidth="1"/>
    <col min="15884" max="15889" width="15.75" style="305" customWidth="1"/>
    <col min="15890" max="16128" width="9" style="305"/>
    <col min="16129" max="16129" width="2.625" style="305" customWidth="1"/>
    <col min="16130" max="16130" width="11.625" style="305" customWidth="1"/>
    <col min="16131" max="16131" width="18.5" style="305" bestFit="1" customWidth="1"/>
    <col min="16132" max="16132" width="19.5" style="305" bestFit="1" customWidth="1"/>
    <col min="16133" max="16133" width="54.375" style="305" bestFit="1" customWidth="1"/>
    <col min="16134" max="16134" width="7.125" style="305" customWidth="1"/>
    <col min="16135" max="16135" width="7.75" style="305" customWidth="1"/>
    <col min="16136" max="16136" width="9.25" style="305" bestFit="1" customWidth="1"/>
    <col min="16137" max="16137" width="11" style="305" customWidth="1"/>
    <col min="16138" max="16138" width="40.5" style="305" bestFit="1" customWidth="1"/>
    <col min="16139" max="16139" width="20.75" style="305" customWidth="1"/>
    <col min="16140" max="16145" width="15.75" style="305" customWidth="1"/>
    <col min="16146" max="16384" width="9" style="305"/>
  </cols>
  <sheetData>
    <row r="2" spans="2:17" ht="20.100000000000001" customHeight="1">
      <c r="B2" s="1" t="s">
        <v>0</v>
      </c>
      <c r="C2" s="1"/>
      <c r="D2" s="1"/>
      <c r="E2" s="642" t="s">
        <v>3982</v>
      </c>
      <c r="F2" s="3"/>
      <c r="G2" s="4" t="s">
        <v>2</v>
      </c>
      <c r="H2" s="5"/>
      <c r="I2" s="6"/>
      <c r="J2" s="7">
        <f>SUM(H:H)</f>
        <v>494844</v>
      </c>
      <c r="K2" s="8"/>
    </row>
    <row r="3" spans="2:17" ht="20.100000000000001" customHeight="1">
      <c r="B3" s="1" t="s">
        <v>3</v>
      </c>
      <c r="C3" s="1"/>
      <c r="D3" s="1"/>
      <c r="E3" s="642" t="s">
        <v>3983</v>
      </c>
      <c r="F3" s="3"/>
      <c r="G3" s="3"/>
      <c r="H3" s="3"/>
      <c r="I3" s="9"/>
      <c r="J3" s="8"/>
      <c r="K3" s="8"/>
    </row>
    <row r="4" spans="2:17" ht="20.100000000000001" customHeight="1">
      <c r="B4" s="1" t="s">
        <v>5</v>
      </c>
      <c r="C4" s="1"/>
      <c r="D4" s="1"/>
      <c r="E4" s="642">
        <v>122968</v>
      </c>
      <c r="F4" s="3"/>
      <c r="G4" s="1" t="s">
        <v>6</v>
      </c>
      <c r="H4" s="1"/>
      <c r="I4" s="1"/>
      <c r="J4" s="11"/>
      <c r="K4" s="11"/>
    </row>
    <row r="5" spans="2:17" ht="20.100000000000001" customHeight="1">
      <c r="B5" s="1" t="s">
        <v>7</v>
      </c>
      <c r="C5" s="1"/>
      <c r="D5" s="1"/>
      <c r="E5" s="1149">
        <v>41950</v>
      </c>
      <c r="F5" s="3"/>
      <c r="G5" s="1"/>
      <c r="H5" s="1"/>
      <c r="I5" s="1"/>
      <c r="J5" s="11"/>
      <c r="K5" s="11"/>
    </row>
    <row r="6" spans="2:17" ht="20.100000000000001" customHeight="1">
      <c r="B6" s="1" t="s">
        <v>8</v>
      </c>
      <c r="C6" s="1"/>
      <c r="D6" s="1"/>
      <c r="E6" s="1149">
        <v>41941</v>
      </c>
      <c r="F6" s="3"/>
      <c r="G6" s="1"/>
      <c r="H6" s="1"/>
      <c r="I6" s="1"/>
      <c r="J6" s="11"/>
      <c r="K6" s="11"/>
    </row>
    <row r="8" spans="2:17" s="310" customFormat="1" ht="19.7"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16" t="s">
        <v>22</v>
      </c>
      <c r="Q8" s="16" t="s">
        <v>23</v>
      </c>
    </row>
    <row r="9" spans="2:17" s="310" customFormat="1" ht="18" customHeight="1">
      <c r="B9" s="14">
        <v>1</v>
      </c>
      <c r="C9" s="13" t="s">
        <v>50</v>
      </c>
      <c r="D9" s="13" t="s">
        <v>50</v>
      </c>
      <c r="E9" s="720" t="s">
        <v>57</v>
      </c>
      <c r="F9" s="108">
        <v>1</v>
      </c>
      <c r="G9" s="108">
        <v>155400</v>
      </c>
      <c r="H9" s="46">
        <f t="shared" ref="H9:H16" si="0">F9*G9</f>
        <v>155400</v>
      </c>
      <c r="I9" s="57"/>
      <c r="J9" s="720" t="s">
        <v>58</v>
      </c>
      <c r="K9" s="1150" t="s">
        <v>3984</v>
      </c>
      <c r="L9" s="48"/>
      <c r="M9" s="21">
        <v>41912</v>
      </c>
      <c r="N9" s="16"/>
      <c r="O9" s="21">
        <v>41932</v>
      </c>
      <c r="P9" s="21">
        <v>41921</v>
      </c>
      <c r="Q9" s="19">
        <v>41922</v>
      </c>
    </row>
    <row r="10" spans="2:17" s="310" customFormat="1" ht="18" customHeight="1">
      <c r="B10" s="14">
        <v>1</v>
      </c>
      <c r="C10" s="13" t="s">
        <v>50</v>
      </c>
      <c r="D10" s="13" t="s">
        <v>50</v>
      </c>
      <c r="E10" s="720" t="s">
        <v>60</v>
      </c>
      <c r="F10" s="108">
        <v>1</v>
      </c>
      <c r="G10" s="108">
        <v>54600</v>
      </c>
      <c r="H10" s="46">
        <f t="shared" si="0"/>
        <v>54600</v>
      </c>
      <c r="I10" s="57"/>
      <c r="J10" s="720" t="s">
        <v>426</v>
      </c>
      <c r="K10" s="1151"/>
      <c r="L10" s="48"/>
      <c r="M10" s="21">
        <v>41912</v>
      </c>
      <c r="N10" s="16"/>
      <c r="O10" s="21">
        <v>41932</v>
      </c>
      <c r="P10" s="21">
        <v>41921</v>
      </c>
      <c r="Q10" s="19">
        <v>41922</v>
      </c>
    </row>
    <row r="11" spans="2:17" s="310" customFormat="1" ht="18" customHeight="1">
      <c r="B11" s="14">
        <v>1</v>
      </c>
      <c r="C11" s="13" t="s">
        <v>50</v>
      </c>
      <c r="D11" s="13" t="s">
        <v>50</v>
      </c>
      <c r="E11" s="108" t="s">
        <v>62</v>
      </c>
      <c r="F11" s="108">
        <v>1</v>
      </c>
      <c r="G11" s="108">
        <v>7900</v>
      </c>
      <c r="H11" s="46">
        <f t="shared" si="0"/>
        <v>7900</v>
      </c>
      <c r="I11" s="57"/>
      <c r="J11" s="108" t="s">
        <v>427</v>
      </c>
      <c r="K11" s="1151"/>
      <c r="L11" s="48"/>
      <c r="M11" s="21">
        <v>41912</v>
      </c>
      <c r="N11" s="16"/>
      <c r="O11" s="21">
        <v>41932</v>
      </c>
      <c r="P11" s="21">
        <v>41921</v>
      </c>
      <c r="Q11" s="19">
        <v>41922</v>
      </c>
    </row>
    <row r="12" spans="2:17" s="310" customFormat="1" ht="18" customHeight="1">
      <c r="B12" s="14">
        <v>1</v>
      </c>
      <c r="C12" s="13" t="s">
        <v>50</v>
      </c>
      <c r="D12" s="13" t="s">
        <v>50</v>
      </c>
      <c r="E12" s="108" t="s">
        <v>64</v>
      </c>
      <c r="F12" s="108">
        <v>1</v>
      </c>
      <c r="G12" s="108">
        <v>32700</v>
      </c>
      <c r="H12" s="46">
        <f t="shared" si="0"/>
        <v>32700</v>
      </c>
      <c r="I12" s="47"/>
      <c r="J12" s="108" t="s">
        <v>65</v>
      </c>
      <c r="K12" s="1151"/>
      <c r="L12" s="48"/>
      <c r="M12" s="21">
        <v>41912</v>
      </c>
      <c r="N12" s="16"/>
      <c r="O12" s="21">
        <v>41932</v>
      </c>
      <c r="P12" s="21">
        <v>41921</v>
      </c>
      <c r="Q12" s="19">
        <v>41922</v>
      </c>
    </row>
    <row r="13" spans="2:17" s="310" customFormat="1" ht="18" customHeight="1">
      <c r="B13" s="14">
        <v>1</v>
      </c>
      <c r="C13" s="13" t="s">
        <v>50</v>
      </c>
      <c r="D13" s="13" t="s">
        <v>50</v>
      </c>
      <c r="E13" s="52">
        <v>960536106</v>
      </c>
      <c r="F13" s="108">
        <v>1</v>
      </c>
      <c r="G13" s="108">
        <v>12000</v>
      </c>
      <c r="H13" s="46">
        <f t="shared" si="0"/>
        <v>12000</v>
      </c>
      <c r="I13" s="47"/>
      <c r="J13" s="108" t="s">
        <v>68</v>
      </c>
      <c r="K13" s="1152"/>
      <c r="L13" s="48"/>
      <c r="M13" s="21">
        <v>41912</v>
      </c>
      <c r="N13" s="16"/>
      <c r="O13" s="21">
        <v>41932</v>
      </c>
      <c r="P13" s="21">
        <v>41921</v>
      </c>
      <c r="Q13" s="19">
        <v>41926</v>
      </c>
    </row>
    <row r="14" spans="2:17" s="310" customFormat="1" ht="18" customHeight="1">
      <c r="B14" s="14"/>
      <c r="C14" s="13"/>
      <c r="D14" s="13"/>
      <c r="E14" s="48"/>
      <c r="F14" s="337"/>
      <c r="G14" s="46"/>
      <c r="H14" s="46">
        <f t="shared" si="0"/>
        <v>0</v>
      </c>
      <c r="I14" s="47"/>
      <c r="J14" s="48"/>
      <c r="K14" s="48"/>
      <c r="L14" s="48"/>
      <c r="M14" s="21"/>
      <c r="N14" s="16"/>
      <c r="O14" s="643"/>
      <c r="P14" s="21"/>
      <c r="Q14" s="19"/>
    </row>
    <row r="15" spans="2:17" s="310" customFormat="1" ht="18" customHeight="1">
      <c r="B15" s="14">
        <v>1</v>
      </c>
      <c r="C15" s="13" t="s">
        <v>69</v>
      </c>
      <c r="D15" s="13" t="s">
        <v>69</v>
      </c>
      <c r="E15" s="45" t="s">
        <v>3985</v>
      </c>
      <c r="F15" s="1153">
        <v>1</v>
      </c>
      <c r="G15" s="46">
        <v>70800</v>
      </c>
      <c r="H15" s="1154">
        <f t="shared" si="0"/>
        <v>70800</v>
      </c>
      <c r="I15" s="319"/>
      <c r="J15" s="45" t="s">
        <v>3986</v>
      </c>
      <c r="K15" s="1155" t="s">
        <v>3987</v>
      </c>
      <c r="L15" s="48"/>
      <c r="M15" s="21">
        <v>41912</v>
      </c>
      <c r="N15" s="16"/>
      <c r="O15" s="21">
        <v>41932</v>
      </c>
      <c r="P15" s="21">
        <v>41932</v>
      </c>
      <c r="Q15" s="19">
        <v>41932</v>
      </c>
    </row>
    <row r="16" spans="2:17" s="310" customFormat="1" ht="18" customHeight="1">
      <c r="B16" s="14">
        <v>1</v>
      </c>
      <c r="C16" s="13" t="s">
        <v>69</v>
      </c>
      <c r="D16" s="13" t="s">
        <v>69</v>
      </c>
      <c r="E16" s="45" t="s">
        <v>71</v>
      </c>
      <c r="F16" s="1153">
        <v>1</v>
      </c>
      <c r="G16" s="46">
        <v>32800</v>
      </c>
      <c r="H16" s="1154">
        <f t="shared" si="0"/>
        <v>32800</v>
      </c>
      <c r="I16" s="319"/>
      <c r="J16" s="45" t="s">
        <v>3988</v>
      </c>
      <c r="K16" s="1156"/>
      <c r="L16" s="48"/>
      <c r="M16" s="21">
        <v>41912</v>
      </c>
      <c r="N16" s="16"/>
      <c r="O16" s="21">
        <v>41932</v>
      </c>
      <c r="P16" s="21">
        <v>41932</v>
      </c>
      <c r="Q16" s="19">
        <v>41932</v>
      </c>
    </row>
    <row r="17" spans="2:17" s="310" customFormat="1" ht="18" customHeight="1">
      <c r="B17" s="14"/>
      <c r="C17" s="13"/>
      <c r="D17" s="13" t="s">
        <v>69</v>
      </c>
      <c r="E17" s="45" t="s">
        <v>72</v>
      </c>
      <c r="F17" s="1153"/>
      <c r="G17" s="1157"/>
      <c r="H17" s="1154">
        <v>-4000</v>
      </c>
      <c r="I17" s="319"/>
      <c r="J17" s="45"/>
      <c r="K17" s="119"/>
      <c r="L17" s="48"/>
      <c r="M17" s="21"/>
      <c r="N17" s="16"/>
      <c r="O17" s="21"/>
      <c r="P17" s="21"/>
      <c r="Q17" s="19"/>
    </row>
    <row r="18" spans="2:17" ht="18" customHeight="1">
      <c r="B18" s="14">
        <v>1</v>
      </c>
      <c r="C18" s="13" t="s">
        <v>3989</v>
      </c>
      <c r="D18" s="13" t="s">
        <v>3989</v>
      </c>
      <c r="E18" s="108" t="s">
        <v>3990</v>
      </c>
      <c r="F18" s="108">
        <v>1</v>
      </c>
      <c r="G18" s="108">
        <v>3120</v>
      </c>
      <c r="H18" s="1154">
        <f>F18*G18</f>
        <v>3120</v>
      </c>
      <c r="I18" s="338"/>
      <c r="J18" s="1084" t="s">
        <v>67</v>
      </c>
      <c r="K18" s="1074" t="s">
        <v>3987</v>
      </c>
      <c r="L18" s="335"/>
      <c r="M18" s="21">
        <v>41912</v>
      </c>
      <c r="N18" s="339"/>
      <c r="O18" s="21">
        <v>41932</v>
      </c>
      <c r="P18" s="367">
        <v>41932</v>
      </c>
      <c r="Q18" s="368">
        <v>41932</v>
      </c>
    </row>
    <row r="19" spans="2:17" ht="18" customHeight="1">
      <c r="B19" s="363"/>
      <c r="C19" s="334"/>
      <c r="D19" s="334"/>
      <c r="E19" s="363"/>
      <c r="F19" s="1153"/>
      <c r="G19" s="478"/>
      <c r="H19" s="1154">
        <f>F19*G19</f>
        <v>0</v>
      </c>
      <c r="I19" s="364"/>
      <c r="J19" s="363"/>
      <c r="K19" s="1158"/>
      <c r="L19" s="363"/>
      <c r="M19" s="475"/>
      <c r="N19" s="478"/>
      <c r="O19" s="375"/>
      <c r="P19" s="699"/>
      <c r="Q19" s="368"/>
    </row>
    <row r="20" spans="2:17" s="852" customFormat="1" ht="18" customHeight="1">
      <c r="B20" s="837">
        <v>1</v>
      </c>
      <c r="C20" s="1159" t="s">
        <v>28</v>
      </c>
      <c r="D20" s="1159" t="s">
        <v>28</v>
      </c>
      <c r="E20" s="993" t="s">
        <v>1650</v>
      </c>
      <c r="F20" s="669">
        <v>1</v>
      </c>
      <c r="G20" s="1160">
        <v>2814</v>
      </c>
      <c r="H20" s="1161">
        <f t="shared" ref="H20:H58" si="1">F20*G20</f>
        <v>2814</v>
      </c>
      <c r="I20" s="1162"/>
      <c r="J20" s="992" t="s">
        <v>2857</v>
      </c>
      <c r="K20" s="1163"/>
      <c r="L20" s="943"/>
      <c r="M20" s="947">
        <v>41914</v>
      </c>
      <c r="N20" s="946"/>
      <c r="O20" s="1164"/>
      <c r="P20" s="1165">
        <v>41926</v>
      </c>
      <c r="Q20" s="948">
        <v>41926</v>
      </c>
    </row>
    <row r="21" spans="2:17" s="852" customFormat="1" ht="18" customHeight="1">
      <c r="B21" s="837">
        <v>1</v>
      </c>
      <c r="C21" s="1159" t="s">
        <v>28</v>
      </c>
      <c r="D21" s="1159" t="s">
        <v>28</v>
      </c>
      <c r="E21" s="993" t="s">
        <v>2167</v>
      </c>
      <c r="F21" s="669">
        <v>1</v>
      </c>
      <c r="G21" s="1160">
        <v>6615</v>
      </c>
      <c r="H21" s="1161">
        <f t="shared" si="1"/>
        <v>6615</v>
      </c>
      <c r="I21" s="1162"/>
      <c r="J21" s="992" t="s">
        <v>1303</v>
      </c>
      <c r="K21" s="1163"/>
      <c r="L21" s="943"/>
      <c r="M21" s="947">
        <v>41914</v>
      </c>
      <c r="N21" s="946"/>
      <c r="O21" s="1164"/>
      <c r="P21" s="1165">
        <v>41919</v>
      </c>
      <c r="Q21" s="948">
        <v>41919</v>
      </c>
    </row>
    <row r="22" spans="2:17" s="852" customFormat="1" ht="18" customHeight="1">
      <c r="B22" s="837">
        <v>2</v>
      </c>
      <c r="C22" s="1159" t="s">
        <v>28</v>
      </c>
      <c r="D22" s="1159" t="s">
        <v>28</v>
      </c>
      <c r="E22" s="669" t="s">
        <v>3991</v>
      </c>
      <c r="F22" s="669">
        <v>1</v>
      </c>
      <c r="G22" s="1160">
        <v>1760</v>
      </c>
      <c r="H22" s="1161">
        <f t="shared" si="1"/>
        <v>1760</v>
      </c>
      <c r="I22" s="1162"/>
      <c r="J22" s="992" t="s">
        <v>2538</v>
      </c>
      <c r="K22" s="1163"/>
      <c r="L22" s="943"/>
      <c r="M22" s="947">
        <v>41914</v>
      </c>
      <c r="N22" s="946"/>
      <c r="O22" s="1164"/>
      <c r="P22" s="1165">
        <v>41915</v>
      </c>
      <c r="Q22" s="948">
        <v>41915</v>
      </c>
    </row>
    <row r="23" spans="2:17" s="852" customFormat="1" ht="18" customHeight="1">
      <c r="B23" s="837">
        <v>2</v>
      </c>
      <c r="C23" s="1159" t="s">
        <v>28</v>
      </c>
      <c r="D23" s="1159" t="s">
        <v>28</v>
      </c>
      <c r="E23" s="669" t="s">
        <v>3992</v>
      </c>
      <c r="F23" s="669">
        <v>2</v>
      </c>
      <c r="G23" s="1160">
        <v>290</v>
      </c>
      <c r="H23" s="1161">
        <f t="shared" si="1"/>
        <v>580</v>
      </c>
      <c r="I23" s="1162"/>
      <c r="J23" s="992" t="s">
        <v>3993</v>
      </c>
      <c r="K23" s="1163"/>
      <c r="L23" s="943"/>
      <c r="M23" s="947">
        <v>41914</v>
      </c>
      <c r="N23" s="946"/>
      <c r="O23" s="1164"/>
      <c r="P23" s="1165">
        <v>41921</v>
      </c>
      <c r="Q23" s="948">
        <v>41921</v>
      </c>
    </row>
    <row r="24" spans="2:17" s="852" customFormat="1" ht="18" customHeight="1">
      <c r="B24" s="837">
        <v>2</v>
      </c>
      <c r="C24" s="1159" t="s">
        <v>28</v>
      </c>
      <c r="D24" s="1159" t="s">
        <v>28</v>
      </c>
      <c r="E24" s="669" t="s">
        <v>3994</v>
      </c>
      <c r="F24" s="669">
        <v>2</v>
      </c>
      <c r="G24" s="1160">
        <v>100</v>
      </c>
      <c r="H24" s="1161">
        <f t="shared" si="1"/>
        <v>200</v>
      </c>
      <c r="I24" s="1162"/>
      <c r="J24" s="992" t="s">
        <v>179</v>
      </c>
      <c r="K24" s="1163"/>
      <c r="L24" s="943"/>
      <c r="M24" s="947">
        <v>41914</v>
      </c>
      <c r="N24" s="946"/>
      <c r="O24" s="1164"/>
      <c r="P24" s="1165">
        <v>41915</v>
      </c>
      <c r="Q24" s="948">
        <v>41915</v>
      </c>
    </row>
    <row r="25" spans="2:17" s="852" customFormat="1" ht="18" customHeight="1">
      <c r="B25" s="837">
        <v>2</v>
      </c>
      <c r="C25" s="1159" t="s">
        <v>28</v>
      </c>
      <c r="D25" s="1159" t="s">
        <v>28</v>
      </c>
      <c r="E25" s="669" t="s">
        <v>178</v>
      </c>
      <c r="F25" s="669">
        <v>3</v>
      </c>
      <c r="G25" s="1160">
        <v>75</v>
      </c>
      <c r="H25" s="1161">
        <f t="shared" si="1"/>
        <v>225</v>
      </c>
      <c r="I25" s="1162"/>
      <c r="J25" s="992" t="s">
        <v>179</v>
      </c>
      <c r="K25" s="1163"/>
      <c r="L25" s="943"/>
      <c r="M25" s="947">
        <v>41914</v>
      </c>
      <c r="N25" s="946"/>
      <c r="O25" s="1164"/>
      <c r="P25" s="1165">
        <v>41915</v>
      </c>
      <c r="Q25" s="948">
        <v>41915</v>
      </c>
    </row>
    <row r="26" spans="2:17" s="852" customFormat="1" ht="18" customHeight="1">
      <c r="B26" s="837">
        <v>2</v>
      </c>
      <c r="C26" s="1159" t="s">
        <v>28</v>
      </c>
      <c r="D26" s="1159" t="s">
        <v>28</v>
      </c>
      <c r="E26" s="669" t="s">
        <v>3995</v>
      </c>
      <c r="F26" s="669">
        <v>3</v>
      </c>
      <c r="G26" s="1160">
        <v>1130</v>
      </c>
      <c r="H26" s="1161">
        <f t="shared" si="1"/>
        <v>3390</v>
      </c>
      <c r="I26" s="1162"/>
      <c r="J26" s="992" t="s">
        <v>78</v>
      </c>
      <c r="K26" s="1163"/>
      <c r="L26" s="943"/>
      <c r="M26" s="947">
        <v>41914</v>
      </c>
      <c r="N26" s="946"/>
      <c r="O26" s="1164"/>
      <c r="P26" s="1165">
        <v>41919</v>
      </c>
      <c r="Q26" s="948">
        <v>41919</v>
      </c>
    </row>
    <row r="27" spans="2:17" s="852" customFormat="1" ht="18" customHeight="1">
      <c r="B27" s="837">
        <v>2</v>
      </c>
      <c r="C27" s="1159" t="s">
        <v>28</v>
      </c>
      <c r="D27" s="1159" t="s">
        <v>28</v>
      </c>
      <c r="E27" s="669" t="s">
        <v>73</v>
      </c>
      <c r="F27" s="669">
        <v>2</v>
      </c>
      <c r="G27" s="1160">
        <v>210</v>
      </c>
      <c r="H27" s="1161">
        <f t="shared" si="1"/>
        <v>420</v>
      </c>
      <c r="I27" s="1162"/>
      <c r="J27" s="992" t="s">
        <v>74</v>
      </c>
      <c r="K27" s="1163"/>
      <c r="L27" s="943"/>
      <c r="M27" s="947">
        <v>41914</v>
      </c>
      <c r="N27" s="946"/>
      <c r="O27" s="1164"/>
      <c r="P27" s="1165">
        <v>41915</v>
      </c>
      <c r="Q27" s="948">
        <v>41915</v>
      </c>
    </row>
    <row r="28" spans="2:17" s="852" customFormat="1" ht="18" customHeight="1">
      <c r="B28" s="837">
        <v>2</v>
      </c>
      <c r="C28" s="1159" t="s">
        <v>28</v>
      </c>
      <c r="D28" s="1159" t="s">
        <v>28</v>
      </c>
      <c r="E28" s="669" t="s">
        <v>75</v>
      </c>
      <c r="F28" s="669">
        <v>1</v>
      </c>
      <c r="G28" s="1160">
        <v>6830</v>
      </c>
      <c r="H28" s="1161">
        <f t="shared" si="1"/>
        <v>6830</v>
      </c>
      <c r="I28" s="1162"/>
      <c r="J28" s="992" t="s">
        <v>432</v>
      </c>
      <c r="K28" s="1163"/>
      <c r="L28" s="943"/>
      <c r="M28" s="947">
        <v>41914</v>
      </c>
      <c r="N28" s="946"/>
      <c r="O28" s="1164"/>
      <c r="P28" s="1165">
        <v>41921</v>
      </c>
      <c r="Q28" s="948">
        <v>41921</v>
      </c>
    </row>
    <row r="29" spans="2:17" s="852" customFormat="1" ht="18" customHeight="1">
      <c r="B29" s="837">
        <v>2</v>
      </c>
      <c r="C29" s="1159" t="s">
        <v>28</v>
      </c>
      <c r="D29" s="1159" t="s">
        <v>28</v>
      </c>
      <c r="E29" s="669" t="s">
        <v>3996</v>
      </c>
      <c r="F29" s="669">
        <v>4</v>
      </c>
      <c r="G29" s="1160">
        <v>1010</v>
      </c>
      <c r="H29" s="1161">
        <f t="shared" si="1"/>
        <v>4040</v>
      </c>
      <c r="I29" s="1162"/>
      <c r="J29" s="992" t="s">
        <v>78</v>
      </c>
      <c r="K29" s="1163"/>
      <c r="L29" s="943"/>
      <c r="M29" s="947">
        <v>41914</v>
      </c>
      <c r="N29" s="946"/>
      <c r="O29" s="1164"/>
      <c r="P29" s="1165">
        <v>41919</v>
      </c>
      <c r="Q29" s="948">
        <v>41919</v>
      </c>
    </row>
    <row r="30" spans="2:17" s="852" customFormat="1" ht="18" customHeight="1">
      <c r="B30" s="485">
        <v>1</v>
      </c>
      <c r="C30" s="485" t="s">
        <v>28</v>
      </c>
      <c r="D30" s="485" t="s">
        <v>28</v>
      </c>
      <c r="E30" s="992" t="s">
        <v>3997</v>
      </c>
      <c r="F30" s="447">
        <v>1</v>
      </c>
      <c r="G30" s="1160">
        <v>53500</v>
      </c>
      <c r="H30" s="1161">
        <f t="shared" si="1"/>
        <v>53500</v>
      </c>
      <c r="I30" s="1166"/>
      <c r="J30" s="992" t="s">
        <v>3998</v>
      </c>
      <c r="K30" s="1163"/>
      <c r="L30" s="943"/>
      <c r="M30" s="947">
        <v>41914</v>
      </c>
      <c r="N30" s="946"/>
      <c r="O30" s="1164"/>
      <c r="P30" s="1165">
        <v>41915</v>
      </c>
      <c r="Q30" s="948">
        <v>41915</v>
      </c>
    </row>
    <row r="31" spans="2:17" s="852" customFormat="1" ht="18" customHeight="1">
      <c r="B31" s="485">
        <v>1</v>
      </c>
      <c r="C31" s="485" t="s">
        <v>28</v>
      </c>
      <c r="D31" s="485" t="s">
        <v>28</v>
      </c>
      <c r="E31" s="992" t="s">
        <v>3999</v>
      </c>
      <c r="F31" s="447">
        <v>1</v>
      </c>
      <c r="G31" s="1160">
        <v>2980</v>
      </c>
      <c r="H31" s="1161">
        <f t="shared" si="1"/>
        <v>2980</v>
      </c>
      <c r="I31" s="1166"/>
      <c r="J31" s="992" t="s">
        <v>3231</v>
      </c>
      <c r="K31" s="1163"/>
      <c r="L31" s="943"/>
      <c r="M31" s="947">
        <v>41914</v>
      </c>
      <c r="N31" s="946"/>
      <c r="O31" s="1164"/>
      <c r="P31" s="1165">
        <v>41915</v>
      </c>
      <c r="Q31" s="948">
        <v>41915</v>
      </c>
    </row>
    <row r="32" spans="2:17" s="852" customFormat="1" ht="18" customHeight="1">
      <c r="B32" s="485">
        <v>1</v>
      </c>
      <c r="C32" s="485" t="s">
        <v>28</v>
      </c>
      <c r="D32" s="485" t="s">
        <v>28</v>
      </c>
      <c r="E32" s="992" t="s">
        <v>4000</v>
      </c>
      <c r="F32" s="447">
        <v>1</v>
      </c>
      <c r="G32" s="1160">
        <v>1500</v>
      </c>
      <c r="H32" s="1161">
        <f t="shared" si="1"/>
        <v>1500</v>
      </c>
      <c r="I32" s="1166"/>
      <c r="J32" s="992" t="s">
        <v>797</v>
      </c>
      <c r="K32" s="1163"/>
      <c r="L32" s="943"/>
      <c r="M32" s="947">
        <v>41914</v>
      </c>
      <c r="N32" s="946"/>
      <c r="O32" s="1164"/>
      <c r="P32" s="1165">
        <v>41915</v>
      </c>
      <c r="Q32" s="948">
        <v>41915</v>
      </c>
    </row>
    <row r="33" spans="2:17" s="852" customFormat="1" ht="18" customHeight="1">
      <c r="B33" s="485">
        <v>1</v>
      </c>
      <c r="C33" s="837" t="s">
        <v>28</v>
      </c>
      <c r="D33" s="1159" t="s">
        <v>28</v>
      </c>
      <c r="E33" s="669" t="s">
        <v>1056</v>
      </c>
      <c r="F33" s="669">
        <v>1</v>
      </c>
      <c r="G33" s="1160">
        <v>400</v>
      </c>
      <c r="H33" s="1161">
        <f t="shared" si="1"/>
        <v>400</v>
      </c>
      <c r="I33" s="1162"/>
      <c r="J33" s="992" t="s">
        <v>328</v>
      </c>
      <c r="K33" s="1163"/>
      <c r="L33" s="943"/>
      <c r="M33" s="947">
        <v>41914</v>
      </c>
      <c r="N33" s="946"/>
      <c r="O33" s="1164"/>
      <c r="P33" s="1165">
        <v>41915</v>
      </c>
      <c r="Q33" s="948">
        <v>41915</v>
      </c>
    </row>
    <row r="34" spans="2:17" s="852" customFormat="1" ht="18" customHeight="1">
      <c r="B34" s="943"/>
      <c r="C34" s="951"/>
      <c r="D34" s="951"/>
      <c r="E34" s="943"/>
      <c r="F34" s="1167"/>
      <c r="G34" s="946"/>
      <c r="H34" s="1161">
        <f t="shared" si="1"/>
        <v>0</v>
      </c>
      <c r="I34" s="945"/>
      <c r="J34" s="943"/>
      <c r="K34" s="1163"/>
      <c r="L34" s="943"/>
      <c r="M34" s="947"/>
      <c r="N34" s="946"/>
      <c r="O34" s="1164"/>
      <c r="P34" s="1168"/>
      <c r="Q34" s="948"/>
    </row>
    <row r="35" spans="2:17" s="852" customFormat="1" ht="18" customHeight="1">
      <c r="B35" s="837">
        <v>2</v>
      </c>
      <c r="C35" s="837" t="s">
        <v>24</v>
      </c>
      <c r="D35" s="837" t="s">
        <v>24</v>
      </c>
      <c r="E35" s="801" t="s">
        <v>4001</v>
      </c>
      <c r="F35" s="669">
        <v>1</v>
      </c>
      <c r="G35" s="1169">
        <v>10700</v>
      </c>
      <c r="H35" s="1161">
        <f t="shared" si="1"/>
        <v>10700</v>
      </c>
      <c r="I35" s="805"/>
      <c r="J35" s="801" t="s">
        <v>2129</v>
      </c>
      <c r="K35" s="1163"/>
      <c r="L35" s="943"/>
      <c r="M35" s="947">
        <v>41914</v>
      </c>
      <c r="N35" s="946"/>
      <c r="O35" s="1164"/>
      <c r="P35" s="1168"/>
      <c r="Q35" s="948">
        <v>41928</v>
      </c>
    </row>
    <row r="36" spans="2:17" s="852" customFormat="1" ht="18" customHeight="1">
      <c r="B36" s="837">
        <v>2</v>
      </c>
      <c r="C36" s="837" t="s">
        <v>24</v>
      </c>
      <c r="D36" s="837" t="s">
        <v>24</v>
      </c>
      <c r="E36" s="801" t="s">
        <v>4002</v>
      </c>
      <c r="F36" s="669">
        <v>1</v>
      </c>
      <c r="G36" s="1169">
        <v>9300</v>
      </c>
      <c r="H36" s="1161">
        <f t="shared" si="1"/>
        <v>9300</v>
      </c>
      <c r="I36" s="805"/>
      <c r="J36" s="801" t="s">
        <v>2131</v>
      </c>
      <c r="K36" s="1163"/>
      <c r="L36" s="943"/>
      <c r="M36" s="947">
        <v>41914</v>
      </c>
      <c r="N36" s="946"/>
      <c r="O36" s="1164"/>
      <c r="P36" s="1168"/>
      <c r="Q36" s="948">
        <v>41928</v>
      </c>
    </row>
    <row r="37" spans="2:17" s="852" customFormat="1" ht="18" customHeight="1">
      <c r="B37" s="485">
        <v>2</v>
      </c>
      <c r="C37" s="837" t="s">
        <v>24</v>
      </c>
      <c r="D37" s="837" t="s">
        <v>24</v>
      </c>
      <c r="E37" s="669" t="s">
        <v>4003</v>
      </c>
      <c r="F37" s="669">
        <v>1</v>
      </c>
      <c r="G37" s="1160">
        <v>5800</v>
      </c>
      <c r="H37" s="1161">
        <f t="shared" si="1"/>
        <v>5800</v>
      </c>
      <c r="I37" s="1162"/>
      <c r="J37" s="992" t="s">
        <v>4004</v>
      </c>
      <c r="K37" s="1163"/>
      <c r="L37" s="943"/>
      <c r="M37" s="947">
        <v>41914</v>
      </c>
      <c r="N37" s="946"/>
      <c r="O37" s="1164"/>
      <c r="P37" s="1168"/>
      <c r="Q37" s="948">
        <v>41928</v>
      </c>
    </row>
    <row r="38" spans="2:17" s="852" customFormat="1" ht="18" customHeight="1">
      <c r="B38" s="485">
        <v>2</v>
      </c>
      <c r="C38" s="837" t="s">
        <v>24</v>
      </c>
      <c r="D38" s="837" t="s">
        <v>24</v>
      </c>
      <c r="E38" s="669" t="s">
        <v>4005</v>
      </c>
      <c r="F38" s="669">
        <v>1</v>
      </c>
      <c r="G38" s="1160">
        <v>5700</v>
      </c>
      <c r="H38" s="1161">
        <f t="shared" si="1"/>
        <v>5700</v>
      </c>
      <c r="I38" s="1162"/>
      <c r="J38" s="992" t="s">
        <v>4006</v>
      </c>
      <c r="K38" s="1163"/>
      <c r="L38" s="943"/>
      <c r="M38" s="947">
        <v>41914</v>
      </c>
      <c r="N38" s="946"/>
      <c r="O38" s="1164"/>
      <c r="P38" s="1168"/>
      <c r="Q38" s="948">
        <v>41928</v>
      </c>
    </row>
    <row r="39" spans="2:17" s="852" customFormat="1" ht="18" customHeight="1">
      <c r="B39" s="485">
        <v>2</v>
      </c>
      <c r="C39" s="837" t="s">
        <v>24</v>
      </c>
      <c r="D39" s="837" t="s">
        <v>24</v>
      </c>
      <c r="E39" s="669" t="s">
        <v>4007</v>
      </c>
      <c r="F39" s="669">
        <v>1</v>
      </c>
      <c r="G39" s="1160">
        <v>2500</v>
      </c>
      <c r="H39" s="1161">
        <f t="shared" si="1"/>
        <v>2500</v>
      </c>
      <c r="I39" s="1162"/>
      <c r="J39" s="992" t="s">
        <v>4008</v>
      </c>
      <c r="K39" s="1163"/>
      <c r="L39" s="943"/>
      <c r="M39" s="947">
        <v>41914</v>
      </c>
      <c r="N39" s="946"/>
      <c r="O39" s="1164"/>
      <c r="P39" s="1168"/>
      <c r="Q39" s="948">
        <v>41928</v>
      </c>
    </row>
    <row r="40" spans="2:17" s="852" customFormat="1" ht="18" customHeight="1">
      <c r="B40" s="485">
        <v>2</v>
      </c>
      <c r="C40" s="837" t="s">
        <v>24</v>
      </c>
      <c r="D40" s="837" t="s">
        <v>24</v>
      </c>
      <c r="E40" s="669" t="s">
        <v>4009</v>
      </c>
      <c r="F40" s="669">
        <v>1</v>
      </c>
      <c r="G40" s="1160">
        <v>2000</v>
      </c>
      <c r="H40" s="1161">
        <f t="shared" si="1"/>
        <v>2000</v>
      </c>
      <c r="I40" s="1162"/>
      <c r="J40" s="992" t="s">
        <v>4010</v>
      </c>
      <c r="K40" s="1163"/>
      <c r="L40" s="943"/>
      <c r="M40" s="947">
        <v>41914</v>
      </c>
      <c r="N40" s="946"/>
      <c r="O40" s="1164"/>
      <c r="P40" s="1168"/>
      <c r="Q40" s="948">
        <v>41928</v>
      </c>
    </row>
    <row r="41" spans="2:17" s="852" customFormat="1" ht="18" customHeight="1">
      <c r="B41" s="485">
        <v>2</v>
      </c>
      <c r="C41" s="837" t="s">
        <v>24</v>
      </c>
      <c r="D41" s="837" t="s">
        <v>24</v>
      </c>
      <c r="E41" s="669" t="s">
        <v>4011</v>
      </c>
      <c r="F41" s="669">
        <v>1</v>
      </c>
      <c r="G41" s="1160">
        <v>4400</v>
      </c>
      <c r="H41" s="1161">
        <f t="shared" si="1"/>
        <v>4400</v>
      </c>
      <c r="I41" s="1162"/>
      <c r="J41" s="992" t="s">
        <v>4012</v>
      </c>
      <c r="K41" s="1163"/>
      <c r="L41" s="943"/>
      <c r="M41" s="947">
        <v>41914</v>
      </c>
      <c r="N41" s="946"/>
      <c r="O41" s="1164"/>
      <c r="P41" s="1168"/>
      <c r="Q41" s="948">
        <v>41928</v>
      </c>
    </row>
    <row r="42" spans="2:17" s="852" customFormat="1" ht="18" customHeight="1">
      <c r="B42" s="837">
        <v>1</v>
      </c>
      <c r="C42" s="837" t="s">
        <v>24</v>
      </c>
      <c r="D42" s="837" t="s">
        <v>24</v>
      </c>
      <c r="E42" s="669" t="s">
        <v>4013</v>
      </c>
      <c r="F42" s="669">
        <v>1</v>
      </c>
      <c r="G42" s="1160">
        <v>2700</v>
      </c>
      <c r="H42" s="1161">
        <f t="shared" si="1"/>
        <v>2700</v>
      </c>
      <c r="I42" s="1162"/>
      <c r="J42" s="992" t="s">
        <v>4014</v>
      </c>
      <c r="K42" s="1163"/>
      <c r="L42" s="943"/>
      <c r="M42" s="947">
        <v>41914</v>
      </c>
      <c r="N42" s="946"/>
      <c r="O42" s="1164"/>
      <c r="P42" s="1168"/>
      <c r="Q42" s="948">
        <v>41928</v>
      </c>
    </row>
    <row r="43" spans="2:17" ht="18" customHeight="1">
      <c r="B43" s="363"/>
      <c r="C43" s="334"/>
      <c r="D43" s="334"/>
      <c r="E43" s="363"/>
      <c r="F43" s="1153"/>
      <c r="G43" s="478"/>
      <c r="H43" s="1154">
        <f t="shared" si="1"/>
        <v>0</v>
      </c>
      <c r="I43" s="364"/>
      <c r="J43" s="363"/>
      <c r="K43" s="1158"/>
      <c r="L43" s="363"/>
      <c r="M43" s="475"/>
      <c r="N43" s="478"/>
      <c r="O43" s="375"/>
      <c r="P43" s="699"/>
      <c r="Q43" s="368"/>
    </row>
    <row r="44" spans="2:17" ht="18" customHeight="1">
      <c r="B44" s="363">
        <v>2</v>
      </c>
      <c r="C44" s="334" t="s">
        <v>28</v>
      </c>
      <c r="D44" s="334" t="s">
        <v>28</v>
      </c>
      <c r="E44" s="698" t="s">
        <v>4015</v>
      </c>
      <c r="F44" s="1153">
        <v>1</v>
      </c>
      <c r="G44" s="478">
        <v>1170</v>
      </c>
      <c r="H44" s="1154">
        <f t="shared" si="1"/>
        <v>1170</v>
      </c>
      <c r="I44" s="364"/>
      <c r="J44" s="698" t="s">
        <v>3215</v>
      </c>
      <c r="K44" s="1170" t="s">
        <v>4016</v>
      </c>
      <c r="L44" s="363"/>
      <c r="M44" s="367">
        <v>41935</v>
      </c>
      <c r="N44" s="478"/>
      <c r="O44" s="375"/>
      <c r="P44" s="1165">
        <v>41940</v>
      </c>
      <c r="Q44" s="368">
        <v>41940</v>
      </c>
    </row>
    <row r="45" spans="2:17" ht="18" customHeight="1">
      <c r="B45" s="363"/>
      <c r="C45" s="334"/>
      <c r="D45" s="334"/>
      <c r="E45" s="363"/>
      <c r="F45" s="1153"/>
      <c r="G45" s="478"/>
      <c r="H45" s="1154">
        <f t="shared" si="1"/>
        <v>0</v>
      </c>
      <c r="I45" s="364"/>
      <c r="J45" s="363"/>
      <c r="K45" s="1158"/>
      <c r="L45" s="363"/>
      <c r="M45" s="475"/>
      <c r="N45" s="478"/>
      <c r="O45" s="375"/>
      <c r="P45" s="699"/>
      <c r="Q45" s="368"/>
    </row>
    <row r="46" spans="2:17" ht="18" customHeight="1">
      <c r="B46" s="363"/>
      <c r="C46" s="334"/>
      <c r="D46" s="334"/>
      <c r="E46" s="363"/>
      <c r="F46" s="1153"/>
      <c r="G46" s="478"/>
      <c r="H46" s="1154">
        <f t="shared" si="1"/>
        <v>0</v>
      </c>
      <c r="I46" s="364"/>
      <c r="J46" s="363"/>
      <c r="K46" s="1158"/>
      <c r="L46" s="363"/>
      <c r="M46" s="475"/>
      <c r="N46" s="478"/>
      <c r="O46" s="375"/>
      <c r="P46" s="699"/>
      <c r="Q46" s="368"/>
    </row>
    <row r="47" spans="2:17" ht="18" customHeight="1">
      <c r="B47" s="363"/>
      <c r="C47" s="334"/>
      <c r="D47" s="334"/>
      <c r="E47" s="363"/>
      <c r="F47" s="1153"/>
      <c r="G47" s="478"/>
      <c r="H47" s="1154">
        <f t="shared" si="1"/>
        <v>0</v>
      </c>
      <c r="I47" s="364"/>
      <c r="J47" s="363"/>
      <c r="K47" s="1158"/>
      <c r="L47" s="363"/>
      <c r="M47" s="475"/>
      <c r="N47" s="478"/>
      <c r="O47" s="375"/>
      <c r="P47" s="699"/>
      <c r="Q47" s="368"/>
    </row>
    <row r="48" spans="2:17" ht="18" customHeight="1">
      <c r="B48" s="363"/>
      <c r="C48" s="334"/>
      <c r="D48" s="334"/>
      <c r="E48" s="363"/>
      <c r="F48" s="1153"/>
      <c r="G48" s="478"/>
      <c r="H48" s="1154">
        <f t="shared" si="1"/>
        <v>0</v>
      </c>
      <c r="I48" s="364"/>
      <c r="J48" s="363"/>
      <c r="K48" s="1158"/>
      <c r="L48" s="363"/>
      <c r="M48" s="475"/>
      <c r="N48" s="478"/>
      <c r="O48" s="375"/>
      <c r="P48" s="699"/>
      <c r="Q48" s="368"/>
    </row>
    <row r="49" spans="2:17" ht="18" customHeight="1">
      <c r="B49" s="363"/>
      <c r="C49" s="334"/>
      <c r="D49" s="334"/>
      <c r="E49" s="363"/>
      <c r="F49" s="1153"/>
      <c r="G49" s="478"/>
      <c r="H49" s="1154">
        <f t="shared" si="1"/>
        <v>0</v>
      </c>
      <c r="I49" s="364"/>
      <c r="J49" s="363"/>
      <c r="K49" s="1158"/>
      <c r="L49" s="363"/>
      <c r="M49" s="475"/>
      <c r="N49" s="478"/>
      <c r="O49" s="375"/>
      <c r="P49" s="699"/>
      <c r="Q49" s="368"/>
    </row>
    <row r="50" spans="2:17" ht="18" customHeight="1">
      <c r="B50" s="363"/>
      <c r="C50" s="334"/>
      <c r="D50" s="334"/>
      <c r="E50" s="363"/>
      <c r="F50" s="1153"/>
      <c r="G50" s="478"/>
      <c r="H50" s="1154">
        <f t="shared" si="1"/>
        <v>0</v>
      </c>
      <c r="I50" s="364"/>
      <c r="J50" s="363"/>
      <c r="K50" s="1158"/>
      <c r="L50" s="363"/>
      <c r="M50" s="475"/>
      <c r="N50" s="478"/>
      <c r="O50" s="375"/>
      <c r="P50" s="699"/>
      <c r="Q50" s="368"/>
    </row>
    <row r="51" spans="2:17" ht="18" customHeight="1">
      <c r="B51" s="363"/>
      <c r="C51" s="334"/>
      <c r="D51" s="334"/>
      <c r="E51" s="363"/>
      <c r="F51" s="1153"/>
      <c r="G51" s="478"/>
      <c r="H51" s="1154">
        <f t="shared" si="1"/>
        <v>0</v>
      </c>
      <c r="I51" s="364"/>
      <c r="J51" s="363"/>
      <c r="K51" s="1158"/>
      <c r="L51" s="363"/>
      <c r="M51" s="475"/>
      <c r="N51" s="478"/>
      <c r="O51" s="375"/>
      <c r="P51" s="699"/>
      <c r="Q51" s="368"/>
    </row>
    <row r="52" spans="2:17" ht="18" customHeight="1">
      <c r="B52" s="363"/>
      <c r="C52" s="334"/>
      <c r="D52" s="334"/>
      <c r="E52" s="363"/>
      <c r="F52" s="1153"/>
      <c r="G52" s="478"/>
      <c r="H52" s="1154">
        <f t="shared" si="1"/>
        <v>0</v>
      </c>
      <c r="I52" s="364"/>
      <c r="J52" s="363"/>
      <c r="K52" s="1158"/>
      <c r="L52" s="363"/>
      <c r="M52" s="475"/>
      <c r="N52" s="478"/>
      <c r="O52" s="375"/>
      <c r="P52" s="699"/>
      <c r="Q52" s="368"/>
    </row>
    <row r="53" spans="2:17" ht="18" customHeight="1">
      <c r="B53" s="363"/>
      <c r="C53" s="334"/>
      <c r="D53" s="334"/>
      <c r="E53" s="363"/>
      <c r="F53" s="1153"/>
      <c r="G53" s="478"/>
      <c r="H53" s="1154">
        <f t="shared" si="1"/>
        <v>0</v>
      </c>
      <c r="I53" s="364"/>
      <c r="J53" s="363"/>
      <c r="K53" s="1158"/>
      <c r="L53" s="363"/>
      <c r="M53" s="475"/>
      <c r="N53" s="478"/>
      <c r="O53" s="375"/>
      <c r="P53" s="699"/>
      <c r="Q53" s="368"/>
    </row>
    <row r="54" spans="2:17" ht="18" customHeight="1">
      <c r="B54" s="363"/>
      <c r="C54" s="334"/>
      <c r="D54" s="334"/>
      <c r="E54" s="363"/>
      <c r="F54" s="1153"/>
      <c r="G54" s="478"/>
      <c r="H54" s="1154">
        <f t="shared" si="1"/>
        <v>0</v>
      </c>
      <c r="I54" s="364"/>
      <c r="J54" s="363"/>
      <c r="K54" s="1158"/>
      <c r="L54" s="363"/>
      <c r="M54" s="475"/>
      <c r="N54" s="478"/>
      <c r="O54" s="375"/>
      <c r="P54" s="699"/>
      <c r="Q54" s="368"/>
    </row>
    <row r="55" spans="2:17" ht="18" customHeight="1">
      <c r="B55" s="363"/>
      <c r="C55" s="334"/>
      <c r="D55" s="334"/>
      <c r="E55" s="363"/>
      <c r="F55" s="1153"/>
      <c r="G55" s="478"/>
      <c r="H55" s="1154">
        <f t="shared" si="1"/>
        <v>0</v>
      </c>
      <c r="I55" s="364"/>
      <c r="J55" s="363"/>
      <c r="K55" s="1158"/>
      <c r="L55" s="363"/>
      <c r="M55" s="475"/>
      <c r="N55" s="478"/>
      <c r="O55" s="375"/>
      <c r="P55" s="699"/>
      <c r="Q55" s="368"/>
    </row>
    <row r="56" spans="2:17" ht="18" customHeight="1">
      <c r="B56" s="363"/>
      <c r="C56" s="334"/>
      <c r="D56" s="334"/>
      <c r="E56" s="363"/>
      <c r="F56" s="1153"/>
      <c r="G56" s="478"/>
      <c r="H56" s="1154">
        <f t="shared" si="1"/>
        <v>0</v>
      </c>
      <c r="I56" s="364"/>
      <c r="J56" s="363"/>
      <c r="K56" s="1158"/>
      <c r="L56" s="363"/>
      <c r="M56" s="475"/>
      <c r="N56" s="478"/>
      <c r="O56" s="375"/>
      <c r="P56" s="699"/>
      <c r="Q56" s="368"/>
    </row>
    <row r="57" spans="2:17" ht="18" customHeight="1">
      <c r="B57" s="363"/>
      <c r="C57" s="334"/>
      <c r="D57" s="334"/>
      <c r="E57" s="363"/>
      <c r="F57" s="1153"/>
      <c r="G57" s="478"/>
      <c r="H57" s="1154">
        <f t="shared" si="1"/>
        <v>0</v>
      </c>
      <c r="I57" s="364"/>
      <c r="J57" s="363"/>
      <c r="K57" s="1158"/>
      <c r="L57" s="363"/>
      <c r="M57" s="475"/>
      <c r="N57" s="478"/>
      <c r="O57" s="375"/>
      <c r="P57" s="699"/>
      <c r="Q57" s="368"/>
    </row>
    <row r="58" spans="2:17" ht="18" customHeight="1">
      <c r="B58" s="363"/>
      <c r="C58" s="334"/>
      <c r="D58" s="334"/>
      <c r="E58" s="363"/>
      <c r="F58" s="1153"/>
      <c r="G58" s="478"/>
      <c r="H58" s="1154">
        <f t="shared" si="1"/>
        <v>0</v>
      </c>
      <c r="I58" s="364"/>
      <c r="J58" s="363"/>
      <c r="K58" s="1158"/>
      <c r="L58" s="363"/>
      <c r="M58" s="475"/>
      <c r="N58" s="478"/>
      <c r="O58" s="375"/>
      <c r="P58" s="699"/>
      <c r="Q58" s="368"/>
    </row>
  </sheetData>
  <autoFilter ref="B8:Q58" xr:uid="{40E64877-ABE1-4EF8-9FFE-0AAE184806C0}"/>
  <mergeCells count="10">
    <mergeCell ref="K9:K13"/>
    <mergeCell ref="K15:K16"/>
    <mergeCell ref="B2:D2"/>
    <mergeCell ref="G2:I2"/>
    <mergeCell ref="B3:D3"/>
    <mergeCell ref="B4:D4"/>
    <mergeCell ref="G4:I6"/>
    <mergeCell ref="J4:K6"/>
    <mergeCell ref="B5:D5"/>
    <mergeCell ref="B6:D6"/>
  </mergeCells>
  <phoneticPr fontId="3"/>
  <pageMargins left="0.70866141732283472" right="0.70866141732283472" top="0.74803149606299213" bottom="0.74803149606299213" header="0.31496062992125984" footer="0.31496062992125984"/>
  <pageSetup paperSize="8" scale="40" orientation="portrait" r:id="rId1"/>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EFD52-9E2A-4824-A87D-119697DEA2C0}">
  <sheetPr>
    <pageSetUpPr fitToPage="1"/>
  </sheetPr>
  <dimension ref="B2:Q20"/>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75" style="78" customWidth="1"/>
    <col min="3" max="4" width="15.75" style="76" customWidth="1"/>
    <col min="5" max="5" width="30.625" style="76" customWidth="1"/>
    <col min="6" max="6" width="6.25" style="76" customWidth="1"/>
    <col min="7" max="8" width="11.625" style="76" customWidth="1"/>
    <col min="9" max="9" width="5.75" style="79" customWidth="1"/>
    <col min="10" max="10" width="35.625" style="76" customWidth="1"/>
    <col min="11" max="11" width="20.62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15.75" style="76" customWidth="1"/>
    <col min="261" max="261" width="30.625" style="76" customWidth="1"/>
    <col min="262" max="262" width="6.25" style="76" customWidth="1"/>
    <col min="263" max="264" width="11.625" style="76" customWidth="1"/>
    <col min="265" max="265" width="5.75" style="76" customWidth="1"/>
    <col min="266" max="266" width="35.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15.75" style="76" customWidth="1"/>
    <col min="517" max="517" width="30.625" style="76" customWidth="1"/>
    <col min="518" max="518" width="6.25" style="76" customWidth="1"/>
    <col min="519" max="520" width="11.625" style="76" customWidth="1"/>
    <col min="521" max="521" width="5.75" style="76" customWidth="1"/>
    <col min="522" max="522" width="35.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15.75" style="76" customWidth="1"/>
    <col min="773" max="773" width="30.625" style="76" customWidth="1"/>
    <col min="774" max="774" width="6.25" style="76" customWidth="1"/>
    <col min="775" max="776" width="11.625" style="76" customWidth="1"/>
    <col min="777" max="777" width="5.75" style="76" customWidth="1"/>
    <col min="778" max="778" width="35.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15.75" style="76" customWidth="1"/>
    <col min="1029" max="1029" width="30.625" style="76" customWidth="1"/>
    <col min="1030" max="1030" width="6.25" style="76" customWidth="1"/>
    <col min="1031" max="1032" width="11.625" style="76" customWidth="1"/>
    <col min="1033" max="1033" width="5.75" style="76" customWidth="1"/>
    <col min="1034" max="1034" width="35.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15.75" style="76" customWidth="1"/>
    <col min="1285" max="1285" width="30.625" style="76" customWidth="1"/>
    <col min="1286" max="1286" width="6.25" style="76" customWidth="1"/>
    <col min="1287" max="1288" width="11.625" style="76" customWidth="1"/>
    <col min="1289" max="1289" width="5.75" style="76" customWidth="1"/>
    <col min="1290" max="1290" width="35.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15.75" style="76" customWidth="1"/>
    <col min="1541" max="1541" width="30.625" style="76" customWidth="1"/>
    <col min="1542" max="1542" width="6.25" style="76" customWidth="1"/>
    <col min="1543" max="1544" width="11.625" style="76" customWidth="1"/>
    <col min="1545" max="1545" width="5.75" style="76" customWidth="1"/>
    <col min="1546" max="1546" width="35.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15.75" style="76" customWidth="1"/>
    <col min="1797" max="1797" width="30.625" style="76" customWidth="1"/>
    <col min="1798" max="1798" width="6.25" style="76" customWidth="1"/>
    <col min="1799" max="1800" width="11.625" style="76" customWidth="1"/>
    <col min="1801" max="1801" width="5.75" style="76" customWidth="1"/>
    <col min="1802" max="1802" width="35.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15.75" style="76" customWidth="1"/>
    <col min="2053" max="2053" width="30.625" style="76" customWidth="1"/>
    <col min="2054" max="2054" width="6.25" style="76" customWidth="1"/>
    <col min="2055" max="2056" width="11.625" style="76" customWidth="1"/>
    <col min="2057" max="2057" width="5.75" style="76" customWidth="1"/>
    <col min="2058" max="2058" width="35.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15.75" style="76" customWidth="1"/>
    <col min="2309" max="2309" width="30.625" style="76" customWidth="1"/>
    <col min="2310" max="2310" width="6.25" style="76" customWidth="1"/>
    <col min="2311" max="2312" width="11.625" style="76" customWidth="1"/>
    <col min="2313" max="2313" width="5.75" style="76" customWidth="1"/>
    <col min="2314" max="2314" width="35.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15.75" style="76" customWidth="1"/>
    <col min="2565" max="2565" width="30.625" style="76" customWidth="1"/>
    <col min="2566" max="2566" width="6.25" style="76" customWidth="1"/>
    <col min="2567" max="2568" width="11.625" style="76" customWidth="1"/>
    <col min="2569" max="2569" width="5.75" style="76" customWidth="1"/>
    <col min="2570" max="2570" width="35.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15.75" style="76" customWidth="1"/>
    <col min="2821" max="2821" width="30.625" style="76" customWidth="1"/>
    <col min="2822" max="2822" width="6.25" style="76" customWidth="1"/>
    <col min="2823" max="2824" width="11.625" style="76" customWidth="1"/>
    <col min="2825" max="2825" width="5.75" style="76" customWidth="1"/>
    <col min="2826" max="2826" width="35.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15.75" style="76" customWidth="1"/>
    <col min="3077" max="3077" width="30.625" style="76" customWidth="1"/>
    <col min="3078" max="3078" width="6.25" style="76" customWidth="1"/>
    <col min="3079" max="3080" width="11.625" style="76" customWidth="1"/>
    <col min="3081" max="3081" width="5.75" style="76" customWidth="1"/>
    <col min="3082" max="3082" width="35.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15.75" style="76" customWidth="1"/>
    <col min="3333" max="3333" width="30.625" style="76" customWidth="1"/>
    <col min="3334" max="3334" width="6.25" style="76" customWidth="1"/>
    <col min="3335" max="3336" width="11.625" style="76" customWidth="1"/>
    <col min="3337" max="3337" width="5.75" style="76" customWidth="1"/>
    <col min="3338" max="3338" width="35.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15.75" style="76" customWidth="1"/>
    <col min="3589" max="3589" width="30.625" style="76" customWidth="1"/>
    <col min="3590" max="3590" width="6.25" style="76" customWidth="1"/>
    <col min="3591" max="3592" width="11.625" style="76" customWidth="1"/>
    <col min="3593" max="3593" width="5.75" style="76" customWidth="1"/>
    <col min="3594" max="3594" width="35.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15.75" style="76" customWidth="1"/>
    <col min="3845" max="3845" width="30.625" style="76" customWidth="1"/>
    <col min="3846" max="3846" width="6.25" style="76" customWidth="1"/>
    <col min="3847" max="3848" width="11.625" style="76" customWidth="1"/>
    <col min="3849" max="3849" width="5.75" style="76" customWidth="1"/>
    <col min="3850" max="3850" width="35.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15.75" style="76" customWidth="1"/>
    <col min="4101" max="4101" width="30.625" style="76" customWidth="1"/>
    <col min="4102" max="4102" width="6.25" style="76" customWidth="1"/>
    <col min="4103" max="4104" width="11.625" style="76" customWidth="1"/>
    <col min="4105" max="4105" width="5.75" style="76" customWidth="1"/>
    <col min="4106" max="4106" width="35.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15.75" style="76" customWidth="1"/>
    <col min="4357" max="4357" width="30.625" style="76" customWidth="1"/>
    <col min="4358" max="4358" width="6.25" style="76" customWidth="1"/>
    <col min="4359" max="4360" width="11.625" style="76" customWidth="1"/>
    <col min="4361" max="4361" width="5.75" style="76" customWidth="1"/>
    <col min="4362" max="4362" width="35.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15.75" style="76" customWidth="1"/>
    <col min="4613" max="4613" width="30.625" style="76" customWidth="1"/>
    <col min="4614" max="4614" width="6.25" style="76" customWidth="1"/>
    <col min="4615" max="4616" width="11.625" style="76" customWidth="1"/>
    <col min="4617" max="4617" width="5.75" style="76" customWidth="1"/>
    <col min="4618" max="4618" width="35.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15.75" style="76" customWidth="1"/>
    <col min="4869" max="4869" width="30.625" style="76" customWidth="1"/>
    <col min="4870" max="4870" width="6.25" style="76" customWidth="1"/>
    <col min="4871" max="4872" width="11.625" style="76" customWidth="1"/>
    <col min="4873" max="4873" width="5.75" style="76" customWidth="1"/>
    <col min="4874" max="4874" width="35.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15.75" style="76" customWidth="1"/>
    <col min="5125" max="5125" width="30.625" style="76" customWidth="1"/>
    <col min="5126" max="5126" width="6.25" style="76" customWidth="1"/>
    <col min="5127" max="5128" width="11.625" style="76" customWidth="1"/>
    <col min="5129" max="5129" width="5.75" style="76" customWidth="1"/>
    <col min="5130" max="5130" width="35.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15.75" style="76" customWidth="1"/>
    <col min="5381" max="5381" width="30.625" style="76" customWidth="1"/>
    <col min="5382" max="5382" width="6.25" style="76" customWidth="1"/>
    <col min="5383" max="5384" width="11.625" style="76" customWidth="1"/>
    <col min="5385" max="5385" width="5.75" style="76" customWidth="1"/>
    <col min="5386" max="5386" width="35.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15.75" style="76" customWidth="1"/>
    <col min="5637" max="5637" width="30.625" style="76" customWidth="1"/>
    <col min="5638" max="5638" width="6.25" style="76" customWidth="1"/>
    <col min="5639" max="5640" width="11.625" style="76" customWidth="1"/>
    <col min="5641" max="5641" width="5.75" style="76" customWidth="1"/>
    <col min="5642" max="5642" width="35.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15.75" style="76" customWidth="1"/>
    <col min="5893" max="5893" width="30.625" style="76" customWidth="1"/>
    <col min="5894" max="5894" width="6.25" style="76" customWidth="1"/>
    <col min="5895" max="5896" width="11.625" style="76" customWidth="1"/>
    <col min="5897" max="5897" width="5.75" style="76" customWidth="1"/>
    <col min="5898" max="5898" width="35.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15.75" style="76" customWidth="1"/>
    <col min="6149" max="6149" width="30.625" style="76" customWidth="1"/>
    <col min="6150" max="6150" width="6.25" style="76" customWidth="1"/>
    <col min="6151" max="6152" width="11.625" style="76" customWidth="1"/>
    <col min="6153" max="6153" width="5.75" style="76" customWidth="1"/>
    <col min="6154" max="6154" width="35.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15.75" style="76" customWidth="1"/>
    <col min="6405" max="6405" width="30.625" style="76" customWidth="1"/>
    <col min="6406" max="6406" width="6.25" style="76" customWidth="1"/>
    <col min="6407" max="6408" width="11.625" style="76" customWidth="1"/>
    <col min="6409" max="6409" width="5.75" style="76" customWidth="1"/>
    <col min="6410" max="6410" width="35.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15.75" style="76" customWidth="1"/>
    <col min="6661" max="6661" width="30.625" style="76" customWidth="1"/>
    <col min="6662" max="6662" width="6.25" style="76" customWidth="1"/>
    <col min="6663" max="6664" width="11.625" style="76" customWidth="1"/>
    <col min="6665" max="6665" width="5.75" style="76" customWidth="1"/>
    <col min="6666" max="6666" width="35.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15.75" style="76" customWidth="1"/>
    <col min="6917" max="6917" width="30.625" style="76" customWidth="1"/>
    <col min="6918" max="6918" width="6.25" style="76" customWidth="1"/>
    <col min="6919" max="6920" width="11.625" style="76" customWidth="1"/>
    <col min="6921" max="6921" width="5.75" style="76" customWidth="1"/>
    <col min="6922" max="6922" width="35.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15.75" style="76" customWidth="1"/>
    <col min="7173" max="7173" width="30.625" style="76" customWidth="1"/>
    <col min="7174" max="7174" width="6.25" style="76" customWidth="1"/>
    <col min="7175" max="7176" width="11.625" style="76" customWidth="1"/>
    <col min="7177" max="7177" width="5.75" style="76" customWidth="1"/>
    <col min="7178" max="7178" width="35.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15.75" style="76" customWidth="1"/>
    <col min="7429" max="7429" width="30.625" style="76" customWidth="1"/>
    <col min="7430" max="7430" width="6.25" style="76" customWidth="1"/>
    <col min="7431" max="7432" width="11.625" style="76" customWidth="1"/>
    <col min="7433" max="7433" width="5.75" style="76" customWidth="1"/>
    <col min="7434" max="7434" width="35.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15.75" style="76" customWidth="1"/>
    <col min="7685" max="7685" width="30.625" style="76" customWidth="1"/>
    <col min="7686" max="7686" width="6.25" style="76" customWidth="1"/>
    <col min="7687" max="7688" width="11.625" style="76" customWidth="1"/>
    <col min="7689" max="7689" width="5.75" style="76" customWidth="1"/>
    <col min="7690" max="7690" width="35.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15.75" style="76" customWidth="1"/>
    <col min="7941" max="7941" width="30.625" style="76" customWidth="1"/>
    <col min="7942" max="7942" width="6.25" style="76" customWidth="1"/>
    <col min="7943" max="7944" width="11.625" style="76" customWidth="1"/>
    <col min="7945" max="7945" width="5.75" style="76" customWidth="1"/>
    <col min="7946" max="7946" width="35.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15.75" style="76" customWidth="1"/>
    <col min="8197" max="8197" width="30.625" style="76" customWidth="1"/>
    <col min="8198" max="8198" width="6.25" style="76" customWidth="1"/>
    <col min="8199" max="8200" width="11.625" style="76" customWidth="1"/>
    <col min="8201" max="8201" width="5.75" style="76" customWidth="1"/>
    <col min="8202" max="8202" width="35.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15.75" style="76" customWidth="1"/>
    <col min="8453" max="8453" width="30.625" style="76" customWidth="1"/>
    <col min="8454" max="8454" width="6.25" style="76" customWidth="1"/>
    <col min="8455" max="8456" width="11.625" style="76" customWidth="1"/>
    <col min="8457" max="8457" width="5.75" style="76" customWidth="1"/>
    <col min="8458" max="8458" width="35.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15.75" style="76" customWidth="1"/>
    <col min="8709" max="8709" width="30.625" style="76" customWidth="1"/>
    <col min="8710" max="8710" width="6.25" style="76" customWidth="1"/>
    <col min="8711" max="8712" width="11.625" style="76" customWidth="1"/>
    <col min="8713" max="8713" width="5.75" style="76" customWidth="1"/>
    <col min="8714" max="8714" width="35.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15.75" style="76" customWidth="1"/>
    <col min="8965" max="8965" width="30.625" style="76" customWidth="1"/>
    <col min="8966" max="8966" width="6.25" style="76" customWidth="1"/>
    <col min="8967" max="8968" width="11.625" style="76" customWidth="1"/>
    <col min="8969" max="8969" width="5.75" style="76" customWidth="1"/>
    <col min="8970" max="8970" width="35.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15.75" style="76" customWidth="1"/>
    <col min="9221" max="9221" width="30.625" style="76" customWidth="1"/>
    <col min="9222" max="9222" width="6.25" style="76" customWidth="1"/>
    <col min="9223" max="9224" width="11.625" style="76" customWidth="1"/>
    <col min="9225" max="9225" width="5.75" style="76" customWidth="1"/>
    <col min="9226" max="9226" width="35.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15.75" style="76" customWidth="1"/>
    <col min="9477" max="9477" width="30.625" style="76" customWidth="1"/>
    <col min="9478" max="9478" width="6.25" style="76" customWidth="1"/>
    <col min="9479" max="9480" width="11.625" style="76" customWidth="1"/>
    <col min="9481" max="9481" width="5.75" style="76" customWidth="1"/>
    <col min="9482" max="9482" width="35.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15.75" style="76" customWidth="1"/>
    <col min="9733" max="9733" width="30.625" style="76" customWidth="1"/>
    <col min="9734" max="9734" width="6.25" style="76" customWidth="1"/>
    <col min="9735" max="9736" width="11.625" style="76" customWidth="1"/>
    <col min="9737" max="9737" width="5.75" style="76" customWidth="1"/>
    <col min="9738" max="9738" width="35.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15.75" style="76" customWidth="1"/>
    <col min="9989" max="9989" width="30.625" style="76" customWidth="1"/>
    <col min="9990" max="9990" width="6.25" style="76" customWidth="1"/>
    <col min="9991" max="9992" width="11.625" style="76" customWidth="1"/>
    <col min="9993" max="9993" width="5.75" style="76" customWidth="1"/>
    <col min="9994" max="9994" width="35.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15.75" style="76" customWidth="1"/>
    <col min="10245" max="10245" width="30.625" style="76" customWidth="1"/>
    <col min="10246" max="10246" width="6.25" style="76" customWidth="1"/>
    <col min="10247" max="10248" width="11.625" style="76" customWidth="1"/>
    <col min="10249" max="10249" width="5.75" style="76" customWidth="1"/>
    <col min="10250" max="10250" width="35.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15.75" style="76" customWidth="1"/>
    <col min="10501" max="10501" width="30.625" style="76" customWidth="1"/>
    <col min="10502" max="10502" width="6.25" style="76" customWidth="1"/>
    <col min="10503" max="10504" width="11.625" style="76" customWidth="1"/>
    <col min="10505" max="10505" width="5.75" style="76" customWidth="1"/>
    <col min="10506" max="10506" width="35.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15.75" style="76" customWidth="1"/>
    <col min="10757" max="10757" width="30.625" style="76" customWidth="1"/>
    <col min="10758" max="10758" width="6.25" style="76" customWidth="1"/>
    <col min="10759" max="10760" width="11.625" style="76" customWidth="1"/>
    <col min="10761" max="10761" width="5.75" style="76" customWidth="1"/>
    <col min="10762" max="10762" width="35.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15.75" style="76" customWidth="1"/>
    <col min="11013" max="11013" width="30.625" style="76" customWidth="1"/>
    <col min="11014" max="11014" width="6.25" style="76" customWidth="1"/>
    <col min="11015" max="11016" width="11.625" style="76" customWidth="1"/>
    <col min="11017" max="11017" width="5.75" style="76" customWidth="1"/>
    <col min="11018" max="11018" width="35.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15.75" style="76" customWidth="1"/>
    <col min="11269" max="11269" width="30.625" style="76" customWidth="1"/>
    <col min="11270" max="11270" width="6.25" style="76" customWidth="1"/>
    <col min="11271" max="11272" width="11.625" style="76" customWidth="1"/>
    <col min="11273" max="11273" width="5.75" style="76" customWidth="1"/>
    <col min="11274" max="11274" width="35.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15.75" style="76" customWidth="1"/>
    <col min="11525" max="11525" width="30.625" style="76" customWidth="1"/>
    <col min="11526" max="11526" width="6.25" style="76" customWidth="1"/>
    <col min="11527" max="11528" width="11.625" style="76" customWidth="1"/>
    <col min="11529" max="11529" width="5.75" style="76" customWidth="1"/>
    <col min="11530" max="11530" width="35.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15.75" style="76" customWidth="1"/>
    <col min="11781" max="11781" width="30.625" style="76" customWidth="1"/>
    <col min="11782" max="11782" width="6.25" style="76" customWidth="1"/>
    <col min="11783" max="11784" width="11.625" style="76" customWidth="1"/>
    <col min="11785" max="11785" width="5.75" style="76" customWidth="1"/>
    <col min="11786" max="11786" width="35.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15.75" style="76" customWidth="1"/>
    <col min="12037" max="12037" width="30.625" style="76" customWidth="1"/>
    <col min="12038" max="12038" width="6.25" style="76" customWidth="1"/>
    <col min="12039" max="12040" width="11.625" style="76" customWidth="1"/>
    <col min="12041" max="12041" width="5.75" style="76" customWidth="1"/>
    <col min="12042" max="12042" width="35.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15.75" style="76" customWidth="1"/>
    <col min="12293" max="12293" width="30.625" style="76" customWidth="1"/>
    <col min="12294" max="12294" width="6.25" style="76" customWidth="1"/>
    <col min="12295" max="12296" width="11.625" style="76" customWidth="1"/>
    <col min="12297" max="12297" width="5.75" style="76" customWidth="1"/>
    <col min="12298" max="12298" width="35.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15.75" style="76" customWidth="1"/>
    <col min="12549" max="12549" width="30.625" style="76" customWidth="1"/>
    <col min="12550" max="12550" width="6.25" style="76" customWidth="1"/>
    <col min="12551" max="12552" width="11.625" style="76" customWidth="1"/>
    <col min="12553" max="12553" width="5.75" style="76" customWidth="1"/>
    <col min="12554" max="12554" width="35.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15.75" style="76" customWidth="1"/>
    <col min="12805" max="12805" width="30.625" style="76" customWidth="1"/>
    <col min="12806" max="12806" width="6.25" style="76" customWidth="1"/>
    <col min="12807" max="12808" width="11.625" style="76" customWidth="1"/>
    <col min="12809" max="12809" width="5.75" style="76" customWidth="1"/>
    <col min="12810" max="12810" width="35.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15.75" style="76" customWidth="1"/>
    <col min="13061" max="13061" width="30.625" style="76" customWidth="1"/>
    <col min="13062" max="13062" width="6.25" style="76" customWidth="1"/>
    <col min="13063" max="13064" width="11.625" style="76" customWidth="1"/>
    <col min="13065" max="13065" width="5.75" style="76" customWidth="1"/>
    <col min="13066" max="13066" width="35.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15.75" style="76" customWidth="1"/>
    <col min="13317" max="13317" width="30.625" style="76" customWidth="1"/>
    <col min="13318" max="13318" width="6.25" style="76" customWidth="1"/>
    <col min="13319" max="13320" width="11.625" style="76" customWidth="1"/>
    <col min="13321" max="13321" width="5.75" style="76" customWidth="1"/>
    <col min="13322" max="13322" width="35.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15.75" style="76" customWidth="1"/>
    <col min="13573" max="13573" width="30.625" style="76" customWidth="1"/>
    <col min="13574" max="13574" width="6.25" style="76" customWidth="1"/>
    <col min="13575" max="13576" width="11.625" style="76" customWidth="1"/>
    <col min="13577" max="13577" width="5.75" style="76" customWidth="1"/>
    <col min="13578" max="13578" width="35.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15.75" style="76" customWidth="1"/>
    <col min="13829" max="13829" width="30.625" style="76" customWidth="1"/>
    <col min="13830" max="13830" width="6.25" style="76" customWidth="1"/>
    <col min="13831" max="13832" width="11.625" style="76" customWidth="1"/>
    <col min="13833" max="13833" width="5.75" style="76" customWidth="1"/>
    <col min="13834" max="13834" width="35.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15.75" style="76" customWidth="1"/>
    <col min="14085" max="14085" width="30.625" style="76" customWidth="1"/>
    <col min="14086" max="14086" width="6.25" style="76" customWidth="1"/>
    <col min="14087" max="14088" width="11.625" style="76" customWidth="1"/>
    <col min="14089" max="14089" width="5.75" style="76" customWidth="1"/>
    <col min="14090" max="14090" width="35.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15.75" style="76" customWidth="1"/>
    <col min="14341" max="14341" width="30.625" style="76" customWidth="1"/>
    <col min="14342" max="14342" width="6.25" style="76" customWidth="1"/>
    <col min="14343" max="14344" width="11.625" style="76" customWidth="1"/>
    <col min="14345" max="14345" width="5.75" style="76" customWidth="1"/>
    <col min="14346" max="14346" width="35.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15.75" style="76" customWidth="1"/>
    <col min="14597" max="14597" width="30.625" style="76" customWidth="1"/>
    <col min="14598" max="14598" width="6.25" style="76" customWidth="1"/>
    <col min="14599" max="14600" width="11.625" style="76" customWidth="1"/>
    <col min="14601" max="14601" width="5.75" style="76" customWidth="1"/>
    <col min="14602" max="14602" width="35.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15.75" style="76" customWidth="1"/>
    <col min="14853" max="14853" width="30.625" style="76" customWidth="1"/>
    <col min="14854" max="14854" width="6.25" style="76" customWidth="1"/>
    <col min="14855" max="14856" width="11.625" style="76" customWidth="1"/>
    <col min="14857" max="14857" width="5.75" style="76" customWidth="1"/>
    <col min="14858" max="14858" width="35.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15.75" style="76" customWidth="1"/>
    <col min="15109" max="15109" width="30.625" style="76" customWidth="1"/>
    <col min="15110" max="15110" width="6.25" style="76" customWidth="1"/>
    <col min="15111" max="15112" width="11.625" style="76" customWidth="1"/>
    <col min="15113" max="15113" width="5.75" style="76" customWidth="1"/>
    <col min="15114" max="15114" width="35.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15.75" style="76" customWidth="1"/>
    <col min="15365" max="15365" width="30.625" style="76" customWidth="1"/>
    <col min="15366" max="15366" width="6.25" style="76" customWidth="1"/>
    <col min="15367" max="15368" width="11.625" style="76" customWidth="1"/>
    <col min="15369" max="15369" width="5.75" style="76" customWidth="1"/>
    <col min="15370" max="15370" width="35.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15.75" style="76" customWidth="1"/>
    <col min="15621" max="15621" width="30.625" style="76" customWidth="1"/>
    <col min="15622" max="15622" width="6.25" style="76" customWidth="1"/>
    <col min="15623" max="15624" width="11.625" style="76" customWidth="1"/>
    <col min="15625" max="15625" width="5.75" style="76" customWidth="1"/>
    <col min="15626" max="15626" width="35.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15.75" style="76" customWidth="1"/>
    <col min="15877" max="15877" width="30.625" style="76" customWidth="1"/>
    <col min="15878" max="15878" width="6.25" style="76" customWidth="1"/>
    <col min="15879" max="15880" width="11.625" style="76" customWidth="1"/>
    <col min="15881" max="15881" width="5.75" style="76" customWidth="1"/>
    <col min="15882" max="15882" width="35.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15.75" style="76" customWidth="1"/>
    <col min="16133" max="16133" width="30.625" style="76" customWidth="1"/>
    <col min="16134" max="16134" width="6.25" style="76" customWidth="1"/>
    <col min="16135" max="16136" width="11.625" style="76" customWidth="1"/>
    <col min="16137" max="16137" width="5.75" style="76" customWidth="1"/>
    <col min="16138" max="16138" width="35.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4017</v>
      </c>
      <c r="G2" s="4" t="s">
        <v>2</v>
      </c>
      <c r="H2" s="5"/>
      <c r="I2" s="6"/>
      <c r="J2" s="77">
        <f>SUM(H:H)</f>
        <v>9600</v>
      </c>
    </row>
    <row r="3" spans="2:17" ht="20.100000000000001" customHeight="1">
      <c r="B3" s="74" t="s">
        <v>3</v>
      </c>
      <c r="C3" s="74"/>
      <c r="D3" s="74"/>
      <c r="E3" s="82" t="s">
        <v>1237</v>
      </c>
    </row>
    <row r="4" spans="2:17" ht="20.100000000000001" customHeight="1">
      <c r="B4" s="74" t="s">
        <v>5</v>
      </c>
      <c r="C4" s="74"/>
      <c r="D4" s="74"/>
      <c r="E4" s="82">
        <v>123195</v>
      </c>
    </row>
    <row r="5" spans="2:17" ht="20.100000000000001" customHeight="1">
      <c r="B5" s="74" t="s">
        <v>7</v>
      </c>
      <c r="C5" s="74"/>
      <c r="D5" s="74"/>
      <c r="E5" s="84">
        <v>41929</v>
      </c>
    </row>
    <row r="6" spans="2:17" ht="20.100000000000001" customHeight="1">
      <c r="B6" s="74" t="s">
        <v>8</v>
      </c>
      <c r="C6" s="74"/>
      <c r="D6" s="74"/>
      <c r="E6" s="84">
        <v>41934</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101" t="s">
        <v>22</v>
      </c>
      <c r="Q8" s="87" t="s">
        <v>23</v>
      </c>
    </row>
    <row r="9" spans="2:17" s="78" customFormat="1" ht="19.7" customHeight="1">
      <c r="B9" s="27" t="s">
        <v>4018</v>
      </c>
      <c r="C9" s="27" t="s">
        <v>207</v>
      </c>
      <c r="D9" s="27" t="s">
        <v>207</v>
      </c>
      <c r="E9" s="52" t="s">
        <v>4019</v>
      </c>
      <c r="F9" s="24">
        <v>8</v>
      </c>
      <c r="G9" s="30">
        <v>1200</v>
      </c>
      <c r="H9" s="57">
        <f t="shared" ref="H9:H14" si="0">F9*G9</f>
        <v>9600</v>
      </c>
      <c r="I9" s="26"/>
      <c r="J9" s="52" t="s">
        <v>4020</v>
      </c>
      <c r="K9" s="52"/>
      <c r="L9" s="52"/>
      <c r="M9" s="101">
        <v>41920</v>
      </c>
      <c r="N9" s="27"/>
      <c r="O9" s="24"/>
      <c r="P9" s="101"/>
      <c r="Q9" s="87">
        <v>41928</v>
      </c>
    </row>
    <row r="10" spans="2:17" s="78" customFormat="1" ht="19.7" customHeight="1">
      <c r="B10" s="27"/>
      <c r="C10" s="27"/>
      <c r="D10" s="27"/>
      <c r="E10" s="52"/>
      <c r="F10" s="24"/>
      <c r="G10" s="30"/>
      <c r="H10" s="57">
        <f t="shared" si="0"/>
        <v>0</v>
      </c>
      <c r="I10" s="26"/>
      <c r="J10" s="52"/>
      <c r="K10" s="52"/>
      <c r="L10" s="52"/>
      <c r="M10" s="101"/>
      <c r="N10" s="27"/>
      <c r="O10" s="24"/>
      <c r="P10" s="101"/>
      <c r="Q10" s="87"/>
    </row>
    <row r="11" spans="2:17" s="78" customFormat="1" ht="19.7" customHeight="1">
      <c r="B11" s="27"/>
      <c r="C11" s="27"/>
      <c r="D11" s="27"/>
      <c r="E11" s="55"/>
      <c r="F11" s="56"/>
      <c r="G11" s="30"/>
      <c r="H11" s="57">
        <f t="shared" si="0"/>
        <v>0</v>
      </c>
      <c r="I11" s="26"/>
      <c r="J11" s="52"/>
      <c r="K11" s="52"/>
      <c r="L11" s="52"/>
      <c r="M11" s="101"/>
      <c r="N11" s="27"/>
      <c r="O11" s="24"/>
      <c r="P11" s="101"/>
      <c r="Q11" s="87"/>
    </row>
    <row r="12" spans="2:17" s="78" customFormat="1" ht="19.7" customHeight="1">
      <c r="B12" s="27"/>
      <c r="C12" s="27"/>
      <c r="D12" s="27"/>
      <c r="E12" s="55"/>
      <c r="F12" s="56"/>
      <c r="G12" s="30"/>
      <c r="H12" s="57">
        <f t="shared" si="0"/>
        <v>0</v>
      </c>
      <c r="I12" s="26"/>
      <c r="J12" s="52"/>
      <c r="K12" s="52"/>
      <c r="L12" s="52"/>
      <c r="M12" s="101"/>
      <c r="N12" s="27"/>
      <c r="O12" s="24"/>
      <c r="P12" s="101"/>
      <c r="Q12" s="87"/>
    </row>
    <row r="13" spans="2:17" s="78" customFormat="1" ht="19.7" customHeight="1">
      <c r="B13" s="27"/>
      <c r="C13" s="27"/>
      <c r="D13" s="27"/>
      <c r="E13" s="55"/>
      <c r="F13" s="56"/>
      <c r="G13" s="30"/>
      <c r="H13" s="57">
        <f t="shared" si="0"/>
        <v>0</v>
      </c>
      <c r="I13" s="26"/>
      <c r="J13" s="52"/>
      <c r="K13" s="52"/>
      <c r="L13" s="52"/>
      <c r="M13" s="101"/>
      <c r="N13" s="27"/>
      <c r="O13" s="24"/>
      <c r="P13" s="101"/>
      <c r="Q13" s="87"/>
    </row>
    <row r="14" spans="2:17" s="78" customFormat="1" ht="19.7" customHeight="1">
      <c r="B14" s="27"/>
      <c r="C14" s="27"/>
      <c r="D14" s="27"/>
      <c r="E14" s="231"/>
      <c r="F14" s="56"/>
      <c r="G14" s="30"/>
      <c r="H14" s="57">
        <f t="shared" si="0"/>
        <v>0</v>
      </c>
      <c r="I14" s="26"/>
      <c r="J14" s="52"/>
      <c r="K14" s="52"/>
      <c r="L14" s="52"/>
      <c r="M14" s="101"/>
      <c r="N14" s="27"/>
      <c r="O14" s="24"/>
      <c r="P14" s="101"/>
      <c r="Q14" s="87"/>
    </row>
    <row r="18" spans="13:13">
      <c r="M18" s="158"/>
    </row>
    <row r="20" spans="13:13">
      <c r="M20" s="158"/>
    </row>
  </sheetData>
  <autoFilter ref="B8:O14" xr:uid="{1B4A255D-7983-41DC-85EA-A9E5BD5A05C8}"/>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9DB66-E628-4B0D-9EA9-B9AE84103035}">
  <dimension ref="B2:Q21"/>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0.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0.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0.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0.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0.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0.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0.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0.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0.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0.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0.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0.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0.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0.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0.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0.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0.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0.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0.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0.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0.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0.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0.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0.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0.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0.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0.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0.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0.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0.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0.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0.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0.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0.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0.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0.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0.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0.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0.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0.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0.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0.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0.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0.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0.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0.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0.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0.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0.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0.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0.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0.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0.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0.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0.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0.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0.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0.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0.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0.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0.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0.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0.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0.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4021</v>
      </c>
      <c r="G2" s="4" t="s">
        <v>2</v>
      </c>
      <c r="H2" s="5"/>
      <c r="I2" s="6"/>
      <c r="J2" s="77">
        <f>SUM(H:H)</f>
        <v>86403</v>
      </c>
    </row>
    <row r="3" spans="2:17" ht="20.100000000000001" customHeight="1">
      <c r="B3" s="74" t="s">
        <v>3</v>
      </c>
      <c r="C3" s="74"/>
      <c r="D3" s="74"/>
      <c r="E3" s="82" t="s">
        <v>4022</v>
      </c>
    </row>
    <row r="4" spans="2:17" ht="20.100000000000001" customHeight="1">
      <c r="B4" s="74" t="s">
        <v>5</v>
      </c>
      <c r="C4" s="74"/>
      <c r="D4" s="74"/>
      <c r="E4" s="82">
        <v>123255</v>
      </c>
    </row>
    <row r="5" spans="2:17" ht="20.100000000000001" customHeight="1">
      <c r="B5" s="74" t="s">
        <v>7</v>
      </c>
      <c r="C5" s="74"/>
      <c r="D5" s="74"/>
      <c r="E5" s="84">
        <v>41927</v>
      </c>
    </row>
    <row r="6" spans="2:17" ht="20.100000000000001" customHeight="1">
      <c r="B6" s="74" t="s">
        <v>8</v>
      </c>
      <c r="C6" s="74"/>
      <c r="D6" s="74"/>
      <c r="E6" s="84">
        <v>41933</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v>1</v>
      </c>
      <c r="C9" s="27" t="s">
        <v>50</v>
      </c>
      <c r="D9" s="27" t="s">
        <v>50</v>
      </c>
      <c r="E9" s="108" t="s">
        <v>4023</v>
      </c>
      <c r="F9" s="100">
        <v>1</v>
      </c>
      <c r="G9" s="30">
        <v>30000</v>
      </c>
      <c r="H9" s="57">
        <f t="shared" ref="H9:H15" si="0">F9*G9</f>
        <v>30000</v>
      </c>
      <c r="I9" s="26"/>
      <c r="J9" s="52" t="s">
        <v>703</v>
      </c>
      <c r="K9" s="52" t="s">
        <v>4024</v>
      </c>
      <c r="L9" s="24"/>
      <c r="M9" s="101">
        <v>41921</v>
      </c>
      <c r="N9" s="27"/>
      <c r="O9" s="24"/>
      <c r="P9" s="101">
        <v>41933</v>
      </c>
      <c r="Q9" s="87">
        <v>41933</v>
      </c>
    </row>
    <row r="10" spans="2:17" s="78" customFormat="1" ht="19.7" customHeight="1">
      <c r="B10" s="27">
        <v>2</v>
      </c>
      <c r="C10" s="27" t="s">
        <v>50</v>
      </c>
      <c r="D10" s="27" t="s">
        <v>50</v>
      </c>
      <c r="E10" s="108" t="s">
        <v>4025</v>
      </c>
      <c r="F10" s="100">
        <v>1</v>
      </c>
      <c r="G10" s="30">
        <v>50000</v>
      </c>
      <c r="H10" s="57">
        <f t="shared" si="0"/>
        <v>50000</v>
      </c>
      <c r="I10" s="26"/>
      <c r="J10" s="52" t="s">
        <v>703</v>
      </c>
      <c r="K10" s="52" t="s">
        <v>4024</v>
      </c>
      <c r="L10" s="24"/>
      <c r="M10" s="101">
        <v>41921</v>
      </c>
      <c r="N10" s="27"/>
      <c r="O10" s="24"/>
      <c r="P10" s="101">
        <v>41933</v>
      </c>
      <c r="Q10" s="87">
        <v>41933</v>
      </c>
    </row>
    <row r="11" spans="2:17" s="78" customFormat="1" ht="19.7" customHeight="1">
      <c r="B11" s="27" t="s">
        <v>1168</v>
      </c>
      <c r="C11" s="27" t="s">
        <v>50</v>
      </c>
      <c r="D11" s="27" t="s">
        <v>50</v>
      </c>
      <c r="E11" s="108" t="s">
        <v>276</v>
      </c>
      <c r="F11" s="100">
        <v>1</v>
      </c>
      <c r="G11" s="30">
        <v>1000</v>
      </c>
      <c r="H11" s="57">
        <f t="shared" si="0"/>
        <v>1000</v>
      </c>
      <c r="I11" s="26"/>
      <c r="J11" s="52"/>
      <c r="K11" s="52"/>
      <c r="L11" s="24"/>
      <c r="M11" s="101">
        <v>41921</v>
      </c>
      <c r="N11" s="27"/>
      <c r="O11" s="24"/>
      <c r="P11" s="101"/>
      <c r="Q11" s="87"/>
    </row>
    <row r="12" spans="2:17" s="78" customFormat="1" ht="19.7" customHeight="1">
      <c r="B12" s="27"/>
      <c r="C12" s="27"/>
      <c r="D12" s="27"/>
      <c r="E12" s="108"/>
      <c r="F12" s="100"/>
      <c r="G12" s="30"/>
      <c r="H12" s="57"/>
      <c r="I12" s="26"/>
      <c r="J12" s="52"/>
      <c r="K12" s="52"/>
      <c r="L12" s="24"/>
      <c r="M12" s="101"/>
      <c r="N12" s="27"/>
      <c r="O12" s="24"/>
      <c r="P12" s="101"/>
      <c r="Q12" s="87"/>
    </row>
    <row r="13" spans="2:17" s="78" customFormat="1" ht="19.7" customHeight="1">
      <c r="B13" s="27">
        <v>3</v>
      </c>
      <c r="C13" s="27" t="s">
        <v>28</v>
      </c>
      <c r="D13" s="27" t="s">
        <v>28</v>
      </c>
      <c r="E13" s="55" t="s">
        <v>343</v>
      </c>
      <c r="F13" s="56">
        <v>1</v>
      </c>
      <c r="G13" s="30">
        <v>5200</v>
      </c>
      <c r="H13" s="57">
        <f t="shared" si="0"/>
        <v>5200</v>
      </c>
      <c r="I13" s="26"/>
      <c r="J13" s="59" t="s">
        <v>441</v>
      </c>
      <c r="K13" s="52"/>
      <c r="L13" s="24"/>
      <c r="M13" s="101">
        <v>41921</v>
      </c>
      <c r="N13" s="27"/>
      <c r="O13" s="24"/>
      <c r="P13" s="101"/>
      <c r="Q13" s="87">
        <v>41926</v>
      </c>
    </row>
    <row r="14" spans="2:17" s="78" customFormat="1" ht="19.7" customHeight="1">
      <c r="B14" s="27">
        <v>3</v>
      </c>
      <c r="C14" s="27" t="s">
        <v>28</v>
      </c>
      <c r="D14" s="27" t="s">
        <v>28</v>
      </c>
      <c r="E14" s="55" t="s">
        <v>345</v>
      </c>
      <c r="F14" s="56">
        <v>1</v>
      </c>
      <c r="G14" s="30">
        <v>203</v>
      </c>
      <c r="H14" s="57">
        <f t="shared" si="0"/>
        <v>203</v>
      </c>
      <c r="I14" s="26"/>
      <c r="J14" s="59" t="s">
        <v>107</v>
      </c>
      <c r="K14" s="52"/>
      <c r="L14" s="24"/>
      <c r="M14" s="101">
        <v>41921</v>
      </c>
      <c r="N14" s="27"/>
      <c r="O14" s="24"/>
      <c r="P14" s="101"/>
      <c r="Q14" s="87">
        <v>41926</v>
      </c>
    </row>
    <row r="15" spans="2:17" s="78" customFormat="1" ht="19.7" customHeight="1">
      <c r="B15" s="27"/>
      <c r="C15" s="27"/>
      <c r="D15" s="27"/>
      <c r="E15" s="108"/>
      <c r="F15" s="100"/>
      <c r="G15" s="30"/>
      <c r="H15" s="57">
        <f t="shared" si="0"/>
        <v>0</v>
      </c>
      <c r="I15" s="26"/>
      <c r="J15" s="52"/>
      <c r="K15" s="52"/>
      <c r="L15" s="24"/>
      <c r="M15" s="101"/>
      <c r="N15" s="27"/>
      <c r="O15" s="24"/>
      <c r="P15" s="101"/>
      <c r="Q15" s="87"/>
    </row>
    <row r="16" spans="2:17">
      <c r="M16" s="229"/>
    </row>
    <row r="19" spans="13:13">
      <c r="M19" s="158"/>
    </row>
    <row r="21" spans="13:13">
      <c r="M21" s="158"/>
    </row>
  </sheetData>
  <autoFilter ref="B8:O15" xr:uid="{9A00C0D2-B53F-4BD2-8E71-36D759E7EB70}"/>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99658-61AF-4611-8261-833B1DA2063D}">
  <dimension ref="B2:Q29"/>
  <sheetViews>
    <sheetView zoomScale="85" zoomScaleNormal="85" workbookViewId="0">
      <pane xSplit="10" ySplit="8" topLeftCell="P9" activePane="bottomRight" state="frozen"/>
      <selection pane="topRight" activeCell="K1" sqref="K1"/>
      <selection pane="bottomLeft" activeCell="A9" sqref="A9"/>
      <selection pane="bottomRight" activeCell="Q10" sqref="Q10"/>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0"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4026</v>
      </c>
      <c r="G2" s="4" t="s">
        <v>2</v>
      </c>
      <c r="H2" s="5"/>
      <c r="I2" s="6"/>
      <c r="J2" s="77">
        <f>SUM(H:H)</f>
        <v>36500</v>
      </c>
    </row>
    <row r="3" spans="2:17" ht="20.100000000000001" customHeight="1">
      <c r="B3" s="74" t="s">
        <v>3</v>
      </c>
      <c r="C3" s="74"/>
      <c r="D3" s="74"/>
      <c r="E3" s="82" t="s">
        <v>2912</v>
      </c>
    </row>
    <row r="4" spans="2:17" ht="20.100000000000001" customHeight="1">
      <c r="B4" s="74" t="s">
        <v>5</v>
      </c>
      <c r="C4" s="74"/>
      <c r="D4" s="74"/>
      <c r="E4" s="82">
        <v>123353</v>
      </c>
    </row>
    <row r="5" spans="2:17" ht="20.100000000000001" customHeight="1">
      <c r="B5" s="74" t="s">
        <v>7</v>
      </c>
      <c r="C5" s="74"/>
      <c r="D5" s="74"/>
      <c r="E5" s="84">
        <v>41940</v>
      </c>
    </row>
    <row r="6" spans="2:17" ht="20.100000000000001" customHeight="1">
      <c r="B6" s="74" t="s">
        <v>8</v>
      </c>
      <c r="C6" s="74"/>
      <c r="D6" s="74"/>
      <c r="E6" s="84">
        <v>41942</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6" t="s">
        <v>23</v>
      </c>
    </row>
    <row r="9" spans="2:17" s="78" customFormat="1" ht="19.7" customHeight="1">
      <c r="B9" s="27"/>
      <c r="C9" s="27"/>
      <c r="D9" s="27"/>
      <c r="E9" s="561"/>
      <c r="F9" s="108"/>
      <c r="G9" s="562"/>
      <c r="H9" s="57">
        <f t="shared" ref="H9:H14" si="0">F9*G9</f>
        <v>0</v>
      </c>
      <c r="I9" s="26"/>
      <c r="J9" s="108"/>
      <c r="K9" s="24"/>
      <c r="L9" s="24"/>
      <c r="M9" s="101"/>
      <c r="N9" s="27"/>
      <c r="O9" s="24"/>
      <c r="P9" s="101"/>
      <c r="Q9" s="86"/>
    </row>
    <row r="10" spans="2:17" s="78" customFormat="1" ht="19.7" customHeight="1">
      <c r="B10" s="27"/>
      <c r="C10" s="27" t="s">
        <v>2913</v>
      </c>
      <c r="D10" s="27" t="s">
        <v>2914</v>
      </c>
      <c r="E10" s="52" t="s">
        <v>2915</v>
      </c>
      <c r="F10" s="108">
        <v>1</v>
      </c>
      <c r="G10" s="562"/>
      <c r="H10" s="57">
        <v>36500</v>
      </c>
      <c r="I10" s="26"/>
      <c r="J10" s="108"/>
      <c r="K10" s="24"/>
      <c r="L10" s="24"/>
      <c r="M10" s="101">
        <v>41926</v>
      </c>
      <c r="N10" s="27"/>
      <c r="O10" s="216"/>
      <c r="P10" s="101">
        <v>41940</v>
      </c>
      <c r="Q10" s="86" t="s">
        <v>4027</v>
      </c>
    </row>
    <row r="11" spans="2:17" s="78" customFormat="1" ht="19.7" customHeight="1">
      <c r="B11" s="27"/>
      <c r="C11" s="27"/>
      <c r="D11" s="27"/>
      <c r="E11" s="52"/>
      <c r="F11" s="108"/>
      <c r="G11" s="562"/>
      <c r="H11" s="57">
        <f t="shared" si="0"/>
        <v>0</v>
      </c>
      <c r="I11" s="26"/>
      <c r="J11" s="108"/>
      <c r="K11" s="52"/>
      <c r="L11" s="24"/>
      <c r="M11" s="101"/>
      <c r="N11" s="27"/>
      <c r="O11" s="216"/>
      <c r="P11" s="101"/>
      <c r="Q11" s="86"/>
    </row>
    <row r="12" spans="2:17" s="78" customFormat="1" ht="19.7" customHeight="1">
      <c r="B12" s="27"/>
      <c r="C12" s="27"/>
      <c r="D12" s="27"/>
      <c r="E12" s="52"/>
      <c r="F12" s="108"/>
      <c r="G12" s="562"/>
      <c r="H12" s="57">
        <f t="shared" si="0"/>
        <v>0</v>
      </c>
      <c r="I12" s="26"/>
      <c r="J12" s="108"/>
      <c r="K12" s="52"/>
      <c r="L12" s="24"/>
      <c r="M12" s="101"/>
      <c r="N12" s="27"/>
      <c r="O12" s="24"/>
      <c r="P12" s="101"/>
      <c r="Q12" s="86"/>
    </row>
    <row r="13" spans="2:17" s="78" customFormat="1" ht="19.7" customHeight="1">
      <c r="B13" s="27"/>
      <c r="C13" s="27"/>
      <c r="D13" s="27"/>
      <c r="E13" s="52"/>
      <c r="F13" s="108"/>
      <c r="G13" s="562"/>
      <c r="H13" s="57">
        <f t="shared" si="0"/>
        <v>0</v>
      </c>
      <c r="I13" s="26"/>
      <c r="J13" s="108"/>
      <c r="K13" s="24"/>
      <c r="L13" s="24"/>
      <c r="M13" s="101"/>
      <c r="N13" s="27"/>
      <c r="O13" s="216"/>
      <c r="P13" s="101"/>
      <c r="Q13" s="86"/>
    </row>
    <row r="14" spans="2:17" s="78" customFormat="1" ht="19.7" customHeight="1">
      <c r="B14" s="27"/>
      <c r="C14" s="753"/>
      <c r="D14" s="753"/>
      <c r="E14" s="876"/>
      <c r="F14" s="962"/>
      <c r="G14" s="562"/>
      <c r="H14" s="57">
        <f t="shared" si="0"/>
        <v>0</v>
      </c>
      <c r="I14" s="26"/>
      <c r="J14" s="108"/>
      <c r="K14" s="52"/>
      <c r="L14" s="24"/>
      <c r="M14" s="101"/>
      <c r="N14" s="27"/>
      <c r="O14" s="101"/>
      <c r="P14" s="101"/>
      <c r="Q14" s="86"/>
    </row>
    <row r="15" spans="2:17" s="78" customFormat="1" ht="19.7" customHeight="1">
      <c r="B15" s="27"/>
      <c r="C15" s="27"/>
      <c r="D15" s="27"/>
      <c r="E15" s="561"/>
      <c r="F15" s="108"/>
      <c r="G15" s="562"/>
      <c r="H15" s="57"/>
      <c r="I15" s="26"/>
      <c r="J15" s="108"/>
      <c r="K15" s="24"/>
      <c r="L15" s="24"/>
      <c r="M15" s="101"/>
      <c r="N15" s="27"/>
      <c r="O15" s="24"/>
      <c r="P15" s="101"/>
      <c r="Q15" s="86"/>
    </row>
    <row r="16" spans="2:17" s="78" customFormat="1" ht="19.7" customHeight="1">
      <c r="B16" s="27"/>
      <c r="C16" s="27"/>
      <c r="D16" s="27"/>
      <c r="E16" s="561"/>
      <c r="F16" s="108"/>
      <c r="G16" s="562"/>
      <c r="H16" s="57"/>
      <c r="I16" s="26"/>
      <c r="J16" s="108"/>
      <c r="K16" s="24"/>
      <c r="L16" s="24"/>
      <c r="M16" s="101"/>
      <c r="N16" s="27"/>
      <c r="O16" s="24"/>
      <c r="P16" s="101"/>
      <c r="Q16" s="86"/>
    </row>
    <row r="17" spans="2:17" s="78" customFormat="1" ht="19.7" customHeight="1">
      <c r="B17" s="27"/>
      <c r="C17" s="27"/>
      <c r="D17" s="27"/>
      <c r="E17" s="561"/>
      <c r="F17" s="108"/>
      <c r="G17" s="562"/>
      <c r="H17" s="57"/>
      <c r="I17" s="26"/>
      <c r="J17" s="108"/>
      <c r="K17" s="24"/>
      <c r="L17" s="24"/>
      <c r="M17" s="101"/>
      <c r="N17" s="27"/>
      <c r="O17" s="24"/>
      <c r="P17" s="101"/>
      <c r="Q17" s="86"/>
    </row>
    <row r="18" spans="2:17" s="78" customFormat="1" ht="19.7" customHeight="1">
      <c r="B18" s="27"/>
      <c r="C18" s="27"/>
      <c r="D18" s="27"/>
      <c r="E18" s="561"/>
      <c r="F18" s="108"/>
      <c r="G18" s="562"/>
      <c r="H18" s="57"/>
      <c r="I18" s="26"/>
      <c r="J18" s="108"/>
      <c r="K18" s="24"/>
      <c r="L18" s="24"/>
      <c r="M18" s="101"/>
      <c r="N18" s="27"/>
      <c r="O18" s="24"/>
      <c r="P18" s="101"/>
      <c r="Q18" s="86"/>
    </row>
    <row r="19" spans="2:17" s="78" customFormat="1" ht="19.7" customHeight="1">
      <c r="B19" s="27"/>
      <c r="C19" s="27"/>
      <c r="D19" s="27"/>
      <c r="E19" s="561"/>
      <c r="F19" s="108"/>
      <c r="G19" s="562"/>
      <c r="H19" s="57"/>
      <c r="I19" s="26"/>
      <c r="J19" s="108"/>
      <c r="K19" s="24"/>
      <c r="L19" s="24"/>
      <c r="M19" s="101"/>
      <c r="N19" s="27"/>
      <c r="O19" s="24"/>
      <c r="P19" s="101"/>
      <c r="Q19" s="86"/>
    </row>
    <row r="20" spans="2:17" s="78" customFormat="1" ht="19.7" customHeight="1">
      <c r="B20" s="27"/>
      <c r="C20" s="27"/>
      <c r="D20" s="27"/>
      <c r="E20" s="561"/>
      <c r="F20" s="108"/>
      <c r="G20" s="562"/>
      <c r="H20" s="57">
        <f>F20*G20</f>
        <v>0</v>
      </c>
      <c r="I20" s="26"/>
      <c r="J20" s="108"/>
      <c r="K20" s="24"/>
      <c r="L20" s="24"/>
      <c r="M20" s="101"/>
      <c r="N20" s="27"/>
      <c r="O20" s="24"/>
      <c r="P20" s="101"/>
      <c r="Q20" s="86"/>
    </row>
    <row r="21" spans="2:17" s="78" customFormat="1" ht="19.7" customHeight="1">
      <c r="B21" s="27"/>
      <c r="C21" s="27"/>
      <c r="D21" s="27"/>
      <c r="E21" s="561"/>
      <c r="F21" s="108"/>
      <c r="G21" s="562"/>
      <c r="H21" s="57">
        <f>F21*G21</f>
        <v>0</v>
      </c>
      <c r="I21" s="26"/>
      <c r="J21" s="108"/>
      <c r="K21" s="24"/>
      <c r="L21" s="24"/>
      <c r="M21" s="101"/>
      <c r="N21" s="27"/>
      <c r="O21" s="24"/>
      <c r="P21" s="101"/>
      <c r="Q21" s="86"/>
    </row>
    <row r="22" spans="2:17" s="78" customFormat="1" ht="19.7" customHeight="1">
      <c r="B22" s="27"/>
      <c r="C22" s="27"/>
      <c r="D22" s="27"/>
      <c r="E22" s="561"/>
      <c r="F22" s="108"/>
      <c r="G22" s="562"/>
      <c r="H22" s="57">
        <f>F22*G22</f>
        <v>0</v>
      </c>
      <c r="I22" s="26"/>
      <c r="J22" s="108"/>
      <c r="K22" s="24"/>
      <c r="L22" s="24"/>
      <c r="M22" s="101"/>
      <c r="N22" s="27"/>
      <c r="O22" s="24"/>
      <c r="P22" s="101"/>
      <c r="Q22" s="86"/>
    </row>
    <row r="23" spans="2:17" s="78" customFormat="1" ht="19.7" customHeight="1">
      <c r="B23" s="27"/>
      <c r="C23" s="27"/>
      <c r="D23" s="27"/>
      <c r="E23" s="561"/>
      <c r="F23" s="108"/>
      <c r="G23" s="562"/>
      <c r="H23" s="57">
        <f>F23*G23</f>
        <v>0</v>
      </c>
      <c r="I23" s="26"/>
      <c r="J23" s="108"/>
      <c r="K23" s="24"/>
      <c r="L23" s="24"/>
      <c r="M23" s="101"/>
      <c r="N23" s="27"/>
      <c r="O23" s="24"/>
      <c r="P23" s="101"/>
      <c r="Q23" s="86"/>
    </row>
    <row r="27" spans="2:17">
      <c r="M27" s="158"/>
    </row>
    <row r="29" spans="2:17">
      <c r="M29" s="158"/>
    </row>
  </sheetData>
  <autoFilter ref="B8:O23" xr:uid="{F34A7190-C694-4FB9-9A10-687FE9DED4C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42E44-0E52-4773-80C4-954A8F01F7FB}">
  <sheetPr>
    <pageSetUpPr fitToPage="1"/>
  </sheetPr>
  <dimension ref="A2:Q184"/>
  <sheetViews>
    <sheetView zoomScale="70" zoomScaleNormal="70" workbookViewId="0">
      <pane ySplit="8" topLeftCell="A144" activePane="bottomLeft" state="frozen"/>
      <selection pane="bottomLeft" activeCell="Q161" sqref="Q161"/>
    </sheetView>
  </sheetViews>
  <sheetFormatPr defaultRowHeight="14.25"/>
  <cols>
    <col min="1" max="1" width="2.625" style="305" customWidth="1"/>
    <col min="2" max="2" width="11.625" style="310" customWidth="1"/>
    <col min="3" max="3" width="18.5" style="305" bestFit="1" customWidth="1"/>
    <col min="4" max="4" width="19.5" style="305" bestFit="1" customWidth="1"/>
    <col min="5" max="5" width="54.375" style="310" bestFit="1" customWidth="1"/>
    <col min="6" max="6" width="7.125" style="305" customWidth="1"/>
    <col min="7" max="7" width="7.75" style="305" customWidth="1"/>
    <col min="8" max="8" width="9.25" style="305" bestFit="1" customWidth="1"/>
    <col min="9" max="9" width="11" style="311" customWidth="1"/>
    <col min="10" max="10" width="40.5" style="310" bestFit="1" customWidth="1"/>
    <col min="11" max="11" width="54.375" style="310" bestFit="1" customWidth="1"/>
    <col min="12" max="12" width="13.5" style="310" bestFit="1" customWidth="1"/>
    <col min="13" max="13" width="13.75" style="310" customWidth="1"/>
    <col min="14" max="14" width="10" style="305" bestFit="1" customWidth="1"/>
    <col min="15" max="15" width="9.25" style="311" bestFit="1" customWidth="1"/>
    <col min="16" max="16" width="14.5" style="1171" customWidth="1"/>
    <col min="17" max="17" width="15.625" style="1172" customWidth="1"/>
    <col min="18" max="256" width="9" style="305"/>
    <col min="257" max="257" width="2.625" style="305" customWidth="1"/>
    <col min="258" max="258" width="11.625" style="305" customWidth="1"/>
    <col min="259" max="259" width="18.5" style="305" bestFit="1" customWidth="1"/>
    <col min="260" max="260" width="19.5" style="305" bestFit="1" customWidth="1"/>
    <col min="261" max="261" width="54.375" style="305" bestFit="1" customWidth="1"/>
    <col min="262" max="262" width="7.125" style="305" customWidth="1"/>
    <col min="263" max="263" width="7.75" style="305" customWidth="1"/>
    <col min="264" max="264" width="9.25" style="305" bestFit="1" customWidth="1"/>
    <col min="265" max="265" width="11" style="305" customWidth="1"/>
    <col min="266" max="266" width="40.5" style="305" bestFit="1" customWidth="1"/>
    <col min="267" max="267" width="54.375" style="305" bestFit="1" customWidth="1"/>
    <col min="268" max="268" width="13.5" style="305" bestFit="1" customWidth="1"/>
    <col min="269" max="269" width="13.75" style="305" customWidth="1"/>
    <col min="270" max="270" width="10" style="305" bestFit="1" customWidth="1"/>
    <col min="271" max="271" width="9.25" style="305" bestFit="1" customWidth="1"/>
    <col min="272" max="272" width="14.5" style="305" customWidth="1"/>
    <col min="273" max="273" width="15.625" style="305" customWidth="1"/>
    <col min="274" max="512" width="9" style="305"/>
    <col min="513" max="513" width="2.625" style="305" customWidth="1"/>
    <col min="514" max="514" width="11.625" style="305" customWidth="1"/>
    <col min="515" max="515" width="18.5" style="305" bestFit="1" customWidth="1"/>
    <col min="516" max="516" width="19.5" style="305" bestFit="1" customWidth="1"/>
    <col min="517" max="517" width="54.375" style="305" bestFit="1" customWidth="1"/>
    <col min="518" max="518" width="7.125" style="305" customWidth="1"/>
    <col min="519" max="519" width="7.75" style="305" customWidth="1"/>
    <col min="520" max="520" width="9.25" style="305" bestFit="1" customWidth="1"/>
    <col min="521" max="521" width="11" style="305" customWidth="1"/>
    <col min="522" max="522" width="40.5" style="305" bestFit="1" customWidth="1"/>
    <col min="523" max="523" width="54.375" style="305" bestFit="1" customWidth="1"/>
    <col min="524" max="524" width="13.5" style="305" bestFit="1" customWidth="1"/>
    <col min="525" max="525" width="13.75" style="305" customWidth="1"/>
    <col min="526" max="526" width="10" style="305" bestFit="1" customWidth="1"/>
    <col min="527" max="527" width="9.25" style="305" bestFit="1" customWidth="1"/>
    <col min="528" max="528" width="14.5" style="305" customWidth="1"/>
    <col min="529" max="529" width="15.625" style="305" customWidth="1"/>
    <col min="530" max="768" width="9" style="305"/>
    <col min="769" max="769" width="2.625" style="305" customWidth="1"/>
    <col min="770" max="770" width="11.625" style="305" customWidth="1"/>
    <col min="771" max="771" width="18.5" style="305" bestFit="1" customWidth="1"/>
    <col min="772" max="772" width="19.5" style="305" bestFit="1" customWidth="1"/>
    <col min="773" max="773" width="54.375" style="305" bestFit="1" customWidth="1"/>
    <col min="774" max="774" width="7.125" style="305" customWidth="1"/>
    <col min="775" max="775" width="7.75" style="305" customWidth="1"/>
    <col min="776" max="776" width="9.25" style="305" bestFit="1" customWidth="1"/>
    <col min="777" max="777" width="11" style="305" customWidth="1"/>
    <col min="778" max="778" width="40.5" style="305" bestFit="1" customWidth="1"/>
    <col min="779" max="779" width="54.375" style="305" bestFit="1" customWidth="1"/>
    <col min="780" max="780" width="13.5" style="305" bestFit="1" customWidth="1"/>
    <col min="781" max="781" width="13.75" style="305" customWidth="1"/>
    <col min="782" max="782" width="10" style="305" bestFit="1" customWidth="1"/>
    <col min="783" max="783" width="9.25" style="305" bestFit="1" customWidth="1"/>
    <col min="784" max="784" width="14.5" style="305" customWidth="1"/>
    <col min="785" max="785" width="15.625" style="305" customWidth="1"/>
    <col min="786" max="1024" width="9" style="305"/>
    <col min="1025" max="1025" width="2.625" style="305" customWidth="1"/>
    <col min="1026" max="1026" width="11.625" style="305" customWidth="1"/>
    <col min="1027" max="1027" width="18.5" style="305" bestFit="1" customWidth="1"/>
    <col min="1028" max="1028" width="19.5" style="305" bestFit="1" customWidth="1"/>
    <col min="1029" max="1029" width="54.375" style="305" bestFit="1" customWidth="1"/>
    <col min="1030" max="1030" width="7.125" style="305" customWidth="1"/>
    <col min="1031" max="1031" width="7.75" style="305" customWidth="1"/>
    <col min="1032" max="1032" width="9.25" style="305" bestFit="1" customWidth="1"/>
    <col min="1033" max="1033" width="11" style="305" customWidth="1"/>
    <col min="1034" max="1034" width="40.5" style="305" bestFit="1" customWidth="1"/>
    <col min="1035" max="1035" width="54.375" style="305" bestFit="1" customWidth="1"/>
    <col min="1036" max="1036" width="13.5" style="305" bestFit="1" customWidth="1"/>
    <col min="1037" max="1037" width="13.75" style="305" customWidth="1"/>
    <col min="1038" max="1038" width="10" style="305" bestFit="1" customWidth="1"/>
    <col min="1039" max="1039" width="9.25" style="305" bestFit="1" customWidth="1"/>
    <col min="1040" max="1040" width="14.5" style="305" customWidth="1"/>
    <col min="1041" max="1041" width="15.625" style="305" customWidth="1"/>
    <col min="1042" max="1280" width="9" style="305"/>
    <col min="1281" max="1281" width="2.625" style="305" customWidth="1"/>
    <col min="1282" max="1282" width="11.625" style="305" customWidth="1"/>
    <col min="1283" max="1283" width="18.5" style="305" bestFit="1" customWidth="1"/>
    <col min="1284" max="1284" width="19.5" style="305" bestFit="1" customWidth="1"/>
    <col min="1285" max="1285" width="54.375" style="305" bestFit="1" customWidth="1"/>
    <col min="1286" max="1286" width="7.125" style="305" customWidth="1"/>
    <col min="1287" max="1287" width="7.75" style="305" customWidth="1"/>
    <col min="1288" max="1288" width="9.25" style="305" bestFit="1" customWidth="1"/>
    <col min="1289" max="1289" width="11" style="305" customWidth="1"/>
    <col min="1290" max="1290" width="40.5" style="305" bestFit="1" customWidth="1"/>
    <col min="1291" max="1291" width="54.375" style="305" bestFit="1" customWidth="1"/>
    <col min="1292" max="1292" width="13.5" style="305" bestFit="1" customWidth="1"/>
    <col min="1293" max="1293" width="13.75" style="305" customWidth="1"/>
    <col min="1294" max="1294" width="10" style="305" bestFit="1" customWidth="1"/>
    <col min="1295" max="1295" width="9.25" style="305" bestFit="1" customWidth="1"/>
    <col min="1296" max="1296" width="14.5" style="305" customWidth="1"/>
    <col min="1297" max="1297" width="15.625" style="305" customWidth="1"/>
    <col min="1298" max="1536" width="9" style="305"/>
    <col min="1537" max="1537" width="2.625" style="305" customWidth="1"/>
    <col min="1538" max="1538" width="11.625" style="305" customWidth="1"/>
    <col min="1539" max="1539" width="18.5" style="305" bestFit="1" customWidth="1"/>
    <col min="1540" max="1540" width="19.5" style="305" bestFit="1" customWidth="1"/>
    <col min="1541" max="1541" width="54.375" style="305" bestFit="1" customWidth="1"/>
    <col min="1542" max="1542" width="7.125" style="305" customWidth="1"/>
    <col min="1543" max="1543" width="7.75" style="305" customWidth="1"/>
    <col min="1544" max="1544" width="9.25" style="305" bestFit="1" customWidth="1"/>
    <col min="1545" max="1545" width="11" style="305" customWidth="1"/>
    <col min="1546" max="1546" width="40.5" style="305" bestFit="1" customWidth="1"/>
    <col min="1547" max="1547" width="54.375" style="305" bestFit="1" customWidth="1"/>
    <col min="1548" max="1548" width="13.5" style="305" bestFit="1" customWidth="1"/>
    <col min="1549" max="1549" width="13.75" style="305" customWidth="1"/>
    <col min="1550" max="1550" width="10" style="305" bestFit="1" customWidth="1"/>
    <col min="1551" max="1551" width="9.25" style="305" bestFit="1" customWidth="1"/>
    <col min="1552" max="1552" width="14.5" style="305" customWidth="1"/>
    <col min="1553" max="1553" width="15.625" style="305" customWidth="1"/>
    <col min="1554" max="1792" width="9" style="305"/>
    <col min="1793" max="1793" width="2.625" style="305" customWidth="1"/>
    <col min="1794" max="1794" width="11.625" style="305" customWidth="1"/>
    <col min="1795" max="1795" width="18.5" style="305" bestFit="1" customWidth="1"/>
    <col min="1796" max="1796" width="19.5" style="305" bestFit="1" customWidth="1"/>
    <col min="1797" max="1797" width="54.375" style="305" bestFit="1" customWidth="1"/>
    <col min="1798" max="1798" width="7.125" style="305" customWidth="1"/>
    <col min="1799" max="1799" width="7.75" style="305" customWidth="1"/>
    <col min="1800" max="1800" width="9.25" style="305" bestFit="1" customWidth="1"/>
    <col min="1801" max="1801" width="11" style="305" customWidth="1"/>
    <col min="1802" max="1802" width="40.5" style="305" bestFit="1" customWidth="1"/>
    <col min="1803" max="1803" width="54.375" style="305" bestFit="1" customWidth="1"/>
    <col min="1804" max="1804" width="13.5" style="305" bestFit="1" customWidth="1"/>
    <col min="1805" max="1805" width="13.75" style="305" customWidth="1"/>
    <col min="1806" max="1806" width="10" style="305" bestFit="1" customWidth="1"/>
    <col min="1807" max="1807" width="9.25" style="305" bestFit="1" customWidth="1"/>
    <col min="1808" max="1808" width="14.5" style="305" customWidth="1"/>
    <col min="1809" max="1809" width="15.625" style="305" customWidth="1"/>
    <col min="1810" max="2048" width="9" style="305"/>
    <col min="2049" max="2049" width="2.625" style="305" customWidth="1"/>
    <col min="2050" max="2050" width="11.625" style="305" customWidth="1"/>
    <col min="2051" max="2051" width="18.5" style="305" bestFit="1" customWidth="1"/>
    <col min="2052" max="2052" width="19.5" style="305" bestFit="1" customWidth="1"/>
    <col min="2053" max="2053" width="54.375" style="305" bestFit="1" customWidth="1"/>
    <col min="2054" max="2054" width="7.125" style="305" customWidth="1"/>
    <col min="2055" max="2055" width="7.75" style="305" customWidth="1"/>
    <col min="2056" max="2056" width="9.25" style="305" bestFit="1" customWidth="1"/>
    <col min="2057" max="2057" width="11" style="305" customWidth="1"/>
    <col min="2058" max="2058" width="40.5" style="305" bestFit="1" customWidth="1"/>
    <col min="2059" max="2059" width="54.375" style="305" bestFit="1" customWidth="1"/>
    <col min="2060" max="2060" width="13.5" style="305" bestFit="1" customWidth="1"/>
    <col min="2061" max="2061" width="13.75" style="305" customWidth="1"/>
    <col min="2062" max="2062" width="10" style="305" bestFit="1" customWidth="1"/>
    <col min="2063" max="2063" width="9.25" style="305" bestFit="1" customWidth="1"/>
    <col min="2064" max="2064" width="14.5" style="305" customWidth="1"/>
    <col min="2065" max="2065" width="15.625" style="305" customWidth="1"/>
    <col min="2066" max="2304" width="9" style="305"/>
    <col min="2305" max="2305" width="2.625" style="305" customWidth="1"/>
    <col min="2306" max="2306" width="11.625" style="305" customWidth="1"/>
    <col min="2307" max="2307" width="18.5" style="305" bestFit="1" customWidth="1"/>
    <col min="2308" max="2308" width="19.5" style="305" bestFit="1" customWidth="1"/>
    <col min="2309" max="2309" width="54.375" style="305" bestFit="1" customWidth="1"/>
    <col min="2310" max="2310" width="7.125" style="305" customWidth="1"/>
    <col min="2311" max="2311" width="7.75" style="305" customWidth="1"/>
    <col min="2312" max="2312" width="9.25" style="305" bestFit="1" customWidth="1"/>
    <col min="2313" max="2313" width="11" style="305" customWidth="1"/>
    <col min="2314" max="2314" width="40.5" style="305" bestFit="1" customWidth="1"/>
    <col min="2315" max="2315" width="54.375" style="305" bestFit="1" customWidth="1"/>
    <col min="2316" max="2316" width="13.5" style="305" bestFit="1" customWidth="1"/>
    <col min="2317" max="2317" width="13.75" style="305" customWidth="1"/>
    <col min="2318" max="2318" width="10" style="305" bestFit="1" customWidth="1"/>
    <col min="2319" max="2319" width="9.25" style="305" bestFit="1" customWidth="1"/>
    <col min="2320" max="2320" width="14.5" style="305" customWidth="1"/>
    <col min="2321" max="2321" width="15.625" style="305" customWidth="1"/>
    <col min="2322" max="2560" width="9" style="305"/>
    <col min="2561" max="2561" width="2.625" style="305" customWidth="1"/>
    <col min="2562" max="2562" width="11.625" style="305" customWidth="1"/>
    <col min="2563" max="2563" width="18.5" style="305" bestFit="1" customWidth="1"/>
    <col min="2564" max="2564" width="19.5" style="305" bestFit="1" customWidth="1"/>
    <col min="2565" max="2565" width="54.375" style="305" bestFit="1" customWidth="1"/>
    <col min="2566" max="2566" width="7.125" style="305" customWidth="1"/>
    <col min="2567" max="2567" width="7.75" style="305" customWidth="1"/>
    <col min="2568" max="2568" width="9.25" style="305" bestFit="1" customWidth="1"/>
    <col min="2569" max="2569" width="11" style="305" customWidth="1"/>
    <col min="2570" max="2570" width="40.5" style="305" bestFit="1" customWidth="1"/>
    <col min="2571" max="2571" width="54.375" style="305" bestFit="1" customWidth="1"/>
    <col min="2572" max="2572" width="13.5" style="305" bestFit="1" customWidth="1"/>
    <col min="2573" max="2573" width="13.75" style="305" customWidth="1"/>
    <col min="2574" max="2574" width="10" style="305" bestFit="1" customWidth="1"/>
    <col min="2575" max="2575" width="9.25" style="305" bestFit="1" customWidth="1"/>
    <col min="2576" max="2576" width="14.5" style="305" customWidth="1"/>
    <col min="2577" max="2577" width="15.625" style="305" customWidth="1"/>
    <col min="2578" max="2816" width="9" style="305"/>
    <col min="2817" max="2817" width="2.625" style="305" customWidth="1"/>
    <col min="2818" max="2818" width="11.625" style="305" customWidth="1"/>
    <col min="2819" max="2819" width="18.5" style="305" bestFit="1" customWidth="1"/>
    <col min="2820" max="2820" width="19.5" style="305" bestFit="1" customWidth="1"/>
    <col min="2821" max="2821" width="54.375" style="305" bestFit="1" customWidth="1"/>
    <col min="2822" max="2822" width="7.125" style="305" customWidth="1"/>
    <col min="2823" max="2823" width="7.75" style="305" customWidth="1"/>
    <col min="2824" max="2824" width="9.25" style="305" bestFit="1" customWidth="1"/>
    <col min="2825" max="2825" width="11" style="305" customWidth="1"/>
    <col min="2826" max="2826" width="40.5" style="305" bestFit="1" customWidth="1"/>
    <col min="2827" max="2827" width="54.375" style="305" bestFit="1" customWidth="1"/>
    <col min="2828" max="2828" width="13.5" style="305" bestFit="1" customWidth="1"/>
    <col min="2829" max="2829" width="13.75" style="305" customWidth="1"/>
    <col min="2830" max="2830" width="10" style="305" bestFit="1" customWidth="1"/>
    <col min="2831" max="2831" width="9.25" style="305" bestFit="1" customWidth="1"/>
    <col min="2832" max="2832" width="14.5" style="305" customWidth="1"/>
    <col min="2833" max="2833" width="15.625" style="305" customWidth="1"/>
    <col min="2834" max="3072" width="9" style="305"/>
    <col min="3073" max="3073" width="2.625" style="305" customWidth="1"/>
    <col min="3074" max="3074" width="11.625" style="305" customWidth="1"/>
    <col min="3075" max="3075" width="18.5" style="305" bestFit="1" customWidth="1"/>
    <col min="3076" max="3076" width="19.5" style="305" bestFit="1" customWidth="1"/>
    <col min="3077" max="3077" width="54.375" style="305" bestFit="1" customWidth="1"/>
    <col min="3078" max="3078" width="7.125" style="305" customWidth="1"/>
    <col min="3079" max="3079" width="7.75" style="305" customWidth="1"/>
    <col min="3080" max="3080" width="9.25" style="305" bestFit="1" customWidth="1"/>
    <col min="3081" max="3081" width="11" style="305" customWidth="1"/>
    <col min="3082" max="3082" width="40.5" style="305" bestFit="1" customWidth="1"/>
    <col min="3083" max="3083" width="54.375" style="305" bestFit="1" customWidth="1"/>
    <col min="3084" max="3084" width="13.5" style="305" bestFit="1" customWidth="1"/>
    <col min="3085" max="3085" width="13.75" style="305" customWidth="1"/>
    <col min="3086" max="3086" width="10" style="305" bestFit="1" customWidth="1"/>
    <col min="3087" max="3087" width="9.25" style="305" bestFit="1" customWidth="1"/>
    <col min="3088" max="3088" width="14.5" style="305" customWidth="1"/>
    <col min="3089" max="3089" width="15.625" style="305" customWidth="1"/>
    <col min="3090" max="3328" width="9" style="305"/>
    <col min="3329" max="3329" width="2.625" style="305" customWidth="1"/>
    <col min="3330" max="3330" width="11.625" style="305" customWidth="1"/>
    <col min="3331" max="3331" width="18.5" style="305" bestFit="1" customWidth="1"/>
    <col min="3332" max="3332" width="19.5" style="305" bestFit="1" customWidth="1"/>
    <col min="3333" max="3333" width="54.375" style="305" bestFit="1" customWidth="1"/>
    <col min="3334" max="3334" width="7.125" style="305" customWidth="1"/>
    <col min="3335" max="3335" width="7.75" style="305" customWidth="1"/>
    <col min="3336" max="3336" width="9.25" style="305" bestFit="1" customWidth="1"/>
    <col min="3337" max="3337" width="11" style="305" customWidth="1"/>
    <col min="3338" max="3338" width="40.5" style="305" bestFit="1" customWidth="1"/>
    <col min="3339" max="3339" width="54.375" style="305" bestFit="1" customWidth="1"/>
    <col min="3340" max="3340" width="13.5" style="305" bestFit="1" customWidth="1"/>
    <col min="3341" max="3341" width="13.75" style="305" customWidth="1"/>
    <col min="3342" max="3342" width="10" style="305" bestFit="1" customWidth="1"/>
    <col min="3343" max="3343" width="9.25" style="305" bestFit="1" customWidth="1"/>
    <col min="3344" max="3344" width="14.5" style="305" customWidth="1"/>
    <col min="3345" max="3345" width="15.625" style="305" customWidth="1"/>
    <col min="3346" max="3584" width="9" style="305"/>
    <col min="3585" max="3585" width="2.625" style="305" customWidth="1"/>
    <col min="3586" max="3586" width="11.625" style="305" customWidth="1"/>
    <col min="3587" max="3587" width="18.5" style="305" bestFit="1" customWidth="1"/>
    <col min="3588" max="3588" width="19.5" style="305" bestFit="1" customWidth="1"/>
    <col min="3589" max="3589" width="54.375" style="305" bestFit="1" customWidth="1"/>
    <col min="3590" max="3590" width="7.125" style="305" customWidth="1"/>
    <col min="3591" max="3591" width="7.75" style="305" customWidth="1"/>
    <col min="3592" max="3592" width="9.25" style="305" bestFit="1" customWidth="1"/>
    <col min="3593" max="3593" width="11" style="305" customWidth="1"/>
    <col min="3594" max="3594" width="40.5" style="305" bestFit="1" customWidth="1"/>
    <col min="3595" max="3595" width="54.375" style="305" bestFit="1" customWidth="1"/>
    <col min="3596" max="3596" width="13.5" style="305" bestFit="1" customWidth="1"/>
    <col min="3597" max="3597" width="13.75" style="305" customWidth="1"/>
    <col min="3598" max="3598" width="10" style="305" bestFit="1" customWidth="1"/>
    <col min="3599" max="3599" width="9.25" style="305" bestFit="1" customWidth="1"/>
    <col min="3600" max="3600" width="14.5" style="305" customWidth="1"/>
    <col min="3601" max="3601" width="15.625" style="305" customWidth="1"/>
    <col min="3602" max="3840" width="9" style="305"/>
    <col min="3841" max="3841" width="2.625" style="305" customWidth="1"/>
    <col min="3842" max="3842" width="11.625" style="305" customWidth="1"/>
    <col min="3843" max="3843" width="18.5" style="305" bestFit="1" customWidth="1"/>
    <col min="3844" max="3844" width="19.5" style="305" bestFit="1" customWidth="1"/>
    <col min="3845" max="3845" width="54.375" style="305" bestFit="1" customWidth="1"/>
    <col min="3846" max="3846" width="7.125" style="305" customWidth="1"/>
    <col min="3847" max="3847" width="7.75" style="305" customWidth="1"/>
    <col min="3848" max="3848" width="9.25" style="305" bestFit="1" customWidth="1"/>
    <col min="3849" max="3849" width="11" style="305" customWidth="1"/>
    <col min="3850" max="3850" width="40.5" style="305" bestFit="1" customWidth="1"/>
    <col min="3851" max="3851" width="54.375" style="305" bestFit="1" customWidth="1"/>
    <col min="3852" max="3852" width="13.5" style="305" bestFit="1" customWidth="1"/>
    <col min="3853" max="3853" width="13.75" style="305" customWidth="1"/>
    <col min="3854" max="3854" width="10" style="305" bestFit="1" customWidth="1"/>
    <col min="3855" max="3855" width="9.25" style="305" bestFit="1" customWidth="1"/>
    <col min="3856" max="3856" width="14.5" style="305" customWidth="1"/>
    <col min="3857" max="3857" width="15.625" style="305" customWidth="1"/>
    <col min="3858" max="4096" width="9" style="305"/>
    <col min="4097" max="4097" width="2.625" style="305" customWidth="1"/>
    <col min="4098" max="4098" width="11.625" style="305" customWidth="1"/>
    <col min="4099" max="4099" width="18.5" style="305" bestFit="1" customWidth="1"/>
    <col min="4100" max="4100" width="19.5" style="305" bestFit="1" customWidth="1"/>
    <col min="4101" max="4101" width="54.375" style="305" bestFit="1" customWidth="1"/>
    <col min="4102" max="4102" width="7.125" style="305" customWidth="1"/>
    <col min="4103" max="4103" width="7.75" style="305" customWidth="1"/>
    <col min="4104" max="4104" width="9.25" style="305" bestFit="1" customWidth="1"/>
    <col min="4105" max="4105" width="11" style="305" customWidth="1"/>
    <col min="4106" max="4106" width="40.5" style="305" bestFit="1" customWidth="1"/>
    <col min="4107" max="4107" width="54.375" style="305" bestFit="1" customWidth="1"/>
    <col min="4108" max="4108" width="13.5" style="305" bestFit="1" customWidth="1"/>
    <col min="4109" max="4109" width="13.75" style="305" customWidth="1"/>
    <col min="4110" max="4110" width="10" style="305" bestFit="1" customWidth="1"/>
    <col min="4111" max="4111" width="9.25" style="305" bestFit="1" customWidth="1"/>
    <col min="4112" max="4112" width="14.5" style="305" customWidth="1"/>
    <col min="4113" max="4113" width="15.625" style="305" customWidth="1"/>
    <col min="4114" max="4352" width="9" style="305"/>
    <col min="4353" max="4353" width="2.625" style="305" customWidth="1"/>
    <col min="4354" max="4354" width="11.625" style="305" customWidth="1"/>
    <col min="4355" max="4355" width="18.5" style="305" bestFit="1" customWidth="1"/>
    <col min="4356" max="4356" width="19.5" style="305" bestFit="1" customWidth="1"/>
    <col min="4357" max="4357" width="54.375" style="305" bestFit="1" customWidth="1"/>
    <col min="4358" max="4358" width="7.125" style="305" customWidth="1"/>
    <col min="4359" max="4359" width="7.75" style="305" customWidth="1"/>
    <col min="4360" max="4360" width="9.25" style="305" bestFit="1" customWidth="1"/>
    <col min="4361" max="4361" width="11" style="305" customWidth="1"/>
    <col min="4362" max="4362" width="40.5" style="305" bestFit="1" customWidth="1"/>
    <col min="4363" max="4363" width="54.375" style="305" bestFit="1" customWidth="1"/>
    <col min="4364" max="4364" width="13.5" style="305" bestFit="1" customWidth="1"/>
    <col min="4365" max="4365" width="13.75" style="305" customWidth="1"/>
    <col min="4366" max="4366" width="10" style="305" bestFit="1" customWidth="1"/>
    <col min="4367" max="4367" width="9.25" style="305" bestFit="1" customWidth="1"/>
    <col min="4368" max="4368" width="14.5" style="305" customWidth="1"/>
    <col min="4369" max="4369" width="15.625" style="305" customWidth="1"/>
    <col min="4370" max="4608" width="9" style="305"/>
    <col min="4609" max="4609" width="2.625" style="305" customWidth="1"/>
    <col min="4610" max="4610" width="11.625" style="305" customWidth="1"/>
    <col min="4611" max="4611" width="18.5" style="305" bestFit="1" customWidth="1"/>
    <col min="4612" max="4612" width="19.5" style="305" bestFit="1" customWidth="1"/>
    <col min="4613" max="4613" width="54.375" style="305" bestFit="1" customWidth="1"/>
    <col min="4614" max="4614" width="7.125" style="305" customWidth="1"/>
    <col min="4615" max="4615" width="7.75" style="305" customWidth="1"/>
    <col min="4616" max="4616" width="9.25" style="305" bestFit="1" customWidth="1"/>
    <col min="4617" max="4617" width="11" style="305" customWidth="1"/>
    <col min="4618" max="4618" width="40.5" style="305" bestFit="1" customWidth="1"/>
    <col min="4619" max="4619" width="54.375" style="305" bestFit="1" customWidth="1"/>
    <col min="4620" max="4620" width="13.5" style="305" bestFit="1" customWidth="1"/>
    <col min="4621" max="4621" width="13.75" style="305" customWidth="1"/>
    <col min="4622" max="4622" width="10" style="305" bestFit="1" customWidth="1"/>
    <col min="4623" max="4623" width="9.25" style="305" bestFit="1" customWidth="1"/>
    <col min="4624" max="4624" width="14.5" style="305" customWidth="1"/>
    <col min="4625" max="4625" width="15.625" style="305" customWidth="1"/>
    <col min="4626" max="4864" width="9" style="305"/>
    <col min="4865" max="4865" width="2.625" style="305" customWidth="1"/>
    <col min="4866" max="4866" width="11.625" style="305" customWidth="1"/>
    <col min="4867" max="4867" width="18.5" style="305" bestFit="1" customWidth="1"/>
    <col min="4868" max="4868" width="19.5" style="305" bestFit="1" customWidth="1"/>
    <col min="4869" max="4869" width="54.375" style="305" bestFit="1" customWidth="1"/>
    <col min="4870" max="4870" width="7.125" style="305" customWidth="1"/>
    <col min="4871" max="4871" width="7.75" style="305" customWidth="1"/>
    <col min="4872" max="4872" width="9.25" style="305" bestFit="1" customWidth="1"/>
    <col min="4873" max="4873" width="11" style="305" customWidth="1"/>
    <col min="4874" max="4874" width="40.5" style="305" bestFit="1" customWidth="1"/>
    <col min="4875" max="4875" width="54.375" style="305" bestFit="1" customWidth="1"/>
    <col min="4876" max="4876" width="13.5" style="305" bestFit="1" customWidth="1"/>
    <col min="4877" max="4877" width="13.75" style="305" customWidth="1"/>
    <col min="4878" max="4878" width="10" style="305" bestFit="1" customWidth="1"/>
    <col min="4879" max="4879" width="9.25" style="305" bestFit="1" customWidth="1"/>
    <col min="4880" max="4880" width="14.5" style="305" customWidth="1"/>
    <col min="4881" max="4881" width="15.625" style="305" customWidth="1"/>
    <col min="4882" max="5120" width="9" style="305"/>
    <col min="5121" max="5121" width="2.625" style="305" customWidth="1"/>
    <col min="5122" max="5122" width="11.625" style="305" customWidth="1"/>
    <col min="5123" max="5123" width="18.5" style="305" bestFit="1" customWidth="1"/>
    <col min="5124" max="5124" width="19.5" style="305" bestFit="1" customWidth="1"/>
    <col min="5125" max="5125" width="54.375" style="305" bestFit="1" customWidth="1"/>
    <col min="5126" max="5126" width="7.125" style="305" customWidth="1"/>
    <col min="5127" max="5127" width="7.75" style="305" customWidth="1"/>
    <col min="5128" max="5128" width="9.25" style="305" bestFit="1" customWidth="1"/>
    <col min="5129" max="5129" width="11" style="305" customWidth="1"/>
    <col min="5130" max="5130" width="40.5" style="305" bestFit="1" customWidth="1"/>
    <col min="5131" max="5131" width="54.375" style="305" bestFit="1" customWidth="1"/>
    <col min="5132" max="5132" width="13.5" style="305" bestFit="1" customWidth="1"/>
    <col min="5133" max="5133" width="13.75" style="305" customWidth="1"/>
    <col min="5134" max="5134" width="10" style="305" bestFit="1" customWidth="1"/>
    <col min="5135" max="5135" width="9.25" style="305" bestFit="1" customWidth="1"/>
    <col min="5136" max="5136" width="14.5" style="305" customWidth="1"/>
    <col min="5137" max="5137" width="15.625" style="305" customWidth="1"/>
    <col min="5138" max="5376" width="9" style="305"/>
    <col min="5377" max="5377" width="2.625" style="305" customWidth="1"/>
    <col min="5378" max="5378" width="11.625" style="305" customWidth="1"/>
    <col min="5379" max="5379" width="18.5" style="305" bestFit="1" customWidth="1"/>
    <col min="5380" max="5380" width="19.5" style="305" bestFit="1" customWidth="1"/>
    <col min="5381" max="5381" width="54.375" style="305" bestFit="1" customWidth="1"/>
    <col min="5382" max="5382" width="7.125" style="305" customWidth="1"/>
    <col min="5383" max="5383" width="7.75" style="305" customWidth="1"/>
    <col min="5384" max="5384" width="9.25" style="305" bestFit="1" customWidth="1"/>
    <col min="5385" max="5385" width="11" style="305" customWidth="1"/>
    <col min="5386" max="5386" width="40.5" style="305" bestFit="1" customWidth="1"/>
    <col min="5387" max="5387" width="54.375" style="305" bestFit="1" customWidth="1"/>
    <col min="5388" max="5388" width="13.5" style="305" bestFit="1" customWidth="1"/>
    <col min="5389" max="5389" width="13.75" style="305" customWidth="1"/>
    <col min="5390" max="5390" width="10" style="305" bestFit="1" customWidth="1"/>
    <col min="5391" max="5391" width="9.25" style="305" bestFit="1" customWidth="1"/>
    <col min="5392" max="5392" width="14.5" style="305" customWidth="1"/>
    <col min="5393" max="5393" width="15.625" style="305" customWidth="1"/>
    <col min="5394" max="5632" width="9" style="305"/>
    <col min="5633" max="5633" width="2.625" style="305" customWidth="1"/>
    <col min="5634" max="5634" width="11.625" style="305" customWidth="1"/>
    <col min="5635" max="5635" width="18.5" style="305" bestFit="1" customWidth="1"/>
    <col min="5636" max="5636" width="19.5" style="305" bestFit="1" customWidth="1"/>
    <col min="5637" max="5637" width="54.375" style="305" bestFit="1" customWidth="1"/>
    <col min="5638" max="5638" width="7.125" style="305" customWidth="1"/>
    <col min="5639" max="5639" width="7.75" style="305" customWidth="1"/>
    <col min="5640" max="5640" width="9.25" style="305" bestFit="1" customWidth="1"/>
    <col min="5641" max="5641" width="11" style="305" customWidth="1"/>
    <col min="5642" max="5642" width="40.5" style="305" bestFit="1" customWidth="1"/>
    <col min="5643" max="5643" width="54.375" style="305" bestFit="1" customWidth="1"/>
    <col min="5644" max="5644" width="13.5" style="305" bestFit="1" customWidth="1"/>
    <col min="5645" max="5645" width="13.75" style="305" customWidth="1"/>
    <col min="5646" max="5646" width="10" style="305" bestFit="1" customWidth="1"/>
    <col min="5647" max="5647" width="9.25" style="305" bestFit="1" customWidth="1"/>
    <col min="5648" max="5648" width="14.5" style="305" customWidth="1"/>
    <col min="5649" max="5649" width="15.625" style="305" customWidth="1"/>
    <col min="5650" max="5888" width="9" style="305"/>
    <col min="5889" max="5889" width="2.625" style="305" customWidth="1"/>
    <col min="5890" max="5890" width="11.625" style="305" customWidth="1"/>
    <col min="5891" max="5891" width="18.5" style="305" bestFit="1" customWidth="1"/>
    <col min="5892" max="5892" width="19.5" style="305" bestFit="1" customWidth="1"/>
    <col min="5893" max="5893" width="54.375" style="305" bestFit="1" customWidth="1"/>
    <col min="5894" max="5894" width="7.125" style="305" customWidth="1"/>
    <col min="5895" max="5895" width="7.75" style="305" customWidth="1"/>
    <col min="5896" max="5896" width="9.25" style="305" bestFit="1" customWidth="1"/>
    <col min="5897" max="5897" width="11" style="305" customWidth="1"/>
    <col min="5898" max="5898" width="40.5" style="305" bestFit="1" customWidth="1"/>
    <col min="5899" max="5899" width="54.375" style="305" bestFit="1" customWidth="1"/>
    <col min="5900" max="5900" width="13.5" style="305" bestFit="1" customWidth="1"/>
    <col min="5901" max="5901" width="13.75" style="305" customWidth="1"/>
    <col min="5902" max="5902" width="10" style="305" bestFit="1" customWidth="1"/>
    <col min="5903" max="5903" width="9.25" style="305" bestFit="1" customWidth="1"/>
    <col min="5904" max="5904" width="14.5" style="305" customWidth="1"/>
    <col min="5905" max="5905" width="15.625" style="305" customWidth="1"/>
    <col min="5906" max="6144" width="9" style="305"/>
    <col min="6145" max="6145" width="2.625" style="305" customWidth="1"/>
    <col min="6146" max="6146" width="11.625" style="305" customWidth="1"/>
    <col min="6147" max="6147" width="18.5" style="305" bestFit="1" customWidth="1"/>
    <col min="6148" max="6148" width="19.5" style="305" bestFit="1" customWidth="1"/>
    <col min="6149" max="6149" width="54.375" style="305" bestFit="1" customWidth="1"/>
    <col min="6150" max="6150" width="7.125" style="305" customWidth="1"/>
    <col min="6151" max="6151" width="7.75" style="305" customWidth="1"/>
    <col min="6152" max="6152" width="9.25" style="305" bestFit="1" customWidth="1"/>
    <col min="6153" max="6153" width="11" style="305" customWidth="1"/>
    <col min="6154" max="6154" width="40.5" style="305" bestFit="1" customWidth="1"/>
    <col min="6155" max="6155" width="54.375" style="305" bestFit="1" customWidth="1"/>
    <col min="6156" max="6156" width="13.5" style="305" bestFit="1" customWidth="1"/>
    <col min="6157" max="6157" width="13.75" style="305" customWidth="1"/>
    <col min="6158" max="6158" width="10" style="305" bestFit="1" customWidth="1"/>
    <col min="6159" max="6159" width="9.25" style="305" bestFit="1" customWidth="1"/>
    <col min="6160" max="6160" width="14.5" style="305" customWidth="1"/>
    <col min="6161" max="6161" width="15.625" style="305" customWidth="1"/>
    <col min="6162" max="6400" width="9" style="305"/>
    <col min="6401" max="6401" width="2.625" style="305" customWidth="1"/>
    <col min="6402" max="6402" width="11.625" style="305" customWidth="1"/>
    <col min="6403" max="6403" width="18.5" style="305" bestFit="1" customWidth="1"/>
    <col min="6404" max="6404" width="19.5" style="305" bestFit="1" customWidth="1"/>
    <col min="6405" max="6405" width="54.375" style="305" bestFit="1" customWidth="1"/>
    <col min="6406" max="6406" width="7.125" style="305" customWidth="1"/>
    <col min="6407" max="6407" width="7.75" style="305" customWidth="1"/>
    <col min="6408" max="6408" width="9.25" style="305" bestFit="1" customWidth="1"/>
    <col min="6409" max="6409" width="11" style="305" customWidth="1"/>
    <col min="6410" max="6410" width="40.5" style="305" bestFit="1" customWidth="1"/>
    <col min="6411" max="6411" width="54.375" style="305" bestFit="1" customWidth="1"/>
    <col min="6412" max="6412" width="13.5" style="305" bestFit="1" customWidth="1"/>
    <col min="6413" max="6413" width="13.75" style="305" customWidth="1"/>
    <col min="6414" max="6414" width="10" style="305" bestFit="1" customWidth="1"/>
    <col min="6415" max="6415" width="9.25" style="305" bestFit="1" customWidth="1"/>
    <col min="6416" max="6416" width="14.5" style="305" customWidth="1"/>
    <col min="6417" max="6417" width="15.625" style="305" customWidth="1"/>
    <col min="6418" max="6656" width="9" style="305"/>
    <col min="6657" max="6657" width="2.625" style="305" customWidth="1"/>
    <col min="6658" max="6658" width="11.625" style="305" customWidth="1"/>
    <col min="6659" max="6659" width="18.5" style="305" bestFit="1" customWidth="1"/>
    <col min="6660" max="6660" width="19.5" style="305" bestFit="1" customWidth="1"/>
    <col min="6661" max="6661" width="54.375" style="305" bestFit="1" customWidth="1"/>
    <col min="6662" max="6662" width="7.125" style="305" customWidth="1"/>
    <col min="6663" max="6663" width="7.75" style="305" customWidth="1"/>
    <col min="6664" max="6664" width="9.25" style="305" bestFit="1" customWidth="1"/>
    <col min="6665" max="6665" width="11" style="305" customWidth="1"/>
    <col min="6666" max="6666" width="40.5" style="305" bestFit="1" customWidth="1"/>
    <col min="6667" max="6667" width="54.375" style="305" bestFit="1" customWidth="1"/>
    <col min="6668" max="6668" width="13.5" style="305" bestFit="1" customWidth="1"/>
    <col min="6669" max="6669" width="13.75" style="305" customWidth="1"/>
    <col min="6670" max="6670" width="10" style="305" bestFit="1" customWidth="1"/>
    <col min="6671" max="6671" width="9.25" style="305" bestFit="1" customWidth="1"/>
    <col min="6672" max="6672" width="14.5" style="305" customWidth="1"/>
    <col min="6673" max="6673" width="15.625" style="305" customWidth="1"/>
    <col min="6674" max="6912" width="9" style="305"/>
    <col min="6913" max="6913" width="2.625" style="305" customWidth="1"/>
    <col min="6914" max="6914" width="11.625" style="305" customWidth="1"/>
    <col min="6915" max="6915" width="18.5" style="305" bestFit="1" customWidth="1"/>
    <col min="6916" max="6916" width="19.5" style="305" bestFit="1" customWidth="1"/>
    <col min="6917" max="6917" width="54.375" style="305" bestFit="1" customWidth="1"/>
    <col min="6918" max="6918" width="7.125" style="305" customWidth="1"/>
    <col min="6919" max="6919" width="7.75" style="305" customWidth="1"/>
    <col min="6920" max="6920" width="9.25" style="305" bestFit="1" customWidth="1"/>
    <col min="6921" max="6921" width="11" style="305" customWidth="1"/>
    <col min="6922" max="6922" width="40.5" style="305" bestFit="1" customWidth="1"/>
    <col min="6923" max="6923" width="54.375" style="305" bestFit="1" customWidth="1"/>
    <col min="6924" max="6924" width="13.5" style="305" bestFit="1" customWidth="1"/>
    <col min="6925" max="6925" width="13.75" style="305" customWidth="1"/>
    <col min="6926" max="6926" width="10" style="305" bestFit="1" customWidth="1"/>
    <col min="6927" max="6927" width="9.25" style="305" bestFit="1" customWidth="1"/>
    <col min="6928" max="6928" width="14.5" style="305" customWidth="1"/>
    <col min="6929" max="6929" width="15.625" style="305" customWidth="1"/>
    <col min="6930" max="7168" width="9" style="305"/>
    <col min="7169" max="7169" width="2.625" style="305" customWidth="1"/>
    <col min="7170" max="7170" width="11.625" style="305" customWidth="1"/>
    <col min="7171" max="7171" width="18.5" style="305" bestFit="1" customWidth="1"/>
    <col min="7172" max="7172" width="19.5" style="305" bestFit="1" customWidth="1"/>
    <col min="7173" max="7173" width="54.375" style="305" bestFit="1" customWidth="1"/>
    <col min="7174" max="7174" width="7.125" style="305" customWidth="1"/>
    <col min="7175" max="7175" width="7.75" style="305" customWidth="1"/>
    <col min="7176" max="7176" width="9.25" style="305" bestFit="1" customWidth="1"/>
    <col min="7177" max="7177" width="11" style="305" customWidth="1"/>
    <col min="7178" max="7178" width="40.5" style="305" bestFit="1" customWidth="1"/>
    <col min="7179" max="7179" width="54.375" style="305" bestFit="1" customWidth="1"/>
    <col min="7180" max="7180" width="13.5" style="305" bestFit="1" customWidth="1"/>
    <col min="7181" max="7181" width="13.75" style="305" customWidth="1"/>
    <col min="7182" max="7182" width="10" style="305" bestFit="1" customWidth="1"/>
    <col min="7183" max="7183" width="9.25" style="305" bestFit="1" customWidth="1"/>
    <col min="7184" max="7184" width="14.5" style="305" customWidth="1"/>
    <col min="7185" max="7185" width="15.625" style="305" customWidth="1"/>
    <col min="7186" max="7424" width="9" style="305"/>
    <col min="7425" max="7425" width="2.625" style="305" customWidth="1"/>
    <col min="7426" max="7426" width="11.625" style="305" customWidth="1"/>
    <col min="7427" max="7427" width="18.5" style="305" bestFit="1" customWidth="1"/>
    <col min="7428" max="7428" width="19.5" style="305" bestFit="1" customWidth="1"/>
    <col min="7429" max="7429" width="54.375" style="305" bestFit="1" customWidth="1"/>
    <col min="7430" max="7430" width="7.125" style="305" customWidth="1"/>
    <col min="7431" max="7431" width="7.75" style="305" customWidth="1"/>
    <col min="7432" max="7432" width="9.25" style="305" bestFit="1" customWidth="1"/>
    <col min="7433" max="7433" width="11" style="305" customWidth="1"/>
    <col min="7434" max="7434" width="40.5" style="305" bestFit="1" customWidth="1"/>
    <col min="7435" max="7435" width="54.375" style="305" bestFit="1" customWidth="1"/>
    <col min="7436" max="7436" width="13.5" style="305" bestFit="1" customWidth="1"/>
    <col min="7437" max="7437" width="13.75" style="305" customWidth="1"/>
    <col min="7438" max="7438" width="10" style="305" bestFit="1" customWidth="1"/>
    <col min="7439" max="7439" width="9.25" style="305" bestFit="1" customWidth="1"/>
    <col min="7440" max="7440" width="14.5" style="305" customWidth="1"/>
    <col min="7441" max="7441" width="15.625" style="305" customWidth="1"/>
    <col min="7442" max="7680" width="9" style="305"/>
    <col min="7681" max="7681" width="2.625" style="305" customWidth="1"/>
    <col min="7682" max="7682" width="11.625" style="305" customWidth="1"/>
    <col min="7683" max="7683" width="18.5" style="305" bestFit="1" customWidth="1"/>
    <col min="7684" max="7684" width="19.5" style="305" bestFit="1" customWidth="1"/>
    <col min="7685" max="7685" width="54.375" style="305" bestFit="1" customWidth="1"/>
    <col min="7686" max="7686" width="7.125" style="305" customWidth="1"/>
    <col min="7687" max="7687" width="7.75" style="305" customWidth="1"/>
    <col min="7688" max="7688" width="9.25" style="305" bestFit="1" customWidth="1"/>
    <col min="7689" max="7689" width="11" style="305" customWidth="1"/>
    <col min="7690" max="7690" width="40.5" style="305" bestFit="1" customWidth="1"/>
    <col min="7691" max="7691" width="54.375" style="305" bestFit="1" customWidth="1"/>
    <col min="7692" max="7692" width="13.5" style="305" bestFit="1" customWidth="1"/>
    <col min="7693" max="7693" width="13.75" style="305" customWidth="1"/>
    <col min="7694" max="7694" width="10" style="305" bestFit="1" customWidth="1"/>
    <col min="7695" max="7695" width="9.25" style="305" bestFit="1" customWidth="1"/>
    <col min="7696" max="7696" width="14.5" style="305" customWidth="1"/>
    <col min="7697" max="7697" width="15.625" style="305" customWidth="1"/>
    <col min="7698" max="7936" width="9" style="305"/>
    <col min="7937" max="7937" width="2.625" style="305" customWidth="1"/>
    <col min="7938" max="7938" width="11.625" style="305" customWidth="1"/>
    <col min="7939" max="7939" width="18.5" style="305" bestFit="1" customWidth="1"/>
    <col min="7940" max="7940" width="19.5" style="305" bestFit="1" customWidth="1"/>
    <col min="7941" max="7941" width="54.375" style="305" bestFit="1" customWidth="1"/>
    <col min="7942" max="7942" width="7.125" style="305" customWidth="1"/>
    <col min="7943" max="7943" width="7.75" style="305" customWidth="1"/>
    <col min="7944" max="7944" width="9.25" style="305" bestFit="1" customWidth="1"/>
    <col min="7945" max="7945" width="11" style="305" customWidth="1"/>
    <col min="7946" max="7946" width="40.5" style="305" bestFit="1" customWidth="1"/>
    <col min="7947" max="7947" width="54.375" style="305" bestFit="1" customWidth="1"/>
    <col min="7948" max="7948" width="13.5" style="305" bestFit="1" customWidth="1"/>
    <col min="7949" max="7949" width="13.75" style="305" customWidth="1"/>
    <col min="7950" max="7950" width="10" style="305" bestFit="1" customWidth="1"/>
    <col min="7951" max="7951" width="9.25" style="305" bestFit="1" customWidth="1"/>
    <col min="7952" max="7952" width="14.5" style="305" customWidth="1"/>
    <col min="7953" max="7953" width="15.625" style="305" customWidth="1"/>
    <col min="7954" max="8192" width="9" style="305"/>
    <col min="8193" max="8193" width="2.625" style="305" customWidth="1"/>
    <col min="8194" max="8194" width="11.625" style="305" customWidth="1"/>
    <col min="8195" max="8195" width="18.5" style="305" bestFit="1" customWidth="1"/>
    <col min="8196" max="8196" width="19.5" style="305" bestFit="1" customWidth="1"/>
    <col min="8197" max="8197" width="54.375" style="305" bestFit="1" customWidth="1"/>
    <col min="8198" max="8198" width="7.125" style="305" customWidth="1"/>
    <col min="8199" max="8199" width="7.75" style="305" customWidth="1"/>
    <col min="8200" max="8200" width="9.25" style="305" bestFit="1" customWidth="1"/>
    <col min="8201" max="8201" width="11" style="305" customWidth="1"/>
    <col min="8202" max="8202" width="40.5" style="305" bestFit="1" customWidth="1"/>
    <col min="8203" max="8203" width="54.375" style="305" bestFit="1" customWidth="1"/>
    <col min="8204" max="8204" width="13.5" style="305" bestFit="1" customWidth="1"/>
    <col min="8205" max="8205" width="13.75" style="305" customWidth="1"/>
    <col min="8206" max="8206" width="10" style="305" bestFit="1" customWidth="1"/>
    <col min="8207" max="8207" width="9.25" style="305" bestFit="1" customWidth="1"/>
    <col min="8208" max="8208" width="14.5" style="305" customWidth="1"/>
    <col min="8209" max="8209" width="15.625" style="305" customWidth="1"/>
    <col min="8210" max="8448" width="9" style="305"/>
    <col min="8449" max="8449" width="2.625" style="305" customWidth="1"/>
    <col min="8450" max="8450" width="11.625" style="305" customWidth="1"/>
    <col min="8451" max="8451" width="18.5" style="305" bestFit="1" customWidth="1"/>
    <col min="8452" max="8452" width="19.5" style="305" bestFit="1" customWidth="1"/>
    <col min="8453" max="8453" width="54.375" style="305" bestFit="1" customWidth="1"/>
    <col min="8454" max="8454" width="7.125" style="305" customWidth="1"/>
    <col min="8455" max="8455" width="7.75" style="305" customWidth="1"/>
    <col min="8456" max="8456" width="9.25" style="305" bestFit="1" customWidth="1"/>
    <col min="8457" max="8457" width="11" style="305" customWidth="1"/>
    <col min="8458" max="8458" width="40.5" style="305" bestFit="1" customWidth="1"/>
    <col min="8459" max="8459" width="54.375" style="305" bestFit="1" customWidth="1"/>
    <col min="8460" max="8460" width="13.5" style="305" bestFit="1" customWidth="1"/>
    <col min="8461" max="8461" width="13.75" style="305" customWidth="1"/>
    <col min="8462" max="8462" width="10" style="305" bestFit="1" customWidth="1"/>
    <col min="8463" max="8463" width="9.25" style="305" bestFit="1" customWidth="1"/>
    <col min="8464" max="8464" width="14.5" style="305" customWidth="1"/>
    <col min="8465" max="8465" width="15.625" style="305" customWidth="1"/>
    <col min="8466" max="8704" width="9" style="305"/>
    <col min="8705" max="8705" width="2.625" style="305" customWidth="1"/>
    <col min="8706" max="8706" width="11.625" style="305" customWidth="1"/>
    <col min="8707" max="8707" width="18.5" style="305" bestFit="1" customWidth="1"/>
    <col min="8708" max="8708" width="19.5" style="305" bestFit="1" customWidth="1"/>
    <col min="8709" max="8709" width="54.375" style="305" bestFit="1" customWidth="1"/>
    <col min="8710" max="8710" width="7.125" style="305" customWidth="1"/>
    <col min="8711" max="8711" width="7.75" style="305" customWidth="1"/>
    <col min="8712" max="8712" width="9.25" style="305" bestFit="1" customWidth="1"/>
    <col min="8713" max="8713" width="11" style="305" customWidth="1"/>
    <col min="8714" max="8714" width="40.5" style="305" bestFit="1" customWidth="1"/>
    <col min="8715" max="8715" width="54.375" style="305" bestFit="1" customWidth="1"/>
    <col min="8716" max="8716" width="13.5" style="305" bestFit="1" customWidth="1"/>
    <col min="8717" max="8717" width="13.75" style="305" customWidth="1"/>
    <col min="8718" max="8718" width="10" style="305" bestFit="1" customWidth="1"/>
    <col min="8719" max="8719" width="9.25" style="305" bestFit="1" customWidth="1"/>
    <col min="8720" max="8720" width="14.5" style="305" customWidth="1"/>
    <col min="8721" max="8721" width="15.625" style="305" customWidth="1"/>
    <col min="8722" max="8960" width="9" style="305"/>
    <col min="8961" max="8961" width="2.625" style="305" customWidth="1"/>
    <col min="8962" max="8962" width="11.625" style="305" customWidth="1"/>
    <col min="8963" max="8963" width="18.5" style="305" bestFit="1" customWidth="1"/>
    <col min="8964" max="8964" width="19.5" style="305" bestFit="1" customWidth="1"/>
    <col min="8965" max="8965" width="54.375" style="305" bestFit="1" customWidth="1"/>
    <col min="8966" max="8966" width="7.125" style="305" customWidth="1"/>
    <col min="8967" max="8967" width="7.75" style="305" customWidth="1"/>
    <col min="8968" max="8968" width="9.25" style="305" bestFit="1" customWidth="1"/>
    <col min="8969" max="8969" width="11" style="305" customWidth="1"/>
    <col min="8970" max="8970" width="40.5" style="305" bestFit="1" customWidth="1"/>
    <col min="8971" max="8971" width="54.375" style="305" bestFit="1" customWidth="1"/>
    <col min="8972" max="8972" width="13.5" style="305" bestFit="1" customWidth="1"/>
    <col min="8973" max="8973" width="13.75" style="305" customWidth="1"/>
    <col min="8974" max="8974" width="10" style="305" bestFit="1" customWidth="1"/>
    <col min="8975" max="8975" width="9.25" style="305" bestFit="1" customWidth="1"/>
    <col min="8976" max="8976" width="14.5" style="305" customWidth="1"/>
    <col min="8977" max="8977" width="15.625" style="305" customWidth="1"/>
    <col min="8978" max="9216" width="9" style="305"/>
    <col min="9217" max="9217" width="2.625" style="305" customWidth="1"/>
    <col min="9218" max="9218" width="11.625" style="305" customWidth="1"/>
    <col min="9219" max="9219" width="18.5" style="305" bestFit="1" customWidth="1"/>
    <col min="9220" max="9220" width="19.5" style="305" bestFit="1" customWidth="1"/>
    <col min="9221" max="9221" width="54.375" style="305" bestFit="1" customWidth="1"/>
    <col min="9222" max="9222" width="7.125" style="305" customWidth="1"/>
    <col min="9223" max="9223" width="7.75" style="305" customWidth="1"/>
    <col min="9224" max="9224" width="9.25" style="305" bestFit="1" customWidth="1"/>
    <col min="9225" max="9225" width="11" style="305" customWidth="1"/>
    <col min="9226" max="9226" width="40.5" style="305" bestFit="1" customWidth="1"/>
    <col min="9227" max="9227" width="54.375" style="305" bestFit="1" customWidth="1"/>
    <col min="9228" max="9228" width="13.5" style="305" bestFit="1" customWidth="1"/>
    <col min="9229" max="9229" width="13.75" style="305" customWidth="1"/>
    <col min="9230" max="9230" width="10" style="305" bestFit="1" customWidth="1"/>
    <col min="9231" max="9231" width="9.25" style="305" bestFit="1" customWidth="1"/>
    <col min="9232" max="9232" width="14.5" style="305" customWidth="1"/>
    <col min="9233" max="9233" width="15.625" style="305" customWidth="1"/>
    <col min="9234" max="9472" width="9" style="305"/>
    <col min="9473" max="9473" width="2.625" style="305" customWidth="1"/>
    <col min="9474" max="9474" width="11.625" style="305" customWidth="1"/>
    <col min="9475" max="9475" width="18.5" style="305" bestFit="1" customWidth="1"/>
    <col min="9476" max="9476" width="19.5" style="305" bestFit="1" customWidth="1"/>
    <col min="9477" max="9477" width="54.375" style="305" bestFit="1" customWidth="1"/>
    <col min="9478" max="9478" width="7.125" style="305" customWidth="1"/>
    <col min="9479" max="9479" width="7.75" style="305" customWidth="1"/>
    <col min="9480" max="9480" width="9.25" style="305" bestFit="1" customWidth="1"/>
    <col min="9481" max="9481" width="11" style="305" customWidth="1"/>
    <col min="9482" max="9482" width="40.5" style="305" bestFit="1" customWidth="1"/>
    <col min="9483" max="9483" width="54.375" style="305" bestFit="1" customWidth="1"/>
    <col min="9484" max="9484" width="13.5" style="305" bestFit="1" customWidth="1"/>
    <col min="9485" max="9485" width="13.75" style="305" customWidth="1"/>
    <col min="9486" max="9486" width="10" style="305" bestFit="1" customWidth="1"/>
    <col min="9487" max="9487" width="9.25" style="305" bestFit="1" customWidth="1"/>
    <col min="9488" max="9488" width="14.5" style="305" customWidth="1"/>
    <col min="9489" max="9489" width="15.625" style="305" customWidth="1"/>
    <col min="9490" max="9728" width="9" style="305"/>
    <col min="9729" max="9729" width="2.625" style="305" customWidth="1"/>
    <col min="9730" max="9730" width="11.625" style="305" customWidth="1"/>
    <col min="9731" max="9731" width="18.5" style="305" bestFit="1" customWidth="1"/>
    <col min="9732" max="9732" width="19.5" style="305" bestFit="1" customWidth="1"/>
    <col min="9733" max="9733" width="54.375" style="305" bestFit="1" customWidth="1"/>
    <col min="9734" max="9734" width="7.125" style="305" customWidth="1"/>
    <col min="9735" max="9735" width="7.75" style="305" customWidth="1"/>
    <col min="9736" max="9736" width="9.25" style="305" bestFit="1" customWidth="1"/>
    <col min="9737" max="9737" width="11" style="305" customWidth="1"/>
    <col min="9738" max="9738" width="40.5" style="305" bestFit="1" customWidth="1"/>
    <col min="9739" max="9739" width="54.375" style="305" bestFit="1" customWidth="1"/>
    <col min="9740" max="9740" width="13.5" style="305" bestFit="1" customWidth="1"/>
    <col min="9741" max="9741" width="13.75" style="305" customWidth="1"/>
    <col min="9742" max="9742" width="10" style="305" bestFit="1" customWidth="1"/>
    <col min="9743" max="9743" width="9.25" style="305" bestFit="1" customWidth="1"/>
    <col min="9744" max="9744" width="14.5" style="305" customWidth="1"/>
    <col min="9745" max="9745" width="15.625" style="305" customWidth="1"/>
    <col min="9746" max="9984" width="9" style="305"/>
    <col min="9985" max="9985" width="2.625" style="305" customWidth="1"/>
    <col min="9986" max="9986" width="11.625" style="305" customWidth="1"/>
    <col min="9987" max="9987" width="18.5" style="305" bestFit="1" customWidth="1"/>
    <col min="9988" max="9988" width="19.5" style="305" bestFit="1" customWidth="1"/>
    <col min="9989" max="9989" width="54.375" style="305" bestFit="1" customWidth="1"/>
    <col min="9990" max="9990" width="7.125" style="305" customWidth="1"/>
    <col min="9991" max="9991" width="7.75" style="305" customWidth="1"/>
    <col min="9992" max="9992" width="9.25" style="305" bestFit="1" customWidth="1"/>
    <col min="9993" max="9993" width="11" style="305" customWidth="1"/>
    <col min="9994" max="9994" width="40.5" style="305" bestFit="1" customWidth="1"/>
    <col min="9995" max="9995" width="54.375" style="305" bestFit="1" customWidth="1"/>
    <col min="9996" max="9996" width="13.5" style="305" bestFit="1" customWidth="1"/>
    <col min="9997" max="9997" width="13.75" style="305" customWidth="1"/>
    <col min="9998" max="9998" width="10" style="305" bestFit="1" customWidth="1"/>
    <col min="9999" max="9999" width="9.25" style="305" bestFit="1" customWidth="1"/>
    <col min="10000" max="10000" width="14.5" style="305" customWidth="1"/>
    <col min="10001" max="10001" width="15.625" style="305" customWidth="1"/>
    <col min="10002" max="10240" width="9" style="305"/>
    <col min="10241" max="10241" width="2.625" style="305" customWidth="1"/>
    <col min="10242" max="10242" width="11.625" style="305" customWidth="1"/>
    <col min="10243" max="10243" width="18.5" style="305" bestFit="1" customWidth="1"/>
    <col min="10244" max="10244" width="19.5" style="305" bestFit="1" customWidth="1"/>
    <col min="10245" max="10245" width="54.375" style="305" bestFit="1" customWidth="1"/>
    <col min="10246" max="10246" width="7.125" style="305" customWidth="1"/>
    <col min="10247" max="10247" width="7.75" style="305" customWidth="1"/>
    <col min="10248" max="10248" width="9.25" style="305" bestFit="1" customWidth="1"/>
    <col min="10249" max="10249" width="11" style="305" customWidth="1"/>
    <col min="10250" max="10250" width="40.5" style="305" bestFit="1" customWidth="1"/>
    <col min="10251" max="10251" width="54.375" style="305" bestFit="1" customWidth="1"/>
    <col min="10252" max="10252" width="13.5" style="305" bestFit="1" customWidth="1"/>
    <col min="10253" max="10253" width="13.75" style="305" customWidth="1"/>
    <col min="10254" max="10254" width="10" style="305" bestFit="1" customWidth="1"/>
    <col min="10255" max="10255" width="9.25" style="305" bestFit="1" customWidth="1"/>
    <col min="10256" max="10256" width="14.5" style="305" customWidth="1"/>
    <col min="10257" max="10257" width="15.625" style="305" customWidth="1"/>
    <col min="10258" max="10496" width="9" style="305"/>
    <col min="10497" max="10497" width="2.625" style="305" customWidth="1"/>
    <col min="10498" max="10498" width="11.625" style="305" customWidth="1"/>
    <col min="10499" max="10499" width="18.5" style="305" bestFit="1" customWidth="1"/>
    <col min="10500" max="10500" width="19.5" style="305" bestFit="1" customWidth="1"/>
    <col min="10501" max="10501" width="54.375" style="305" bestFit="1" customWidth="1"/>
    <col min="10502" max="10502" width="7.125" style="305" customWidth="1"/>
    <col min="10503" max="10503" width="7.75" style="305" customWidth="1"/>
    <col min="10504" max="10504" width="9.25" style="305" bestFit="1" customWidth="1"/>
    <col min="10505" max="10505" width="11" style="305" customWidth="1"/>
    <col min="10506" max="10506" width="40.5" style="305" bestFit="1" customWidth="1"/>
    <col min="10507" max="10507" width="54.375" style="305" bestFit="1" customWidth="1"/>
    <col min="10508" max="10508" width="13.5" style="305" bestFit="1" customWidth="1"/>
    <col min="10509" max="10509" width="13.75" style="305" customWidth="1"/>
    <col min="10510" max="10510" width="10" style="305" bestFit="1" customWidth="1"/>
    <col min="10511" max="10511" width="9.25" style="305" bestFit="1" customWidth="1"/>
    <col min="10512" max="10512" width="14.5" style="305" customWidth="1"/>
    <col min="10513" max="10513" width="15.625" style="305" customWidth="1"/>
    <col min="10514" max="10752" width="9" style="305"/>
    <col min="10753" max="10753" width="2.625" style="305" customWidth="1"/>
    <col min="10754" max="10754" width="11.625" style="305" customWidth="1"/>
    <col min="10755" max="10755" width="18.5" style="305" bestFit="1" customWidth="1"/>
    <col min="10756" max="10756" width="19.5" style="305" bestFit="1" customWidth="1"/>
    <col min="10757" max="10757" width="54.375" style="305" bestFit="1" customWidth="1"/>
    <col min="10758" max="10758" width="7.125" style="305" customWidth="1"/>
    <col min="10759" max="10759" width="7.75" style="305" customWidth="1"/>
    <col min="10760" max="10760" width="9.25" style="305" bestFit="1" customWidth="1"/>
    <col min="10761" max="10761" width="11" style="305" customWidth="1"/>
    <col min="10762" max="10762" width="40.5" style="305" bestFit="1" customWidth="1"/>
    <col min="10763" max="10763" width="54.375" style="305" bestFit="1" customWidth="1"/>
    <col min="10764" max="10764" width="13.5" style="305" bestFit="1" customWidth="1"/>
    <col min="10765" max="10765" width="13.75" style="305" customWidth="1"/>
    <col min="10766" max="10766" width="10" style="305" bestFit="1" customWidth="1"/>
    <col min="10767" max="10767" width="9.25" style="305" bestFit="1" customWidth="1"/>
    <col min="10768" max="10768" width="14.5" style="305" customWidth="1"/>
    <col min="10769" max="10769" width="15.625" style="305" customWidth="1"/>
    <col min="10770" max="11008" width="9" style="305"/>
    <col min="11009" max="11009" width="2.625" style="305" customWidth="1"/>
    <col min="11010" max="11010" width="11.625" style="305" customWidth="1"/>
    <col min="11011" max="11011" width="18.5" style="305" bestFit="1" customWidth="1"/>
    <col min="11012" max="11012" width="19.5" style="305" bestFit="1" customWidth="1"/>
    <col min="11013" max="11013" width="54.375" style="305" bestFit="1" customWidth="1"/>
    <col min="11014" max="11014" width="7.125" style="305" customWidth="1"/>
    <col min="11015" max="11015" width="7.75" style="305" customWidth="1"/>
    <col min="11016" max="11016" width="9.25" style="305" bestFit="1" customWidth="1"/>
    <col min="11017" max="11017" width="11" style="305" customWidth="1"/>
    <col min="11018" max="11018" width="40.5" style="305" bestFit="1" customWidth="1"/>
    <col min="11019" max="11019" width="54.375" style="305" bestFit="1" customWidth="1"/>
    <col min="11020" max="11020" width="13.5" style="305" bestFit="1" customWidth="1"/>
    <col min="11021" max="11021" width="13.75" style="305" customWidth="1"/>
    <col min="11022" max="11022" width="10" style="305" bestFit="1" customWidth="1"/>
    <col min="11023" max="11023" width="9.25" style="305" bestFit="1" customWidth="1"/>
    <col min="11024" max="11024" width="14.5" style="305" customWidth="1"/>
    <col min="11025" max="11025" width="15.625" style="305" customWidth="1"/>
    <col min="11026" max="11264" width="9" style="305"/>
    <col min="11265" max="11265" width="2.625" style="305" customWidth="1"/>
    <col min="11266" max="11266" width="11.625" style="305" customWidth="1"/>
    <col min="11267" max="11267" width="18.5" style="305" bestFit="1" customWidth="1"/>
    <col min="11268" max="11268" width="19.5" style="305" bestFit="1" customWidth="1"/>
    <col min="11269" max="11269" width="54.375" style="305" bestFit="1" customWidth="1"/>
    <col min="11270" max="11270" width="7.125" style="305" customWidth="1"/>
    <col min="11271" max="11271" width="7.75" style="305" customWidth="1"/>
    <col min="11272" max="11272" width="9.25" style="305" bestFit="1" customWidth="1"/>
    <col min="11273" max="11273" width="11" style="305" customWidth="1"/>
    <col min="11274" max="11274" width="40.5" style="305" bestFit="1" customWidth="1"/>
    <col min="11275" max="11275" width="54.375" style="305" bestFit="1" customWidth="1"/>
    <col min="11276" max="11276" width="13.5" style="305" bestFit="1" customWidth="1"/>
    <col min="11277" max="11277" width="13.75" style="305" customWidth="1"/>
    <col min="11278" max="11278" width="10" style="305" bestFit="1" customWidth="1"/>
    <col min="11279" max="11279" width="9.25" style="305" bestFit="1" customWidth="1"/>
    <col min="11280" max="11280" width="14.5" style="305" customWidth="1"/>
    <col min="11281" max="11281" width="15.625" style="305" customWidth="1"/>
    <col min="11282" max="11520" width="9" style="305"/>
    <col min="11521" max="11521" width="2.625" style="305" customWidth="1"/>
    <col min="11522" max="11522" width="11.625" style="305" customWidth="1"/>
    <col min="11523" max="11523" width="18.5" style="305" bestFit="1" customWidth="1"/>
    <col min="11524" max="11524" width="19.5" style="305" bestFit="1" customWidth="1"/>
    <col min="11525" max="11525" width="54.375" style="305" bestFit="1" customWidth="1"/>
    <col min="11526" max="11526" width="7.125" style="305" customWidth="1"/>
    <col min="11527" max="11527" width="7.75" style="305" customWidth="1"/>
    <col min="11528" max="11528" width="9.25" style="305" bestFit="1" customWidth="1"/>
    <col min="11529" max="11529" width="11" style="305" customWidth="1"/>
    <col min="11530" max="11530" width="40.5" style="305" bestFit="1" customWidth="1"/>
    <col min="11531" max="11531" width="54.375" style="305" bestFit="1" customWidth="1"/>
    <col min="11532" max="11532" width="13.5" style="305" bestFit="1" customWidth="1"/>
    <col min="11533" max="11533" width="13.75" style="305" customWidth="1"/>
    <col min="11534" max="11534" width="10" style="305" bestFit="1" customWidth="1"/>
    <col min="11535" max="11535" width="9.25" style="305" bestFit="1" customWidth="1"/>
    <col min="11536" max="11536" width="14.5" style="305" customWidth="1"/>
    <col min="11537" max="11537" width="15.625" style="305" customWidth="1"/>
    <col min="11538" max="11776" width="9" style="305"/>
    <col min="11777" max="11777" width="2.625" style="305" customWidth="1"/>
    <col min="11778" max="11778" width="11.625" style="305" customWidth="1"/>
    <col min="11779" max="11779" width="18.5" style="305" bestFit="1" customWidth="1"/>
    <col min="11780" max="11780" width="19.5" style="305" bestFit="1" customWidth="1"/>
    <col min="11781" max="11781" width="54.375" style="305" bestFit="1" customWidth="1"/>
    <col min="11782" max="11782" width="7.125" style="305" customWidth="1"/>
    <col min="11783" max="11783" width="7.75" style="305" customWidth="1"/>
    <col min="11784" max="11784" width="9.25" style="305" bestFit="1" customWidth="1"/>
    <col min="11785" max="11785" width="11" style="305" customWidth="1"/>
    <col min="11786" max="11786" width="40.5" style="305" bestFit="1" customWidth="1"/>
    <col min="11787" max="11787" width="54.375" style="305" bestFit="1" customWidth="1"/>
    <col min="11788" max="11788" width="13.5" style="305" bestFit="1" customWidth="1"/>
    <col min="11789" max="11789" width="13.75" style="305" customWidth="1"/>
    <col min="11790" max="11790" width="10" style="305" bestFit="1" customWidth="1"/>
    <col min="11791" max="11791" width="9.25" style="305" bestFit="1" customWidth="1"/>
    <col min="11792" max="11792" width="14.5" style="305" customWidth="1"/>
    <col min="11793" max="11793" width="15.625" style="305" customWidth="1"/>
    <col min="11794" max="12032" width="9" style="305"/>
    <col min="12033" max="12033" width="2.625" style="305" customWidth="1"/>
    <col min="12034" max="12034" width="11.625" style="305" customWidth="1"/>
    <col min="12035" max="12035" width="18.5" style="305" bestFit="1" customWidth="1"/>
    <col min="12036" max="12036" width="19.5" style="305" bestFit="1" customWidth="1"/>
    <col min="12037" max="12037" width="54.375" style="305" bestFit="1" customWidth="1"/>
    <col min="12038" max="12038" width="7.125" style="305" customWidth="1"/>
    <col min="12039" max="12039" width="7.75" style="305" customWidth="1"/>
    <col min="12040" max="12040" width="9.25" style="305" bestFit="1" customWidth="1"/>
    <col min="12041" max="12041" width="11" style="305" customWidth="1"/>
    <col min="12042" max="12042" width="40.5" style="305" bestFit="1" customWidth="1"/>
    <col min="12043" max="12043" width="54.375" style="305" bestFit="1" customWidth="1"/>
    <col min="12044" max="12044" width="13.5" style="305" bestFit="1" customWidth="1"/>
    <col min="12045" max="12045" width="13.75" style="305" customWidth="1"/>
    <col min="12046" max="12046" width="10" style="305" bestFit="1" customWidth="1"/>
    <col min="12047" max="12047" width="9.25" style="305" bestFit="1" customWidth="1"/>
    <col min="12048" max="12048" width="14.5" style="305" customWidth="1"/>
    <col min="12049" max="12049" width="15.625" style="305" customWidth="1"/>
    <col min="12050" max="12288" width="9" style="305"/>
    <col min="12289" max="12289" width="2.625" style="305" customWidth="1"/>
    <col min="12290" max="12290" width="11.625" style="305" customWidth="1"/>
    <col min="12291" max="12291" width="18.5" style="305" bestFit="1" customWidth="1"/>
    <col min="12292" max="12292" width="19.5" style="305" bestFit="1" customWidth="1"/>
    <col min="12293" max="12293" width="54.375" style="305" bestFit="1" customWidth="1"/>
    <col min="12294" max="12294" width="7.125" style="305" customWidth="1"/>
    <col min="12295" max="12295" width="7.75" style="305" customWidth="1"/>
    <col min="12296" max="12296" width="9.25" style="305" bestFit="1" customWidth="1"/>
    <col min="12297" max="12297" width="11" style="305" customWidth="1"/>
    <col min="12298" max="12298" width="40.5" style="305" bestFit="1" customWidth="1"/>
    <col min="12299" max="12299" width="54.375" style="305" bestFit="1" customWidth="1"/>
    <col min="12300" max="12300" width="13.5" style="305" bestFit="1" customWidth="1"/>
    <col min="12301" max="12301" width="13.75" style="305" customWidth="1"/>
    <col min="12302" max="12302" width="10" style="305" bestFit="1" customWidth="1"/>
    <col min="12303" max="12303" width="9.25" style="305" bestFit="1" customWidth="1"/>
    <col min="12304" max="12304" width="14.5" style="305" customWidth="1"/>
    <col min="12305" max="12305" width="15.625" style="305" customWidth="1"/>
    <col min="12306" max="12544" width="9" style="305"/>
    <col min="12545" max="12545" width="2.625" style="305" customWidth="1"/>
    <col min="12546" max="12546" width="11.625" style="305" customWidth="1"/>
    <col min="12547" max="12547" width="18.5" style="305" bestFit="1" customWidth="1"/>
    <col min="12548" max="12548" width="19.5" style="305" bestFit="1" customWidth="1"/>
    <col min="12549" max="12549" width="54.375" style="305" bestFit="1" customWidth="1"/>
    <col min="12550" max="12550" width="7.125" style="305" customWidth="1"/>
    <col min="12551" max="12551" width="7.75" style="305" customWidth="1"/>
    <col min="12552" max="12552" width="9.25" style="305" bestFit="1" customWidth="1"/>
    <col min="12553" max="12553" width="11" style="305" customWidth="1"/>
    <col min="12554" max="12554" width="40.5" style="305" bestFit="1" customWidth="1"/>
    <col min="12555" max="12555" width="54.375" style="305" bestFit="1" customWidth="1"/>
    <col min="12556" max="12556" width="13.5" style="305" bestFit="1" customWidth="1"/>
    <col min="12557" max="12557" width="13.75" style="305" customWidth="1"/>
    <col min="12558" max="12558" width="10" style="305" bestFit="1" customWidth="1"/>
    <col min="12559" max="12559" width="9.25" style="305" bestFit="1" customWidth="1"/>
    <col min="12560" max="12560" width="14.5" style="305" customWidth="1"/>
    <col min="12561" max="12561" width="15.625" style="305" customWidth="1"/>
    <col min="12562" max="12800" width="9" style="305"/>
    <col min="12801" max="12801" width="2.625" style="305" customWidth="1"/>
    <col min="12802" max="12802" width="11.625" style="305" customWidth="1"/>
    <col min="12803" max="12803" width="18.5" style="305" bestFit="1" customWidth="1"/>
    <col min="12804" max="12804" width="19.5" style="305" bestFit="1" customWidth="1"/>
    <col min="12805" max="12805" width="54.375" style="305" bestFit="1" customWidth="1"/>
    <col min="12806" max="12806" width="7.125" style="305" customWidth="1"/>
    <col min="12807" max="12807" width="7.75" style="305" customWidth="1"/>
    <col min="12808" max="12808" width="9.25" style="305" bestFit="1" customWidth="1"/>
    <col min="12809" max="12809" width="11" style="305" customWidth="1"/>
    <col min="12810" max="12810" width="40.5" style="305" bestFit="1" customWidth="1"/>
    <col min="12811" max="12811" width="54.375" style="305" bestFit="1" customWidth="1"/>
    <col min="12812" max="12812" width="13.5" style="305" bestFit="1" customWidth="1"/>
    <col min="12813" max="12813" width="13.75" style="305" customWidth="1"/>
    <col min="12814" max="12814" width="10" style="305" bestFit="1" customWidth="1"/>
    <col min="12815" max="12815" width="9.25" style="305" bestFit="1" customWidth="1"/>
    <col min="12816" max="12816" width="14.5" style="305" customWidth="1"/>
    <col min="12817" max="12817" width="15.625" style="305" customWidth="1"/>
    <col min="12818" max="13056" width="9" style="305"/>
    <col min="13057" max="13057" width="2.625" style="305" customWidth="1"/>
    <col min="13058" max="13058" width="11.625" style="305" customWidth="1"/>
    <col min="13059" max="13059" width="18.5" style="305" bestFit="1" customWidth="1"/>
    <col min="13060" max="13060" width="19.5" style="305" bestFit="1" customWidth="1"/>
    <col min="13061" max="13061" width="54.375" style="305" bestFit="1" customWidth="1"/>
    <col min="13062" max="13062" width="7.125" style="305" customWidth="1"/>
    <col min="13063" max="13063" width="7.75" style="305" customWidth="1"/>
    <col min="13064" max="13064" width="9.25" style="305" bestFit="1" customWidth="1"/>
    <col min="13065" max="13065" width="11" style="305" customWidth="1"/>
    <col min="13066" max="13066" width="40.5" style="305" bestFit="1" customWidth="1"/>
    <col min="13067" max="13067" width="54.375" style="305" bestFit="1" customWidth="1"/>
    <col min="13068" max="13068" width="13.5" style="305" bestFit="1" customWidth="1"/>
    <col min="13069" max="13069" width="13.75" style="305" customWidth="1"/>
    <col min="13070" max="13070" width="10" style="305" bestFit="1" customWidth="1"/>
    <col min="13071" max="13071" width="9.25" style="305" bestFit="1" customWidth="1"/>
    <col min="13072" max="13072" width="14.5" style="305" customWidth="1"/>
    <col min="13073" max="13073" width="15.625" style="305" customWidth="1"/>
    <col min="13074" max="13312" width="9" style="305"/>
    <col min="13313" max="13313" width="2.625" style="305" customWidth="1"/>
    <col min="13314" max="13314" width="11.625" style="305" customWidth="1"/>
    <col min="13315" max="13315" width="18.5" style="305" bestFit="1" customWidth="1"/>
    <col min="13316" max="13316" width="19.5" style="305" bestFit="1" customWidth="1"/>
    <col min="13317" max="13317" width="54.375" style="305" bestFit="1" customWidth="1"/>
    <col min="13318" max="13318" width="7.125" style="305" customWidth="1"/>
    <col min="13319" max="13319" width="7.75" style="305" customWidth="1"/>
    <col min="13320" max="13320" width="9.25" style="305" bestFit="1" customWidth="1"/>
    <col min="13321" max="13321" width="11" style="305" customWidth="1"/>
    <col min="13322" max="13322" width="40.5" style="305" bestFit="1" customWidth="1"/>
    <col min="13323" max="13323" width="54.375" style="305" bestFit="1" customWidth="1"/>
    <col min="13324" max="13324" width="13.5" style="305" bestFit="1" customWidth="1"/>
    <col min="13325" max="13325" width="13.75" style="305" customWidth="1"/>
    <col min="13326" max="13326" width="10" style="305" bestFit="1" customWidth="1"/>
    <col min="13327" max="13327" width="9.25" style="305" bestFit="1" customWidth="1"/>
    <col min="13328" max="13328" width="14.5" style="305" customWidth="1"/>
    <col min="13329" max="13329" width="15.625" style="305" customWidth="1"/>
    <col min="13330" max="13568" width="9" style="305"/>
    <col min="13569" max="13569" width="2.625" style="305" customWidth="1"/>
    <col min="13570" max="13570" width="11.625" style="305" customWidth="1"/>
    <col min="13571" max="13571" width="18.5" style="305" bestFit="1" customWidth="1"/>
    <col min="13572" max="13572" width="19.5" style="305" bestFit="1" customWidth="1"/>
    <col min="13573" max="13573" width="54.375" style="305" bestFit="1" customWidth="1"/>
    <col min="13574" max="13574" width="7.125" style="305" customWidth="1"/>
    <col min="13575" max="13575" width="7.75" style="305" customWidth="1"/>
    <col min="13576" max="13576" width="9.25" style="305" bestFit="1" customWidth="1"/>
    <col min="13577" max="13577" width="11" style="305" customWidth="1"/>
    <col min="13578" max="13578" width="40.5" style="305" bestFit="1" customWidth="1"/>
    <col min="13579" max="13579" width="54.375" style="305" bestFit="1" customWidth="1"/>
    <col min="13580" max="13580" width="13.5" style="305" bestFit="1" customWidth="1"/>
    <col min="13581" max="13581" width="13.75" style="305" customWidth="1"/>
    <col min="13582" max="13582" width="10" style="305" bestFit="1" customWidth="1"/>
    <col min="13583" max="13583" width="9.25" style="305" bestFit="1" customWidth="1"/>
    <col min="13584" max="13584" width="14.5" style="305" customWidth="1"/>
    <col min="13585" max="13585" width="15.625" style="305" customWidth="1"/>
    <col min="13586" max="13824" width="9" style="305"/>
    <col min="13825" max="13825" width="2.625" style="305" customWidth="1"/>
    <col min="13826" max="13826" width="11.625" style="305" customWidth="1"/>
    <col min="13827" max="13827" width="18.5" style="305" bestFit="1" customWidth="1"/>
    <col min="13828" max="13828" width="19.5" style="305" bestFit="1" customWidth="1"/>
    <col min="13829" max="13829" width="54.375" style="305" bestFit="1" customWidth="1"/>
    <col min="13830" max="13830" width="7.125" style="305" customWidth="1"/>
    <col min="13831" max="13831" width="7.75" style="305" customWidth="1"/>
    <col min="13832" max="13832" width="9.25" style="305" bestFit="1" customWidth="1"/>
    <col min="13833" max="13833" width="11" style="305" customWidth="1"/>
    <col min="13834" max="13834" width="40.5" style="305" bestFit="1" customWidth="1"/>
    <col min="13835" max="13835" width="54.375" style="305" bestFit="1" customWidth="1"/>
    <col min="13836" max="13836" width="13.5" style="305" bestFit="1" customWidth="1"/>
    <col min="13837" max="13837" width="13.75" style="305" customWidth="1"/>
    <col min="13838" max="13838" width="10" style="305" bestFit="1" customWidth="1"/>
    <col min="13839" max="13839" width="9.25" style="305" bestFit="1" customWidth="1"/>
    <col min="13840" max="13840" width="14.5" style="305" customWidth="1"/>
    <col min="13841" max="13841" width="15.625" style="305" customWidth="1"/>
    <col min="13842" max="14080" width="9" style="305"/>
    <col min="14081" max="14081" width="2.625" style="305" customWidth="1"/>
    <col min="14082" max="14082" width="11.625" style="305" customWidth="1"/>
    <col min="14083" max="14083" width="18.5" style="305" bestFit="1" customWidth="1"/>
    <col min="14084" max="14084" width="19.5" style="305" bestFit="1" customWidth="1"/>
    <col min="14085" max="14085" width="54.375" style="305" bestFit="1" customWidth="1"/>
    <col min="14086" max="14086" width="7.125" style="305" customWidth="1"/>
    <col min="14087" max="14087" width="7.75" style="305" customWidth="1"/>
    <col min="14088" max="14088" width="9.25" style="305" bestFit="1" customWidth="1"/>
    <col min="14089" max="14089" width="11" style="305" customWidth="1"/>
    <col min="14090" max="14090" width="40.5" style="305" bestFit="1" customWidth="1"/>
    <col min="14091" max="14091" width="54.375" style="305" bestFit="1" customWidth="1"/>
    <col min="14092" max="14092" width="13.5" style="305" bestFit="1" customWidth="1"/>
    <col min="14093" max="14093" width="13.75" style="305" customWidth="1"/>
    <col min="14094" max="14094" width="10" style="305" bestFit="1" customWidth="1"/>
    <col min="14095" max="14095" width="9.25" style="305" bestFit="1" customWidth="1"/>
    <col min="14096" max="14096" width="14.5" style="305" customWidth="1"/>
    <col min="14097" max="14097" width="15.625" style="305" customWidth="1"/>
    <col min="14098" max="14336" width="9" style="305"/>
    <col min="14337" max="14337" width="2.625" style="305" customWidth="1"/>
    <col min="14338" max="14338" width="11.625" style="305" customWidth="1"/>
    <col min="14339" max="14339" width="18.5" style="305" bestFit="1" customWidth="1"/>
    <col min="14340" max="14340" width="19.5" style="305" bestFit="1" customWidth="1"/>
    <col min="14341" max="14341" width="54.375" style="305" bestFit="1" customWidth="1"/>
    <col min="14342" max="14342" width="7.125" style="305" customWidth="1"/>
    <col min="14343" max="14343" width="7.75" style="305" customWidth="1"/>
    <col min="14344" max="14344" width="9.25" style="305" bestFit="1" customWidth="1"/>
    <col min="14345" max="14345" width="11" style="305" customWidth="1"/>
    <col min="14346" max="14346" width="40.5" style="305" bestFit="1" customWidth="1"/>
    <col min="14347" max="14347" width="54.375" style="305" bestFit="1" customWidth="1"/>
    <col min="14348" max="14348" width="13.5" style="305" bestFit="1" customWidth="1"/>
    <col min="14349" max="14349" width="13.75" style="305" customWidth="1"/>
    <col min="14350" max="14350" width="10" style="305" bestFit="1" customWidth="1"/>
    <col min="14351" max="14351" width="9.25" style="305" bestFit="1" customWidth="1"/>
    <col min="14352" max="14352" width="14.5" style="305" customWidth="1"/>
    <col min="14353" max="14353" width="15.625" style="305" customWidth="1"/>
    <col min="14354" max="14592" width="9" style="305"/>
    <col min="14593" max="14593" width="2.625" style="305" customWidth="1"/>
    <col min="14594" max="14594" width="11.625" style="305" customWidth="1"/>
    <col min="14595" max="14595" width="18.5" style="305" bestFit="1" customWidth="1"/>
    <col min="14596" max="14596" width="19.5" style="305" bestFit="1" customWidth="1"/>
    <col min="14597" max="14597" width="54.375" style="305" bestFit="1" customWidth="1"/>
    <col min="14598" max="14598" width="7.125" style="305" customWidth="1"/>
    <col min="14599" max="14599" width="7.75" style="305" customWidth="1"/>
    <col min="14600" max="14600" width="9.25" style="305" bestFit="1" customWidth="1"/>
    <col min="14601" max="14601" width="11" style="305" customWidth="1"/>
    <col min="14602" max="14602" width="40.5" style="305" bestFit="1" customWidth="1"/>
    <col min="14603" max="14603" width="54.375" style="305" bestFit="1" customWidth="1"/>
    <col min="14604" max="14604" width="13.5" style="305" bestFit="1" customWidth="1"/>
    <col min="14605" max="14605" width="13.75" style="305" customWidth="1"/>
    <col min="14606" max="14606" width="10" style="305" bestFit="1" customWidth="1"/>
    <col min="14607" max="14607" width="9.25" style="305" bestFit="1" customWidth="1"/>
    <col min="14608" max="14608" width="14.5" style="305" customWidth="1"/>
    <col min="14609" max="14609" width="15.625" style="305" customWidth="1"/>
    <col min="14610" max="14848" width="9" style="305"/>
    <col min="14849" max="14849" width="2.625" style="305" customWidth="1"/>
    <col min="14850" max="14850" width="11.625" style="305" customWidth="1"/>
    <col min="14851" max="14851" width="18.5" style="305" bestFit="1" customWidth="1"/>
    <col min="14852" max="14852" width="19.5" style="305" bestFit="1" customWidth="1"/>
    <col min="14853" max="14853" width="54.375" style="305" bestFit="1" customWidth="1"/>
    <col min="14854" max="14854" width="7.125" style="305" customWidth="1"/>
    <col min="14855" max="14855" width="7.75" style="305" customWidth="1"/>
    <col min="14856" max="14856" width="9.25" style="305" bestFit="1" customWidth="1"/>
    <col min="14857" max="14857" width="11" style="305" customWidth="1"/>
    <col min="14858" max="14858" width="40.5" style="305" bestFit="1" customWidth="1"/>
    <col min="14859" max="14859" width="54.375" style="305" bestFit="1" customWidth="1"/>
    <col min="14860" max="14860" width="13.5" style="305" bestFit="1" customWidth="1"/>
    <col min="14861" max="14861" width="13.75" style="305" customWidth="1"/>
    <col min="14862" max="14862" width="10" style="305" bestFit="1" customWidth="1"/>
    <col min="14863" max="14863" width="9.25" style="305" bestFit="1" customWidth="1"/>
    <col min="14864" max="14864" width="14.5" style="305" customWidth="1"/>
    <col min="14865" max="14865" width="15.625" style="305" customWidth="1"/>
    <col min="14866" max="15104" width="9" style="305"/>
    <col min="15105" max="15105" width="2.625" style="305" customWidth="1"/>
    <col min="15106" max="15106" width="11.625" style="305" customWidth="1"/>
    <col min="15107" max="15107" width="18.5" style="305" bestFit="1" customWidth="1"/>
    <col min="15108" max="15108" width="19.5" style="305" bestFit="1" customWidth="1"/>
    <col min="15109" max="15109" width="54.375" style="305" bestFit="1" customWidth="1"/>
    <col min="15110" max="15110" width="7.125" style="305" customWidth="1"/>
    <col min="15111" max="15111" width="7.75" style="305" customWidth="1"/>
    <col min="15112" max="15112" width="9.25" style="305" bestFit="1" customWidth="1"/>
    <col min="15113" max="15113" width="11" style="305" customWidth="1"/>
    <col min="15114" max="15114" width="40.5" style="305" bestFit="1" customWidth="1"/>
    <col min="15115" max="15115" width="54.375" style="305" bestFit="1" customWidth="1"/>
    <col min="15116" max="15116" width="13.5" style="305" bestFit="1" customWidth="1"/>
    <col min="15117" max="15117" width="13.75" style="305" customWidth="1"/>
    <col min="15118" max="15118" width="10" style="305" bestFit="1" customWidth="1"/>
    <col min="15119" max="15119" width="9.25" style="305" bestFit="1" customWidth="1"/>
    <col min="15120" max="15120" width="14.5" style="305" customWidth="1"/>
    <col min="15121" max="15121" width="15.625" style="305" customWidth="1"/>
    <col min="15122" max="15360" width="9" style="305"/>
    <col min="15361" max="15361" width="2.625" style="305" customWidth="1"/>
    <col min="15362" max="15362" width="11.625" style="305" customWidth="1"/>
    <col min="15363" max="15363" width="18.5" style="305" bestFit="1" customWidth="1"/>
    <col min="15364" max="15364" width="19.5" style="305" bestFit="1" customWidth="1"/>
    <col min="15365" max="15365" width="54.375" style="305" bestFit="1" customWidth="1"/>
    <col min="15366" max="15366" width="7.125" style="305" customWidth="1"/>
    <col min="15367" max="15367" width="7.75" style="305" customWidth="1"/>
    <col min="15368" max="15368" width="9.25" style="305" bestFit="1" customWidth="1"/>
    <col min="15369" max="15369" width="11" style="305" customWidth="1"/>
    <col min="15370" max="15370" width="40.5" style="305" bestFit="1" customWidth="1"/>
    <col min="15371" max="15371" width="54.375" style="305" bestFit="1" customWidth="1"/>
    <col min="15372" max="15372" width="13.5" style="305" bestFit="1" customWidth="1"/>
    <col min="15373" max="15373" width="13.75" style="305" customWidth="1"/>
    <col min="15374" max="15374" width="10" style="305" bestFit="1" customWidth="1"/>
    <col min="15375" max="15375" width="9.25" style="305" bestFit="1" customWidth="1"/>
    <col min="15376" max="15376" width="14.5" style="305" customWidth="1"/>
    <col min="15377" max="15377" width="15.625" style="305" customWidth="1"/>
    <col min="15378" max="15616" width="9" style="305"/>
    <col min="15617" max="15617" width="2.625" style="305" customWidth="1"/>
    <col min="15618" max="15618" width="11.625" style="305" customWidth="1"/>
    <col min="15619" max="15619" width="18.5" style="305" bestFit="1" customWidth="1"/>
    <col min="15620" max="15620" width="19.5" style="305" bestFit="1" customWidth="1"/>
    <col min="15621" max="15621" width="54.375" style="305" bestFit="1" customWidth="1"/>
    <col min="15622" max="15622" width="7.125" style="305" customWidth="1"/>
    <col min="15623" max="15623" width="7.75" style="305" customWidth="1"/>
    <col min="15624" max="15624" width="9.25" style="305" bestFit="1" customWidth="1"/>
    <col min="15625" max="15625" width="11" style="305" customWidth="1"/>
    <col min="15626" max="15626" width="40.5" style="305" bestFit="1" customWidth="1"/>
    <col min="15627" max="15627" width="54.375" style="305" bestFit="1" customWidth="1"/>
    <col min="15628" max="15628" width="13.5" style="305" bestFit="1" customWidth="1"/>
    <col min="15629" max="15629" width="13.75" style="305" customWidth="1"/>
    <col min="15630" max="15630" width="10" style="305" bestFit="1" customWidth="1"/>
    <col min="15631" max="15631" width="9.25" style="305" bestFit="1" customWidth="1"/>
    <col min="15632" max="15632" width="14.5" style="305" customWidth="1"/>
    <col min="15633" max="15633" width="15.625" style="305" customWidth="1"/>
    <col min="15634" max="15872" width="9" style="305"/>
    <col min="15873" max="15873" width="2.625" style="305" customWidth="1"/>
    <col min="15874" max="15874" width="11.625" style="305" customWidth="1"/>
    <col min="15875" max="15875" width="18.5" style="305" bestFit="1" customWidth="1"/>
    <col min="15876" max="15876" width="19.5" style="305" bestFit="1" customWidth="1"/>
    <col min="15877" max="15877" width="54.375" style="305" bestFit="1" customWidth="1"/>
    <col min="15878" max="15878" width="7.125" style="305" customWidth="1"/>
    <col min="15879" max="15879" width="7.75" style="305" customWidth="1"/>
    <col min="15880" max="15880" width="9.25" style="305" bestFit="1" customWidth="1"/>
    <col min="15881" max="15881" width="11" style="305" customWidth="1"/>
    <col min="15882" max="15882" width="40.5" style="305" bestFit="1" customWidth="1"/>
    <col min="15883" max="15883" width="54.375" style="305" bestFit="1" customWidth="1"/>
    <col min="15884" max="15884" width="13.5" style="305" bestFit="1" customWidth="1"/>
    <col min="15885" max="15885" width="13.75" style="305" customWidth="1"/>
    <col min="15886" max="15886" width="10" style="305" bestFit="1" customWidth="1"/>
    <col min="15887" max="15887" width="9.25" style="305" bestFit="1" customWidth="1"/>
    <col min="15888" max="15888" width="14.5" style="305" customWidth="1"/>
    <col min="15889" max="15889" width="15.625" style="305" customWidth="1"/>
    <col min="15890" max="16128" width="9" style="305"/>
    <col min="16129" max="16129" width="2.625" style="305" customWidth="1"/>
    <col min="16130" max="16130" width="11.625" style="305" customWidth="1"/>
    <col min="16131" max="16131" width="18.5" style="305" bestFit="1" customWidth="1"/>
    <col min="16132" max="16132" width="19.5" style="305" bestFit="1" customWidth="1"/>
    <col min="16133" max="16133" width="54.375" style="305" bestFit="1" customWidth="1"/>
    <col min="16134" max="16134" width="7.125" style="305" customWidth="1"/>
    <col min="16135" max="16135" width="7.75" style="305" customWidth="1"/>
    <col min="16136" max="16136" width="9.25" style="305" bestFit="1" customWidth="1"/>
    <col min="16137" max="16137" width="11" style="305" customWidth="1"/>
    <col min="16138" max="16138" width="40.5" style="305" bestFit="1" customWidth="1"/>
    <col min="16139" max="16139" width="54.375" style="305" bestFit="1" customWidth="1"/>
    <col min="16140" max="16140" width="13.5" style="305" bestFit="1" customWidth="1"/>
    <col min="16141" max="16141" width="13.75" style="305" customWidth="1"/>
    <col min="16142" max="16142" width="10" style="305" bestFit="1" customWidth="1"/>
    <col min="16143" max="16143" width="9.25" style="305" bestFit="1" customWidth="1"/>
    <col min="16144" max="16144" width="14.5" style="305" customWidth="1"/>
    <col min="16145" max="16145" width="15.625" style="305" customWidth="1"/>
    <col min="16146" max="16384" width="9" style="305"/>
  </cols>
  <sheetData>
    <row r="2" spans="2:17" ht="20.100000000000001" customHeight="1">
      <c r="B2" s="1" t="s">
        <v>0</v>
      </c>
      <c r="C2" s="1"/>
      <c r="D2" s="1"/>
      <c r="E2" s="642" t="s">
        <v>3982</v>
      </c>
      <c r="F2" s="3"/>
      <c r="G2" s="4" t="s">
        <v>2</v>
      </c>
      <c r="H2" s="5"/>
      <c r="I2" s="6"/>
      <c r="J2" s="7">
        <f>SUM(H:H)</f>
        <v>1744044</v>
      </c>
      <c r="K2" s="8"/>
    </row>
    <row r="3" spans="2:17" ht="20.100000000000001" customHeight="1">
      <c r="B3" s="1" t="s">
        <v>3</v>
      </c>
      <c r="C3" s="1"/>
      <c r="D3" s="1"/>
      <c r="E3" s="642" t="s">
        <v>3983</v>
      </c>
      <c r="F3" s="3"/>
      <c r="G3" s="3"/>
      <c r="H3" s="3"/>
      <c r="I3" s="9"/>
      <c r="J3" s="8"/>
      <c r="K3" s="1173"/>
    </row>
    <row r="4" spans="2:17" ht="20.100000000000001" customHeight="1">
      <c r="B4" s="1" t="s">
        <v>5</v>
      </c>
      <c r="C4" s="1"/>
      <c r="D4" s="1"/>
      <c r="E4" s="642">
        <v>122967</v>
      </c>
      <c r="F4" s="3"/>
      <c r="G4" s="1" t="s">
        <v>6</v>
      </c>
      <c r="H4" s="1"/>
      <c r="I4" s="1"/>
      <c r="J4" s="1174" t="s">
        <v>4028</v>
      </c>
      <c r="K4" s="1175"/>
    </row>
    <row r="5" spans="2:17" ht="20.100000000000001" customHeight="1">
      <c r="B5" s="1" t="s">
        <v>7</v>
      </c>
      <c r="C5" s="1"/>
      <c r="D5" s="1"/>
      <c r="E5" s="1149">
        <v>41950</v>
      </c>
      <c r="F5" s="3"/>
      <c r="G5" s="1"/>
      <c r="H5" s="1"/>
      <c r="I5" s="1"/>
      <c r="J5" s="1176"/>
      <c r="K5" s="1177"/>
    </row>
    <row r="6" spans="2:17" ht="20.100000000000001" customHeight="1">
      <c r="B6" s="1" t="s">
        <v>8</v>
      </c>
      <c r="C6" s="1"/>
      <c r="D6" s="1"/>
      <c r="E6" s="1149">
        <v>41950</v>
      </c>
      <c r="F6" s="3"/>
      <c r="G6" s="1"/>
      <c r="H6" s="1"/>
      <c r="I6" s="1"/>
      <c r="J6" s="1178"/>
      <c r="K6" s="1179"/>
    </row>
    <row r="8" spans="2:17" s="310" customFormat="1" ht="19.5" customHeight="1">
      <c r="B8" s="13" t="s">
        <v>9</v>
      </c>
      <c r="C8" s="13" t="s">
        <v>10</v>
      </c>
      <c r="D8" s="13" t="s">
        <v>11</v>
      </c>
      <c r="E8" s="14" t="s">
        <v>12</v>
      </c>
      <c r="F8" s="14" t="s">
        <v>13</v>
      </c>
      <c r="G8" s="14" t="s">
        <v>14</v>
      </c>
      <c r="H8" s="15" t="s">
        <v>15</v>
      </c>
      <c r="I8" s="15" t="s">
        <v>16</v>
      </c>
      <c r="J8" s="14" t="s">
        <v>17</v>
      </c>
      <c r="K8" s="14" t="s">
        <v>6</v>
      </c>
      <c r="L8" s="14" t="s">
        <v>18</v>
      </c>
      <c r="M8" s="13" t="s">
        <v>19</v>
      </c>
      <c r="N8" s="13" t="s">
        <v>20</v>
      </c>
      <c r="O8" s="14" t="s">
        <v>21</v>
      </c>
      <c r="P8" s="482" t="s">
        <v>22</v>
      </c>
      <c r="Q8" s="376" t="s">
        <v>23</v>
      </c>
    </row>
    <row r="9" spans="2:17" s="310" customFormat="1" ht="19.5" customHeight="1">
      <c r="B9" s="13">
        <v>2</v>
      </c>
      <c r="C9" s="13" t="s">
        <v>50</v>
      </c>
      <c r="D9" s="13" t="s">
        <v>50</v>
      </c>
      <c r="E9" s="1145" t="s">
        <v>698</v>
      </c>
      <c r="F9" s="59">
        <v>1</v>
      </c>
      <c r="G9" s="18">
        <v>699000</v>
      </c>
      <c r="H9" s="46">
        <f>F9*G9</f>
        <v>699000</v>
      </c>
      <c r="I9" s="46"/>
      <c r="J9" s="17" t="s">
        <v>4029</v>
      </c>
      <c r="K9" s="1180" t="s">
        <v>4030</v>
      </c>
      <c r="L9" s="14"/>
      <c r="M9" s="21">
        <v>41912</v>
      </c>
      <c r="N9" s="13"/>
      <c r="O9" s="20">
        <v>41936</v>
      </c>
      <c r="P9" s="1181">
        <v>41932</v>
      </c>
      <c r="Q9" s="376">
        <v>41932</v>
      </c>
    </row>
    <row r="10" spans="2:17" s="310" customFormat="1" ht="19.5" customHeight="1">
      <c r="B10" s="13">
        <v>2</v>
      </c>
      <c r="C10" s="13" t="s">
        <v>50</v>
      </c>
      <c r="D10" s="13" t="s">
        <v>50</v>
      </c>
      <c r="E10" s="1145" t="s">
        <v>3278</v>
      </c>
      <c r="F10" s="59">
        <v>-1</v>
      </c>
      <c r="G10" s="18">
        <v>34000</v>
      </c>
      <c r="H10" s="46">
        <f>F10*G10</f>
        <v>-34000</v>
      </c>
      <c r="I10" s="46"/>
      <c r="J10" s="17"/>
      <c r="K10" s="1182"/>
      <c r="L10" s="14"/>
      <c r="M10" s="21">
        <v>41912</v>
      </c>
      <c r="N10" s="13"/>
      <c r="O10" s="20">
        <v>41936</v>
      </c>
      <c r="P10" s="1181"/>
      <c r="Q10" s="376"/>
    </row>
    <row r="11" spans="2:17" s="310" customFormat="1" ht="19.5" customHeight="1">
      <c r="B11" s="13">
        <v>2</v>
      </c>
      <c r="C11" s="13" t="s">
        <v>50</v>
      </c>
      <c r="D11" s="13" t="s">
        <v>50</v>
      </c>
      <c r="E11" s="1145" t="s">
        <v>850</v>
      </c>
      <c r="F11" s="59">
        <v>1</v>
      </c>
      <c r="G11" s="18">
        <v>10000</v>
      </c>
      <c r="H11" s="46">
        <f>F11*G11</f>
        <v>10000</v>
      </c>
      <c r="I11" s="46"/>
      <c r="J11" s="17"/>
      <c r="K11" s="1183"/>
      <c r="L11" s="14"/>
      <c r="M11" s="21">
        <v>41912</v>
      </c>
      <c r="N11" s="13"/>
      <c r="O11" s="20">
        <v>41936</v>
      </c>
      <c r="P11" s="1181"/>
      <c r="Q11" s="376"/>
    </row>
    <row r="12" spans="2:17" s="310" customFormat="1" ht="18" customHeight="1">
      <c r="B12" s="14"/>
      <c r="C12" s="13"/>
      <c r="D12" s="13"/>
      <c r="E12" s="52"/>
      <c r="F12" s="108"/>
      <c r="G12" s="108"/>
      <c r="H12" s="46">
        <f t="shared" ref="H12:H20" si="0">F12*G12</f>
        <v>0</v>
      </c>
      <c r="I12" s="57"/>
      <c r="J12" s="24"/>
      <c r="K12" s="48"/>
      <c r="L12" s="48"/>
      <c r="M12" s="21"/>
      <c r="N12" s="16"/>
      <c r="O12" s="61"/>
      <c r="P12" s="1181"/>
      <c r="Q12" s="376"/>
    </row>
    <row r="13" spans="2:17" s="310" customFormat="1" ht="18" customHeight="1">
      <c r="B13" s="14">
        <v>7</v>
      </c>
      <c r="C13" s="13" t="s">
        <v>50</v>
      </c>
      <c r="D13" s="13" t="s">
        <v>50</v>
      </c>
      <c r="E13" s="720" t="s">
        <v>57</v>
      </c>
      <c r="F13" s="108">
        <v>1</v>
      </c>
      <c r="G13" s="108">
        <v>155400</v>
      </c>
      <c r="H13" s="46">
        <f t="shared" si="0"/>
        <v>155400</v>
      </c>
      <c r="I13" s="57"/>
      <c r="J13" s="720" t="s">
        <v>58</v>
      </c>
      <c r="K13" s="1150" t="s">
        <v>3984</v>
      </c>
      <c r="L13" s="48"/>
      <c r="M13" s="21">
        <v>41912</v>
      </c>
      <c r="N13" s="16"/>
      <c r="O13" s="21">
        <v>41932</v>
      </c>
      <c r="P13" s="1181">
        <v>41921</v>
      </c>
      <c r="Q13" s="376">
        <v>41922</v>
      </c>
    </row>
    <row r="14" spans="2:17" s="310" customFormat="1" ht="18" customHeight="1">
      <c r="B14" s="14">
        <v>7</v>
      </c>
      <c r="C14" s="13" t="s">
        <v>50</v>
      </c>
      <c r="D14" s="13" t="s">
        <v>50</v>
      </c>
      <c r="E14" s="720" t="s">
        <v>60</v>
      </c>
      <c r="F14" s="108">
        <v>1</v>
      </c>
      <c r="G14" s="108">
        <v>54600</v>
      </c>
      <c r="H14" s="46">
        <f t="shared" si="0"/>
        <v>54600</v>
      </c>
      <c r="I14" s="57"/>
      <c r="J14" s="720" t="s">
        <v>426</v>
      </c>
      <c r="K14" s="1151"/>
      <c r="L14" s="48"/>
      <c r="M14" s="21">
        <v>41912</v>
      </c>
      <c r="N14" s="16"/>
      <c r="O14" s="21">
        <v>41932</v>
      </c>
      <c r="P14" s="1181">
        <v>41921</v>
      </c>
      <c r="Q14" s="376">
        <v>41922</v>
      </c>
    </row>
    <row r="15" spans="2:17" s="310" customFormat="1" ht="18" customHeight="1">
      <c r="B15" s="14">
        <v>7</v>
      </c>
      <c r="C15" s="13" t="s">
        <v>50</v>
      </c>
      <c r="D15" s="13" t="s">
        <v>50</v>
      </c>
      <c r="E15" s="108" t="s">
        <v>62</v>
      </c>
      <c r="F15" s="108">
        <v>1</v>
      </c>
      <c r="G15" s="108">
        <v>7900</v>
      </c>
      <c r="H15" s="46">
        <f t="shared" si="0"/>
        <v>7900</v>
      </c>
      <c r="I15" s="57"/>
      <c r="J15" s="108" t="s">
        <v>427</v>
      </c>
      <c r="K15" s="1151"/>
      <c r="L15" s="48"/>
      <c r="M15" s="21">
        <v>41912</v>
      </c>
      <c r="N15" s="16"/>
      <c r="O15" s="21">
        <v>41932</v>
      </c>
      <c r="P15" s="1181">
        <v>41921</v>
      </c>
      <c r="Q15" s="376">
        <v>41922</v>
      </c>
    </row>
    <row r="16" spans="2:17" s="310" customFormat="1" ht="18" customHeight="1">
      <c r="B16" s="14">
        <v>7</v>
      </c>
      <c r="C16" s="13" t="s">
        <v>50</v>
      </c>
      <c r="D16" s="13" t="s">
        <v>50</v>
      </c>
      <c r="E16" s="108" t="s">
        <v>64</v>
      </c>
      <c r="F16" s="108">
        <v>1</v>
      </c>
      <c r="G16" s="108">
        <v>32700</v>
      </c>
      <c r="H16" s="46">
        <f t="shared" si="0"/>
        <v>32700</v>
      </c>
      <c r="I16" s="47"/>
      <c r="J16" s="108" t="s">
        <v>65</v>
      </c>
      <c r="K16" s="1151"/>
      <c r="L16" s="48"/>
      <c r="M16" s="21">
        <v>41912</v>
      </c>
      <c r="N16" s="16"/>
      <c r="O16" s="21">
        <v>41932</v>
      </c>
      <c r="P16" s="1181">
        <v>41921</v>
      </c>
      <c r="Q16" s="376">
        <v>41922</v>
      </c>
    </row>
    <row r="17" spans="2:17" s="310" customFormat="1" ht="18" customHeight="1">
      <c r="B17" s="14">
        <v>7</v>
      </c>
      <c r="C17" s="13" t="s">
        <v>50</v>
      </c>
      <c r="D17" s="13" t="s">
        <v>50</v>
      </c>
      <c r="E17" s="52">
        <v>960536106</v>
      </c>
      <c r="F17" s="108">
        <v>1</v>
      </c>
      <c r="G17" s="108">
        <v>12000</v>
      </c>
      <c r="H17" s="46">
        <f t="shared" si="0"/>
        <v>12000</v>
      </c>
      <c r="I17" s="47"/>
      <c r="J17" s="108" t="s">
        <v>68</v>
      </c>
      <c r="K17" s="1152"/>
      <c r="L17" s="48"/>
      <c r="M17" s="21">
        <v>41912</v>
      </c>
      <c r="N17" s="16"/>
      <c r="O17" s="21">
        <v>41932</v>
      </c>
      <c r="P17" s="1181">
        <v>41921</v>
      </c>
      <c r="Q17" s="376">
        <v>41926</v>
      </c>
    </row>
    <row r="18" spans="2:17" s="310" customFormat="1" ht="18" customHeight="1">
      <c r="B18" s="14"/>
      <c r="C18" s="13"/>
      <c r="D18" s="13"/>
      <c r="E18" s="48"/>
      <c r="F18" s="337"/>
      <c r="G18" s="46"/>
      <c r="H18" s="46">
        <f t="shared" si="0"/>
        <v>0</v>
      </c>
      <c r="I18" s="47"/>
      <c r="J18" s="48"/>
      <c r="K18" s="48"/>
      <c r="L18" s="48"/>
      <c r="M18" s="21"/>
      <c r="N18" s="16"/>
      <c r="O18" s="643"/>
      <c r="P18" s="1181"/>
      <c r="Q18" s="376"/>
    </row>
    <row r="19" spans="2:17" s="310" customFormat="1" ht="18" customHeight="1">
      <c r="B19" s="14">
        <v>7</v>
      </c>
      <c r="C19" s="13" t="s">
        <v>69</v>
      </c>
      <c r="D19" s="13" t="s">
        <v>69</v>
      </c>
      <c r="E19" s="45" t="s">
        <v>3985</v>
      </c>
      <c r="F19" s="1153">
        <v>1</v>
      </c>
      <c r="G19" s="46">
        <v>70800</v>
      </c>
      <c r="H19" s="1154">
        <f t="shared" si="0"/>
        <v>70800</v>
      </c>
      <c r="I19" s="319"/>
      <c r="J19" s="45" t="s">
        <v>3986</v>
      </c>
      <c r="K19" s="1155" t="s">
        <v>3987</v>
      </c>
      <c r="L19" s="48"/>
      <c r="M19" s="21">
        <v>41912</v>
      </c>
      <c r="N19" s="16"/>
      <c r="O19" s="21">
        <v>41932</v>
      </c>
      <c r="P19" s="1181">
        <v>41932</v>
      </c>
      <c r="Q19" s="376">
        <v>41932</v>
      </c>
    </row>
    <row r="20" spans="2:17" s="310" customFormat="1" ht="18" customHeight="1">
      <c r="B20" s="14">
        <v>7</v>
      </c>
      <c r="C20" s="13" t="s">
        <v>69</v>
      </c>
      <c r="D20" s="13" t="s">
        <v>69</v>
      </c>
      <c r="E20" s="45" t="s">
        <v>71</v>
      </c>
      <c r="F20" s="1153">
        <v>1</v>
      </c>
      <c r="G20" s="46">
        <v>32800</v>
      </c>
      <c r="H20" s="1154">
        <f t="shared" si="0"/>
        <v>32800</v>
      </c>
      <c r="I20" s="319"/>
      <c r="J20" s="45" t="s">
        <v>3988</v>
      </c>
      <c r="K20" s="1156"/>
      <c r="L20" s="48"/>
      <c r="M20" s="21">
        <v>41912</v>
      </c>
      <c r="N20" s="16"/>
      <c r="O20" s="21">
        <v>41932</v>
      </c>
      <c r="P20" s="1181">
        <v>41932</v>
      </c>
      <c r="Q20" s="376">
        <v>41932</v>
      </c>
    </row>
    <row r="21" spans="2:17" s="310" customFormat="1" ht="18" customHeight="1">
      <c r="B21" s="14"/>
      <c r="C21" s="13"/>
      <c r="D21" s="13" t="s">
        <v>69</v>
      </c>
      <c r="E21" s="45" t="s">
        <v>72</v>
      </c>
      <c r="F21" s="1153"/>
      <c r="G21" s="46"/>
      <c r="H21" s="1154">
        <v>-4000</v>
      </c>
      <c r="I21" s="319"/>
      <c r="J21" s="45"/>
      <c r="K21" s="119"/>
      <c r="L21" s="48"/>
      <c r="M21" s="21"/>
      <c r="N21" s="16"/>
      <c r="O21" s="21"/>
      <c r="P21" s="1181"/>
      <c r="Q21" s="376"/>
    </row>
    <row r="22" spans="2:17" ht="18" customHeight="1">
      <c r="B22" s="14">
        <v>7</v>
      </c>
      <c r="C22" s="13" t="s">
        <v>3989</v>
      </c>
      <c r="D22" s="13" t="s">
        <v>3989</v>
      </c>
      <c r="E22" s="108" t="s">
        <v>3990</v>
      </c>
      <c r="F22" s="108">
        <v>1</v>
      </c>
      <c r="G22" s="108">
        <v>3120</v>
      </c>
      <c r="H22" s="1154">
        <f>F22*G22</f>
        <v>3120</v>
      </c>
      <c r="I22" s="338"/>
      <c r="J22" s="1084" t="s">
        <v>67</v>
      </c>
      <c r="K22" s="1074" t="s">
        <v>3987</v>
      </c>
      <c r="L22" s="335"/>
      <c r="M22" s="21">
        <v>41912</v>
      </c>
      <c r="N22" s="339"/>
      <c r="O22" s="21">
        <v>41932</v>
      </c>
      <c r="P22" s="1181">
        <v>41932</v>
      </c>
      <c r="Q22" s="376">
        <v>41932</v>
      </c>
    </row>
    <row r="23" spans="2:17" ht="18" customHeight="1">
      <c r="B23" s="14"/>
      <c r="C23" s="13"/>
      <c r="D23" s="13"/>
      <c r="E23" s="108"/>
      <c r="F23" s="108"/>
      <c r="G23" s="108"/>
      <c r="H23" s="1154">
        <f>F23*G23</f>
        <v>0</v>
      </c>
      <c r="I23" s="338"/>
      <c r="J23" s="1084"/>
      <c r="K23" s="1074"/>
      <c r="L23" s="335"/>
      <c r="M23" s="21"/>
      <c r="N23" s="339"/>
      <c r="O23" s="21"/>
      <c r="P23" s="1181"/>
      <c r="Q23" s="376"/>
    </row>
    <row r="24" spans="2:17" ht="18" customHeight="1">
      <c r="B24" s="14"/>
      <c r="C24" s="13"/>
      <c r="D24" s="13"/>
      <c r="E24" s="108"/>
      <c r="F24" s="108"/>
      <c r="G24" s="108"/>
      <c r="H24" s="1154"/>
      <c r="I24" s="338"/>
      <c r="J24" s="1084"/>
      <c r="K24" s="1074"/>
      <c r="L24" s="335"/>
      <c r="M24" s="21"/>
      <c r="N24" s="339"/>
      <c r="O24" s="21"/>
      <c r="P24" s="1181"/>
      <c r="Q24" s="376"/>
    </row>
    <row r="25" spans="2:17" ht="18" customHeight="1">
      <c r="B25" s="14"/>
      <c r="C25" s="13"/>
      <c r="D25" s="13"/>
      <c r="E25" s="108"/>
      <c r="F25" s="108"/>
      <c r="G25" s="108"/>
      <c r="H25" s="1154"/>
      <c r="I25" s="338"/>
      <c r="J25" s="1084"/>
      <c r="K25" s="1074"/>
      <c r="L25" s="335"/>
      <c r="M25" s="21"/>
      <c r="N25" s="339"/>
      <c r="O25" s="21"/>
      <c r="P25" s="1181"/>
      <c r="Q25" s="376"/>
    </row>
    <row r="26" spans="2:17" ht="18" customHeight="1">
      <c r="B26" s="14"/>
      <c r="C26" s="13" t="s">
        <v>4031</v>
      </c>
      <c r="D26" s="13" t="s">
        <v>39</v>
      </c>
      <c r="E26" s="45" t="s">
        <v>4032</v>
      </c>
      <c r="F26" s="1153">
        <v>1</v>
      </c>
      <c r="G26" s="46">
        <v>30330</v>
      </c>
      <c r="H26" s="1154">
        <f t="shared" ref="H26:H57" si="1">F26*G26</f>
        <v>30330</v>
      </c>
      <c r="I26" s="319"/>
      <c r="J26" s="45" t="s">
        <v>4033</v>
      </c>
      <c r="K26" s="1074"/>
      <c r="L26" s="335"/>
      <c r="M26" s="21">
        <v>41921</v>
      </c>
      <c r="N26" s="339"/>
      <c r="O26" s="21">
        <v>41932</v>
      </c>
      <c r="P26" s="1181">
        <v>41929</v>
      </c>
      <c r="Q26" s="376">
        <v>41929</v>
      </c>
    </row>
    <row r="27" spans="2:17" ht="18" customHeight="1">
      <c r="B27" s="14"/>
      <c r="C27" s="13" t="s">
        <v>4031</v>
      </c>
      <c r="D27" s="13" t="s">
        <v>39</v>
      </c>
      <c r="E27" s="45" t="s">
        <v>4034</v>
      </c>
      <c r="F27" s="1153">
        <v>1</v>
      </c>
      <c r="G27" s="46">
        <v>1710</v>
      </c>
      <c r="H27" s="1154">
        <f t="shared" si="1"/>
        <v>1710</v>
      </c>
      <c r="I27" s="319"/>
      <c r="J27" s="45" t="s">
        <v>4035</v>
      </c>
      <c r="K27" s="1074"/>
      <c r="L27" s="335"/>
      <c r="M27" s="21">
        <v>41921</v>
      </c>
      <c r="N27" s="339"/>
      <c r="O27" s="21">
        <v>41932</v>
      </c>
      <c r="P27" s="1181">
        <v>41929</v>
      </c>
      <c r="Q27" s="376">
        <v>41929</v>
      </c>
    </row>
    <row r="28" spans="2:17" ht="18" customHeight="1">
      <c r="B28" s="14"/>
      <c r="C28" s="13"/>
      <c r="D28" s="13"/>
      <c r="E28" s="108"/>
      <c r="F28" s="108"/>
      <c r="G28" s="108"/>
      <c r="H28" s="1154">
        <f t="shared" si="1"/>
        <v>0</v>
      </c>
      <c r="I28" s="338"/>
      <c r="J28" s="1084"/>
      <c r="K28" s="1074"/>
      <c r="L28" s="335"/>
      <c r="M28" s="21"/>
      <c r="N28" s="339"/>
      <c r="O28" s="21"/>
      <c r="P28" s="1181"/>
      <c r="Q28" s="376"/>
    </row>
    <row r="29" spans="2:17" ht="18" customHeight="1">
      <c r="B29" s="14"/>
      <c r="C29" s="898" t="s">
        <v>28</v>
      </c>
      <c r="D29" s="1184" t="s">
        <v>28</v>
      </c>
      <c r="E29" s="896" t="s">
        <v>4036</v>
      </c>
      <c r="F29" s="896">
        <v>2</v>
      </c>
      <c r="G29" s="896">
        <v>900</v>
      </c>
      <c r="H29" s="1185">
        <f t="shared" si="1"/>
        <v>1800</v>
      </c>
      <c r="I29" s="897"/>
      <c r="J29" s="1084" t="s">
        <v>4037</v>
      </c>
      <c r="K29" s="899"/>
      <c r="L29" s="1090"/>
      <c r="M29" s="1071">
        <v>41920</v>
      </c>
      <c r="N29" s="1091" t="s">
        <v>364</v>
      </c>
      <c r="O29" s="1071">
        <v>41921</v>
      </c>
      <c r="P29" s="1186">
        <v>41921</v>
      </c>
      <c r="Q29" s="1187">
        <v>41921</v>
      </c>
    </row>
    <row r="30" spans="2:17" ht="18" customHeight="1">
      <c r="B30" s="14"/>
      <c r="C30" s="898" t="s">
        <v>28</v>
      </c>
      <c r="D30" s="1184" t="s">
        <v>28</v>
      </c>
      <c r="E30" s="896" t="s">
        <v>4038</v>
      </c>
      <c r="F30" s="896">
        <v>4</v>
      </c>
      <c r="G30" s="896">
        <v>950</v>
      </c>
      <c r="H30" s="1185">
        <f t="shared" si="1"/>
        <v>3800</v>
      </c>
      <c r="I30" s="897"/>
      <c r="J30" s="1084" t="s">
        <v>4037</v>
      </c>
      <c r="K30" s="899"/>
      <c r="L30" s="1090"/>
      <c r="M30" s="1071">
        <v>41920</v>
      </c>
      <c r="N30" s="1091" t="s">
        <v>364</v>
      </c>
      <c r="O30" s="1071">
        <v>41921</v>
      </c>
      <c r="P30" s="1186">
        <v>41921</v>
      </c>
      <c r="Q30" s="1187">
        <v>41921</v>
      </c>
    </row>
    <row r="31" spans="2:17" ht="18" customHeight="1">
      <c r="B31" s="14"/>
      <c r="C31" s="898" t="s">
        <v>28</v>
      </c>
      <c r="D31" s="1184" t="s">
        <v>28</v>
      </c>
      <c r="E31" s="896" t="s">
        <v>4039</v>
      </c>
      <c r="F31" s="896">
        <v>2</v>
      </c>
      <c r="G31" s="896">
        <v>370</v>
      </c>
      <c r="H31" s="1185">
        <f t="shared" si="1"/>
        <v>740</v>
      </c>
      <c r="I31" s="897"/>
      <c r="J31" s="1084" t="s">
        <v>4037</v>
      </c>
      <c r="K31" s="899"/>
      <c r="L31" s="1090"/>
      <c r="M31" s="1071">
        <v>41920</v>
      </c>
      <c r="N31" s="1091" t="s">
        <v>364</v>
      </c>
      <c r="O31" s="1071">
        <v>41921</v>
      </c>
      <c r="P31" s="1186">
        <v>41921</v>
      </c>
      <c r="Q31" s="1187">
        <v>41921</v>
      </c>
    </row>
    <row r="32" spans="2:17" ht="18" customHeight="1">
      <c r="B32" s="14"/>
      <c r="C32" s="898" t="s">
        <v>28</v>
      </c>
      <c r="D32" s="1184" t="s">
        <v>28</v>
      </c>
      <c r="E32" s="896" t="s">
        <v>4040</v>
      </c>
      <c r="F32" s="896">
        <v>4</v>
      </c>
      <c r="G32" s="896">
        <v>350</v>
      </c>
      <c r="H32" s="1185">
        <f t="shared" si="1"/>
        <v>1400</v>
      </c>
      <c r="I32" s="897"/>
      <c r="J32" s="1084" t="s">
        <v>4037</v>
      </c>
      <c r="K32" s="899"/>
      <c r="L32" s="1090"/>
      <c r="M32" s="1071">
        <v>41920</v>
      </c>
      <c r="N32" s="1091" t="s">
        <v>364</v>
      </c>
      <c r="O32" s="1071">
        <v>41921</v>
      </c>
      <c r="P32" s="1186">
        <v>41921</v>
      </c>
      <c r="Q32" s="1187">
        <v>41921</v>
      </c>
    </row>
    <row r="33" spans="2:17" ht="18" customHeight="1">
      <c r="B33" s="14"/>
      <c r="C33" s="898" t="s">
        <v>28</v>
      </c>
      <c r="D33" s="1184" t="s">
        <v>28</v>
      </c>
      <c r="E33" s="896" t="s">
        <v>4041</v>
      </c>
      <c r="F33" s="896">
        <v>6</v>
      </c>
      <c r="G33" s="896">
        <v>370</v>
      </c>
      <c r="H33" s="1185">
        <f t="shared" si="1"/>
        <v>2220</v>
      </c>
      <c r="I33" s="897"/>
      <c r="J33" s="1084" t="s">
        <v>4037</v>
      </c>
      <c r="K33" s="899"/>
      <c r="L33" s="1090"/>
      <c r="M33" s="1071">
        <v>41920</v>
      </c>
      <c r="N33" s="1091" t="s">
        <v>364</v>
      </c>
      <c r="O33" s="1071">
        <v>41921</v>
      </c>
      <c r="P33" s="1186">
        <v>41921</v>
      </c>
      <c r="Q33" s="1187">
        <v>41921</v>
      </c>
    </row>
    <row r="34" spans="2:17" ht="18" customHeight="1">
      <c r="B34" s="14"/>
      <c r="C34" s="898" t="s">
        <v>28</v>
      </c>
      <c r="D34" s="1184" t="s">
        <v>28</v>
      </c>
      <c r="E34" s="896" t="s">
        <v>4042</v>
      </c>
      <c r="F34" s="896">
        <v>4</v>
      </c>
      <c r="G34" s="896">
        <v>770</v>
      </c>
      <c r="H34" s="1185">
        <f t="shared" si="1"/>
        <v>3080</v>
      </c>
      <c r="I34" s="897"/>
      <c r="J34" s="1084" t="s">
        <v>4037</v>
      </c>
      <c r="K34" s="899"/>
      <c r="L34" s="1090"/>
      <c r="M34" s="1071">
        <v>41920</v>
      </c>
      <c r="N34" s="1091" t="s">
        <v>364</v>
      </c>
      <c r="O34" s="1071">
        <v>41921</v>
      </c>
      <c r="P34" s="1186">
        <v>41921</v>
      </c>
      <c r="Q34" s="1187">
        <v>41921</v>
      </c>
    </row>
    <row r="35" spans="2:17" ht="18" customHeight="1">
      <c r="B35" s="14"/>
      <c r="C35" s="898" t="s">
        <v>28</v>
      </c>
      <c r="D35" s="1184" t="s">
        <v>28</v>
      </c>
      <c r="E35" s="896" t="s">
        <v>4043</v>
      </c>
      <c r="F35" s="896">
        <v>6</v>
      </c>
      <c r="G35" s="896">
        <v>780</v>
      </c>
      <c r="H35" s="1185">
        <f t="shared" si="1"/>
        <v>4680</v>
      </c>
      <c r="I35" s="897"/>
      <c r="J35" s="1084" t="s">
        <v>4037</v>
      </c>
      <c r="K35" s="899"/>
      <c r="L35" s="1090"/>
      <c r="M35" s="1071">
        <v>41920</v>
      </c>
      <c r="N35" s="1091" t="s">
        <v>364</v>
      </c>
      <c r="O35" s="1071">
        <v>41921</v>
      </c>
      <c r="P35" s="1186">
        <v>41921</v>
      </c>
      <c r="Q35" s="1187">
        <v>41921</v>
      </c>
    </row>
    <row r="36" spans="2:17" ht="18" customHeight="1">
      <c r="B36" s="14"/>
      <c r="C36" s="898" t="s">
        <v>28</v>
      </c>
      <c r="D36" s="1184" t="s">
        <v>28</v>
      </c>
      <c r="E36" s="896" t="s">
        <v>4044</v>
      </c>
      <c r="F36" s="896">
        <v>7</v>
      </c>
      <c r="G36" s="896">
        <v>820</v>
      </c>
      <c r="H36" s="1185">
        <f t="shared" si="1"/>
        <v>5740</v>
      </c>
      <c r="I36" s="897"/>
      <c r="J36" s="1084" t="s">
        <v>4037</v>
      </c>
      <c r="K36" s="899"/>
      <c r="L36" s="1090"/>
      <c r="M36" s="1071">
        <v>41920</v>
      </c>
      <c r="N36" s="1091" t="s">
        <v>364</v>
      </c>
      <c r="O36" s="1071">
        <v>41921</v>
      </c>
      <c r="P36" s="1186">
        <v>41921</v>
      </c>
      <c r="Q36" s="1187">
        <v>41921</v>
      </c>
    </row>
    <row r="37" spans="2:17" ht="18" customHeight="1">
      <c r="B37" s="14"/>
      <c r="C37" s="898" t="s">
        <v>28</v>
      </c>
      <c r="D37" s="1184" t="s">
        <v>28</v>
      </c>
      <c r="E37" s="896" t="s">
        <v>4045</v>
      </c>
      <c r="F37" s="896">
        <v>4</v>
      </c>
      <c r="G37" s="896">
        <v>419</v>
      </c>
      <c r="H37" s="1185">
        <f t="shared" si="1"/>
        <v>1676</v>
      </c>
      <c r="I37" s="897"/>
      <c r="J37" s="1084" t="s">
        <v>4037</v>
      </c>
      <c r="K37" s="899" t="s">
        <v>4046</v>
      </c>
      <c r="L37" s="1090"/>
      <c r="M37" s="1071">
        <v>41920</v>
      </c>
      <c r="N37" s="1091" t="s">
        <v>364</v>
      </c>
      <c r="O37" s="1071">
        <v>41921</v>
      </c>
      <c r="P37" s="1186">
        <v>41921</v>
      </c>
      <c r="Q37" s="1187">
        <v>41921</v>
      </c>
    </row>
    <row r="38" spans="2:17" ht="18" customHeight="1">
      <c r="B38" s="14"/>
      <c r="C38" s="898" t="s">
        <v>28</v>
      </c>
      <c r="D38" s="1184" t="s">
        <v>28</v>
      </c>
      <c r="E38" s="896" t="s">
        <v>4047</v>
      </c>
      <c r="F38" s="896">
        <v>84</v>
      </c>
      <c r="G38" s="896">
        <v>184</v>
      </c>
      <c r="H38" s="1185">
        <f t="shared" si="1"/>
        <v>15456</v>
      </c>
      <c r="I38" s="897"/>
      <c r="J38" s="1084" t="s">
        <v>4037</v>
      </c>
      <c r="K38" s="899" t="s">
        <v>2552</v>
      </c>
      <c r="L38" s="1090"/>
      <c r="M38" s="1071">
        <v>41920</v>
      </c>
      <c r="N38" s="1091" t="s">
        <v>364</v>
      </c>
      <c r="O38" s="1071">
        <v>41921</v>
      </c>
      <c r="P38" s="1186">
        <v>41921</v>
      </c>
      <c r="Q38" s="1187">
        <v>41921</v>
      </c>
    </row>
    <row r="39" spans="2:17" ht="18" customHeight="1">
      <c r="B39" s="14"/>
      <c r="C39" s="898" t="s">
        <v>28</v>
      </c>
      <c r="D39" s="1184" t="s">
        <v>28</v>
      </c>
      <c r="E39" s="896" t="s">
        <v>4048</v>
      </c>
      <c r="F39" s="896">
        <v>4</v>
      </c>
      <c r="G39" s="896">
        <v>164</v>
      </c>
      <c r="H39" s="1185">
        <f t="shared" si="1"/>
        <v>656</v>
      </c>
      <c r="I39" s="897"/>
      <c r="J39" s="1084" t="s">
        <v>4037</v>
      </c>
      <c r="K39" s="899" t="s">
        <v>4049</v>
      </c>
      <c r="L39" s="1090"/>
      <c r="M39" s="1071">
        <v>41920</v>
      </c>
      <c r="N39" s="1091" t="s">
        <v>364</v>
      </c>
      <c r="O39" s="1071">
        <v>41921</v>
      </c>
      <c r="P39" s="1186">
        <v>41921</v>
      </c>
      <c r="Q39" s="1187">
        <v>41921</v>
      </c>
    </row>
    <row r="40" spans="2:17" ht="18" customHeight="1">
      <c r="B40" s="14"/>
      <c r="C40" s="898" t="s">
        <v>28</v>
      </c>
      <c r="D40" s="1184" t="s">
        <v>28</v>
      </c>
      <c r="E40" s="1084" t="s">
        <v>4050</v>
      </c>
      <c r="F40" s="896">
        <v>2</v>
      </c>
      <c r="G40" s="896">
        <v>3040</v>
      </c>
      <c r="H40" s="1185">
        <f t="shared" si="1"/>
        <v>6080</v>
      </c>
      <c r="I40" s="897"/>
      <c r="J40" s="1084" t="s">
        <v>4051</v>
      </c>
      <c r="K40" s="690" t="s">
        <v>4052</v>
      </c>
      <c r="L40" s="1090"/>
      <c r="M40" s="1071">
        <v>41920</v>
      </c>
      <c r="N40" s="1091" t="s">
        <v>364</v>
      </c>
      <c r="O40" s="1071">
        <v>41926</v>
      </c>
      <c r="P40" s="1186">
        <v>41926</v>
      </c>
      <c r="Q40" s="1187">
        <v>41926</v>
      </c>
    </row>
    <row r="41" spans="2:17" ht="18" customHeight="1">
      <c r="B41" s="14"/>
      <c r="C41" s="898" t="s">
        <v>28</v>
      </c>
      <c r="D41" s="1184" t="s">
        <v>28</v>
      </c>
      <c r="E41" s="1084" t="s">
        <v>4053</v>
      </c>
      <c r="F41" s="896">
        <v>8</v>
      </c>
      <c r="G41" s="896">
        <v>3050</v>
      </c>
      <c r="H41" s="1185">
        <f t="shared" si="1"/>
        <v>24400</v>
      </c>
      <c r="I41" s="897"/>
      <c r="J41" s="1084" t="s">
        <v>4054</v>
      </c>
      <c r="K41" s="690" t="s">
        <v>4055</v>
      </c>
      <c r="L41" s="1090"/>
      <c r="M41" s="1071">
        <v>41920</v>
      </c>
      <c r="N41" s="1091" t="s">
        <v>364</v>
      </c>
      <c r="O41" s="1071">
        <v>41926</v>
      </c>
      <c r="P41" s="1186">
        <v>41926</v>
      </c>
      <c r="Q41" s="1187">
        <v>41926</v>
      </c>
    </row>
    <row r="42" spans="2:17" ht="18" customHeight="1">
      <c r="B42" s="14"/>
      <c r="C42" s="898" t="s">
        <v>28</v>
      </c>
      <c r="D42" s="1184" t="s">
        <v>28</v>
      </c>
      <c r="E42" s="1084" t="s">
        <v>4056</v>
      </c>
      <c r="F42" s="896">
        <v>4</v>
      </c>
      <c r="G42" s="896">
        <v>2970</v>
      </c>
      <c r="H42" s="1185">
        <f t="shared" si="1"/>
        <v>11880</v>
      </c>
      <c r="I42" s="897"/>
      <c r="J42" s="1084" t="s">
        <v>4057</v>
      </c>
      <c r="K42" s="690" t="s">
        <v>4058</v>
      </c>
      <c r="L42" s="1090"/>
      <c r="M42" s="1071">
        <v>41920</v>
      </c>
      <c r="N42" s="1091" t="s">
        <v>364</v>
      </c>
      <c r="O42" s="1071">
        <v>41926</v>
      </c>
      <c r="P42" s="1186">
        <v>41926</v>
      </c>
      <c r="Q42" s="1187">
        <v>41926</v>
      </c>
    </row>
    <row r="43" spans="2:17" ht="18" customHeight="1">
      <c r="B43" s="14"/>
      <c r="C43" s="898" t="s">
        <v>28</v>
      </c>
      <c r="D43" s="1184" t="s">
        <v>28</v>
      </c>
      <c r="E43" s="1084" t="s">
        <v>4059</v>
      </c>
      <c r="F43" s="896">
        <v>1</v>
      </c>
      <c r="G43" s="896">
        <v>6410</v>
      </c>
      <c r="H43" s="1185">
        <f t="shared" si="1"/>
        <v>6410</v>
      </c>
      <c r="I43" s="897"/>
      <c r="J43" s="1084" t="s">
        <v>4060</v>
      </c>
      <c r="K43" s="690" t="s">
        <v>4061</v>
      </c>
      <c r="L43" s="1090"/>
      <c r="M43" s="1071">
        <v>41920</v>
      </c>
      <c r="N43" s="1091" t="s">
        <v>364</v>
      </c>
      <c r="O43" s="1071">
        <v>41926</v>
      </c>
      <c r="P43" s="1186">
        <v>41926</v>
      </c>
      <c r="Q43" s="1187">
        <v>41926</v>
      </c>
    </row>
    <row r="44" spans="2:17" ht="18" customHeight="1">
      <c r="B44" s="14"/>
      <c r="C44" s="898" t="s">
        <v>28</v>
      </c>
      <c r="D44" s="1184" t="s">
        <v>28</v>
      </c>
      <c r="E44" s="1084" t="s">
        <v>4062</v>
      </c>
      <c r="F44" s="896">
        <v>1</v>
      </c>
      <c r="G44" s="896">
        <v>2410</v>
      </c>
      <c r="H44" s="1185">
        <f t="shared" si="1"/>
        <v>2410</v>
      </c>
      <c r="I44" s="897"/>
      <c r="J44" s="1084" t="s">
        <v>4063</v>
      </c>
      <c r="K44" s="690" t="s">
        <v>4064</v>
      </c>
      <c r="L44" s="1090"/>
      <c r="M44" s="1071">
        <v>41920</v>
      </c>
      <c r="N44" s="1091" t="s">
        <v>364</v>
      </c>
      <c r="O44" s="1071">
        <v>41926</v>
      </c>
      <c r="P44" s="1186">
        <v>41926</v>
      </c>
      <c r="Q44" s="1187">
        <v>41926</v>
      </c>
    </row>
    <row r="45" spans="2:17" ht="18" customHeight="1">
      <c r="B45" s="14"/>
      <c r="C45" s="898" t="s">
        <v>28</v>
      </c>
      <c r="D45" s="1184" t="s">
        <v>28</v>
      </c>
      <c r="E45" s="1084" t="s">
        <v>4065</v>
      </c>
      <c r="F45" s="896">
        <v>1</v>
      </c>
      <c r="G45" s="896">
        <v>2990</v>
      </c>
      <c r="H45" s="1185">
        <f t="shared" si="1"/>
        <v>2990</v>
      </c>
      <c r="I45" s="897"/>
      <c r="J45" s="1084" t="s">
        <v>4066</v>
      </c>
      <c r="K45" s="690" t="s">
        <v>4067</v>
      </c>
      <c r="L45" s="1090"/>
      <c r="M45" s="1071">
        <v>41920</v>
      </c>
      <c r="N45" s="1091" t="s">
        <v>364</v>
      </c>
      <c r="O45" s="1071">
        <v>41926</v>
      </c>
      <c r="P45" s="1186">
        <v>41926</v>
      </c>
      <c r="Q45" s="1187">
        <v>41926</v>
      </c>
    </row>
    <row r="46" spans="2:17" ht="18" customHeight="1">
      <c r="B46" s="14"/>
      <c r="C46" s="898" t="s">
        <v>28</v>
      </c>
      <c r="D46" s="1184" t="s">
        <v>28</v>
      </c>
      <c r="E46" s="896" t="s">
        <v>222</v>
      </c>
      <c r="F46" s="896">
        <v>12</v>
      </c>
      <c r="G46" s="896">
        <v>149</v>
      </c>
      <c r="H46" s="1185">
        <f t="shared" si="1"/>
        <v>1788</v>
      </c>
      <c r="I46" s="897"/>
      <c r="J46" s="1084" t="s">
        <v>4037</v>
      </c>
      <c r="K46" s="899" t="s">
        <v>223</v>
      </c>
      <c r="L46" s="1090"/>
      <c r="M46" s="1071">
        <v>41920</v>
      </c>
      <c r="N46" s="1091" t="s">
        <v>364</v>
      </c>
      <c r="O46" s="1071">
        <v>41921</v>
      </c>
      <c r="P46" s="1186">
        <v>41921</v>
      </c>
      <c r="Q46" s="1187">
        <v>41921</v>
      </c>
    </row>
    <row r="47" spans="2:17" ht="18" customHeight="1">
      <c r="B47" s="14"/>
      <c r="C47" s="898" t="s">
        <v>28</v>
      </c>
      <c r="D47" s="1184" t="s">
        <v>28</v>
      </c>
      <c r="E47" s="896" t="s">
        <v>4068</v>
      </c>
      <c r="F47" s="896">
        <v>4</v>
      </c>
      <c r="G47" s="896">
        <v>612</v>
      </c>
      <c r="H47" s="1185">
        <f t="shared" si="1"/>
        <v>2448</v>
      </c>
      <c r="I47" s="897"/>
      <c r="J47" s="1084" t="s">
        <v>4037</v>
      </c>
      <c r="K47" s="899" t="s">
        <v>4069</v>
      </c>
      <c r="L47" s="1090"/>
      <c r="M47" s="1071">
        <v>41920</v>
      </c>
      <c r="N47" s="1091" t="s">
        <v>364</v>
      </c>
      <c r="O47" s="1071">
        <v>41921</v>
      </c>
      <c r="P47" s="1186">
        <v>41921</v>
      </c>
      <c r="Q47" s="1187">
        <v>41921</v>
      </c>
    </row>
    <row r="48" spans="2:17" ht="18" customHeight="1">
      <c r="B48" s="14"/>
      <c r="C48" s="898" t="s">
        <v>28</v>
      </c>
      <c r="D48" s="1184" t="s">
        <v>28</v>
      </c>
      <c r="E48" s="108" t="s">
        <v>4070</v>
      </c>
      <c r="F48" s="108">
        <v>2</v>
      </c>
      <c r="G48" s="517">
        <v>1500</v>
      </c>
      <c r="H48" s="1185">
        <f t="shared" si="1"/>
        <v>3000</v>
      </c>
      <c r="I48" s="1188"/>
      <c r="J48" s="1084" t="s">
        <v>4071</v>
      </c>
      <c r="K48" s="899" t="s">
        <v>4071</v>
      </c>
      <c r="L48" s="1090"/>
      <c r="M48" s="1071">
        <v>41920</v>
      </c>
      <c r="N48" s="1091" t="s">
        <v>364</v>
      </c>
      <c r="O48" s="1071">
        <v>41921</v>
      </c>
      <c r="P48" s="1186">
        <v>41921</v>
      </c>
      <c r="Q48" s="1187">
        <v>41921</v>
      </c>
    </row>
    <row r="49" spans="2:17" ht="18" customHeight="1">
      <c r="B49" s="14"/>
      <c r="C49" s="898" t="s">
        <v>28</v>
      </c>
      <c r="D49" s="1184" t="s">
        <v>28</v>
      </c>
      <c r="E49" s="896" t="s">
        <v>4072</v>
      </c>
      <c r="F49" s="896">
        <v>2</v>
      </c>
      <c r="G49" s="896">
        <v>810</v>
      </c>
      <c r="H49" s="1185">
        <f t="shared" si="1"/>
        <v>1620</v>
      </c>
      <c r="I49" s="1188"/>
      <c r="J49" s="1084" t="s">
        <v>4037</v>
      </c>
      <c r="K49" s="899" t="s">
        <v>4073</v>
      </c>
      <c r="L49" s="1090"/>
      <c r="M49" s="1071">
        <v>41920</v>
      </c>
      <c r="N49" s="1091" t="s">
        <v>364</v>
      </c>
      <c r="O49" s="1071">
        <v>41921</v>
      </c>
      <c r="P49" s="1186">
        <v>41921</v>
      </c>
      <c r="Q49" s="1187">
        <v>41921</v>
      </c>
    </row>
    <row r="50" spans="2:17" ht="18" customHeight="1">
      <c r="B50" s="14"/>
      <c r="C50" s="898" t="s">
        <v>28</v>
      </c>
      <c r="D50" s="1184" t="s">
        <v>28</v>
      </c>
      <c r="E50" s="896" t="s">
        <v>4074</v>
      </c>
      <c r="F50" s="896">
        <v>2</v>
      </c>
      <c r="G50" s="896">
        <v>1745</v>
      </c>
      <c r="H50" s="1185">
        <f t="shared" si="1"/>
        <v>3490</v>
      </c>
      <c r="I50" s="1188"/>
      <c r="J50" s="1084" t="s">
        <v>4037</v>
      </c>
      <c r="K50" s="899" t="s">
        <v>4073</v>
      </c>
      <c r="L50" s="1090"/>
      <c r="M50" s="1071">
        <v>41920</v>
      </c>
      <c r="N50" s="1091" t="s">
        <v>364</v>
      </c>
      <c r="O50" s="1071">
        <v>41921</v>
      </c>
      <c r="P50" s="1186">
        <v>41921</v>
      </c>
      <c r="Q50" s="1187">
        <v>41921</v>
      </c>
    </row>
    <row r="51" spans="2:17" ht="18" customHeight="1">
      <c r="B51" s="14"/>
      <c r="C51" s="898" t="s">
        <v>28</v>
      </c>
      <c r="D51" s="1184" t="s">
        <v>28</v>
      </c>
      <c r="E51" s="896" t="s">
        <v>4075</v>
      </c>
      <c r="F51" s="896">
        <v>12</v>
      </c>
      <c r="G51" s="896">
        <v>160</v>
      </c>
      <c r="H51" s="1185">
        <f t="shared" si="1"/>
        <v>1920</v>
      </c>
      <c r="I51" s="1188"/>
      <c r="J51" s="1084" t="s">
        <v>4037</v>
      </c>
      <c r="K51" s="899" t="s">
        <v>2440</v>
      </c>
      <c r="L51" s="1090"/>
      <c r="M51" s="1071">
        <v>41920</v>
      </c>
      <c r="N51" s="1091" t="s">
        <v>364</v>
      </c>
      <c r="O51" s="1071">
        <v>41921</v>
      </c>
      <c r="P51" s="1186">
        <v>41921</v>
      </c>
      <c r="Q51" s="1187">
        <v>41921</v>
      </c>
    </row>
    <row r="52" spans="2:17" ht="18" customHeight="1">
      <c r="B52" s="14"/>
      <c r="C52" s="898" t="s">
        <v>28</v>
      </c>
      <c r="D52" s="1184" t="s">
        <v>28</v>
      </c>
      <c r="E52" s="896" t="s">
        <v>4076</v>
      </c>
      <c r="F52" s="896">
        <v>4</v>
      </c>
      <c r="G52" s="896">
        <v>75</v>
      </c>
      <c r="H52" s="1185">
        <f t="shared" si="1"/>
        <v>300</v>
      </c>
      <c r="I52" s="1188"/>
      <c r="J52" s="1084" t="s">
        <v>4037</v>
      </c>
      <c r="K52" s="899" t="s">
        <v>384</v>
      </c>
      <c r="L52" s="1090"/>
      <c r="M52" s="1071">
        <v>41920</v>
      </c>
      <c r="N52" s="1091" t="s">
        <v>364</v>
      </c>
      <c r="O52" s="1071">
        <v>41921</v>
      </c>
      <c r="P52" s="1186">
        <v>41921</v>
      </c>
      <c r="Q52" s="1187">
        <v>41921</v>
      </c>
    </row>
    <row r="53" spans="2:17" ht="18" customHeight="1">
      <c r="B53" s="14"/>
      <c r="C53" s="898" t="s">
        <v>28</v>
      </c>
      <c r="D53" s="1184" t="s">
        <v>28</v>
      </c>
      <c r="E53" s="896" t="s">
        <v>227</v>
      </c>
      <c r="F53" s="896">
        <v>80</v>
      </c>
      <c r="G53" s="896">
        <v>13</v>
      </c>
      <c r="H53" s="1185">
        <f t="shared" si="1"/>
        <v>1040</v>
      </c>
      <c r="I53" s="1188"/>
      <c r="J53" s="1084" t="s">
        <v>4037</v>
      </c>
      <c r="K53" s="899" t="s">
        <v>4077</v>
      </c>
      <c r="L53" s="1090"/>
      <c r="M53" s="1071">
        <v>41920</v>
      </c>
      <c r="N53" s="1091" t="s">
        <v>364</v>
      </c>
      <c r="O53" s="1071">
        <v>41921</v>
      </c>
      <c r="P53" s="1186">
        <v>41921</v>
      </c>
      <c r="Q53" s="1187">
        <v>41921</v>
      </c>
    </row>
    <row r="54" spans="2:17" ht="18" customHeight="1">
      <c r="B54" s="14"/>
      <c r="C54" s="898" t="s">
        <v>28</v>
      </c>
      <c r="D54" s="1184" t="s">
        <v>28</v>
      </c>
      <c r="E54" s="896" t="s">
        <v>4078</v>
      </c>
      <c r="F54" s="896">
        <v>4</v>
      </c>
      <c r="G54" s="896">
        <v>33</v>
      </c>
      <c r="H54" s="1185">
        <f t="shared" si="1"/>
        <v>132</v>
      </c>
      <c r="I54" s="1188"/>
      <c r="J54" s="1084" t="s">
        <v>4037</v>
      </c>
      <c r="K54" s="899" t="s">
        <v>4079</v>
      </c>
      <c r="L54" s="1090"/>
      <c r="M54" s="1071">
        <v>41920</v>
      </c>
      <c r="N54" s="1091" t="s">
        <v>364</v>
      </c>
      <c r="O54" s="1071">
        <v>41921</v>
      </c>
      <c r="P54" s="1186">
        <v>41921</v>
      </c>
      <c r="Q54" s="1187">
        <v>41921</v>
      </c>
    </row>
    <row r="55" spans="2:17" ht="18" customHeight="1">
      <c r="B55" s="14"/>
      <c r="C55" s="898" t="s">
        <v>28</v>
      </c>
      <c r="D55" s="898" t="s">
        <v>28</v>
      </c>
      <c r="E55" s="108" t="s">
        <v>4080</v>
      </c>
      <c r="F55" s="108">
        <v>4</v>
      </c>
      <c r="G55" s="1189">
        <v>4290</v>
      </c>
      <c r="H55" s="1185">
        <f t="shared" si="1"/>
        <v>17160</v>
      </c>
      <c r="I55" s="1188"/>
      <c r="J55" s="1084" t="s">
        <v>4081</v>
      </c>
      <c r="K55" s="899"/>
      <c r="L55" s="1090"/>
      <c r="M55" s="1071">
        <v>41920</v>
      </c>
      <c r="N55" s="1091" t="s">
        <v>364</v>
      </c>
      <c r="O55" s="1071">
        <v>41921</v>
      </c>
      <c r="P55" s="1186">
        <v>41921</v>
      </c>
      <c r="Q55" s="1187">
        <v>41921</v>
      </c>
    </row>
    <row r="56" spans="2:17" ht="18" customHeight="1">
      <c r="B56" s="14"/>
      <c r="C56" s="1184" t="s">
        <v>28</v>
      </c>
      <c r="D56" s="1184" t="s">
        <v>28</v>
      </c>
      <c r="E56" s="108" t="s">
        <v>229</v>
      </c>
      <c r="F56" s="108">
        <v>20</v>
      </c>
      <c r="G56" s="1189">
        <v>13</v>
      </c>
      <c r="H56" s="1185">
        <f t="shared" si="1"/>
        <v>260</v>
      </c>
      <c r="I56" s="1188"/>
      <c r="J56" s="1084" t="s">
        <v>4037</v>
      </c>
      <c r="K56" s="899" t="s">
        <v>4077</v>
      </c>
      <c r="L56" s="1090"/>
      <c r="M56" s="1071">
        <v>41922</v>
      </c>
      <c r="N56" s="1091" t="s">
        <v>364</v>
      </c>
      <c r="O56" s="1071">
        <v>41926</v>
      </c>
      <c r="P56" s="1071">
        <v>41926</v>
      </c>
      <c r="Q56" s="1073">
        <v>41926</v>
      </c>
    </row>
    <row r="57" spans="2:17" ht="18" customHeight="1">
      <c r="B57" s="14"/>
      <c r="C57" s="1184" t="s">
        <v>28</v>
      </c>
      <c r="D57" s="1184" t="s">
        <v>28</v>
      </c>
      <c r="E57" s="108" t="s">
        <v>222</v>
      </c>
      <c r="F57" s="108">
        <v>15</v>
      </c>
      <c r="G57" s="1189">
        <v>149</v>
      </c>
      <c r="H57" s="1185">
        <f t="shared" si="1"/>
        <v>2235</v>
      </c>
      <c r="I57" s="1188"/>
      <c r="J57" s="1084" t="s">
        <v>4037</v>
      </c>
      <c r="K57" s="899" t="s">
        <v>223</v>
      </c>
      <c r="L57" s="1090"/>
      <c r="M57" s="1071">
        <v>41922</v>
      </c>
      <c r="N57" s="1091" t="s">
        <v>364</v>
      </c>
      <c r="O57" s="1071">
        <v>41926</v>
      </c>
      <c r="P57" s="1071">
        <v>41926</v>
      </c>
      <c r="Q57" s="1073">
        <v>41926</v>
      </c>
    </row>
    <row r="58" spans="2:17" ht="18" customHeight="1">
      <c r="B58" s="14"/>
      <c r="C58" s="1184" t="s">
        <v>4082</v>
      </c>
      <c r="D58" s="1184" t="s">
        <v>4082</v>
      </c>
      <c r="E58" s="108" t="s">
        <v>4083</v>
      </c>
      <c r="F58" s="108">
        <v>1</v>
      </c>
      <c r="G58" s="1190">
        <v>90000</v>
      </c>
      <c r="H58" s="1185">
        <v>90000</v>
      </c>
      <c r="I58" s="1188"/>
      <c r="J58" s="1084" t="s">
        <v>4084</v>
      </c>
      <c r="K58" s="899"/>
      <c r="L58" s="1090"/>
      <c r="M58" s="1071">
        <v>41926</v>
      </c>
      <c r="N58" s="1091" t="s">
        <v>364</v>
      </c>
      <c r="O58" s="1071">
        <v>41939</v>
      </c>
      <c r="P58" s="1186">
        <v>41939</v>
      </c>
      <c r="Q58" s="1187">
        <v>41936</v>
      </c>
    </row>
    <row r="59" spans="2:17" ht="18" customHeight="1">
      <c r="B59" s="14"/>
      <c r="C59" s="1184"/>
      <c r="D59" s="1184"/>
      <c r="E59" s="108"/>
      <c r="F59" s="108"/>
      <c r="G59" s="1190"/>
      <c r="H59" s="1185"/>
      <c r="I59" s="1188"/>
      <c r="J59" s="1084"/>
      <c r="K59" s="899"/>
      <c r="L59" s="1090"/>
      <c r="M59" s="1071"/>
      <c r="N59" s="1091"/>
      <c r="O59" s="1071"/>
      <c r="P59" s="1186"/>
      <c r="Q59" s="1187"/>
    </row>
    <row r="60" spans="2:17" ht="18" customHeight="1">
      <c r="B60" s="14"/>
      <c r="C60" s="898" t="s">
        <v>28</v>
      </c>
      <c r="D60" s="1184" t="s">
        <v>28</v>
      </c>
      <c r="E60" s="896" t="s">
        <v>4085</v>
      </c>
      <c r="F60" s="896">
        <v>2</v>
      </c>
      <c r="G60" s="896">
        <v>9519</v>
      </c>
      <c r="H60" s="1185">
        <f>F60*G60</f>
        <v>19038</v>
      </c>
      <c r="I60" s="897"/>
      <c r="J60" s="1084" t="s">
        <v>4086</v>
      </c>
      <c r="K60" s="899"/>
      <c r="L60" s="1090"/>
      <c r="M60" s="1071">
        <v>41921</v>
      </c>
      <c r="N60" s="1091" t="s">
        <v>364</v>
      </c>
      <c r="O60" s="1071">
        <v>41926</v>
      </c>
      <c r="P60" s="1186">
        <v>41926</v>
      </c>
      <c r="Q60" s="1187">
        <v>41926</v>
      </c>
    </row>
    <row r="61" spans="2:17" ht="18" customHeight="1">
      <c r="B61" s="14"/>
      <c r="C61" s="898" t="s">
        <v>28</v>
      </c>
      <c r="D61" s="1184" t="s">
        <v>28</v>
      </c>
      <c r="E61" s="896" t="s">
        <v>222</v>
      </c>
      <c r="F61" s="896">
        <v>12</v>
      </c>
      <c r="G61" s="896">
        <v>149</v>
      </c>
      <c r="H61" s="1185">
        <f>F61*G61</f>
        <v>1788</v>
      </c>
      <c r="I61" s="897"/>
      <c r="J61" s="1084" t="s">
        <v>4037</v>
      </c>
      <c r="K61" s="899" t="s">
        <v>4087</v>
      </c>
      <c r="L61" s="1090"/>
      <c r="M61" s="1071">
        <v>41921</v>
      </c>
      <c r="N61" s="1091" t="s">
        <v>364</v>
      </c>
      <c r="O61" s="1071">
        <v>41922</v>
      </c>
      <c r="P61" s="1186">
        <v>41922</v>
      </c>
      <c r="Q61" s="1187">
        <v>41922</v>
      </c>
    </row>
    <row r="62" spans="2:17" ht="18" customHeight="1">
      <c r="B62" s="14"/>
      <c r="C62" s="898" t="s">
        <v>28</v>
      </c>
      <c r="D62" s="1184" t="s">
        <v>28</v>
      </c>
      <c r="E62" s="896" t="s">
        <v>227</v>
      </c>
      <c r="F62" s="896">
        <v>12</v>
      </c>
      <c r="G62" s="896">
        <v>32</v>
      </c>
      <c r="H62" s="1185">
        <f>F62*G62</f>
        <v>384</v>
      </c>
      <c r="I62" s="1188"/>
      <c r="J62" s="1084" t="s">
        <v>4037</v>
      </c>
      <c r="K62" s="899" t="s">
        <v>4088</v>
      </c>
      <c r="L62" s="1090"/>
      <c r="M62" s="1071">
        <v>41921</v>
      </c>
      <c r="N62" s="1091" t="s">
        <v>364</v>
      </c>
      <c r="O62" s="1071">
        <v>41922</v>
      </c>
      <c r="P62" s="1186">
        <v>41922</v>
      </c>
      <c r="Q62" s="1187">
        <v>41922</v>
      </c>
    </row>
    <row r="63" spans="2:17" ht="18" customHeight="1">
      <c r="B63" s="14"/>
      <c r="C63" s="898"/>
      <c r="D63" s="898"/>
      <c r="E63" s="108"/>
      <c r="F63" s="108"/>
      <c r="G63" s="1189"/>
      <c r="H63" s="1185"/>
      <c r="I63" s="1188"/>
      <c r="J63" s="1084"/>
      <c r="K63" s="899"/>
      <c r="L63" s="1090"/>
      <c r="M63" s="1071"/>
      <c r="N63" s="1091"/>
      <c r="O63" s="1071"/>
      <c r="P63" s="1186"/>
      <c r="Q63" s="1187"/>
    </row>
    <row r="64" spans="2:17" ht="18" customHeight="1">
      <c r="B64" s="14"/>
      <c r="C64" s="898" t="s">
        <v>28</v>
      </c>
      <c r="D64" s="898" t="s">
        <v>28</v>
      </c>
      <c r="E64" s="1084" t="s">
        <v>4089</v>
      </c>
      <c r="F64" s="1191">
        <v>1</v>
      </c>
      <c r="G64" s="1192">
        <v>7040</v>
      </c>
      <c r="H64" s="1185">
        <f t="shared" ref="H64:H69" si="2">F64*G64</f>
        <v>7040</v>
      </c>
      <c r="I64" s="897"/>
      <c r="J64" s="1084" t="s">
        <v>4090</v>
      </c>
      <c r="K64" s="899"/>
      <c r="L64" s="1090"/>
      <c r="M64" s="1071">
        <v>41921</v>
      </c>
      <c r="N64" s="1091" t="s">
        <v>364</v>
      </c>
      <c r="O64" s="1071">
        <v>41926</v>
      </c>
      <c r="P64" s="1186">
        <v>41926</v>
      </c>
      <c r="Q64" s="1187">
        <v>41926</v>
      </c>
    </row>
    <row r="65" spans="2:17" ht="18" customHeight="1">
      <c r="B65" s="14"/>
      <c r="C65" s="898" t="s">
        <v>28</v>
      </c>
      <c r="D65" s="898" t="s">
        <v>28</v>
      </c>
      <c r="E65" s="1084" t="s">
        <v>4091</v>
      </c>
      <c r="F65" s="108">
        <v>1</v>
      </c>
      <c r="G65" s="1189">
        <v>5870</v>
      </c>
      <c r="H65" s="1185">
        <f t="shared" si="2"/>
        <v>5870</v>
      </c>
      <c r="I65" s="1188"/>
      <c r="J65" s="1084" t="s">
        <v>4092</v>
      </c>
      <c r="K65" s="899"/>
      <c r="L65" s="1090"/>
      <c r="M65" s="1071">
        <v>41921</v>
      </c>
      <c r="N65" s="1091" t="s">
        <v>364</v>
      </c>
      <c r="O65" s="1071">
        <v>41926</v>
      </c>
      <c r="P65" s="1186">
        <v>41926</v>
      </c>
      <c r="Q65" s="1187">
        <v>41926</v>
      </c>
    </row>
    <row r="66" spans="2:17" ht="18" customHeight="1">
      <c r="B66" s="14"/>
      <c r="C66" s="898" t="s">
        <v>28</v>
      </c>
      <c r="D66" s="898" t="s">
        <v>28</v>
      </c>
      <c r="E66" s="1084" t="s">
        <v>4093</v>
      </c>
      <c r="F66" s="108">
        <v>1</v>
      </c>
      <c r="G66" s="1189">
        <v>9450</v>
      </c>
      <c r="H66" s="1185">
        <f t="shared" si="2"/>
        <v>9450</v>
      </c>
      <c r="I66" s="1188"/>
      <c r="J66" s="1084" t="s">
        <v>4094</v>
      </c>
      <c r="K66" s="899"/>
      <c r="L66" s="1090"/>
      <c r="M66" s="1071">
        <v>41921</v>
      </c>
      <c r="N66" s="1091" t="s">
        <v>364</v>
      </c>
      <c r="O66" s="1071">
        <v>41926</v>
      </c>
      <c r="P66" s="1186">
        <v>41926</v>
      </c>
      <c r="Q66" s="1187">
        <v>41926</v>
      </c>
    </row>
    <row r="67" spans="2:17" ht="18" customHeight="1">
      <c r="B67" s="14"/>
      <c r="C67" s="898" t="s">
        <v>28</v>
      </c>
      <c r="D67" s="898" t="s">
        <v>28</v>
      </c>
      <c r="E67" s="108" t="s">
        <v>4095</v>
      </c>
      <c r="F67" s="108">
        <v>2</v>
      </c>
      <c r="G67" s="1189">
        <v>2580</v>
      </c>
      <c r="H67" s="1185">
        <f t="shared" si="2"/>
        <v>5160</v>
      </c>
      <c r="I67" s="1188"/>
      <c r="J67" s="1084" t="s">
        <v>4096</v>
      </c>
      <c r="K67" s="899"/>
      <c r="L67" s="1090"/>
      <c r="M67" s="1071">
        <v>41921</v>
      </c>
      <c r="N67" s="1091" t="s">
        <v>364</v>
      </c>
      <c r="O67" s="1071">
        <v>41926</v>
      </c>
      <c r="P67" s="1186">
        <v>41926</v>
      </c>
      <c r="Q67" s="1187">
        <v>41926</v>
      </c>
    </row>
    <row r="68" spans="2:17" ht="18" customHeight="1">
      <c r="B68" s="14"/>
      <c r="C68" s="898" t="s">
        <v>28</v>
      </c>
      <c r="D68" s="1184" t="s">
        <v>28</v>
      </c>
      <c r="E68" s="108" t="s">
        <v>1698</v>
      </c>
      <c r="F68" s="108">
        <v>4</v>
      </c>
      <c r="G68" s="517">
        <v>520</v>
      </c>
      <c r="H68" s="1185">
        <f t="shared" si="2"/>
        <v>2080</v>
      </c>
      <c r="I68" s="1188"/>
      <c r="J68" s="1084" t="s">
        <v>1092</v>
      </c>
      <c r="K68" s="899"/>
      <c r="L68" s="1090"/>
      <c r="M68" s="1071">
        <v>41921</v>
      </c>
      <c r="N68" s="1091" t="s">
        <v>364</v>
      </c>
      <c r="O68" s="1071">
        <v>41922</v>
      </c>
      <c r="P68" s="1186">
        <v>41922</v>
      </c>
      <c r="Q68" s="1187">
        <v>41922</v>
      </c>
    </row>
    <row r="69" spans="2:17" ht="18" customHeight="1">
      <c r="B69" s="14"/>
      <c r="C69" s="898" t="s">
        <v>28</v>
      </c>
      <c r="D69" s="1184" t="s">
        <v>28</v>
      </c>
      <c r="E69" s="108" t="s">
        <v>4097</v>
      </c>
      <c r="F69" s="108">
        <v>4</v>
      </c>
      <c r="G69" s="517">
        <v>130</v>
      </c>
      <c r="H69" s="1185">
        <f t="shared" si="2"/>
        <v>520</v>
      </c>
      <c r="I69" s="1188"/>
      <c r="J69" s="1084" t="s">
        <v>4098</v>
      </c>
      <c r="K69" s="899"/>
      <c r="L69" s="1090"/>
      <c r="M69" s="1071">
        <v>41921</v>
      </c>
      <c r="N69" s="1091" t="s">
        <v>364</v>
      </c>
      <c r="O69" s="1071">
        <v>41922</v>
      </c>
      <c r="P69" s="1186">
        <v>41922</v>
      </c>
      <c r="Q69" s="1187">
        <v>41922</v>
      </c>
    </row>
    <row r="70" spans="2:17" ht="18" customHeight="1">
      <c r="B70" s="14"/>
      <c r="C70" s="1184"/>
      <c r="D70" s="1184"/>
      <c r="E70" s="108"/>
      <c r="F70" s="108"/>
      <c r="G70" s="517"/>
      <c r="H70" s="1185"/>
      <c r="I70" s="1188"/>
      <c r="J70" s="1084"/>
      <c r="K70" s="899"/>
      <c r="L70" s="1090"/>
      <c r="M70" s="1071"/>
      <c r="N70" s="1091"/>
      <c r="O70" s="1071"/>
      <c r="P70" s="1186"/>
      <c r="Q70" s="1187"/>
    </row>
    <row r="71" spans="2:17" ht="18" customHeight="1">
      <c r="B71" s="14"/>
      <c r="C71" s="898" t="s">
        <v>28</v>
      </c>
      <c r="D71" s="898" t="s">
        <v>28</v>
      </c>
      <c r="E71" s="1084" t="s">
        <v>4099</v>
      </c>
      <c r="F71" s="1191">
        <v>8</v>
      </c>
      <c r="G71" s="1192">
        <v>5760</v>
      </c>
      <c r="H71" s="1185">
        <f t="shared" ref="H71:H86" si="3">F71*G71</f>
        <v>46080</v>
      </c>
      <c r="I71" s="897"/>
      <c r="J71" s="1084" t="s">
        <v>4100</v>
      </c>
      <c r="K71" s="899"/>
      <c r="L71" s="1090"/>
      <c r="M71" s="1071">
        <v>41920</v>
      </c>
      <c r="N71" s="1091" t="s">
        <v>364</v>
      </c>
      <c r="O71" s="1071">
        <v>41926</v>
      </c>
      <c r="P71" s="1186">
        <v>41926</v>
      </c>
      <c r="Q71" s="1187">
        <v>41926</v>
      </c>
    </row>
    <row r="72" spans="2:17" ht="18" customHeight="1">
      <c r="B72" s="14"/>
      <c r="C72" s="898" t="s">
        <v>28</v>
      </c>
      <c r="D72" s="898" t="s">
        <v>28</v>
      </c>
      <c r="E72" s="1084" t="s">
        <v>4101</v>
      </c>
      <c r="F72" s="1191">
        <v>4</v>
      </c>
      <c r="G72" s="1192">
        <v>4590</v>
      </c>
      <c r="H72" s="1185">
        <f t="shared" si="3"/>
        <v>18360</v>
      </c>
      <c r="I72" s="897"/>
      <c r="J72" s="1084" t="s">
        <v>4102</v>
      </c>
      <c r="K72" s="899"/>
      <c r="L72" s="1090"/>
      <c r="M72" s="1071">
        <v>41920</v>
      </c>
      <c r="N72" s="1091" t="s">
        <v>364</v>
      </c>
      <c r="O72" s="1071">
        <v>41926</v>
      </c>
      <c r="P72" s="1186">
        <v>41926</v>
      </c>
      <c r="Q72" s="1187">
        <v>41926</v>
      </c>
    </row>
    <row r="73" spans="2:17" ht="18" customHeight="1">
      <c r="B73" s="14"/>
      <c r="C73" s="898" t="s">
        <v>28</v>
      </c>
      <c r="D73" s="898" t="s">
        <v>28</v>
      </c>
      <c r="E73" s="1084" t="s">
        <v>4103</v>
      </c>
      <c r="F73" s="1191">
        <v>4</v>
      </c>
      <c r="G73" s="1192">
        <v>2420</v>
      </c>
      <c r="H73" s="1185">
        <f t="shared" si="3"/>
        <v>9680</v>
      </c>
      <c r="I73" s="897"/>
      <c r="J73" s="1084" t="s">
        <v>4104</v>
      </c>
      <c r="K73" s="899"/>
      <c r="L73" s="1090"/>
      <c r="M73" s="1071">
        <v>41920</v>
      </c>
      <c r="N73" s="1091" t="s">
        <v>364</v>
      </c>
      <c r="O73" s="1071">
        <v>41926</v>
      </c>
      <c r="P73" s="1186">
        <v>41926</v>
      </c>
      <c r="Q73" s="1187">
        <v>41926</v>
      </c>
    </row>
    <row r="74" spans="2:17" ht="18" customHeight="1">
      <c r="B74" s="14"/>
      <c r="C74" s="898" t="s">
        <v>28</v>
      </c>
      <c r="D74" s="898" t="s">
        <v>28</v>
      </c>
      <c r="E74" s="1084" t="s">
        <v>4105</v>
      </c>
      <c r="F74" s="1191">
        <v>2</v>
      </c>
      <c r="G74" s="1192">
        <v>6400</v>
      </c>
      <c r="H74" s="1185">
        <f t="shared" si="3"/>
        <v>12800</v>
      </c>
      <c r="I74" s="897"/>
      <c r="J74" s="1084" t="s">
        <v>4106</v>
      </c>
      <c r="K74" s="899"/>
      <c r="L74" s="1090"/>
      <c r="M74" s="1071">
        <v>41920</v>
      </c>
      <c r="N74" s="1091" t="s">
        <v>364</v>
      </c>
      <c r="O74" s="1071">
        <v>41926</v>
      </c>
      <c r="P74" s="1186">
        <v>41926</v>
      </c>
      <c r="Q74" s="1187">
        <v>41926</v>
      </c>
    </row>
    <row r="75" spans="2:17" ht="18" customHeight="1">
      <c r="B75" s="14"/>
      <c r="C75" s="898" t="s">
        <v>28</v>
      </c>
      <c r="D75" s="898" t="s">
        <v>28</v>
      </c>
      <c r="E75" s="1084" t="s">
        <v>4107</v>
      </c>
      <c r="F75" s="1191">
        <v>2</v>
      </c>
      <c r="G75" s="1192">
        <v>2420</v>
      </c>
      <c r="H75" s="1185">
        <f t="shared" si="3"/>
        <v>4840</v>
      </c>
      <c r="I75" s="897"/>
      <c r="J75" s="1084" t="s">
        <v>4108</v>
      </c>
      <c r="K75" s="899"/>
      <c r="L75" s="1090"/>
      <c r="M75" s="1071">
        <v>41920</v>
      </c>
      <c r="N75" s="1091" t="s">
        <v>364</v>
      </c>
      <c r="O75" s="1071">
        <v>41926</v>
      </c>
      <c r="P75" s="1186">
        <v>41926</v>
      </c>
      <c r="Q75" s="1187">
        <v>41926</v>
      </c>
    </row>
    <row r="76" spans="2:17" ht="18" customHeight="1">
      <c r="B76" s="14"/>
      <c r="C76" s="898" t="s">
        <v>28</v>
      </c>
      <c r="D76" s="898" t="s">
        <v>28</v>
      </c>
      <c r="E76" s="1084" t="s">
        <v>4109</v>
      </c>
      <c r="F76" s="1191">
        <v>1</v>
      </c>
      <c r="G76" s="1192">
        <v>3360</v>
      </c>
      <c r="H76" s="1185">
        <f t="shared" si="3"/>
        <v>3360</v>
      </c>
      <c r="I76" s="897"/>
      <c r="J76" s="1084" t="s">
        <v>4110</v>
      </c>
      <c r="K76" s="899"/>
      <c r="L76" s="1090"/>
      <c r="M76" s="1071">
        <v>41920</v>
      </c>
      <c r="N76" s="1091" t="s">
        <v>364</v>
      </c>
      <c r="O76" s="1071">
        <v>41926</v>
      </c>
      <c r="P76" s="1186">
        <v>41926</v>
      </c>
      <c r="Q76" s="1187">
        <v>41926</v>
      </c>
    </row>
    <row r="77" spans="2:17" ht="18" customHeight="1">
      <c r="B77" s="14"/>
      <c r="C77" s="898"/>
      <c r="D77" s="898"/>
      <c r="E77" s="108"/>
      <c r="F77" s="108"/>
      <c r="G77" s="108"/>
      <c r="H77" s="1185">
        <f t="shared" si="3"/>
        <v>0</v>
      </c>
      <c r="I77" s="1188"/>
      <c r="J77" s="1084"/>
      <c r="K77" s="899"/>
      <c r="L77" s="1090"/>
      <c r="M77" s="1071"/>
      <c r="N77" s="1091"/>
      <c r="O77" s="1071"/>
      <c r="P77" s="1186"/>
      <c r="Q77" s="1187"/>
    </row>
    <row r="78" spans="2:17" ht="18" customHeight="1">
      <c r="B78" s="14"/>
      <c r="C78" s="898" t="s">
        <v>28</v>
      </c>
      <c r="D78" s="1184" t="s">
        <v>28</v>
      </c>
      <c r="E78" s="108" t="s">
        <v>1559</v>
      </c>
      <c r="F78" s="108">
        <v>12</v>
      </c>
      <c r="G78" s="517">
        <v>88</v>
      </c>
      <c r="H78" s="1185">
        <f t="shared" si="3"/>
        <v>1056</v>
      </c>
      <c r="I78" s="1188"/>
      <c r="J78" s="1084" t="s">
        <v>530</v>
      </c>
      <c r="K78" s="899"/>
      <c r="L78" s="1090"/>
      <c r="M78" s="1071">
        <v>41921</v>
      </c>
      <c r="N78" s="1091" t="s">
        <v>364</v>
      </c>
      <c r="O78" s="1071">
        <v>41922</v>
      </c>
      <c r="P78" s="1186">
        <v>41922</v>
      </c>
      <c r="Q78" s="1187">
        <v>41922</v>
      </c>
    </row>
    <row r="79" spans="2:17" ht="18" customHeight="1">
      <c r="B79" s="14"/>
      <c r="C79" s="898" t="s">
        <v>28</v>
      </c>
      <c r="D79" s="1184" t="s">
        <v>28</v>
      </c>
      <c r="E79" s="108" t="s">
        <v>4076</v>
      </c>
      <c r="F79" s="108">
        <v>12</v>
      </c>
      <c r="G79" s="517">
        <v>25</v>
      </c>
      <c r="H79" s="1185">
        <f t="shared" si="3"/>
        <v>300</v>
      </c>
      <c r="I79" s="1188"/>
      <c r="J79" s="1084" t="s">
        <v>384</v>
      </c>
      <c r="K79" s="899"/>
      <c r="L79" s="1090"/>
      <c r="M79" s="1071">
        <v>41921</v>
      </c>
      <c r="N79" s="1091" t="s">
        <v>364</v>
      </c>
      <c r="O79" s="1071">
        <v>41922</v>
      </c>
      <c r="P79" s="1186">
        <v>41922</v>
      </c>
      <c r="Q79" s="1187">
        <v>41922</v>
      </c>
    </row>
    <row r="80" spans="2:17" ht="18" customHeight="1">
      <c r="B80" s="14"/>
      <c r="C80" s="898" t="s">
        <v>28</v>
      </c>
      <c r="D80" s="1184" t="s">
        <v>28</v>
      </c>
      <c r="E80" s="108" t="s">
        <v>1554</v>
      </c>
      <c r="F80" s="108">
        <v>36</v>
      </c>
      <c r="G80" s="517">
        <v>44</v>
      </c>
      <c r="H80" s="1185">
        <f t="shared" si="3"/>
        <v>1584</v>
      </c>
      <c r="I80" s="1188"/>
      <c r="J80" s="1084" t="s">
        <v>4111</v>
      </c>
      <c r="K80" s="899"/>
      <c r="L80" s="1090"/>
      <c r="M80" s="1071">
        <v>41921</v>
      </c>
      <c r="N80" s="1091" t="s">
        <v>364</v>
      </c>
      <c r="O80" s="1071">
        <v>41922</v>
      </c>
      <c r="P80" s="1186">
        <v>41922</v>
      </c>
      <c r="Q80" s="1187">
        <v>41922</v>
      </c>
    </row>
    <row r="81" spans="2:17" ht="18" customHeight="1">
      <c r="B81" s="14"/>
      <c r="C81" s="898" t="s">
        <v>28</v>
      </c>
      <c r="D81" s="1184" t="s">
        <v>28</v>
      </c>
      <c r="E81" s="108" t="s">
        <v>1296</v>
      </c>
      <c r="F81" s="108">
        <v>28</v>
      </c>
      <c r="G81" s="517">
        <v>44</v>
      </c>
      <c r="H81" s="1185">
        <f t="shared" si="3"/>
        <v>1232</v>
      </c>
      <c r="I81" s="1188"/>
      <c r="J81" s="1084" t="s">
        <v>4111</v>
      </c>
      <c r="K81" s="899"/>
      <c r="L81" s="1090"/>
      <c r="M81" s="1071">
        <v>41921</v>
      </c>
      <c r="N81" s="1091" t="s">
        <v>364</v>
      </c>
      <c r="O81" s="1071">
        <v>41922</v>
      </c>
      <c r="P81" s="1186">
        <v>41922</v>
      </c>
      <c r="Q81" s="1187">
        <v>41922</v>
      </c>
    </row>
    <row r="82" spans="2:17" ht="18" customHeight="1">
      <c r="B82" s="14"/>
      <c r="C82" s="898" t="s">
        <v>28</v>
      </c>
      <c r="D82" s="1184" t="s">
        <v>28</v>
      </c>
      <c r="E82" s="108" t="s">
        <v>4112</v>
      </c>
      <c r="F82" s="108">
        <v>4</v>
      </c>
      <c r="G82" s="517">
        <v>91</v>
      </c>
      <c r="H82" s="1185">
        <f t="shared" si="3"/>
        <v>364</v>
      </c>
      <c r="I82" s="1188"/>
      <c r="J82" s="1084" t="s">
        <v>4113</v>
      </c>
      <c r="K82" s="899"/>
      <c r="L82" s="1090"/>
      <c r="M82" s="1071">
        <v>41921</v>
      </c>
      <c r="N82" s="1091" t="s">
        <v>364</v>
      </c>
      <c r="O82" s="1071">
        <v>41922</v>
      </c>
      <c r="P82" s="1186">
        <v>41922</v>
      </c>
      <c r="Q82" s="1187">
        <v>41922</v>
      </c>
    </row>
    <row r="83" spans="2:17" ht="18" customHeight="1">
      <c r="B83" s="14"/>
      <c r="C83" s="898" t="s">
        <v>28</v>
      </c>
      <c r="D83" s="1184" t="s">
        <v>28</v>
      </c>
      <c r="E83" s="108" t="s">
        <v>4114</v>
      </c>
      <c r="F83" s="108">
        <v>2</v>
      </c>
      <c r="G83" s="517">
        <v>930</v>
      </c>
      <c r="H83" s="1185">
        <f t="shared" si="3"/>
        <v>1860</v>
      </c>
      <c r="I83" s="1188"/>
      <c r="J83" s="1084" t="s">
        <v>334</v>
      </c>
      <c r="K83" s="899" t="s">
        <v>4115</v>
      </c>
      <c r="L83" s="1090"/>
      <c r="M83" s="1071">
        <v>41921</v>
      </c>
      <c r="N83" s="1091" t="s">
        <v>364</v>
      </c>
      <c r="O83" s="1071">
        <v>41928</v>
      </c>
      <c r="P83" s="1186">
        <v>41928</v>
      </c>
      <c r="Q83" s="1187">
        <v>41928</v>
      </c>
    </row>
    <row r="84" spans="2:17" ht="18" customHeight="1">
      <c r="B84" s="14"/>
      <c r="C84" s="898" t="s">
        <v>28</v>
      </c>
      <c r="D84" s="1184" t="s">
        <v>28</v>
      </c>
      <c r="E84" s="108" t="s">
        <v>4116</v>
      </c>
      <c r="F84" s="108">
        <v>1</v>
      </c>
      <c r="G84" s="517">
        <v>670</v>
      </c>
      <c r="H84" s="1185">
        <f t="shared" si="3"/>
        <v>670</v>
      </c>
      <c r="I84" s="1188"/>
      <c r="J84" s="1084" t="s">
        <v>328</v>
      </c>
      <c r="K84" s="899"/>
      <c r="L84" s="1090"/>
      <c r="M84" s="1071">
        <v>41921</v>
      </c>
      <c r="N84" s="1091" t="s">
        <v>364</v>
      </c>
      <c r="O84" s="1071">
        <v>41922</v>
      </c>
      <c r="P84" s="1186">
        <v>41922</v>
      </c>
      <c r="Q84" s="1187">
        <v>41922</v>
      </c>
    </row>
    <row r="85" spans="2:17" ht="18" customHeight="1">
      <c r="B85" s="14"/>
      <c r="C85" s="898" t="s">
        <v>28</v>
      </c>
      <c r="D85" s="1184" t="s">
        <v>28</v>
      </c>
      <c r="E85" s="108" t="s">
        <v>4117</v>
      </c>
      <c r="F85" s="108">
        <v>4</v>
      </c>
      <c r="G85" s="517">
        <v>87</v>
      </c>
      <c r="H85" s="1185">
        <f t="shared" si="3"/>
        <v>348</v>
      </c>
      <c r="I85" s="1188"/>
      <c r="J85" s="1084" t="s">
        <v>4118</v>
      </c>
      <c r="K85" s="899"/>
      <c r="L85" s="1090"/>
      <c r="M85" s="1071">
        <v>41921</v>
      </c>
      <c r="N85" s="1091" t="s">
        <v>364</v>
      </c>
      <c r="O85" s="1071">
        <v>41922</v>
      </c>
      <c r="P85" s="1186">
        <v>41922</v>
      </c>
      <c r="Q85" s="1187">
        <v>41922</v>
      </c>
    </row>
    <row r="86" spans="2:17" ht="18" customHeight="1">
      <c r="B86" s="14"/>
      <c r="C86" s="898" t="s">
        <v>28</v>
      </c>
      <c r="D86" s="1184" t="s">
        <v>28</v>
      </c>
      <c r="E86" s="108" t="s">
        <v>4119</v>
      </c>
      <c r="F86" s="108">
        <v>1</v>
      </c>
      <c r="G86" s="517">
        <v>3474</v>
      </c>
      <c r="H86" s="1185">
        <f t="shared" si="3"/>
        <v>3474</v>
      </c>
      <c r="I86" s="1188"/>
      <c r="J86" s="1084" t="s">
        <v>2301</v>
      </c>
      <c r="K86" s="899"/>
      <c r="L86" s="1090"/>
      <c r="M86" s="1071">
        <v>41921</v>
      </c>
      <c r="N86" s="1091" t="s">
        <v>364</v>
      </c>
      <c r="O86" s="1071">
        <v>41928</v>
      </c>
      <c r="P86" s="1186">
        <v>41928</v>
      </c>
      <c r="Q86" s="1187">
        <v>41928</v>
      </c>
    </row>
    <row r="87" spans="2:17" ht="18" customHeight="1">
      <c r="B87" s="14"/>
      <c r="C87" s="898"/>
      <c r="D87" s="1184"/>
      <c r="E87" s="108"/>
      <c r="F87" s="108"/>
      <c r="G87" s="517"/>
      <c r="H87" s="1185"/>
      <c r="I87" s="1188"/>
      <c r="J87" s="1084"/>
      <c r="K87" s="899"/>
      <c r="L87" s="1090"/>
      <c r="M87" s="1071"/>
      <c r="N87" s="1091"/>
      <c r="O87" s="1071"/>
      <c r="P87" s="1186"/>
      <c r="Q87" s="1187"/>
    </row>
    <row r="88" spans="2:17" ht="18" customHeight="1">
      <c r="B88" s="14"/>
      <c r="C88" s="898" t="s">
        <v>28</v>
      </c>
      <c r="D88" s="1184" t="s">
        <v>28</v>
      </c>
      <c r="E88" s="108" t="s">
        <v>4120</v>
      </c>
      <c r="F88" s="108">
        <v>1</v>
      </c>
      <c r="G88" s="517">
        <v>10700</v>
      </c>
      <c r="H88" s="1185">
        <f t="shared" ref="H88:H107" si="4">F88*G88</f>
        <v>10700</v>
      </c>
      <c r="I88" s="1188"/>
      <c r="J88" s="1084" t="s">
        <v>4121</v>
      </c>
      <c r="K88" s="899"/>
      <c r="L88" s="1090"/>
      <c r="M88" s="1071">
        <v>41921</v>
      </c>
      <c r="N88" s="1091" t="s">
        <v>364</v>
      </c>
      <c r="O88" s="1071">
        <v>41926</v>
      </c>
      <c r="P88" s="1186">
        <v>41926</v>
      </c>
      <c r="Q88" s="1187">
        <v>41926</v>
      </c>
    </row>
    <row r="89" spans="2:17" ht="18" customHeight="1">
      <c r="B89" s="14"/>
      <c r="C89" s="898" t="s">
        <v>28</v>
      </c>
      <c r="D89" s="1184" t="s">
        <v>28</v>
      </c>
      <c r="E89" s="108" t="s">
        <v>4122</v>
      </c>
      <c r="F89" s="108">
        <v>1</v>
      </c>
      <c r="G89" s="517">
        <v>850</v>
      </c>
      <c r="H89" s="1185">
        <f t="shared" si="4"/>
        <v>850</v>
      </c>
      <c r="I89" s="1188"/>
      <c r="J89" s="1084" t="s">
        <v>4123</v>
      </c>
      <c r="K89" s="899"/>
      <c r="L89" s="1090"/>
      <c r="M89" s="1071">
        <v>41921</v>
      </c>
      <c r="N89" s="1091" t="s">
        <v>364</v>
      </c>
      <c r="O89" s="1071">
        <v>41926</v>
      </c>
      <c r="P89" s="1186">
        <v>41926</v>
      </c>
      <c r="Q89" s="1187">
        <v>41926</v>
      </c>
    </row>
    <row r="90" spans="2:17" ht="18" customHeight="1">
      <c r="B90" s="14"/>
      <c r="C90" s="898" t="s">
        <v>28</v>
      </c>
      <c r="D90" s="1184" t="s">
        <v>28</v>
      </c>
      <c r="E90" s="108" t="s">
        <v>3457</v>
      </c>
      <c r="F90" s="108">
        <v>1</v>
      </c>
      <c r="G90" s="517">
        <v>3174</v>
      </c>
      <c r="H90" s="1185">
        <f t="shared" si="4"/>
        <v>3174</v>
      </c>
      <c r="I90" s="1188"/>
      <c r="J90" s="1084" t="s">
        <v>4124</v>
      </c>
      <c r="K90" s="899"/>
      <c r="L90" s="1090"/>
      <c r="M90" s="1071">
        <v>41921</v>
      </c>
      <c r="N90" s="1091" t="s">
        <v>364</v>
      </c>
      <c r="O90" s="1071">
        <v>41922</v>
      </c>
      <c r="P90" s="1186">
        <v>41922</v>
      </c>
      <c r="Q90" s="1187">
        <v>41922</v>
      </c>
    </row>
    <row r="91" spans="2:17" ht="18" customHeight="1">
      <c r="B91" s="14"/>
      <c r="C91" s="898" t="s">
        <v>28</v>
      </c>
      <c r="D91" s="1184" t="s">
        <v>28</v>
      </c>
      <c r="E91" s="108" t="s">
        <v>4125</v>
      </c>
      <c r="F91" s="108">
        <v>1</v>
      </c>
      <c r="G91" s="517">
        <v>970</v>
      </c>
      <c r="H91" s="1185">
        <f t="shared" si="4"/>
        <v>970</v>
      </c>
      <c r="I91" s="1188"/>
      <c r="J91" s="1084" t="s">
        <v>4126</v>
      </c>
      <c r="K91" s="899"/>
      <c r="L91" s="1090"/>
      <c r="M91" s="1071">
        <v>41921</v>
      </c>
      <c r="N91" s="1091" t="s">
        <v>364</v>
      </c>
      <c r="O91" s="1071">
        <v>41926</v>
      </c>
      <c r="P91" s="1186">
        <v>41926</v>
      </c>
      <c r="Q91" s="1187">
        <v>41926</v>
      </c>
    </row>
    <row r="92" spans="2:17" ht="18" customHeight="1">
      <c r="B92" s="14"/>
      <c r="C92" s="898" t="s">
        <v>28</v>
      </c>
      <c r="D92" s="1184" t="s">
        <v>28</v>
      </c>
      <c r="E92" s="108" t="s">
        <v>4127</v>
      </c>
      <c r="F92" s="108">
        <v>1</v>
      </c>
      <c r="G92" s="1190">
        <v>76</v>
      </c>
      <c r="H92" s="1185">
        <f t="shared" si="4"/>
        <v>76</v>
      </c>
      <c r="I92" s="1188"/>
      <c r="J92" s="1084" t="s">
        <v>4128</v>
      </c>
      <c r="K92" s="899"/>
      <c r="L92" s="1090"/>
      <c r="M92" s="1071">
        <v>41921</v>
      </c>
      <c r="N92" s="1091" t="s">
        <v>364</v>
      </c>
      <c r="O92" s="1071">
        <v>41922</v>
      </c>
      <c r="P92" s="1186">
        <v>41922</v>
      </c>
      <c r="Q92" s="1187">
        <v>41922</v>
      </c>
    </row>
    <row r="93" spans="2:17" ht="18" customHeight="1">
      <c r="B93" s="14"/>
      <c r="C93" s="898" t="s">
        <v>28</v>
      </c>
      <c r="D93" s="1184" t="s">
        <v>28</v>
      </c>
      <c r="E93" s="108" t="s">
        <v>4129</v>
      </c>
      <c r="F93" s="108">
        <v>1</v>
      </c>
      <c r="G93" s="517">
        <v>8470</v>
      </c>
      <c r="H93" s="1185">
        <f t="shared" si="4"/>
        <v>8470</v>
      </c>
      <c r="I93" s="1188"/>
      <c r="J93" s="1084" t="s">
        <v>3114</v>
      </c>
      <c r="K93" s="899"/>
      <c r="L93" s="1090"/>
      <c r="M93" s="1071">
        <v>41921</v>
      </c>
      <c r="N93" s="1091" t="s">
        <v>364</v>
      </c>
      <c r="O93" s="1071">
        <v>41926</v>
      </c>
      <c r="P93" s="1186">
        <v>41926</v>
      </c>
      <c r="Q93" s="1187">
        <v>41926</v>
      </c>
    </row>
    <row r="94" spans="2:17" ht="18" customHeight="1">
      <c r="B94" s="14"/>
      <c r="C94" s="898" t="s">
        <v>28</v>
      </c>
      <c r="D94" s="1184" t="s">
        <v>28</v>
      </c>
      <c r="E94" s="108" t="s">
        <v>4130</v>
      </c>
      <c r="F94" s="108">
        <v>1</v>
      </c>
      <c r="G94" s="517">
        <v>836</v>
      </c>
      <c r="H94" s="1185">
        <f t="shared" si="4"/>
        <v>836</v>
      </c>
      <c r="I94" s="1188"/>
      <c r="J94" s="1084" t="s">
        <v>4131</v>
      </c>
      <c r="K94" s="899"/>
      <c r="L94" s="1090"/>
      <c r="M94" s="1071">
        <v>41921</v>
      </c>
      <c r="N94" s="1091" t="s">
        <v>364</v>
      </c>
      <c r="O94" s="1071">
        <v>41922</v>
      </c>
      <c r="P94" s="1186">
        <v>41922</v>
      </c>
      <c r="Q94" s="1187">
        <v>41922</v>
      </c>
    </row>
    <row r="95" spans="2:17" ht="18" customHeight="1">
      <c r="B95" s="14"/>
      <c r="C95" s="898" t="s">
        <v>28</v>
      </c>
      <c r="D95" s="1184" t="s">
        <v>28</v>
      </c>
      <c r="E95" s="108" t="s">
        <v>822</v>
      </c>
      <c r="F95" s="108">
        <v>1</v>
      </c>
      <c r="G95" s="1082">
        <v>3350</v>
      </c>
      <c r="H95" s="1185">
        <f t="shared" si="4"/>
        <v>3350</v>
      </c>
      <c r="I95" s="1188"/>
      <c r="J95" s="1084" t="s">
        <v>4132</v>
      </c>
      <c r="K95" s="899"/>
      <c r="L95" s="1090"/>
      <c r="M95" s="1071">
        <v>41921</v>
      </c>
      <c r="N95" s="1091" t="s">
        <v>364</v>
      </c>
      <c r="O95" s="1071">
        <v>41922</v>
      </c>
      <c r="P95" s="1186">
        <v>41922</v>
      </c>
      <c r="Q95" s="1187">
        <v>41922</v>
      </c>
    </row>
    <row r="96" spans="2:17" ht="18" customHeight="1">
      <c r="B96" s="14"/>
      <c r="C96" s="898" t="s">
        <v>28</v>
      </c>
      <c r="D96" s="1184" t="s">
        <v>28</v>
      </c>
      <c r="E96" s="108" t="s">
        <v>323</v>
      </c>
      <c r="F96" s="108">
        <v>1</v>
      </c>
      <c r="G96" s="1082">
        <v>2218</v>
      </c>
      <c r="H96" s="1185">
        <f t="shared" si="4"/>
        <v>2218</v>
      </c>
      <c r="I96" s="1188"/>
      <c r="J96" s="1084" t="s">
        <v>4133</v>
      </c>
      <c r="K96" s="899"/>
      <c r="L96" s="1090"/>
      <c r="M96" s="1071">
        <v>41921</v>
      </c>
      <c r="N96" s="1091" t="s">
        <v>364</v>
      </c>
      <c r="O96" s="1071">
        <v>41922</v>
      </c>
      <c r="P96" s="1186">
        <v>41922</v>
      </c>
      <c r="Q96" s="1187">
        <v>41922</v>
      </c>
    </row>
    <row r="97" spans="2:17" ht="18" customHeight="1">
      <c r="B97" s="14"/>
      <c r="C97" s="898" t="s">
        <v>28</v>
      </c>
      <c r="D97" s="1184" t="s">
        <v>28</v>
      </c>
      <c r="E97" s="108" t="s">
        <v>4134</v>
      </c>
      <c r="F97" s="108">
        <v>1</v>
      </c>
      <c r="G97" s="1082">
        <v>5569</v>
      </c>
      <c r="H97" s="1185">
        <f t="shared" si="4"/>
        <v>5569</v>
      </c>
      <c r="I97" s="1188"/>
      <c r="J97" s="1084" t="s">
        <v>4135</v>
      </c>
      <c r="K97" s="899"/>
      <c r="L97" s="1090"/>
      <c r="M97" s="1071">
        <v>41921</v>
      </c>
      <c r="N97" s="1091" t="s">
        <v>364</v>
      </c>
      <c r="O97" s="1071">
        <v>41926</v>
      </c>
      <c r="P97" s="1186">
        <v>41926</v>
      </c>
      <c r="Q97" s="1187">
        <v>41926</v>
      </c>
    </row>
    <row r="98" spans="2:17" ht="18" customHeight="1">
      <c r="B98" s="14"/>
      <c r="C98" s="898" t="s">
        <v>28</v>
      </c>
      <c r="D98" s="1184" t="s">
        <v>28</v>
      </c>
      <c r="E98" s="108" t="s">
        <v>4136</v>
      </c>
      <c r="F98" s="108">
        <v>1</v>
      </c>
      <c r="G98" s="1189">
        <v>1090</v>
      </c>
      <c r="H98" s="1185">
        <f t="shared" si="4"/>
        <v>1090</v>
      </c>
      <c r="I98" s="1188"/>
      <c r="J98" s="896" t="s">
        <v>4137</v>
      </c>
      <c r="K98" s="899"/>
      <c r="L98" s="1090"/>
      <c r="M98" s="1071">
        <v>41921</v>
      </c>
      <c r="N98" s="1091" t="s">
        <v>364</v>
      </c>
      <c r="O98" s="1071">
        <v>41926</v>
      </c>
      <c r="P98" s="1186">
        <v>41926</v>
      </c>
      <c r="Q98" s="1187">
        <v>41926</v>
      </c>
    </row>
    <row r="99" spans="2:17" ht="18" customHeight="1">
      <c r="B99" s="14"/>
      <c r="C99" s="898" t="s">
        <v>28</v>
      </c>
      <c r="D99" s="898" t="s">
        <v>28</v>
      </c>
      <c r="E99" s="108" t="s">
        <v>4138</v>
      </c>
      <c r="F99" s="108">
        <v>1</v>
      </c>
      <c r="G99" s="1189">
        <v>610</v>
      </c>
      <c r="H99" s="1185">
        <f t="shared" si="4"/>
        <v>610</v>
      </c>
      <c r="I99" s="1188"/>
      <c r="J99" s="1084" t="s">
        <v>4139</v>
      </c>
      <c r="K99" s="899"/>
      <c r="L99" s="1090"/>
      <c r="M99" s="1071">
        <v>41921</v>
      </c>
      <c r="N99" s="1091" t="s">
        <v>364</v>
      </c>
      <c r="O99" s="1071">
        <v>41922</v>
      </c>
      <c r="P99" s="1186">
        <v>41922</v>
      </c>
      <c r="Q99" s="1187">
        <v>41922</v>
      </c>
    </row>
    <row r="100" spans="2:17" ht="18" customHeight="1">
      <c r="B100" s="1193"/>
      <c r="C100" s="898" t="s">
        <v>28</v>
      </c>
      <c r="D100" s="1184" t="s">
        <v>28</v>
      </c>
      <c r="E100" s="108" t="s">
        <v>4140</v>
      </c>
      <c r="F100" s="108">
        <v>1</v>
      </c>
      <c r="G100" s="517">
        <v>270</v>
      </c>
      <c r="H100" s="1185">
        <f t="shared" si="4"/>
        <v>270</v>
      </c>
      <c r="I100" s="1188"/>
      <c r="J100" s="1084" t="s">
        <v>4141</v>
      </c>
      <c r="K100" s="899"/>
      <c r="L100" s="1090"/>
      <c r="M100" s="1071">
        <v>41934</v>
      </c>
      <c r="N100" s="1091" t="s">
        <v>364</v>
      </c>
      <c r="O100" s="1071">
        <v>41935</v>
      </c>
      <c r="P100" s="1186">
        <v>41935</v>
      </c>
      <c r="Q100" s="1187">
        <v>41934</v>
      </c>
    </row>
    <row r="101" spans="2:17" ht="18" customHeight="1">
      <c r="B101" s="1193"/>
      <c r="C101" s="898" t="s">
        <v>28</v>
      </c>
      <c r="D101" s="1184" t="s">
        <v>28</v>
      </c>
      <c r="E101" s="108" t="s">
        <v>4142</v>
      </c>
      <c r="F101" s="108">
        <v>1</v>
      </c>
      <c r="G101" s="517">
        <v>490</v>
      </c>
      <c r="H101" s="1185">
        <f t="shared" si="4"/>
        <v>490</v>
      </c>
      <c r="I101" s="1188"/>
      <c r="J101" s="1084" t="s">
        <v>4143</v>
      </c>
      <c r="K101" s="899"/>
      <c r="L101" s="1090"/>
      <c r="M101" s="1071">
        <v>41934</v>
      </c>
      <c r="N101" s="1091" t="s">
        <v>364</v>
      </c>
      <c r="O101" s="1071">
        <v>41935</v>
      </c>
      <c r="P101" s="1186">
        <v>41935</v>
      </c>
      <c r="Q101" s="1187">
        <v>41934</v>
      </c>
    </row>
    <row r="102" spans="2:17" ht="18" customHeight="1">
      <c r="B102" s="1193"/>
      <c r="C102" s="898" t="s">
        <v>28</v>
      </c>
      <c r="D102" s="898" t="s">
        <v>28</v>
      </c>
      <c r="E102" s="108" t="s">
        <v>4144</v>
      </c>
      <c r="F102" s="108">
        <v>1</v>
      </c>
      <c r="G102" s="1189">
        <v>358</v>
      </c>
      <c r="H102" s="1185">
        <f t="shared" si="4"/>
        <v>358</v>
      </c>
      <c r="I102" s="1188"/>
      <c r="J102" s="1084" t="s">
        <v>4145</v>
      </c>
      <c r="K102" s="899"/>
      <c r="L102" s="1090"/>
      <c r="M102" s="1071">
        <v>41934</v>
      </c>
      <c r="N102" s="1091" t="s">
        <v>364</v>
      </c>
      <c r="O102" s="1071">
        <v>41935</v>
      </c>
      <c r="P102" s="1186">
        <v>41935</v>
      </c>
      <c r="Q102" s="1187">
        <v>41934</v>
      </c>
    </row>
    <row r="103" spans="2:17" ht="18" customHeight="1">
      <c r="B103" s="14"/>
      <c r="C103" s="898" t="s">
        <v>28</v>
      </c>
      <c r="D103" s="898" t="s">
        <v>28</v>
      </c>
      <c r="E103" s="108" t="s">
        <v>4146</v>
      </c>
      <c r="F103" s="108">
        <v>1</v>
      </c>
      <c r="G103" s="1189">
        <v>320</v>
      </c>
      <c r="H103" s="1185">
        <f t="shared" si="4"/>
        <v>320</v>
      </c>
      <c r="I103" s="1188"/>
      <c r="J103" s="1084" t="s">
        <v>4147</v>
      </c>
      <c r="K103" s="899"/>
      <c r="L103" s="1090"/>
      <c r="M103" s="1071">
        <v>41921</v>
      </c>
      <c r="N103" s="1091" t="s">
        <v>364</v>
      </c>
      <c r="O103" s="1071">
        <v>41922</v>
      </c>
      <c r="P103" s="1186">
        <v>41922</v>
      </c>
      <c r="Q103" s="1187">
        <v>41922</v>
      </c>
    </row>
    <row r="104" spans="2:17" ht="18" customHeight="1">
      <c r="B104" s="14"/>
      <c r="C104" s="898" t="s">
        <v>28</v>
      </c>
      <c r="D104" s="898" t="s">
        <v>28</v>
      </c>
      <c r="E104" s="108" t="s">
        <v>4148</v>
      </c>
      <c r="F104" s="108">
        <v>1</v>
      </c>
      <c r="G104" s="1189"/>
      <c r="H104" s="1185">
        <f t="shared" si="4"/>
        <v>0</v>
      </c>
      <c r="I104" s="1188"/>
      <c r="J104" s="1084"/>
      <c r="K104" s="899"/>
      <c r="L104" s="1090"/>
      <c r="M104" s="1071"/>
      <c r="N104" s="1091"/>
      <c r="O104" s="1071"/>
      <c r="P104" s="1186"/>
      <c r="Q104" s="1187"/>
    </row>
    <row r="105" spans="2:17" ht="18" customHeight="1">
      <c r="B105" s="1193"/>
      <c r="C105" s="898" t="s">
        <v>28</v>
      </c>
      <c r="D105" s="898" t="s">
        <v>28</v>
      </c>
      <c r="E105" s="108" t="s">
        <v>4149</v>
      </c>
      <c r="F105" s="108">
        <v>1</v>
      </c>
      <c r="G105" s="1189">
        <v>680</v>
      </c>
      <c r="H105" s="1185">
        <f t="shared" si="4"/>
        <v>680</v>
      </c>
      <c r="I105" s="1188"/>
      <c r="J105" s="1084" t="s">
        <v>4150</v>
      </c>
      <c r="K105" s="899"/>
      <c r="L105" s="1090"/>
      <c r="M105" s="1071">
        <v>41934</v>
      </c>
      <c r="N105" s="1091" t="s">
        <v>364</v>
      </c>
      <c r="O105" s="1071">
        <v>41935</v>
      </c>
      <c r="P105" s="1186">
        <v>41935</v>
      </c>
      <c r="Q105" s="1187">
        <v>41934</v>
      </c>
    </row>
    <row r="106" spans="2:17" ht="18" customHeight="1">
      <c r="B106" s="1193"/>
      <c r="C106" s="898" t="s">
        <v>28</v>
      </c>
      <c r="D106" s="898" t="s">
        <v>28</v>
      </c>
      <c r="E106" s="108" t="s">
        <v>4151</v>
      </c>
      <c r="F106" s="108">
        <v>1</v>
      </c>
      <c r="G106" s="1189">
        <v>80</v>
      </c>
      <c r="H106" s="1185">
        <f t="shared" si="4"/>
        <v>80</v>
      </c>
      <c r="I106" s="1188"/>
      <c r="J106" s="1084" t="s">
        <v>4152</v>
      </c>
      <c r="K106" s="899"/>
      <c r="L106" s="1090"/>
      <c r="M106" s="1071">
        <v>41934</v>
      </c>
      <c r="N106" s="1091" t="s">
        <v>364</v>
      </c>
      <c r="O106" s="1071">
        <v>41935</v>
      </c>
      <c r="P106" s="1186">
        <v>41935</v>
      </c>
      <c r="Q106" s="1187">
        <v>41934</v>
      </c>
    </row>
    <row r="107" spans="2:17" ht="18" customHeight="1">
      <c r="B107" s="1193"/>
      <c r="C107" s="898" t="s">
        <v>28</v>
      </c>
      <c r="D107" s="898" t="s">
        <v>28</v>
      </c>
      <c r="E107" s="896" t="s">
        <v>4153</v>
      </c>
      <c r="F107" s="108">
        <v>2</v>
      </c>
      <c r="G107" s="1189">
        <v>9515</v>
      </c>
      <c r="H107" s="1185">
        <f t="shared" si="4"/>
        <v>19030</v>
      </c>
      <c r="I107" s="1188"/>
      <c r="J107" s="1084" t="s">
        <v>4154</v>
      </c>
      <c r="K107" s="899"/>
      <c r="L107" s="1090"/>
      <c r="M107" s="1071">
        <v>41934</v>
      </c>
      <c r="N107" s="1091" t="s">
        <v>364</v>
      </c>
      <c r="O107" s="1071">
        <v>41935</v>
      </c>
      <c r="P107" s="1186">
        <v>41935</v>
      </c>
      <c r="Q107" s="1187" t="s">
        <v>275</v>
      </c>
    </row>
    <row r="108" spans="2:17" ht="18" customHeight="1">
      <c r="B108" s="14"/>
      <c r="C108" s="898"/>
      <c r="D108" s="1184"/>
      <c r="E108" s="108"/>
      <c r="F108" s="108"/>
      <c r="G108" s="1189"/>
      <c r="H108" s="1185"/>
      <c r="I108" s="1188"/>
      <c r="J108" s="1084"/>
      <c r="K108" s="899"/>
      <c r="L108" s="1090"/>
      <c r="M108" s="1071"/>
      <c r="N108" s="1091"/>
      <c r="O108" s="1071"/>
      <c r="P108" s="1186"/>
      <c r="Q108" s="1187"/>
    </row>
    <row r="109" spans="2:17" ht="18" customHeight="1">
      <c r="B109" s="14"/>
      <c r="C109" s="898" t="s">
        <v>1848</v>
      </c>
      <c r="D109" s="1184" t="s">
        <v>39</v>
      </c>
      <c r="E109" s="108" t="s">
        <v>4155</v>
      </c>
      <c r="F109" s="108">
        <v>1</v>
      </c>
      <c r="G109" s="517">
        <v>2700</v>
      </c>
      <c r="H109" s="1185">
        <v>2700</v>
      </c>
      <c r="I109" s="1188"/>
      <c r="J109" s="1084" t="s">
        <v>4156</v>
      </c>
      <c r="K109" s="899"/>
      <c r="L109" s="1090"/>
      <c r="M109" s="21">
        <v>41921</v>
      </c>
      <c r="N109" s="339"/>
      <c r="O109" s="21">
        <v>41932</v>
      </c>
      <c r="P109" s="1181">
        <v>41929</v>
      </c>
      <c r="Q109" s="376">
        <v>41929</v>
      </c>
    </row>
    <row r="110" spans="2:17" ht="18" customHeight="1">
      <c r="B110" s="14"/>
      <c r="C110" s="898" t="s">
        <v>28</v>
      </c>
      <c r="D110" s="898" t="s">
        <v>28</v>
      </c>
      <c r="E110" s="108" t="s">
        <v>4157</v>
      </c>
      <c r="F110" s="108">
        <v>1</v>
      </c>
      <c r="G110" s="1189">
        <v>1190</v>
      </c>
      <c r="H110" s="1185">
        <f>F110*G110</f>
        <v>1190</v>
      </c>
      <c r="I110" s="1188"/>
      <c r="J110" s="1084" t="s">
        <v>4158</v>
      </c>
      <c r="K110" s="899"/>
      <c r="L110" s="1090"/>
      <c r="M110" s="1071">
        <v>41921</v>
      </c>
      <c r="N110" s="1091" t="s">
        <v>364</v>
      </c>
      <c r="O110" s="1071">
        <v>41926</v>
      </c>
      <c r="P110" s="1186">
        <v>41926</v>
      </c>
      <c r="Q110" s="1187">
        <v>41926</v>
      </c>
    </row>
    <row r="111" spans="2:17" ht="18" customHeight="1">
      <c r="B111" s="14"/>
      <c r="C111" s="898"/>
      <c r="D111" s="898"/>
      <c r="E111" s="108"/>
      <c r="F111" s="108"/>
      <c r="G111" s="1189"/>
      <c r="H111" s="1185"/>
      <c r="I111" s="1188"/>
      <c r="J111" s="1084"/>
      <c r="K111" s="899"/>
      <c r="L111" s="1090"/>
      <c r="M111" s="1071"/>
      <c r="N111" s="1091"/>
      <c r="O111" s="1071"/>
      <c r="P111" s="1186"/>
      <c r="Q111" s="1187"/>
    </row>
    <row r="112" spans="2:17" ht="18" customHeight="1">
      <c r="B112" s="14"/>
      <c r="C112" s="690" t="s">
        <v>28</v>
      </c>
      <c r="D112" s="690" t="s">
        <v>28</v>
      </c>
      <c r="E112" s="1084" t="s">
        <v>3997</v>
      </c>
      <c r="F112" s="1085">
        <v>1</v>
      </c>
      <c r="G112" s="1192">
        <v>53500</v>
      </c>
      <c r="H112" s="1185">
        <f>F112*G112</f>
        <v>53500</v>
      </c>
      <c r="I112" s="897"/>
      <c r="J112" s="1084" t="s">
        <v>3998</v>
      </c>
      <c r="K112" s="899"/>
      <c r="L112" s="1090"/>
      <c r="M112" s="1071">
        <v>41921</v>
      </c>
      <c r="N112" s="1091" t="s">
        <v>364</v>
      </c>
      <c r="O112" s="1071">
        <v>41922</v>
      </c>
      <c r="P112" s="1186">
        <v>41922</v>
      </c>
      <c r="Q112" s="1187">
        <v>41922</v>
      </c>
    </row>
    <row r="113" spans="2:17" ht="18" customHeight="1">
      <c r="B113" s="14"/>
      <c r="C113" s="690" t="s">
        <v>28</v>
      </c>
      <c r="D113" s="690" t="s">
        <v>28</v>
      </c>
      <c r="E113" s="1084" t="s">
        <v>3999</v>
      </c>
      <c r="F113" s="1085">
        <v>1</v>
      </c>
      <c r="G113" s="1192">
        <v>2980</v>
      </c>
      <c r="H113" s="1185">
        <f>F113*G113</f>
        <v>2980</v>
      </c>
      <c r="I113" s="897"/>
      <c r="J113" s="1084" t="s">
        <v>4159</v>
      </c>
      <c r="K113" s="899"/>
      <c r="L113" s="1090"/>
      <c r="M113" s="1071">
        <v>41921</v>
      </c>
      <c r="N113" s="1091" t="s">
        <v>364</v>
      </c>
      <c r="O113" s="1071" t="s">
        <v>2422</v>
      </c>
      <c r="P113" s="1186">
        <v>41939</v>
      </c>
      <c r="Q113" s="1187">
        <v>41939</v>
      </c>
    </row>
    <row r="114" spans="2:17" ht="18" customHeight="1">
      <c r="B114" s="14"/>
      <c r="C114" s="690" t="s">
        <v>28</v>
      </c>
      <c r="D114" s="690" t="s">
        <v>28</v>
      </c>
      <c r="E114" s="1084" t="s">
        <v>101</v>
      </c>
      <c r="F114" s="1085">
        <v>1</v>
      </c>
      <c r="G114" s="1189">
        <v>1500</v>
      </c>
      <c r="H114" s="1185">
        <f>F114*G114</f>
        <v>1500</v>
      </c>
      <c r="I114" s="897"/>
      <c r="J114" s="1084" t="s">
        <v>797</v>
      </c>
      <c r="K114" s="899"/>
      <c r="L114" s="1090"/>
      <c r="M114" s="1071">
        <v>41921</v>
      </c>
      <c r="N114" s="1091" t="s">
        <v>364</v>
      </c>
      <c r="O114" s="1071">
        <v>41922</v>
      </c>
      <c r="P114" s="1186">
        <v>41922</v>
      </c>
      <c r="Q114" s="1187">
        <v>41922</v>
      </c>
    </row>
    <row r="115" spans="2:17" ht="18" customHeight="1">
      <c r="B115" s="14"/>
      <c r="C115" s="898"/>
      <c r="D115" s="1184"/>
      <c r="E115" s="108"/>
      <c r="F115" s="108"/>
      <c r="G115" s="517"/>
      <c r="H115" s="1185">
        <f>F115*G115</f>
        <v>0</v>
      </c>
      <c r="I115" s="1188"/>
      <c r="J115" s="1084"/>
      <c r="K115" s="899"/>
      <c r="L115" s="1090"/>
      <c r="M115" s="1071"/>
      <c r="N115" s="1091"/>
      <c r="O115" s="1071"/>
      <c r="P115" s="1186"/>
      <c r="Q115" s="1187"/>
    </row>
    <row r="116" spans="2:17" ht="18" customHeight="1">
      <c r="B116" s="14"/>
      <c r="C116" s="898"/>
      <c r="D116" s="1184"/>
      <c r="E116" s="108"/>
      <c r="F116" s="108"/>
      <c r="G116" s="517"/>
      <c r="H116" s="1185"/>
      <c r="I116" s="1188"/>
      <c r="J116" s="1084"/>
      <c r="K116" s="899"/>
      <c r="L116" s="1090"/>
      <c r="M116" s="1071"/>
      <c r="N116" s="1091"/>
      <c r="O116" s="1071"/>
      <c r="P116" s="1186"/>
      <c r="Q116" s="1187"/>
    </row>
    <row r="117" spans="2:17" ht="18" customHeight="1">
      <c r="B117" s="14"/>
      <c r="C117" s="898" t="s">
        <v>24</v>
      </c>
      <c r="D117" s="898" t="s">
        <v>24</v>
      </c>
      <c r="E117" s="108" t="s">
        <v>4160</v>
      </c>
      <c r="F117" s="108">
        <v>1</v>
      </c>
      <c r="G117" s="517">
        <v>11000</v>
      </c>
      <c r="H117" s="1185">
        <f t="shared" ref="H117:H125" si="5">F117*G117</f>
        <v>11000</v>
      </c>
      <c r="I117" s="1188"/>
      <c r="J117" s="1084" t="s">
        <v>477</v>
      </c>
      <c r="K117" s="899"/>
      <c r="L117" s="1090"/>
      <c r="M117" s="1071">
        <v>41921</v>
      </c>
      <c r="N117" s="1091" t="s">
        <v>364</v>
      </c>
      <c r="O117" s="1071">
        <v>41936</v>
      </c>
      <c r="P117" s="1186">
        <v>41939</v>
      </c>
      <c r="Q117" s="1187">
        <v>41939</v>
      </c>
    </row>
    <row r="118" spans="2:17" ht="18" customHeight="1">
      <c r="B118" s="14"/>
      <c r="C118" s="898" t="s">
        <v>24</v>
      </c>
      <c r="D118" s="898" t="s">
        <v>24</v>
      </c>
      <c r="E118" s="108" t="s">
        <v>4003</v>
      </c>
      <c r="F118" s="108">
        <v>1</v>
      </c>
      <c r="G118" s="517">
        <v>5800</v>
      </c>
      <c r="H118" s="1185">
        <f t="shared" si="5"/>
        <v>5800</v>
      </c>
      <c r="I118" s="1188"/>
      <c r="J118" s="1084" t="s">
        <v>4004</v>
      </c>
      <c r="K118" s="899"/>
      <c r="L118" s="1090"/>
      <c r="M118" s="1071">
        <v>41921</v>
      </c>
      <c r="N118" s="1091" t="s">
        <v>364</v>
      </c>
      <c r="O118" s="1071">
        <v>41936</v>
      </c>
      <c r="P118" s="1186">
        <v>41939</v>
      </c>
      <c r="Q118" s="1187">
        <v>41939</v>
      </c>
    </row>
    <row r="119" spans="2:17" ht="18" customHeight="1">
      <c r="B119" s="14"/>
      <c r="C119" s="898" t="s">
        <v>24</v>
      </c>
      <c r="D119" s="898" t="s">
        <v>24</v>
      </c>
      <c r="E119" s="108" t="s">
        <v>4005</v>
      </c>
      <c r="F119" s="108">
        <v>1</v>
      </c>
      <c r="G119" s="517">
        <v>5700</v>
      </c>
      <c r="H119" s="1185">
        <f t="shared" si="5"/>
        <v>5700</v>
      </c>
      <c r="I119" s="1188"/>
      <c r="J119" s="1084" t="s">
        <v>4161</v>
      </c>
      <c r="K119" s="899"/>
      <c r="L119" s="1090"/>
      <c r="M119" s="1071">
        <v>41921</v>
      </c>
      <c r="N119" s="1091" t="s">
        <v>364</v>
      </c>
      <c r="O119" s="1071">
        <v>41936</v>
      </c>
      <c r="P119" s="1186">
        <v>41939</v>
      </c>
      <c r="Q119" s="1187">
        <v>41939</v>
      </c>
    </row>
    <row r="120" spans="2:17" ht="18" customHeight="1">
      <c r="B120" s="14"/>
      <c r="C120" s="898" t="s">
        <v>24</v>
      </c>
      <c r="D120" s="898" t="s">
        <v>24</v>
      </c>
      <c r="E120" s="108" t="s">
        <v>4007</v>
      </c>
      <c r="F120" s="108">
        <v>1</v>
      </c>
      <c r="G120" s="517">
        <v>2000</v>
      </c>
      <c r="H120" s="1185">
        <f t="shared" si="5"/>
        <v>2000</v>
      </c>
      <c r="I120" s="1188"/>
      <c r="J120" s="1084" t="s">
        <v>4162</v>
      </c>
      <c r="K120" s="899"/>
      <c r="L120" s="1090"/>
      <c r="M120" s="1071">
        <v>41921</v>
      </c>
      <c r="N120" s="1091" t="s">
        <v>364</v>
      </c>
      <c r="O120" s="1071">
        <v>41936</v>
      </c>
      <c r="P120" s="1186">
        <v>41939</v>
      </c>
      <c r="Q120" s="1187">
        <v>41939</v>
      </c>
    </row>
    <row r="121" spans="2:17" ht="18" customHeight="1">
      <c r="B121" s="14"/>
      <c r="C121" s="898" t="s">
        <v>24</v>
      </c>
      <c r="D121" s="898" t="s">
        <v>24</v>
      </c>
      <c r="E121" s="108" t="s">
        <v>4009</v>
      </c>
      <c r="F121" s="108">
        <v>1</v>
      </c>
      <c r="G121" s="517">
        <v>2000</v>
      </c>
      <c r="H121" s="1185">
        <f t="shared" si="5"/>
        <v>2000</v>
      </c>
      <c r="I121" s="1188"/>
      <c r="J121" s="1084" t="s">
        <v>4010</v>
      </c>
      <c r="K121" s="899"/>
      <c r="L121" s="1090"/>
      <c r="M121" s="1071">
        <v>41921</v>
      </c>
      <c r="N121" s="1091" t="s">
        <v>364</v>
      </c>
      <c r="O121" s="1071">
        <v>41936</v>
      </c>
      <c r="P121" s="1186">
        <v>41939</v>
      </c>
      <c r="Q121" s="1187">
        <v>41939</v>
      </c>
    </row>
    <row r="122" spans="2:17" ht="18" customHeight="1">
      <c r="B122" s="14"/>
      <c r="C122" s="898" t="s">
        <v>24</v>
      </c>
      <c r="D122" s="898" t="s">
        <v>24</v>
      </c>
      <c r="E122" s="108" t="s">
        <v>4011</v>
      </c>
      <c r="F122" s="108">
        <v>1</v>
      </c>
      <c r="G122" s="517">
        <v>4400</v>
      </c>
      <c r="H122" s="1185">
        <f t="shared" si="5"/>
        <v>4400</v>
      </c>
      <c r="I122" s="1188"/>
      <c r="J122" s="1084" t="s">
        <v>4012</v>
      </c>
      <c r="K122" s="899"/>
      <c r="L122" s="1090"/>
      <c r="M122" s="1071">
        <v>41921</v>
      </c>
      <c r="N122" s="1091" t="s">
        <v>364</v>
      </c>
      <c r="O122" s="1071">
        <v>41936</v>
      </c>
      <c r="P122" s="1186">
        <v>41939</v>
      </c>
      <c r="Q122" s="1187">
        <v>41939</v>
      </c>
    </row>
    <row r="123" spans="2:17" ht="18" customHeight="1">
      <c r="B123" s="14"/>
      <c r="C123" s="690" t="s">
        <v>28</v>
      </c>
      <c r="D123" s="690" t="s">
        <v>28</v>
      </c>
      <c r="E123" s="108" t="s">
        <v>73</v>
      </c>
      <c r="F123" s="108">
        <v>2</v>
      </c>
      <c r="G123" s="517">
        <v>210</v>
      </c>
      <c r="H123" s="1185">
        <f t="shared" si="5"/>
        <v>420</v>
      </c>
      <c r="I123" s="1188"/>
      <c r="J123" s="1084" t="s">
        <v>4163</v>
      </c>
      <c r="K123" s="899"/>
      <c r="L123" s="1090"/>
      <c r="M123" s="1071">
        <v>41921</v>
      </c>
      <c r="N123" s="1091" t="s">
        <v>364</v>
      </c>
      <c r="O123" s="1071">
        <v>41922</v>
      </c>
      <c r="P123" s="1186">
        <v>41922</v>
      </c>
      <c r="Q123" s="1187">
        <v>41922</v>
      </c>
    </row>
    <row r="124" spans="2:17" ht="18" customHeight="1">
      <c r="B124" s="14"/>
      <c r="C124" s="690" t="s">
        <v>28</v>
      </c>
      <c r="D124" s="690" t="s">
        <v>28</v>
      </c>
      <c r="E124" s="1084" t="s">
        <v>75</v>
      </c>
      <c r="F124" s="1085">
        <v>1</v>
      </c>
      <c r="G124" s="1192">
        <v>6830</v>
      </c>
      <c r="H124" s="1185">
        <f t="shared" si="5"/>
        <v>6830</v>
      </c>
      <c r="I124" s="897"/>
      <c r="J124" s="1084" t="s">
        <v>4164</v>
      </c>
      <c r="K124" s="899"/>
      <c r="L124" s="1090"/>
      <c r="M124" s="1071">
        <v>41921</v>
      </c>
      <c r="N124" s="1091" t="s">
        <v>364</v>
      </c>
      <c r="O124" s="1071">
        <v>41928</v>
      </c>
      <c r="P124" s="1186">
        <v>41928</v>
      </c>
      <c r="Q124" s="1187">
        <v>41928</v>
      </c>
    </row>
    <row r="125" spans="2:17" ht="18" customHeight="1">
      <c r="B125" s="14"/>
      <c r="C125" s="690" t="s">
        <v>28</v>
      </c>
      <c r="D125" s="690" t="s">
        <v>28</v>
      </c>
      <c r="E125" s="1084" t="s">
        <v>4165</v>
      </c>
      <c r="F125" s="1085">
        <v>4</v>
      </c>
      <c r="G125" s="1192">
        <v>610</v>
      </c>
      <c r="H125" s="1185">
        <f t="shared" si="5"/>
        <v>2440</v>
      </c>
      <c r="I125" s="1188"/>
      <c r="J125" s="1084" t="s">
        <v>78</v>
      </c>
      <c r="K125" s="899"/>
      <c r="L125" s="1090"/>
      <c r="M125" s="1071">
        <v>41921</v>
      </c>
      <c r="N125" s="1091" t="s">
        <v>364</v>
      </c>
      <c r="O125" s="1071">
        <v>41926</v>
      </c>
      <c r="P125" s="1186">
        <v>41926</v>
      </c>
      <c r="Q125" s="1187">
        <v>41926</v>
      </c>
    </row>
    <row r="126" spans="2:17" ht="18" customHeight="1">
      <c r="B126" s="14"/>
      <c r="C126" s="898"/>
      <c r="D126" s="1184"/>
      <c r="E126" s="108"/>
      <c r="F126" s="108"/>
      <c r="G126" s="517"/>
      <c r="H126" s="1185"/>
      <c r="I126" s="1188"/>
      <c r="J126" s="1084"/>
      <c r="K126" s="899"/>
      <c r="L126" s="1090"/>
      <c r="M126" s="1091"/>
      <c r="N126" s="1089"/>
      <c r="O126" s="1071"/>
      <c r="P126" s="1186"/>
      <c r="Q126" s="1187"/>
    </row>
    <row r="127" spans="2:17" ht="18" customHeight="1">
      <c r="B127" s="14"/>
      <c r="C127" s="898"/>
      <c r="D127" s="1184"/>
      <c r="E127" s="108"/>
      <c r="F127" s="108"/>
      <c r="G127" s="517"/>
      <c r="H127" s="1185"/>
      <c r="I127" s="1188"/>
      <c r="J127" s="1084"/>
      <c r="K127" s="899"/>
      <c r="L127" s="1090"/>
      <c r="M127" s="1091"/>
      <c r="N127" s="1089"/>
      <c r="O127" s="1071"/>
      <c r="P127" s="1186"/>
      <c r="Q127" s="1187"/>
    </row>
    <row r="128" spans="2:17" ht="18" customHeight="1">
      <c r="B128" s="14"/>
      <c r="C128" s="898"/>
      <c r="D128" s="1184"/>
      <c r="E128" s="108"/>
      <c r="F128" s="108"/>
      <c r="G128" s="517"/>
      <c r="H128" s="1185"/>
      <c r="I128" s="1188"/>
      <c r="J128" s="1084"/>
      <c r="K128" s="899"/>
      <c r="L128" s="1090"/>
      <c r="M128" s="1091"/>
      <c r="N128" s="1089"/>
      <c r="O128" s="1071"/>
      <c r="P128" s="1186"/>
      <c r="Q128" s="1187"/>
    </row>
    <row r="129" spans="2:17" ht="18" customHeight="1">
      <c r="B129" s="14"/>
      <c r="C129" s="898" t="s">
        <v>24</v>
      </c>
      <c r="D129" s="898" t="s">
        <v>24</v>
      </c>
      <c r="E129" s="108" t="s">
        <v>4166</v>
      </c>
      <c r="F129" s="108">
        <v>1</v>
      </c>
      <c r="G129" s="517">
        <v>32200</v>
      </c>
      <c r="H129" s="1185">
        <f t="shared" ref="H129:H146" si="6">F129*G129</f>
        <v>32200</v>
      </c>
      <c r="I129" s="1188"/>
      <c r="J129" s="1084" t="s">
        <v>4167</v>
      </c>
      <c r="K129" s="899"/>
      <c r="L129" s="1090"/>
      <c r="M129" s="1071">
        <v>41921</v>
      </c>
      <c r="N129" s="1091" t="s">
        <v>364</v>
      </c>
      <c r="O129" s="1071">
        <v>41936</v>
      </c>
      <c r="P129" s="1186">
        <v>41939</v>
      </c>
      <c r="Q129" s="1187">
        <v>41939</v>
      </c>
    </row>
    <row r="130" spans="2:17" ht="18" customHeight="1">
      <c r="B130" s="14"/>
      <c r="C130" s="898" t="s">
        <v>24</v>
      </c>
      <c r="D130" s="898" t="s">
        <v>24</v>
      </c>
      <c r="E130" s="108" t="s">
        <v>4168</v>
      </c>
      <c r="F130" s="896">
        <v>2</v>
      </c>
      <c r="G130" s="517">
        <v>8500</v>
      </c>
      <c r="H130" s="1185">
        <f t="shared" si="6"/>
        <v>17000</v>
      </c>
      <c r="I130" s="1188"/>
      <c r="J130" s="1084" t="s">
        <v>4169</v>
      </c>
      <c r="K130" s="899"/>
      <c r="L130" s="1090"/>
      <c r="M130" s="1071">
        <v>41921</v>
      </c>
      <c r="N130" s="1091" t="s">
        <v>364</v>
      </c>
      <c r="O130" s="1071">
        <v>41936</v>
      </c>
      <c r="P130" s="1186">
        <v>41939</v>
      </c>
      <c r="Q130" s="1187">
        <v>41939</v>
      </c>
    </row>
    <row r="131" spans="2:17" ht="18" customHeight="1">
      <c r="B131" s="14"/>
      <c r="C131" s="898" t="s">
        <v>24</v>
      </c>
      <c r="D131" s="898" t="s">
        <v>24</v>
      </c>
      <c r="E131" s="108" t="s">
        <v>4170</v>
      </c>
      <c r="F131" s="108">
        <v>1</v>
      </c>
      <c r="G131" s="517">
        <v>6700</v>
      </c>
      <c r="H131" s="1185">
        <f t="shared" si="6"/>
        <v>6700</v>
      </c>
      <c r="I131" s="1188"/>
      <c r="J131" s="1084" t="s">
        <v>4171</v>
      </c>
      <c r="K131" s="899"/>
      <c r="L131" s="1090"/>
      <c r="M131" s="1071">
        <v>41921</v>
      </c>
      <c r="N131" s="1091" t="s">
        <v>364</v>
      </c>
      <c r="O131" s="1071">
        <v>41936</v>
      </c>
      <c r="P131" s="1186">
        <v>41939</v>
      </c>
      <c r="Q131" s="1187">
        <v>41939</v>
      </c>
    </row>
    <row r="132" spans="2:17" ht="18" customHeight="1">
      <c r="B132" s="14"/>
      <c r="C132" s="898" t="s">
        <v>24</v>
      </c>
      <c r="D132" s="898" t="s">
        <v>24</v>
      </c>
      <c r="E132" s="108" t="s">
        <v>4172</v>
      </c>
      <c r="F132" s="108">
        <v>1</v>
      </c>
      <c r="G132" s="517">
        <v>6700</v>
      </c>
      <c r="H132" s="1185">
        <f t="shared" si="6"/>
        <v>6700</v>
      </c>
      <c r="I132" s="1188"/>
      <c r="J132" s="1084" t="s">
        <v>4173</v>
      </c>
      <c r="K132" s="899"/>
      <c r="L132" s="1090"/>
      <c r="M132" s="1071">
        <v>41921</v>
      </c>
      <c r="N132" s="1091" t="s">
        <v>364</v>
      </c>
      <c r="O132" s="1071">
        <v>41936</v>
      </c>
      <c r="P132" s="1186">
        <v>41939</v>
      </c>
      <c r="Q132" s="1187">
        <v>41939</v>
      </c>
    </row>
    <row r="133" spans="2:17" ht="18" customHeight="1">
      <c r="B133" s="14"/>
      <c r="C133" s="898" t="s">
        <v>24</v>
      </c>
      <c r="D133" s="898" t="s">
        <v>24</v>
      </c>
      <c r="E133" s="108" t="s">
        <v>4174</v>
      </c>
      <c r="F133" s="108">
        <v>1</v>
      </c>
      <c r="G133" s="517">
        <v>7400</v>
      </c>
      <c r="H133" s="1185">
        <f t="shared" si="6"/>
        <v>7400</v>
      </c>
      <c r="I133" s="1188"/>
      <c r="J133" s="1084" t="s">
        <v>4175</v>
      </c>
      <c r="K133" s="899"/>
      <c r="L133" s="1090"/>
      <c r="M133" s="1071">
        <v>41921</v>
      </c>
      <c r="N133" s="1091" t="s">
        <v>364</v>
      </c>
      <c r="O133" s="1071">
        <v>41936</v>
      </c>
      <c r="P133" s="1186">
        <v>41939</v>
      </c>
      <c r="Q133" s="1187">
        <v>41939</v>
      </c>
    </row>
    <row r="134" spans="2:17" ht="18" customHeight="1">
      <c r="B134" s="14"/>
      <c r="C134" s="898" t="s">
        <v>24</v>
      </c>
      <c r="D134" s="898" t="s">
        <v>24</v>
      </c>
      <c r="E134" s="108" t="s">
        <v>4176</v>
      </c>
      <c r="F134" s="108">
        <v>1</v>
      </c>
      <c r="G134" s="517">
        <v>7400</v>
      </c>
      <c r="H134" s="1185">
        <f>F134*G134</f>
        <v>7400</v>
      </c>
      <c r="I134" s="1188"/>
      <c r="J134" s="1084" t="s">
        <v>4177</v>
      </c>
      <c r="K134" s="899"/>
      <c r="L134" s="1090"/>
      <c r="M134" s="1071">
        <v>41921</v>
      </c>
      <c r="N134" s="1091" t="s">
        <v>364</v>
      </c>
      <c r="O134" s="1071">
        <v>41936</v>
      </c>
      <c r="P134" s="1186">
        <v>41939</v>
      </c>
      <c r="Q134" s="1187">
        <v>41939</v>
      </c>
    </row>
    <row r="135" spans="2:17" ht="18" customHeight="1">
      <c r="B135" s="14"/>
      <c r="C135" s="898" t="s">
        <v>24</v>
      </c>
      <c r="D135" s="898" t="s">
        <v>24</v>
      </c>
      <c r="E135" s="108" t="s">
        <v>4178</v>
      </c>
      <c r="F135" s="108">
        <v>1</v>
      </c>
      <c r="G135" s="517">
        <v>8700</v>
      </c>
      <c r="H135" s="1185">
        <f t="shared" si="6"/>
        <v>8700</v>
      </c>
      <c r="I135" s="1188"/>
      <c r="J135" s="1084" t="s">
        <v>4179</v>
      </c>
      <c r="K135" s="899"/>
      <c r="L135" s="1090"/>
      <c r="M135" s="1071">
        <v>41921</v>
      </c>
      <c r="N135" s="1091" t="s">
        <v>364</v>
      </c>
      <c r="O135" s="1071">
        <v>41936</v>
      </c>
      <c r="P135" s="1186">
        <v>41939</v>
      </c>
      <c r="Q135" s="1187">
        <v>41939</v>
      </c>
    </row>
    <row r="136" spans="2:17" ht="18" customHeight="1">
      <c r="B136" s="14"/>
      <c r="C136" s="898" t="s">
        <v>24</v>
      </c>
      <c r="D136" s="898" t="s">
        <v>24</v>
      </c>
      <c r="E136" s="108" t="s">
        <v>4180</v>
      </c>
      <c r="F136" s="108">
        <v>1</v>
      </c>
      <c r="G136" s="517">
        <v>3100</v>
      </c>
      <c r="H136" s="1185">
        <f t="shared" si="6"/>
        <v>3100</v>
      </c>
      <c r="I136" s="1188"/>
      <c r="J136" s="1084" t="s">
        <v>4181</v>
      </c>
      <c r="K136" s="899"/>
      <c r="L136" s="1090"/>
      <c r="M136" s="1071">
        <v>41921</v>
      </c>
      <c r="N136" s="1091" t="s">
        <v>364</v>
      </c>
      <c r="O136" s="1071">
        <v>41936</v>
      </c>
      <c r="P136" s="1186">
        <v>41939</v>
      </c>
      <c r="Q136" s="1187">
        <v>41939</v>
      </c>
    </row>
    <row r="137" spans="2:17" ht="18" customHeight="1">
      <c r="B137" s="14"/>
      <c r="C137" s="898" t="s">
        <v>24</v>
      </c>
      <c r="D137" s="898" t="s">
        <v>24</v>
      </c>
      <c r="E137" s="108" t="s">
        <v>4182</v>
      </c>
      <c r="F137" s="108">
        <v>1</v>
      </c>
      <c r="G137" s="517">
        <v>7700</v>
      </c>
      <c r="H137" s="1185">
        <f>F137*G137</f>
        <v>7700</v>
      </c>
      <c r="I137" s="1188"/>
      <c r="J137" s="1084" t="s">
        <v>4183</v>
      </c>
      <c r="K137" s="899"/>
      <c r="L137" s="1090"/>
      <c r="M137" s="1071">
        <v>41921</v>
      </c>
      <c r="N137" s="1091" t="s">
        <v>364</v>
      </c>
      <c r="O137" s="1071">
        <v>41936</v>
      </c>
      <c r="P137" s="1186">
        <v>41939</v>
      </c>
      <c r="Q137" s="1187">
        <v>41939</v>
      </c>
    </row>
    <row r="138" spans="2:17" ht="18" customHeight="1">
      <c r="B138" s="14"/>
      <c r="C138" s="898" t="s">
        <v>28</v>
      </c>
      <c r="D138" s="1184" t="s">
        <v>28</v>
      </c>
      <c r="E138" s="108" t="s">
        <v>4184</v>
      </c>
      <c r="F138" s="108">
        <v>1</v>
      </c>
      <c r="G138" s="517">
        <v>1200</v>
      </c>
      <c r="H138" s="1185">
        <f t="shared" si="6"/>
        <v>1200</v>
      </c>
      <c r="I138" s="1188"/>
      <c r="J138" s="1084" t="s">
        <v>4185</v>
      </c>
      <c r="K138" s="899"/>
      <c r="L138" s="1090"/>
      <c r="M138" s="1071">
        <v>41921</v>
      </c>
      <c r="N138" s="1091" t="s">
        <v>364</v>
      </c>
      <c r="O138" s="1071">
        <v>41922</v>
      </c>
      <c r="P138" s="1186">
        <v>41922</v>
      </c>
      <c r="Q138" s="1187">
        <v>41922</v>
      </c>
    </row>
    <row r="139" spans="2:17" ht="18" customHeight="1">
      <c r="B139" s="14"/>
      <c r="C139" s="898" t="s">
        <v>28</v>
      </c>
      <c r="D139" s="1184" t="s">
        <v>28</v>
      </c>
      <c r="E139" s="108" t="s">
        <v>4186</v>
      </c>
      <c r="F139" s="108">
        <v>2</v>
      </c>
      <c r="G139" s="517">
        <v>260</v>
      </c>
      <c r="H139" s="1185">
        <f t="shared" si="6"/>
        <v>520</v>
      </c>
      <c r="I139" s="1188"/>
      <c r="J139" s="1084" t="s">
        <v>4187</v>
      </c>
      <c r="K139" s="899"/>
      <c r="L139" s="1090"/>
      <c r="M139" s="1071">
        <v>41921</v>
      </c>
      <c r="N139" s="1091" t="s">
        <v>364</v>
      </c>
      <c r="O139" s="1071">
        <v>41922</v>
      </c>
      <c r="P139" s="1186">
        <v>41922</v>
      </c>
      <c r="Q139" s="1187">
        <v>41922</v>
      </c>
    </row>
    <row r="140" spans="2:17" ht="19.5" customHeight="1">
      <c r="B140" s="14"/>
      <c r="C140" s="898" t="s">
        <v>28</v>
      </c>
      <c r="D140" s="1184" t="s">
        <v>28</v>
      </c>
      <c r="E140" s="108" t="s">
        <v>4188</v>
      </c>
      <c r="F140" s="108">
        <v>2</v>
      </c>
      <c r="G140" s="517">
        <v>1640</v>
      </c>
      <c r="H140" s="1185">
        <f t="shared" si="6"/>
        <v>3280</v>
      </c>
      <c r="I140" s="1188"/>
      <c r="J140" s="1084" t="s">
        <v>4189</v>
      </c>
      <c r="K140" s="899"/>
      <c r="L140" s="1090"/>
      <c r="M140" s="1071">
        <v>41921</v>
      </c>
      <c r="N140" s="1091" t="s">
        <v>364</v>
      </c>
      <c r="O140" s="1071">
        <v>41922</v>
      </c>
      <c r="P140" s="1186">
        <v>41922</v>
      </c>
      <c r="Q140" s="1187">
        <v>41922</v>
      </c>
    </row>
    <row r="141" spans="2:17" ht="18" customHeight="1">
      <c r="B141" s="14"/>
      <c r="C141" s="898" t="s">
        <v>28</v>
      </c>
      <c r="D141" s="1184" t="s">
        <v>28</v>
      </c>
      <c r="E141" s="108" t="s">
        <v>4190</v>
      </c>
      <c r="F141" s="108">
        <v>2</v>
      </c>
      <c r="G141" s="517">
        <v>910</v>
      </c>
      <c r="H141" s="1185">
        <f t="shared" si="6"/>
        <v>1820</v>
      </c>
      <c r="I141" s="1188"/>
      <c r="J141" s="1084" t="s">
        <v>4191</v>
      </c>
      <c r="K141" s="899"/>
      <c r="L141" s="1090"/>
      <c r="M141" s="1071">
        <v>41921</v>
      </c>
      <c r="N141" s="1091" t="s">
        <v>364</v>
      </c>
      <c r="O141" s="1071">
        <v>41926</v>
      </c>
      <c r="P141" s="1186">
        <v>41926</v>
      </c>
      <c r="Q141" s="1187">
        <v>41926</v>
      </c>
    </row>
    <row r="142" spans="2:17" ht="18" customHeight="1">
      <c r="B142" s="14"/>
      <c r="C142" s="898" t="s">
        <v>28</v>
      </c>
      <c r="D142" s="1184" t="s">
        <v>28</v>
      </c>
      <c r="E142" s="108" t="s">
        <v>4192</v>
      </c>
      <c r="F142" s="108">
        <v>2</v>
      </c>
      <c r="G142" s="517">
        <v>330</v>
      </c>
      <c r="H142" s="1185">
        <f t="shared" si="6"/>
        <v>660</v>
      </c>
      <c r="I142" s="1188"/>
      <c r="J142" s="1084" t="s">
        <v>4193</v>
      </c>
      <c r="K142" s="899"/>
      <c r="L142" s="1090"/>
      <c r="M142" s="1071">
        <v>41921</v>
      </c>
      <c r="N142" s="1091" t="s">
        <v>364</v>
      </c>
      <c r="O142" s="1071">
        <v>41922</v>
      </c>
      <c r="P142" s="1186">
        <v>41922</v>
      </c>
      <c r="Q142" s="1187">
        <v>41922</v>
      </c>
    </row>
    <row r="143" spans="2:17" ht="18" customHeight="1">
      <c r="B143" s="14"/>
      <c r="C143" s="898" t="s">
        <v>28</v>
      </c>
      <c r="D143" s="898" t="s">
        <v>28</v>
      </c>
      <c r="E143" s="108" t="s">
        <v>4194</v>
      </c>
      <c r="F143" s="108">
        <v>1</v>
      </c>
      <c r="G143" s="1189">
        <v>323</v>
      </c>
      <c r="H143" s="1185">
        <f t="shared" si="6"/>
        <v>323</v>
      </c>
      <c r="I143" s="1188"/>
      <c r="J143" s="1084" t="s">
        <v>4071</v>
      </c>
      <c r="K143" s="899"/>
      <c r="L143" s="1090"/>
      <c r="M143" s="1071">
        <v>41921</v>
      </c>
      <c r="N143" s="1091" t="s">
        <v>364</v>
      </c>
      <c r="O143" s="1071">
        <v>41922</v>
      </c>
      <c r="P143" s="1186">
        <v>41922</v>
      </c>
      <c r="Q143" s="1187">
        <v>41922</v>
      </c>
    </row>
    <row r="144" spans="2:17" ht="18" customHeight="1">
      <c r="B144" s="14"/>
      <c r="C144" s="898" t="s">
        <v>28</v>
      </c>
      <c r="D144" s="1184" t="s">
        <v>28</v>
      </c>
      <c r="E144" s="108" t="s">
        <v>4195</v>
      </c>
      <c r="F144" s="108">
        <v>2</v>
      </c>
      <c r="G144" s="517">
        <v>1110</v>
      </c>
      <c r="H144" s="1185">
        <f t="shared" si="6"/>
        <v>2220</v>
      </c>
      <c r="I144" s="1188"/>
      <c r="J144" s="1084" t="s">
        <v>4196</v>
      </c>
      <c r="K144" s="899"/>
      <c r="L144" s="1090"/>
      <c r="M144" s="1071">
        <v>41921</v>
      </c>
      <c r="N144" s="1091" t="s">
        <v>364</v>
      </c>
      <c r="O144" s="1071">
        <v>41926</v>
      </c>
      <c r="P144" s="1186">
        <v>41926</v>
      </c>
      <c r="Q144" s="1187">
        <v>41926</v>
      </c>
    </row>
    <row r="145" spans="1:17" ht="18" customHeight="1">
      <c r="B145" s="14"/>
      <c r="C145" s="898" t="s">
        <v>28</v>
      </c>
      <c r="D145" s="1184" t="s">
        <v>28</v>
      </c>
      <c r="E145" s="108" t="s">
        <v>4197</v>
      </c>
      <c r="F145" s="108">
        <v>2</v>
      </c>
      <c r="G145" s="517">
        <v>340</v>
      </c>
      <c r="H145" s="1185">
        <f t="shared" si="6"/>
        <v>680</v>
      </c>
      <c r="I145" s="1188"/>
      <c r="J145" s="1084" t="s">
        <v>4198</v>
      </c>
      <c r="K145" s="899"/>
      <c r="L145" s="1090"/>
      <c r="M145" s="1071">
        <v>41921</v>
      </c>
      <c r="N145" s="1091" t="s">
        <v>364</v>
      </c>
      <c r="O145" s="1071">
        <v>41922</v>
      </c>
      <c r="P145" s="1186">
        <v>41922</v>
      </c>
      <c r="Q145" s="1187">
        <v>41922</v>
      </c>
    </row>
    <row r="146" spans="1:17" ht="18" customHeight="1">
      <c r="B146" s="14"/>
      <c r="C146" s="898" t="s">
        <v>28</v>
      </c>
      <c r="D146" s="898" t="s">
        <v>28</v>
      </c>
      <c r="E146" s="108" t="s">
        <v>4199</v>
      </c>
      <c r="F146" s="108">
        <v>1</v>
      </c>
      <c r="G146" s="1189">
        <v>1270</v>
      </c>
      <c r="H146" s="1185">
        <f t="shared" si="6"/>
        <v>1270</v>
      </c>
      <c r="I146" s="1188"/>
      <c r="J146" s="1084" t="s">
        <v>4200</v>
      </c>
      <c r="K146" s="899"/>
      <c r="L146" s="1090"/>
      <c r="M146" s="1071">
        <v>41921</v>
      </c>
      <c r="N146" s="1091" t="s">
        <v>364</v>
      </c>
      <c r="O146" s="1071">
        <v>41926</v>
      </c>
      <c r="P146" s="1186">
        <v>41926</v>
      </c>
      <c r="Q146" s="1187">
        <v>41926</v>
      </c>
    </row>
    <row r="147" spans="1:17" ht="18" customHeight="1">
      <c r="B147" s="14"/>
      <c r="C147" s="898" t="s">
        <v>28</v>
      </c>
      <c r="D147" s="898" t="s">
        <v>28</v>
      </c>
      <c r="E147" s="108" t="s">
        <v>585</v>
      </c>
      <c r="F147" s="108">
        <v>1</v>
      </c>
      <c r="G147" s="1189">
        <v>1260</v>
      </c>
      <c r="H147" s="1185">
        <f>F147*G147</f>
        <v>1260</v>
      </c>
      <c r="I147" s="1188"/>
      <c r="J147" s="1084" t="s">
        <v>4201</v>
      </c>
      <c r="K147" s="899"/>
      <c r="L147" s="1090"/>
      <c r="M147" s="1071">
        <v>41921</v>
      </c>
      <c r="N147" s="1091" t="s">
        <v>364</v>
      </c>
      <c r="O147" s="1071">
        <v>41922</v>
      </c>
      <c r="P147" s="1186">
        <v>41922</v>
      </c>
      <c r="Q147" s="1187">
        <v>41922</v>
      </c>
    </row>
    <row r="148" spans="1:17" ht="18" customHeight="1">
      <c r="B148" s="14"/>
      <c r="C148" s="898" t="s">
        <v>28</v>
      </c>
      <c r="D148" s="898" t="s">
        <v>28</v>
      </c>
      <c r="E148" s="108" t="s">
        <v>4202</v>
      </c>
      <c r="F148" s="108">
        <v>2</v>
      </c>
      <c r="G148" s="1189">
        <v>320</v>
      </c>
      <c r="H148" s="1185">
        <f>F148*G148</f>
        <v>640</v>
      </c>
      <c r="I148" s="1188"/>
      <c r="J148" s="1084" t="s">
        <v>4198</v>
      </c>
      <c r="K148" s="899"/>
      <c r="L148" s="1090"/>
      <c r="M148" s="1071">
        <v>41921</v>
      </c>
      <c r="N148" s="1091" t="s">
        <v>364</v>
      </c>
      <c r="O148" s="1071">
        <v>41922</v>
      </c>
      <c r="P148" s="1186">
        <v>41922</v>
      </c>
      <c r="Q148" s="1187">
        <v>41922</v>
      </c>
    </row>
    <row r="149" spans="1:17" ht="18" customHeight="1">
      <c r="B149" s="14"/>
      <c r="C149" s="898" t="s">
        <v>28</v>
      </c>
      <c r="D149" s="898" t="s">
        <v>28</v>
      </c>
      <c r="E149" s="108" t="s">
        <v>2653</v>
      </c>
      <c r="F149" s="108">
        <v>1</v>
      </c>
      <c r="G149" s="1189"/>
      <c r="H149" s="1185">
        <f>F149*G149</f>
        <v>0</v>
      </c>
      <c r="I149" s="1188"/>
      <c r="J149" s="1084" t="s">
        <v>4203</v>
      </c>
      <c r="K149" s="899"/>
      <c r="L149" s="1090"/>
      <c r="M149" s="1071">
        <v>41921</v>
      </c>
      <c r="N149" s="1091" t="s">
        <v>364</v>
      </c>
      <c r="O149" s="1071">
        <v>41922</v>
      </c>
      <c r="P149" s="1186">
        <v>41922</v>
      </c>
      <c r="Q149" s="1187">
        <v>41922</v>
      </c>
    </row>
    <row r="150" spans="1:17" ht="18" customHeight="1">
      <c r="B150" s="14"/>
      <c r="C150" s="898"/>
      <c r="D150" s="898"/>
      <c r="E150" s="108"/>
      <c r="F150" s="108"/>
      <c r="G150" s="1189"/>
      <c r="H150" s="1185"/>
      <c r="I150" s="1188"/>
      <c r="J150" s="1084"/>
      <c r="K150" s="899"/>
      <c r="L150" s="1090"/>
      <c r="M150" s="1091"/>
      <c r="N150" s="1089"/>
      <c r="O150" s="1071"/>
      <c r="P150" s="1186"/>
      <c r="Q150" s="1187"/>
    </row>
    <row r="151" spans="1:17" ht="18" customHeight="1">
      <c r="B151" s="14"/>
      <c r="C151" s="898" t="s">
        <v>24</v>
      </c>
      <c r="D151" s="898" t="s">
        <v>24</v>
      </c>
      <c r="E151" s="108" t="s">
        <v>4204</v>
      </c>
      <c r="F151" s="108">
        <v>2</v>
      </c>
      <c r="G151" s="517">
        <v>2500</v>
      </c>
      <c r="H151" s="1185">
        <f>F151*G151</f>
        <v>5000</v>
      </c>
      <c r="I151" s="1188"/>
      <c r="J151" s="1084" t="s">
        <v>4205</v>
      </c>
      <c r="K151" s="899"/>
      <c r="L151" s="1090"/>
      <c r="M151" s="1071">
        <v>41921</v>
      </c>
      <c r="N151" s="1091" t="s">
        <v>364</v>
      </c>
      <c r="O151" s="1071">
        <v>41936</v>
      </c>
      <c r="P151" s="1186">
        <v>41939</v>
      </c>
      <c r="Q151" s="1187">
        <v>41939</v>
      </c>
    </row>
    <row r="152" spans="1:17" ht="18" customHeight="1">
      <c r="B152" s="14"/>
      <c r="C152" s="898" t="s">
        <v>24</v>
      </c>
      <c r="D152" s="898" t="s">
        <v>24</v>
      </c>
      <c r="E152" s="108" t="s">
        <v>4206</v>
      </c>
      <c r="F152" s="108">
        <v>1</v>
      </c>
      <c r="G152" s="517">
        <v>3900</v>
      </c>
      <c r="H152" s="1185">
        <f>F152*G152</f>
        <v>3900</v>
      </c>
      <c r="I152" s="1188"/>
      <c r="J152" s="1084" t="s">
        <v>4207</v>
      </c>
      <c r="K152" s="899"/>
      <c r="L152" s="1090"/>
      <c r="M152" s="1071">
        <v>41921</v>
      </c>
      <c r="N152" s="1091" t="s">
        <v>364</v>
      </c>
      <c r="O152" s="1071">
        <v>41936</v>
      </c>
      <c r="P152" s="1186">
        <v>41939</v>
      </c>
      <c r="Q152" s="1187">
        <v>41939</v>
      </c>
    </row>
    <row r="153" spans="1:17" ht="18" customHeight="1">
      <c r="B153" s="690"/>
      <c r="C153" s="898" t="s">
        <v>24</v>
      </c>
      <c r="D153" s="898" t="s">
        <v>24</v>
      </c>
      <c r="E153" s="108" t="s">
        <v>4208</v>
      </c>
      <c r="F153" s="108">
        <v>1</v>
      </c>
      <c r="G153" s="1189">
        <v>3050</v>
      </c>
      <c r="H153" s="1185">
        <f>F153*G153</f>
        <v>3050</v>
      </c>
      <c r="I153" s="1188"/>
      <c r="J153" s="1084" t="s">
        <v>4209</v>
      </c>
      <c r="K153" s="899"/>
      <c r="L153" s="1090"/>
      <c r="M153" s="1071">
        <v>41934</v>
      </c>
      <c r="N153" s="1091" t="s">
        <v>364</v>
      </c>
      <c r="O153" s="1071">
        <v>41947</v>
      </c>
      <c r="P153" s="1186">
        <v>41947</v>
      </c>
      <c r="Q153" s="1187">
        <v>41947</v>
      </c>
    </row>
    <row r="154" spans="1:17" ht="18" customHeight="1">
      <c r="B154" s="14"/>
      <c r="C154" s="898"/>
      <c r="D154" s="898"/>
      <c r="E154" s="108"/>
      <c r="F154" s="108"/>
      <c r="G154" s="1189"/>
      <c r="H154" s="1185"/>
      <c r="I154" s="1188"/>
      <c r="J154" s="1084"/>
      <c r="K154" s="899"/>
      <c r="L154" s="1090"/>
      <c r="M154" s="1071"/>
      <c r="N154" s="1091"/>
      <c r="O154" s="1071"/>
      <c r="P154" s="1186"/>
      <c r="Q154" s="1187"/>
    </row>
    <row r="155" spans="1:17" ht="18" customHeight="1">
      <c r="B155" s="14"/>
      <c r="C155" s="27" t="s">
        <v>28</v>
      </c>
      <c r="D155" s="27" t="s">
        <v>28</v>
      </c>
      <c r="E155" s="108" t="s">
        <v>2367</v>
      </c>
      <c r="F155" s="24">
        <v>1</v>
      </c>
      <c r="G155" s="30">
        <v>2500</v>
      </c>
      <c r="H155" s="57">
        <f>F155*G155</f>
        <v>2500</v>
      </c>
      <c r="I155" s="26"/>
      <c r="J155" s="52" t="s">
        <v>2368</v>
      </c>
      <c r="K155" s="899"/>
      <c r="L155" s="1090"/>
      <c r="M155" s="1071">
        <v>41922</v>
      </c>
      <c r="N155" s="1091" t="s">
        <v>364</v>
      </c>
      <c r="O155" s="1071">
        <v>41926</v>
      </c>
      <c r="P155" s="1186">
        <v>41926</v>
      </c>
      <c r="Q155" s="1187">
        <v>41926</v>
      </c>
    </row>
    <row r="156" spans="1:17" ht="18" customHeight="1">
      <c r="B156" s="1193" t="s">
        <v>4210</v>
      </c>
      <c r="C156" s="13" t="s">
        <v>28</v>
      </c>
      <c r="D156" s="13" t="s">
        <v>28</v>
      </c>
      <c r="E156" s="1194" t="s">
        <v>4151</v>
      </c>
      <c r="F156" s="108">
        <v>1</v>
      </c>
      <c r="G156" s="108">
        <v>80</v>
      </c>
      <c r="H156" s="1154">
        <f>F156*G156</f>
        <v>80</v>
      </c>
      <c r="I156" s="338"/>
      <c r="J156" s="1084" t="s">
        <v>4211</v>
      </c>
      <c r="K156" s="1074"/>
      <c r="L156" s="335"/>
      <c r="M156" s="21">
        <v>41947</v>
      </c>
      <c r="N156" s="339" t="s">
        <v>364</v>
      </c>
      <c r="O156" s="21">
        <v>41948</v>
      </c>
      <c r="P156" s="1181">
        <v>41948</v>
      </c>
      <c r="Q156" s="376">
        <v>41948</v>
      </c>
    </row>
    <row r="157" spans="1:17" ht="18" customHeight="1">
      <c r="B157" s="1193" t="s">
        <v>4210</v>
      </c>
      <c r="C157" s="13" t="s">
        <v>28</v>
      </c>
      <c r="D157" s="13" t="s">
        <v>28</v>
      </c>
      <c r="E157" s="1194" t="s">
        <v>4212</v>
      </c>
      <c r="F157" s="108">
        <v>2</v>
      </c>
      <c r="G157" s="108">
        <v>51</v>
      </c>
      <c r="H157" s="1154">
        <f>F157*G157</f>
        <v>102</v>
      </c>
      <c r="I157" s="338"/>
      <c r="J157" s="1084" t="s">
        <v>1055</v>
      </c>
      <c r="K157" s="1074"/>
      <c r="L157" s="335"/>
      <c r="M157" s="21">
        <v>41947</v>
      </c>
      <c r="N157" s="339" t="s">
        <v>364</v>
      </c>
      <c r="O157" s="21">
        <v>41948</v>
      </c>
      <c r="P157" s="1181">
        <v>41948</v>
      </c>
      <c r="Q157" s="376">
        <v>41948</v>
      </c>
    </row>
    <row r="158" spans="1:17" ht="18" customHeight="1">
      <c r="A158" s="305">
        <v>1</v>
      </c>
      <c r="B158" s="1193" t="s">
        <v>4210</v>
      </c>
      <c r="C158" s="13" t="s">
        <v>28</v>
      </c>
      <c r="D158" s="13" t="s">
        <v>28</v>
      </c>
      <c r="E158" s="1194" t="s">
        <v>4213</v>
      </c>
      <c r="F158" s="108">
        <v>1</v>
      </c>
      <c r="G158" s="108">
        <v>371</v>
      </c>
      <c r="H158" s="1154">
        <v>371</v>
      </c>
      <c r="I158" s="338"/>
      <c r="J158" s="1084" t="s">
        <v>4211</v>
      </c>
      <c r="K158" s="1074"/>
      <c r="L158" s="335"/>
      <c r="M158" s="21">
        <v>41950</v>
      </c>
      <c r="N158" s="339" t="s">
        <v>364</v>
      </c>
      <c r="O158" s="21"/>
      <c r="P158" s="1181">
        <v>41953</v>
      </c>
      <c r="Q158" s="376">
        <v>41953</v>
      </c>
    </row>
    <row r="159" spans="1:17" ht="18" customHeight="1">
      <c r="B159" s="1193" t="s">
        <v>4210</v>
      </c>
      <c r="C159" s="13" t="s">
        <v>28</v>
      </c>
      <c r="D159" s="13" t="s">
        <v>28</v>
      </c>
      <c r="E159" s="1194" t="s">
        <v>4214</v>
      </c>
      <c r="F159" s="108">
        <v>1</v>
      </c>
      <c r="G159" s="108">
        <v>3078</v>
      </c>
      <c r="H159" s="1154">
        <v>3078</v>
      </c>
      <c r="I159" s="338"/>
      <c r="J159" s="1084"/>
      <c r="K159" s="1074"/>
      <c r="L159" s="335"/>
      <c r="M159" s="21">
        <v>41950</v>
      </c>
      <c r="N159" s="339" t="s">
        <v>364</v>
      </c>
      <c r="O159" s="21"/>
      <c r="P159" s="1181">
        <v>41954</v>
      </c>
      <c r="Q159" s="376">
        <v>41954</v>
      </c>
    </row>
    <row r="160" spans="1:17" ht="18" customHeight="1">
      <c r="B160" s="1193" t="s">
        <v>4210</v>
      </c>
      <c r="C160" s="1195" t="s">
        <v>28</v>
      </c>
      <c r="D160" s="1195" t="s">
        <v>28</v>
      </c>
      <c r="E160" s="1196" t="s">
        <v>4215</v>
      </c>
      <c r="F160" s="792">
        <v>1</v>
      </c>
      <c r="G160" s="792">
        <v>380</v>
      </c>
      <c r="H160" s="1197">
        <v>380</v>
      </c>
      <c r="I160" s="1198"/>
      <c r="J160" s="1199" t="s">
        <v>4216</v>
      </c>
      <c r="K160" s="1200"/>
      <c r="L160" s="1201"/>
      <c r="M160" s="1202">
        <v>41970</v>
      </c>
      <c r="N160" s="339" t="s">
        <v>364</v>
      </c>
      <c r="O160" s="1202"/>
      <c r="P160" s="1203">
        <v>41977</v>
      </c>
      <c r="Q160" s="1204">
        <v>41977</v>
      </c>
    </row>
    <row r="161" spans="2:17" ht="18" customHeight="1">
      <c r="B161" s="14"/>
      <c r="C161" s="13"/>
      <c r="D161" s="13"/>
      <c r="E161" s="1194"/>
      <c r="F161" s="108"/>
      <c r="G161" s="108"/>
      <c r="H161" s="1154"/>
      <c r="I161" s="338"/>
      <c r="J161" s="1084"/>
      <c r="K161" s="1074"/>
      <c r="L161" s="335"/>
      <c r="M161" s="21"/>
      <c r="N161" s="339"/>
      <c r="O161" s="21"/>
      <c r="P161" s="1181"/>
      <c r="Q161" s="376"/>
    </row>
    <row r="162" spans="2:17" ht="18" customHeight="1">
      <c r="B162" s="1193" t="s">
        <v>4210</v>
      </c>
      <c r="C162" s="965" t="s">
        <v>24</v>
      </c>
      <c r="D162" s="965" t="s">
        <v>24</v>
      </c>
      <c r="E162" s="1205" t="s">
        <v>4217</v>
      </c>
      <c r="F162" s="767">
        <v>1</v>
      </c>
      <c r="G162" s="767">
        <v>2700</v>
      </c>
      <c r="H162" s="1206">
        <v>2700</v>
      </c>
      <c r="I162" s="1207"/>
      <c r="J162" s="1208" t="s">
        <v>4218</v>
      </c>
      <c r="K162" s="1209"/>
      <c r="L162" s="1210"/>
      <c r="M162" s="975">
        <v>41941</v>
      </c>
      <c r="N162" s="1211" t="s">
        <v>364</v>
      </c>
      <c r="O162" s="975">
        <v>41948</v>
      </c>
      <c r="P162" s="1212">
        <v>41948</v>
      </c>
      <c r="Q162" s="376">
        <v>41948</v>
      </c>
    </row>
    <row r="163" spans="2:17" ht="18" customHeight="1">
      <c r="B163" s="363"/>
      <c r="C163" s="1213"/>
      <c r="D163" s="1213"/>
      <c r="E163" s="1092"/>
      <c r="F163" s="1191"/>
      <c r="G163" s="1089"/>
      <c r="H163" s="1185">
        <f>F163*G163</f>
        <v>0</v>
      </c>
      <c r="I163" s="1093"/>
      <c r="J163" s="1092"/>
      <c r="K163" s="1057"/>
      <c r="L163" s="1092"/>
      <c r="M163" s="1214"/>
      <c r="N163" s="1089"/>
      <c r="O163" s="1215"/>
      <c r="P163" s="1216"/>
      <c r="Q163" s="1187"/>
    </row>
    <row r="184" spans="8:8">
      <c r="H184" s="342"/>
    </row>
  </sheetData>
  <mergeCells count="11">
    <mergeCell ref="K9:K11"/>
    <mergeCell ref="K13:K17"/>
    <mergeCell ref="K19:K20"/>
    <mergeCell ref="B2:D2"/>
    <mergeCell ref="G2:I2"/>
    <mergeCell ref="B3:D3"/>
    <mergeCell ref="B4:D4"/>
    <mergeCell ref="G4:I6"/>
    <mergeCell ref="J4:K6"/>
    <mergeCell ref="B5:D5"/>
    <mergeCell ref="B6:D6"/>
  </mergeCells>
  <phoneticPr fontId="3"/>
  <pageMargins left="0.70866141732283472" right="0.70866141732283472" top="0.74803149606299213" bottom="0.74803149606299213" header="0.31496062992125984" footer="0.31496062992125984"/>
  <pageSetup paperSize="8" scale="41" orientation="portrait" r:id="rId1"/>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84B6-9D23-4641-BBC6-2325595529FF}">
  <sheetPr>
    <pageSetUpPr fitToPage="1"/>
  </sheetPr>
  <dimension ref="B2:Q197"/>
  <sheetViews>
    <sheetView topLeftCell="G1" zoomScale="70" zoomScaleNormal="70" workbookViewId="0">
      <pane ySplit="8" topLeftCell="A156" activePane="bottomLeft" state="frozen"/>
      <selection pane="bottomLeft" activeCell="Q177" sqref="Q177"/>
    </sheetView>
  </sheetViews>
  <sheetFormatPr defaultRowHeight="18.75"/>
  <cols>
    <col min="1" max="1" width="2.625" style="305" customWidth="1"/>
    <col min="2" max="2" width="11.625" style="310" customWidth="1"/>
    <col min="3" max="3" width="18.5" style="305" bestFit="1" customWidth="1"/>
    <col min="4" max="4" width="19.5" style="305" bestFit="1" customWidth="1"/>
    <col min="5" max="5" width="54.375" style="1231" bestFit="1" customWidth="1"/>
    <col min="6" max="6" width="7.125" style="305" customWidth="1"/>
    <col min="7" max="7" width="7.75" style="305" customWidth="1"/>
    <col min="8" max="8" width="9.25" style="305" bestFit="1" customWidth="1"/>
    <col min="9" max="9" width="11" style="311" customWidth="1"/>
    <col min="10" max="10" width="40.5" style="310" bestFit="1" customWidth="1"/>
    <col min="11" max="11" width="54.375" style="310" bestFit="1" customWidth="1"/>
    <col min="12" max="12" width="13.5" style="310" bestFit="1" customWidth="1"/>
    <col min="13" max="13" width="13.75" style="310" customWidth="1"/>
    <col min="14" max="14" width="14.25" style="305" bestFit="1" customWidth="1"/>
    <col min="15" max="15" width="9.25" style="311" bestFit="1" customWidth="1"/>
    <col min="16" max="16" width="14.5" style="1171" customWidth="1"/>
    <col min="17" max="17" width="15.625" style="1171" customWidth="1"/>
    <col min="18" max="256" width="9" style="305"/>
    <col min="257" max="257" width="2.625" style="305" customWidth="1"/>
    <col min="258" max="258" width="11.625" style="305" customWidth="1"/>
    <col min="259" max="259" width="18.5" style="305" bestFit="1" customWidth="1"/>
    <col min="260" max="260" width="19.5" style="305" bestFit="1" customWidth="1"/>
    <col min="261" max="261" width="54.375" style="305" bestFit="1" customWidth="1"/>
    <col min="262" max="262" width="7.125" style="305" customWidth="1"/>
    <col min="263" max="263" width="7.75" style="305" customWidth="1"/>
    <col min="264" max="264" width="9.25" style="305" bestFit="1" customWidth="1"/>
    <col min="265" max="265" width="11" style="305" customWidth="1"/>
    <col min="266" max="266" width="40.5" style="305" bestFit="1" customWidth="1"/>
    <col min="267" max="267" width="54.375" style="305" bestFit="1" customWidth="1"/>
    <col min="268" max="268" width="13.5" style="305" bestFit="1" customWidth="1"/>
    <col min="269" max="269" width="13.75" style="305" customWidth="1"/>
    <col min="270" max="270" width="14.25" style="305" bestFit="1" customWidth="1"/>
    <col min="271" max="271" width="9.25" style="305" bestFit="1" customWidth="1"/>
    <col min="272" max="272" width="14.5" style="305" customWidth="1"/>
    <col min="273" max="273" width="15.625" style="305" customWidth="1"/>
    <col min="274" max="512" width="9" style="305"/>
    <col min="513" max="513" width="2.625" style="305" customWidth="1"/>
    <col min="514" max="514" width="11.625" style="305" customWidth="1"/>
    <col min="515" max="515" width="18.5" style="305" bestFit="1" customWidth="1"/>
    <col min="516" max="516" width="19.5" style="305" bestFit="1" customWidth="1"/>
    <col min="517" max="517" width="54.375" style="305" bestFit="1" customWidth="1"/>
    <col min="518" max="518" width="7.125" style="305" customWidth="1"/>
    <col min="519" max="519" width="7.75" style="305" customWidth="1"/>
    <col min="520" max="520" width="9.25" style="305" bestFit="1" customWidth="1"/>
    <col min="521" max="521" width="11" style="305" customWidth="1"/>
    <col min="522" max="522" width="40.5" style="305" bestFit="1" customWidth="1"/>
    <col min="523" max="523" width="54.375" style="305" bestFit="1" customWidth="1"/>
    <col min="524" max="524" width="13.5" style="305" bestFit="1" customWidth="1"/>
    <col min="525" max="525" width="13.75" style="305" customWidth="1"/>
    <col min="526" max="526" width="14.25" style="305" bestFit="1" customWidth="1"/>
    <col min="527" max="527" width="9.25" style="305" bestFit="1" customWidth="1"/>
    <col min="528" max="528" width="14.5" style="305" customWidth="1"/>
    <col min="529" max="529" width="15.625" style="305" customWidth="1"/>
    <col min="530" max="768" width="9" style="305"/>
    <col min="769" max="769" width="2.625" style="305" customWidth="1"/>
    <col min="770" max="770" width="11.625" style="305" customWidth="1"/>
    <col min="771" max="771" width="18.5" style="305" bestFit="1" customWidth="1"/>
    <col min="772" max="772" width="19.5" style="305" bestFit="1" customWidth="1"/>
    <col min="773" max="773" width="54.375" style="305" bestFit="1" customWidth="1"/>
    <col min="774" max="774" width="7.125" style="305" customWidth="1"/>
    <col min="775" max="775" width="7.75" style="305" customWidth="1"/>
    <col min="776" max="776" width="9.25" style="305" bestFit="1" customWidth="1"/>
    <col min="777" max="777" width="11" style="305" customWidth="1"/>
    <col min="778" max="778" width="40.5" style="305" bestFit="1" customWidth="1"/>
    <col min="779" max="779" width="54.375" style="305" bestFit="1" customWidth="1"/>
    <col min="780" max="780" width="13.5" style="305" bestFit="1" customWidth="1"/>
    <col min="781" max="781" width="13.75" style="305" customWidth="1"/>
    <col min="782" max="782" width="14.25" style="305" bestFit="1" customWidth="1"/>
    <col min="783" max="783" width="9.25" style="305" bestFit="1" customWidth="1"/>
    <col min="784" max="784" width="14.5" style="305" customWidth="1"/>
    <col min="785" max="785" width="15.625" style="305" customWidth="1"/>
    <col min="786" max="1024" width="9" style="305"/>
    <col min="1025" max="1025" width="2.625" style="305" customWidth="1"/>
    <col min="1026" max="1026" width="11.625" style="305" customWidth="1"/>
    <col min="1027" max="1027" width="18.5" style="305" bestFit="1" customWidth="1"/>
    <col min="1028" max="1028" width="19.5" style="305" bestFit="1" customWidth="1"/>
    <col min="1029" max="1029" width="54.375" style="305" bestFit="1" customWidth="1"/>
    <col min="1030" max="1030" width="7.125" style="305" customWidth="1"/>
    <col min="1031" max="1031" width="7.75" style="305" customWidth="1"/>
    <col min="1032" max="1032" width="9.25" style="305" bestFit="1" customWidth="1"/>
    <col min="1033" max="1033" width="11" style="305" customWidth="1"/>
    <col min="1034" max="1034" width="40.5" style="305" bestFit="1" customWidth="1"/>
    <col min="1035" max="1035" width="54.375" style="305" bestFit="1" customWidth="1"/>
    <col min="1036" max="1036" width="13.5" style="305" bestFit="1" customWidth="1"/>
    <col min="1037" max="1037" width="13.75" style="305" customWidth="1"/>
    <col min="1038" max="1038" width="14.25" style="305" bestFit="1" customWidth="1"/>
    <col min="1039" max="1039" width="9.25" style="305" bestFit="1" customWidth="1"/>
    <col min="1040" max="1040" width="14.5" style="305" customWidth="1"/>
    <col min="1041" max="1041" width="15.625" style="305" customWidth="1"/>
    <col min="1042" max="1280" width="9" style="305"/>
    <col min="1281" max="1281" width="2.625" style="305" customWidth="1"/>
    <col min="1282" max="1282" width="11.625" style="305" customWidth="1"/>
    <col min="1283" max="1283" width="18.5" style="305" bestFit="1" customWidth="1"/>
    <col min="1284" max="1284" width="19.5" style="305" bestFit="1" customWidth="1"/>
    <col min="1285" max="1285" width="54.375" style="305" bestFit="1" customWidth="1"/>
    <col min="1286" max="1286" width="7.125" style="305" customWidth="1"/>
    <col min="1287" max="1287" width="7.75" style="305" customWidth="1"/>
    <col min="1288" max="1288" width="9.25" style="305" bestFit="1" customWidth="1"/>
    <col min="1289" max="1289" width="11" style="305" customWidth="1"/>
    <col min="1290" max="1290" width="40.5" style="305" bestFit="1" customWidth="1"/>
    <col min="1291" max="1291" width="54.375" style="305" bestFit="1" customWidth="1"/>
    <col min="1292" max="1292" width="13.5" style="305" bestFit="1" customWidth="1"/>
    <col min="1293" max="1293" width="13.75" style="305" customWidth="1"/>
    <col min="1294" max="1294" width="14.25" style="305" bestFit="1" customWidth="1"/>
    <col min="1295" max="1295" width="9.25" style="305" bestFit="1" customWidth="1"/>
    <col min="1296" max="1296" width="14.5" style="305" customWidth="1"/>
    <col min="1297" max="1297" width="15.625" style="305" customWidth="1"/>
    <col min="1298" max="1536" width="9" style="305"/>
    <col min="1537" max="1537" width="2.625" style="305" customWidth="1"/>
    <col min="1538" max="1538" width="11.625" style="305" customWidth="1"/>
    <col min="1539" max="1539" width="18.5" style="305" bestFit="1" customWidth="1"/>
    <col min="1540" max="1540" width="19.5" style="305" bestFit="1" customWidth="1"/>
    <col min="1541" max="1541" width="54.375" style="305" bestFit="1" customWidth="1"/>
    <col min="1542" max="1542" width="7.125" style="305" customWidth="1"/>
    <col min="1543" max="1543" width="7.75" style="305" customWidth="1"/>
    <col min="1544" max="1544" width="9.25" style="305" bestFit="1" customWidth="1"/>
    <col min="1545" max="1545" width="11" style="305" customWidth="1"/>
    <col min="1546" max="1546" width="40.5" style="305" bestFit="1" customWidth="1"/>
    <col min="1547" max="1547" width="54.375" style="305" bestFit="1" customWidth="1"/>
    <col min="1548" max="1548" width="13.5" style="305" bestFit="1" customWidth="1"/>
    <col min="1549" max="1549" width="13.75" style="305" customWidth="1"/>
    <col min="1550" max="1550" width="14.25" style="305" bestFit="1" customWidth="1"/>
    <col min="1551" max="1551" width="9.25" style="305" bestFit="1" customWidth="1"/>
    <col min="1552" max="1552" width="14.5" style="305" customWidth="1"/>
    <col min="1553" max="1553" width="15.625" style="305" customWidth="1"/>
    <col min="1554" max="1792" width="9" style="305"/>
    <col min="1793" max="1793" width="2.625" style="305" customWidth="1"/>
    <col min="1794" max="1794" width="11.625" style="305" customWidth="1"/>
    <col min="1795" max="1795" width="18.5" style="305" bestFit="1" customWidth="1"/>
    <col min="1796" max="1796" width="19.5" style="305" bestFit="1" customWidth="1"/>
    <col min="1797" max="1797" width="54.375" style="305" bestFit="1" customWidth="1"/>
    <col min="1798" max="1798" width="7.125" style="305" customWidth="1"/>
    <col min="1799" max="1799" width="7.75" style="305" customWidth="1"/>
    <col min="1800" max="1800" width="9.25" style="305" bestFit="1" customWidth="1"/>
    <col min="1801" max="1801" width="11" style="305" customWidth="1"/>
    <col min="1802" max="1802" width="40.5" style="305" bestFit="1" customWidth="1"/>
    <col min="1803" max="1803" width="54.375" style="305" bestFit="1" customWidth="1"/>
    <col min="1804" max="1804" width="13.5" style="305" bestFit="1" customWidth="1"/>
    <col min="1805" max="1805" width="13.75" style="305" customWidth="1"/>
    <col min="1806" max="1806" width="14.25" style="305" bestFit="1" customWidth="1"/>
    <col min="1807" max="1807" width="9.25" style="305" bestFit="1" customWidth="1"/>
    <col min="1808" max="1808" width="14.5" style="305" customWidth="1"/>
    <col min="1809" max="1809" width="15.625" style="305" customWidth="1"/>
    <col min="1810" max="2048" width="9" style="305"/>
    <col min="2049" max="2049" width="2.625" style="305" customWidth="1"/>
    <col min="2050" max="2050" width="11.625" style="305" customWidth="1"/>
    <col min="2051" max="2051" width="18.5" style="305" bestFit="1" customWidth="1"/>
    <col min="2052" max="2052" width="19.5" style="305" bestFit="1" customWidth="1"/>
    <col min="2053" max="2053" width="54.375" style="305" bestFit="1" customWidth="1"/>
    <col min="2054" max="2054" width="7.125" style="305" customWidth="1"/>
    <col min="2055" max="2055" width="7.75" style="305" customWidth="1"/>
    <col min="2056" max="2056" width="9.25" style="305" bestFit="1" customWidth="1"/>
    <col min="2057" max="2057" width="11" style="305" customWidth="1"/>
    <col min="2058" max="2058" width="40.5" style="305" bestFit="1" customWidth="1"/>
    <col min="2059" max="2059" width="54.375" style="305" bestFit="1" customWidth="1"/>
    <col min="2060" max="2060" width="13.5" style="305" bestFit="1" customWidth="1"/>
    <col min="2061" max="2061" width="13.75" style="305" customWidth="1"/>
    <col min="2062" max="2062" width="14.25" style="305" bestFit="1" customWidth="1"/>
    <col min="2063" max="2063" width="9.25" style="305" bestFit="1" customWidth="1"/>
    <col min="2064" max="2064" width="14.5" style="305" customWidth="1"/>
    <col min="2065" max="2065" width="15.625" style="305" customWidth="1"/>
    <col min="2066" max="2304" width="9" style="305"/>
    <col min="2305" max="2305" width="2.625" style="305" customWidth="1"/>
    <col min="2306" max="2306" width="11.625" style="305" customWidth="1"/>
    <col min="2307" max="2307" width="18.5" style="305" bestFit="1" customWidth="1"/>
    <col min="2308" max="2308" width="19.5" style="305" bestFit="1" customWidth="1"/>
    <col min="2309" max="2309" width="54.375" style="305" bestFit="1" customWidth="1"/>
    <col min="2310" max="2310" width="7.125" style="305" customWidth="1"/>
    <col min="2311" max="2311" width="7.75" style="305" customWidth="1"/>
    <col min="2312" max="2312" width="9.25" style="305" bestFit="1" customWidth="1"/>
    <col min="2313" max="2313" width="11" style="305" customWidth="1"/>
    <col min="2314" max="2314" width="40.5" style="305" bestFit="1" customWidth="1"/>
    <col min="2315" max="2315" width="54.375" style="305" bestFit="1" customWidth="1"/>
    <col min="2316" max="2316" width="13.5" style="305" bestFit="1" customWidth="1"/>
    <col min="2317" max="2317" width="13.75" style="305" customWidth="1"/>
    <col min="2318" max="2318" width="14.25" style="305" bestFit="1" customWidth="1"/>
    <col min="2319" max="2319" width="9.25" style="305" bestFit="1" customWidth="1"/>
    <col min="2320" max="2320" width="14.5" style="305" customWidth="1"/>
    <col min="2321" max="2321" width="15.625" style="305" customWidth="1"/>
    <col min="2322" max="2560" width="9" style="305"/>
    <col min="2561" max="2561" width="2.625" style="305" customWidth="1"/>
    <col min="2562" max="2562" width="11.625" style="305" customWidth="1"/>
    <col min="2563" max="2563" width="18.5" style="305" bestFit="1" customWidth="1"/>
    <col min="2564" max="2564" width="19.5" style="305" bestFit="1" customWidth="1"/>
    <col min="2565" max="2565" width="54.375" style="305" bestFit="1" customWidth="1"/>
    <col min="2566" max="2566" width="7.125" style="305" customWidth="1"/>
    <col min="2567" max="2567" width="7.75" style="305" customWidth="1"/>
    <col min="2568" max="2568" width="9.25" style="305" bestFit="1" customWidth="1"/>
    <col min="2569" max="2569" width="11" style="305" customWidth="1"/>
    <col min="2570" max="2570" width="40.5" style="305" bestFit="1" customWidth="1"/>
    <col min="2571" max="2571" width="54.375" style="305" bestFit="1" customWidth="1"/>
    <col min="2572" max="2572" width="13.5" style="305" bestFit="1" customWidth="1"/>
    <col min="2573" max="2573" width="13.75" style="305" customWidth="1"/>
    <col min="2574" max="2574" width="14.25" style="305" bestFit="1" customWidth="1"/>
    <col min="2575" max="2575" width="9.25" style="305" bestFit="1" customWidth="1"/>
    <col min="2576" max="2576" width="14.5" style="305" customWidth="1"/>
    <col min="2577" max="2577" width="15.625" style="305" customWidth="1"/>
    <col min="2578" max="2816" width="9" style="305"/>
    <col min="2817" max="2817" width="2.625" style="305" customWidth="1"/>
    <col min="2818" max="2818" width="11.625" style="305" customWidth="1"/>
    <col min="2819" max="2819" width="18.5" style="305" bestFit="1" customWidth="1"/>
    <col min="2820" max="2820" width="19.5" style="305" bestFit="1" customWidth="1"/>
    <col min="2821" max="2821" width="54.375" style="305" bestFit="1" customWidth="1"/>
    <col min="2822" max="2822" width="7.125" style="305" customWidth="1"/>
    <col min="2823" max="2823" width="7.75" style="305" customWidth="1"/>
    <col min="2824" max="2824" width="9.25" style="305" bestFit="1" customWidth="1"/>
    <col min="2825" max="2825" width="11" style="305" customWidth="1"/>
    <col min="2826" max="2826" width="40.5" style="305" bestFit="1" customWidth="1"/>
    <col min="2827" max="2827" width="54.375" style="305" bestFit="1" customWidth="1"/>
    <col min="2828" max="2828" width="13.5" style="305" bestFit="1" customWidth="1"/>
    <col min="2829" max="2829" width="13.75" style="305" customWidth="1"/>
    <col min="2830" max="2830" width="14.25" style="305" bestFit="1" customWidth="1"/>
    <col min="2831" max="2831" width="9.25" style="305" bestFit="1" customWidth="1"/>
    <col min="2832" max="2832" width="14.5" style="305" customWidth="1"/>
    <col min="2833" max="2833" width="15.625" style="305" customWidth="1"/>
    <col min="2834" max="3072" width="9" style="305"/>
    <col min="3073" max="3073" width="2.625" style="305" customWidth="1"/>
    <col min="3074" max="3074" width="11.625" style="305" customWidth="1"/>
    <col min="3075" max="3075" width="18.5" style="305" bestFit="1" customWidth="1"/>
    <col min="3076" max="3076" width="19.5" style="305" bestFit="1" customWidth="1"/>
    <col min="3077" max="3077" width="54.375" style="305" bestFit="1" customWidth="1"/>
    <col min="3078" max="3078" width="7.125" style="305" customWidth="1"/>
    <col min="3079" max="3079" width="7.75" style="305" customWidth="1"/>
    <col min="3080" max="3080" width="9.25" style="305" bestFit="1" customWidth="1"/>
    <col min="3081" max="3081" width="11" style="305" customWidth="1"/>
    <col min="3082" max="3082" width="40.5" style="305" bestFit="1" customWidth="1"/>
    <col min="3083" max="3083" width="54.375" style="305" bestFit="1" customWidth="1"/>
    <col min="3084" max="3084" width="13.5" style="305" bestFit="1" customWidth="1"/>
    <col min="3085" max="3085" width="13.75" style="305" customWidth="1"/>
    <col min="3086" max="3086" width="14.25" style="305" bestFit="1" customWidth="1"/>
    <col min="3087" max="3087" width="9.25" style="305" bestFit="1" customWidth="1"/>
    <col min="3088" max="3088" width="14.5" style="305" customWidth="1"/>
    <col min="3089" max="3089" width="15.625" style="305" customWidth="1"/>
    <col min="3090" max="3328" width="9" style="305"/>
    <col min="3329" max="3329" width="2.625" style="305" customWidth="1"/>
    <col min="3330" max="3330" width="11.625" style="305" customWidth="1"/>
    <col min="3331" max="3331" width="18.5" style="305" bestFit="1" customWidth="1"/>
    <col min="3332" max="3332" width="19.5" style="305" bestFit="1" customWidth="1"/>
    <col min="3333" max="3333" width="54.375" style="305" bestFit="1" customWidth="1"/>
    <col min="3334" max="3334" width="7.125" style="305" customWidth="1"/>
    <col min="3335" max="3335" width="7.75" style="305" customWidth="1"/>
    <col min="3336" max="3336" width="9.25" style="305" bestFit="1" customWidth="1"/>
    <col min="3337" max="3337" width="11" style="305" customWidth="1"/>
    <col min="3338" max="3338" width="40.5" style="305" bestFit="1" customWidth="1"/>
    <col min="3339" max="3339" width="54.375" style="305" bestFit="1" customWidth="1"/>
    <col min="3340" max="3340" width="13.5" style="305" bestFit="1" customWidth="1"/>
    <col min="3341" max="3341" width="13.75" style="305" customWidth="1"/>
    <col min="3342" max="3342" width="14.25" style="305" bestFit="1" customWidth="1"/>
    <col min="3343" max="3343" width="9.25" style="305" bestFit="1" customWidth="1"/>
    <col min="3344" max="3344" width="14.5" style="305" customWidth="1"/>
    <col min="3345" max="3345" width="15.625" style="305" customWidth="1"/>
    <col min="3346" max="3584" width="9" style="305"/>
    <col min="3585" max="3585" width="2.625" style="305" customWidth="1"/>
    <col min="3586" max="3586" width="11.625" style="305" customWidth="1"/>
    <col min="3587" max="3587" width="18.5" style="305" bestFit="1" customWidth="1"/>
    <col min="3588" max="3588" width="19.5" style="305" bestFit="1" customWidth="1"/>
    <col min="3589" max="3589" width="54.375" style="305" bestFit="1" customWidth="1"/>
    <col min="3590" max="3590" width="7.125" style="305" customWidth="1"/>
    <col min="3591" max="3591" width="7.75" style="305" customWidth="1"/>
    <col min="3592" max="3592" width="9.25" style="305" bestFit="1" customWidth="1"/>
    <col min="3593" max="3593" width="11" style="305" customWidth="1"/>
    <col min="3594" max="3594" width="40.5" style="305" bestFit="1" customWidth="1"/>
    <col min="3595" max="3595" width="54.375" style="305" bestFit="1" customWidth="1"/>
    <col min="3596" max="3596" width="13.5" style="305" bestFit="1" customWidth="1"/>
    <col min="3597" max="3597" width="13.75" style="305" customWidth="1"/>
    <col min="3598" max="3598" width="14.25" style="305" bestFit="1" customWidth="1"/>
    <col min="3599" max="3599" width="9.25" style="305" bestFit="1" customWidth="1"/>
    <col min="3600" max="3600" width="14.5" style="305" customWidth="1"/>
    <col min="3601" max="3601" width="15.625" style="305" customWidth="1"/>
    <col min="3602" max="3840" width="9" style="305"/>
    <col min="3841" max="3841" width="2.625" style="305" customWidth="1"/>
    <col min="3842" max="3842" width="11.625" style="305" customWidth="1"/>
    <col min="3843" max="3843" width="18.5" style="305" bestFit="1" customWidth="1"/>
    <col min="3844" max="3844" width="19.5" style="305" bestFit="1" customWidth="1"/>
    <col min="3845" max="3845" width="54.375" style="305" bestFit="1" customWidth="1"/>
    <col min="3846" max="3846" width="7.125" style="305" customWidth="1"/>
    <col min="3847" max="3847" width="7.75" style="305" customWidth="1"/>
    <col min="3848" max="3848" width="9.25" style="305" bestFit="1" customWidth="1"/>
    <col min="3849" max="3849" width="11" style="305" customWidth="1"/>
    <col min="3850" max="3850" width="40.5" style="305" bestFit="1" customWidth="1"/>
    <col min="3851" max="3851" width="54.375" style="305" bestFit="1" customWidth="1"/>
    <col min="3852" max="3852" width="13.5" style="305" bestFit="1" customWidth="1"/>
    <col min="3853" max="3853" width="13.75" style="305" customWidth="1"/>
    <col min="3854" max="3854" width="14.25" style="305" bestFit="1" customWidth="1"/>
    <col min="3855" max="3855" width="9.25" style="305" bestFit="1" customWidth="1"/>
    <col min="3856" max="3856" width="14.5" style="305" customWidth="1"/>
    <col min="3857" max="3857" width="15.625" style="305" customWidth="1"/>
    <col min="3858" max="4096" width="9" style="305"/>
    <col min="4097" max="4097" width="2.625" style="305" customWidth="1"/>
    <col min="4098" max="4098" width="11.625" style="305" customWidth="1"/>
    <col min="4099" max="4099" width="18.5" style="305" bestFit="1" customWidth="1"/>
    <col min="4100" max="4100" width="19.5" style="305" bestFit="1" customWidth="1"/>
    <col min="4101" max="4101" width="54.375" style="305" bestFit="1" customWidth="1"/>
    <col min="4102" max="4102" width="7.125" style="305" customWidth="1"/>
    <col min="4103" max="4103" width="7.75" style="305" customWidth="1"/>
    <col min="4104" max="4104" width="9.25" style="305" bestFit="1" customWidth="1"/>
    <col min="4105" max="4105" width="11" style="305" customWidth="1"/>
    <col min="4106" max="4106" width="40.5" style="305" bestFit="1" customWidth="1"/>
    <col min="4107" max="4107" width="54.375" style="305" bestFit="1" customWidth="1"/>
    <col min="4108" max="4108" width="13.5" style="305" bestFit="1" customWidth="1"/>
    <col min="4109" max="4109" width="13.75" style="305" customWidth="1"/>
    <col min="4110" max="4110" width="14.25" style="305" bestFit="1" customWidth="1"/>
    <col min="4111" max="4111" width="9.25" style="305" bestFit="1" customWidth="1"/>
    <col min="4112" max="4112" width="14.5" style="305" customWidth="1"/>
    <col min="4113" max="4113" width="15.625" style="305" customWidth="1"/>
    <col min="4114" max="4352" width="9" style="305"/>
    <col min="4353" max="4353" width="2.625" style="305" customWidth="1"/>
    <col min="4354" max="4354" width="11.625" style="305" customWidth="1"/>
    <col min="4355" max="4355" width="18.5" style="305" bestFit="1" customWidth="1"/>
    <col min="4356" max="4356" width="19.5" style="305" bestFit="1" customWidth="1"/>
    <col min="4357" max="4357" width="54.375" style="305" bestFit="1" customWidth="1"/>
    <col min="4358" max="4358" width="7.125" style="305" customWidth="1"/>
    <col min="4359" max="4359" width="7.75" style="305" customWidth="1"/>
    <col min="4360" max="4360" width="9.25" style="305" bestFit="1" customWidth="1"/>
    <col min="4361" max="4361" width="11" style="305" customWidth="1"/>
    <col min="4362" max="4362" width="40.5" style="305" bestFit="1" customWidth="1"/>
    <col min="4363" max="4363" width="54.375" style="305" bestFit="1" customWidth="1"/>
    <col min="4364" max="4364" width="13.5" style="305" bestFit="1" customWidth="1"/>
    <col min="4365" max="4365" width="13.75" style="305" customWidth="1"/>
    <col min="4366" max="4366" width="14.25" style="305" bestFit="1" customWidth="1"/>
    <col min="4367" max="4367" width="9.25" style="305" bestFit="1" customWidth="1"/>
    <col min="4368" max="4368" width="14.5" style="305" customWidth="1"/>
    <col min="4369" max="4369" width="15.625" style="305" customWidth="1"/>
    <col min="4370" max="4608" width="9" style="305"/>
    <col min="4609" max="4609" width="2.625" style="305" customWidth="1"/>
    <col min="4610" max="4610" width="11.625" style="305" customWidth="1"/>
    <col min="4611" max="4611" width="18.5" style="305" bestFit="1" customWidth="1"/>
    <col min="4612" max="4612" width="19.5" style="305" bestFit="1" customWidth="1"/>
    <col min="4613" max="4613" width="54.375" style="305" bestFit="1" customWidth="1"/>
    <col min="4614" max="4614" width="7.125" style="305" customWidth="1"/>
    <col min="4615" max="4615" width="7.75" style="305" customWidth="1"/>
    <col min="4616" max="4616" width="9.25" style="305" bestFit="1" customWidth="1"/>
    <col min="4617" max="4617" width="11" style="305" customWidth="1"/>
    <col min="4618" max="4618" width="40.5" style="305" bestFit="1" customWidth="1"/>
    <col min="4619" max="4619" width="54.375" style="305" bestFit="1" customWidth="1"/>
    <col min="4620" max="4620" width="13.5" style="305" bestFit="1" customWidth="1"/>
    <col min="4621" max="4621" width="13.75" style="305" customWidth="1"/>
    <col min="4622" max="4622" width="14.25" style="305" bestFit="1" customWidth="1"/>
    <col min="4623" max="4623" width="9.25" style="305" bestFit="1" customWidth="1"/>
    <col min="4624" max="4624" width="14.5" style="305" customWidth="1"/>
    <col min="4625" max="4625" width="15.625" style="305" customWidth="1"/>
    <col min="4626" max="4864" width="9" style="305"/>
    <col min="4865" max="4865" width="2.625" style="305" customWidth="1"/>
    <col min="4866" max="4866" width="11.625" style="305" customWidth="1"/>
    <col min="4867" max="4867" width="18.5" style="305" bestFit="1" customWidth="1"/>
    <col min="4868" max="4868" width="19.5" style="305" bestFit="1" customWidth="1"/>
    <col min="4869" max="4869" width="54.375" style="305" bestFit="1" customWidth="1"/>
    <col min="4870" max="4870" width="7.125" style="305" customWidth="1"/>
    <col min="4871" max="4871" width="7.75" style="305" customWidth="1"/>
    <col min="4872" max="4872" width="9.25" style="305" bestFit="1" customWidth="1"/>
    <col min="4873" max="4873" width="11" style="305" customWidth="1"/>
    <col min="4874" max="4874" width="40.5" style="305" bestFit="1" customWidth="1"/>
    <col min="4875" max="4875" width="54.375" style="305" bestFit="1" customWidth="1"/>
    <col min="4876" max="4876" width="13.5" style="305" bestFit="1" customWidth="1"/>
    <col min="4877" max="4877" width="13.75" style="305" customWidth="1"/>
    <col min="4878" max="4878" width="14.25" style="305" bestFit="1" customWidth="1"/>
    <col min="4879" max="4879" width="9.25" style="305" bestFit="1" customWidth="1"/>
    <col min="4880" max="4880" width="14.5" style="305" customWidth="1"/>
    <col min="4881" max="4881" width="15.625" style="305" customWidth="1"/>
    <col min="4882" max="5120" width="9" style="305"/>
    <col min="5121" max="5121" width="2.625" style="305" customWidth="1"/>
    <col min="5122" max="5122" width="11.625" style="305" customWidth="1"/>
    <col min="5123" max="5123" width="18.5" style="305" bestFit="1" customWidth="1"/>
    <col min="5124" max="5124" width="19.5" style="305" bestFit="1" customWidth="1"/>
    <col min="5125" max="5125" width="54.375" style="305" bestFit="1" customWidth="1"/>
    <col min="5126" max="5126" width="7.125" style="305" customWidth="1"/>
    <col min="5127" max="5127" width="7.75" style="305" customWidth="1"/>
    <col min="5128" max="5128" width="9.25" style="305" bestFit="1" customWidth="1"/>
    <col min="5129" max="5129" width="11" style="305" customWidth="1"/>
    <col min="5130" max="5130" width="40.5" style="305" bestFit="1" customWidth="1"/>
    <col min="5131" max="5131" width="54.375" style="305" bestFit="1" customWidth="1"/>
    <col min="5132" max="5132" width="13.5" style="305" bestFit="1" customWidth="1"/>
    <col min="5133" max="5133" width="13.75" style="305" customWidth="1"/>
    <col min="5134" max="5134" width="14.25" style="305" bestFit="1" customWidth="1"/>
    <col min="5135" max="5135" width="9.25" style="305" bestFit="1" customWidth="1"/>
    <col min="5136" max="5136" width="14.5" style="305" customWidth="1"/>
    <col min="5137" max="5137" width="15.625" style="305" customWidth="1"/>
    <col min="5138" max="5376" width="9" style="305"/>
    <col min="5377" max="5377" width="2.625" style="305" customWidth="1"/>
    <col min="5378" max="5378" width="11.625" style="305" customWidth="1"/>
    <col min="5379" max="5379" width="18.5" style="305" bestFit="1" customWidth="1"/>
    <col min="5380" max="5380" width="19.5" style="305" bestFit="1" customWidth="1"/>
    <col min="5381" max="5381" width="54.375" style="305" bestFit="1" customWidth="1"/>
    <col min="5382" max="5382" width="7.125" style="305" customWidth="1"/>
    <col min="5383" max="5383" width="7.75" style="305" customWidth="1"/>
    <col min="5384" max="5384" width="9.25" style="305" bestFit="1" customWidth="1"/>
    <col min="5385" max="5385" width="11" style="305" customWidth="1"/>
    <col min="5386" max="5386" width="40.5" style="305" bestFit="1" customWidth="1"/>
    <col min="5387" max="5387" width="54.375" style="305" bestFit="1" customWidth="1"/>
    <col min="5388" max="5388" width="13.5" style="305" bestFit="1" customWidth="1"/>
    <col min="5389" max="5389" width="13.75" style="305" customWidth="1"/>
    <col min="5390" max="5390" width="14.25" style="305" bestFit="1" customWidth="1"/>
    <col min="5391" max="5391" width="9.25" style="305" bestFit="1" customWidth="1"/>
    <col min="5392" max="5392" width="14.5" style="305" customWidth="1"/>
    <col min="5393" max="5393" width="15.625" style="305" customWidth="1"/>
    <col min="5394" max="5632" width="9" style="305"/>
    <col min="5633" max="5633" width="2.625" style="305" customWidth="1"/>
    <col min="5634" max="5634" width="11.625" style="305" customWidth="1"/>
    <col min="5635" max="5635" width="18.5" style="305" bestFit="1" customWidth="1"/>
    <col min="5636" max="5636" width="19.5" style="305" bestFit="1" customWidth="1"/>
    <col min="5637" max="5637" width="54.375" style="305" bestFit="1" customWidth="1"/>
    <col min="5638" max="5638" width="7.125" style="305" customWidth="1"/>
    <col min="5639" max="5639" width="7.75" style="305" customWidth="1"/>
    <col min="5640" max="5640" width="9.25" style="305" bestFit="1" customWidth="1"/>
    <col min="5641" max="5641" width="11" style="305" customWidth="1"/>
    <col min="5642" max="5642" width="40.5" style="305" bestFit="1" customWidth="1"/>
    <col min="5643" max="5643" width="54.375" style="305" bestFit="1" customWidth="1"/>
    <col min="5644" max="5644" width="13.5" style="305" bestFit="1" customWidth="1"/>
    <col min="5645" max="5645" width="13.75" style="305" customWidth="1"/>
    <col min="5646" max="5646" width="14.25" style="305" bestFit="1" customWidth="1"/>
    <col min="5647" max="5647" width="9.25" style="305" bestFit="1" customWidth="1"/>
    <col min="5648" max="5648" width="14.5" style="305" customWidth="1"/>
    <col min="5649" max="5649" width="15.625" style="305" customWidth="1"/>
    <col min="5650" max="5888" width="9" style="305"/>
    <col min="5889" max="5889" width="2.625" style="305" customWidth="1"/>
    <col min="5890" max="5890" width="11.625" style="305" customWidth="1"/>
    <col min="5891" max="5891" width="18.5" style="305" bestFit="1" customWidth="1"/>
    <col min="5892" max="5892" width="19.5" style="305" bestFit="1" customWidth="1"/>
    <col min="5893" max="5893" width="54.375" style="305" bestFit="1" customWidth="1"/>
    <col min="5894" max="5894" width="7.125" style="305" customWidth="1"/>
    <col min="5895" max="5895" width="7.75" style="305" customWidth="1"/>
    <col min="5896" max="5896" width="9.25" style="305" bestFit="1" customWidth="1"/>
    <col min="5897" max="5897" width="11" style="305" customWidth="1"/>
    <col min="5898" max="5898" width="40.5" style="305" bestFit="1" customWidth="1"/>
    <col min="5899" max="5899" width="54.375" style="305" bestFit="1" customWidth="1"/>
    <col min="5900" max="5900" width="13.5" style="305" bestFit="1" customWidth="1"/>
    <col min="5901" max="5901" width="13.75" style="305" customWidth="1"/>
    <col min="5902" max="5902" width="14.25" style="305" bestFit="1" customWidth="1"/>
    <col min="5903" max="5903" width="9.25" style="305" bestFit="1" customWidth="1"/>
    <col min="5904" max="5904" width="14.5" style="305" customWidth="1"/>
    <col min="5905" max="5905" width="15.625" style="305" customWidth="1"/>
    <col min="5906" max="6144" width="9" style="305"/>
    <col min="6145" max="6145" width="2.625" style="305" customWidth="1"/>
    <col min="6146" max="6146" width="11.625" style="305" customWidth="1"/>
    <col min="6147" max="6147" width="18.5" style="305" bestFit="1" customWidth="1"/>
    <col min="6148" max="6148" width="19.5" style="305" bestFit="1" customWidth="1"/>
    <col min="6149" max="6149" width="54.375" style="305" bestFit="1" customWidth="1"/>
    <col min="6150" max="6150" width="7.125" style="305" customWidth="1"/>
    <col min="6151" max="6151" width="7.75" style="305" customWidth="1"/>
    <col min="6152" max="6152" width="9.25" style="305" bestFit="1" customWidth="1"/>
    <col min="6153" max="6153" width="11" style="305" customWidth="1"/>
    <col min="6154" max="6154" width="40.5" style="305" bestFit="1" customWidth="1"/>
    <col min="6155" max="6155" width="54.375" style="305" bestFit="1" customWidth="1"/>
    <col min="6156" max="6156" width="13.5" style="305" bestFit="1" customWidth="1"/>
    <col min="6157" max="6157" width="13.75" style="305" customWidth="1"/>
    <col min="6158" max="6158" width="14.25" style="305" bestFit="1" customWidth="1"/>
    <col min="6159" max="6159" width="9.25" style="305" bestFit="1" customWidth="1"/>
    <col min="6160" max="6160" width="14.5" style="305" customWidth="1"/>
    <col min="6161" max="6161" width="15.625" style="305" customWidth="1"/>
    <col min="6162" max="6400" width="9" style="305"/>
    <col min="6401" max="6401" width="2.625" style="305" customWidth="1"/>
    <col min="6402" max="6402" width="11.625" style="305" customWidth="1"/>
    <col min="6403" max="6403" width="18.5" style="305" bestFit="1" customWidth="1"/>
    <col min="6404" max="6404" width="19.5" style="305" bestFit="1" customWidth="1"/>
    <col min="6405" max="6405" width="54.375" style="305" bestFit="1" customWidth="1"/>
    <col min="6406" max="6406" width="7.125" style="305" customWidth="1"/>
    <col min="6407" max="6407" width="7.75" style="305" customWidth="1"/>
    <col min="6408" max="6408" width="9.25" style="305" bestFit="1" customWidth="1"/>
    <col min="6409" max="6409" width="11" style="305" customWidth="1"/>
    <col min="6410" max="6410" width="40.5" style="305" bestFit="1" customWidth="1"/>
    <col min="6411" max="6411" width="54.375" style="305" bestFit="1" customWidth="1"/>
    <col min="6412" max="6412" width="13.5" style="305" bestFit="1" customWidth="1"/>
    <col min="6413" max="6413" width="13.75" style="305" customWidth="1"/>
    <col min="6414" max="6414" width="14.25" style="305" bestFit="1" customWidth="1"/>
    <col min="6415" max="6415" width="9.25" style="305" bestFit="1" customWidth="1"/>
    <col min="6416" max="6416" width="14.5" style="305" customWidth="1"/>
    <col min="6417" max="6417" width="15.625" style="305" customWidth="1"/>
    <col min="6418" max="6656" width="9" style="305"/>
    <col min="6657" max="6657" width="2.625" style="305" customWidth="1"/>
    <col min="6658" max="6658" width="11.625" style="305" customWidth="1"/>
    <col min="6659" max="6659" width="18.5" style="305" bestFit="1" customWidth="1"/>
    <col min="6660" max="6660" width="19.5" style="305" bestFit="1" customWidth="1"/>
    <col min="6661" max="6661" width="54.375" style="305" bestFit="1" customWidth="1"/>
    <col min="6662" max="6662" width="7.125" style="305" customWidth="1"/>
    <col min="6663" max="6663" width="7.75" style="305" customWidth="1"/>
    <col min="6664" max="6664" width="9.25" style="305" bestFit="1" customWidth="1"/>
    <col min="6665" max="6665" width="11" style="305" customWidth="1"/>
    <col min="6666" max="6666" width="40.5" style="305" bestFit="1" customWidth="1"/>
    <col min="6667" max="6667" width="54.375" style="305" bestFit="1" customWidth="1"/>
    <col min="6668" max="6668" width="13.5" style="305" bestFit="1" customWidth="1"/>
    <col min="6669" max="6669" width="13.75" style="305" customWidth="1"/>
    <col min="6670" max="6670" width="14.25" style="305" bestFit="1" customWidth="1"/>
    <col min="6671" max="6671" width="9.25" style="305" bestFit="1" customWidth="1"/>
    <col min="6672" max="6672" width="14.5" style="305" customWidth="1"/>
    <col min="6673" max="6673" width="15.625" style="305" customWidth="1"/>
    <col min="6674" max="6912" width="9" style="305"/>
    <col min="6913" max="6913" width="2.625" style="305" customWidth="1"/>
    <col min="6914" max="6914" width="11.625" style="305" customWidth="1"/>
    <col min="6915" max="6915" width="18.5" style="305" bestFit="1" customWidth="1"/>
    <col min="6916" max="6916" width="19.5" style="305" bestFit="1" customWidth="1"/>
    <col min="6917" max="6917" width="54.375" style="305" bestFit="1" customWidth="1"/>
    <col min="6918" max="6918" width="7.125" style="305" customWidth="1"/>
    <col min="6919" max="6919" width="7.75" style="305" customWidth="1"/>
    <col min="6920" max="6920" width="9.25" style="305" bestFit="1" customWidth="1"/>
    <col min="6921" max="6921" width="11" style="305" customWidth="1"/>
    <col min="6922" max="6922" width="40.5" style="305" bestFit="1" customWidth="1"/>
    <col min="6923" max="6923" width="54.375" style="305" bestFit="1" customWidth="1"/>
    <col min="6924" max="6924" width="13.5" style="305" bestFit="1" customWidth="1"/>
    <col min="6925" max="6925" width="13.75" style="305" customWidth="1"/>
    <col min="6926" max="6926" width="14.25" style="305" bestFit="1" customWidth="1"/>
    <col min="6927" max="6927" width="9.25" style="305" bestFit="1" customWidth="1"/>
    <col min="6928" max="6928" width="14.5" style="305" customWidth="1"/>
    <col min="6929" max="6929" width="15.625" style="305" customWidth="1"/>
    <col min="6930" max="7168" width="9" style="305"/>
    <col min="7169" max="7169" width="2.625" style="305" customWidth="1"/>
    <col min="7170" max="7170" width="11.625" style="305" customWidth="1"/>
    <col min="7171" max="7171" width="18.5" style="305" bestFit="1" customWidth="1"/>
    <col min="7172" max="7172" width="19.5" style="305" bestFit="1" customWidth="1"/>
    <col min="7173" max="7173" width="54.375" style="305" bestFit="1" customWidth="1"/>
    <col min="7174" max="7174" width="7.125" style="305" customWidth="1"/>
    <col min="7175" max="7175" width="7.75" style="305" customWidth="1"/>
    <col min="7176" max="7176" width="9.25" style="305" bestFit="1" customWidth="1"/>
    <col min="7177" max="7177" width="11" style="305" customWidth="1"/>
    <col min="7178" max="7178" width="40.5" style="305" bestFit="1" customWidth="1"/>
    <col min="7179" max="7179" width="54.375" style="305" bestFit="1" customWidth="1"/>
    <col min="7180" max="7180" width="13.5" style="305" bestFit="1" customWidth="1"/>
    <col min="7181" max="7181" width="13.75" style="305" customWidth="1"/>
    <col min="7182" max="7182" width="14.25" style="305" bestFit="1" customWidth="1"/>
    <col min="7183" max="7183" width="9.25" style="305" bestFit="1" customWidth="1"/>
    <col min="7184" max="7184" width="14.5" style="305" customWidth="1"/>
    <col min="7185" max="7185" width="15.625" style="305" customWidth="1"/>
    <col min="7186" max="7424" width="9" style="305"/>
    <col min="7425" max="7425" width="2.625" style="305" customWidth="1"/>
    <col min="7426" max="7426" width="11.625" style="305" customWidth="1"/>
    <col min="7427" max="7427" width="18.5" style="305" bestFit="1" customWidth="1"/>
    <col min="7428" max="7428" width="19.5" style="305" bestFit="1" customWidth="1"/>
    <col min="7429" max="7429" width="54.375" style="305" bestFit="1" customWidth="1"/>
    <col min="7430" max="7430" width="7.125" style="305" customWidth="1"/>
    <col min="7431" max="7431" width="7.75" style="305" customWidth="1"/>
    <col min="7432" max="7432" width="9.25" style="305" bestFit="1" customWidth="1"/>
    <col min="7433" max="7433" width="11" style="305" customWidth="1"/>
    <col min="7434" max="7434" width="40.5" style="305" bestFit="1" customWidth="1"/>
    <col min="7435" max="7435" width="54.375" style="305" bestFit="1" customWidth="1"/>
    <col min="7436" max="7436" width="13.5" style="305" bestFit="1" customWidth="1"/>
    <col min="7437" max="7437" width="13.75" style="305" customWidth="1"/>
    <col min="7438" max="7438" width="14.25" style="305" bestFit="1" customWidth="1"/>
    <col min="7439" max="7439" width="9.25" style="305" bestFit="1" customWidth="1"/>
    <col min="7440" max="7440" width="14.5" style="305" customWidth="1"/>
    <col min="7441" max="7441" width="15.625" style="305" customWidth="1"/>
    <col min="7442" max="7680" width="9" style="305"/>
    <col min="7681" max="7681" width="2.625" style="305" customWidth="1"/>
    <col min="7682" max="7682" width="11.625" style="305" customWidth="1"/>
    <col min="7683" max="7683" width="18.5" style="305" bestFit="1" customWidth="1"/>
    <col min="7684" max="7684" width="19.5" style="305" bestFit="1" customWidth="1"/>
    <col min="7685" max="7685" width="54.375" style="305" bestFit="1" customWidth="1"/>
    <col min="7686" max="7686" width="7.125" style="305" customWidth="1"/>
    <col min="7687" max="7687" width="7.75" style="305" customWidth="1"/>
    <col min="7688" max="7688" width="9.25" style="305" bestFit="1" customWidth="1"/>
    <col min="7689" max="7689" width="11" style="305" customWidth="1"/>
    <col min="7690" max="7690" width="40.5" style="305" bestFit="1" customWidth="1"/>
    <col min="7691" max="7691" width="54.375" style="305" bestFit="1" customWidth="1"/>
    <col min="7692" max="7692" width="13.5" style="305" bestFit="1" customWidth="1"/>
    <col min="7693" max="7693" width="13.75" style="305" customWidth="1"/>
    <col min="7694" max="7694" width="14.25" style="305" bestFit="1" customWidth="1"/>
    <col min="7695" max="7695" width="9.25" style="305" bestFit="1" customWidth="1"/>
    <col min="7696" max="7696" width="14.5" style="305" customWidth="1"/>
    <col min="7697" max="7697" width="15.625" style="305" customWidth="1"/>
    <col min="7698" max="7936" width="9" style="305"/>
    <col min="7937" max="7937" width="2.625" style="305" customWidth="1"/>
    <col min="7938" max="7938" width="11.625" style="305" customWidth="1"/>
    <col min="7939" max="7939" width="18.5" style="305" bestFit="1" customWidth="1"/>
    <col min="7940" max="7940" width="19.5" style="305" bestFit="1" customWidth="1"/>
    <col min="7941" max="7941" width="54.375" style="305" bestFit="1" customWidth="1"/>
    <col min="7942" max="7942" width="7.125" style="305" customWidth="1"/>
    <col min="7943" max="7943" width="7.75" style="305" customWidth="1"/>
    <col min="7944" max="7944" width="9.25" style="305" bestFit="1" customWidth="1"/>
    <col min="7945" max="7945" width="11" style="305" customWidth="1"/>
    <col min="7946" max="7946" width="40.5" style="305" bestFit="1" customWidth="1"/>
    <col min="7947" max="7947" width="54.375" style="305" bestFit="1" customWidth="1"/>
    <col min="7948" max="7948" width="13.5" style="305" bestFit="1" customWidth="1"/>
    <col min="7949" max="7949" width="13.75" style="305" customWidth="1"/>
    <col min="7950" max="7950" width="14.25" style="305" bestFit="1" customWidth="1"/>
    <col min="7951" max="7951" width="9.25" style="305" bestFit="1" customWidth="1"/>
    <col min="7952" max="7952" width="14.5" style="305" customWidth="1"/>
    <col min="7953" max="7953" width="15.625" style="305" customWidth="1"/>
    <col min="7954" max="8192" width="9" style="305"/>
    <col min="8193" max="8193" width="2.625" style="305" customWidth="1"/>
    <col min="8194" max="8194" width="11.625" style="305" customWidth="1"/>
    <col min="8195" max="8195" width="18.5" style="305" bestFit="1" customWidth="1"/>
    <col min="8196" max="8196" width="19.5" style="305" bestFit="1" customWidth="1"/>
    <col min="8197" max="8197" width="54.375" style="305" bestFit="1" customWidth="1"/>
    <col min="8198" max="8198" width="7.125" style="305" customWidth="1"/>
    <col min="8199" max="8199" width="7.75" style="305" customWidth="1"/>
    <col min="8200" max="8200" width="9.25" style="305" bestFit="1" customWidth="1"/>
    <col min="8201" max="8201" width="11" style="305" customWidth="1"/>
    <col min="8202" max="8202" width="40.5" style="305" bestFit="1" customWidth="1"/>
    <col min="8203" max="8203" width="54.375" style="305" bestFit="1" customWidth="1"/>
    <col min="8204" max="8204" width="13.5" style="305" bestFit="1" customWidth="1"/>
    <col min="8205" max="8205" width="13.75" style="305" customWidth="1"/>
    <col min="8206" max="8206" width="14.25" style="305" bestFit="1" customWidth="1"/>
    <col min="8207" max="8207" width="9.25" style="305" bestFit="1" customWidth="1"/>
    <col min="8208" max="8208" width="14.5" style="305" customWidth="1"/>
    <col min="8209" max="8209" width="15.625" style="305" customWidth="1"/>
    <col min="8210" max="8448" width="9" style="305"/>
    <col min="8449" max="8449" width="2.625" style="305" customWidth="1"/>
    <col min="8450" max="8450" width="11.625" style="305" customWidth="1"/>
    <col min="8451" max="8451" width="18.5" style="305" bestFit="1" customWidth="1"/>
    <col min="8452" max="8452" width="19.5" style="305" bestFit="1" customWidth="1"/>
    <col min="8453" max="8453" width="54.375" style="305" bestFit="1" customWidth="1"/>
    <col min="8454" max="8454" width="7.125" style="305" customWidth="1"/>
    <col min="8455" max="8455" width="7.75" style="305" customWidth="1"/>
    <col min="8456" max="8456" width="9.25" style="305" bestFit="1" customWidth="1"/>
    <col min="8457" max="8457" width="11" style="305" customWidth="1"/>
    <col min="8458" max="8458" width="40.5" style="305" bestFit="1" customWidth="1"/>
    <col min="8459" max="8459" width="54.375" style="305" bestFit="1" customWidth="1"/>
    <col min="8460" max="8460" width="13.5" style="305" bestFit="1" customWidth="1"/>
    <col min="8461" max="8461" width="13.75" style="305" customWidth="1"/>
    <col min="8462" max="8462" width="14.25" style="305" bestFit="1" customWidth="1"/>
    <col min="8463" max="8463" width="9.25" style="305" bestFit="1" customWidth="1"/>
    <col min="8464" max="8464" width="14.5" style="305" customWidth="1"/>
    <col min="8465" max="8465" width="15.625" style="305" customWidth="1"/>
    <col min="8466" max="8704" width="9" style="305"/>
    <col min="8705" max="8705" width="2.625" style="305" customWidth="1"/>
    <col min="8706" max="8706" width="11.625" style="305" customWidth="1"/>
    <col min="8707" max="8707" width="18.5" style="305" bestFit="1" customWidth="1"/>
    <col min="8708" max="8708" width="19.5" style="305" bestFit="1" customWidth="1"/>
    <col min="8709" max="8709" width="54.375" style="305" bestFit="1" customWidth="1"/>
    <col min="8710" max="8710" width="7.125" style="305" customWidth="1"/>
    <col min="8711" max="8711" width="7.75" style="305" customWidth="1"/>
    <col min="8712" max="8712" width="9.25" style="305" bestFit="1" customWidth="1"/>
    <col min="8713" max="8713" width="11" style="305" customWidth="1"/>
    <col min="8714" max="8714" width="40.5" style="305" bestFit="1" customWidth="1"/>
    <col min="8715" max="8715" width="54.375" style="305" bestFit="1" customWidth="1"/>
    <col min="8716" max="8716" width="13.5" style="305" bestFit="1" customWidth="1"/>
    <col min="8717" max="8717" width="13.75" style="305" customWidth="1"/>
    <col min="8718" max="8718" width="14.25" style="305" bestFit="1" customWidth="1"/>
    <col min="8719" max="8719" width="9.25" style="305" bestFit="1" customWidth="1"/>
    <col min="8720" max="8720" width="14.5" style="305" customWidth="1"/>
    <col min="8721" max="8721" width="15.625" style="305" customWidth="1"/>
    <col min="8722" max="8960" width="9" style="305"/>
    <col min="8961" max="8961" width="2.625" style="305" customWidth="1"/>
    <col min="8962" max="8962" width="11.625" style="305" customWidth="1"/>
    <col min="8963" max="8963" width="18.5" style="305" bestFit="1" customWidth="1"/>
    <col min="8964" max="8964" width="19.5" style="305" bestFit="1" customWidth="1"/>
    <col min="8965" max="8965" width="54.375" style="305" bestFit="1" customWidth="1"/>
    <col min="8966" max="8966" width="7.125" style="305" customWidth="1"/>
    <col min="8967" max="8967" width="7.75" style="305" customWidth="1"/>
    <col min="8968" max="8968" width="9.25" style="305" bestFit="1" customWidth="1"/>
    <col min="8969" max="8969" width="11" style="305" customWidth="1"/>
    <col min="8970" max="8970" width="40.5" style="305" bestFit="1" customWidth="1"/>
    <col min="8971" max="8971" width="54.375" style="305" bestFit="1" customWidth="1"/>
    <col min="8972" max="8972" width="13.5" style="305" bestFit="1" customWidth="1"/>
    <col min="8973" max="8973" width="13.75" style="305" customWidth="1"/>
    <col min="8974" max="8974" width="14.25" style="305" bestFit="1" customWidth="1"/>
    <col min="8975" max="8975" width="9.25" style="305" bestFit="1" customWidth="1"/>
    <col min="8976" max="8976" width="14.5" style="305" customWidth="1"/>
    <col min="8977" max="8977" width="15.625" style="305" customWidth="1"/>
    <col min="8978" max="9216" width="9" style="305"/>
    <col min="9217" max="9217" width="2.625" style="305" customWidth="1"/>
    <col min="9218" max="9218" width="11.625" style="305" customWidth="1"/>
    <col min="9219" max="9219" width="18.5" style="305" bestFit="1" customWidth="1"/>
    <col min="9220" max="9220" width="19.5" style="305" bestFit="1" customWidth="1"/>
    <col min="9221" max="9221" width="54.375" style="305" bestFit="1" customWidth="1"/>
    <col min="9222" max="9222" width="7.125" style="305" customWidth="1"/>
    <col min="9223" max="9223" width="7.75" style="305" customWidth="1"/>
    <col min="9224" max="9224" width="9.25" style="305" bestFit="1" customWidth="1"/>
    <col min="9225" max="9225" width="11" style="305" customWidth="1"/>
    <col min="9226" max="9226" width="40.5" style="305" bestFit="1" customWidth="1"/>
    <col min="9227" max="9227" width="54.375" style="305" bestFit="1" customWidth="1"/>
    <col min="9228" max="9228" width="13.5" style="305" bestFit="1" customWidth="1"/>
    <col min="9229" max="9229" width="13.75" style="305" customWidth="1"/>
    <col min="9230" max="9230" width="14.25" style="305" bestFit="1" customWidth="1"/>
    <col min="9231" max="9231" width="9.25" style="305" bestFit="1" customWidth="1"/>
    <col min="9232" max="9232" width="14.5" style="305" customWidth="1"/>
    <col min="9233" max="9233" width="15.625" style="305" customWidth="1"/>
    <col min="9234" max="9472" width="9" style="305"/>
    <col min="9473" max="9473" width="2.625" style="305" customWidth="1"/>
    <col min="9474" max="9474" width="11.625" style="305" customWidth="1"/>
    <col min="9475" max="9475" width="18.5" style="305" bestFit="1" customWidth="1"/>
    <col min="9476" max="9476" width="19.5" style="305" bestFit="1" customWidth="1"/>
    <col min="9477" max="9477" width="54.375" style="305" bestFit="1" customWidth="1"/>
    <col min="9478" max="9478" width="7.125" style="305" customWidth="1"/>
    <col min="9479" max="9479" width="7.75" style="305" customWidth="1"/>
    <col min="9480" max="9480" width="9.25" style="305" bestFit="1" customWidth="1"/>
    <col min="9481" max="9481" width="11" style="305" customWidth="1"/>
    <col min="9482" max="9482" width="40.5" style="305" bestFit="1" customWidth="1"/>
    <col min="9483" max="9483" width="54.375" style="305" bestFit="1" customWidth="1"/>
    <col min="9484" max="9484" width="13.5" style="305" bestFit="1" customWidth="1"/>
    <col min="9485" max="9485" width="13.75" style="305" customWidth="1"/>
    <col min="9486" max="9486" width="14.25" style="305" bestFit="1" customWidth="1"/>
    <col min="9487" max="9487" width="9.25" style="305" bestFit="1" customWidth="1"/>
    <col min="9488" max="9488" width="14.5" style="305" customWidth="1"/>
    <col min="9489" max="9489" width="15.625" style="305" customWidth="1"/>
    <col min="9490" max="9728" width="9" style="305"/>
    <col min="9729" max="9729" width="2.625" style="305" customWidth="1"/>
    <col min="9730" max="9730" width="11.625" style="305" customWidth="1"/>
    <col min="9731" max="9731" width="18.5" style="305" bestFit="1" customWidth="1"/>
    <col min="9732" max="9732" width="19.5" style="305" bestFit="1" customWidth="1"/>
    <col min="9733" max="9733" width="54.375" style="305" bestFit="1" customWidth="1"/>
    <col min="9734" max="9734" width="7.125" style="305" customWidth="1"/>
    <col min="9735" max="9735" width="7.75" style="305" customWidth="1"/>
    <col min="9736" max="9736" width="9.25" style="305" bestFit="1" customWidth="1"/>
    <col min="9737" max="9737" width="11" style="305" customWidth="1"/>
    <col min="9738" max="9738" width="40.5" style="305" bestFit="1" customWidth="1"/>
    <col min="9739" max="9739" width="54.375" style="305" bestFit="1" customWidth="1"/>
    <col min="9740" max="9740" width="13.5" style="305" bestFit="1" customWidth="1"/>
    <col min="9741" max="9741" width="13.75" style="305" customWidth="1"/>
    <col min="9742" max="9742" width="14.25" style="305" bestFit="1" customWidth="1"/>
    <col min="9743" max="9743" width="9.25" style="305" bestFit="1" customWidth="1"/>
    <col min="9744" max="9744" width="14.5" style="305" customWidth="1"/>
    <col min="9745" max="9745" width="15.625" style="305" customWidth="1"/>
    <col min="9746" max="9984" width="9" style="305"/>
    <col min="9985" max="9985" width="2.625" style="305" customWidth="1"/>
    <col min="9986" max="9986" width="11.625" style="305" customWidth="1"/>
    <col min="9987" max="9987" width="18.5" style="305" bestFit="1" customWidth="1"/>
    <col min="9988" max="9988" width="19.5" style="305" bestFit="1" customWidth="1"/>
    <col min="9989" max="9989" width="54.375" style="305" bestFit="1" customWidth="1"/>
    <col min="9990" max="9990" width="7.125" style="305" customWidth="1"/>
    <col min="9991" max="9991" width="7.75" style="305" customWidth="1"/>
    <col min="9992" max="9992" width="9.25" style="305" bestFit="1" customWidth="1"/>
    <col min="9993" max="9993" width="11" style="305" customWidth="1"/>
    <col min="9994" max="9994" width="40.5" style="305" bestFit="1" customWidth="1"/>
    <col min="9995" max="9995" width="54.375" style="305" bestFit="1" customWidth="1"/>
    <col min="9996" max="9996" width="13.5" style="305" bestFit="1" customWidth="1"/>
    <col min="9997" max="9997" width="13.75" style="305" customWidth="1"/>
    <col min="9998" max="9998" width="14.25" style="305" bestFit="1" customWidth="1"/>
    <col min="9999" max="9999" width="9.25" style="305" bestFit="1" customWidth="1"/>
    <col min="10000" max="10000" width="14.5" style="305" customWidth="1"/>
    <col min="10001" max="10001" width="15.625" style="305" customWidth="1"/>
    <col min="10002" max="10240" width="9" style="305"/>
    <col min="10241" max="10241" width="2.625" style="305" customWidth="1"/>
    <col min="10242" max="10242" width="11.625" style="305" customWidth="1"/>
    <col min="10243" max="10243" width="18.5" style="305" bestFit="1" customWidth="1"/>
    <col min="10244" max="10244" width="19.5" style="305" bestFit="1" customWidth="1"/>
    <col min="10245" max="10245" width="54.375" style="305" bestFit="1" customWidth="1"/>
    <col min="10246" max="10246" width="7.125" style="305" customWidth="1"/>
    <col min="10247" max="10247" width="7.75" style="305" customWidth="1"/>
    <col min="10248" max="10248" width="9.25" style="305" bestFit="1" customWidth="1"/>
    <col min="10249" max="10249" width="11" style="305" customWidth="1"/>
    <col min="10250" max="10250" width="40.5" style="305" bestFit="1" customWidth="1"/>
    <col min="10251" max="10251" width="54.375" style="305" bestFit="1" customWidth="1"/>
    <col min="10252" max="10252" width="13.5" style="305" bestFit="1" customWidth="1"/>
    <col min="10253" max="10253" width="13.75" style="305" customWidth="1"/>
    <col min="10254" max="10254" width="14.25" style="305" bestFit="1" customWidth="1"/>
    <col min="10255" max="10255" width="9.25" style="305" bestFit="1" customWidth="1"/>
    <col min="10256" max="10256" width="14.5" style="305" customWidth="1"/>
    <col min="10257" max="10257" width="15.625" style="305" customWidth="1"/>
    <col min="10258" max="10496" width="9" style="305"/>
    <col min="10497" max="10497" width="2.625" style="305" customWidth="1"/>
    <col min="10498" max="10498" width="11.625" style="305" customWidth="1"/>
    <col min="10499" max="10499" width="18.5" style="305" bestFit="1" customWidth="1"/>
    <col min="10500" max="10500" width="19.5" style="305" bestFit="1" customWidth="1"/>
    <col min="10501" max="10501" width="54.375" style="305" bestFit="1" customWidth="1"/>
    <col min="10502" max="10502" width="7.125" style="305" customWidth="1"/>
    <col min="10503" max="10503" width="7.75" style="305" customWidth="1"/>
    <col min="10504" max="10504" width="9.25" style="305" bestFit="1" customWidth="1"/>
    <col min="10505" max="10505" width="11" style="305" customWidth="1"/>
    <col min="10506" max="10506" width="40.5" style="305" bestFit="1" customWidth="1"/>
    <col min="10507" max="10507" width="54.375" style="305" bestFit="1" customWidth="1"/>
    <col min="10508" max="10508" width="13.5" style="305" bestFit="1" customWidth="1"/>
    <col min="10509" max="10509" width="13.75" style="305" customWidth="1"/>
    <col min="10510" max="10510" width="14.25" style="305" bestFit="1" customWidth="1"/>
    <col min="10511" max="10511" width="9.25" style="305" bestFit="1" customWidth="1"/>
    <col min="10512" max="10512" width="14.5" style="305" customWidth="1"/>
    <col min="10513" max="10513" width="15.625" style="305" customWidth="1"/>
    <col min="10514" max="10752" width="9" style="305"/>
    <col min="10753" max="10753" width="2.625" style="305" customWidth="1"/>
    <col min="10754" max="10754" width="11.625" style="305" customWidth="1"/>
    <col min="10755" max="10755" width="18.5" style="305" bestFit="1" customWidth="1"/>
    <col min="10756" max="10756" width="19.5" style="305" bestFit="1" customWidth="1"/>
    <col min="10757" max="10757" width="54.375" style="305" bestFit="1" customWidth="1"/>
    <col min="10758" max="10758" width="7.125" style="305" customWidth="1"/>
    <col min="10759" max="10759" width="7.75" style="305" customWidth="1"/>
    <col min="10760" max="10760" width="9.25" style="305" bestFit="1" customWidth="1"/>
    <col min="10761" max="10761" width="11" style="305" customWidth="1"/>
    <col min="10762" max="10762" width="40.5" style="305" bestFit="1" customWidth="1"/>
    <col min="10763" max="10763" width="54.375" style="305" bestFit="1" customWidth="1"/>
    <col min="10764" max="10764" width="13.5" style="305" bestFit="1" customWidth="1"/>
    <col min="10765" max="10765" width="13.75" style="305" customWidth="1"/>
    <col min="10766" max="10766" width="14.25" style="305" bestFit="1" customWidth="1"/>
    <col min="10767" max="10767" width="9.25" style="305" bestFit="1" customWidth="1"/>
    <col min="10768" max="10768" width="14.5" style="305" customWidth="1"/>
    <col min="10769" max="10769" width="15.625" style="305" customWidth="1"/>
    <col min="10770" max="11008" width="9" style="305"/>
    <col min="11009" max="11009" width="2.625" style="305" customWidth="1"/>
    <col min="11010" max="11010" width="11.625" style="305" customWidth="1"/>
    <col min="11011" max="11011" width="18.5" style="305" bestFit="1" customWidth="1"/>
    <col min="11012" max="11012" width="19.5" style="305" bestFit="1" customWidth="1"/>
    <col min="11013" max="11013" width="54.375" style="305" bestFit="1" customWidth="1"/>
    <col min="11014" max="11014" width="7.125" style="305" customWidth="1"/>
    <col min="11015" max="11015" width="7.75" style="305" customWidth="1"/>
    <col min="11016" max="11016" width="9.25" style="305" bestFit="1" customWidth="1"/>
    <col min="11017" max="11017" width="11" style="305" customWidth="1"/>
    <col min="11018" max="11018" width="40.5" style="305" bestFit="1" customWidth="1"/>
    <col min="11019" max="11019" width="54.375" style="305" bestFit="1" customWidth="1"/>
    <col min="11020" max="11020" width="13.5" style="305" bestFit="1" customWidth="1"/>
    <col min="11021" max="11021" width="13.75" style="305" customWidth="1"/>
    <col min="11022" max="11022" width="14.25" style="305" bestFit="1" customWidth="1"/>
    <col min="11023" max="11023" width="9.25" style="305" bestFit="1" customWidth="1"/>
    <col min="11024" max="11024" width="14.5" style="305" customWidth="1"/>
    <col min="11025" max="11025" width="15.625" style="305" customWidth="1"/>
    <col min="11026" max="11264" width="9" style="305"/>
    <col min="11265" max="11265" width="2.625" style="305" customWidth="1"/>
    <col min="11266" max="11266" width="11.625" style="305" customWidth="1"/>
    <col min="11267" max="11267" width="18.5" style="305" bestFit="1" customWidth="1"/>
    <col min="11268" max="11268" width="19.5" style="305" bestFit="1" customWidth="1"/>
    <col min="11269" max="11269" width="54.375" style="305" bestFit="1" customWidth="1"/>
    <col min="11270" max="11270" width="7.125" style="305" customWidth="1"/>
    <col min="11271" max="11271" width="7.75" style="305" customWidth="1"/>
    <col min="11272" max="11272" width="9.25" style="305" bestFit="1" customWidth="1"/>
    <col min="11273" max="11273" width="11" style="305" customWidth="1"/>
    <col min="11274" max="11274" width="40.5" style="305" bestFit="1" customWidth="1"/>
    <col min="11275" max="11275" width="54.375" style="305" bestFit="1" customWidth="1"/>
    <col min="11276" max="11276" width="13.5" style="305" bestFit="1" customWidth="1"/>
    <col min="11277" max="11277" width="13.75" style="305" customWidth="1"/>
    <col min="11278" max="11278" width="14.25" style="305" bestFit="1" customWidth="1"/>
    <col min="11279" max="11279" width="9.25" style="305" bestFit="1" customWidth="1"/>
    <col min="11280" max="11280" width="14.5" style="305" customWidth="1"/>
    <col min="11281" max="11281" width="15.625" style="305" customWidth="1"/>
    <col min="11282" max="11520" width="9" style="305"/>
    <col min="11521" max="11521" width="2.625" style="305" customWidth="1"/>
    <col min="11522" max="11522" width="11.625" style="305" customWidth="1"/>
    <col min="11523" max="11523" width="18.5" style="305" bestFit="1" customWidth="1"/>
    <col min="11524" max="11524" width="19.5" style="305" bestFit="1" customWidth="1"/>
    <col min="11525" max="11525" width="54.375" style="305" bestFit="1" customWidth="1"/>
    <col min="11526" max="11526" width="7.125" style="305" customWidth="1"/>
    <col min="11527" max="11527" width="7.75" style="305" customWidth="1"/>
    <col min="11528" max="11528" width="9.25" style="305" bestFit="1" customWidth="1"/>
    <col min="11529" max="11529" width="11" style="305" customWidth="1"/>
    <col min="11530" max="11530" width="40.5" style="305" bestFit="1" customWidth="1"/>
    <col min="11531" max="11531" width="54.375" style="305" bestFit="1" customWidth="1"/>
    <col min="11532" max="11532" width="13.5" style="305" bestFit="1" customWidth="1"/>
    <col min="11533" max="11533" width="13.75" style="305" customWidth="1"/>
    <col min="11534" max="11534" width="14.25" style="305" bestFit="1" customWidth="1"/>
    <col min="11535" max="11535" width="9.25" style="305" bestFit="1" customWidth="1"/>
    <col min="11536" max="11536" width="14.5" style="305" customWidth="1"/>
    <col min="11537" max="11537" width="15.625" style="305" customWidth="1"/>
    <col min="11538" max="11776" width="9" style="305"/>
    <col min="11777" max="11777" width="2.625" style="305" customWidth="1"/>
    <col min="11778" max="11778" width="11.625" style="305" customWidth="1"/>
    <col min="11779" max="11779" width="18.5" style="305" bestFit="1" customWidth="1"/>
    <col min="11780" max="11780" width="19.5" style="305" bestFit="1" customWidth="1"/>
    <col min="11781" max="11781" width="54.375" style="305" bestFit="1" customWidth="1"/>
    <col min="11782" max="11782" width="7.125" style="305" customWidth="1"/>
    <col min="11783" max="11783" width="7.75" style="305" customWidth="1"/>
    <col min="11784" max="11784" width="9.25" style="305" bestFit="1" customWidth="1"/>
    <col min="11785" max="11785" width="11" style="305" customWidth="1"/>
    <col min="11786" max="11786" width="40.5" style="305" bestFit="1" customWidth="1"/>
    <col min="11787" max="11787" width="54.375" style="305" bestFit="1" customWidth="1"/>
    <col min="11788" max="11788" width="13.5" style="305" bestFit="1" customWidth="1"/>
    <col min="11789" max="11789" width="13.75" style="305" customWidth="1"/>
    <col min="11790" max="11790" width="14.25" style="305" bestFit="1" customWidth="1"/>
    <col min="11791" max="11791" width="9.25" style="305" bestFit="1" customWidth="1"/>
    <col min="11792" max="11792" width="14.5" style="305" customWidth="1"/>
    <col min="11793" max="11793" width="15.625" style="305" customWidth="1"/>
    <col min="11794" max="12032" width="9" style="305"/>
    <col min="12033" max="12033" width="2.625" style="305" customWidth="1"/>
    <col min="12034" max="12034" width="11.625" style="305" customWidth="1"/>
    <col min="12035" max="12035" width="18.5" style="305" bestFit="1" customWidth="1"/>
    <col min="12036" max="12036" width="19.5" style="305" bestFit="1" customWidth="1"/>
    <col min="12037" max="12037" width="54.375" style="305" bestFit="1" customWidth="1"/>
    <col min="12038" max="12038" width="7.125" style="305" customWidth="1"/>
    <col min="12039" max="12039" width="7.75" style="305" customWidth="1"/>
    <col min="12040" max="12040" width="9.25" style="305" bestFit="1" customWidth="1"/>
    <col min="12041" max="12041" width="11" style="305" customWidth="1"/>
    <col min="12042" max="12042" width="40.5" style="305" bestFit="1" customWidth="1"/>
    <col min="12043" max="12043" width="54.375" style="305" bestFit="1" customWidth="1"/>
    <col min="12044" max="12044" width="13.5" style="305" bestFit="1" customWidth="1"/>
    <col min="12045" max="12045" width="13.75" style="305" customWidth="1"/>
    <col min="12046" max="12046" width="14.25" style="305" bestFit="1" customWidth="1"/>
    <col min="12047" max="12047" width="9.25" style="305" bestFit="1" customWidth="1"/>
    <col min="12048" max="12048" width="14.5" style="305" customWidth="1"/>
    <col min="12049" max="12049" width="15.625" style="305" customWidth="1"/>
    <col min="12050" max="12288" width="9" style="305"/>
    <col min="12289" max="12289" width="2.625" style="305" customWidth="1"/>
    <col min="12290" max="12290" width="11.625" style="305" customWidth="1"/>
    <col min="12291" max="12291" width="18.5" style="305" bestFit="1" customWidth="1"/>
    <col min="12292" max="12292" width="19.5" style="305" bestFit="1" customWidth="1"/>
    <col min="12293" max="12293" width="54.375" style="305" bestFit="1" customWidth="1"/>
    <col min="12294" max="12294" width="7.125" style="305" customWidth="1"/>
    <col min="12295" max="12295" width="7.75" style="305" customWidth="1"/>
    <col min="12296" max="12296" width="9.25" style="305" bestFit="1" customWidth="1"/>
    <col min="12297" max="12297" width="11" style="305" customWidth="1"/>
    <col min="12298" max="12298" width="40.5" style="305" bestFit="1" customWidth="1"/>
    <col min="12299" max="12299" width="54.375" style="305" bestFit="1" customWidth="1"/>
    <col min="12300" max="12300" width="13.5" style="305" bestFit="1" customWidth="1"/>
    <col min="12301" max="12301" width="13.75" style="305" customWidth="1"/>
    <col min="12302" max="12302" width="14.25" style="305" bestFit="1" customWidth="1"/>
    <col min="12303" max="12303" width="9.25" style="305" bestFit="1" customWidth="1"/>
    <col min="12304" max="12304" width="14.5" style="305" customWidth="1"/>
    <col min="12305" max="12305" width="15.625" style="305" customWidth="1"/>
    <col min="12306" max="12544" width="9" style="305"/>
    <col min="12545" max="12545" width="2.625" style="305" customWidth="1"/>
    <col min="12546" max="12546" width="11.625" style="305" customWidth="1"/>
    <col min="12547" max="12547" width="18.5" style="305" bestFit="1" customWidth="1"/>
    <col min="12548" max="12548" width="19.5" style="305" bestFit="1" customWidth="1"/>
    <col min="12549" max="12549" width="54.375" style="305" bestFit="1" customWidth="1"/>
    <col min="12550" max="12550" width="7.125" style="305" customWidth="1"/>
    <col min="12551" max="12551" width="7.75" style="305" customWidth="1"/>
    <col min="12552" max="12552" width="9.25" style="305" bestFit="1" customWidth="1"/>
    <col min="12553" max="12553" width="11" style="305" customWidth="1"/>
    <col min="12554" max="12554" width="40.5" style="305" bestFit="1" customWidth="1"/>
    <col min="12555" max="12555" width="54.375" style="305" bestFit="1" customWidth="1"/>
    <col min="12556" max="12556" width="13.5" style="305" bestFit="1" customWidth="1"/>
    <col min="12557" max="12557" width="13.75" style="305" customWidth="1"/>
    <col min="12558" max="12558" width="14.25" style="305" bestFit="1" customWidth="1"/>
    <col min="12559" max="12559" width="9.25" style="305" bestFit="1" customWidth="1"/>
    <col min="12560" max="12560" width="14.5" style="305" customWidth="1"/>
    <col min="12561" max="12561" width="15.625" style="305" customWidth="1"/>
    <col min="12562" max="12800" width="9" style="305"/>
    <col min="12801" max="12801" width="2.625" style="305" customWidth="1"/>
    <col min="12802" max="12802" width="11.625" style="305" customWidth="1"/>
    <col min="12803" max="12803" width="18.5" style="305" bestFit="1" customWidth="1"/>
    <col min="12804" max="12804" width="19.5" style="305" bestFit="1" customWidth="1"/>
    <col min="12805" max="12805" width="54.375" style="305" bestFit="1" customWidth="1"/>
    <col min="12806" max="12806" width="7.125" style="305" customWidth="1"/>
    <col min="12807" max="12807" width="7.75" style="305" customWidth="1"/>
    <col min="12808" max="12808" width="9.25" style="305" bestFit="1" customWidth="1"/>
    <col min="12809" max="12809" width="11" style="305" customWidth="1"/>
    <col min="12810" max="12810" width="40.5" style="305" bestFit="1" customWidth="1"/>
    <col min="12811" max="12811" width="54.375" style="305" bestFit="1" customWidth="1"/>
    <col min="12812" max="12812" width="13.5" style="305" bestFit="1" customWidth="1"/>
    <col min="12813" max="12813" width="13.75" style="305" customWidth="1"/>
    <col min="12814" max="12814" width="14.25" style="305" bestFit="1" customWidth="1"/>
    <col min="12815" max="12815" width="9.25" style="305" bestFit="1" customWidth="1"/>
    <col min="12816" max="12816" width="14.5" style="305" customWidth="1"/>
    <col min="12817" max="12817" width="15.625" style="305" customWidth="1"/>
    <col min="12818" max="13056" width="9" style="305"/>
    <col min="13057" max="13057" width="2.625" style="305" customWidth="1"/>
    <col min="13058" max="13058" width="11.625" style="305" customWidth="1"/>
    <col min="13059" max="13059" width="18.5" style="305" bestFit="1" customWidth="1"/>
    <col min="13060" max="13060" width="19.5" style="305" bestFit="1" customWidth="1"/>
    <col min="13061" max="13061" width="54.375" style="305" bestFit="1" customWidth="1"/>
    <col min="13062" max="13062" width="7.125" style="305" customWidth="1"/>
    <col min="13063" max="13063" width="7.75" style="305" customWidth="1"/>
    <col min="13064" max="13064" width="9.25" style="305" bestFit="1" customWidth="1"/>
    <col min="13065" max="13065" width="11" style="305" customWidth="1"/>
    <col min="13066" max="13066" width="40.5" style="305" bestFit="1" customWidth="1"/>
    <col min="13067" max="13067" width="54.375" style="305" bestFit="1" customWidth="1"/>
    <col min="13068" max="13068" width="13.5" style="305" bestFit="1" customWidth="1"/>
    <col min="13069" max="13069" width="13.75" style="305" customWidth="1"/>
    <col min="13070" max="13070" width="14.25" style="305" bestFit="1" customWidth="1"/>
    <col min="13071" max="13071" width="9.25" style="305" bestFit="1" customWidth="1"/>
    <col min="13072" max="13072" width="14.5" style="305" customWidth="1"/>
    <col min="13073" max="13073" width="15.625" style="305" customWidth="1"/>
    <col min="13074" max="13312" width="9" style="305"/>
    <col min="13313" max="13313" width="2.625" style="305" customWidth="1"/>
    <col min="13314" max="13314" width="11.625" style="305" customWidth="1"/>
    <col min="13315" max="13315" width="18.5" style="305" bestFit="1" customWidth="1"/>
    <col min="13316" max="13316" width="19.5" style="305" bestFit="1" customWidth="1"/>
    <col min="13317" max="13317" width="54.375" style="305" bestFit="1" customWidth="1"/>
    <col min="13318" max="13318" width="7.125" style="305" customWidth="1"/>
    <col min="13319" max="13319" width="7.75" style="305" customWidth="1"/>
    <col min="13320" max="13320" width="9.25" style="305" bestFit="1" customWidth="1"/>
    <col min="13321" max="13321" width="11" style="305" customWidth="1"/>
    <col min="13322" max="13322" width="40.5" style="305" bestFit="1" customWidth="1"/>
    <col min="13323" max="13323" width="54.375" style="305" bestFit="1" customWidth="1"/>
    <col min="13324" max="13324" width="13.5" style="305" bestFit="1" customWidth="1"/>
    <col min="13325" max="13325" width="13.75" style="305" customWidth="1"/>
    <col min="13326" max="13326" width="14.25" style="305" bestFit="1" customWidth="1"/>
    <col min="13327" max="13327" width="9.25" style="305" bestFit="1" customWidth="1"/>
    <col min="13328" max="13328" width="14.5" style="305" customWidth="1"/>
    <col min="13329" max="13329" width="15.625" style="305" customWidth="1"/>
    <col min="13330" max="13568" width="9" style="305"/>
    <col min="13569" max="13569" width="2.625" style="305" customWidth="1"/>
    <col min="13570" max="13570" width="11.625" style="305" customWidth="1"/>
    <col min="13571" max="13571" width="18.5" style="305" bestFit="1" customWidth="1"/>
    <col min="13572" max="13572" width="19.5" style="305" bestFit="1" customWidth="1"/>
    <col min="13573" max="13573" width="54.375" style="305" bestFit="1" customWidth="1"/>
    <col min="13574" max="13574" width="7.125" style="305" customWidth="1"/>
    <col min="13575" max="13575" width="7.75" style="305" customWidth="1"/>
    <col min="13576" max="13576" width="9.25" style="305" bestFit="1" customWidth="1"/>
    <col min="13577" max="13577" width="11" style="305" customWidth="1"/>
    <col min="13578" max="13578" width="40.5" style="305" bestFit="1" customWidth="1"/>
    <col min="13579" max="13579" width="54.375" style="305" bestFit="1" customWidth="1"/>
    <col min="13580" max="13580" width="13.5" style="305" bestFit="1" customWidth="1"/>
    <col min="13581" max="13581" width="13.75" style="305" customWidth="1"/>
    <col min="13582" max="13582" width="14.25" style="305" bestFit="1" customWidth="1"/>
    <col min="13583" max="13583" width="9.25" style="305" bestFit="1" customWidth="1"/>
    <col min="13584" max="13584" width="14.5" style="305" customWidth="1"/>
    <col min="13585" max="13585" width="15.625" style="305" customWidth="1"/>
    <col min="13586" max="13824" width="9" style="305"/>
    <col min="13825" max="13825" width="2.625" style="305" customWidth="1"/>
    <col min="13826" max="13826" width="11.625" style="305" customWidth="1"/>
    <col min="13827" max="13827" width="18.5" style="305" bestFit="1" customWidth="1"/>
    <col min="13828" max="13828" width="19.5" style="305" bestFit="1" customWidth="1"/>
    <col min="13829" max="13829" width="54.375" style="305" bestFit="1" customWidth="1"/>
    <col min="13830" max="13830" width="7.125" style="305" customWidth="1"/>
    <col min="13831" max="13831" width="7.75" style="305" customWidth="1"/>
    <col min="13832" max="13832" width="9.25" style="305" bestFit="1" customWidth="1"/>
    <col min="13833" max="13833" width="11" style="305" customWidth="1"/>
    <col min="13834" max="13834" width="40.5" style="305" bestFit="1" customWidth="1"/>
    <col min="13835" max="13835" width="54.375" style="305" bestFit="1" customWidth="1"/>
    <col min="13836" max="13836" width="13.5" style="305" bestFit="1" customWidth="1"/>
    <col min="13837" max="13837" width="13.75" style="305" customWidth="1"/>
    <col min="13838" max="13838" width="14.25" style="305" bestFit="1" customWidth="1"/>
    <col min="13839" max="13839" width="9.25" style="305" bestFit="1" customWidth="1"/>
    <col min="13840" max="13840" width="14.5" style="305" customWidth="1"/>
    <col min="13841" max="13841" width="15.625" style="305" customWidth="1"/>
    <col min="13842" max="14080" width="9" style="305"/>
    <col min="14081" max="14081" width="2.625" style="305" customWidth="1"/>
    <col min="14082" max="14082" width="11.625" style="305" customWidth="1"/>
    <col min="14083" max="14083" width="18.5" style="305" bestFit="1" customWidth="1"/>
    <col min="14084" max="14084" width="19.5" style="305" bestFit="1" customWidth="1"/>
    <col min="14085" max="14085" width="54.375" style="305" bestFit="1" customWidth="1"/>
    <col min="14086" max="14086" width="7.125" style="305" customWidth="1"/>
    <col min="14087" max="14087" width="7.75" style="305" customWidth="1"/>
    <col min="14088" max="14088" width="9.25" style="305" bestFit="1" customWidth="1"/>
    <col min="14089" max="14089" width="11" style="305" customWidth="1"/>
    <col min="14090" max="14090" width="40.5" style="305" bestFit="1" customWidth="1"/>
    <col min="14091" max="14091" width="54.375" style="305" bestFit="1" customWidth="1"/>
    <col min="14092" max="14092" width="13.5" style="305" bestFit="1" customWidth="1"/>
    <col min="14093" max="14093" width="13.75" style="305" customWidth="1"/>
    <col min="14094" max="14094" width="14.25" style="305" bestFit="1" customWidth="1"/>
    <col min="14095" max="14095" width="9.25" style="305" bestFit="1" customWidth="1"/>
    <col min="14096" max="14096" width="14.5" style="305" customWidth="1"/>
    <col min="14097" max="14097" width="15.625" style="305" customWidth="1"/>
    <col min="14098" max="14336" width="9" style="305"/>
    <col min="14337" max="14337" width="2.625" style="305" customWidth="1"/>
    <col min="14338" max="14338" width="11.625" style="305" customWidth="1"/>
    <col min="14339" max="14339" width="18.5" style="305" bestFit="1" customWidth="1"/>
    <col min="14340" max="14340" width="19.5" style="305" bestFit="1" customWidth="1"/>
    <col min="14341" max="14341" width="54.375" style="305" bestFit="1" customWidth="1"/>
    <col min="14342" max="14342" width="7.125" style="305" customWidth="1"/>
    <col min="14343" max="14343" width="7.75" style="305" customWidth="1"/>
    <col min="14344" max="14344" width="9.25" style="305" bestFit="1" customWidth="1"/>
    <col min="14345" max="14345" width="11" style="305" customWidth="1"/>
    <col min="14346" max="14346" width="40.5" style="305" bestFit="1" customWidth="1"/>
    <col min="14347" max="14347" width="54.375" style="305" bestFit="1" customWidth="1"/>
    <col min="14348" max="14348" width="13.5" style="305" bestFit="1" customWidth="1"/>
    <col min="14349" max="14349" width="13.75" style="305" customWidth="1"/>
    <col min="14350" max="14350" width="14.25" style="305" bestFit="1" customWidth="1"/>
    <col min="14351" max="14351" width="9.25" style="305" bestFit="1" customWidth="1"/>
    <col min="14352" max="14352" width="14.5" style="305" customWidth="1"/>
    <col min="14353" max="14353" width="15.625" style="305" customWidth="1"/>
    <col min="14354" max="14592" width="9" style="305"/>
    <col min="14593" max="14593" width="2.625" style="305" customWidth="1"/>
    <col min="14594" max="14594" width="11.625" style="305" customWidth="1"/>
    <col min="14595" max="14595" width="18.5" style="305" bestFit="1" customWidth="1"/>
    <col min="14596" max="14596" width="19.5" style="305" bestFit="1" customWidth="1"/>
    <col min="14597" max="14597" width="54.375" style="305" bestFit="1" customWidth="1"/>
    <col min="14598" max="14598" width="7.125" style="305" customWidth="1"/>
    <col min="14599" max="14599" width="7.75" style="305" customWidth="1"/>
    <col min="14600" max="14600" width="9.25" style="305" bestFit="1" customWidth="1"/>
    <col min="14601" max="14601" width="11" style="305" customWidth="1"/>
    <col min="14602" max="14602" width="40.5" style="305" bestFit="1" customWidth="1"/>
    <col min="14603" max="14603" width="54.375" style="305" bestFit="1" customWidth="1"/>
    <col min="14604" max="14604" width="13.5" style="305" bestFit="1" customWidth="1"/>
    <col min="14605" max="14605" width="13.75" style="305" customWidth="1"/>
    <col min="14606" max="14606" width="14.25" style="305" bestFit="1" customWidth="1"/>
    <col min="14607" max="14607" width="9.25" style="305" bestFit="1" customWidth="1"/>
    <col min="14608" max="14608" width="14.5" style="305" customWidth="1"/>
    <col min="14609" max="14609" width="15.625" style="305" customWidth="1"/>
    <col min="14610" max="14848" width="9" style="305"/>
    <col min="14849" max="14849" width="2.625" style="305" customWidth="1"/>
    <col min="14850" max="14850" width="11.625" style="305" customWidth="1"/>
    <col min="14851" max="14851" width="18.5" style="305" bestFit="1" customWidth="1"/>
    <col min="14852" max="14852" width="19.5" style="305" bestFit="1" customWidth="1"/>
    <col min="14853" max="14853" width="54.375" style="305" bestFit="1" customWidth="1"/>
    <col min="14854" max="14854" width="7.125" style="305" customWidth="1"/>
    <col min="14855" max="14855" width="7.75" style="305" customWidth="1"/>
    <col min="14856" max="14856" width="9.25" style="305" bestFit="1" customWidth="1"/>
    <col min="14857" max="14857" width="11" style="305" customWidth="1"/>
    <col min="14858" max="14858" width="40.5" style="305" bestFit="1" customWidth="1"/>
    <col min="14859" max="14859" width="54.375" style="305" bestFit="1" customWidth="1"/>
    <col min="14860" max="14860" width="13.5" style="305" bestFit="1" customWidth="1"/>
    <col min="14861" max="14861" width="13.75" style="305" customWidth="1"/>
    <col min="14862" max="14862" width="14.25" style="305" bestFit="1" customWidth="1"/>
    <col min="14863" max="14863" width="9.25" style="305" bestFit="1" customWidth="1"/>
    <col min="14864" max="14864" width="14.5" style="305" customWidth="1"/>
    <col min="14865" max="14865" width="15.625" style="305" customWidth="1"/>
    <col min="14866" max="15104" width="9" style="305"/>
    <col min="15105" max="15105" width="2.625" style="305" customWidth="1"/>
    <col min="15106" max="15106" width="11.625" style="305" customWidth="1"/>
    <col min="15107" max="15107" width="18.5" style="305" bestFit="1" customWidth="1"/>
    <col min="15108" max="15108" width="19.5" style="305" bestFit="1" customWidth="1"/>
    <col min="15109" max="15109" width="54.375" style="305" bestFit="1" customWidth="1"/>
    <col min="15110" max="15110" width="7.125" style="305" customWidth="1"/>
    <col min="15111" max="15111" width="7.75" style="305" customWidth="1"/>
    <col min="15112" max="15112" width="9.25" style="305" bestFit="1" customWidth="1"/>
    <col min="15113" max="15113" width="11" style="305" customWidth="1"/>
    <col min="15114" max="15114" width="40.5" style="305" bestFit="1" customWidth="1"/>
    <col min="15115" max="15115" width="54.375" style="305" bestFit="1" customWidth="1"/>
    <col min="15116" max="15116" width="13.5" style="305" bestFit="1" customWidth="1"/>
    <col min="15117" max="15117" width="13.75" style="305" customWidth="1"/>
    <col min="15118" max="15118" width="14.25" style="305" bestFit="1" customWidth="1"/>
    <col min="15119" max="15119" width="9.25" style="305" bestFit="1" customWidth="1"/>
    <col min="15120" max="15120" width="14.5" style="305" customWidth="1"/>
    <col min="15121" max="15121" width="15.625" style="305" customWidth="1"/>
    <col min="15122" max="15360" width="9" style="305"/>
    <col min="15361" max="15361" width="2.625" style="305" customWidth="1"/>
    <col min="15362" max="15362" width="11.625" style="305" customWidth="1"/>
    <col min="15363" max="15363" width="18.5" style="305" bestFit="1" customWidth="1"/>
    <col min="15364" max="15364" width="19.5" style="305" bestFit="1" customWidth="1"/>
    <col min="15365" max="15365" width="54.375" style="305" bestFit="1" customWidth="1"/>
    <col min="15366" max="15366" width="7.125" style="305" customWidth="1"/>
    <col min="15367" max="15367" width="7.75" style="305" customWidth="1"/>
    <col min="15368" max="15368" width="9.25" style="305" bestFit="1" customWidth="1"/>
    <col min="15369" max="15369" width="11" style="305" customWidth="1"/>
    <col min="15370" max="15370" width="40.5" style="305" bestFit="1" customWidth="1"/>
    <col min="15371" max="15371" width="54.375" style="305" bestFit="1" customWidth="1"/>
    <col min="15372" max="15372" width="13.5" style="305" bestFit="1" customWidth="1"/>
    <col min="15373" max="15373" width="13.75" style="305" customWidth="1"/>
    <col min="15374" max="15374" width="14.25" style="305" bestFit="1" customWidth="1"/>
    <col min="15375" max="15375" width="9.25" style="305" bestFit="1" customWidth="1"/>
    <col min="15376" max="15376" width="14.5" style="305" customWidth="1"/>
    <col min="15377" max="15377" width="15.625" style="305" customWidth="1"/>
    <col min="15378" max="15616" width="9" style="305"/>
    <col min="15617" max="15617" width="2.625" style="305" customWidth="1"/>
    <col min="15618" max="15618" width="11.625" style="305" customWidth="1"/>
    <col min="15619" max="15619" width="18.5" style="305" bestFit="1" customWidth="1"/>
    <col min="15620" max="15620" width="19.5" style="305" bestFit="1" customWidth="1"/>
    <col min="15621" max="15621" width="54.375" style="305" bestFit="1" customWidth="1"/>
    <col min="15622" max="15622" width="7.125" style="305" customWidth="1"/>
    <col min="15623" max="15623" width="7.75" style="305" customWidth="1"/>
    <col min="15624" max="15624" width="9.25" style="305" bestFit="1" customWidth="1"/>
    <col min="15625" max="15625" width="11" style="305" customWidth="1"/>
    <col min="15626" max="15626" width="40.5" style="305" bestFit="1" customWidth="1"/>
    <col min="15627" max="15627" width="54.375" style="305" bestFit="1" customWidth="1"/>
    <col min="15628" max="15628" width="13.5" style="305" bestFit="1" customWidth="1"/>
    <col min="15629" max="15629" width="13.75" style="305" customWidth="1"/>
    <col min="15630" max="15630" width="14.25" style="305" bestFit="1" customWidth="1"/>
    <col min="15631" max="15631" width="9.25" style="305" bestFit="1" customWidth="1"/>
    <col min="15632" max="15632" width="14.5" style="305" customWidth="1"/>
    <col min="15633" max="15633" width="15.625" style="305" customWidth="1"/>
    <col min="15634" max="15872" width="9" style="305"/>
    <col min="15873" max="15873" width="2.625" style="305" customWidth="1"/>
    <col min="15874" max="15874" width="11.625" style="305" customWidth="1"/>
    <col min="15875" max="15875" width="18.5" style="305" bestFit="1" customWidth="1"/>
    <col min="15876" max="15876" width="19.5" style="305" bestFit="1" customWidth="1"/>
    <col min="15877" max="15877" width="54.375" style="305" bestFit="1" customWidth="1"/>
    <col min="15878" max="15878" width="7.125" style="305" customWidth="1"/>
    <col min="15879" max="15879" width="7.75" style="305" customWidth="1"/>
    <col min="15880" max="15880" width="9.25" style="305" bestFit="1" customWidth="1"/>
    <col min="15881" max="15881" width="11" style="305" customWidth="1"/>
    <col min="15882" max="15882" width="40.5" style="305" bestFit="1" customWidth="1"/>
    <col min="15883" max="15883" width="54.375" style="305" bestFit="1" customWidth="1"/>
    <col min="15884" max="15884" width="13.5" style="305" bestFit="1" customWidth="1"/>
    <col min="15885" max="15885" width="13.75" style="305" customWidth="1"/>
    <col min="15886" max="15886" width="14.25" style="305" bestFit="1" customWidth="1"/>
    <col min="15887" max="15887" width="9.25" style="305" bestFit="1" customWidth="1"/>
    <col min="15888" max="15888" width="14.5" style="305" customWidth="1"/>
    <col min="15889" max="15889" width="15.625" style="305" customWidth="1"/>
    <col min="15890" max="16128" width="9" style="305"/>
    <col min="16129" max="16129" width="2.625" style="305" customWidth="1"/>
    <col min="16130" max="16130" width="11.625" style="305" customWidth="1"/>
    <col min="16131" max="16131" width="18.5" style="305" bestFit="1" customWidth="1"/>
    <col min="16132" max="16132" width="19.5" style="305" bestFit="1" customWidth="1"/>
    <col min="16133" max="16133" width="54.375" style="305" bestFit="1" customWidth="1"/>
    <col min="16134" max="16134" width="7.125" style="305" customWidth="1"/>
    <col min="16135" max="16135" width="7.75" style="305" customWidth="1"/>
    <col min="16136" max="16136" width="9.25" style="305" bestFit="1" customWidth="1"/>
    <col min="16137" max="16137" width="11" style="305" customWidth="1"/>
    <col min="16138" max="16138" width="40.5" style="305" bestFit="1" customWidth="1"/>
    <col min="16139" max="16139" width="54.375" style="305" bestFit="1" customWidth="1"/>
    <col min="16140" max="16140" width="13.5" style="305" bestFit="1" customWidth="1"/>
    <col min="16141" max="16141" width="13.75" style="305" customWidth="1"/>
    <col min="16142" max="16142" width="14.25" style="305" bestFit="1" customWidth="1"/>
    <col min="16143" max="16143" width="9.25" style="305" bestFit="1" customWidth="1"/>
    <col min="16144" max="16144" width="14.5" style="305" customWidth="1"/>
    <col min="16145" max="16145" width="15.625" style="305" customWidth="1"/>
    <col min="16146" max="16384" width="9" style="305"/>
  </cols>
  <sheetData>
    <row r="2" spans="2:17" ht="20.100000000000001" customHeight="1">
      <c r="B2" s="1" t="s">
        <v>0</v>
      </c>
      <c r="C2" s="1"/>
      <c r="D2" s="1"/>
      <c r="E2" s="1217" t="s">
        <v>3982</v>
      </c>
      <c r="F2" s="3"/>
      <c r="G2" s="4" t="s">
        <v>2</v>
      </c>
      <c r="H2" s="5"/>
      <c r="I2" s="6"/>
      <c r="J2" s="7">
        <f>SUM(H:H)</f>
        <v>1923985</v>
      </c>
      <c r="K2" s="8"/>
    </row>
    <row r="3" spans="2:17" ht="20.100000000000001" customHeight="1">
      <c r="B3" s="1" t="s">
        <v>3</v>
      </c>
      <c r="C3" s="1"/>
      <c r="D3" s="1"/>
      <c r="E3" s="1217" t="s">
        <v>3983</v>
      </c>
      <c r="F3" s="3"/>
      <c r="G3" s="3"/>
      <c r="H3" s="3"/>
      <c r="I3" s="9"/>
      <c r="J3" s="8"/>
      <c r="K3" s="861"/>
    </row>
    <row r="4" spans="2:17" ht="20.100000000000001" customHeight="1">
      <c r="B4" s="1" t="s">
        <v>5</v>
      </c>
      <c r="C4" s="1"/>
      <c r="D4" s="1"/>
      <c r="E4" s="1217">
        <v>122969</v>
      </c>
      <c r="F4" s="3"/>
      <c r="G4" s="1" t="s">
        <v>6</v>
      </c>
      <c r="H4" s="1"/>
      <c r="I4" s="1"/>
      <c r="J4" s="1174" t="s">
        <v>4219</v>
      </c>
      <c r="K4" s="1175"/>
    </row>
    <row r="5" spans="2:17" ht="20.100000000000001" customHeight="1">
      <c r="B5" s="1" t="s">
        <v>7</v>
      </c>
      <c r="C5" s="1"/>
      <c r="D5" s="1"/>
      <c r="E5" s="1218">
        <v>41950</v>
      </c>
      <c r="F5" s="3"/>
      <c r="G5" s="1"/>
      <c r="H5" s="1"/>
      <c r="I5" s="1"/>
      <c r="J5" s="1176"/>
      <c r="K5" s="1177"/>
    </row>
    <row r="6" spans="2:17" ht="20.100000000000001" customHeight="1">
      <c r="B6" s="1" t="s">
        <v>8</v>
      </c>
      <c r="C6" s="1"/>
      <c r="D6" s="1"/>
      <c r="E6" s="1218"/>
      <c r="F6" s="3"/>
      <c r="G6" s="1"/>
      <c r="H6" s="1"/>
      <c r="I6" s="1"/>
      <c r="J6" s="1178"/>
      <c r="K6" s="1179"/>
    </row>
    <row r="8" spans="2:17" s="310" customFormat="1" ht="19.5" customHeight="1">
      <c r="B8" s="13" t="s">
        <v>9</v>
      </c>
      <c r="C8" s="13" t="s">
        <v>10</v>
      </c>
      <c r="D8" s="13" t="s">
        <v>11</v>
      </c>
      <c r="E8" s="1219" t="s">
        <v>12</v>
      </c>
      <c r="F8" s="14" t="s">
        <v>13</v>
      </c>
      <c r="G8" s="14" t="s">
        <v>14</v>
      </c>
      <c r="H8" s="15" t="s">
        <v>15</v>
      </c>
      <c r="I8" s="15" t="s">
        <v>16</v>
      </c>
      <c r="J8" s="14" t="s">
        <v>17</v>
      </c>
      <c r="K8" s="14" t="s">
        <v>6</v>
      </c>
      <c r="L8" s="14" t="s">
        <v>18</v>
      </c>
      <c r="M8" s="13" t="s">
        <v>19</v>
      </c>
      <c r="N8" s="13" t="s">
        <v>20</v>
      </c>
      <c r="O8" s="14" t="s">
        <v>21</v>
      </c>
      <c r="P8" s="482" t="s">
        <v>22</v>
      </c>
      <c r="Q8" s="482" t="s">
        <v>23</v>
      </c>
    </row>
    <row r="9" spans="2:17" s="310" customFormat="1" ht="19.5" customHeight="1">
      <c r="B9" s="13">
        <v>2</v>
      </c>
      <c r="C9" s="13" t="s">
        <v>50</v>
      </c>
      <c r="D9" s="13" t="s">
        <v>50</v>
      </c>
      <c r="E9" s="1220" t="s">
        <v>698</v>
      </c>
      <c r="F9" s="59">
        <v>1</v>
      </c>
      <c r="G9" s="18">
        <v>699000</v>
      </c>
      <c r="H9" s="46">
        <f>F9*G9</f>
        <v>699000</v>
      </c>
      <c r="I9" s="46"/>
      <c r="J9" s="17" t="s">
        <v>4029</v>
      </c>
      <c r="K9" s="1180" t="s">
        <v>4030</v>
      </c>
      <c r="L9" s="14"/>
      <c r="M9" s="21">
        <v>41912</v>
      </c>
      <c r="N9" s="13"/>
      <c r="O9" s="20">
        <v>41936</v>
      </c>
      <c r="P9" s="1181">
        <v>41932</v>
      </c>
      <c r="Q9" s="1181">
        <v>41932</v>
      </c>
    </row>
    <row r="10" spans="2:17" s="310" customFormat="1" ht="19.5" customHeight="1">
      <c r="B10" s="13">
        <v>2</v>
      </c>
      <c r="C10" s="13" t="s">
        <v>50</v>
      </c>
      <c r="D10" s="13" t="s">
        <v>50</v>
      </c>
      <c r="E10" s="1220" t="s">
        <v>3278</v>
      </c>
      <c r="F10" s="59">
        <v>-1</v>
      </c>
      <c r="G10" s="18">
        <v>34000</v>
      </c>
      <c r="H10" s="46">
        <f>F10*G10</f>
        <v>-34000</v>
      </c>
      <c r="I10" s="46"/>
      <c r="J10" s="17"/>
      <c r="K10" s="1182"/>
      <c r="L10" s="14"/>
      <c r="M10" s="21">
        <v>41912</v>
      </c>
      <c r="N10" s="13"/>
      <c r="O10" s="20">
        <v>41936</v>
      </c>
      <c r="P10" s="1181"/>
      <c r="Q10" s="376"/>
    </row>
    <row r="11" spans="2:17" s="310" customFormat="1" ht="19.5" customHeight="1">
      <c r="B11" s="13">
        <v>2</v>
      </c>
      <c r="C11" s="13" t="s">
        <v>50</v>
      </c>
      <c r="D11" s="13" t="s">
        <v>50</v>
      </c>
      <c r="E11" s="1220" t="s">
        <v>850</v>
      </c>
      <c r="F11" s="59">
        <v>1</v>
      </c>
      <c r="G11" s="18">
        <v>10000</v>
      </c>
      <c r="H11" s="46">
        <f>F11*G11</f>
        <v>10000</v>
      </c>
      <c r="I11" s="46"/>
      <c r="J11" s="17"/>
      <c r="K11" s="1183"/>
      <c r="L11" s="14"/>
      <c r="M11" s="21">
        <v>41912</v>
      </c>
      <c r="N11" s="13"/>
      <c r="O11" s="20">
        <v>41936</v>
      </c>
      <c r="P11" s="1181"/>
      <c r="Q11" s="376"/>
    </row>
    <row r="12" spans="2:17" s="310" customFormat="1" ht="18" customHeight="1">
      <c r="B12" s="14"/>
      <c r="C12" s="13"/>
      <c r="D12" s="13"/>
      <c r="E12" s="1221"/>
      <c r="F12" s="108"/>
      <c r="G12" s="108"/>
      <c r="H12" s="46">
        <f t="shared" ref="H12:H20" si="0">F12*G12</f>
        <v>0</v>
      </c>
      <c r="I12" s="57"/>
      <c r="J12" s="24"/>
      <c r="K12" s="48"/>
      <c r="L12" s="48"/>
      <c r="M12" s="21"/>
      <c r="N12" s="16"/>
      <c r="O12" s="61"/>
      <c r="P12" s="1181"/>
      <c r="Q12" s="376"/>
    </row>
    <row r="13" spans="2:17" s="310" customFormat="1" ht="18" customHeight="1">
      <c r="B13" s="14">
        <v>7</v>
      </c>
      <c r="C13" s="13" t="s">
        <v>50</v>
      </c>
      <c r="D13" s="13" t="s">
        <v>50</v>
      </c>
      <c r="E13" s="1222" t="s">
        <v>57</v>
      </c>
      <c r="F13" s="108">
        <v>1</v>
      </c>
      <c r="G13" s="108">
        <v>155400</v>
      </c>
      <c r="H13" s="46">
        <f t="shared" si="0"/>
        <v>155400</v>
      </c>
      <c r="I13" s="57"/>
      <c r="J13" s="720" t="s">
        <v>58</v>
      </c>
      <c r="K13" s="1150" t="s">
        <v>3984</v>
      </c>
      <c r="L13" s="48"/>
      <c r="M13" s="21">
        <v>41912</v>
      </c>
      <c r="N13" s="16"/>
      <c r="O13" s="21">
        <v>41932</v>
      </c>
      <c r="P13" s="1181">
        <v>41921</v>
      </c>
      <c r="Q13" s="1181">
        <v>41922</v>
      </c>
    </row>
    <row r="14" spans="2:17" s="310" customFormat="1" ht="18" customHeight="1">
      <c r="B14" s="14">
        <v>7</v>
      </c>
      <c r="C14" s="13" t="s">
        <v>50</v>
      </c>
      <c r="D14" s="13" t="s">
        <v>50</v>
      </c>
      <c r="E14" s="1222" t="s">
        <v>60</v>
      </c>
      <c r="F14" s="108">
        <v>1</v>
      </c>
      <c r="G14" s="108">
        <v>54600</v>
      </c>
      <c r="H14" s="46">
        <f t="shared" si="0"/>
        <v>54600</v>
      </c>
      <c r="I14" s="57"/>
      <c r="J14" s="720" t="s">
        <v>426</v>
      </c>
      <c r="K14" s="1151"/>
      <c r="L14" s="48"/>
      <c r="M14" s="21">
        <v>41912</v>
      </c>
      <c r="N14" s="16"/>
      <c r="O14" s="21">
        <v>41932</v>
      </c>
      <c r="P14" s="1181">
        <v>41921</v>
      </c>
      <c r="Q14" s="1181">
        <v>41922</v>
      </c>
    </row>
    <row r="15" spans="2:17" s="310" customFormat="1" ht="18" customHeight="1">
      <c r="B15" s="14">
        <v>7</v>
      </c>
      <c r="C15" s="13" t="s">
        <v>50</v>
      </c>
      <c r="D15" s="13" t="s">
        <v>50</v>
      </c>
      <c r="E15" s="1223" t="s">
        <v>62</v>
      </c>
      <c r="F15" s="108">
        <v>1</v>
      </c>
      <c r="G15" s="108">
        <v>7900</v>
      </c>
      <c r="H15" s="46">
        <f t="shared" si="0"/>
        <v>7900</v>
      </c>
      <c r="I15" s="57"/>
      <c r="J15" s="108" t="s">
        <v>427</v>
      </c>
      <c r="K15" s="1151"/>
      <c r="L15" s="48"/>
      <c r="M15" s="21">
        <v>41912</v>
      </c>
      <c r="N15" s="16"/>
      <c r="O15" s="21">
        <v>41932</v>
      </c>
      <c r="P15" s="1181">
        <v>41921</v>
      </c>
      <c r="Q15" s="1181">
        <v>41922</v>
      </c>
    </row>
    <row r="16" spans="2:17" s="310" customFormat="1" ht="18" customHeight="1">
      <c r="B16" s="14">
        <v>7</v>
      </c>
      <c r="C16" s="13" t="s">
        <v>50</v>
      </c>
      <c r="D16" s="13" t="s">
        <v>50</v>
      </c>
      <c r="E16" s="1223" t="s">
        <v>64</v>
      </c>
      <c r="F16" s="108">
        <v>1</v>
      </c>
      <c r="G16" s="108">
        <v>32700</v>
      </c>
      <c r="H16" s="46">
        <f t="shared" si="0"/>
        <v>32700</v>
      </c>
      <c r="I16" s="47"/>
      <c r="J16" s="108" t="s">
        <v>65</v>
      </c>
      <c r="K16" s="1151"/>
      <c r="L16" s="48"/>
      <c r="M16" s="21">
        <v>41912</v>
      </c>
      <c r="N16" s="16"/>
      <c r="O16" s="21">
        <v>41932</v>
      </c>
      <c r="P16" s="1181">
        <v>41921</v>
      </c>
      <c r="Q16" s="1181">
        <v>41922</v>
      </c>
    </row>
    <row r="17" spans="2:17" s="310" customFormat="1" ht="18" customHeight="1">
      <c r="B17" s="14">
        <v>7</v>
      </c>
      <c r="C17" s="13" t="s">
        <v>50</v>
      </c>
      <c r="D17" s="13" t="s">
        <v>50</v>
      </c>
      <c r="E17" s="1221">
        <v>960536106</v>
      </c>
      <c r="F17" s="108">
        <v>1</v>
      </c>
      <c r="G17" s="108">
        <v>12000</v>
      </c>
      <c r="H17" s="46">
        <f t="shared" si="0"/>
        <v>12000</v>
      </c>
      <c r="I17" s="47"/>
      <c r="J17" s="108" t="s">
        <v>68</v>
      </c>
      <c r="K17" s="1152"/>
      <c r="L17" s="48"/>
      <c r="M17" s="21">
        <v>41912</v>
      </c>
      <c r="N17" s="16"/>
      <c r="O17" s="21">
        <v>41932</v>
      </c>
      <c r="P17" s="1181">
        <v>41921</v>
      </c>
      <c r="Q17" s="1181">
        <v>41926</v>
      </c>
    </row>
    <row r="18" spans="2:17" s="310" customFormat="1" ht="18" customHeight="1">
      <c r="B18" s="14"/>
      <c r="C18" s="13"/>
      <c r="D18" s="13"/>
      <c r="E18" s="1224"/>
      <c r="F18" s="337"/>
      <c r="G18" s="46"/>
      <c r="H18" s="46">
        <f t="shared" si="0"/>
        <v>0</v>
      </c>
      <c r="I18" s="47"/>
      <c r="J18" s="48"/>
      <c r="K18" s="48"/>
      <c r="L18" s="48"/>
      <c r="M18" s="21"/>
      <c r="N18" s="16"/>
      <c r="O18" s="643"/>
      <c r="P18" s="1181"/>
      <c r="Q18" s="376"/>
    </row>
    <row r="19" spans="2:17" s="310" customFormat="1" ht="18" customHeight="1">
      <c r="B19" s="14">
        <v>7</v>
      </c>
      <c r="C19" s="13" t="s">
        <v>69</v>
      </c>
      <c r="D19" s="13" t="s">
        <v>69</v>
      </c>
      <c r="E19" s="1225" t="s">
        <v>4220</v>
      </c>
      <c r="F19" s="1153">
        <v>1</v>
      </c>
      <c r="G19" s="46">
        <v>70800</v>
      </c>
      <c r="H19" s="1154">
        <f t="shared" si="0"/>
        <v>70800</v>
      </c>
      <c r="I19" s="319"/>
      <c r="J19" s="45" t="s">
        <v>3986</v>
      </c>
      <c r="K19" s="1155" t="s">
        <v>3987</v>
      </c>
      <c r="L19" s="48"/>
      <c r="M19" s="21">
        <v>41912</v>
      </c>
      <c r="N19" s="16"/>
      <c r="O19" s="21">
        <v>41932</v>
      </c>
      <c r="P19" s="1181">
        <v>41932</v>
      </c>
      <c r="Q19" s="1181">
        <v>41932</v>
      </c>
    </row>
    <row r="20" spans="2:17" s="310" customFormat="1" ht="18" customHeight="1">
      <c r="B20" s="14">
        <v>7</v>
      </c>
      <c r="C20" s="13" t="s">
        <v>69</v>
      </c>
      <c r="D20" s="13" t="s">
        <v>69</v>
      </c>
      <c r="E20" s="1225" t="s">
        <v>71</v>
      </c>
      <c r="F20" s="1153">
        <v>1</v>
      </c>
      <c r="G20" s="46">
        <v>32800</v>
      </c>
      <c r="H20" s="1154">
        <f t="shared" si="0"/>
        <v>32800</v>
      </c>
      <c r="I20" s="319"/>
      <c r="J20" s="45" t="s">
        <v>3988</v>
      </c>
      <c r="K20" s="1156"/>
      <c r="L20" s="48"/>
      <c r="M20" s="21">
        <v>41912</v>
      </c>
      <c r="N20" s="16"/>
      <c r="O20" s="21">
        <v>41932</v>
      </c>
      <c r="P20" s="1181">
        <v>41932</v>
      </c>
      <c r="Q20" s="1181">
        <v>41932</v>
      </c>
    </row>
    <row r="21" spans="2:17" s="310" customFormat="1" ht="18" customHeight="1">
      <c r="B21" s="14"/>
      <c r="C21" s="13"/>
      <c r="D21" s="13" t="s">
        <v>69</v>
      </c>
      <c r="E21" s="1225" t="s">
        <v>72</v>
      </c>
      <c r="F21" s="1153"/>
      <c r="G21" s="46"/>
      <c r="H21" s="1154">
        <v>-4000</v>
      </c>
      <c r="I21" s="319"/>
      <c r="J21" s="45"/>
      <c r="K21" s="119"/>
      <c r="L21" s="48"/>
      <c r="M21" s="21"/>
      <c r="N21" s="16"/>
      <c r="O21" s="21"/>
      <c r="P21" s="1181"/>
      <c r="Q21" s="376"/>
    </row>
    <row r="22" spans="2:17" ht="18" customHeight="1">
      <c r="B22" s="14">
        <v>7</v>
      </c>
      <c r="C22" s="13" t="s">
        <v>3989</v>
      </c>
      <c r="D22" s="13" t="s">
        <v>3989</v>
      </c>
      <c r="E22" s="1223" t="s">
        <v>3990</v>
      </c>
      <c r="F22" s="108">
        <v>1</v>
      </c>
      <c r="G22" s="108">
        <v>3120</v>
      </c>
      <c r="H22" s="1154">
        <f>F22*G22</f>
        <v>3120</v>
      </c>
      <c r="I22" s="338"/>
      <c r="J22" s="1084" t="s">
        <v>67</v>
      </c>
      <c r="K22" s="1074" t="s">
        <v>3987</v>
      </c>
      <c r="L22" s="335"/>
      <c r="M22" s="21">
        <v>41912</v>
      </c>
      <c r="N22" s="339"/>
      <c r="O22" s="21">
        <v>41932</v>
      </c>
      <c r="P22" s="1181">
        <v>41932</v>
      </c>
      <c r="Q22" s="1181">
        <v>41932</v>
      </c>
    </row>
    <row r="23" spans="2:17" ht="18" customHeight="1">
      <c r="B23" s="14"/>
      <c r="C23" s="13"/>
      <c r="D23" s="13"/>
      <c r="E23" s="1223"/>
      <c r="F23" s="108"/>
      <c r="G23" s="108"/>
      <c r="H23" s="1154">
        <f t="shared" ref="H23:H57" si="1">F23*G23</f>
        <v>0</v>
      </c>
      <c r="I23" s="338"/>
      <c r="J23" s="1084"/>
      <c r="K23" s="1074"/>
      <c r="L23" s="335"/>
      <c r="M23" s="21"/>
      <c r="N23" s="339"/>
      <c r="O23" s="21"/>
      <c r="P23" s="1181"/>
      <c r="Q23" s="376"/>
    </row>
    <row r="24" spans="2:17" ht="18" customHeight="1">
      <c r="B24" s="14"/>
      <c r="C24" s="13"/>
      <c r="D24" s="13"/>
      <c r="E24" s="1223"/>
      <c r="F24" s="108"/>
      <c r="G24" s="108"/>
      <c r="H24" s="1154">
        <f t="shared" si="1"/>
        <v>0</v>
      </c>
      <c r="I24" s="338"/>
      <c r="J24" s="1084"/>
      <c r="K24" s="1074"/>
      <c r="L24" s="335"/>
      <c r="M24" s="21"/>
      <c r="N24" s="339"/>
      <c r="O24" s="21"/>
      <c r="P24" s="1181"/>
      <c r="Q24" s="376"/>
    </row>
    <row r="25" spans="2:17" ht="18" customHeight="1">
      <c r="B25" s="14"/>
      <c r="C25" s="13"/>
      <c r="D25" s="13"/>
      <c r="E25" s="1223"/>
      <c r="F25" s="108"/>
      <c r="G25" s="108"/>
      <c r="H25" s="1154">
        <f t="shared" si="1"/>
        <v>0</v>
      </c>
      <c r="I25" s="338"/>
      <c r="J25" s="1084"/>
      <c r="K25" s="1074"/>
      <c r="L25" s="335"/>
      <c r="M25" s="21"/>
      <c r="N25" s="339"/>
      <c r="O25" s="21"/>
      <c r="P25" s="1181"/>
      <c r="Q25" s="376"/>
    </row>
    <row r="26" spans="2:17" ht="18" customHeight="1">
      <c r="B26" s="14"/>
      <c r="C26" s="13" t="s">
        <v>4031</v>
      </c>
      <c r="D26" s="13" t="s">
        <v>39</v>
      </c>
      <c r="E26" s="1225" t="s">
        <v>4221</v>
      </c>
      <c r="F26" s="1153">
        <v>1</v>
      </c>
      <c r="G26" s="46">
        <v>30330</v>
      </c>
      <c r="H26" s="1154">
        <f t="shared" si="1"/>
        <v>30330</v>
      </c>
      <c r="I26" s="319"/>
      <c r="J26" s="45" t="s">
        <v>4033</v>
      </c>
      <c r="K26" s="1074"/>
      <c r="L26" s="335"/>
      <c r="M26" s="21"/>
      <c r="N26" s="339"/>
      <c r="O26" s="21">
        <v>41932</v>
      </c>
      <c r="P26" s="1181">
        <v>41929</v>
      </c>
      <c r="Q26" s="1181">
        <v>41929</v>
      </c>
    </row>
    <row r="27" spans="2:17" ht="18" customHeight="1">
      <c r="B27" s="14"/>
      <c r="C27" s="13" t="s">
        <v>4031</v>
      </c>
      <c r="D27" s="13" t="s">
        <v>39</v>
      </c>
      <c r="E27" s="1225" t="s">
        <v>4222</v>
      </c>
      <c r="F27" s="1153">
        <v>1</v>
      </c>
      <c r="G27" s="46">
        <v>1710</v>
      </c>
      <c r="H27" s="1154">
        <f t="shared" si="1"/>
        <v>1710</v>
      </c>
      <c r="I27" s="319"/>
      <c r="J27" s="45" t="s">
        <v>4035</v>
      </c>
      <c r="K27" s="1074"/>
      <c r="L27" s="335"/>
      <c r="M27" s="21"/>
      <c r="N27" s="339"/>
      <c r="O27" s="21">
        <v>41932</v>
      </c>
      <c r="P27" s="1181">
        <v>41929</v>
      </c>
      <c r="Q27" s="1181">
        <v>41929</v>
      </c>
    </row>
    <row r="28" spans="2:17" ht="18" customHeight="1">
      <c r="B28" s="14"/>
      <c r="C28" s="13"/>
      <c r="D28" s="13"/>
      <c r="E28" s="1223"/>
      <c r="F28" s="108"/>
      <c r="G28" s="108"/>
      <c r="H28" s="1154">
        <f t="shared" si="1"/>
        <v>0</v>
      </c>
      <c r="I28" s="338"/>
      <c r="J28" s="1084"/>
      <c r="K28" s="1074"/>
      <c r="L28" s="335"/>
      <c r="M28" s="21"/>
      <c r="N28" s="339"/>
      <c r="O28" s="21"/>
      <c r="P28" s="1181"/>
      <c r="Q28" s="376"/>
    </row>
    <row r="29" spans="2:17" ht="18" customHeight="1">
      <c r="B29" s="14"/>
      <c r="C29" s="13" t="s">
        <v>28</v>
      </c>
      <c r="D29" s="1226" t="s">
        <v>28</v>
      </c>
      <c r="E29" s="1227" t="s">
        <v>4036</v>
      </c>
      <c r="F29" s="896">
        <v>2</v>
      </c>
      <c r="G29" s="59">
        <v>900</v>
      </c>
      <c r="H29" s="1154">
        <f t="shared" si="1"/>
        <v>1800</v>
      </c>
      <c r="I29" s="47"/>
      <c r="J29" s="45" t="s">
        <v>4037</v>
      </c>
      <c r="K29" s="1074"/>
      <c r="L29" s="335"/>
      <c r="M29" s="21">
        <v>41920</v>
      </c>
      <c r="N29" s="339" t="s">
        <v>364</v>
      </c>
      <c r="O29" s="21">
        <v>41921</v>
      </c>
      <c r="P29" s="1181">
        <v>41921</v>
      </c>
      <c r="Q29" s="1181">
        <v>41921</v>
      </c>
    </row>
    <row r="30" spans="2:17" ht="18" customHeight="1">
      <c r="B30" s="14"/>
      <c r="C30" s="13" t="s">
        <v>28</v>
      </c>
      <c r="D30" s="1226" t="s">
        <v>28</v>
      </c>
      <c r="E30" s="1227" t="s">
        <v>4038</v>
      </c>
      <c r="F30" s="896">
        <v>4</v>
      </c>
      <c r="G30" s="59">
        <v>950</v>
      </c>
      <c r="H30" s="1154">
        <f t="shared" si="1"/>
        <v>3800</v>
      </c>
      <c r="I30" s="47"/>
      <c r="J30" s="45" t="s">
        <v>4037</v>
      </c>
      <c r="K30" s="1074"/>
      <c r="L30" s="335"/>
      <c r="M30" s="21">
        <v>41920</v>
      </c>
      <c r="N30" s="339" t="s">
        <v>364</v>
      </c>
      <c r="O30" s="21">
        <v>41921</v>
      </c>
      <c r="P30" s="1181">
        <v>41921</v>
      </c>
      <c r="Q30" s="1181">
        <v>41921</v>
      </c>
    </row>
    <row r="31" spans="2:17" ht="18" customHeight="1">
      <c r="B31" s="14"/>
      <c r="C31" s="13" t="s">
        <v>28</v>
      </c>
      <c r="D31" s="1226" t="s">
        <v>28</v>
      </c>
      <c r="E31" s="1227" t="s">
        <v>4039</v>
      </c>
      <c r="F31" s="896">
        <v>2</v>
      </c>
      <c r="G31" s="59">
        <v>370</v>
      </c>
      <c r="H31" s="1154">
        <f t="shared" si="1"/>
        <v>740</v>
      </c>
      <c r="I31" s="47"/>
      <c r="J31" s="45" t="s">
        <v>4037</v>
      </c>
      <c r="K31" s="1074"/>
      <c r="L31" s="335"/>
      <c r="M31" s="21">
        <v>41920</v>
      </c>
      <c r="N31" s="339" t="s">
        <v>364</v>
      </c>
      <c r="O31" s="21">
        <v>41921</v>
      </c>
      <c r="P31" s="1181">
        <v>41921</v>
      </c>
      <c r="Q31" s="1181">
        <v>41921</v>
      </c>
    </row>
    <row r="32" spans="2:17" ht="18" customHeight="1">
      <c r="B32" s="14"/>
      <c r="C32" s="13" t="s">
        <v>28</v>
      </c>
      <c r="D32" s="1226" t="s">
        <v>28</v>
      </c>
      <c r="E32" s="1227" t="s">
        <v>4040</v>
      </c>
      <c r="F32" s="896">
        <v>4</v>
      </c>
      <c r="G32" s="59">
        <v>350</v>
      </c>
      <c r="H32" s="1154">
        <f t="shared" si="1"/>
        <v>1400</v>
      </c>
      <c r="I32" s="47"/>
      <c r="J32" s="45" t="s">
        <v>4037</v>
      </c>
      <c r="K32" s="1074"/>
      <c r="L32" s="335"/>
      <c r="M32" s="21">
        <v>41920</v>
      </c>
      <c r="N32" s="339" t="s">
        <v>364</v>
      </c>
      <c r="O32" s="21">
        <v>41921</v>
      </c>
      <c r="P32" s="1181">
        <v>41921</v>
      </c>
      <c r="Q32" s="1181">
        <v>41921</v>
      </c>
    </row>
    <row r="33" spans="2:17" ht="18" customHeight="1">
      <c r="B33" s="14"/>
      <c r="C33" s="13" t="s">
        <v>28</v>
      </c>
      <c r="D33" s="1226" t="s">
        <v>28</v>
      </c>
      <c r="E33" s="1227" t="s">
        <v>4041</v>
      </c>
      <c r="F33" s="896">
        <v>6</v>
      </c>
      <c r="G33" s="59">
        <v>370</v>
      </c>
      <c r="H33" s="1154">
        <f t="shared" si="1"/>
        <v>2220</v>
      </c>
      <c r="I33" s="47"/>
      <c r="J33" s="45" t="s">
        <v>4037</v>
      </c>
      <c r="K33" s="1074"/>
      <c r="L33" s="335"/>
      <c r="M33" s="21">
        <v>41920</v>
      </c>
      <c r="N33" s="339" t="s">
        <v>364</v>
      </c>
      <c r="O33" s="21">
        <v>41921</v>
      </c>
      <c r="P33" s="1181">
        <v>41921</v>
      </c>
      <c r="Q33" s="1181">
        <v>41921</v>
      </c>
    </row>
    <row r="34" spans="2:17" ht="18" customHeight="1">
      <c r="B34" s="14"/>
      <c r="C34" s="13" t="s">
        <v>28</v>
      </c>
      <c r="D34" s="1226" t="s">
        <v>28</v>
      </c>
      <c r="E34" s="1227" t="s">
        <v>4042</v>
      </c>
      <c r="F34" s="896">
        <v>4</v>
      </c>
      <c r="G34" s="59">
        <v>770</v>
      </c>
      <c r="H34" s="1154">
        <f t="shared" si="1"/>
        <v>3080</v>
      </c>
      <c r="I34" s="47"/>
      <c r="J34" s="45" t="s">
        <v>4037</v>
      </c>
      <c r="K34" s="1074"/>
      <c r="L34" s="335"/>
      <c r="M34" s="21">
        <v>41920</v>
      </c>
      <c r="N34" s="339" t="s">
        <v>364</v>
      </c>
      <c r="O34" s="21">
        <v>41921</v>
      </c>
      <c r="P34" s="1181">
        <v>41921</v>
      </c>
      <c r="Q34" s="1181">
        <v>41921</v>
      </c>
    </row>
    <row r="35" spans="2:17" ht="18" customHeight="1">
      <c r="B35" s="14"/>
      <c r="C35" s="13" t="s">
        <v>28</v>
      </c>
      <c r="D35" s="1226" t="s">
        <v>28</v>
      </c>
      <c r="E35" s="1227" t="s">
        <v>4043</v>
      </c>
      <c r="F35" s="896">
        <v>6</v>
      </c>
      <c r="G35" s="59">
        <v>780</v>
      </c>
      <c r="H35" s="1154">
        <f t="shared" si="1"/>
        <v>4680</v>
      </c>
      <c r="I35" s="47"/>
      <c r="J35" s="45" t="s">
        <v>4037</v>
      </c>
      <c r="K35" s="1074"/>
      <c r="L35" s="335"/>
      <c r="M35" s="21">
        <v>41920</v>
      </c>
      <c r="N35" s="339" t="s">
        <v>364</v>
      </c>
      <c r="O35" s="21">
        <v>41921</v>
      </c>
      <c r="P35" s="1181">
        <v>41921</v>
      </c>
      <c r="Q35" s="1181">
        <v>41921</v>
      </c>
    </row>
    <row r="36" spans="2:17" ht="18" customHeight="1">
      <c r="B36" s="14"/>
      <c r="C36" s="13" t="s">
        <v>28</v>
      </c>
      <c r="D36" s="1226" t="s">
        <v>28</v>
      </c>
      <c r="E36" s="1227" t="s">
        <v>4044</v>
      </c>
      <c r="F36" s="896">
        <v>7</v>
      </c>
      <c r="G36" s="59">
        <v>820</v>
      </c>
      <c r="H36" s="1154">
        <f t="shared" si="1"/>
        <v>5740</v>
      </c>
      <c r="I36" s="47"/>
      <c r="J36" s="45" t="s">
        <v>4037</v>
      </c>
      <c r="K36" s="1074"/>
      <c r="L36" s="335"/>
      <c r="M36" s="21">
        <v>41920</v>
      </c>
      <c r="N36" s="339" t="s">
        <v>364</v>
      </c>
      <c r="O36" s="21">
        <v>41921</v>
      </c>
      <c r="P36" s="1181">
        <v>41921</v>
      </c>
      <c r="Q36" s="1181">
        <v>41921</v>
      </c>
    </row>
    <row r="37" spans="2:17" ht="18" customHeight="1">
      <c r="B37" s="14"/>
      <c r="C37" s="13" t="s">
        <v>28</v>
      </c>
      <c r="D37" s="1226" t="s">
        <v>28</v>
      </c>
      <c r="E37" s="1227" t="s">
        <v>4045</v>
      </c>
      <c r="F37" s="896">
        <v>4</v>
      </c>
      <c r="G37" s="59">
        <v>419</v>
      </c>
      <c r="H37" s="1154">
        <f t="shared" si="1"/>
        <v>1676</v>
      </c>
      <c r="I37" s="47"/>
      <c r="J37" s="45" t="s">
        <v>4037</v>
      </c>
      <c r="K37" s="899" t="s">
        <v>4046</v>
      </c>
      <c r="L37" s="335"/>
      <c r="M37" s="21">
        <v>41920</v>
      </c>
      <c r="N37" s="339" t="s">
        <v>364</v>
      </c>
      <c r="O37" s="21">
        <v>41921</v>
      </c>
      <c r="P37" s="1181">
        <v>41921</v>
      </c>
      <c r="Q37" s="1181">
        <v>41921</v>
      </c>
    </row>
    <row r="38" spans="2:17" ht="18" customHeight="1">
      <c r="B38" s="14"/>
      <c r="C38" s="13" t="s">
        <v>28</v>
      </c>
      <c r="D38" s="1226" t="s">
        <v>28</v>
      </c>
      <c r="E38" s="1227" t="s">
        <v>4047</v>
      </c>
      <c r="F38" s="896">
        <v>84</v>
      </c>
      <c r="G38" s="59">
        <v>184</v>
      </c>
      <c r="H38" s="1154">
        <f t="shared" si="1"/>
        <v>15456</v>
      </c>
      <c r="I38" s="47"/>
      <c r="J38" s="45" t="s">
        <v>4037</v>
      </c>
      <c r="K38" s="899" t="s">
        <v>2552</v>
      </c>
      <c r="L38" s="335"/>
      <c r="M38" s="21">
        <v>41920</v>
      </c>
      <c r="N38" s="339" t="s">
        <v>364</v>
      </c>
      <c r="O38" s="21">
        <v>41921</v>
      </c>
      <c r="P38" s="1181">
        <v>41921</v>
      </c>
      <c r="Q38" s="1181">
        <v>41921</v>
      </c>
    </row>
    <row r="39" spans="2:17" ht="18" customHeight="1">
      <c r="B39" s="14"/>
      <c r="C39" s="13" t="s">
        <v>28</v>
      </c>
      <c r="D39" s="1226" t="s">
        <v>28</v>
      </c>
      <c r="E39" s="1227" t="s">
        <v>4048</v>
      </c>
      <c r="F39" s="896">
        <v>4</v>
      </c>
      <c r="G39" s="59">
        <v>164</v>
      </c>
      <c r="H39" s="1154">
        <f t="shared" si="1"/>
        <v>656</v>
      </c>
      <c r="I39" s="47"/>
      <c r="J39" s="45" t="s">
        <v>4037</v>
      </c>
      <c r="K39" s="899" t="s">
        <v>4049</v>
      </c>
      <c r="L39" s="335"/>
      <c r="M39" s="21">
        <v>41920</v>
      </c>
      <c r="N39" s="339" t="s">
        <v>364</v>
      </c>
      <c r="O39" s="21">
        <v>41921</v>
      </c>
      <c r="P39" s="1181">
        <v>41921</v>
      </c>
      <c r="Q39" s="1181">
        <v>41921</v>
      </c>
    </row>
    <row r="40" spans="2:17" ht="18" customHeight="1">
      <c r="B40" s="14"/>
      <c r="C40" s="13" t="s">
        <v>28</v>
      </c>
      <c r="D40" s="1226" t="s">
        <v>28</v>
      </c>
      <c r="E40" s="1194" t="s">
        <v>4050</v>
      </c>
      <c r="F40" s="896">
        <v>2</v>
      </c>
      <c r="G40" s="59">
        <v>3040</v>
      </c>
      <c r="H40" s="1154">
        <f t="shared" si="1"/>
        <v>6080</v>
      </c>
      <c r="I40" s="47"/>
      <c r="J40" s="45" t="s">
        <v>4051</v>
      </c>
      <c r="K40" s="59" t="s">
        <v>4052</v>
      </c>
      <c r="L40" s="335"/>
      <c r="M40" s="21">
        <v>41920</v>
      </c>
      <c r="N40" s="339" t="s">
        <v>364</v>
      </c>
      <c r="O40" s="21">
        <v>41926</v>
      </c>
      <c r="P40" s="1181">
        <v>41926</v>
      </c>
      <c r="Q40" s="1181">
        <v>41926</v>
      </c>
    </row>
    <row r="41" spans="2:17" ht="18" customHeight="1">
      <c r="B41" s="14"/>
      <c r="C41" s="13" t="s">
        <v>28</v>
      </c>
      <c r="D41" s="1226" t="s">
        <v>28</v>
      </c>
      <c r="E41" s="1194" t="s">
        <v>4053</v>
      </c>
      <c r="F41" s="896">
        <v>8</v>
      </c>
      <c r="G41" s="59">
        <v>3050</v>
      </c>
      <c r="H41" s="1154">
        <f t="shared" si="1"/>
        <v>24400</v>
      </c>
      <c r="I41" s="47"/>
      <c r="J41" s="45" t="s">
        <v>4054</v>
      </c>
      <c r="K41" s="59" t="s">
        <v>4055</v>
      </c>
      <c r="L41" s="335"/>
      <c r="M41" s="21">
        <v>41920</v>
      </c>
      <c r="N41" s="339" t="s">
        <v>364</v>
      </c>
      <c r="O41" s="21">
        <v>41926</v>
      </c>
      <c r="P41" s="1181">
        <v>41926</v>
      </c>
      <c r="Q41" s="1181">
        <v>41926</v>
      </c>
    </row>
    <row r="42" spans="2:17" ht="18" customHeight="1">
      <c r="B42" s="14"/>
      <c r="C42" s="13" t="s">
        <v>28</v>
      </c>
      <c r="D42" s="1226" t="s">
        <v>28</v>
      </c>
      <c r="E42" s="1194" t="s">
        <v>4056</v>
      </c>
      <c r="F42" s="896">
        <v>4</v>
      </c>
      <c r="G42" s="59">
        <v>2970</v>
      </c>
      <c r="H42" s="1154">
        <f t="shared" si="1"/>
        <v>11880</v>
      </c>
      <c r="I42" s="47"/>
      <c r="J42" s="45" t="s">
        <v>4057</v>
      </c>
      <c r="K42" s="59" t="s">
        <v>4058</v>
      </c>
      <c r="L42" s="335"/>
      <c r="M42" s="21">
        <v>41920</v>
      </c>
      <c r="N42" s="339" t="s">
        <v>364</v>
      </c>
      <c r="O42" s="21">
        <v>41926</v>
      </c>
      <c r="P42" s="1181">
        <v>41926</v>
      </c>
      <c r="Q42" s="1181">
        <v>41926</v>
      </c>
    </row>
    <row r="43" spans="2:17" ht="18" customHeight="1">
      <c r="B43" s="14"/>
      <c r="C43" s="13" t="s">
        <v>28</v>
      </c>
      <c r="D43" s="1226" t="s">
        <v>28</v>
      </c>
      <c r="E43" s="1194" t="s">
        <v>4059</v>
      </c>
      <c r="F43" s="896">
        <v>1</v>
      </c>
      <c r="G43" s="59">
        <v>6410</v>
      </c>
      <c r="H43" s="1154">
        <f t="shared" si="1"/>
        <v>6410</v>
      </c>
      <c r="I43" s="47"/>
      <c r="J43" s="45" t="s">
        <v>4060</v>
      </c>
      <c r="K43" s="59" t="s">
        <v>4061</v>
      </c>
      <c r="L43" s="335"/>
      <c r="M43" s="21">
        <v>41920</v>
      </c>
      <c r="N43" s="339" t="s">
        <v>364</v>
      </c>
      <c r="O43" s="21">
        <v>41926</v>
      </c>
      <c r="P43" s="1181">
        <v>41926</v>
      </c>
      <c r="Q43" s="1181">
        <v>41926</v>
      </c>
    </row>
    <row r="44" spans="2:17" ht="18" customHeight="1">
      <c r="B44" s="14"/>
      <c r="C44" s="898" t="s">
        <v>28</v>
      </c>
      <c r="D44" s="1184" t="s">
        <v>28</v>
      </c>
      <c r="E44" s="1194" t="s">
        <v>4062</v>
      </c>
      <c r="F44" s="896">
        <v>1</v>
      </c>
      <c r="G44" s="896">
        <v>2410</v>
      </c>
      <c r="H44" s="1185">
        <f t="shared" si="1"/>
        <v>2410</v>
      </c>
      <c r="I44" s="897"/>
      <c r="J44" s="1084" t="s">
        <v>4063</v>
      </c>
      <c r="K44" s="896" t="s">
        <v>4064</v>
      </c>
      <c r="L44" s="335"/>
      <c r="M44" s="21">
        <v>41920</v>
      </c>
      <c r="N44" s="339" t="s">
        <v>364</v>
      </c>
      <c r="O44" s="21">
        <v>41926</v>
      </c>
      <c r="P44" s="1181">
        <v>41926</v>
      </c>
      <c r="Q44" s="1181">
        <v>41926</v>
      </c>
    </row>
    <row r="45" spans="2:17" ht="18" customHeight="1">
      <c r="B45" s="14"/>
      <c r="C45" s="898" t="s">
        <v>28</v>
      </c>
      <c r="D45" s="1184" t="s">
        <v>28</v>
      </c>
      <c r="E45" s="1194" t="s">
        <v>4065</v>
      </c>
      <c r="F45" s="896">
        <v>1</v>
      </c>
      <c r="G45" s="896">
        <v>2990</v>
      </c>
      <c r="H45" s="1185">
        <f t="shared" si="1"/>
        <v>2990</v>
      </c>
      <c r="I45" s="897"/>
      <c r="J45" s="1084" t="s">
        <v>4066</v>
      </c>
      <c r="K45" s="896" t="s">
        <v>4067</v>
      </c>
      <c r="L45" s="335"/>
      <c r="M45" s="21">
        <v>41920</v>
      </c>
      <c r="N45" s="339" t="s">
        <v>364</v>
      </c>
      <c r="O45" s="21">
        <v>41926</v>
      </c>
      <c r="P45" s="1181">
        <v>41926</v>
      </c>
      <c r="Q45" s="1181">
        <v>41926</v>
      </c>
    </row>
    <row r="46" spans="2:17" ht="18" customHeight="1">
      <c r="B46" s="14"/>
      <c r="C46" s="898" t="s">
        <v>28</v>
      </c>
      <c r="D46" s="1184" t="s">
        <v>28</v>
      </c>
      <c r="E46" s="1227" t="s">
        <v>222</v>
      </c>
      <c r="F46" s="896">
        <v>12</v>
      </c>
      <c r="G46" s="896">
        <v>149</v>
      </c>
      <c r="H46" s="1185">
        <f t="shared" si="1"/>
        <v>1788</v>
      </c>
      <c r="I46" s="897"/>
      <c r="J46" s="1084" t="s">
        <v>4037</v>
      </c>
      <c r="K46" s="899" t="s">
        <v>223</v>
      </c>
      <c r="L46" s="335"/>
      <c r="M46" s="21">
        <v>41920</v>
      </c>
      <c r="N46" s="339" t="s">
        <v>364</v>
      </c>
      <c r="O46" s="21">
        <v>41921</v>
      </c>
      <c r="P46" s="1181">
        <v>41921</v>
      </c>
      <c r="Q46" s="1181">
        <v>41921</v>
      </c>
    </row>
    <row r="47" spans="2:17" ht="18" customHeight="1">
      <c r="B47" s="14"/>
      <c r="C47" s="898" t="s">
        <v>28</v>
      </c>
      <c r="D47" s="1184" t="s">
        <v>28</v>
      </c>
      <c r="E47" s="1227" t="s">
        <v>4068</v>
      </c>
      <c r="F47" s="896">
        <v>4</v>
      </c>
      <c r="G47" s="896">
        <v>612</v>
      </c>
      <c r="H47" s="1185">
        <f t="shared" si="1"/>
        <v>2448</v>
      </c>
      <c r="I47" s="897"/>
      <c r="J47" s="1084" t="s">
        <v>4037</v>
      </c>
      <c r="K47" s="899" t="s">
        <v>4069</v>
      </c>
      <c r="L47" s="335"/>
      <c r="M47" s="21">
        <v>41920</v>
      </c>
      <c r="N47" s="339" t="s">
        <v>364</v>
      </c>
      <c r="O47" s="21">
        <v>41921</v>
      </c>
      <c r="P47" s="1181">
        <v>41921</v>
      </c>
      <c r="Q47" s="1181">
        <v>41921</v>
      </c>
    </row>
    <row r="48" spans="2:17" ht="18" customHeight="1">
      <c r="B48" s="14"/>
      <c r="C48" s="13" t="s">
        <v>28</v>
      </c>
      <c r="D48" s="1226" t="s">
        <v>28</v>
      </c>
      <c r="E48" s="1223" t="s">
        <v>4070</v>
      </c>
      <c r="F48" s="108">
        <v>2</v>
      </c>
      <c r="G48" s="517">
        <v>1500</v>
      </c>
      <c r="H48" s="1154">
        <f t="shared" si="1"/>
        <v>3000</v>
      </c>
      <c r="I48" s="338"/>
      <c r="J48" s="45" t="s">
        <v>4071</v>
      </c>
      <c r="K48" s="899" t="s">
        <v>4071</v>
      </c>
      <c r="L48" s="335"/>
      <c r="M48" s="21">
        <v>41920</v>
      </c>
      <c r="N48" s="339" t="s">
        <v>364</v>
      </c>
      <c r="O48" s="21">
        <v>41921</v>
      </c>
      <c r="P48" s="1181">
        <v>41921</v>
      </c>
      <c r="Q48" s="1181">
        <v>41921</v>
      </c>
    </row>
    <row r="49" spans="2:17" ht="18" customHeight="1">
      <c r="B49" s="14"/>
      <c r="C49" s="898" t="s">
        <v>28</v>
      </c>
      <c r="D49" s="1184" t="s">
        <v>28</v>
      </c>
      <c r="E49" s="1227" t="s">
        <v>4072</v>
      </c>
      <c r="F49" s="896">
        <v>2</v>
      </c>
      <c r="G49" s="896">
        <v>810</v>
      </c>
      <c r="H49" s="1185">
        <f t="shared" si="1"/>
        <v>1620</v>
      </c>
      <c r="I49" s="1188"/>
      <c r="J49" s="1084" t="s">
        <v>4037</v>
      </c>
      <c r="K49" s="899" t="s">
        <v>4073</v>
      </c>
      <c r="L49" s="335"/>
      <c r="M49" s="21">
        <v>41920</v>
      </c>
      <c r="N49" s="339" t="s">
        <v>364</v>
      </c>
      <c r="O49" s="21">
        <v>41921</v>
      </c>
      <c r="P49" s="1181">
        <v>41921</v>
      </c>
      <c r="Q49" s="1181">
        <v>41921</v>
      </c>
    </row>
    <row r="50" spans="2:17" ht="18" customHeight="1">
      <c r="B50" s="14"/>
      <c r="C50" s="898" t="s">
        <v>28</v>
      </c>
      <c r="D50" s="1184" t="s">
        <v>28</v>
      </c>
      <c r="E50" s="1227" t="s">
        <v>4074</v>
      </c>
      <c r="F50" s="896">
        <v>2</v>
      </c>
      <c r="G50" s="896">
        <v>1745</v>
      </c>
      <c r="H50" s="1185">
        <f t="shared" si="1"/>
        <v>3490</v>
      </c>
      <c r="I50" s="1188"/>
      <c r="J50" s="1084" t="s">
        <v>4037</v>
      </c>
      <c r="K50" s="899" t="s">
        <v>4073</v>
      </c>
      <c r="L50" s="335"/>
      <c r="M50" s="21">
        <v>41920</v>
      </c>
      <c r="N50" s="339" t="s">
        <v>364</v>
      </c>
      <c r="O50" s="21">
        <v>41921</v>
      </c>
      <c r="P50" s="1181">
        <v>41921</v>
      </c>
      <c r="Q50" s="1181">
        <v>41921</v>
      </c>
    </row>
    <row r="51" spans="2:17" ht="18" customHeight="1">
      <c r="B51" s="14"/>
      <c r="C51" s="898" t="s">
        <v>28</v>
      </c>
      <c r="D51" s="1184" t="s">
        <v>28</v>
      </c>
      <c r="E51" s="1227" t="s">
        <v>4075</v>
      </c>
      <c r="F51" s="896">
        <v>12</v>
      </c>
      <c r="G51" s="896">
        <v>160</v>
      </c>
      <c r="H51" s="1185">
        <f t="shared" si="1"/>
        <v>1920</v>
      </c>
      <c r="I51" s="1188"/>
      <c r="J51" s="1084" t="s">
        <v>4037</v>
      </c>
      <c r="K51" s="899" t="s">
        <v>2440</v>
      </c>
      <c r="L51" s="335"/>
      <c r="M51" s="21">
        <v>41920</v>
      </c>
      <c r="N51" s="339" t="s">
        <v>364</v>
      </c>
      <c r="O51" s="21">
        <v>41921</v>
      </c>
      <c r="P51" s="1181">
        <v>41921</v>
      </c>
      <c r="Q51" s="1181">
        <v>41921</v>
      </c>
    </row>
    <row r="52" spans="2:17" ht="18" customHeight="1">
      <c r="B52" s="14"/>
      <c r="C52" s="898" t="s">
        <v>28</v>
      </c>
      <c r="D52" s="1184" t="s">
        <v>28</v>
      </c>
      <c r="E52" s="1227" t="s">
        <v>4076</v>
      </c>
      <c r="F52" s="896">
        <v>4</v>
      </c>
      <c r="G52" s="896">
        <v>75</v>
      </c>
      <c r="H52" s="1185">
        <f t="shared" si="1"/>
        <v>300</v>
      </c>
      <c r="I52" s="1188"/>
      <c r="J52" s="1084" t="s">
        <v>4037</v>
      </c>
      <c r="K52" s="899" t="s">
        <v>384</v>
      </c>
      <c r="L52" s="335"/>
      <c r="M52" s="21">
        <v>41920</v>
      </c>
      <c r="N52" s="339" t="s">
        <v>364</v>
      </c>
      <c r="O52" s="21">
        <v>41921</v>
      </c>
      <c r="P52" s="1181">
        <v>41921</v>
      </c>
      <c r="Q52" s="1181">
        <v>41921</v>
      </c>
    </row>
    <row r="53" spans="2:17" ht="18" customHeight="1">
      <c r="B53" s="14"/>
      <c r="C53" s="898" t="s">
        <v>28</v>
      </c>
      <c r="D53" s="1184" t="s">
        <v>28</v>
      </c>
      <c r="E53" s="1227" t="s">
        <v>227</v>
      </c>
      <c r="F53" s="896">
        <v>80</v>
      </c>
      <c r="G53" s="896">
        <v>13</v>
      </c>
      <c r="H53" s="1185">
        <f t="shared" si="1"/>
        <v>1040</v>
      </c>
      <c r="I53" s="1188"/>
      <c r="J53" s="1084" t="s">
        <v>4037</v>
      </c>
      <c r="K53" s="899" t="s">
        <v>4077</v>
      </c>
      <c r="L53" s="335"/>
      <c r="M53" s="21">
        <v>41920</v>
      </c>
      <c r="N53" s="339" t="s">
        <v>364</v>
      </c>
      <c r="O53" s="21">
        <v>41921</v>
      </c>
      <c r="P53" s="1181">
        <v>41921</v>
      </c>
      <c r="Q53" s="1181">
        <v>41921</v>
      </c>
    </row>
    <row r="54" spans="2:17" ht="18" customHeight="1">
      <c r="B54" s="14"/>
      <c r="C54" s="898" t="s">
        <v>28</v>
      </c>
      <c r="D54" s="1184" t="s">
        <v>28</v>
      </c>
      <c r="E54" s="1227" t="s">
        <v>4078</v>
      </c>
      <c r="F54" s="896">
        <v>4</v>
      </c>
      <c r="G54" s="896">
        <v>33</v>
      </c>
      <c r="H54" s="1185">
        <f t="shared" si="1"/>
        <v>132</v>
      </c>
      <c r="I54" s="1188"/>
      <c r="J54" s="1084" t="s">
        <v>4037</v>
      </c>
      <c r="K54" s="899" t="s">
        <v>4079</v>
      </c>
      <c r="L54" s="335"/>
      <c r="M54" s="21">
        <v>41920</v>
      </c>
      <c r="N54" s="339" t="s">
        <v>364</v>
      </c>
      <c r="O54" s="21">
        <v>41921</v>
      </c>
      <c r="P54" s="1181">
        <v>41921</v>
      </c>
      <c r="Q54" s="1181">
        <v>41921</v>
      </c>
    </row>
    <row r="55" spans="2:17" ht="18" customHeight="1">
      <c r="B55" s="14"/>
      <c r="C55" s="898" t="s">
        <v>28</v>
      </c>
      <c r="D55" s="898" t="s">
        <v>28</v>
      </c>
      <c r="E55" s="1223" t="s">
        <v>4080</v>
      </c>
      <c r="F55" s="108">
        <v>4</v>
      </c>
      <c r="G55" s="1189">
        <v>4290</v>
      </c>
      <c r="H55" s="1185">
        <f t="shared" si="1"/>
        <v>17160</v>
      </c>
      <c r="I55" s="1188"/>
      <c r="J55" s="1084" t="s">
        <v>4081</v>
      </c>
      <c r="K55" s="899"/>
      <c r="L55" s="335"/>
      <c r="M55" s="21">
        <v>41920</v>
      </c>
      <c r="N55" s="339" t="s">
        <v>364</v>
      </c>
      <c r="O55" s="21">
        <v>41921</v>
      </c>
      <c r="P55" s="1181">
        <v>41921</v>
      </c>
      <c r="Q55" s="1181">
        <v>41921</v>
      </c>
    </row>
    <row r="56" spans="2:17" ht="18" customHeight="1">
      <c r="B56" s="1193" t="s">
        <v>4210</v>
      </c>
      <c r="C56" s="1184" t="s">
        <v>28</v>
      </c>
      <c r="D56" s="1184" t="s">
        <v>28</v>
      </c>
      <c r="E56" s="1223" t="s">
        <v>229</v>
      </c>
      <c r="F56" s="108">
        <v>20</v>
      </c>
      <c r="G56" s="1189">
        <v>13</v>
      </c>
      <c r="H56" s="1185">
        <f t="shared" si="1"/>
        <v>260</v>
      </c>
      <c r="I56" s="1188"/>
      <c r="J56" s="1084" t="s">
        <v>4037</v>
      </c>
      <c r="K56" s="899" t="s">
        <v>4077</v>
      </c>
      <c r="L56" s="1090"/>
      <c r="M56" s="1071">
        <v>41922</v>
      </c>
      <c r="N56" s="1091" t="s">
        <v>364</v>
      </c>
      <c r="O56" s="21">
        <v>41926</v>
      </c>
      <c r="P56" s="1181">
        <v>41926</v>
      </c>
      <c r="Q56" s="1181">
        <v>41926</v>
      </c>
    </row>
    <row r="57" spans="2:17" ht="18" customHeight="1">
      <c r="B57" s="1193" t="s">
        <v>4210</v>
      </c>
      <c r="C57" s="1184" t="s">
        <v>28</v>
      </c>
      <c r="D57" s="1184" t="s">
        <v>28</v>
      </c>
      <c r="E57" s="1223" t="s">
        <v>222</v>
      </c>
      <c r="F57" s="108">
        <v>15</v>
      </c>
      <c r="G57" s="1189">
        <v>149</v>
      </c>
      <c r="H57" s="1185">
        <f t="shared" si="1"/>
        <v>2235</v>
      </c>
      <c r="I57" s="1188"/>
      <c r="J57" s="1084" t="s">
        <v>4037</v>
      </c>
      <c r="K57" s="899" t="s">
        <v>223</v>
      </c>
      <c r="L57" s="1090"/>
      <c r="M57" s="1071">
        <v>41922</v>
      </c>
      <c r="N57" s="1091" t="s">
        <v>364</v>
      </c>
      <c r="O57" s="21">
        <v>41926</v>
      </c>
      <c r="P57" s="1181">
        <v>41926</v>
      </c>
      <c r="Q57" s="1181">
        <v>41926</v>
      </c>
    </row>
    <row r="58" spans="2:17" ht="18" customHeight="1">
      <c r="B58" s="14"/>
      <c r="C58" s="1184" t="s">
        <v>4082</v>
      </c>
      <c r="D58" s="1184" t="s">
        <v>4082</v>
      </c>
      <c r="E58" s="1223" t="s">
        <v>4083</v>
      </c>
      <c r="F58" s="108">
        <v>1</v>
      </c>
      <c r="G58" s="1190">
        <v>90000</v>
      </c>
      <c r="H58" s="1185">
        <v>90000</v>
      </c>
      <c r="I58" s="1188"/>
      <c r="J58" s="1084" t="s">
        <v>4084</v>
      </c>
      <c r="K58" s="899"/>
      <c r="L58" s="1090"/>
      <c r="M58" s="1071">
        <v>41926</v>
      </c>
      <c r="N58" s="1091" t="s">
        <v>364</v>
      </c>
      <c r="O58" s="1071">
        <v>41939</v>
      </c>
      <c r="P58" s="1186">
        <v>41939</v>
      </c>
      <c r="Q58" s="1186"/>
    </row>
    <row r="59" spans="2:17" ht="18" customHeight="1">
      <c r="B59" s="14"/>
      <c r="C59" s="898"/>
      <c r="D59" s="898"/>
      <c r="E59" s="1223"/>
      <c r="F59" s="108"/>
      <c r="G59" s="1189"/>
      <c r="H59" s="1185"/>
      <c r="I59" s="1188"/>
      <c r="J59" s="1084"/>
      <c r="K59" s="899"/>
      <c r="L59" s="1090"/>
      <c r="M59" s="1071"/>
      <c r="N59" s="1091"/>
      <c r="O59" s="1071"/>
      <c r="P59" s="1186"/>
      <c r="Q59" s="1187"/>
    </row>
    <row r="60" spans="2:17" ht="18" customHeight="1">
      <c r="B60" s="14"/>
      <c r="C60" s="898" t="s">
        <v>28</v>
      </c>
      <c r="D60" s="1184" t="s">
        <v>28</v>
      </c>
      <c r="E60" s="1227" t="s">
        <v>4085</v>
      </c>
      <c r="F60" s="896">
        <v>2</v>
      </c>
      <c r="G60" s="896">
        <v>9519</v>
      </c>
      <c r="H60" s="1185">
        <f>F60*G60</f>
        <v>19038</v>
      </c>
      <c r="I60" s="897"/>
      <c r="J60" s="1084" t="s">
        <v>4086</v>
      </c>
      <c r="K60" s="899"/>
      <c r="L60" s="1090"/>
      <c r="M60" s="1071">
        <v>41921</v>
      </c>
      <c r="N60" s="1091" t="s">
        <v>364</v>
      </c>
      <c r="O60" s="1071">
        <v>41926</v>
      </c>
      <c r="P60" s="1186">
        <v>41926</v>
      </c>
      <c r="Q60" s="1186">
        <v>41926</v>
      </c>
    </row>
    <row r="61" spans="2:17" ht="18" customHeight="1">
      <c r="B61" s="14"/>
      <c r="C61" s="898" t="s">
        <v>28</v>
      </c>
      <c r="D61" s="1184" t="s">
        <v>28</v>
      </c>
      <c r="E61" s="1227" t="s">
        <v>222</v>
      </c>
      <c r="F61" s="896">
        <v>12</v>
      </c>
      <c r="G61" s="896">
        <v>149</v>
      </c>
      <c r="H61" s="1185">
        <f>F61*G61</f>
        <v>1788</v>
      </c>
      <c r="I61" s="897"/>
      <c r="J61" s="1084" t="s">
        <v>4037</v>
      </c>
      <c r="K61" s="899" t="s">
        <v>4087</v>
      </c>
      <c r="L61" s="1090"/>
      <c r="M61" s="1071">
        <v>41921</v>
      </c>
      <c r="N61" s="1091" t="s">
        <v>364</v>
      </c>
      <c r="O61" s="1071">
        <v>41922</v>
      </c>
      <c r="P61" s="1186">
        <v>41922</v>
      </c>
      <c r="Q61" s="1186">
        <v>41922</v>
      </c>
    </row>
    <row r="62" spans="2:17" ht="18" customHeight="1">
      <c r="B62" s="14"/>
      <c r="C62" s="898" t="s">
        <v>28</v>
      </c>
      <c r="D62" s="1184" t="s">
        <v>28</v>
      </c>
      <c r="E62" s="1227" t="s">
        <v>227</v>
      </c>
      <c r="F62" s="896">
        <v>20</v>
      </c>
      <c r="G62" s="896">
        <v>32</v>
      </c>
      <c r="H62" s="1185">
        <f>F62*G62</f>
        <v>640</v>
      </c>
      <c r="I62" s="1188"/>
      <c r="J62" s="1084" t="s">
        <v>4037</v>
      </c>
      <c r="K62" s="899" t="s">
        <v>4088</v>
      </c>
      <c r="L62" s="1090"/>
      <c r="M62" s="1071">
        <v>41921</v>
      </c>
      <c r="N62" s="1091" t="s">
        <v>364</v>
      </c>
      <c r="O62" s="1071">
        <v>41922</v>
      </c>
      <c r="P62" s="1186">
        <v>41922</v>
      </c>
      <c r="Q62" s="1186">
        <v>41922</v>
      </c>
    </row>
    <row r="63" spans="2:17" ht="18" customHeight="1">
      <c r="B63" s="14"/>
      <c r="C63" s="898"/>
      <c r="D63" s="898"/>
      <c r="E63" s="1223"/>
      <c r="F63" s="108"/>
      <c r="G63" s="1189"/>
      <c r="H63" s="1185"/>
      <c r="I63" s="1188"/>
      <c r="J63" s="1084"/>
      <c r="K63" s="899"/>
      <c r="L63" s="1090"/>
      <c r="M63" s="1071"/>
      <c r="N63" s="1091"/>
      <c r="O63" s="1071"/>
      <c r="P63" s="1186"/>
      <c r="Q63" s="1187"/>
    </row>
    <row r="64" spans="2:17" ht="18" customHeight="1">
      <c r="B64" s="14"/>
      <c r="C64" s="898" t="s">
        <v>28</v>
      </c>
      <c r="D64" s="898" t="s">
        <v>28</v>
      </c>
      <c r="E64" s="1194" t="s">
        <v>4089</v>
      </c>
      <c r="F64" s="1191">
        <v>1</v>
      </c>
      <c r="G64" s="1192">
        <v>7040</v>
      </c>
      <c r="H64" s="1185">
        <f t="shared" ref="H64:H69" si="2">F64*G64</f>
        <v>7040</v>
      </c>
      <c r="I64" s="897"/>
      <c r="J64" s="1084" t="s">
        <v>4090</v>
      </c>
      <c r="K64" s="899"/>
      <c r="L64" s="1090"/>
      <c r="M64" s="1071">
        <v>41921</v>
      </c>
      <c r="N64" s="1091" t="s">
        <v>364</v>
      </c>
      <c r="O64" s="1071">
        <v>41926</v>
      </c>
      <c r="P64" s="1186">
        <v>41926</v>
      </c>
      <c r="Q64" s="1186">
        <v>41926</v>
      </c>
    </row>
    <row r="65" spans="2:17" ht="18" customHeight="1">
      <c r="B65" s="14"/>
      <c r="C65" s="898" t="s">
        <v>28</v>
      </c>
      <c r="D65" s="898" t="s">
        <v>28</v>
      </c>
      <c r="E65" s="1194" t="s">
        <v>4091</v>
      </c>
      <c r="F65" s="108">
        <v>1</v>
      </c>
      <c r="G65" s="1189">
        <v>5870</v>
      </c>
      <c r="H65" s="1185">
        <f t="shared" si="2"/>
        <v>5870</v>
      </c>
      <c r="I65" s="1188"/>
      <c r="J65" s="1084" t="s">
        <v>4092</v>
      </c>
      <c r="K65" s="899"/>
      <c r="L65" s="1090"/>
      <c r="M65" s="1071">
        <v>41921</v>
      </c>
      <c r="N65" s="1091" t="s">
        <v>364</v>
      </c>
      <c r="O65" s="1071">
        <v>41926</v>
      </c>
      <c r="P65" s="1186">
        <v>41926</v>
      </c>
      <c r="Q65" s="1186">
        <v>41926</v>
      </c>
    </row>
    <row r="66" spans="2:17" ht="18" customHeight="1">
      <c r="B66" s="14"/>
      <c r="C66" s="898" t="s">
        <v>28</v>
      </c>
      <c r="D66" s="898" t="s">
        <v>28</v>
      </c>
      <c r="E66" s="1194" t="s">
        <v>4093</v>
      </c>
      <c r="F66" s="108">
        <v>1</v>
      </c>
      <c r="G66" s="1189">
        <v>9450</v>
      </c>
      <c r="H66" s="1185">
        <f t="shared" si="2"/>
        <v>9450</v>
      </c>
      <c r="I66" s="1188"/>
      <c r="J66" s="1084" t="s">
        <v>4094</v>
      </c>
      <c r="K66" s="899"/>
      <c r="L66" s="1090"/>
      <c r="M66" s="1071">
        <v>41921</v>
      </c>
      <c r="N66" s="1091" t="s">
        <v>364</v>
      </c>
      <c r="O66" s="1071">
        <v>41926</v>
      </c>
      <c r="P66" s="1186">
        <v>41926</v>
      </c>
      <c r="Q66" s="1186">
        <v>41926</v>
      </c>
    </row>
    <row r="67" spans="2:17" ht="18" customHeight="1">
      <c r="B67" s="14"/>
      <c r="C67" s="898" t="s">
        <v>28</v>
      </c>
      <c r="D67" s="898" t="s">
        <v>28</v>
      </c>
      <c r="E67" s="1223" t="s">
        <v>4095</v>
      </c>
      <c r="F67" s="108">
        <v>2</v>
      </c>
      <c r="G67" s="1189">
        <v>2580</v>
      </c>
      <c r="H67" s="1185">
        <f t="shared" si="2"/>
        <v>5160</v>
      </c>
      <c r="I67" s="1188"/>
      <c r="J67" s="1084" t="s">
        <v>4096</v>
      </c>
      <c r="K67" s="899"/>
      <c r="L67" s="1090"/>
      <c r="M67" s="1071">
        <v>41921</v>
      </c>
      <c r="N67" s="1091" t="s">
        <v>364</v>
      </c>
      <c r="O67" s="1071">
        <v>41926</v>
      </c>
      <c r="P67" s="1186">
        <v>41926</v>
      </c>
      <c r="Q67" s="1186">
        <v>41926</v>
      </c>
    </row>
    <row r="68" spans="2:17" ht="18" customHeight="1">
      <c r="B68" s="14"/>
      <c r="C68" s="898" t="s">
        <v>28</v>
      </c>
      <c r="D68" s="1184" t="s">
        <v>28</v>
      </c>
      <c r="E68" s="1223" t="s">
        <v>1698</v>
      </c>
      <c r="F68" s="108">
        <v>4</v>
      </c>
      <c r="G68" s="517">
        <v>520</v>
      </c>
      <c r="H68" s="1185">
        <f t="shared" si="2"/>
        <v>2080</v>
      </c>
      <c r="I68" s="1188"/>
      <c r="J68" s="1084" t="s">
        <v>1092</v>
      </c>
      <c r="K68" s="899"/>
      <c r="L68" s="1090"/>
      <c r="M68" s="1071">
        <v>41921</v>
      </c>
      <c r="N68" s="1091" t="s">
        <v>364</v>
      </c>
      <c r="O68" s="1071">
        <v>41922</v>
      </c>
      <c r="P68" s="1186">
        <v>41922</v>
      </c>
      <c r="Q68" s="1186">
        <v>41922</v>
      </c>
    </row>
    <row r="69" spans="2:17" ht="18" customHeight="1">
      <c r="B69" s="14"/>
      <c r="C69" s="898" t="s">
        <v>28</v>
      </c>
      <c r="D69" s="1184" t="s">
        <v>28</v>
      </c>
      <c r="E69" s="1223" t="s">
        <v>4097</v>
      </c>
      <c r="F69" s="108">
        <v>4</v>
      </c>
      <c r="G69" s="517">
        <v>130</v>
      </c>
      <c r="H69" s="1185">
        <f t="shared" si="2"/>
        <v>520</v>
      </c>
      <c r="I69" s="1188"/>
      <c r="J69" s="1084" t="s">
        <v>4098</v>
      </c>
      <c r="K69" s="899"/>
      <c r="L69" s="1090"/>
      <c r="M69" s="1071">
        <v>41921</v>
      </c>
      <c r="N69" s="1091" t="s">
        <v>364</v>
      </c>
      <c r="O69" s="1071">
        <v>41922</v>
      </c>
      <c r="P69" s="1186">
        <v>41922</v>
      </c>
      <c r="Q69" s="1186">
        <v>41922</v>
      </c>
    </row>
    <row r="70" spans="2:17" ht="18" customHeight="1">
      <c r="B70" s="14"/>
      <c r="C70" s="1184"/>
      <c r="D70" s="1184"/>
      <c r="E70" s="1223"/>
      <c r="F70" s="108"/>
      <c r="G70" s="517"/>
      <c r="H70" s="1185"/>
      <c r="I70" s="1188"/>
      <c r="J70" s="1084"/>
      <c r="K70" s="899"/>
      <c r="L70" s="1090"/>
      <c r="M70" s="1071"/>
      <c r="N70" s="1091"/>
      <c r="O70" s="1071"/>
      <c r="P70" s="1186"/>
      <c r="Q70" s="1187"/>
    </row>
    <row r="71" spans="2:17" ht="18" customHeight="1">
      <c r="B71" s="14"/>
      <c r="C71" s="898" t="s">
        <v>28</v>
      </c>
      <c r="D71" s="898" t="s">
        <v>28</v>
      </c>
      <c r="E71" s="1194" t="s">
        <v>4099</v>
      </c>
      <c r="F71" s="1191">
        <v>8</v>
      </c>
      <c r="G71" s="1192">
        <v>5760</v>
      </c>
      <c r="H71" s="1185">
        <f t="shared" ref="H71:H86" si="3">F71*G71</f>
        <v>46080</v>
      </c>
      <c r="I71" s="897"/>
      <c r="J71" s="1084" t="s">
        <v>4100</v>
      </c>
      <c r="K71" s="899"/>
      <c r="L71" s="1090"/>
      <c r="M71" s="1071">
        <v>41920</v>
      </c>
      <c r="N71" s="1091" t="s">
        <v>364</v>
      </c>
      <c r="O71" s="1071">
        <v>41926</v>
      </c>
      <c r="P71" s="1186">
        <v>41926</v>
      </c>
      <c r="Q71" s="1186">
        <v>41926</v>
      </c>
    </row>
    <row r="72" spans="2:17" ht="18" customHeight="1">
      <c r="B72" s="14"/>
      <c r="C72" s="898" t="s">
        <v>28</v>
      </c>
      <c r="D72" s="898" t="s">
        <v>28</v>
      </c>
      <c r="E72" s="1194" t="s">
        <v>4101</v>
      </c>
      <c r="F72" s="1191">
        <v>4</v>
      </c>
      <c r="G72" s="1192">
        <v>4590</v>
      </c>
      <c r="H72" s="1185">
        <f t="shared" si="3"/>
        <v>18360</v>
      </c>
      <c r="I72" s="897"/>
      <c r="J72" s="1084" t="s">
        <v>4102</v>
      </c>
      <c r="K72" s="899"/>
      <c r="L72" s="1090"/>
      <c r="M72" s="1071">
        <v>41920</v>
      </c>
      <c r="N72" s="1091" t="s">
        <v>364</v>
      </c>
      <c r="O72" s="1071">
        <v>41926</v>
      </c>
      <c r="P72" s="1186">
        <v>41926</v>
      </c>
      <c r="Q72" s="1186">
        <v>41926</v>
      </c>
    </row>
    <row r="73" spans="2:17" ht="18" customHeight="1">
      <c r="B73" s="14"/>
      <c r="C73" s="898" t="s">
        <v>28</v>
      </c>
      <c r="D73" s="898" t="s">
        <v>28</v>
      </c>
      <c r="E73" s="1194" t="s">
        <v>4103</v>
      </c>
      <c r="F73" s="1191">
        <v>4</v>
      </c>
      <c r="G73" s="1192">
        <v>2420</v>
      </c>
      <c r="H73" s="1185">
        <f t="shared" si="3"/>
        <v>9680</v>
      </c>
      <c r="I73" s="897"/>
      <c r="J73" s="1084" t="s">
        <v>4104</v>
      </c>
      <c r="K73" s="899"/>
      <c r="L73" s="1090"/>
      <c r="M73" s="1071">
        <v>41920</v>
      </c>
      <c r="N73" s="1091" t="s">
        <v>364</v>
      </c>
      <c r="O73" s="1071">
        <v>41926</v>
      </c>
      <c r="P73" s="1186">
        <v>41926</v>
      </c>
      <c r="Q73" s="1186">
        <v>41926</v>
      </c>
    </row>
    <row r="74" spans="2:17" ht="18" customHeight="1">
      <c r="B74" s="14"/>
      <c r="C74" s="898" t="s">
        <v>28</v>
      </c>
      <c r="D74" s="898" t="s">
        <v>28</v>
      </c>
      <c r="E74" s="1194" t="s">
        <v>4105</v>
      </c>
      <c r="F74" s="1191">
        <v>2</v>
      </c>
      <c r="G74" s="1192">
        <v>6400</v>
      </c>
      <c r="H74" s="1185">
        <f t="shared" si="3"/>
        <v>12800</v>
      </c>
      <c r="I74" s="897"/>
      <c r="J74" s="1084" t="s">
        <v>4106</v>
      </c>
      <c r="K74" s="899"/>
      <c r="L74" s="1090"/>
      <c r="M74" s="1071">
        <v>41920</v>
      </c>
      <c r="N74" s="1091" t="s">
        <v>364</v>
      </c>
      <c r="O74" s="1071">
        <v>41926</v>
      </c>
      <c r="P74" s="1186">
        <v>41926</v>
      </c>
      <c r="Q74" s="1186">
        <v>41926</v>
      </c>
    </row>
    <row r="75" spans="2:17" ht="18" customHeight="1">
      <c r="B75" s="14"/>
      <c r="C75" s="898" t="s">
        <v>28</v>
      </c>
      <c r="D75" s="898" t="s">
        <v>28</v>
      </c>
      <c r="E75" s="1194" t="s">
        <v>4107</v>
      </c>
      <c r="F75" s="1191">
        <v>2</v>
      </c>
      <c r="G75" s="1192">
        <v>2420</v>
      </c>
      <c r="H75" s="1185">
        <f t="shared" si="3"/>
        <v>4840</v>
      </c>
      <c r="I75" s="897"/>
      <c r="J75" s="1084" t="s">
        <v>4108</v>
      </c>
      <c r="K75" s="899"/>
      <c r="L75" s="1090"/>
      <c r="M75" s="1071">
        <v>41920</v>
      </c>
      <c r="N75" s="1091" t="s">
        <v>364</v>
      </c>
      <c r="O75" s="1071">
        <v>41926</v>
      </c>
      <c r="P75" s="1186">
        <v>41926</v>
      </c>
      <c r="Q75" s="1186">
        <v>41926</v>
      </c>
    </row>
    <row r="76" spans="2:17" ht="18" customHeight="1">
      <c r="B76" s="14"/>
      <c r="C76" s="898" t="s">
        <v>28</v>
      </c>
      <c r="D76" s="898" t="s">
        <v>28</v>
      </c>
      <c r="E76" s="1194" t="s">
        <v>4109</v>
      </c>
      <c r="F76" s="1191">
        <v>1</v>
      </c>
      <c r="G76" s="1192">
        <v>3360</v>
      </c>
      <c r="H76" s="1185">
        <f t="shared" si="3"/>
        <v>3360</v>
      </c>
      <c r="I76" s="897"/>
      <c r="J76" s="1084" t="s">
        <v>4110</v>
      </c>
      <c r="K76" s="899"/>
      <c r="L76" s="1090"/>
      <c r="M76" s="1071">
        <v>41920</v>
      </c>
      <c r="N76" s="1091" t="s">
        <v>364</v>
      </c>
      <c r="O76" s="1071">
        <v>41926</v>
      </c>
      <c r="P76" s="1186">
        <v>41926</v>
      </c>
      <c r="Q76" s="1186">
        <v>41926</v>
      </c>
    </row>
    <row r="77" spans="2:17" ht="18" customHeight="1">
      <c r="B77" s="14"/>
      <c r="C77" s="898"/>
      <c r="D77" s="898"/>
      <c r="E77" s="1223"/>
      <c r="F77" s="108"/>
      <c r="G77" s="108"/>
      <c r="H77" s="1185">
        <f t="shared" si="3"/>
        <v>0</v>
      </c>
      <c r="I77" s="1188"/>
      <c r="J77" s="1084"/>
      <c r="K77" s="899"/>
      <c r="L77" s="1090"/>
      <c r="M77" s="1071"/>
      <c r="N77" s="1091"/>
      <c r="O77" s="1071"/>
      <c r="P77" s="1186"/>
      <c r="Q77" s="1187"/>
    </row>
    <row r="78" spans="2:17" ht="18" customHeight="1">
      <c r="B78" s="14"/>
      <c r="C78" s="898" t="s">
        <v>28</v>
      </c>
      <c r="D78" s="1184" t="s">
        <v>28</v>
      </c>
      <c r="E78" s="1223" t="s">
        <v>1559</v>
      </c>
      <c r="F78" s="108">
        <v>12</v>
      </c>
      <c r="G78" s="517">
        <v>88</v>
      </c>
      <c r="H78" s="1185">
        <f t="shared" si="3"/>
        <v>1056</v>
      </c>
      <c r="I78" s="1188"/>
      <c r="J78" s="1084" t="s">
        <v>530</v>
      </c>
      <c r="K78" s="899"/>
      <c r="L78" s="1090"/>
      <c r="M78" s="1071">
        <v>41921</v>
      </c>
      <c r="N78" s="1091" t="s">
        <v>364</v>
      </c>
      <c r="O78" s="1071">
        <v>41922</v>
      </c>
      <c r="P78" s="1186">
        <v>41922</v>
      </c>
      <c r="Q78" s="1186">
        <v>41922</v>
      </c>
    </row>
    <row r="79" spans="2:17" ht="18" customHeight="1">
      <c r="B79" s="14"/>
      <c r="C79" s="898" t="s">
        <v>28</v>
      </c>
      <c r="D79" s="1184" t="s">
        <v>28</v>
      </c>
      <c r="E79" s="1223" t="s">
        <v>4076</v>
      </c>
      <c r="F79" s="108">
        <v>12</v>
      </c>
      <c r="G79" s="517">
        <v>25</v>
      </c>
      <c r="H79" s="1185">
        <f t="shared" si="3"/>
        <v>300</v>
      </c>
      <c r="I79" s="1188"/>
      <c r="J79" s="1084" t="s">
        <v>384</v>
      </c>
      <c r="K79" s="899"/>
      <c r="L79" s="1090"/>
      <c r="M79" s="1071">
        <v>41921</v>
      </c>
      <c r="N79" s="1091" t="s">
        <v>364</v>
      </c>
      <c r="O79" s="1071">
        <v>41922</v>
      </c>
      <c r="P79" s="1186">
        <v>41922</v>
      </c>
      <c r="Q79" s="1186">
        <v>41922</v>
      </c>
    </row>
    <row r="80" spans="2:17" ht="18" customHeight="1">
      <c r="B80" s="14"/>
      <c r="C80" s="898" t="s">
        <v>28</v>
      </c>
      <c r="D80" s="1184" t="s">
        <v>28</v>
      </c>
      <c r="E80" s="1223" t="s">
        <v>1554</v>
      </c>
      <c r="F80" s="108">
        <v>36</v>
      </c>
      <c r="G80" s="517">
        <v>44</v>
      </c>
      <c r="H80" s="1185">
        <f t="shared" si="3"/>
        <v>1584</v>
      </c>
      <c r="I80" s="1188"/>
      <c r="J80" s="1084" t="s">
        <v>4111</v>
      </c>
      <c r="K80" s="899"/>
      <c r="L80" s="1090"/>
      <c r="M80" s="1071">
        <v>41921</v>
      </c>
      <c r="N80" s="1091" t="s">
        <v>364</v>
      </c>
      <c r="O80" s="1071">
        <v>41922</v>
      </c>
      <c r="P80" s="1186">
        <v>41922</v>
      </c>
      <c r="Q80" s="1186">
        <v>41922</v>
      </c>
    </row>
    <row r="81" spans="2:17" ht="18" customHeight="1">
      <c r="B81" s="14"/>
      <c r="C81" s="898" t="s">
        <v>28</v>
      </c>
      <c r="D81" s="1184" t="s">
        <v>28</v>
      </c>
      <c r="E81" s="1223" t="s">
        <v>1296</v>
      </c>
      <c r="F81" s="108">
        <v>28</v>
      </c>
      <c r="G81" s="517">
        <v>44</v>
      </c>
      <c r="H81" s="1185">
        <f t="shared" si="3"/>
        <v>1232</v>
      </c>
      <c r="I81" s="1188"/>
      <c r="J81" s="1084" t="s">
        <v>4111</v>
      </c>
      <c r="K81" s="899"/>
      <c r="L81" s="1090"/>
      <c r="M81" s="1071">
        <v>41921</v>
      </c>
      <c r="N81" s="1091" t="s">
        <v>364</v>
      </c>
      <c r="O81" s="1071">
        <v>41922</v>
      </c>
      <c r="P81" s="1186">
        <v>41922</v>
      </c>
      <c r="Q81" s="1186">
        <v>41922</v>
      </c>
    </row>
    <row r="82" spans="2:17" ht="18" customHeight="1">
      <c r="B82" s="14"/>
      <c r="C82" s="898" t="s">
        <v>28</v>
      </c>
      <c r="D82" s="1184" t="s">
        <v>28</v>
      </c>
      <c r="E82" s="1223" t="s">
        <v>4112</v>
      </c>
      <c r="F82" s="108">
        <v>4</v>
      </c>
      <c r="G82" s="517">
        <v>91</v>
      </c>
      <c r="H82" s="1185">
        <f t="shared" si="3"/>
        <v>364</v>
      </c>
      <c r="I82" s="1188"/>
      <c r="J82" s="1084" t="s">
        <v>4113</v>
      </c>
      <c r="K82" s="899"/>
      <c r="L82" s="1090"/>
      <c r="M82" s="1071">
        <v>41921</v>
      </c>
      <c r="N82" s="1091" t="s">
        <v>364</v>
      </c>
      <c r="O82" s="1071">
        <v>41922</v>
      </c>
      <c r="P82" s="1186">
        <v>41922</v>
      </c>
      <c r="Q82" s="1186">
        <v>41922</v>
      </c>
    </row>
    <row r="83" spans="2:17" ht="18" customHeight="1">
      <c r="B83" s="14"/>
      <c r="C83" s="898" t="s">
        <v>28</v>
      </c>
      <c r="D83" s="1184" t="s">
        <v>28</v>
      </c>
      <c r="E83" s="1223" t="s">
        <v>4114</v>
      </c>
      <c r="F83" s="108">
        <v>2</v>
      </c>
      <c r="G83" s="517">
        <v>930</v>
      </c>
      <c r="H83" s="1185">
        <f t="shared" si="3"/>
        <v>1860</v>
      </c>
      <c r="I83" s="1188"/>
      <c r="J83" s="1084" t="s">
        <v>334</v>
      </c>
      <c r="K83" s="899" t="s">
        <v>4115</v>
      </c>
      <c r="L83" s="1090"/>
      <c r="M83" s="1071">
        <v>41921</v>
      </c>
      <c r="N83" s="1091" t="s">
        <v>364</v>
      </c>
      <c r="O83" s="1071">
        <v>41928</v>
      </c>
      <c r="P83" s="1186">
        <v>41928</v>
      </c>
      <c r="Q83" s="1186">
        <v>41928</v>
      </c>
    </row>
    <row r="84" spans="2:17" ht="18" customHeight="1">
      <c r="B84" s="14"/>
      <c r="C84" s="898" t="s">
        <v>28</v>
      </c>
      <c r="D84" s="1184" t="s">
        <v>28</v>
      </c>
      <c r="E84" s="1223" t="s">
        <v>4116</v>
      </c>
      <c r="F84" s="108">
        <v>1</v>
      </c>
      <c r="G84" s="517">
        <v>670</v>
      </c>
      <c r="H84" s="1185">
        <f t="shared" si="3"/>
        <v>670</v>
      </c>
      <c r="I84" s="1188"/>
      <c r="J84" s="1084" t="s">
        <v>328</v>
      </c>
      <c r="K84" s="899"/>
      <c r="L84" s="1090"/>
      <c r="M84" s="1071">
        <v>41921</v>
      </c>
      <c r="N84" s="1091" t="s">
        <v>364</v>
      </c>
      <c r="O84" s="1071">
        <v>41922</v>
      </c>
      <c r="P84" s="1186">
        <v>41922</v>
      </c>
      <c r="Q84" s="1186">
        <v>41922</v>
      </c>
    </row>
    <row r="85" spans="2:17" ht="18" customHeight="1">
      <c r="B85" s="14"/>
      <c r="C85" s="898" t="s">
        <v>28</v>
      </c>
      <c r="D85" s="1184" t="s">
        <v>28</v>
      </c>
      <c r="E85" s="1223" t="s">
        <v>4117</v>
      </c>
      <c r="F85" s="108">
        <v>4</v>
      </c>
      <c r="G85" s="517">
        <v>87</v>
      </c>
      <c r="H85" s="1185">
        <f t="shared" si="3"/>
        <v>348</v>
      </c>
      <c r="I85" s="1188"/>
      <c r="J85" s="1084" t="s">
        <v>4118</v>
      </c>
      <c r="K85" s="899"/>
      <c r="L85" s="1090"/>
      <c r="M85" s="1071">
        <v>41921</v>
      </c>
      <c r="N85" s="1091" t="s">
        <v>364</v>
      </c>
      <c r="O85" s="1071">
        <v>41922</v>
      </c>
      <c r="P85" s="1186">
        <v>41922</v>
      </c>
      <c r="Q85" s="1186">
        <v>41922</v>
      </c>
    </row>
    <row r="86" spans="2:17" ht="18" customHeight="1">
      <c r="B86" s="14"/>
      <c r="C86" s="898" t="s">
        <v>28</v>
      </c>
      <c r="D86" s="1184" t="s">
        <v>28</v>
      </c>
      <c r="E86" s="1223" t="s">
        <v>4119</v>
      </c>
      <c r="F86" s="108">
        <v>1</v>
      </c>
      <c r="G86" s="517">
        <v>3474</v>
      </c>
      <c r="H86" s="1185">
        <f t="shared" si="3"/>
        <v>3474</v>
      </c>
      <c r="I86" s="1188"/>
      <c r="J86" s="1084" t="s">
        <v>2301</v>
      </c>
      <c r="K86" s="899"/>
      <c r="L86" s="1090"/>
      <c r="M86" s="1071">
        <v>41921</v>
      </c>
      <c r="N86" s="1091" t="s">
        <v>364</v>
      </c>
      <c r="O86" s="1071">
        <v>41928</v>
      </c>
      <c r="P86" s="1186">
        <v>41928</v>
      </c>
      <c r="Q86" s="1186">
        <v>41928</v>
      </c>
    </row>
    <row r="87" spans="2:17" ht="18" customHeight="1">
      <c r="B87" s="14"/>
      <c r="C87" s="898"/>
      <c r="D87" s="1184"/>
      <c r="E87" s="1223"/>
      <c r="F87" s="108"/>
      <c r="G87" s="517"/>
      <c r="H87" s="1185"/>
      <c r="I87" s="1188"/>
      <c r="J87" s="1084"/>
      <c r="K87" s="899"/>
      <c r="L87" s="1090"/>
      <c r="M87" s="1071"/>
      <c r="N87" s="1091"/>
      <c r="O87" s="1071"/>
      <c r="P87" s="1186"/>
      <c r="Q87" s="1187"/>
    </row>
    <row r="88" spans="2:17" ht="18" customHeight="1">
      <c r="B88" s="14"/>
      <c r="C88" s="898" t="s">
        <v>28</v>
      </c>
      <c r="D88" s="1184" t="s">
        <v>28</v>
      </c>
      <c r="E88" s="1223" t="s">
        <v>4120</v>
      </c>
      <c r="F88" s="108">
        <v>1</v>
      </c>
      <c r="G88" s="517">
        <v>10700</v>
      </c>
      <c r="H88" s="1185">
        <f t="shared" ref="H88:H107" si="4">F88*G88</f>
        <v>10700</v>
      </c>
      <c r="I88" s="1188"/>
      <c r="J88" s="1084" t="s">
        <v>4121</v>
      </c>
      <c r="K88" s="899"/>
      <c r="L88" s="1090"/>
      <c r="M88" s="1071">
        <v>41921</v>
      </c>
      <c r="N88" s="1091" t="s">
        <v>364</v>
      </c>
      <c r="O88" s="1071">
        <v>41926</v>
      </c>
      <c r="P88" s="1186">
        <v>41926</v>
      </c>
      <c r="Q88" s="1186">
        <v>41926</v>
      </c>
    </row>
    <row r="89" spans="2:17" ht="18" customHeight="1">
      <c r="B89" s="14"/>
      <c r="C89" s="898" t="s">
        <v>28</v>
      </c>
      <c r="D89" s="1184" t="s">
        <v>28</v>
      </c>
      <c r="E89" s="1223" t="s">
        <v>4122</v>
      </c>
      <c r="F89" s="108">
        <v>1</v>
      </c>
      <c r="G89" s="517">
        <v>850</v>
      </c>
      <c r="H89" s="1185">
        <f t="shared" si="4"/>
        <v>850</v>
      </c>
      <c r="I89" s="1188"/>
      <c r="J89" s="1084" t="s">
        <v>4123</v>
      </c>
      <c r="K89" s="899"/>
      <c r="L89" s="1090"/>
      <c r="M89" s="1071">
        <v>41921</v>
      </c>
      <c r="N89" s="1091" t="s">
        <v>364</v>
      </c>
      <c r="O89" s="1071">
        <v>41926</v>
      </c>
      <c r="P89" s="1186">
        <v>41926</v>
      </c>
      <c r="Q89" s="1186">
        <v>41926</v>
      </c>
    </row>
    <row r="90" spans="2:17" ht="18" customHeight="1">
      <c r="B90" s="14"/>
      <c r="C90" s="898" t="s">
        <v>28</v>
      </c>
      <c r="D90" s="1184" t="s">
        <v>28</v>
      </c>
      <c r="E90" s="1223" t="s">
        <v>3457</v>
      </c>
      <c r="F90" s="108">
        <v>1</v>
      </c>
      <c r="G90" s="517">
        <v>3174</v>
      </c>
      <c r="H90" s="1185">
        <f t="shared" si="4"/>
        <v>3174</v>
      </c>
      <c r="I90" s="1188"/>
      <c r="J90" s="1084" t="s">
        <v>4124</v>
      </c>
      <c r="K90" s="899"/>
      <c r="L90" s="1090"/>
      <c r="M90" s="1071">
        <v>41921</v>
      </c>
      <c r="N90" s="1091" t="s">
        <v>364</v>
      </c>
      <c r="O90" s="1071">
        <v>41922</v>
      </c>
      <c r="P90" s="1186">
        <v>41922</v>
      </c>
      <c r="Q90" s="1186">
        <v>41922</v>
      </c>
    </row>
    <row r="91" spans="2:17" ht="18" customHeight="1">
      <c r="B91" s="14"/>
      <c r="C91" s="898" t="s">
        <v>28</v>
      </c>
      <c r="D91" s="1184" t="s">
        <v>28</v>
      </c>
      <c r="E91" s="1223" t="s">
        <v>4125</v>
      </c>
      <c r="F91" s="108">
        <v>1</v>
      </c>
      <c r="G91" s="517">
        <v>970</v>
      </c>
      <c r="H91" s="1185">
        <f t="shared" si="4"/>
        <v>970</v>
      </c>
      <c r="I91" s="1188"/>
      <c r="J91" s="1084" t="s">
        <v>4126</v>
      </c>
      <c r="K91" s="899"/>
      <c r="L91" s="1090"/>
      <c r="M91" s="1071">
        <v>41921</v>
      </c>
      <c r="N91" s="1091" t="s">
        <v>364</v>
      </c>
      <c r="O91" s="1071">
        <v>41926</v>
      </c>
      <c r="P91" s="1186">
        <v>41926</v>
      </c>
      <c r="Q91" s="1186">
        <v>41926</v>
      </c>
    </row>
    <row r="92" spans="2:17" ht="18" customHeight="1">
      <c r="B92" s="14"/>
      <c r="C92" s="898" t="s">
        <v>28</v>
      </c>
      <c r="D92" s="1184" t="s">
        <v>28</v>
      </c>
      <c r="E92" s="1223" t="s">
        <v>4127</v>
      </c>
      <c r="F92" s="108">
        <v>1</v>
      </c>
      <c r="G92" s="1190">
        <v>76</v>
      </c>
      <c r="H92" s="1185">
        <f t="shared" si="4"/>
        <v>76</v>
      </c>
      <c r="I92" s="1188"/>
      <c r="J92" s="1084" t="s">
        <v>4128</v>
      </c>
      <c r="K92" s="899"/>
      <c r="L92" s="1090"/>
      <c r="M92" s="1071">
        <v>41921</v>
      </c>
      <c r="N92" s="1091" t="s">
        <v>364</v>
      </c>
      <c r="O92" s="1071">
        <v>41922</v>
      </c>
      <c r="P92" s="1186">
        <v>41922</v>
      </c>
      <c r="Q92" s="1186">
        <v>41922</v>
      </c>
    </row>
    <row r="93" spans="2:17" ht="18" customHeight="1">
      <c r="B93" s="14"/>
      <c r="C93" s="898" t="s">
        <v>28</v>
      </c>
      <c r="D93" s="1184" t="s">
        <v>28</v>
      </c>
      <c r="E93" s="1223" t="s">
        <v>4129</v>
      </c>
      <c r="F93" s="108">
        <v>1</v>
      </c>
      <c r="G93" s="517">
        <v>8470</v>
      </c>
      <c r="H93" s="1185">
        <f t="shared" si="4"/>
        <v>8470</v>
      </c>
      <c r="I93" s="1188"/>
      <c r="J93" s="1084" t="s">
        <v>3114</v>
      </c>
      <c r="K93" s="899"/>
      <c r="L93" s="1090"/>
      <c r="M93" s="1071">
        <v>41921</v>
      </c>
      <c r="N93" s="1091" t="s">
        <v>364</v>
      </c>
      <c r="O93" s="1071">
        <v>41926</v>
      </c>
      <c r="P93" s="1186">
        <v>41926</v>
      </c>
      <c r="Q93" s="1186">
        <v>41926</v>
      </c>
    </row>
    <row r="94" spans="2:17" ht="18" customHeight="1">
      <c r="B94" s="14"/>
      <c r="C94" s="898" t="s">
        <v>28</v>
      </c>
      <c r="D94" s="1184" t="s">
        <v>28</v>
      </c>
      <c r="E94" s="1223" t="s">
        <v>4130</v>
      </c>
      <c r="F94" s="108">
        <v>1</v>
      </c>
      <c r="G94" s="517">
        <v>836</v>
      </c>
      <c r="H94" s="1185">
        <f t="shared" si="4"/>
        <v>836</v>
      </c>
      <c r="I94" s="1188"/>
      <c r="J94" s="1084" t="s">
        <v>4131</v>
      </c>
      <c r="K94" s="899"/>
      <c r="L94" s="1090"/>
      <c r="M94" s="1071">
        <v>41921</v>
      </c>
      <c r="N94" s="1091" t="s">
        <v>364</v>
      </c>
      <c r="O94" s="1071">
        <v>41922</v>
      </c>
      <c r="P94" s="1186">
        <v>41922</v>
      </c>
      <c r="Q94" s="1186">
        <v>41922</v>
      </c>
    </row>
    <row r="95" spans="2:17" ht="18" customHeight="1">
      <c r="B95" s="14"/>
      <c r="C95" s="898" t="s">
        <v>28</v>
      </c>
      <c r="D95" s="1184" t="s">
        <v>28</v>
      </c>
      <c r="E95" s="1223" t="s">
        <v>822</v>
      </c>
      <c r="F95" s="108">
        <v>1</v>
      </c>
      <c r="G95" s="1082">
        <v>3350</v>
      </c>
      <c r="H95" s="1185">
        <f t="shared" si="4"/>
        <v>3350</v>
      </c>
      <c r="I95" s="1188"/>
      <c r="J95" s="1084" t="s">
        <v>4132</v>
      </c>
      <c r="K95" s="899"/>
      <c r="L95" s="1090"/>
      <c r="M95" s="1071">
        <v>41921</v>
      </c>
      <c r="N95" s="1091" t="s">
        <v>364</v>
      </c>
      <c r="O95" s="1071">
        <v>41922</v>
      </c>
      <c r="P95" s="1186">
        <v>41922</v>
      </c>
      <c r="Q95" s="1186">
        <v>41922</v>
      </c>
    </row>
    <row r="96" spans="2:17" ht="18" customHeight="1">
      <c r="B96" s="14"/>
      <c r="C96" s="898" t="s">
        <v>28</v>
      </c>
      <c r="D96" s="1184" t="s">
        <v>28</v>
      </c>
      <c r="E96" s="1223" t="s">
        <v>323</v>
      </c>
      <c r="F96" s="108">
        <v>1</v>
      </c>
      <c r="G96" s="1082">
        <v>2218</v>
      </c>
      <c r="H96" s="1185">
        <f t="shared" si="4"/>
        <v>2218</v>
      </c>
      <c r="I96" s="1188"/>
      <c r="J96" s="1084" t="s">
        <v>4133</v>
      </c>
      <c r="K96" s="899"/>
      <c r="L96" s="1090"/>
      <c r="M96" s="1071">
        <v>41921</v>
      </c>
      <c r="N96" s="1091" t="s">
        <v>364</v>
      </c>
      <c r="O96" s="1071">
        <v>41922</v>
      </c>
      <c r="P96" s="1186">
        <v>41922</v>
      </c>
      <c r="Q96" s="1186">
        <v>41922</v>
      </c>
    </row>
    <row r="97" spans="2:17" ht="18" customHeight="1">
      <c r="B97" s="14"/>
      <c r="C97" s="898" t="s">
        <v>28</v>
      </c>
      <c r="D97" s="1184" t="s">
        <v>28</v>
      </c>
      <c r="E97" s="1223" t="s">
        <v>4134</v>
      </c>
      <c r="F97" s="108">
        <v>1</v>
      </c>
      <c r="G97" s="1082">
        <v>5569</v>
      </c>
      <c r="H97" s="1185">
        <f t="shared" si="4"/>
        <v>5569</v>
      </c>
      <c r="I97" s="1188"/>
      <c r="J97" s="1084" t="s">
        <v>4135</v>
      </c>
      <c r="K97" s="899"/>
      <c r="L97" s="1090"/>
      <c r="M97" s="1071">
        <v>41921</v>
      </c>
      <c r="N97" s="1091" t="s">
        <v>364</v>
      </c>
      <c r="O97" s="1071">
        <v>41926</v>
      </c>
      <c r="P97" s="1186">
        <v>41926</v>
      </c>
      <c r="Q97" s="1186">
        <v>41926</v>
      </c>
    </row>
    <row r="98" spans="2:17" ht="18" customHeight="1">
      <c r="B98" s="14"/>
      <c r="C98" s="898" t="s">
        <v>28</v>
      </c>
      <c r="D98" s="1184" t="s">
        <v>28</v>
      </c>
      <c r="E98" s="1223" t="s">
        <v>4136</v>
      </c>
      <c r="F98" s="108">
        <v>1</v>
      </c>
      <c r="G98" s="1189">
        <v>1090</v>
      </c>
      <c r="H98" s="1185">
        <f t="shared" si="4"/>
        <v>1090</v>
      </c>
      <c r="I98" s="1188"/>
      <c r="J98" s="896" t="s">
        <v>4137</v>
      </c>
      <c r="K98" s="899"/>
      <c r="L98" s="1090"/>
      <c r="M98" s="1071">
        <v>41921</v>
      </c>
      <c r="N98" s="1091" t="s">
        <v>364</v>
      </c>
      <c r="O98" s="1071">
        <v>41926</v>
      </c>
      <c r="P98" s="1186">
        <v>41926</v>
      </c>
      <c r="Q98" s="1186">
        <v>41926</v>
      </c>
    </row>
    <row r="99" spans="2:17" ht="18" customHeight="1">
      <c r="B99" s="14"/>
      <c r="C99" s="898" t="s">
        <v>28</v>
      </c>
      <c r="D99" s="898" t="s">
        <v>28</v>
      </c>
      <c r="E99" s="1223" t="s">
        <v>4138</v>
      </c>
      <c r="F99" s="108">
        <v>1</v>
      </c>
      <c r="G99" s="1189">
        <v>610</v>
      </c>
      <c r="H99" s="1185">
        <f t="shared" si="4"/>
        <v>610</v>
      </c>
      <c r="I99" s="1188"/>
      <c r="J99" s="1084" t="s">
        <v>4139</v>
      </c>
      <c r="K99" s="899"/>
      <c r="L99" s="1090"/>
      <c r="M99" s="1071">
        <v>41921</v>
      </c>
      <c r="N99" s="1091" t="s">
        <v>364</v>
      </c>
      <c r="O99" s="1071">
        <v>41922</v>
      </c>
      <c r="P99" s="1186">
        <v>41922</v>
      </c>
      <c r="Q99" s="1186">
        <v>41922</v>
      </c>
    </row>
    <row r="100" spans="2:17" ht="18" customHeight="1">
      <c r="B100" s="1193"/>
      <c r="C100" s="898" t="s">
        <v>28</v>
      </c>
      <c r="D100" s="1184" t="s">
        <v>28</v>
      </c>
      <c r="E100" s="1223" t="s">
        <v>2474</v>
      </c>
      <c r="F100" s="108">
        <v>1</v>
      </c>
      <c r="G100" s="517">
        <v>270</v>
      </c>
      <c r="H100" s="1185">
        <f t="shared" si="4"/>
        <v>270</v>
      </c>
      <c r="I100" s="1188"/>
      <c r="J100" s="1084" t="s">
        <v>4141</v>
      </c>
      <c r="K100" s="899"/>
      <c r="L100" s="1090"/>
      <c r="M100" s="1071">
        <v>41934</v>
      </c>
      <c r="N100" s="1091" t="s">
        <v>364</v>
      </c>
      <c r="O100" s="1071">
        <v>41935</v>
      </c>
      <c r="P100" s="1186">
        <v>41935</v>
      </c>
      <c r="Q100" s="1187">
        <v>41934</v>
      </c>
    </row>
    <row r="101" spans="2:17" ht="18" customHeight="1">
      <c r="B101" s="1193"/>
      <c r="C101" s="898" t="s">
        <v>28</v>
      </c>
      <c r="D101" s="1184" t="s">
        <v>28</v>
      </c>
      <c r="E101" s="1223" t="s">
        <v>4142</v>
      </c>
      <c r="F101" s="108">
        <v>1</v>
      </c>
      <c r="G101" s="517">
        <v>490</v>
      </c>
      <c r="H101" s="1185">
        <f t="shared" si="4"/>
        <v>490</v>
      </c>
      <c r="I101" s="1188"/>
      <c r="J101" s="1084" t="s">
        <v>4143</v>
      </c>
      <c r="K101" s="899"/>
      <c r="L101" s="1090"/>
      <c r="M101" s="1071">
        <v>41934</v>
      </c>
      <c r="N101" s="1091" t="s">
        <v>364</v>
      </c>
      <c r="O101" s="1071">
        <v>41935</v>
      </c>
      <c r="P101" s="1186">
        <v>41935</v>
      </c>
      <c r="Q101" s="1187">
        <v>41934</v>
      </c>
    </row>
    <row r="102" spans="2:17" ht="18" customHeight="1">
      <c r="B102" s="1193"/>
      <c r="C102" s="898" t="s">
        <v>28</v>
      </c>
      <c r="D102" s="898" t="s">
        <v>28</v>
      </c>
      <c r="E102" s="1223" t="s">
        <v>4144</v>
      </c>
      <c r="F102" s="108">
        <v>1</v>
      </c>
      <c r="G102" s="1189">
        <v>358</v>
      </c>
      <c r="H102" s="1185">
        <f t="shared" si="4"/>
        <v>358</v>
      </c>
      <c r="I102" s="1188"/>
      <c r="J102" s="1084" t="s">
        <v>4145</v>
      </c>
      <c r="K102" s="899"/>
      <c r="L102" s="1090"/>
      <c r="M102" s="1071">
        <v>41934</v>
      </c>
      <c r="N102" s="1091" t="s">
        <v>364</v>
      </c>
      <c r="O102" s="1071">
        <v>41935</v>
      </c>
      <c r="P102" s="1186">
        <v>41935</v>
      </c>
      <c r="Q102" s="1187">
        <v>41934</v>
      </c>
    </row>
    <row r="103" spans="2:17" ht="18" customHeight="1">
      <c r="B103" s="14"/>
      <c r="C103" s="898" t="s">
        <v>28</v>
      </c>
      <c r="D103" s="898" t="s">
        <v>28</v>
      </c>
      <c r="E103" s="1223" t="s">
        <v>4146</v>
      </c>
      <c r="F103" s="108">
        <v>1</v>
      </c>
      <c r="G103" s="1189">
        <v>320</v>
      </c>
      <c r="H103" s="1185">
        <f t="shared" si="4"/>
        <v>320</v>
      </c>
      <c r="I103" s="1188"/>
      <c r="J103" s="1084" t="s">
        <v>4147</v>
      </c>
      <c r="K103" s="899"/>
      <c r="L103" s="1090"/>
      <c r="M103" s="1071">
        <v>41921</v>
      </c>
      <c r="N103" s="1091" t="s">
        <v>364</v>
      </c>
      <c r="O103" s="1071">
        <v>41922</v>
      </c>
      <c r="P103" s="1186">
        <v>41922</v>
      </c>
      <c r="Q103" s="1186">
        <v>41922</v>
      </c>
    </row>
    <row r="104" spans="2:17" ht="18" customHeight="1">
      <c r="B104" s="690"/>
      <c r="C104" s="898" t="s">
        <v>28</v>
      </c>
      <c r="D104" s="898" t="s">
        <v>28</v>
      </c>
      <c r="E104" s="1223" t="s">
        <v>4213</v>
      </c>
      <c r="F104" s="108">
        <v>1</v>
      </c>
      <c r="G104" s="1189"/>
      <c r="H104" s="1185">
        <f t="shared" si="4"/>
        <v>0</v>
      </c>
      <c r="I104" s="1188"/>
      <c r="J104" s="1084" t="s">
        <v>4223</v>
      </c>
      <c r="K104" s="899"/>
      <c r="L104" s="1090"/>
      <c r="M104" s="1071"/>
      <c r="N104" s="1091"/>
      <c r="O104" s="1071"/>
      <c r="P104" s="1186"/>
      <c r="Q104" s="1187"/>
    </row>
    <row r="105" spans="2:17" ht="18" customHeight="1">
      <c r="B105" s="1193"/>
      <c r="C105" s="898" t="s">
        <v>28</v>
      </c>
      <c r="D105" s="898" t="s">
        <v>28</v>
      </c>
      <c r="E105" s="1223" t="s">
        <v>4149</v>
      </c>
      <c r="F105" s="108">
        <v>1</v>
      </c>
      <c r="G105" s="1189">
        <v>680</v>
      </c>
      <c r="H105" s="1185">
        <f t="shared" si="4"/>
        <v>680</v>
      </c>
      <c r="I105" s="1188"/>
      <c r="J105" s="1084" t="s">
        <v>4224</v>
      </c>
      <c r="K105" s="899"/>
      <c r="L105" s="1090"/>
      <c r="M105" s="1071">
        <v>41934</v>
      </c>
      <c r="N105" s="1091" t="s">
        <v>364</v>
      </c>
      <c r="O105" s="1071">
        <v>41935</v>
      </c>
      <c r="P105" s="1186">
        <v>41935</v>
      </c>
      <c r="Q105" s="1187">
        <v>41934</v>
      </c>
    </row>
    <row r="106" spans="2:17" ht="18" customHeight="1">
      <c r="B106" s="1193"/>
      <c r="C106" s="898" t="s">
        <v>28</v>
      </c>
      <c r="D106" s="898" t="s">
        <v>28</v>
      </c>
      <c r="E106" s="1223" t="s">
        <v>4151</v>
      </c>
      <c r="F106" s="108">
        <v>1</v>
      </c>
      <c r="G106" s="1189">
        <v>80</v>
      </c>
      <c r="H106" s="1185">
        <f t="shared" si="4"/>
        <v>80</v>
      </c>
      <c r="I106" s="1188"/>
      <c r="J106" s="1084" t="s">
        <v>4225</v>
      </c>
      <c r="K106" s="899"/>
      <c r="L106" s="1090"/>
      <c r="M106" s="1071">
        <v>41934</v>
      </c>
      <c r="N106" s="1091" t="s">
        <v>364</v>
      </c>
      <c r="O106" s="1071">
        <v>41935</v>
      </c>
      <c r="P106" s="1186">
        <v>41935</v>
      </c>
      <c r="Q106" s="1187">
        <v>41934</v>
      </c>
    </row>
    <row r="107" spans="2:17" ht="18" customHeight="1">
      <c r="B107" s="1193"/>
      <c r="C107" s="898" t="s">
        <v>28</v>
      </c>
      <c r="D107" s="898" t="s">
        <v>28</v>
      </c>
      <c r="E107" s="1223" t="s">
        <v>4153</v>
      </c>
      <c r="F107" s="108">
        <v>2</v>
      </c>
      <c r="G107" s="1189">
        <v>9519</v>
      </c>
      <c r="H107" s="1185">
        <f t="shared" si="4"/>
        <v>19038</v>
      </c>
      <c r="I107" s="1188"/>
      <c r="J107" s="1084" t="s">
        <v>4154</v>
      </c>
      <c r="K107" s="899"/>
      <c r="L107" s="1090"/>
      <c r="M107" s="1071">
        <v>41934</v>
      </c>
      <c r="N107" s="1091" t="s">
        <v>364</v>
      </c>
      <c r="O107" s="1071">
        <v>41939</v>
      </c>
      <c r="P107" s="1186">
        <v>41939</v>
      </c>
      <c r="Q107" s="1187" t="s">
        <v>275</v>
      </c>
    </row>
    <row r="108" spans="2:17" ht="18" customHeight="1">
      <c r="B108" s="14"/>
      <c r="C108" s="898"/>
      <c r="D108" s="1184"/>
      <c r="E108" s="1223"/>
      <c r="F108" s="108"/>
      <c r="G108" s="1189"/>
      <c r="H108" s="1185"/>
      <c r="I108" s="1188"/>
      <c r="J108" s="1084"/>
      <c r="K108" s="899"/>
      <c r="L108" s="1090"/>
      <c r="M108" s="1071"/>
      <c r="N108" s="1091"/>
      <c r="O108" s="1071"/>
      <c r="P108" s="1186"/>
      <c r="Q108" s="1187"/>
    </row>
    <row r="109" spans="2:17" ht="18" customHeight="1">
      <c r="B109" s="14"/>
      <c r="C109" s="898" t="s">
        <v>1848</v>
      </c>
      <c r="D109" s="1184" t="s">
        <v>39</v>
      </c>
      <c r="E109" s="1223" t="s">
        <v>4155</v>
      </c>
      <c r="F109" s="108">
        <v>1</v>
      </c>
      <c r="G109" s="517">
        <v>2700</v>
      </c>
      <c r="H109" s="1185">
        <v>2700</v>
      </c>
      <c r="I109" s="1188"/>
      <c r="J109" s="1084" t="s">
        <v>4156</v>
      </c>
      <c r="K109" s="899"/>
      <c r="L109" s="1090"/>
      <c r="M109" s="1071"/>
      <c r="N109" s="1091"/>
      <c r="O109" s="1071">
        <v>41932</v>
      </c>
      <c r="P109" s="1181">
        <v>41929</v>
      </c>
      <c r="Q109" s="1181">
        <v>41929</v>
      </c>
    </row>
    <row r="110" spans="2:17" ht="18" customHeight="1">
      <c r="B110" s="14"/>
      <c r="C110" s="898" t="s">
        <v>28</v>
      </c>
      <c r="D110" s="898" t="s">
        <v>28</v>
      </c>
      <c r="E110" s="1223" t="s">
        <v>4157</v>
      </c>
      <c r="F110" s="108">
        <v>1</v>
      </c>
      <c r="G110" s="1189">
        <v>1190</v>
      </c>
      <c r="H110" s="1185">
        <f>F110*G110</f>
        <v>1190</v>
      </c>
      <c r="I110" s="1188"/>
      <c r="J110" s="1084" t="s">
        <v>4158</v>
      </c>
      <c r="K110" s="899"/>
      <c r="L110" s="1090"/>
      <c r="M110" s="1071">
        <v>41921</v>
      </c>
      <c r="N110" s="1091" t="s">
        <v>364</v>
      </c>
      <c r="O110" s="1071">
        <v>41926</v>
      </c>
      <c r="P110" s="1071">
        <v>41926</v>
      </c>
      <c r="Q110" s="1071">
        <v>41926</v>
      </c>
    </row>
    <row r="111" spans="2:17" ht="18" customHeight="1">
      <c r="B111" s="14"/>
      <c r="C111" s="898"/>
      <c r="D111" s="898"/>
      <c r="E111" s="1223"/>
      <c r="F111" s="108"/>
      <c r="G111" s="1189"/>
      <c r="H111" s="1185"/>
      <c r="I111" s="1188"/>
      <c r="J111" s="1084"/>
      <c r="K111" s="899"/>
      <c r="L111" s="1090"/>
      <c r="M111" s="1071"/>
      <c r="N111" s="1091"/>
      <c r="O111" s="1071"/>
      <c r="P111" s="1186"/>
      <c r="Q111" s="1187"/>
    </row>
    <row r="112" spans="2:17" ht="18" customHeight="1">
      <c r="B112" s="14"/>
      <c r="C112" s="690" t="s">
        <v>28</v>
      </c>
      <c r="D112" s="690" t="s">
        <v>28</v>
      </c>
      <c r="E112" s="1194" t="s">
        <v>3997</v>
      </c>
      <c r="F112" s="1085">
        <v>1</v>
      </c>
      <c r="G112" s="1192">
        <v>53500</v>
      </c>
      <c r="H112" s="1185">
        <f>F112*G112</f>
        <v>53500</v>
      </c>
      <c r="I112" s="897"/>
      <c r="J112" s="1084" t="s">
        <v>3998</v>
      </c>
      <c r="K112" s="899"/>
      <c r="L112" s="1090"/>
      <c r="M112" s="1071">
        <v>41921</v>
      </c>
      <c r="N112" s="1091" t="s">
        <v>364</v>
      </c>
      <c r="O112" s="1071">
        <v>41922</v>
      </c>
      <c r="P112" s="1186">
        <v>41922</v>
      </c>
      <c r="Q112" s="1186">
        <v>41922</v>
      </c>
    </row>
    <row r="113" spans="2:17" ht="18" customHeight="1">
      <c r="B113" s="14"/>
      <c r="C113" s="690" t="s">
        <v>28</v>
      </c>
      <c r="D113" s="690" t="s">
        <v>28</v>
      </c>
      <c r="E113" s="1194" t="s">
        <v>3999</v>
      </c>
      <c r="F113" s="1085">
        <v>1</v>
      </c>
      <c r="G113" s="1192">
        <v>2980</v>
      </c>
      <c r="H113" s="1185">
        <f>F113*G113</f>
        <v>2980</v>
      </c>
      <c r="I113" s="897"/>
      <c r="J113" s="1084" t="s">
        <v>4159</v>
      </c>
      <c r="K113" s="899"/>
      <c r="L113" s="1090"/>
      <c r="M113" s="1071">
        <v>41921</v>
      </c>
      <c r="N113" s="1091" t="s">
        <v>364</v>
      </c>
      <c r="O113" s="1071" t="s">
        <v>2422</v>
      </c>
      <c r="P113" s="1186">
        <v>41939</v>
      </c>
      <c r="Q113" s="1187">
        <v>41939</v>
      </c>
    </row>
    <row r="114" spans="2:17" ht="18" customHeight="1">
      <c r="B114" s="14"/>
      <c r="C114" s="690" t="s">
        <v>28</v>
      </c>
      <c r="D114" s="690" t="s">
        <v>28</v>
      </c>
      <c r="E114" s="1194" t="s">
        <v>101</v>
      </c>
      <c r="F114" s="1085">
        <v>1</v>
      </c>
      <c r="G114" s="1189">
        <v>1500</v>
      </c>
      <c r="H114" s="1185">
        <f>F114*G114</f>
        <v>1500</v>
      </c>
      <c r="I114" s="897"/>
      <c r="J114" s="1084" t="s">
        <v>797</v>
      </c>
      <c r="K114" s="899"/>
      <c r="L114" s="1090"/>
      <c r="M114" s="1071">
        <v>41921</v>
      </c>
      <c r="N114" s="1091" t="s">
        <v>364</v>
      </c>
      <c r="O114" s="1071">
        <v>41922</v>
      </c>
      <c r="P114" s="1186">
        <v>41922</v>
      </c>
      <c r="Q114" s="1186">
        <v>41922</v>
      </c>
    </row>
    <row r="115" spans="2:17" ht="18" customHeight="1">
      <c r="B115" s="14"/>
      <c r="C115" s="898"/>
      <c r="D115" s="1184"/>
      <c r="E115" s="1223"/>
      <c r="F115" s="108"/>
      <c r="G115" s="517"/>
      <c r="H115" s="1185">
        <f>F115*G115</f>
        <v>0</v>
      </c>
      <c r="I115" s="1188"/>
      <c r="J115" s="1084"/>
      <c r="K115" s="899"/>
      <c r="L115" s="1090"/>
      <c r="M115" s="1071"/>
      <c r="N115" s="1091"/>
      <c r="O115" s="1071"/>
      <c r="P115" s="1186"/>
      <c r="Q115" s="1187"/>
    </row>
    <row r="116" spans="2:17" ht="18" customHeight="1">
      <c r="B116" s="14"/>
      <c r="C116" s="898"/>
      <c r="D116" s="1184"/>
      <c r="E116" s="1223"/>
      <c r="F116" s="108"/>
      <c r="G116" s="517"/>
      <c r="H116" s="1185"/>
      <c r="I116" s="1188"/>
      <c r="J116" s="1084"/>
      <c r="K116" s="899"/>
      <c r="L116" s="1090"/>
      <c r="M116" s="1071"/>
      <c r="N116" s="1091"/>
      <c r="O116" s="1071"/>
      <c r="P116" s="1186"/>
      <c r="Q116" s="1187"/>
    </row>
    <row r="117" spans="2:17" ht="18" customHeight="1">
      <c r="B117" s="14"/>
      <c r="C117" s="898" t="s">
        <v>24</v>
      </c>
      <c r="D117" s="898" t="s">
        <v>24</v>
      </c>
      <c r="E117" s="1223" t="s">
        <v>4160</v>
      </c>
      <c r="F117" s="108">
        <v>1</v>
      </c>
      <c r="G117" s="517">
        <v>11000</v>
      </c>
      <c r="H117" s="1185">
        <f t="shared" ref="H117:H125" si="5">F117*G117</f>
        <v>11000</v>
      </c>
      <c r="I117" s="1188"/>
      <c r="J117" s="1084" t="s">
        <v>477</v>
      </c>
      <c r="K117" s="899"/>
      <c r="L117" s="1090"/>
      <c r="M117" s="1071">
        <v>41921</v>
      </c>
      <c r="N117" s="1091" t="s">
        <v>364</v>
      </c>
      <c r="O117" s="1071">
        <v>41936</v>
      </c>
      <c r="P117" s="1186">
        <v>41939</v>
      </c>
      <c r="Q117" s="1187">
        <v>41939</v>
      </c>
    </row>
    <row r="118" spans="2:17" ht="18" customHeight="1">
      <c r="B118" s="14"/>
      <c r="C118" s="898" t="s">
        <v>24</v>
      </c>
      <c r="D118" s="898" t="s">
        <v>24</v>
      </c>
      <c r="E118" s="1223" t="s">
        <v>4003</v>
      </c>
      <c r="F118" s="108">
        <v>1</v>
      </c>
      <c r="G118" s="517">
        <v>5800</v>
      </c>
      <c r="H118" s="1185">
        <f t="shared" si="5"/>
        <v>5800</v>
      </c>
      <c r="I118" s="1188"/>
      <c r="J118" s="1084" t="s">
        <v>4004</v>
      </c>
      <c r="K118" s="899"/>
      <c r="L118" s="1090"/>
      <c r="M118" s="1071">
        <v>41921</v>
      </c>
      <c r="N118" s="1091" t="s">
        <v>364</v>
      </c>
      <c r="O118" s="1071">
        <v>41936</v>
      </c>
      <c r="P118" s="1186">
        <v>41939</v>
      </c>
      <c r="Q118" s="1187">
        <v>41939</v>
      </c>
    </row>
    <row r="119" spans="2:17" ht="18" customHeight="1">
      <c r="B119" s="14"/>
      <c r="C119" s="898" t="s">
        <v>24</v>
      </c>
      <c r="D119" s="898" t="s">
        <v>24</v>
      </c>
      <c r="E119" s="1223" t="s">
        <v>4005</v>
      </c>
      <c r="F119" s="108">
        <v>1</v>
      </c>
      <c r="G119" s="517">
        <v>5700</v>
      </c>
      <c r="H119" s="1185">
        <f t="shared" si="5"/>
        <v>5700</v>
      </c>
      <c r="I119" s="1188"/>
      <c r="J119" s="1084" t="s">
        <v>4161</v>
      </c>
      <c r="K119" s="899"/>
      <c r="L119" s="1090"/>
      <c r="M119" s="1071">
        <v>41921</v>
      </c>
      <c r="N119" s="1091" t="s">
        <v>364</v>
      </c>
      <c r="O119" s="1071">
        <v>41936</v>
      </c>
      <c r="P119" s="1186">
        <v>41939</v>
      </c>
      <c r="Q119" s="1187">
        <v>41939</v>
      </c>
    </row>
    <row r="120" spans="2:17" ht="18" customHeight="1">
      <c r="B120" s="14"/>
      <c r="C120" s="898" t="s">
        <v>24</v>
      </c>
      <c r="D120" s="898" t="s">
        <v>24</v>
      </c>
      <c r="E120" s="1223" t="s">
        <v>4007</v>
      </c>
      <c r="F120" s="108">
        <v>1</v>
      </c>
      <c r="G120" s="517">
        <v>2000</v>
      </c>
      <c r="H120" s="1185">
        <f t="shared" si="5"/>
        <v>2000</v>
      </c>
      <c r="I120" s="1188"/>
      <c r="J120" s="1084" t="s">
        <v>4162</v>
      </c>
      <c r="K120" s="899"/>
      <c r="L120" s="1090"/>
      <c r="M120" s="1071">
        <v>41921</v>
      </c>
      <c r="N120" s="1091" t="s">
        <v>364</v>
      </c>
      <c r="O120" s="1071">
        <v>41936</v>
      </c>
      <c r="P120" s="1186">
        <v>41939</v>
      </c>
      <c r="Q120" s="1187">
        <v>41939</v>
      </c>
    </row>
    <row r="121" spans="2:17" ht="18" customHeight="1">
      <c r="B121" s="14"/>
      <c r="C121" s="898" t="s">
        <v>24</v>
      </c>
      <c r="D121" s="898" t="s">
        <v>24</v>
      </c>
      <c r="E121" s="1223" t="s">
        <v>4009</v>
      </c>
      <c r="F121" s="108">
        <v>1</v>
      </c>
      <c r="G121" s="517">
        <v>2000</v>
      </c>
      <c r="H121" s="1185">
        <f t="shared" si="5"/>
        <v>2000</v>
      </c>
      <c r="I121" s="1188"/>
      <c r="J121" s="1084" t="s">
        <v>4010</v>
      </c>
      <c r="K121" s="899"/>
      <c r="L121" s="1090"/>
      <c r="M121" s="1071">
        <v>41921</v>
      </c>
      <c r="N121" s="1091" t="s">
        <v>364</v>
      </c>
      <c r="O121" s="1071">
        <v>41936</v>
      </c>
      <c r="P121" s="1186">
        <v>41939</v>
      </c>
      <c r="Q121" s="1187">
        <v>41939</v>
      </c>
    </row>
    <row r="122" spans="2:17" ht="18" customHeight="1">
      <c r="B122" s="14"/>
      <c r="C122" s="898" t="s">
        <v>24</v>
      </c>
      <c r="D122" s="898" t="s">
        <v>24</v>
      </c>
      <c r="E122" s="1223" t="s">
        <v>4011</v>
      </c>
      <c r="F122" s="108">
        <v>1</v>
      </c>
      <c r="G122" s="517">
        <v>4400</v>
      </c>
      <c r="H122" s="1185">
        <f t="shared" si="5"/>
        <v>4400</v>
      </c>
      <c r="I122" s="1188"/>
      <c r="J122" s="1084" t="s">
        <v>4012</v>
      </c>
      <c r="K122" s="899"/>
      <c r="L122" s="1090"/>
      <c r="M122" s="1071">
        <v>41921</v>
      </c>
      <c r="N122" s="1091" t="s">
        <v>364</v>
      </c>
      <c r="O122" s="1071">
        <v>41936</v>
      </c>
      <c r="P122" s="1186">
        <v>41939</v>
      </c>
      <c r="Q122" s="1187">
        <v>41939</v>
      </c>
    </row>
    <row r="123" spans="2:17" ht="18" customHeight="1">
      <c r="B123" s="14"/>
      <c r="C123" s="690" t="s">
        <v>28</v>
      </c>
      <c r="D123" s="690" t="s">
        <v>28</v>
      </c>
      <c r="E123" s="1223" t="s">
        <v>73</v>
      </c>
      <c r="F123" s="108">
        <v>2</v>
      </c>
      <c r="G123" s="517">
        <v>210</v>
      </c>
      <c r="H123" s="1185">
        <f t="shared" si="5"/>
        <v>420</v>
      </c>
      <c r="I123" s="1188"/>
      <c r="J123" s="1084" t="s">
        <v>4163</v>
      </c>
      <c r="K123" s="899"/>
      <c r="L123" s="1090"/>
      <c r="M123" s="1071">
        <v>41921</v>
      </c>
      <c r="N123" s="1091" t="s">
        <v>364</v>
      </c>
      <c r="O123" s="1071">
        <v>41922</v>
      </c>
      <c r="P123" s="1186">
        <v>41922</v>
      </c>
      <c r="Q123" s="1186">
        <v>41922</v>
      </c>
    </row>
    <row r="124" spans="2:17" ht="18" customHeight="1">
      <c r="B124" s="14"/>
      <c r="C124" s="690" t="s">
        <v>28</v>
      </c>
      <c r="D124" s="690" t="s">
        <v>28</v>
      </c>
      <c r="E124" s="1194" t="s">
        <v>75</v>
      </c>
      <c r="F124" s="1085">
        <v>1</v>
      </c>
      <c r="G124" s="1192">
        <v>6830</v>
      </c>
      <c r="H124" s="1185">
        <f t="shared" si="5"/>
        <v>6830</v>
      </c>
      <c r="I124" s="897"/>
      <c r="J124" s="1084" t="s">
        <v>4164</v>
      </c>
      <c r="K124" s="899"/>
      <c r="L124" s="1090"/>
      <c r="M124" s="1071">
        <v>41921</v>
      </c>
      <c r="N124" s="1091" t="s">
        <v>364</v>
      </c>
      <c r="O124" s="1071">
        <v>41928</v>
      </c>
      <c r="P124" s="1186">
        <v>41928</v>
      </c>
      <c r="Q124" s="1186">
        <v>41928</v>
      </c>
    </row>
    <row r="125" spans="2:17" ht="18" customHeight="1">
      <c r="B125" s="14"/>
      <c r="C125" s="690" t="s">
        <v>28</v>
      </c>
      <c r="D125" s="690" t="s">
        <v>28</v>
      </c>
      <c r="E125" s="1194" t="s">
        <v>4226</v>
      </c>
      <c r="F125" s="1085">
        <v>2</v>
      </c>
      <c r="G125" s="1192">
        <v>670</v>
      </c>
      <c r="H125" s="1185">
        <f t="shared" si="5"/>
        <v>1340</v>
      </c>
      <c r="I125" s="1188"/>
      <c r="J125" s="1084" t="s">
        <v>4227</v>
      </c>
      <c r="K125" s="899" t="s">
        <v>4228</v>
      </c>
      <c r="L125" s="1090"/>
      <c r="M125" s="1071">
        <v>41921</v>
      </c>
      <c r="N125" s="1091" t="s">
        <v>364</v>
      </c>
      <c r="O125" s="1071">
        <v>41926</v>
      </c>
      <c r="P125" s="1186">
        <v>41926</v>
      </c>
      <c r="Q125" s="1186">
        <v>41926</v>
      </c>
    </row>
    <row r="126" spans="2:17" ht="18" customHeight="1">
      <c r="B126" s="14"/>
      <c r="C126" s="690" t="s">
        <v>28</v>
      </c>
      <c r="D126" s="690" t="s">
        <v>28</v>
      </c>
      <c r="E126" s="1194" t="s">
        <v>4229</v>
      </c>
      <c r="F126" s="1085">
        <v>4</v>
      </c>
      <c r="G126" s="1192">
        <v>610</v>
      </c>
      <c r="H126" s="1185">
        <f>F126*G126</f>
        <v>2440</v>
      </c>
      <c r="I126" s="1188"/>
      <c r="J126" s="1084" t="s">
        <v>4230</v>
      </c>
      <c r="K126" s="899" t="s">
        <v>4228</v>
      </c>
      <c r="L126" s="1090"/>
      <c r="M126" s="1071">
        <v>41921</v>
      </c>
      <c r="N126" s="1091" t="s">
        <v>364</v>
      </c>
      <c r="O126" s="1071">
        <v>41926</v>
      </c>
      <c r="P126" s="1186">
        <v>41926</v>
      </c>
      <c r="Q126" s="1186">
        <v>41926</v>
      </c>
    </row>
    <row r="127" spans="2:17" ht="18" customHeight="1">
      <c r="B127" s="14"/>
      <c r="C127" s="690" t="s">
        <v>28</v>
      </c>
      <c r="D127" s="690" t="s">
        <v>28</v>
      </c>
      <c r="E127" s="1194" t="s">
        <v>4231</v>
      </c>
      <c r="F127" s="1085">
        <v>4</v>
      </c>
      <c r="G127" s="1192">
        <v>610</v>
      </c>
      <c r="H127" s="1185">
        <f>F127*G127</f>
        <v>2440</v>
      </c>
      <c r="I127" s="1188"/>
      <c r="J127" s="1084" t="s">
        <v>4232</v>
      </c>
      <c r="K127" s="899" t="s">
        <v>4228</v>
      </c>
      <c r="L127" s="1090"/>
      <c r="M127" s="1071">
        <v>41921</v>
      </c>
      <c r="N127" s="1091" t="s">
        <v>364</v>
      </c>
      <c r="O127" s="1071">
        <v>41926</v>
      </c>
      <c r="P127" s="1186">
        <v>41926</v>
      </c>
      <c r="Q127" s="1186">
        <v>41926</v>
      </c>
    </row>
    <row r="128" spans="2:17" ht="18" customHeight="1">
      <c r="B128" s="14"/>
      <c r="C128" s="898"/>
      <c r="D128" s="1184"/>
      <c r="E128" s="1223"/>
      <c r="F128" s="108"/>
      <c r="G128" s="517"/>
      <c r="H128" s="1185"/>
      <c r="I128" s="1188"/>
      <c r="J128" s="1084"/>
      <c r="K128" s="899"/>
      <c r="L128" s="1090"/>
      <c r="M128" s="1071"/>
      <c r="N128" s="1091"/>
      <c r="O128" s="1071"/>
      <c r="P128" s="1186"/>
      <c r="Q128" s="1187"/>
    </row>
    <row r="129" spans="2:17" ht="18" customHeight="1">
      <c r="B129" s="14"/>
      <c r="C129" s="898"/>
      <c r="D129" s="1184"/>
      <c r="E129" s="1223"/>
      <c r="F129" s="108"/>
      <c r="G129" s="517"/>
      <c r="H129" s="1185"/>
      <c r="I129" s="1188"/>
      <c r="J129" s="1084"/>
      <c r="K129" s="899"/>
      <c r="L129" s="1090"/>
      <c r="M129" s="1071"/>
      <c r="N129" s="1091"/>
      <c r="O129" s="1071"/>
      <c r="P129" s="1186"/>
      <c r="Q129" s="1187"/>
    </row>
    <row r="130" spans="2:17" ht="18" customHeight="1">
      <c r="B130" s="14"/>
      <c r="C130" s="898"/>
      <c r="D130" s="1184"/>
      <c r="E130" s="1221"/>
      <c r="F130" s="108"/>
      <c r="G130" s="517"/>
      <c r="H130" s="1185"/>
      <c r="I130" s="1188"/>
      <c r="J130" s="1084"/>
      <c r="K130" s="899"/>
      <c r="L130" s="1090"/>
      <c r="M130" s="1071"/>
      <c r="N130" s="1091"/>
      <c r="O130" s="1071"/>
      <c r="P130" s="1186"/>
      <c r="Q130" s="1187"/>
    </row>
    <row r="131" spans="2:17" ht="18" customHeight="1">
      <c r="B131" s="14"/>
      <c r="C131" s="898" t="s">
        <v>24</v>
      </c>
      <c r="D131" s="898" t="s">
        <v>24</v>
      </c>
      <c r="E131" s="1221" t="s">
        <v>4233</v>
      </c>
      <c r="F131" s="108">
        <v>1</v>
      </c>
      <c r="G131" s="517">
        <v>49500</v>
      </c>
      <c r="H131" s="1185">
        <f t="shared" ref="H131:H182" si="6">F131*G131</f>
        <v>49500</v>
      </c>
      <c r="I131" s="1188"/>
      <c r="J131" s="1084" t="s">
        <v>4234</v>
      </c>
      <c r="K131" s="899"/>
      <c r="L131" s="1090"/>
      <c r="M131" s="1071">
        <v>41921</v>
      </c>
      <c r="N131" s="1091" t="s">
        <v>364</v>
      </c>
      <c r="O131" s="1071">
        <v>41936</v>
      </c>
      <c r="P131" s="1186">
        <v>41939</v>
      </c>
      <c r="Q131" s="1187">
        <v>41939</v>
      </c>
    </row>
    <row r="132" spans="2:17" ht="18" customHeight="1">
      <c r="B132" s="14"/>
      <c r="C132" s="898" t="s">
        <v>24</v>
      </c>
      <c r="D132" s="898" t="s">
        <v>24</v>
      </c>
      <c r="E132" s="1221" t="s">
        <v>4168</v>
      </c>
      <c r="F132" s="896">
        <v>4</v>
      </c>
      <c r="G132" s="517">
        <v>8500</v>
      </c>
      <c r="H132" s="1185">
        <f t="shared" si="6"/>
        <v>34000</v>
      </c>
      <c r="I132" s="1188"/>
      <c r="J132" s="1084" t="s">
        <v>4169</v>
      </c>
      <c r="K132" s="899"/>
      <c r="L132" s="1090"/>
      <c r="M132" s="1071">
        <v>41921</v>
      </c>
      <c r="N132" s="1091" t="s">
        <v>364</v>
      </c>
      <c r="O132" s="1071">
        <v>41936</v>
      </c>
      <c r="P132" s="1186">
        <v>41939</v>
      </c>
      <c r="Q132" s="1187">
        <v>41939</v>
      </c>
    </row>
    <row r="133" spans="2:17" ht="18" customHeight="1">
      <c r="B133" s="14"/>
      <c r="C133" s="898" t="s">
        <v>24</v>
      </c>
      <c r="D133" s="898" t="s">
        <v>24</v>
      </c>
      <c r="E133" s="1221" t="s">
        <v>4170</v>
      </c>
      <c r="F133" s="108">
        <v>2</v>
      </c>
      <c r="G133" s="517">
        <v>6700</v>
      </c>
      <c r="H133" s="1185">
        <f t="shared" si="6"/>
        <v>13400</v>
      </c>
      <c r="I133" s="1188"/>
      <c r="J133" s="1084" t="s">
        <v>4171</v>
      </c>
      <c r="K133" s="899"/>
      <c r="L133" s="1090"/>
      <c r="M133" s="1071">
        <v>41921</v>
      </c>
      <c r="N133" s="1091" t="s">
        <v>364</v>
      </c>
      <c r="O133" s="1071">
        <v>41936</v>
      </c>
      <c r="P133" s="1186">
        <v>41939</v>
      </c>
      <c r="Q133" s="1187">
        <v>41939</v>
      </c>
    </row>
    <row r="134" spans="2:17" ht="18" customHeight="1">
      <c r="B134" s="14"/>
      <c r="C134" s="898" t="s">
        <v>24</v>
      </c>
      <c r="D134" s="898" t="s">
        <v>24</v>
      </c>
      <c r="E134" s="1221" t="s">
        <v>4172</v>
      </c>
      <c r="F134" s="108">
        <v>2</v>
      </c>
      <c r="G134" s="517">
        <v>6700</v>
      </c>
      <c r="H134" s="1185">
        <f t="shared" si="6"/>
        <v>13400</v>
      </c>
      <c r="I134" s="1188"/>
      <c r="J134" s="1084" t="s">
        <v>4173</v>
      </c>
      <c r="K134" s="899"/>
      <c r="L134" s="1090"/>
      <c r="M134" s="1071">
        <v>41921</v>
      </c>
      <c r="N134" s="1091" t="s">
        <v>364</v>
      </c>
      <c r="O134" s="1071">
        <v>41936</v>
      </c>
      <c r="P134" s="1186">
        <v>41939</v>
      </c>
      <c r="Q134" s="1187">
        <v>41939</v>
      </c>
    </row>
    <row r="135" spans="2:17" ht="18" customHeight="1">
      <c r="B135" s="14"/>
      <c r="C135" s="898" t="s">
        <v>24</v>
      </c>
      <c r="D135" s="898" t="s">
        <v>24</v>
      </c>
      <c r="E135" s="1221" t="s">
        <v>4174</v>
      </c>
      <c r="F135" s="108">
        <v>2</v>
      </c>
      <c r="G135" s="517">
        <v>7400</v>
      </c>
      <c r="H135" s="1185">
        <f t="shared" si="6"/>
        <v>14800</v>
      </c>
      <c r="I135" s="1188"/>
      <c r="J135" s="1084" t="s">
        <v>4175</v>
      </c>
      <c r="K135" s="899"/>
      <c r="L135" s="1090"/>
      <c r="M135" s="1071">
        <v>41921</v>
      </c>
      <c r="N135" s="1091" t="s">
        <v>364</v>
      </c>
      <c r="O135" s="1071">
        <v>41936</v>
      </c>
      <c r="P135" s="1186">
        <v>41939</v>
      </c>
      <c r="Q135" s="1187">
        <v>41939</v>
      </c>
    </row>
    <row r="136" spans="2:17" ht="18" customHeight="1">
      <c r="B136" s="14"/>
      <c r="C136" s="898" t="s">
        <v>24</v>
      </c>
      <c r="D136" s="898" t="s">
        <v>24</v>
      </c>
      <c r="E136" s="1221" t="s">
        <v>4176</v>
      </c>
      <c r="F136" s="108">
        <v>1</v>
      </c>
      <c r="G136" s="517">
        <v>7400</v>
      </c>
      <c r="H136" s="1185">
        <f t="shared" si="6"/>
        <v>7400</v>
      </c>
      <c r="I136" s="1188"/>
      <c r="J136" s="1084" t="s">
        <v>4177</v>
      </c>
      <c r="K136" s="899"/>
      <c r="L136" s="1090"/>
      <c r="M136" s="1071">
        <v>41921</v>
      </c>
      <c r="N136" s="1091" t="s">
        <v>364</v>
      </c>
      <c r="O136" s="1071">
        <v>41936</v>
      </c>
      <c r="P136" s="1186">
        <v>41939</v>
      </c>
      <c r="Q136" s="1187">
        <v>41939</v>
      </c>
    </row>
    <row r="137" spans="2:17" ht="18" customHeight="1">
      <c r="B137" s="14"/>
      <c r="C137" s="898" t="s">
        <v>24</v>
      </c>
      <c r="D137" s="898" t="s">
        <v>24</v>
      </c>
      <c r="E137" s="1221" t="s">
        <v>4178</v>
      </c>
      <c r="F137" s="108">
        <v>2</v>
      </c>
      <c r="G137" s="517">
        <v>8700</v>
      </c>
      <c r="H137" s="1185">
        <f t="shared" si="6"/>
        <v>17400</v>
      </c>
      <c r="I137" s="1188"/>
      <c r="J137" s="1084" t="s">
        <v>4235</v>
      </c>
      <c r="K137" s="899"/>
      <c r="L137" s="1090"/>
      <c r="M137" s="1071">
        <v>41921</v>
      </c>
      <c r="N137" s="1091" t="s">
        <v>364</v>
      </c>
      <c r="O137" s="1071">
        <v>41936</v>
      </c>
      <c r="P137" s="1186">
        <v>41939</v>
      </c>
      <c r="Q137" s="1187">
        <v>41939</v>
      </c>
    </row>
    <row r="138" spans="2:17" ht="18" customHeight="1">
      <c r="B138" s="14"/>
      <c r="C138" s="898" t="s">
        <v>24</v>
      </c>
      <c r="D138" s="898" t="s">
        <v>24</v>
      </c>
      <c r="E138" s="1221" t="s">
        <v>4236</v>
      </c>
      <c r="F138" s="108">
        <v>1</v>
      </c>
      <c r="G138" s="517">
        <v>6200</v>
      </c>
      <c r="H138" s="1185">
        <f t="shared" si="6"/>
        <v>6200</v>
      </c>
      <c r="I138" s="1188"/>
      <c r="J138" s="1084" t="s">
        <v>4237</v>
      </c>
      <c r="K138" s="899"/>
      <c r="L138" s="1090"/>
      <c r="M138" s="1071">
        <v>41921</v>
      </c>
      <c r="N138" s="1091" t="s">
        <v>364</v>
      </c>
      <c r="O138" s="1071">
        <v>41936</v>
      </c>
      <c r="P138" s="1186">
        <v>41939</v>
      </c>
      <c r="Q138" s="1187">
        <v>41939</v>
      </c>
    </row>
    <row r="139" spans="2:17" ht="18" customHeight="1">
      <c r="B139" s="14"/>
      <c r="C139" s="898" t="s">
        <v>24</v>
      </c>
      <c r="D139" s="898" t="s">
        <v>24</v>
      </c>
      <c r="E139" s="1221" t="s">
        <v>4238</v>
      </c>
      <c r="F139" s="108">
        <v>1</v>
      </c>
      <c r="G139" s="517">
        <v>7700</v>
      </c>
      <c r="H139" s="1185">
        <f>F139*G139</f>
        <v>7700</v>
      </c>
      <c r="I139" s="1188"/>
      <c r="J139" s="1084" t="s">
        <v>4239</v>
      </c>
      <c r="K139" s="899"/>
      <c r="L139" s="1090"/>
      <c r="M139" s="1071">
        <v>41921</v>
      </c>
      <c r="N139" s="1091" t="s">
        <v>364</v>
      </c>
      <c r="O139" s="1071">
        <v>41936</v>
      </c>
      <c r="P139" s="1186">
        <v>41939</v>
      </c>
      <c r="Q139" s="1187">
        <v>41939</v>
      </c>
    </row>
    <row r="140" spans="2:17" ht="18" customHeight="1">
      <c r="B140" s="14"/>
      <c r="C140" s="898" t="s">
        <v>24</v>
      </c>
      <c r="D140" s="898" t="s">
        <v>24</v>
      </c>
      <c r="E140" s="1223" t="s">
        <v>4182</v>
      </c>
      <c r="F140" s="108">
        <v>2</v>
      </c>
      <c r="G140" s="517">
        <v>7700</v>
      </c>
      <c r="H140" s="1185">
        <f t="shared" si="6"/>
        <v>15400</v>
      </c>
      <c r="I140" s="1188"/>
      <c r="J140" s="1084" t="s">
        <v>4183</v>
      </c>
      <c r="K140" s="899"/>
      <c r="L140" s="1090"/>
      <c r="M140" s="1071">
        <v>41921</v>
      </c>
      <c r="N140" s="1091" t="s">
        <v>364</v>
      </c>
      <c r="O140" s="1071">
        <v>41936</v>
      </c>
      <c r="P140" s="1186">
        <v>41939</v>
      </c>
      <c r="Q140" s="1187">
        <v>41939</v>
      </c>
    </row>
    <row r="141" spans="2:17" ht="18" customHeight="1">
      <c r="B141" s="14"/>
      <c r="C141" s="898" t="s">
        <v>28</v>
      </c>
      <c r="D141" s="1184" t="s">
        <v>28</v>
      </c>
      <c r="E141" s="1223" t="s">
        <v>4184</v>
      </c>
      <c r="F141" s="108">
        <v>2</v>
      </c>
      <c r="G141" s="517">
        <v>1200</v>
      </c>
      <c r="H141" s="1185">
        <f t="shared" si="6"/>
        <v>2400</v>
      </c>
      <c r="I141" s="1188"/>
      <c r="J141" s="1084" t="s">
        <v>4185</v>
      </c>
      <c r="K141" s="1084" t="s">
        <v>4240</v>
      </c>
      <c r="L141" s="1090"/>
      <c r="M141" s="1071">
        <v>41921</v>
      </c>
      <c r="N141" s="1091" t="s">
        <v>364</v>
      </c>
      <c r="O141" s="1071">
        <v>41922</v>
      </c>
      <c r="P141" s="1186">
        <v>41922</v>
      </c>
      <c r="Q141" s="1186">
        <v>41922</v>
      </c>
    </row>
    <row r="142" spans="2:17" ht="18" customHeight="1">
      <c r="B142" s="14"/>
      <c r="C142" s="898" t="s">
        <v>28</v>
      </c>
      <c r="D142" s="1184" t="s">
        <v>28</v>
      </c>
      <c r="E142" s="1223" t="s">
        <v>4186</v>
      </c>
      <c r="F142" s="108">
        <v>4</v>
      </c>
      <c r="G142" s="517">
        <v>260</v>
      </c>
      <c r="H142" s="1185">
        <f t="shared" si="6"/>
        <v>1040</v>
      </c>
      <c r="I142" s="1188"/>
      <c r="J142" s="1084" t="s">
        <v>4187</v>
      </c>
      <c r="K142" s="1084" t="s">
        <v>4240</v>
      </c>
      <c r="L142" s="1090"/>
      <c r="M142" s="1071">
        <v>41921</v>
      </c>
      <c r="N142" s="1091" t="s">
        <v>364</v>
      </c>
      <c r="O142" s="1071">
        <v>41922</v>
      </c>
      <c r="P142" s="1186">
        <v>41922</v>
      </c>
      <c r="Q142" s="1186">
        <v>41922</v>
      </c>
    </row>
    <row r="143" spans="2:17" ht="18" customHeight="1">
      <c r="B143" s="14"/>
      <c r="C143" s="898" t="s">
        <v>28</v>
      </c>
      <c r="D143" s="1184" t="s">
        <v>28</v>
      </c>
      <c r="E143" s="1223" t="s">
        <v>4188</v>
      </c>
      <c r="F143" s="108">
        <v>4</v>
      </c>
      <c r="G143" s="517">
        <v>1640</v>
      </c>
      <c r="H143" s="1185">
        <f t="shared" si="6"/>
        <v>6560</v>
      </c>
      <c r="I143" s="1188"/>
      <c r="J143" s="1084" t="s">
        <v>4189</v>
      </c>
      <c r="K143" s="1084" t="s">
        <v>4240</v>
      </c>
      <c r="L143" s="1090"/>
      <c r="M143" s="1071">
        <v>41921</v>
      </c>
      <c r="N143" s="1091" t="s">
        <v>364</v>
      </c>
      <c r="O143" s="1071">
        <v>41922</v>
      </c>
      <c r="P143" s="1186">
        <v>41922</v>
      </c>
      <c r="Q143" s="1186">
        <v>41922</v>
      </c>
    </row>
    <row r="144" spans="2:17" ht="18" customHeight="1">
      <c r="B144" s="14"/>
      <c r="C144" s="898" t="s">
        <v>28</v>
      </c>
      <c r="D144" s="1184" t="s">
        <v>28</v>
      </c>
      <c r="E144" s="1223" t="s">
        <v>4190</v>
      </c>
      <c r="F144" s="108">
        <v>4</v>
      </c>
      <c r="G144" s="517">
        <v>910</v>
      </c>
      <c r="H144" s="1185">
        <f t="shared" si="6"/>
        <v>3640</v>
      </c>
      <c r="I144" s="1188"/>
      <c r="J144" s="1084" t="s">
        <v>4191</v>
      </c>
      <c r="K144" s="1084" t="s">
        <v>4240</v>
      </c>
      <c r="L144" s="1090"/>
      <c r="M144" s="1071">
        <v>41921</v>
      </c>
      <c r="N144" s="1091" t="s">
        <v>364</v>
      </c>
      <c r="O144" s="1071">
        <v>41926</v>
      </c>
      <c r="P144" s="1186">
        <v>41926</v>
      </c>
      <c r="Q144" s="1186">
        <v>41926</v>
      </c>
    </row>
    <row r="145" spans="2:17" ht="18" customHeight="1">
      <c r="B145" s="14"/>
      <c r="C145" s="898" t="s">
        <v>28</v>
      </c>
      <c r="D145" s="1184" t="s">
        <v>28</v>
      </c>
      <c r="E145" s="1223" t="s">
        <v>4192</v>
      </c>
      <c r="F145" s="108">
        <v>4</v>
      </c>
      <c r="G145" s="517">
        <v>330</v>
      </c>
      <c r="H145" s="1185">
        <f t="shared" si="6"/>
        <v>1320</v>
      </c>
      <c r="I145" s="1188"/>
      <c r="J145" s="1084" t="s">
        <v>4193</v>
      </c>
      <c r="K145" s="1084" t="s">
        <v>4240</v>
      </c>
      <c r="L145" s="1090"/>
      <c r="M145" s="1071">
        <v>41921</v>
      </c>
      <c r="N145" s="1091" t="s">
        <v>364</v>
      </c>
      <c r="O145" s="1071">
        <v>41922</v>
      </c>
      <c r="P145" s="1186">
        <v>41922</v>
      </c>
      <c r="Q145" s="1186">
        <v>41922</v>
      </c>
    </row>
    <row r="146" spans="2:17" ht="18" customHeight="1">
      <c r="B146" s="14"/>
      <c r="C146" s="898" t="s">
        <v>28</v>
      </c>
      <c r="D146" s="898" t="s">
        <v>28</v>
      </c>
      <c r="E146" s="1223" t="s">
        <v>4194</v>
      </c>
      <c r="F146" s="108">
        <v>2</v>
      </c>
      <c r="G146" s="1189">
        <v>323</v>
      </c>
      <c r="H146" s="1185">
        <f t="shared" si="6"/>
        <v>646</v>
      </c>
      <c r="I146" s="1188"/>
      <c r="J146" s="1084" t="s">
        <v>4071</v>
      </c>
      <c r="K146" s="1084" t="s">
        <v>4240</v>
      </c>
      <c r="L146" s="1090"/>
      <c r="M146" s="1071">
        <v>41921</v>
      </c>
      <c r="N146" s="1091" t="s">
        <v>364</v>
      </c>
      <c r="O146" s="1071">
        <v>41922</v>
      </c>
      <c r="P146" s="1186">
        <v>41922</v>
      </c>
      <c r="Q146" s="1186">
        <v>41922</v>
      </c>
    </row>
    <row r="147" spans="2:17" ht="18" customHeight="1">
      <c r="B147" s="14"/>
      <c r="C147" s="898" t="s">
        <v>28</v>
      </c>
      <c r="D147" s="1184" t="s">
        <v>28</v>
      </c>
      <c r="E147" s="1223" t="s">
        <v>4195</v>
      </c>
      <c r="F147" s="108">
        <v>4</v>
      </c>
      <c r="G147" s="517">
        <v>1110</v>
      </c>
      <c r="H147" s="1185">
        <f t="shared" si="6"/>
        <v>4440</v>
      </c>
      <c r="I147" s="1188"/>
      <c r="J147" s="1084" t="s">
        <v>4196</v>
      </c>
      <c r="K147" s="1084" t="s">
        <v>4240</v>
      </c>
      <c r="L147" s="1090"/>
      <c r="M147" s="1071">
        <v>41921</v>
      </c>
      <c r="N147" s="1091" t="s">
        <v>364</v>
      </c>
      <c r="O147" s="1071">
        <v>41926</v>
      </c>
      <c r="P147" s="1186">
        <v>41926</v>
      </c>
      <c r="Q147" s="1186">
        <v>41926</v>
      </c>
    </row>
    <row r="148" spans="2:17" ht="18" customHeight="1">
      <c r="B148" s="14"/>
      <c r="C148" s="898" t="s">
        <v>28</v>
      </c>
      <c r="D148" s="898" t="s">
        <v>28</v>
      </c>
      <c r="E148" s="1223" t="s">
        <v>4199</v>
      </c>
      <c r="F148" s="108">
        <v>2</v>
      </c>
      <c r="G148" s="1189">
        <v>1270</v>
      </c>
      <c r="H148" s="1185">
        <f t="shared" si="6"/>
        <v>2540</v>
      </c>
      <c r="I148" s="1188"/>
      <c r="J148" s="1084" t="s">
        <v>4200</v>
      </c>
      <c r="K148" s="1084" t="s">
        <v>4240</v>
      </c>
      <c r="L148" s="1090"/>
      <c r="M148" s="1071">
        <v>41921</v>
      </c>
      <c r="N148" s="1091" t="s">
        <v>364</v>
      </c>
      <c r="O148" s="1071">
        <v>41926</v>
      </c>
      <c r="P148" s="1186">
        <v>41926</v>
      </c>
      <c r="Q148" s="1186">
        <v>41926</v>
      </c>
    </row>
    <row r="149" spans="2:17" ht="18" customHeight="1">
      <c r="B149" s="14"/>
      <c r="C149" s="898" t="s">
        <v>28</v>
      </c>
      <c r="D149" s="898" t="s">
        <v>28</v>
      </c>
      <c r="E149" s="1223" t="s">
        <v>585</v>
      </c>
      <c r="F149" s="108">
        <v>1</v>
      </c>
      <c r="G149" s="1189">
        <v>1260</v>
      </c>
      <c r="H149" s="1185">
        <f t="shared" si="6"/>
        <v>1260</v>
      </c>
      <c r="I149" s="1188"/>
      <c r="J149" s="1084" t="s">
        <v>4201</v>
      </c>
      <c r="K149" s="1084"/>
      <c r="L149" s="1090"/>
      <c r="M149" s="1071">
        <v>41921</v>
      </c>
      <c r="N149" s="1091" t="s">
        <v>364</v>
      </c>
      <c r="O149" s="1071">
        <v>41922</v>
      </c>
      <c r="P149" s="1186">
        <v>41922</v>
      </c>
      <c r="Q149" s="1186">
        <v>41922</v>
      </c>
    </row>
    <row r="150" spans="2:17" ht="18" customHeight="1">
      <c r="B150" s="14"/>
      <c r="C150" s="898" t="s">
        <v>28</v>
      </c>
      <c r="D150" s="898" t="s">
        <v>28</v>
      </c>
      <c r="E150" s="1223" t="s">
        <v>4202</v>
      </c>
      <c r="F150" s="108">
        <v>4</v>
      </c>
      <c r="G150" s="1189">
        <v>224</v>
      </c>
      <c r="H150" s="1185">
        <f t="shared" si="6"/>
        <v>896</v>
      </c>
      <c r="I150" s="1188"/>
      <c r="J150" s="1084" t="s">
        <v>4198</v>
      </c>
      <c r="K150" s="1084" t="s">
        <v>4240</v>
      </c>
      <c r="L150" s="1090"/>
      <c r="M150" s="1071">
        <v>41921</v>
      </c>
      <c r="N150" s="1091" t="s">
        <v>364</v>
      </c>
      <c r="O150" s="1071">
        <v>41922</v>
      </c>
      <c r="P150" s="1186">
        <v>41922</v>
      </c>
      <c r="Q150" s="1186">
        <v>41922</v>
      </c>
    </row>
    <row r="151" spans="2:17" ht="18" customHeight="1">
      <c r="B151" s="14"/>
      <c r="C151" s="898" t="s">
        <v>28</v>
      </c>
      <c r="D151" s="898" t="s">
        <v>28</v>
      </c>
      <c r="E151" s="1223" t="s">
        <v>2653</v>
      </c>
      <c r="F151" s="108">
        <v>2</v>
      </c>
      <c r="G151" s="1189">
        <v>205</v>
      </c>
      <c r="H151" s="1185">
        <f t="shared" si="6"/>
        <v>410</v>
      </c>
      <c r="I151" s="1188"/>
      <c r="J151" s="1084" t="s">
        <v>4203</v>
      </c>
      <c r="K151" s="1084"/>
      <c r="L151" s="1090"/>
      <c r="M151" s="1071">
        <v>41921</v>
      </c>
      <c r="N151" s="1091" t="s">
        <v>364</v>
      </c>
      <c r="O151" s="1071">
        <v>41922</v>
      </c>
      <c r="P151" s="1186">
        <v>41922</v>
      </c>
      <c r="Q151" s="1186">
        <v>41922</v>
      </c>
    </row>
    <row r="152" spans="2:17" ht="18" customHeight="1">
      <c r="B152" s="14"/>
      <c r="C152" s="898" t="s">
        <v>28</v>
      </c>
      <c r="D152" s="898" t="s">
        <v>28</v>
      </c>
      <c r="E152" s="1223" t="s">
        <v>4241</v>
      </c>
      <c r="F152" s="108">
        <v>2</v>
      </c>
      <c r="G152" s="1189">
        <v>1290</v>
      </c>
      <c r="H152" s="1185">
        <f t="shared" si="6"/>
        <v>2580</v>
      </c>
      <c r="I152" s="1188"/>
      <c r="J152" s="1084" t="s">
        <v>4242</v>
      </c>
      <c r="K152" s="899"/>
      <c r="L152" s="1090"/>
      <c r="M152" s="1071">
        <v>41921</v>
      </c>
      <c r="N152" s="1091" t="s">
        <v>364</v>
      </c>
      <c r="O152" s="1071">
        <v>41926</v>
      </c>
      <c r="P152" s="1186">
        <v>41926</v>
      </c>
      <c r="Q152" s="1186">
        <v>41926</v>
      </c>
    </row>
    <row r="153" spans="2:17" ht="18" customHeight="1">
      <c r="B153" s="14"/>
      <c r="C153" s="898" t="s">
        <v>28</v>
      </c>
      <c r="D153" s="898" t="s">
        <v>28</v>
      </c>
      <c r="E153" s="1223" t="s">
        <v>4243</v>
      </c>
      <c r="F153" s="108">
        <v>2</v>
      </c>
      <c r="G153" s="1189">
        <v>690</v>
      </c>
      <c r="H153" s="1185">
        <f t="shared" si="6"/>
        <v>1380</v>
      </c>
      <c r="I153" s="1188"/>
      <c r="J153" s="1084" t="s">
        <v>4185</v>
      </c>
      <c r="K153" s="899"/>
      <c r="L153" s="1090"/>
      <c r="M153" s="1071">
        <v>41921</v>
      </c>
      <c r="N153" s="1091" t="s">
        <v>364</v>
      </c>
      <c r="O153" s="1071">
        <v>41922</v>
      </c>
      <c r="P153" s="1186">
        <v>41922</v>
      </c>
      <c r="Q153" s="1186">
        <v>41922</v>
      </c>
    </row>
    <row r="154" spans="2:17" ht="18" customHeight="1">
      <c r="B154" s="14"/>
      <c r="C154" s="898" t="s">
        <v>28</v>
      </c>
      <c r="D154" s="898" t="s">
        <v>28</v>
      </c>
      <c r="E154" s="1223" t="s">
        <v>4244</v>
      </c>
      <c r="F154" s="108">
        <v>1</v>
      </c>
      <c r="G154" s="1189">
        <v>520</v>
      </c>
      <c r="H154" s="1185">
        <f t="shared" si="6"/>
        <v>520</v>
      </c>
      <c r="I154" s="1188"/>
      <c r="J154" s="1084" t="s">
        <v>4245</v>
      </c>
      <c r="K154" s="899"/>
      <c r="L154" s="1090"/>
      <c r="M154" s="1071">
        <v>41921</v>
      </c>
      <c r="N154" s="1091" t="s">
        <v>364</v>
      </c>
      <c r="O154" s="1071">
        <v>41926</v>
      </c>
      <c r="P154" s="1186">
        <v>41926</v>
      </c>
      <c r="Q154" s="1186">
        <v>41926</v>
      </c>
    </row>
    <row r="155" spans="2:17" ht="18" customHeight="1">
      <c r="B155" s="14"/>
      <c r="C155" s="898" t="s">
        <v>28</v>
      </c>
      <c r="D155" s="898" t="s">
        <v>28</v>
      </c>
      <c r="E155" s="1223" t="s">
        <v>4246</v>
      </c>
      <c r="F155" s="108">
        <v>1</v>
      </c>
      <c r="G155" s="1189">
        <v>13230</v>
      </c>
      <c r="H155" s="1185">
        <f t="shared" si="6"/>
        <v>13230</v>
      </c>
      <c r="I155" s="1188"/>
      <c r="J155" s="1084" t="s">
        <v>4247</v>
      </c>
      <c r="K155" s="899"/>
      <c r="L155" s="1090"/>
      <c r="M155" s="1071">
        <v>41921</v>
      </c>
      <c r="N155" s="1091" t="s">
        <v>364</v>
      </c>
      <c r="O155" s="1071">
        <v>41926</v>
      </c>
      <c r="P155" s="1186">
        <v>41926</v>
      </c>
      <c r="Q155" s="1186">
        <v>41926</v>
      </c>
    </row>
    <row r="156" spans="2:17" ht="18" customHeight="1">
      <c r="B156" s="1193"/>
      <c r="C156" s="898" t="s">
        <v>28</v>
      </c>
      <c r="D156" s="898" t="s">
        <v>28</v>
      </c>
      <c r="E156" s="1223" t="s">
        <v>4248</v>
      </c>
      <c r="F156" s="108">
        <v>1</v>
      </c>
      <c r="G156" s="1189">
        <v>1120</v>
      </c>
      <c r="H156" s="1185">
        <f t="shared" si="6"/>
        <v>1120</v>
      </c>
      <c r="I156" s="1188"/>
      <c r="J156" s="1084" t="s">
        <v>4249</v>
      </c>
      <c r="K156" s="899"/>
      <c r="L156" s="1090"/>
      <c r="M156" s="1071">
        <v>41922</v>
      </c>
      <c r="N156" s="1091" t="s">
        <v>364</v>
      </c>
      <c r="O156" s="1186">
        <v>41928</v>
      </c>
      <c r="P156" s="1186">
        <v>41928</v>
      </c>
      <c r="Q156" s="1186">
        <v>41928</v>
      </c>
    </row>
    <row r="157" spans="2:17" ht="18" customHeight="1">
      <c r="B157" s="1193"/>
      <c r="C157" s="898" t="s">
        <v>28</v>
      </c>
      <c r="D157" s="898" t="s">
        <v>28</v>
      </c>
      <c r="E157" s="1223" t="s">
        <v>4250</v>
      </c>
      <c r="F157" s="108">
        <v>1</v>
      </c>
      <c r="G157" s="1189">
        <v>960</v>
      </c>
      <c r="H157" s="1185">
        <f t="shared" si="6"/>
        <v>960</v>
      </c>
      <c r="I157" s="1188"/>
      <c r="J157" s="1084" t="s">
        <v>4251</v>
      </c>
      <c r="K157" s="899"/>
      <c r="L157" s="1090"/>
      <c r="M157" s="1071">
        <v>41922</v>
      </c>
      <c r="N157" s="1091" t="s">
        <v>364</v>
      </c>
      <c r="O157" s="1186">
        <v>41928</v>
      </c>
      <c r="P157" s="1186">
        <v>41928</v>
      </c>
      <c r="Q157" s="1186">
        <v>41928</v>
      </c>
    </row>
    <row r="158" spans="2:17" ht="18" customHeight="1">
      <c r="B158" s="14"/>
      <c r="C158" s="898"/>
      <c r="D158" s="898"/>
      <c r="E158" s="1223"/>
      <c r="F158" s="108"/>
      <c r="G158" s="1189"/>
      <c r="H158" s="1185">
        <f t="shared" si="6"/>
        <v>0</v>
      </c>
      <c r="I158" s="1188"/>
      <c r="J158" s="1084"/>
      <c r="K158" s="899"/>
      <c r="L158" s="1090"/>
      <c r="M158" s="1071"/>
      <c r="N158" s="1091"/>
      <c r="O158" s="1071"/>
      <c r="P158" s="1186"/>
      <c r="Q158" s="1187"/>
    </row>
    <row r="159" spans="2:17" ht="18" customHeight="1">
      <c r="B159" s="14"/>
      <c r="C159" s="898" t="s">
        <v>24</v>
      </c>
      <c r="D159" s="898" t="s">
        <v>24</v>
      </c>
      <c r="E159" s="1223" t="s">
        <v>4252</v>
      </c>
      <c r="F159" s="108">
        <v>1</v>
      </c>
      <c r="G159" s="1189">
        <v>11500</v>
      </c>
      <c r="H159" s="1185">
        <f t="shared" si="6"/>
        <v>11500</v>
      </c>
      <c r="I159" s="1188"/>
      <c r="J159" s="108" t="s">
        <v>4253</v>
      </c>
      <c r="K159" s="899"/>
      <c r="L159" s="1090"/>
      <c r="M159" s="1071">
        <v>41921</v>
      </c>
      <c r="N159" s="1091" t="s">
        <v>364</v>
      </c>
      <c r="O159" s="1071">
        <v>41936</v>
      </c>
      <c r="P159" s="1186">
        <v>41939</v>
      </c>
      <c r="Q159" s="1187">
        <v>41939</v>
      </c>
    </row>
    <row r="160" spans="2:17" ht="18" customHeight="1">
      <c r="B160" s="14"/>
      <c r="C160" s="898" t="s">
        <v>24</v>
      </c>
      <c r="D160" s="898" t="s">
        <v>24</v>
      </c>
      <c r="E160" s="1223" t="s">
        <v>4254</v>
      </c>
      <c r="F160" s="108">
        <v>1</v>
      </c>
      <c r="G160" s="1189">
        <v>12800</v>
      </c>
      <c r="H160" s="1185">
        <f t="shared" si="6"/>
        <v>12800</v>
      </c>
      <c r="I160" s="1188"/>
      <c r="J160" s="108" t="s">
        <v>4255</v>
      </c>
      <c r="K160" s="899"/>
      <c r="L160" s="1090"/>
      <c r="M160" s="1071">
        <v>41921</v>
      </c>
      <c r="N160" s="1091" t="s">
        <v>364</v>
      </c>
      <c r="O160" s="1071">
        <v>41936</v>
      </c>
      <c r="P160" s="1186">
        <v>41939</v>
      </c>
      <c r="Q160" s="1187">
        <v>41939</v>
      </c>
    </row>
    <row r="161" spans="2:17" ht="18" customHeight="1">
      <c r="B161" s="14"/>
      <c r="C161" s="898" t="s">
        <v>28</v>
      </c>
      <c r="D161" s="898" t="s">
        <v>28</v>
      </c>
      <c r="E161" s="1223" t="s">
        <v>4256</v>
      </c>
      <c r="F161" s="108">
        <v>2</v>
      </c>
      <c r="G161" s="1189">
        <v>14060</v>
      </c>
      <c r="H161" s="1185">
        <f t="shared" si="6"/>
        <v>28120</v>
      </c>
      <c r="I161" s="1188"/>
      <c r="J161" s="1084" t="s">
        <v>4257</v>
      </c>
      <c r="K161" s="899"/>
      <c r="L161" s="1090"/>
      <c r="M161" s="1071">
        <v>41921</v>
      </c>
      <c r="N161" s="1091" t="s">
        <v>364</v>
      </c>
      <c r="O161" s="1071">
        <v>41928</v>
      </c>
      <c r="P161" s="1186">
        <v>41928</v>
      </c>
      <c r="Q161" s="1186">
        <v>41928</v>
      </c>
    </row>
    <row r="162" spans="2:17" ht="18" customHeight="1">
      <c r="B162" s="14"/>
      <c r="C162" s="898" t="s">
        <v>28</v>
      </c>
      <c r="D162" s="898" t="s">
        <v>28</v>
      </c>
      <c r="E162" s="1223" t="s">
        <v>4258</v>
      </c>
      <c r="F162" s="108">
        <v>8</v>
      </c>
      <c r="G162" s="1189">
        <v>81</v>
      </c>
      <c r="H162" s="1185">
        <f t="shared" si="6"/>
        <v>648</v>
      </c>
      <c r="I162" s="1188"/>
      <c r="J162" s="1084" t="s">
        <v>4259</v>
      </c>
      <c r="K162" s="899"/>
      <c r="L162" s="1090"/>
      <c r="M162" s="1071">
        <v>41921</v>
      </c>
      <c r="N162" s="1091" t="s">
        <v>364</v>
      </c>
      <c r="O162" s="1071">
        <v>41922</v>
      </c>
      <c r="P162" s="1186">
        <v>41922</v>
      </c>
      <c r="Q162" s="1186">
        <v>41922</v>
      </c>
    </row>
    <row r="163" spans="2:17" ht="18" customHeight="1">
      <c r="B163" s="1193"/>
      <c r="C163" s="898" t="s">
        <v>28</v>
      </c>
      <c r="D163" s="898" t="s">
        <v>28</v>
      </c>
      <c r="E163" s="1223" t="s">
        <v>4260</v>
      </c>
      <c r="F163" s="108">
        <v>4</v>
      </c>
      <c r="G163" s="1189">
        <v>170</v>
      </c>
      <c r="H163" s="1185">
        <f t="shared" si="6"/>
        <v>680</v>
      </c>
      <c r="I163" s="1188"/>
      <c r="J163" s="1084" t="s">
        <v>4261</v>
      </c>
      <c r="K163" s="899"/>
      <c r="L163" s="1090"/>
      <c r="M163" s="1071">
        <v>41922</v>
      </c>
      <c r="N163" s="1091" t="s">
        <v>364</v>
      </c>
      <c r="O163" s="1186">
        <v>41926</v>
      </c>
      <c r="P163" s="1186">
        <v>41926</v>
      </c>
      <c r="Q163" s="1186">
        <v>41926</v>
      </c>
    </row>
    <row r="164" spans="2:17" ht="18" customHeight="1">
      <c r="B164" s="14"/>
      <c r="C164" s="898"/>
      <c r="D164" s="898"/>
      <c r="E164" s="1223"/>
      <c r="F164" s="108"/>
      <c r="G164" s="1189"/>
      <c r="H164" s="1185">
        <f t="shared" si="6"/>
        <v>0</v>
      </c>
      <c r="I164" s="1188"/>
      <c r="J164" s="1084"/>
      <c r="K164" s="899"/>
      <c r="L164" s="1090"/>
      <c r="M164" s="1071"/>
      <c r="N164" s="1091"/>
      <c r="O164" s="1071"/>
      <c r="P164" s="1186"/>
      <c r="Q164" s="1187"/>
    </row>
    <row r="165" spans="2:17" ht="18" customHeight="1">
      <c r="B165" s="14"/>
      <c r="C165" s="898" t="s">
        <v>24</v>
      </c>
      <c r="D165" s="898" t="s">
        <v>24</v>
      </c>
      <c r="E165" s="1223" t="s">
        <v>4204</v>
      </c>
      <c r="F165" s="108">
        <v>2</v>
      </c>
      <c r="G165" s="517">
        <v>2500</v>
      </c>
      <c r="H165" s="1185">
        <f t="shared" si="6"/>
        <v>5000</v>
      </c>
      <c r="I165" s="1188"/>
      <c r="J165" s="1084" t="s">
        <v>4205</v>
      </c>
      <c r="K165" s="899"/>
      <c r="L165" s="1090"/>
      <c r="M165" s="1071">
        <v>41921</v>
      </c>
      <c r="N165" s="1091" t="s">
        <v>364</v>
      </c>
      <c r="O165" s="1071">
        <v>41936</v>
      </c>
      <c r="P165" s="1186">
        <v>41939</v>
      </c>
      <c r="Q165" s="1187">
        <v>41939</v>
      </c>
    </row>
    <row r="166" spans="2:17" ht="18" customHeight="1">
      <c r="B166" s="14"/>
      <c r="C166" s="898" t="s">
        <v>24</v>
      </c>
      <c r="D166" s="898" t="s">
        <v>24</v>
      </c>
      <c r="E166" s="1223" t="s">
        <v>4206</v>
      </c>
      <c r="F166" s="108">
        <v>1</v>
      </c>
      <c r="G166" s="517">
        <v>3900</v>
      </c>
      <c r="H166" s="1185">
        <f t="shared" si="6"/>
        <v>3900</v>
      </c>
      <c r="I166" s="1188"/>
      <c r="J166" s="1084" t="s">
        <v>4207</v>
      </c>
      <c r="K166" s="899"/>
      <c r="L166" s="1090"/>
      <c r="M166" s="1071">
        <v>41921</v>
      </c>
      <c r="N166" s="1091" t="s">
        <v>364</v>
      </c>
      <c r="O166" s="1071">
        <v>41936</v>
      </c>
      <c r="P166" s="1186">
        <v>41939</v>
      </c>
      <c r="Q166" s="1187">
        <v>41939</v>
      </c>
    </row>
    <row r="167" spans="2:17" ht="18" customHeight="1">
      <c r="B167" s="14"/>
      <c r="C167" s="898" t="s">
        <v>24</v>
      </c>
      <c r="D167" s="898" t="s">
        <v>24</v>
      </c>
      <c r="E167" s="1223" t="s">
        <v>4208</v>
      </c>
      <c r="F167" s="108">
        <v>1</v>
      </c>
      <c r="G167" s="1189">
        <v>3050</v>
      </c>
      <c r="H167" s="1185">
        <f t="shared" si="6"/>
        <v>3050</v>
      </c>
      <c r="I167" s="1188"/>
      <c r="J167" s="1084" t="s">
        <v>4209</v>
      </c>
      <c r="K167" s="899"/>
      <c r="L167" s="1090"/>
      <c r="M167" s="1071">
        <v>41934</v>
      </c>
      <c r="N167" s="1091" t="s">
        <v>364</v>
      </c>
      <c r="O167" s="1071">
        <v>41947</v>
      </c>
      <c r="P167" s="1186">
        <v>41947</v>
      </c>
      <c r="Q167" s="1187"/>
    </row>
    <row r="168" spans="2:17" ht="18" customHeight="1">
      <c r="B168" s="14"/>
      <c r="C168" s="13"/>
      <c r="D168" s="13"/>
      <c r="E168" s="1223"/>
      <c r="F168" s="108"/>
      <c r="G168" s="108"/>
      <c r="H168" s="1154">
        <f t="shared" si="6"/>
        <v>0</v>
      </c>
      <c r="I168" s="338"/>
      <c r="J168" s="1084"/>
      <c r="K168" s="1074"/>
      <c r="L168" s="335"/>
      <c r="M168" s="21"/>
      <c r="N168" s="339"/>
      <c r="O168" s="21"/>
      <c r="P168" s="1181"/>
      <c r="Q168" s="376"/>
    </row>
    <row r="169" spans="2:17" ht="18" customHeight="1">
      <c r="B169" s="1193"/>
      <c r="C169" s="13" t="s">
        <v>28</v>
      </c>
      <c r="D169" s="13" t="s">
        <v>28</v>
      </c>
      <c r="E169" s="1223" t="s">
        <v>4262</v>
      </c>
      <c r="F169" s="108">
        <v>1</v>
      </c>
      <c r="G169" s="108">
        <v>1700</v>
      </c>
      <c r="H169" s="1154">
        <f t="shared" si="6"/>
        <v>1700</v>
      </c>
      <c r="I169" s="338"/>
      <c r="J169" s="1084" t="s">
        <v>4263</v>
      </c>
      <c r="K169" s="1074"/>
      <c r="L169" s="335"/>
      <c r="M169" s="21">
        <v>41940</v>
      </c>
      <c r="N169" s="1091" t="s">
        <v>364</v>
      </c>
      <c r="O169" s="21">
        <v>41941</v>
      </c>
      <c r="P169" s="21">
        <v>41941</v>
      </c>
      <c r="Q169" s="376">
        <v>41941</v>
      </c>
    </row>
    <row r="170" spans="2:17" ht="18" customHeight="1">
      <c r="B170" s="1193"/>
      <c r="C170" s="13" t="s">
        <v>28</v>
      </c>
      <c r="D170" s="13" t="s">
        <v>28</v>
      </c>
      <c r="E170" s="1223" t="s">
        <v>4264</v>
      </c>
      <c r="F170" s="108">
        <v>1</v>
      </c>
      <c r="G170" s="108">
        <v>2280</v>
      </c>
      <c r="H170" s="1154">
        <f t="shared" si="6"/>
        <v>2280</v>
      </c>
      <c r="I170" s="338"/>
      <c r="J170" s="1084" t="s">
        <v>4263</v>
      </c>
      <c r="K170" s="1074"/>
      <c r="L170" s="335"/>
      <c r="M170" s="21">
        <v>41940</v>
      </c>
      <c r="N170" s="1091" t="s">
        <v>364</v>
      </c>
      <c r="O170" s="21">
        <v>41941</v>
      </c>
      <c r="P170" s="21">
        <v>41941</v>
      </c>
      <c r="Q170" s="376">
        <v>41941</v>
      </c>
    </row>
    <row r="171" spans="2:17" ht="18" customHeight="1">
      <c r="B171" s="1193"/>
      <c r="C171" s="13" t="s">
        <v>28</v>
      </c>
      <c r="D171" s="13" t="s">
        <v>28</v>
      </c>
      <c r="E171" s="1223" t="s">
        <v>4265</v>
      </c>
      <c r="F171" s="108">
        <v>2</v>
      </c>
      <c r="G171" s="108">
        <v>1290</v>
      </c>
      <c r="H171" s="1154">
        <f t="shared" si="6"/>
        <v>2580</v>
      </c>
      <c r="I171" s="338"/>
      <c r="J171" s="1084" t="s">
        <v>4266</v>
      </c>
      <c r="K171" s="1074"/>
      <c r="L171" s="335"/>
      <c r="M171" s="21">
        <v>41940</v>
      </c>
      <c r="N171" s="1091" t="s">
        <v>364</v>
      </c>
      <c r="O171" s="21">
        <v>41947</v>
      </c>
      <c r="P171" s="21">
        <v>41947</v>
      </c>
      <c r="Q171" s="376">
        <v>41947</v>
      </c>
    </row>
    <row r="172" spans="2:17" ht="18" customHeight="1">
      <c r="B172" s="1193"/>
      <c r="C172" s="13" t="s">
        <v>28</v>
      </c>
      <c r="D172" s="13" t="s">
        <v>28</v>
      </c>
      <c r="E172" s="1194" t="s">
        <v>4231</v>
      </c>
      <c r="F172" s="108">
        <v>2</v>
      </c>
      <c r="G172" s="108">
        <v>610</v>
      </c>
      <c r="H172" s="1154">
        <f t="shared" si="6"/>
        <v>1220</v>
      </c>
      <c r="I172" s="338"/>
      <c r="J172" s="1084" t="s">
        <v>4232</v>
      </c>
      <c r="K172" s="1074"/>
      <c r="L172" s="335"/>
      <c r="M172" s="21">
        <v>41941</v>
      </c>
      <c r="N172" s="339" t="s">
        <v>364</v>
      </c>
      <c r="O172" s="21">
        <v>41947</v>
      </c>
      <c r="P172" s="1181">
        <v>41947</v>
      </c>
      <c r="Q172" s="376">
        <v>41947</v>
      </c>
    </row>
    <row r="173" spans="2:17" ht="18" customHeight="1">
      <c r="B173" s="1193" t="s">
        <v>4210</v>
      </c>
      <c r="C173" s="1195" t="s">
        <v>28</v>
      </c>
      <c r="D173" s="1195" t="s">
        <v>28</v>
      </c>
      <c r="E173" s="1196" t="s">
        <v>4151</v>
      </c>
      <c r="F173" s="792">
        <v>1</v>
      </c>
      <c r="G173" s="792">
        <v>80</v>
      </c>
      <c r="H173" s="1197">
        <f t="shared" si="6"/>
        <v>80</v>
      </c>
      <c r="I173" s="1198"/>
      <c r="J173" s="1228" t="s">
        <v>4211</v>
      </c>
      <c r="K173" s="1200"/>
      <c r="L173" s="1201"/>
      <c r="M173" s="1202">
        <v>41947</v>
      </c>
      <c r="N173" s="1229" t="s">
        <v>364</v>
      </c>
      <c r="O173" s="1202">
        <v>41948</v>
      </c>
      <c r="P173" s="1203">
        <v>41948</v>
      </c>
      <c r="Q173" s="376">
        <v>41948</v>
      </c>
    </row>
    <row r="174" spans="2:17" ht="18" customHeight="1">
      <c r="B174" s="1193" t="s">
        <v>4210</v>
      </c>
      <c r="C174" s="1195" t="s">
        <v>28</v>
      </c>
      <c r="D174" s="1195" t="s">
        <v>28</v>
      </c>
      <c r="E174" s="1196" t="s">
        <v>4212</v>
      </c>
      <c r="F174" s="792">
        <v>2</v>
      </c>
      <c r="G174" s="792">
        <v>51</v>
      </c>
      <c r="H174" s="1197">
        <f t="shared" si="6"/>
        <v>102</v>
      </c>
      <c r="I174" s="1198"/>
      <c r="J174" s="1228" t="s">
        <v>1055</v>
      </c>
      <c r="K174" s="1200"/>
      <c r="L174" s="1201"/>
      <c r="M174" s="1202">
        <v>41947</v>
      </c>
      <c r="N174" s="1229" t="s">
        <v>364</v>
      </c>
      <c r="O174" s="1202">
        <v>41948</v>
      </c>
      <c r="P174" s="1203">
        <v>41948</v>
      </c>
      <c r="Q174" s="376">
        <v>41948</v>
      </c>
    </row>
    <row r="175" spans="2:17" ht="18" customHeight="1">
      <c r="B175" s="1193" t="s">
        <v>4210</v>
      </c>
      <c r="C175" s="1195" t="s">
        <v>28</v>
      </c>
      <c r="D175" s="1195" t="s">
        <v>28</v>
      </c>
      <c r="E175" s="1194" t="s">
        <v>4267</v>
      </c>
      <c r="F175" s="108">
        <v>1</v>
      </c>
      <c r="G175" s="108">
        <v>570</v>
      </c>
      <c r="H175" s="1154">
        <f t="shared" si="6"/>
        <v>570</v>
      </c>
      <c r="I175" s="338"/>
      <c r="J175" s="1084" t="s">
        <v>109</v>
      </c>
      <c r="K175" s="1074"/>
      <c r="L175" s="335"/>
      <c r="M175" s="21">
        <v>41948</v>
      </c>
      <c r="N175" s="339" t="s">
        <v>364</v>
      </c>
      <c r="O175" s="21"/>
      <c r="P175" s="1181">
        <v>41949</v>
      </c>
      <c r="Q175" s="376">
        <v>41949</v>
      </c>
    </row>
    <row r="176" spans="2:17" ht="18" customHeight="1">
      <c r="B176" s="1193" t="s">
        <v>4210</v>
      </c>
      <c r="C176" s="1195" t="s">
        <v>28</v>
      </c>
      <c r="D176" s="1195" t="s">
        <v>28</v>
      </c>
      <c r="E176" s="1194" t="s">
        <v>4268</v>
      </c>
      <c r="F176" s="108">
        <v>1</v>
      </c>
      <c r="G176" s="108">
        <v>610</v>
      </c>
      <c r="H176" s="1154">
        <v>610</v>
      </c>
      <c r="I176" s="338"/>
      <c r="J176" s="1084" t="s">
        <v>4269</v>
      </c>
      <c r="K176" s="1074"/>
      <c r="L176" s="335"/>
      <c r="M176" s="21">
        <v>41948</v>
      </c>
      <c r="N176" s="339" t="s">
        <v>364</v>
      </c>
      <c r="O176" s="21"/>
      <c r="P176" s="1181">
        <v>41956</v>
      </c>
      <c r="Q176" s="376">
        <v>41956</v>
      </c>
    </row>
    <row r="177" spans="2:17" ht="18" customHeight="1">
      <c r="B177" s="1193" t="s">
        <v>4210</v>
      </c>
      <c r="C177" s="1195" t="s">
        <v>28</v>
      </c>
      <c r="D177" s="1195" t="s">
        <v>28</v>
      </c>
      <c r="E177" s="1194" t="s">
        <v>4213</v>
      </c>
      <c r="F177" s="108">
        <v>1</v>
      </c>
      <c r="G177" s="108">
        <v>371</v>
      </c>
      <c r="H177" s="1154">
        <v>371</v>
      </c>
      <c r="I177" s="338"/>
      <c r="J177" s="1084" t="s">
        <v>4211</v>
      </c>
      <c r="K177" s="1074"/>
      <c r="L177" s="335"/>
      <c r="M177" s="21">
        <v>41950</v>
      </c>
      <c r="N177" s="339" t="s">
        <v>364</v>
      </c>
      <c r="O177" s="21"/>
      <c r="P177" s="1181">
        <v>41953</v>
      </c>
      <c r="Q177" s="376">
        <v>41953</v>
      </c>
    </row>
    <row r="178" spans="2:17" ht="18" customHeight="1">
      <c r="B178" s="1193" t="s">
        <v>4210</v>
      </c>
      <c r="C178" s="1195" t="s">
        <v>28</v>
      </c>
      <c r="D178" s="1195" t="s">
        <v>28</v>
      </c>
      <c r="E178" s="1194" t="s">
        <v>4214</v>
      </c>
      <c r="F178" s="108">
        <v>1</v>
      </c>
      <c r="G178" s="108">
        <v>3078</v>
      </c>
      <c r="H178" s="1154">
        <v>3078</v>
      </c>
      <c r="I178" s="338"/>
      <c r="J178" s="1084"/>
      <c r="K178" s="1074"/>
      <c r="L178" s="335"/>
      <c r="M178" s="21">
        <v>41950</v>
      </c>
      <c r="N178" s="339" t="s">
        <v>364</v>
      </c>
      <c r="O178" s="21"/>
      <c r="P178" s="1181">
        <v>41954</v>
      </c>
      <c r="Q178" s="376">
        <v>41954</v>
      </c>
    </row>
    <row r="179" spans="2:17" ht="18" customHeight="1">
      <c r="B179" s="1193"/>
      <c r="C179" s="13"/>
      <c r="D179" s="13"/>
      <c r="E179" s="1194"/>
      <c r="F179" s="108"/>
      <c r="G179" s="108"/>
      <c r="H179" s="1154"/>
      <c r="I179" s="338"/>
      <c r="J179" s="1084"/>
      <c r="K179" s="1074"/>
      <c r="L179" s="335"/>
      <c r="M179" s="21"/>
      <c r="N179" s="339"/>
      <c r="O179" s="21"/>
      <c r="P179" s="1181"/>
      <c r="Q179" s="376"/>
    </row>
    <row r="180" spans="2:17" ht="18" customHeight="1">
      <c r="B180" s="1193" t="s">
        <v>4210</v>
      </c>
      <c r="C180" s="965" t="s">
        <v>24</v>
      </c>
      <c r="D180" s="965" t="s">
        <v>24</v>
      </c>
      <c r="E180" s="1205" t="s">
        <v>4217</v>
      </c>
      <c r="F180" s="767">
        <v>2</v>
      </c>
      <c r="G180" s="767">
        <v>2700</v>
      </c>
      <c r="H180" s="1206">
        <v>5400</v>
      </c>
      <c r="I180" s="1207"/>
      <c r="J180" s="1208" t="s">
        <v>4218</v>
      </c>
      <c r="K180" s="1209"/>
      <c r="L180" s="1210"/>
      <c r="M180" s="975">
        <v>41941</v>
      </c>
      <c r="N180" s="1211" t="s">
        <v>364</v>
      </c>
      <c r="O180" s="975">
        <v>41948</v>
      </c>
      <c r="P180" s="1212">
        <v>41948</v>
      </c>
      <c r="Q180" s="376">
        <v>41948</v>
      </c>
    </row>
    <row r="181" spans="2:17" ht="18" customHeight="1">
      <c r="B181" s="1193"/>
      <c r="C181" s="13"/>
      <c r="D181" s="13"/>
      <c r="E181" s="1194"/>
      <c r="F181" s="108"/>
      <c r="G181" s="108"/>
      <c r="H181" s="1154"/>
      <c r="I181" s="338"/>
      <c r="J181" s="1084"/>
      <c r="K181" s="1074"/>
      <c r="L181" s="335"/>
      <c r="M181" s="21"/>
      <c r="N181" s="339"/>
      <c r="O181" s="21"/>
      <c r="P181" s="1181"/>
      <c r="Q181" s="376"/>
    </row>
    <row r="182" spans="2:17" ht="18" customHeight="1">
      <c r="B182" s="363"/>
      <c r="C182" s="334"/>
      <c r="D182" s="334"/>
      <c r="E182" s="1219"/>
      <c r="F182" s="1153"/>
      <c r="G182" s="478"/>
      <c r="H182" s="1154">
        <f t="shared" si="6"/>
        <v>0</v>
      </c>
      <c r="I182" s="364"/>
      <c r="J182" s="363"/>
      <c r="K182" s="1158"/>
      <c r="L182" s="363"/>
      <c r="M182" s="475"/>
      <c r="N182" s="478"/>
      <c r="O182" s="375"/>
      <c r="P182" s="1230"/>
      <c r="Q182" s="376"/>
    </row>
    <row r="186" spans="2:17">
      <c r="J186" s="1232"/>
    </row>
    <row r="187" spans="2:17">
      <c r="J187" s="1232"/>
    </row>
    <row r="197" spans="8:8">
      <c r="H197" s="342"/>
    </row>
  </sheetData>
  <mergeCells count="11">
    <mergeCell ref="K9:K11"/>
    <mergeCell ref="K13:K17"/>
    <mergeCell ref="K19:K20"/>
    <mergeCell ref="B2:D2"/>
    <mergeCell ref="G2:I2"/>
    <mergeCell ref="B3:D3"/>
    <mergeCell ref="B4:D4"/>
    <mergeCell ref="G4:I6"/>
    <mergeCell ref="J4:K6"/>
    <mergeCell ref="B5:D5"/>
    <mergeCell ref="B6:D6"/>
  </mergeCells>
  <phoneticPr fontId="3"/>
  <pageMargins left="0.70866141732283472" right="0.70866141732283472" top="0.74803149606299213" bottom="0.74803149606299213" header="0.31496062992125984" footer="0.31496062992125984"/>
  <pageSetup paperSize="8" scale="38" orientation="portrait" r:id="rId1"/>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31CDF-F173-4456-9B91-251E21ACF2BE}">
  <dimension ref="B2:Q62"/>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5.625" style="76" customWidth="1"/>
    <col min="11" max="11" width="26.5" style="76" customWidth="1"/>
    <col min="12" max="12" width="12" style="78" customWidth="1"/>
    <col min="13" max="13" width="22.75" style="78" bestFit="1" customWidth="1"/>
    <col min="14" max="14" width="10" style="76" customWidth="1"/>
    <col min="15" max="15" width="13.25" style="79" customWidth="1"/>
    <col min="16" max="16" width="14.5" style="80" customWidth="1"/>
    <col min="17" max="17" width="15.625" style="644"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5.625" style="76" customWidth="1"/>
    <col min="267" max="267" width="26.5" style="76" customWidth="1"/>
    <col min="268" max="268" width="12" style="76" customWidth="1"/>
    <col min="269" max="269" width="22.75" style="76" bestFit="1" customWidth="1"/>
    <col min="270" max="270" width="10"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5.625" style="76" customWidth="1"/>
    <col min="523" max="523" width="26.5" style="76" customWidth="1"/>
    <col min="524" max="524" width="12" style="76" customWidth="1"/>
    <col min="525" max="525" width="22.75" style="76" bestFit="1" customWidth="1"/>
    <col min="526" max="526" width="10"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5.625" style="76" customWidth="1"/>
    <col min="779" max="779" width="26.5" style="76" customWidth="1"/>
    <col min="780" max="780" width="12" style="76" customWidth="1"/>
    <col min="781" max="781" width="22.75" style="76" bestFit="1" customWidth="1"/>
    <col min="782" max="782" width="10"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5.625" style="76" customWidth="1"/>
    <col min="1035" max="1035" width="26.5" style="76" customWidth="1"/>
    <col min="1036" max="1036" width="12" style="76" customWidth="1"/>
    <col min="1037" max="1037" width="22.75" style="76" bestFit="1" customWidth="1"/>
    <col min="1038" max="1038" width="10"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5.625" style="76" customWidth="1"/>
    <col min="1291" max="1291" width="26.5" style="76" customWidth="1"/>
    <col min="1292" max="1292" width="12" style="76" customWidth="1"/>
    <col min="1293" max="1293" width="22.75" style="76" bestFit="1" customWidth="1"/>
    <col min="1294" max="1294" width="10"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5.625" style="76" customWidth="1"/>
    <col min="1547" max="1547" width="26.5" style="76" customWidth="1"/>
    <col min="1548" max="1548" width="12" style="76" customWidth="1"/>
    <col min="1549" max="1549" width="22.75" style="76" bestFit="1" customWidth="1"/>
    <col min="1550" max="1550" width="10"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5.625" style="76" customWidth="1"/>
    <col min="1803" max="1803" width="26.5" style="76" customWidth="1"/>
    <col min="1804" max="1804" width="12" style="76" customWidth="1"/>
    <col min="1805" max="1805" width="22.75" style="76" bestFit="1" customWidth="1"/>
    <col min="1806" max="1806" width="10"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5.625" style="76" customWidth="1"/>
    <col min="2059" max="2059" width="26.5" style="76" customWidth="1"/>
    <col min="2060" max="2060" width="12" style="76" customWidth="1"/>
    <col min="2061" max="2061" width="22.75" style="76" bestFit="1" customWidth="1"/>
    <col min="2062" max="2062" width="10"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5.625" style="76" customWidth="1"/>
    <col min="2315" max="2315" width="26.5" style="76" customWidth="1"/>
    <col min="2316" max="2316" width="12" style="76" customWidth="1"/>
    <col min="2317" max="2317" width="22.75" style="76" bestFit="1" customWidth="1"/>
    <col min="2318" max="2318" width="10"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5.625" style="76" customWidth="1"/>
    <col min="2571" max="2571" width="26.5" style="76" customWidth="1"/>
    <col min="2572" max="2572" width="12" style="76" customWidth="1"/>
    <col min="2573" max="2573" width="22.75" style="76" bestFit="1" customWidth="1"/>
    <col min="2574" max="2574" width="10"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5.625" style="76" customWidth="1"/>
    <col min="2827" max="2827" width="26.5" style="76" customWidth="1"/>
    <col min="2828" max="2828" width="12" style="76" customWidth="1"/>
    <col min="2829" max="2829" width="22.75" style="76" bestFit="1" customWidth="1"/>
    <col min="2830" max="2830" width="10"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5.625" style="76" customWidth="1"/>
    <col min="3083" max="3083" width="26.5" style="76" customWidth="1"/>
    <col min="3084" max="3084" width="12" style="76" customWidth="1"/>
    <col min="3085" max="3085" width="22.75" style="76" bestFit="1" customWidth="1"/>
    <col min="3086" max="3086" width="10"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5.625" style="76" customWidth="1"/>
    <col min="3339" max="3339" width="26.5" style="76" customWidth="1"/>
    <col min="3340" max="3340" width="12" style="76" customWidth="1"/>
    <col min="3341" max="3341" width="22.75" style="76" bestFit="1" customWidth="1"/>
    <col min="3342" max="3342" width="10"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5.625" style="76" customWidth="1"/>
    <col min="3595" max="3595" width="26.5" style="76" customWidth="1"/>
    <col min="3596" max="3596" width="12" style="76" customWidth="1"/>
    <col min="3597" max="3597" width="22.75" style="76" bestFit="1" customWidth="1"/>
    <col min="3598" max="3598" width="10"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5.625" style="76" customWidth="1"/>
    <col min="3851" max="3851" width="26.5" style="76" customWidth="1"/>
    <col min="3852" max="3852" width="12" style="76" customWidth="1"/>
    <col min="3853" max="3853" width="22.75" style="76" bestFit="1" customWidth="1"/>
    <col min="3854" max="3854" width="10"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5.625" style="76" customWidth="1"/>
    <col min="4107" max="4107" width="26.5" style="76" customWidth="1"/>
    <col min="4108" max="4108" width="12" style="76" customWidth="1"/>
    <col min="4109" max="4109" width="22.75" style="76" bestFit="1" customWidth="1"/>
    <col min="4110" max="4110" width="10"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5.625" style="76" customWidth="1"/>
    <col min="4363" max="4363" width="26.5" style="76" customWidth="1"/>
    <col min="4364" max="4364" width="12" style="76" customWidth="1"/>
    <col min="4365" max="4365" width="22.75" style="76" bestFit="1" customWidth="1"/>
    <col min="4366" max="4366" width="10"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5.625" style="76" customWidth="1"/>
    <col min="4619" max="4619" width="26.5" style="76" customWidth="1"/>
    <col min="4620" max="4620" width="12" style="76" customWidth="1"/>
    <col min="4621" max="4621" width="22.75" style="76" bestFit="1" customWidth="1"/>
    <col min="4622" max="4622" width="10"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5.625" style="76" customWidth="1"/>
    <col min="4875" max="4875" width="26.5" style="76" customWidth="1"/>
    <col min="4876" max="4876" width="12" style="76" customWidth="1"/>
    <col min="4877" max="4877" width="22.75" style="76" bestFit="1" customWidth="1"/>
    <col min="4878" max="4878" width="10"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5.625" style="76" customWidth="1"/>
    <col min="5131" max="5131" width="26.5" style="76" customWidth="1"/>
    <col min="5132" max="5132" width="12" style="76" customWidth="1"/>
    <col min="5133" max="5133" width="22.75" style="76" bestFit="1" customWidth="1"/>
    <col min="5134" max="5134" width="10"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5.625" style="76" customWidth="1"/>
    <col min="5387" max="5387" width="26.5" style="76" customWidth="1"/>
    <col min="5388" max="5388" width="12" style="76" customWidth="1"/>
    <col min="5389" max="5389" width="22.75" style="76" bestFit="1" customWidth="1"/>
    <col min="5390" max="5390" width="10"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5.625" style="76" customWidth="1"/>
    <col min="5643" max="5643" width="26.5" style="76" customWidth="1"/>
    <col min="5644" max="5644" width="12" style="76" customWidth="1"/>
    <col min="5645" max="5645" width="22.75" style="76" bestFit="1" customWidth="1"/>
    <col min="5646" max="5646" width="10"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5.625" style="76" customWidth="1"/>
    <col min="5899" max="5899" width="26.5" style="76" customWidth="1"/>
    <col min="5900" max="5900" width="12" style="76" customWidth="1"/>
    <col min="5901" max="5901" width="22.75" style="76" bestFit="1" customWidth="1"/>
    <col min="5902" max="5902" width="10"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5.625" style="76" customWidth="1"/>
    <col min="6155" max="6155" width="26.5" style="76" customWidth="1"/>
    <col min="6156" max="6156" width="12" style="76" customWidth="1"/>
    <col min="6157" max="6157" width="22.75" style="76" bestFit="1" customWidth="1"/>
    <col min="6158" max="6158" width="10"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5.625" style="76" customWidth="1"/>
    <col min="6411" max="6411" width="26.5" style="76" customWidth="1"/>
    <col min="6412" max="6412" width="12" style="76" customWidth="1"/>
    <col min="6413" max="6413" width="22.75" style="76" bestFit="1" customWidth="1"/>
    <col min="6414" max="6414" width="10"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5.625" style="76" customWidth="1"/>
    <col min="6667" max="6667" width="26.5" style="76" customWidth="1"/>
    <col min="6668" max="6668" width="12" style="76" customWidth="1"/>
    <col min="6669" max="6669" width="22.75" style="76" bestFit="1" customWidth="1"/>
    <col min="6670" max="6670" width="10"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5.625" style="76" customWidth="1"/>
    <col min="6923" max="6923" width="26.5" style="76" customWidth="1"/>
    <col min="6924" max="6924" width="12" style="76" customWidth="1"/>
    <col min="6925" max="6925" width="22.75" style="76" bestFit="1" customWidth="1"/>
    <col min="6926" max="6926" width="10"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5.625" style="76" customWidth="1"/>
    <col min="7179" max="7179" width="26.5" style="76" customWidth="1"/>
    <col min="7180" max="7180" width="12" style="76" customWidth="1"/>
    <col min="7181" max="7181" width="22.75" style="76" bestFit="1" customWidth="1"/>
    <col min="7182" max="7182" width="10"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5.625" style="76" customWidth="1"/>
    <col min="7435" max="7435" width="26.5" style="76" customWidth="1"/>
    <col min="7436" max="7436" width="12" style="76" customWidth="1"/>
    <col min="7437" max="7437" width="22.75" style="76" bestFit="1" customWidth="1"/>
    <col min="7438" max="7438" width="10"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5.625" style="76" customWidth="1"/>
    <col min="7691" max="7691" width="26.5" style="76" customWidth="1"/>
    <col min="7692" max="7692" width="12" style="76" customWidth="1"/>
    <col min="7693" max="7693" width="22.75" style="76" bestFit="1" customWidth="1"/>
    <col min="7694" max="7694" width="10"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5.625" style="76" customWidth="1"/>
    <col min="7947" max="7947" width="26.5" style="76" customWidth="1"/>
    <col min="7948" max="7948" width="12" style="76" customWidth="1"/>
    <col min="7949" max="7949" width="22.75" style="76" bestFit="1" customWidth="1"/>
    <col min="7950" max="7950" width="10"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5.625" style="76" customWidth="1"/>
    <col min="8203" max="8203" width="26.5" style="76" customWidth="1"/>
    <col min="8204" max="8204" width="12" style="76" customWidth="1"/>
    <col min="8205" max="8205" width="22.75" style="76" bestFit="1" customWidth="1"/>
    <col min="8206" max="8206" width="10"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5.625" style="76" customWidth="1"/>
    <col min="8459" max="8459" width="26.5" style="76" customWidth="1"/>
    <col min="8460" max="8460" width="12" style="76" customWidth="1"/>
    <col min="8461" max="8461" width="22.75" style="76" bestFit="1" customWidth="1"/>
    <col min="8462" max="8462" width="10"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5.625" style="76" customWidth="1"/>
    <col min="8715" max="8715" width="26.5" style="76" customWidth="1"/>
    <col min="8716" max="8716" width="12" style="76" customWidth="1"/>
    <col min="8717" max="8717" width="22.75" style="76" bestFit="1" customWidth="1"/>
    <col min="8718" max="8718" width="10"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5.625" style="76" customWidth="1"/>
    <col min="8971" max="8971" width="26.5" style="76" customWidth="1"/>
    <col min="8972" max="8972" width="12" style="76" customWidth="1"/>
    <col min="8973" max="8973" width="22.75" style="76" bestFit="1" customWidth="1"/>
    <col min="8974" max="8974" width="10"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5.625" style="76" customWidth="1"/>
    <col min="9227" max="9227" width="26.5" style="76" customWidth="1"/>
    <col min="9228" max="9228" width="12" style="76" customWidth="1"/>
    <col min="9229" max="9229" width="22.75" style="76" bestFit="1" customWidth="1"/>
    <col min="9230" max="9230" width="10"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5.625" style="76" customWidth="1"/>
    <col min="9483" max="9483" width="26.5" style="76" customWidth="1"/>
    <col min="9484" max="9484" width="12" style="76" customWidth="1"/>
    <col min="9485" max="9485" width="22.75" style="76" bestFit="1" customWidth="1"/>
    <col min="9486" max="9486" width="10"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5.625" style="76" customWidth="1"/>
    <col min="9739" max="9739" width="26.5" style="76" customWidth="1"/>
    <col min="9740" max="9740" width="12" style="76" customWidth="1"/>
    <col min="9741" max="9741" width="22.75" style="76" bestFit="1" customWidth="1"/>
    <col min="9742" max="9742" width="10"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5.625" style="76" customWidth="1"/>
    <col min="9995" max="9995" width="26.5" style="76" customWidth="1"/>
    <col min="9996" max="9996" width="12" style="76" customWidth="1"/>
    <col min="9997" max="9997" width="22.75" style="76" bestFit="1" customWidth="1"/>
    <col min="9998" max="9998" width="10"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5.625" style="76" customWidth="1"/>
    <col min="10251" max="10251" width="26.5" style="76" customWidth="1"/>
    <col min="10252" max="10252" width="12" style="76" customWidth="1"/>
    <col min="10253" max="10253" width="22.75" style="76" bestFit="1" customWidth="1"/>
    <col min="10254" max="10254" width="10"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5.625" style="76" customWidth="1"/>
    <col min="10507" max="10507" width="26.5" style="76" customWidth="1"/>
    <col min="10508" max="10508" width="12" style="76" customWidth="1"/>
    <col min="10509" max="10509" width="22.75" style="76" bestFit="1" customWidth="1"/>
    <col min="10510" max="10510" width="10"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5.625" style="76" customWidth="1"/>
    <col min="10763" max="10763" width="26.5" style="76" customWidth="1"/>
    <col min="10764" max="10764" width="12" style="76" customWidth="1"/>
    <col min="10765" max="10765" width="22.75" style="76" bestFit="1" customWidth="1"/>
    <col min="10766" max="10766" width="10"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5.625" style="76" customWidth="1"/>
    <col min="11019" max="11019" width="26.5" style="76" customWidth="1"/>
    <col min="11020" max="11020" width="12" style="76" customWidth="1"/>
    <col min="11021" max="11021" width="22.75" style="76" bestFit="1" customWidth="1"/>
    <col min="11022" max="11022" width="10"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5.625" style="76" customWidth="1"/>
    <col min="11275" max="11275" width="26.5" style="76" customWidth="1"/>
    <col min="11276" max="11276" width="12" style="76" customWidth="1"/>
    <col min="11277" max="11277" width="22.75" style="76" bestFit="1" customWidth="1"/>
    <col min="11278" max="11278" width="10"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5.625" style="76" customWidth="1"/>
    <col min="11531" max="11531" width="26.5" style="76" customWidth="1"/>
    <col min="11532" max="11532" width="12" style="76" customWidth="1"/>
    <col min="11533" max="11533" width="22.75" style="76" bestFit="1" customWidth="1"/>
    <col min="11534" max="11534" width="10"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5.625" style="76" customWidth="1"/>
    <col min="11787" max="11787" width="26.5" style="76" customWidth="1"/>
    <col min="11788" max="11788" width="12" style="76" customWidth="1"/>
    <col min="11789" max="11789" width="22.75" style="76" bestFit="1" customWidth="1"/>
    <col min="11790" max="11790" width="10"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5.625" style="76" customWidth="1"/>
    <col min="12043" max="12043" width="26.5" style="76" customWidth="1"/>
    <col min="12044" max="12044" width="12" style="76" customWidth="1"/>
    <col min="12045" max="12045" width="22.75" style="76" bestFit="1" customWidth="1"/>
    <col min="12046" max="12046" width="10"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5.625" style="76" customWidth="1"/>
    <col min="12299" max="12299" width="26.5" style="76" customWidth="1"/>
    <col min="12300" max="12300" width="12" style="76" customWidth="1"/>
    <col min="12301" max="12301" width="22.75" style="76" bestFit="1" customWidth="1"/>
    <col min="12302" max="12302" width="10"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5.625" style="76" customWidth="1"/>
    <col min="12555" max="12555" width="26.5" style="76" customWidth="1"/>
    <col min="12556" max="12556" width="12" style="76" customWidth="1"/>
    <col min="12557" max="12557" width="22.75" style="76" bestFit="1" customWidth="1"/>
    <col min="12558" max="12558" width="10"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5.625" style="76" customWidth="1"/>
    <col min="12811" max="12811" width="26.5" style="76" customWidth="1"/>
    <col min="12812" max="12812" width="12" style="76" customWidth="1"/>
    <col min="12813" max="12813" width="22.75" style="76" bestFit="1" customWidth="1"/>
    <col min="12814" max="12814" width="10"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5.625" style="76" customWidth="1"/>
    <col min="13067" max="13067" width="26.5" style="76" customWidth="1"/>
    <col min="13068" max="13068" width="12" style="76" customWidth="1"/>
    <col min="13069" max="13069" width="22.75" style="76" bestFit="1" customWidth="1"/>
    <col min="13070" max="13070" width="10"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5.625" style="76" customWidth="1"/>
    <col min="13323" max="13323" width="26.5" style="76" customWidth="1"/>
    <col min="13324" max="13324" width="12" style="76" customWidth="1"/>
    <col min="13325" max="13325" width="22.75" style="76" bestFit="1" customWidth="1"/>
    <col min="13326" max="13326" width="10"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5.625" style="76" customWidth="1"/>
    <col min="13579" max="13579" width="26.5" style="76" customWidth="1"/>
    <col min="13580" max="13580" width="12" style="76" customWidth="1"/>
    <col min="13581" max="13581" width="22.75" style="76" bestFit="1" customWidth="1"/>
    <col min="13582" max="13582" width="10"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5.625" style="76" customWidth="1"/>
    <col min="13835" max="13835" width="26.5" style="76" customWidth="1"/>
    <col min="13836" max="13836" width="12" style="76" customWidth="1"/>
    <col min="13837" max="13837" width="22.75" style="76" bestFit="1" customWidth="1"/>
    <col min="13838" max="13838" width="10"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5.625" style="76" customWidth="1"/>
    <col min="14091" max="14091" width="26.5" style="76" customWidth="1"/>
    <col min="14092" max="14092" width="12" style="76" customWidth="1"/>
    <col min="14093" max="14093" width="22.75" style="76" bestFit="1" customWidth="1"/>
    <col min="14094" max="14094" width="10"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5.625" style="76" customWidth="1"/>
    <col min="14347" max="14347" width="26.5" style="76" customWidth="1"/>
    <col min="14348" max="14348" width="12" style="76" customWidth="1"/>
    <col min="14349" max="14349" width="22.75" style="76" bestFit="1" customWidth="1"/>
    <col min="14350" max="14350" width="10"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5.625" style="76" customWidth="1"/>
    <col min="14603" max="14603" width="26.5" style="76" customWidth="1"/>
    <col min="14604" max="14604" width="12" style="76" customWidth="1"/>
    <col min="14605" max="14605" width="22.75" style="76" bestFit="1" customWidth="1"/>
    <col min="14606" max="14606" width="10"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5.625" style="76" customWidth="1"/>
    <col min="14859" max="14859" width="26.5" style="76" customWidth="1"/>
    <col min="14860" max="14860" width="12" style="76" customWidth="1"/>
    <col min="14861" max="14861" width="22.75" style="76" bestFit="1" customWidth="1"/>
    <col min="14862" max="14862" width="10"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5.625" style="76" customWidth="1"/>
    <col min="15115" max="15115" width="26.5" style="76" customWidth="1"/>
    <col min="15116" max="15116" width="12" style="76" customWidth="1"/>
    <col min="15117" max="15117" width="22.75" style="76" bestFit="1" customWidth="1"/>
    <col min="15118" max="15118" width="10"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5.625" style="76" customWidth="1"/>
    <col min="15371" max="15371" width="26.5" style="76" customWidth="1"/>
    <col min="15372" max="15372" width="12" style="76" customWidth="1"/>
    <col min="15373" max="15373" width="22.75" style="76" bestFit="1" customWidth="1"/>
    <col min="15374" max="15374" width="10"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5.625" style="76" customWidth="1"/>
    <col min="15627" max="15627" width="26.5" style="76" customWidth="1"/>
    <col min="15628" max="15628" width="12" style="76" customWidth="1"/>
    <col min="15629" max="15629" width="22.75" style="76" bestFit="1" customWidth="1"/>
    <col min="15630" max="15630" width="10"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5.625" style="76" customWidth="1"/>
    <col min="15883" max="15883" width="26.5" style="76" customWidth="1"/>
    <col min="15884" max="15884" width="12" style="76" customWidth="1"/>
    <col min="15885" max="15885" width="22.75" style="76" bestFit="1" customWidth="1"/>
    <col min="15886" max="15886" width="10"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5.625" style="76" customWidth="1"/>
    <col min="16139" max="16139" width="26.5" style="76" customWidth="1"/>
    <col min="16140" max="16140" width="12" style="76" customWidth="1"/>
    <col min="16141" max="16141" width="22.75" style="76" bestFit="1" customWidth="1"/>
    <col min="16142" max="16142" width="10"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3123</v>
      </c>
      <c r="G2" s="4" t="s">
        <v>2</v>
      </c>
      <c r="H2" s="5"/>
      <c r="I2" s="6"/>
      <c r="J2" s="77">
        <f>SUM(H:H)</f>
        <v>498670</v>
      </c>
    </row>
    <row r="3" spans="2:17" ht="20.100000000000001" customHeight="1">
      <c r="B3" s="74" t="s">
        <v>3</v>
      </c>
      <c r="C3" s="74"/>
      <c r="D3" s="74"/>
      <c r="E3" s="82" t="s">
        <v>3124</v>
      </c>
    </row>
    <row r="4" spans="2:17" ht="20.100000000000001" customHeight="1">
      <c r="B4" s="74" t="s">
        <v>5</v>
      </c>
      <c r="C4" s="74"/>
      <c r="D4" s="74"/>
      <c r="E4" s="75">
        <v>123152</v>
      </c>
    </row>
    <row r="5" spans="2:17" ht="20.100000000000001" customHeight="1">
      <c r="B5" s="74" t="s">
        <v>7</v>
      </c>
      <c r="C5" s="74"/>
      <c r="D5" s="74"/>
      <c r="E5" s="84">
        <v>41936</v>
      </c>
    </row>
    <row r="6" spans="2:17" ht="20.100000000000001" customHeight="1">
      <c r="B6" s="74" t="s">
        <v>8</v>
      </c>
      <c r="C6" s="74"/>
      <c r="D6" s="74"/>
      <c r="E6" s="84">
        <v>41961</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c r="D9" s="27"/>
      <c r="E9" s="108"/>
      <c r="F9" s="100"/>
      <c r="G9" s="30"/>
      <c r="H9" s="57">
        <f>F9*G9</f>
        <v>0</v>
      </c>
      <c r="I9" s="26"/>
      <c r="J9" s="52"/>
      <c r="K9" s="52"/>
      <c r="L9" s="24"/>
      <c r="M9" s="101"/>
      <c r="N9" s="27"/>
      <c r="O9" s="24"/>
      <c r="P9" s="101"/>
      <c r="Q9" s="87"/>
    </row>
    <row r="10" spans="2:17" s="78" customFormat="1" ht="19.7" customHeight="1">
      <c r="B10" s="27">
        <v>5</v>
      </c>
      <c r="C10" s="27" t="s">
        <v>50</v>
      </c>
      <c r="D10" s="27" t="s">
        <v>50</v>
      </c>
      <c r="E10" s="561" t="s">
        <v>4270</v>
      </c>
      <c r="F10" s="100">
        <v>1</v>
      </c>
      <c r="G10" s="30">
        <v>50000</v>
      </c>
      <c r="H10" s="57">
        <f>F10*G10</f>
        <v>50000</v>
      </c>
      <c r="I10" s="26"/>
      <c r="J10" s="52"/>
      <c r="K10" s="52"/>
      <c r="L10" s="24"/>
      <c r="M10" s="101">
        <v>41919</v>
      </c>
      <c r="N10" s="27"/>
      <c r="O10" s="24"/>
      <c r="P10" s="101">
        <v>41957</v>
      </c>
      <c r="Q10" s="87">
        <v>41957</v>
      </c>
    </row>
    <row r="11" spans="2:17" s="78" customFormat="1" ht="19.7" customHeight="1">
      <c r="B11" s="27">
        <v>5</v>
      </c>
      <c r="C11" s="27" t="s">
        <v>50</v>
      </c>
      <c r="D11" s="27" t="s">
        <v>50</v>
      </c>
      <c r="E11" s="561" t="s">
        <v>276</v>
      </c>
      <c r="F11" s="100">
        <v>1</v>
      </c>
      <c r="G11" s="30">
        <v>1000</v>
      </c>
      <c r="H11" s="57">
        <f>F11*G11</f>
        <v>1000</v>
      </c>
      <c r="I11" s="26"/>
      <c r="J11" s="52"/>
      <c r="K11" s="52"/>
      <c r="L11" s="24"/>
      <c r="M11" s="101">
        <v>41919</v>
      </c>
      <c r="N11" s="27"/>
      <c r="O11" s="24"/>
      <c r="P11" s="101"/>
      <c r="Q11" s="87"/>
    </row>
    <row r="12" spans="2:17" s="78" customFormat="1" ht="19.7" customHeight="1">
      <c r="B12" s="27"/>
      <c r="C12" s="27"/>
      <c r="D12" s="27"/>
      <c r="E12" s="108"/>
      <c r="F12" s="100"/>
      <c r="G12" s="30"/>
      <c r="H12" s="57">
        <f>F12*G12</f>
        <v>0</v>
      </c>
      <c r="I12" s="26"/>
      <c r="J12" s="52"/>
      <c r="K12" s="52"/>
      <c r="L12" s="24"/>
      <c r="M12" s="101"/>
      <c r="N12" s="27"/>
      <c r="O12" s="24"/>
      <c r="P12" s="101"/>
      <c r="Q12" s="87"/>
    </row>
    <row r="13" spans="2:17" s="78" customFormat="1" ht="19.7" customHeight="1">
      <c r="B13" s="27">
        <v>4</v>
      </c>
      <c r="C13" s="27" t="s">
        <v>28</v>
      </c>
      <c r="D13" s="27" t="s">
        <v>28</v>
      </c>
      <c r="E13" s="108" t="s">
        <v>413</v>
      </c>
      <c r="F13" s="100">
        <v>1</v>
      </c>
      <c r="G13" s="30">
        <v>31000</v>
      </c>
      <c r="H13" s="57">
        <f>F13*G13</f>
        <v>31000</v>
      </c>
      <c r="I13" s="26"/>
      <c r="J13" s="52" t="s">
        <v>1208</v>
      </c>
      <c r="K13" s="52"/>
      <c r="L13" s="24"/>
      <c r="M13" s="101">
        <v>41919</v>
      </c>
      <c r="N13" s="27"/>
      <c r="O13" s="24"/>
      <c r="P13" s="101">
        <v>41926</v>
      </c>
      <c r="Q13" s="87">
        <v>41926</v>
      </c>
    </row>
    <row r="14" spans="2:17" s="78" customFormat="1" ht="19.7" customHeight="1">
      <c r="B14" s="27">
        <v>4</v>
      </c>
      <c r="C14" s="27" t="s">
        <v>28</v>
      </c>
      <c r="D14" s="27" t="s">
        <v>28</v>
      </c>
      <c r="E14" s="108" t="s">
        <v>1209</v>
      </c>
      <c r="F14" s="100">
        <v>1</v>
      </c>
      <c r="G14" s="30">
        <v>15500</v>
      </c>
      <c r="H14" s="57">
        <f t="shared" ref="H14:H56" si="0">F14*G14</f>
        <v>15500</v>
      </c>
      <c r="I14" s="26"/>
      <c r="J14" s="52" t="s">
        <v>436</v>
      </c>
      <c r="K14" s="52"/>
      <c r="L14" s="24"/>
      <c r="M14" s="101">
        <v>41919</v>
      </c>
      <c r="N14" s="27"/>
      <c r="O14" s="24"/>
      <c r="P14" s="101">
        <v>41926</v>
      </c>
      <c r="Q14" s="87">
        <v>41926</v>
      </c>
    </row>
    <row r="15" spans="2:17" s="78" customFormat="1" ht="19.7" customHeight="1">
      <c r="B15" s="27">
        <v>4</v>
      </c>
      <c r="C15" s="27" t="s">
        <v>28</v>
      </c>
      <c r="D15" s="27" t="s">
        <v>28</v>
      </c>
      <c r="E15" s="108" t="s">
        <v>3125</v>
      </c>
      <c r="F15" s="100">
        <v>12</v>
      </c>
      <c r="G15" s="30">
        <v>80</v>
      </c>
      <c r="H15" s="57">
        <f t="shared" si="0"/>
        <v>960</v>
      </c>
      <c r="I15" s="26"/>
      <c r="J15" s="52" t="s">
        <v>3126</v>
      </c>
      <c r="K15" s="52"/>
      <c r="L15" s="24"/>
      <c r="M15" s="101">
        <v>41919</v>
      </c>
      <c r="N15" s="27"/>
      <c r="O15" s="24"/>
      <c r="P15" s="101">
        <v>41926</v>
      </c>
      <c r="Q15" s="87">
        <v>41926</v>
      </c>
    </row>
    <row r="16" spans="2:17" s="78" customFormat="1" ht="19.7" customHeight="1">
      <c r="B16" s="27">
        <v>4</v>
      </c>
      <c r="C16" s="27" t="s">
        <v>28</v>
      </c>
      <c r="D16" s="27" t="s">
        <v>28</v>
      </c>
      <c r="E16" s="108" t="s">
        <v>110</v>
      </c>
      <c r="F16" s="100">
        <v>4</v>
      </c>
      <c r="G16" s="30">
        <v>130</v>
      </c>
      <c r="H16" s="57">
        <f t="shared" si="0"/>
        <v>520</v>
      </c>
      <c r="I16" s="26"/>
      <c r="J16" s="52" t="s">
        <v>3127</v>
      </c>
      <c r="K16" s="52"/>
      <c r="L16" s="24"/>
      <c r="M16" s="101">
        <v>41919</v>
      </c>
      <c r="N16" s="27"/>
      <c r="O16" s="24"/>
      <c r="P16" s="101">
        <v>41926</v>
      </c>
      <c r="Q16" s="87">
        <v>41926</v>
      </c>
    </row>
    <row r="17" spans="2:17" s="78" customFormat="1" ht="19.7" customHeight="1">
      <c r="B17" s="27">
        <v>4</v>
      </c>
      <c r="C17" s="27" t="s">
        <v>28</v>
      </c>
      <c r="D17" s="27" t="s">
        <v>28</v>
      </c>
      <c r="E17" s="108" t="s">
        <v>80</v>
      </c>
      <c r="F17" s="100">
        <v>1</v>
      </c>
      <c r="G17" s="30">
        <v>78</v>
      </c>
      <c r="H17" s="57">
        <f t="shared" si="0"/>
        <v>78</v>
      </c>
      <c r="I17" s="26"/>
      <c r="J17" s="52" t="s">
        <v>1660</v>
      </c>
      <c r="K17" s="52"/>
      <c r="L17" s="24"/>
      <c r="M17" s="101">
        <v>41919</v>
      </c>
      <c r="N17" s="27"/>
      <c r="O17" s="24"/>
      <c r="P17" s="101">
        <v>41926</v>
      </c>
      <c r="Q17" s="87">
        <v>41926</v>
      </c>
    </row>
    <row r="18" spans="2:17" s="78" customFormat="1" ht="19.7" customHeight="1">
      <c r="B18" s="27">
        <v>4</v>
      </c>
      <c r="C18" s="27" t="s">
        <v>28</v>
      </c>
      <c r="D18" s="27" t="s">
        <v>28</v>
      </c>
      <c r="E18" s="217" t="s">
        <v>3130</v>
      </c>
      <c r="F18" s="100">
        <v>3</v>
      </c>
      <c r="G18" s="30">
        <v>1850</v>
      </c>
      <c r="H18" s="57">
        <f t="shared" si="0"/>
        <v>5550</v>
      </c>
      <c r="I18" s="26"/>
      <c r="J18" s="52" t="s">
        <v>3129</v>
      </c>
      <c r="K18" s="52"/>
      <c r="L18" s="24"/>
      <c r="M18" s="101">
        <v>41919</v>
      </c>
      <c r="N18" s="27"/>
      <c r="O18" s="24"/>
      <c r="P18" s="101">
        <v>41926</v>
      </c>
      <c r="Q18" s="87">
        <v>41926</v>
      </c>
    </row>
    <row r="19" spans="2:17" s="78" customFormat="1" ht="39" customHeight="1">
      <c r="B19" s="27">
        <v>6</v>
      </c>
      <c r="C19" s="27" t="s">
        <v>28</v>
      </c>
      <c r="D19" s="27" t="s">
        <v>28</v>
      </c>
      <c r="E19" s="148" t="s">
        <v>4271</v>
      </c>
      <c r="F19" s="100">
        <v>1</v>
      </c>
      <c r="G19" s="30">
        <v>2700</v>
      </c>
      <c r="H19" s="57">
        <f>F19*G19</f>
        <v>2700</v>
      </c>
      <c r="I19" s="26"/>
      <c r="J19" s="52" t="s">
        <v>4272</v>
      </c>
      <c r="K19" s="52"/>
      <c r="L19" s="24"/>
      <c r="M19" s="101">
        <v>41919</v>
      </c>
      <c r="N19" s="27"/>
      <c r="O19" s="24"/>
      <c r="P19" s="101">
        <v>41928</v>
      </c>
      <c r="Q19" s="87">
        <v>41928</v>
      </c>
    </row>
    <row r="20" spans="2:17" s="78" customFormat="1" ht="19.7" customHeight="1">
      <c r="B20" s="27">
        <v>4</v>
      </c>
      <c r="C20" s="27" t="s">
        <v>28</v>
      </c>
      <c r="D20" s="27" t="s">
        <v>28</v>
      </c>
      <c r="E20" s="108" t="s">
        <v>3134</v>
      </c>
      <c r="F20" s="100">
        <v>1</v>
      </c>
      <c r="G20" s="30">
        <v>4050</v>
      </c>
      <c r="H20" s="57">
        <f t="shared" si="0"/>
        <v>4050</v>
      </c>
      <c r="I20" s="26"/>
      <c r="J20" s="52" t="s">
        <v>3135</v>
      </c>
      <c r="K20" s="52"/>
      <c r="L20" s="24"/>
      <c r="M20" s="101">
        <v>41919</v>
      </c>
      <c r="N20" s="27"/>
      <c r="O20" s="24"/>
      <c r="P20" s="101">
        <v>41926</v>
      </c>
      <c r="Q20" s="87">
        <v>41926</v>
      </c>
    </row>
    <row r="21" spans="2:17" s="78" customFormat="1" ht="19.7" customHeight="1">
      <c r="B21" s="27">
        <v>4</v>
      </c>
      <c r="C21" s="27" t="s">
        <v>28</v>
      </c>
      <c r="D21" s="27" t="s">
        <v>28</v>
      </c>
      <c r="E21" s="108" t="s">
        <v>113</v>
      </c>
      <c r="F21" s="100">
        <v>4</v>
      </c>
      <c r="G21" s="30">
        <v>135</v>
      </c>
      <c r="H21" s="57">
        <f t="shared" si="0"/>
        <v>540</v>
      </c>
      <c r="I21" s="26"/>
      <c r="J21" s="52" t="s">
        <v>3136</v>
      </c>
      <c r="K21" s="52"/>
      <c r="L21" s="24"/>
      <c r="M21" s="101">
        <v>41919</v>
      </c>
      <c r="N21" s="27"/>
      <c r="O21" s="24"/>
      <c r="P21" s="101">
        <v>41926</v>
      </c>
      <c r="Q21" s="87">
        <v>41926</v>
      </c>
    </row>
    <row r="22" spans="2:17" s="78" customFormat="1" ht="39" customHeight="1">
      <c r="B22" s="27">
        <v>4</v>
      </c>
      <c r="C22" s="27" t="s">
        <v>28</v>
      </c>
      <c r="D22" s="27" t="s">
        <v>28</v>
      </c>
      <c r="E22" s="148" t="s">
        <v>3137</v>
      </c>
      <c r="F22" s="100">
        <v>2</v>
      </c>
      <c r="G22" s="30">
        <v>1710</v>
      </c>
      <c r="H22" s="57">
        <f t="shared" si="0"/>
        <v>3420</v>
      </c>
      <c r="I22" s="26"/>
      <c r="J22" s="52" t="s">
        <v>2036</v>
      </c>
      <c r="K22" s="52"/>
      <c r="L22" s="24"/>
      <c r="M22" s="101">
        <v>41919</v>
      </c>
      <c r="N22" s="27"/>
      <c r="O22" s="24"/>
      <c r="P22" s="101">
        <v>41926</v>
      </c>
      <c r="Q22" s="87">
        <v>41926</v>
      </c>
    </row>
    <row r="23" spans="2:17" s="78" customFormat="1" ht="19.7" customHeight="1">
      <c r="B23" s="27">
        <v>3</v>
      </c>
      <c r="C23" s="27" t="s">
        <v>28</v>
      </c>
      <c r="D23" s="27" t="s">
        <v>28</v>
      </c>
      <c r="E23" s="231" t="s">
        <v>4273</v>
      </c>
      <c r="F23" s="100">
        <v>1</v>
      </c>
      <c r="G23" s="30">
        <v>156040</v>
      </c>
      <c r="H23" s="57">
        <f t="shared" si="0"/>
        <v>156040</v>
      </c>
      <c r="I23" s="26"/>
      <c r="J23" s="52" t="s">
        <v>3139</v>
      </c>
      <c r="K23" s="52"/>
      <c r="L23" s="24"/>
      <c r="M23" s="101">
        <v>41919</v>
      </c>
      <c r="N23" s="27"/>
      <c r="O23" s="24"/>
      <c r="P23" s="101">
        <v>41936</v>
      </c>
      <c r="Q23" s="87">
        <v>41936</v>
      </c>
    </row>
    <row r="24" spans="2:17" s="78" customFormat="1" ht="19.7" customHeight="1">
      <c r="B24" s="27">
        <v>3</v>
      </c>
      <c r="C24" s="27" t="s">
        <v>28</v>
      </c>
      <c r="D24" s="27" t="s">
        <v>28</v>
      </c>
      <c r="E24" s="108" t="s">
        <v>3140</v>
      </c>
      <c r="F24" s="100">
        <v>4</v>
      </c>
      <c r="G24" s="30">
        <v>49</v>
      </c>
      <c r="H24" s="57">
        <f t="shared" si="0"/>
        <v>196</v>
      </c>
      <c r="I24" s="26"/>
      <c r="J24" s="52" t="s">
        <v>3141</v>
      </c>
      <c r="K24" s="52"/>
      <c r="L24" s="24"/>
      <c r="M24" s="101">
        <v>41919</v>
      </c>
      <c r="N24" s="27"/>
      <c r="O24" s="24"/>
      <c r="P24" s="101">
        <v>41926</v>
      </c>
      <c r="Q24" s="87">
        <v>41926</v>
      </c>
    </row>
    <row r="25" spans="2:17" s="78" customFormat="1" ht="19.7" customHeight="1">
      <c r="B25" s="27">
        <v>3</v>
      </c>
      <c r="C25" s="27" t="s">
        <v>28</v>
      </c>
      <c r="D25" s="27" t="s">
        <v>28</v>
      </c>
      <c r="E25" s="108" t="s">
        <v>1309</v>
      </c>
      <c r="F25" s="100">
        <v>4</v>
      </c>
      <c r="G25" s="30">
        <v>49</v>
      </c>
      <c r="H25" s="57">
        <f t="shared" si="0"/>
        <v>196</v>
      </c>
      <c r="I25" s="26"/>
      <c r="J25" s="52" t="s">
        <v>3142</v>
      </c>
      <c r="K25" s="52"/>
      <c r="L25" s="24"/>
      <c r="M25" s="101">
        <v>41919</v>
      </c>
      <c r="N25" s="27"/>
      <c r="O25" s="24"/>
      <c r="P25" s="101">
        <v>41926</v>
      </c>
      <c r="Q25" s="87">
        <v>41926</v>
      </c>
    </row>
    <row r="26" spans="2:17" s="78" customFormat="1" ht="39" customHeight="1">
      <c r="B26" s="27">
        <v>3</v>
      </c>
      <c r="C26" s="27" t="s">
        <v>28</v>
      </c>
      <c r="D26" s="27" t="s">
        <v>28</v>
      </c>
      <c r="E26" s="148" t="s">
        <v>4274</v>
      </c>
      <c r="F26" s="100">
        <v>1</v>
      </c>
      <c r="G26" s="30">
        <v>3510</v>
      </c>
      <c r="H26" s="57">
        <f t="shared" si="0"/>
        <v>3510</v>
      </c>
      <c r="I26" s="26"/>
      <c r="J26" s="52" t="s">
        <v>3144</v>
      </c>
      <c r="K26" s="52"/>
      <c r="L26" s="24"/>
      <c r="M26" s="101">
        <v>41919</v>
      </c>
      <c r="N26" s="27"/>
      <c r="O26" s="24"/>
      <c r="P26" s="101">
        <v>41926</v>
      </c>
      <c r="Q26" s="87">
        <v>41926</v>
      </c>
    </row>
    <row r="27" spans="2:17" s="78" customFormat="1" ht="19.7" customHeight="1">
      <c r="B27" s="27">
        <v>2</v>
      </c>
      <c r="C27" s="27" t="s">
        <v>28</v>
      </c>
      <c r="D27" s="27" t="s">
        <v>28</v>
      </c>
      <c r="E27" s="108" t="s">
        <v>4275</v>
      </c>
      <c r="F27" s="100">
        <v>1</v>
      </c>
      <c r="G27" s="30">
        <v>2011</v>
      </c>
      <c r="H27" s="57">
        <f t="shared" si="0"/>
        <v>2011</v>
      </c>
      <c r="I27" s="26"/>
      <c r="J27" s="52" t="s">
        <v>1050</v>
      </c>
      <c r="K27" s="52"/>
      <c r="L27" s="24"/>
      <c r="M27" s="101">
        <v>41919</v>
      </c>
      <c r="N27" s="27"/>
      <c r="O27" s="24"/>
      <c r="P27" s="101">
        <v>41926</v>
      </c>
      <c r="Q27" s="87">
        <v>41926</v>
      </c>
    </row>
    <row r="28" spans="2:17" s="78" customFormat="1" ht="19.7" customHeight="1">
      <c r="B28" s="27">
        <v>2</v>
      </c>
      <c r="C28" s="27" t="s">
        <v>28</v>
      </c>
      <c r="D28" s="27" t="s">
        <v>28</v>
      </c>
      <c r="E28" s="108" t="s">
        <v>3146</v>
      </c>
      <c r="F28" s="100">
        <v>1</v>
      </c>
      <c r="G28" s="30">
        <v>930</v>
      </c>
      <c r="H28" s="57">
        <f t="shared" si="0"/>
        <v>930</v>
      </c>
      <c r="I28" s="26"/>
      <c r="J28" s="52" t="s">
        <v>328</v>
      </c>
      <c r="K28" s="52"/>
      <c r="L28" s="24"/>
      <c r="M28" s="101">
        <v>41919</v>
      </c>
      <c r="N28" s="27"/>
      <c r="O28" s="24"/>
      <c r="P28" s="101">
        <v>41926</v>
      </c>
      <c r="Q28" s="87">
        <v>41926</v>
      </c>
    </row>
    <row r="29" spans="2:17" s="78" customFormat="1" ht="19.7" customHeight="1">
      <c r="B29" s="27">
        <v>2</v>
      </c>
      <c r="C29" s="27" t="s">
        <v>28</v>
      </c>
      <c r="D29" s="27" t="s">
        <v>28</v>
      </c>
      <c r="E29" s="108" t="s">
        <v>822</v>
      </c>
      <c r="F29" s="100">
        <v>1</v>
      </c>
      <c r="G29" s="30">
        <v>3350</v>
      </c>
      <c r="H29" s="57">
        <f t="shared" si="0"/>
        <v>3350</v>
      </c>
      <c r="I29" s="26"/>
      <c r="J29" s="52" t="s">
        <v>3147</v>
      </c>
      <c r="K29" s="52"/>
      <c r="L29" s="24"/>
      <c r="M29" s="101">
        <v>41919</v>
      </c>
      <c r="N29" s="27"/>
      <c r="O29" s="24"/>
      <c r="P29" s="101">
        <v>41926</v>
      </c>
      <c r="Q29" s="87">
        <v>41926</v>
      </c>
    </row>
    <row r="30" spans="2:17" s="78" customFormat="1" ht="19.7" customHeight="1">
      <c r="B30" s="27">
        <v>2</v>
      </c>
      <c r="C30" s="27" t="s">
        <v>28</v>
      </c>
      <c r="D30" s="27" t="s">
        <v>28</v>
      </c>
      <c r="E30" s="108" t="s">
        <v>323</v>
      </c>
      <c r="F30" s="100">
        <v>1</v>
      </c>
      <c r="G30" s="30">
        <v>2218</v>
      </c>
      <c r="H30" s="57">
        <f t="shared" si="0"/>
        <v>2218</v>
      </c>
      <c r="I30" s="26"/>
      <c r="J30" s="52" t="s">
        <v>3148</v>
      </c>
      <c r="K30" s="52"/>
      <c r="L30" s="24"/>
      <c r="M30" s="101">
        <v>41919</v>
      </c>
      <c r="N30" s="27"/>
      <c r="O30" s="24"/>
      <c r="P30" s="101">
        <v>41926</v>
      </c>
      <c r="Q30" s="87">
        <v>41926</v>
      </c>
    </row>
    <row r="31" spans="2:17" s="78" customFormat="1" ht="19.7" customHeight="1">
      <c r="B31" s="27">
        <v>2</v>
      </c>
      <c r="C31" s="27" t="s">
        <v>28</v>
      </c>
      <c r="D31" s="27" t="s">
        <v>28</v>
      </c>
      <c r="E31" s="108" t="s">
        <v>325</v>
      </c>
      <c r="F31" s="100">
        <v>1</v>
      </c>
      <c r="G31" s="30">
        <v>5719</v>
      </c>
      <c r="H31" s="57">
        <f t="shared" si="0"/>
        <v>5719</v>
      </c>
      <c r="I31" s="26"/>
      <c r="J31" s="52" t="s">
        <v>1050</v>
      </c>
      <c r="K31" s="52"/>
      <c r="L31" s="24"/>
      <c r="M31" s="101">
        <v>41919</v>
      </c>
      <c r="N31" s="27"/>
      <c r="O31" s="24"/>
      <c r="P31" s="101">
        <v>41926</v>
      </c>
      <c r="Q31" s="87">
        <v>41926</v>
      </c>
    </row>
    <row r="32" spans="2:17" s="764" customFormat="1" ht="19.7" customHeight="1">
      <c r="B32" s="884">
        <v>3</v>
      </c>
      <c r="C32" s="884" t="s">
        <v>28</v>
      </c>
      <c r="D32" s="884" t="s">
        <v>28</v>
      </c>
      <c r="E32" s="217" t="s">
        <v>3168</v>
      </c>
      <c r="F32" s="886">
        <v>4</v>
      </c>
      <c r="G32" s="887">
        <v>2080</v>
      </c>
      <c r="H32" s="57">
        <f t="shared" si="0"/>
        <v>8320</v>
      </c>
      <c r="I32" s="888"/>
      <c r="J32" s="998" t="s">
        <v>3169</v>
      </c>
      <c r="K32" s="889"/>
      <c r="L32" s="685"/>
      <c r="M32" s="101">
        <v>41919</v>
      </c>
      <c r="N32" s="729"/>
      <c r="O32" s="684"/>
      <c r="P32" s="101">
        <v>41926</v>
      </c>
      <c r="Q32" s="87">
        <v>41926</v>
      </c>
    </row>
    <row r="33" spans="2:17" s="764" customFormat="1" ht="19.7" customHeight="1">
      <c r="B33" s="884">
        <v>3</v>
      </c>
      <c r="C33" s="884" t="s">
        <v>28</v>
      </c>
      <c r="D33" s="884" t="s">
        <v>28</v>
      </c>
      <c r="E33" s="217" t="s">
        <v>4276</v>
      </c>
      <c r="F33" s="886">
        <v>1</v>
      </c>
      <c r="G33" s="887">
        <v>8622</v>
      </c>
      <c r="H33" s="57">
        <f t="shared" si="0"/>
        <v>8622</v>
      </c>
      <c r="I33" s="888"/>
      <c r="J33" s="889" t="s">
        <v>3171</v>
      </c>
      <c r="K33" s="889"/>
      <c r="L33" s="685"/>
      <c r="M33" s="101">
        <v>41919</v>
      </c>
      <c r="N33" s="729"/>
      <c r="O33" s="684"/>
      <c r="P33" s="101">
        <v>41926</v>
      </c>
      <c r="Q33" s="87">
        <v>41926</v>
      </c>
    </row>
    <row r="34" spans="2:17" s="764" customFormat="1" ht="19.7" customHeight="1">
      <c r="B34" s="884">
        <v>3</v>
      </c>
      <c r="C34" s="884" t="s">
        <v>28</v>
      </c>
      <c r="D34" s="884" t="s">
        <v>28</v>
      </c>
      <c r="E34" s="217" t="s">
        <v>3172</v>
      </c>
      <c r="F34" s="886">
        <v>2</v>
      </c>
      <c r="G34" s="887">
        <v>150</v>
      </c>
      <c r="H34" s="57">
        <f t="shared" si="0"/>
        <v>300</v>
      </c>
      <c r="I34" s="888"/>
      <c r="J34" s="889" t="s">
        <v>1577</v>
      </c>
      <c r="K34" s="889"/>
      <c r="L34" s="685"/>
      <c r="M34" s="101">
        <v>41919</v>
      </c>
      <c r="N34" s="729"/>
      <c r="O34" s="684"/>
      <c r="P34" s="101">
        <v>41926</v>
      </c>
      <c r="Q34" s="87">
        <v>41926</v>
      </c>
    </row>
    <row r="35" spans="2:17" s="764" customFormat="1" ht="19.7" customHeight="1">
      <c r="B35" s="884">
        <v>3</v>
      </c>
      <c r="C35" s="884" t="s">
        <v>28</v>
      </c>
      <c r="D35" s="884" t="s">
        <v>28</v>
      </c>
      <c r="E35" s="217" t="s">
        <v>4277</v>
      </c>
      <c r="F35" s="886">
        <v>2</v>
      </c>
      <c r="G35" s="887">
        <v>75</v>
      </c>
      <c r="H35" s="57">
        <f>F35*G35</f>
        <v>150</v>
      </c>
      <c r="I35" s="888"/>
      <c r="J35" s="889" t="s">
        <v>179</v>
      </c>
      <c r="K35" s="889"/>
      <c r="L35" s="685"/>
      <c r="M35" s="101">
        <v>41919</v>
      </c>
      <c r="N35" s="729"/>
      <c r="O35" s="684"/>
      <c r="P35" s="101">
        <v>41926</v>
      </c>
      <c r="Q35" s="87">
        <v>41926</v>
      </c>
    </row>
    <row r="36" spans="2:17" s="764" customFormat="1" ht="19.7" customHeight="1">
      <c r="B36" s="884">
        <v>3</v>
      </c>
      <c r="C36" s="884" t="s">
        <v>28</v>
      </c>
      <c r="D36" s="884" t="s">
        <v>28</v>
      </c>
      <c r="E36" s="217" t="s">
        <v>3173</v>
      </c>
      <c r="F36" s="886">
        <v>1</v>
      </c>
      <c r="G36" s="887">
        <v>620</v>
      </c>
      <c r="H36" s="57">
        <f t="shared" si="0"/>
        <v>620</v>
      </c>
      <c r="I36" s="888"/>
      <c r="J36" s="889" t="s">
        <v>3174</v>
      </c>
      <c r="K36" s="889"/>
      <c r="L36" s="685"/>
      <c r="M36" s="101">
        <v>41919</v>
      </c>
      <c r="N36" s="729"/>
      <c r="O36" s="684"/>
      <c r="P36" s="101">
        <v>41926</v>
      </c>
      <c r="Q36" s="87">
        <v>41926</v>
      </c>
    </row>
    <row r="37" spans="2:17" s="764" customFormat="1" ht="19.7" customHeight="1">
      <c r="B37" s="884">
        <v>3</v>
      </c>
      <c r="C37" s="884" t="s">
        <v>28</v>
      </c>
      <c r="D37" s="884" t="s">
        <v>28</v>
      </c>
      <c r="E37" s="217" t="s">
        <v>3175</v>
      </c>
      <c r="F37" s="886">
        <v>1</v>
      </c>
      <c r="G37" s="887">
        <v>7700</v>
      </c>
      <c r="H37" s="57">
        <f t="shared" si="0"/>
        <v>7700</v>
      </c>
      <c r="I37" s="888"/>
      <c r="J37" s="889" t="s">
        <v>3176</v>
      </c>
      <c r="K37" s="889"/>
      <c r="L37" s="685"/>
      <c r="M37" s="101">
        <v>41919</v>
      </c>
      <c r="N37" s="729"/>
      <c r="O37" s="684"/>
      <c r="P37" s="101">
        <v>41926</v>
      </c>
      <c r="Q37" s="87">
        <v>41926</v>
      </c>
    </row>
    <row r="38" spans="2:17" s="78" customFormat="1" ht="19.7" customHeight="1">
      <c r="B38" s="884">
        <v>3</v>
      </c>
      <c r="C38" s="884" t="s">
        <v>28</v>
      </c>
      <c r="D38" s="884" t="s">
        <v>28</v>
      </c>
      <c r="E38" s="52" t="s">
        <v>1046</v>
      </c>
      <c r="F38" s="886">
        <v>1</v>
      </c>
      <c r="G38" s="521">
        <v>860</v>
      </c>
      <c r="H38" s="57">
        <f t="shared" si="0"/>
        <v>860</v>
      </c>
      <c r="I38" s="26"/>
      <c r="J38" s="108" t="s">
        <v>1047</v>
      </c>
      <c r="K38" s="52"/>
      <c r="L38" s="24"/>
      <c r="M38" s="101">
        <v>41919</v>
      </c>
      <c r="N38" s="27"/>
      <c r="O38" s="24"/>
      <c r="P38" s="101">
        <v>41926</v>
      </c>
      <c r="Q38" s="87">
        <v>41926</v>
      </c>
    </row>
    <row r="39" spans="2:17" s="78" customFormat="1" ht="19.7" customHeight="1">
      <c r="B39" s="884">
        <v>3</v>
      </c>
      <c r="C39" s="884" t="s">
        <v>28</v>
      </c>
      <c r="D39" s="884" t="s">
        <v>28</v>
      </c>
      <c r="E39" s="52" t="s">
        <v>969</v>
      </c>
      <c r="F39" s="886">
        <v>1</v>
      </c>
      <c r="G39" s="521">
        <v>210</v>
      </c>
      <c r="H39" s="57">
        <f t="shared" si="0"/>
        <v>210</v>
      </c>
      <c r="I39" s="26"/>
      <c r="J39" s="108" t="s">
        <v>1048</v>
      </c>
      <c r="K39" s="52"/>
      <c r="L39" s="24"/>
      <c r="M39" s="101">
        <v>41919</v>
      </c>
      <c r="N39" s="27"/>
      <c r="O39" s="24"/>
      <c r="P39" s="101">
        <v>41926</v>
      </c>
      <c r="Q39" s="87">
        <v>41926</v>
      </c>
    </row>
    <row r="40" spans="2:17" s="78" customFormat="1" ht="19.7" customHeight="1">
      <c r="B40" s="27"/>
      <c r="C40" s="27"/>
      <c r="D40" s="27"/>
      <c r="E40" s="108"/>
      <c r="F40" s="100"/>
      <c r="G40" s="30"/>
      <c r="H40" s="57">
        <f t="shared" si="0"/>
        <v>0</v>
      </c>
      <c r="I40" s="26"/>
      <c r="J40" s="52"/>
      <c r="K40" s="52"/>
      <c r="L40" s="24"/>
      <c r="M40" s="101"/>
      <c r="N40" s="27"/>
      <c r="O40" s="24"/>
      <c r="P40" s="101"/>
      <c r="Q40" s="87"/>
    </row>
    <row r="41" spans="2:17" s="78" customFormat="1" ht="19.7" customHeight="1">
      <c r="B41" s="27">
        <v>3</v>
      </c>
      <c r="C41" s="27" t="s">
        <v>3149</v>
      </c>
      <c r="D41" s="27" t="s">
        <v>3150</v>
      </c>
      <c r="E41" s="108" t="s">
        <v>3151</v>
      </c>
      <c r="F41" s="100">
        <v>1</v>
      </c>
      <c r="G41" s="30">
        <v>78000</v>
      </c>
      <c r="H41" s="57">
        <f t="shared" si="0"/>
        <v>78000</v>
      </c>
      <c r="I41" s="26"/>
      <c r="J41" s="52" t="s">
        <v>2344</v>
      </c>
      <c r="K41" s="52"/>
      <c r="L41" s="24"/>
      <c r="M41" s="101">
        <v>41919</v>
      </c>
      <c r="N41" s="27"/>
      <c r="O41" s="24"/>
      <c r="P41" s="101">
        <v>41926</v>
      </c>
      <c r="Q41" s="87">
        <v>41926</v>
      </c>
    </row>
    <row r="42" spans="2:17" s="78" customFormat="1" ht="19.7" customHeight="1">
      <c r="B42" s="27">
        <v>3</v>
      </c>
      <c r="C42" s="27" t="s">
        <v>3149</v>
      </c>
      <c r="D42" s="27" t="s">
        <v>760</v>
      </c>
      <c r="E42" s="108" t="s">
        <v>3152</v>
      </c>
      <c r="F42" s="100">
        <v>1</v>
      </c>
      <c r="G42" s="30">
        <v>1600</v>
      </c>
      <c r="H42" s="57">
        <f t="shared" si="0"/>
        <v>1600</v>
      </c>
      <c r="I42" s="26"/>
      <c r="J42" s="52" t="s">
        <v>3153</v>
      </c>
      <c r="K42" s="52"/>
      <c r="L42" s="24"/>
      <c r="M42" s="101">
        <v>41919</v>
      </c>
      <c r="N42" s="27"/>
      <c r="O42" s="24"/>
      <c r="P42" s="101">
        <v>41926</v>
      </c>
      <c r="Q42" s="87">
        <v>41926</v>
      </c>
    </row>
    <row r="43" spans="2:17" s="78" customFormat="1" ht="19.7" customHeight="1">
      <c r="B43" s="27"/>
      <c r="C43" s="27"/>
      <c r="D43" s="27"/>
      <c r="E43" s="108"/>
      <c r="F43" s="100"/>
      <c r="G43" s="30"/>
      <c r="H43" s="57">
        <f t="shared" si="0"/>
        <v>0</v>
      </c>
      <c r="I43" s="26"/>
      <c r="J43" s="52"/>
      <c r="K43" s="52"/>
      <c r="L43" s="24"/>
      <c r="M43" s="101"/>
      <c r="N43" s="27"/>
      <c r="O43" s="24"/>
      <c r="P43" s="101"/>
      <c r="Q43" s="87"/>
    </row>
    <row r="44" spans="2:17" s="78" customFormat="1" ht="19.7" customHeight="1">
      <c r="B44" s="729">
        <v>4</v>
      </c>
      <c r="C44" s="729" t="s">
        <v>24</v>
      </c>
      <c r="D44" s="729" t="s">
        <v>24</v>
      </c>
      <c r="E44" s="731" t="s">
        <v>4278</v>
      </c>
      <c r="F44" s="737">
        <v>1</v>
      </c>
      <c r="G44" s="30">
        <v>15000</v>
      </c>
      <c r="H44" s="57">
        <f t="shared" si="0"/>
        <v>15000</v>
      </c>
      <c r="I44" s="26"/>
      <c r="J44" s="735" t="s">
        <v>3159</v>
      </c>
      <c r="K44" s="52"/>
      <c r="L44" s="24"/>
      <c r="M44" s="101">
        <v>41919</v>
      </c>
      <c r="N44" s="27"/>
      <c r="O44" s="24"/>
      <c r="P44" s="101"/>
      <c r="Q44" s="87">
        <v>41936</v>
      </c>
    </row>
    <row r="45" spans="2:17" s="78" customFormat="1" ht="19.7" customHeight="1">
      <c r="B45" s="729">
        <v>4</v>
      </c>
      <c r="C45" s="729" t="s">
        <v>24</v>
      </c>
      <c r="D45" s="729" t="s">
        <v>24</v>
      </c>
      <c r="E45" s="731" t="s">
        <v>4279</v>
      </c>
      <c r="F45" s="737">
        <v>1</v>
      </c>
      <c r="G45" s="30">
        <v>4300</v>
      </c>
      <c r="H45" s="57">
        <f t="shared" si="0"/>
        <v>4300</v>
      </c>
      <c r="I45" s="26"/>
      <c r="J45" s="735" t="s">
        <v>4280</v>
      </c>
      <c r="K45" s="52"/>
      <c r="L45" s="24"/>
      <c r="M45" s="101">
        <v>41919</v>
      </c>
      <c r="N45" s="27"/>
      <c r="O45" s="24"/>
      <c r="P45" s="101"/>
      <c r="Q45" s="87">
        <v>41936</v>
      </c>
    </row>
    <row r="46" spans="2:17" s="78" customFormat="1" ht="19.7" customHeight="1">
      <c r="B46" s="729">
        <v>4</v>
      </c>
      <c r="C46" s="729" t="s">
        <v>24</v>
      </c>
      <c r="D46" s="729" t="s">
        <v>24</v>
      </c>
      <c r="E46" s="731" t="s">
        <v>4281</v>
      </c>
      <c r="F46" s="737">
        <v>1</v>
      </c>
      <c r="G46" s="30">
        <v>4000</v>
      </c>
      <c r="H46" s="57">
        <f>F46*G46</f>
        <v>4000</v>
      </c>
      <c r="I46" s="26"/>
      <c r="J46" s="735" t="s">
        <v>4282</v>
      </c>
      <c r="K46" s="52"/>
      <c r="L46" s="24"/>
      <c r="M46" s="101">
        <v>41919</v>
      </c>
      <c r="N46" s="27"/>
      <c r="O46" s="24"/>
      <c r="P46" s="101"/>
      <c r="Q46" s="87">
        <v>41936</v>
      </c>
    </row>
    <row r="47" spans="2:17" s="78" customFormat="1" ht="19.7" customHeight="1">
      <c r="B47" s="729">
        <v>4</v>
      </c>
      <c r="C47" s="729" t="s">
        <v>24</v>
      </c>
      <c r="D47" s="729" t="s">
        <v>24</v>
      </c>
      <c r="E47" s="731" t="s">
        <v>4283</v>
      </c>
      <c r="F47" s="737">
        <v>1</v>
      </c>
      <c r="G47" s="30">
        <v>5000</v>
      </c>
      <c r="H47" s="57">
        <f>F47*G47</f>
        <v>5000</v>
      </c>
      <c r="I47" s="26"/>
      <c r="J47" s="731" t="s">
        <v>477</v>
      </c>
      <c r="K47" s="52"/>
      <c r="L47" s="24"/>
      <c r="M47" s="101">
        <v>41919</v>
      </c>
      <c r="N47" s="27"/>
      <c r="O47" s="24"/>
      <c r="P47" s="101"/>
      <c r="Q47" s="87">
        <v>41936</v>
      </c>
    </row>
    <row r="48" spans="2:17" s="78" customFormat="1" ht="19.7" customHeight="1">
      <c r="B48" s="729">
        <v>4</v>
      </c>
      <c r="C48" s="729" t="s">
        <v>24</v>
      </c>
      <c r="D48" s="729" t="s">
        <v>24</v>
      </c>
      <c r="E48" s="731" t="s">
        <v>4284</v>
      </c>
      <c r="F48" s="737">
        <v>1</v>
      </c>
      <c r="G48" s="30">
        <v>6300</v>
      </c>
      <c r="H48" s="57">
        <f>F48*G48</f>
        <v>6300</v>
      </c>
      <c r="I48" s="26"/>
      <c r="J48" s="735" t="s">
        <v>4285</v>
      </c>
      <c r="K48" s="52"/>
      <c r="L48" s="24"/>
      <c r="M48" s="101">
        <v>41919</v>
      </c>
      <c r="N48" s="27"/>
      <c r="O48" s="24"/>
      <c r="P48" s="101"/>
      <c r="Q48" s="87">
        <v>41936</v>
      </c>
    </row>
    <row r="49" spans="2:17" s="78" customFormat="1" ht="19.7" customHeight="1">
      <c r="B49" s="729">
        <v>4</v>
      </c>
      <c r="C49" s="729" t="s">
        <v>24</v>
      </c>
      <c r="D49" s="729" t="s">
        <v>24</v>
      </c>
      <c r="E49" s="731" t="s">
        <v>4286</v>
      </c>
      <c r="F49" s="737">
        <v>1</v>
      </c>
      <c r="G49" s="30">
        <v>4200</v>
      </c>
      <c r="H49" s="57">
        <f>F49*G49</f>
        <v>4200</v>
      </c>
      <c r="I49" s="26"/>
      <c r="J49" s="735" t="s">
        <v>1215</v>
      </c>
      <c r="K49" s="52"/>
      <c r="L49" s="24"/>
      <c r="M49" s="101">
        <v>41919</v>
      </c>
      <c r="N49" s="27"/>
      <c r="O49" s="24"/>
      <c r="P49" s="101"/>
      <c r="Q49" s="87">
        <v>41936</v>
      </c>
    </row>
    <row r="50" spans="2:17" s="78" customFormat="1" ht="19.7" customHeight="1">
      <c r="B50" s="729">
        <v>4</v>
      </c>
      <c r="C50" s="729" t="s">
        <v>24</v>
      </c>
      <c r="D50" s="729" t="s">
        <v>24</v>
      </c>
      <c r="E50" s="731" t="s">
        <v>4287</v>
      </c>
      <c r="F50" s="737">
        <v>1</v>
      </c>
      <c r="G50" s="30">
        <v>4600</v>
      </c>
      <c r="H50" s="57">
        <f>F50*G50</f>
        <v>4600</v>
      </c>
      <c r="I50" s="26"/>
      <c r="J50" s="735" t="s">
        <v>1217</v>
      </c>
      <c r="K50" s="52"/>
      <c r="L50" s="24"/>
      <c r="M50" s="101">
        <v>41919</v>
      </c>
      <c r="N50" s="27"/>
      <c r="O50" s="24"/>
      <c r="P50" s="101"/>
      <c r="Q50" s="87">
        <v>41936</v>
      </c>
    </row>
    <row r="51" spans="2:17" s="78" customFormat="1" ht="19.7" customHeight="1">
      <c r="B51" s="729">
        <v>4</v>
      </c>
      <c r="C51" s="729" t="s">
        <v>24</v>
      </c>
      <c r="D51" s="729" t="s">
        <v>24</v>
      </c>
      <c r="E51" s="735" t="s">
        <v>4288</v>
      </c>
      <c r="F51" s="737">
        <v>1</v>
      </c>
      <c r="G51" s="30">
        <v>11000</v>
      </c>
      <c r="H51" s="57">
        <f t="shared" si="0"/>
        <v>11000</v>
      </c>
      <c r="I51" s="26"/>
      <c r="J51" s="735" t="s">
        <v>3162</v>
      </c>
      <c r="K51" s="52"/>
      <c r="L51" s="24"/>
      <c r="M51" s="101">
        <v>41919</v>
      </c>
      <c r="N51" s="27"/>
      <c r="O51" s="24"/>
      <c r="P51" s="101"/>
      <c r="Q51" s="87">
        <v>41936</v>
      </c>
    </row>
    <row r="52" spans="2:17" s="78" customFormat="1" ht="19.7" customHeight="1">
      <c r="B52" s="729">
        <v>4</v>
      </c>
      <c r="C52" s="729" t="s">
        <v>24</v>
      </c>
      <c r="D52" s="729" t="s">
        <v>24</v>
      </c>
      <c r="E52" s="731" t="s">
        <v>4289</v>
      </c>
      <c r="F52" s="737">
        <v>1</v>
      </c>
      <c r="G52" s="30">
        <v>12000</v>
      </c>
      <c r="H52" s="57">
        <f t="shared" si="0"/>
        <v>12000</v>
      </c>
      <c r="I52" s="26"/>
      <c r="J52" s="735" t="s">
        <v>3164</v>
      </c>
      <c r="K52" s="52"/>
      <c r="L52" s="24"/>
      <c r="M52" s="101">
        <v>41919</v>
      </c>
      <c r="N52" s="27"/>
      <c r="O52" s="24"/>
      <c r="P52" s="101"/>
      <c r="Q52" s="87">
        <v>41936</v>
      </c>
    </row>
    <row r="53" spans="2:17" s="78" customFormat="1" ht="19.7" customHeight="1">
      <c r="B53" s="729">
        <v>4</v>
      </c>
      <c r="C53" s="729" t="s">
        <v>24</v>
      </c>
      <c r="D53" s="729" t="s">
        <v>24</v>
      </c>
      <c r="E53" s="735" t="s">
        <v>1218</v>
      </c>
      <c r="F53" s="737">
        <v>1</v>
      </c>
      <c r="G53" s="30">
        <v>19600</v>
      </c>
      <c r="H53" s="57">
        <f>F53*G53</f>
        <v>19600</v>
      </c>
      <c r="I53" s="26"/>
      <c r="J53" s="735" t="s">
        <v>1219</v>
      </c>
      <c r="K53" s="52"/>
      <c r="L53" s="24"/>
      <c r="M53" s="101">
        <v>41919</v>
      </c>
      <c r="N53" s="27"/>
      <c r="O53" s="24"/>
      <c r="P53" s="101"/>
      <c r="Q53" s="87">
        <v>41936</v>
      </c>
    </row>
    <row r="54" spans="2:17" s="78" customFormat="1" ht="19.7" customHeight="1">
      <c r="B54" s="729">
        <v>2</v>
      </c>
      <c r="C54" s="729" t="s">
        <v>24</v>
      </c>
      <c r="D54" s="729" t="s">
        <v>24</v>
      </c>
      <c r="E54" s="731" t="s">
        <v>1079</v>
      </c>
      <c r="F54" s="737">
        <v>1</v>
      </c>
      <c r="G54" s="30">
        <v>16800</v>
      </c>
      <c r="H54" s="57">
        <f t="shared" si="0"/>
        <v>16800</v>
      </c>
      <c r="I54" s="26"/>
      <c r="J54" s="735" t="s">
        <v>1080</v>
      </c>
      <c r="K54" s="52"/>
      <c r="L54" s="24"/>
      <c r="M54" s="101">
        <v>41919</v>
      </c>
      <c r="N54" s="27"/>
      <c r="O54" s="24"/>
      <c r="P54" s="101"/>
      <c r="Q54" s="87">
        <v>41936</v>
      </c>
    </row>
    <row r="55" spans="2:17" s="78" customFormat="1" ht="19.7" customHeight="1">
      <c r="B55" s="27"/>
      <c r="C55" s="27"/>
      <c r="D55" s="27"/>
      <c r="E55" s="108"/>
      <c r="F55" s="100"/>
      <c r="G55" s="30"/>
      <c r="H55" s="57">
        <f t="shared" si="0"/>
        <v>0</v>
      </c>
      <c r="I55" s="26"/>
      <c r="J55" s="52"/>
      <c r="K55" s="52"/>
      <c r="L55" s="24"/>
      <c r="M55" s="101"/>
      <c r="N55" s="27"/>
      <c r="O55" s="24"/>
      <c r="P55" s="101"/>
      <c r="Q55" s="87"/>
    </row>
    <row r="56" spans="2:17" s="78" customFormat="1" ht="19.7" customHeight="1">
      <c r="B56" s="27"/>
      <c r="C56" s="27"/>
      <c r="D56" s="27"/>
      <c r="E56" s="108"/>
      <c r="F56" s="100"/>
      <c r="G56" s="30"/>
      <c r="H56" s="57">
        <f t="shared" si="0"/>
        <v>0</v>
      </c>
      <c r="I56" s="26"/>
      <c r="J56" s="52"/>
      <c r="K56" s="52"/>
      <c r="L56" s="24"/>
      <c r="M56" s="101"/>
      <c r="N56" s="27"/>
      <c r="O56" s="24"/>
      <c r="P56" s="101"/>
      <c r="Q56" s="87"/>
    </row>
    <row r="57" spans="2:17">
      <c r="M57" s="229"/>
    </row>
    <row r="60" spans="2:17">
      <c r="M60" s="158"/>
    </row>
    <row r="62" spans="2:17">
      <c r="M62" s="158"/>
    </row>
  </sheetData>
  <autoFilter ref="B8:O56" xr:uid="{8E2C9215-CE64-4A0D-A474-45665A76588C}"/>
  <mergeCells count="6">
    <mergeCell ref="B2:D2"/>
    <mergeCell ref="G2:I2"/>
    <mergeCell ref="B3:D3"/>
    <mergeCell ref="B4:D4"/>
    <mergeCell ref="B5:D5"/>
    <mergeCell ref="B6:D6"/>
  </mergeCells>
  <phoneticPr fontId="3"/>
  <pageMargins left="0.19685039370078741" right="0.19685039370078741" top="0.74803149606299213" bottom="0.74803149606299213" header="0.31496062992125984" footer="0.31496062992125984"/>
  <pageSetup paperSize="9" orientation="landscape" r:id="rId1"/>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E859F-9CF4-4E04-B7B7-9E9A2A9EA498}">
  <dimension ref="B2:Q22"/>
  <sheetViews>
    <sheetView zoomScale="85" zoomScaleNormal="85" workbookViewId="0">
      <pane xSplit="10" ySplit="8" topLeftCell="P9" activePane="bottomRight" state="frozen"/>
      <selection pane="topRight" activeCell="K1" sqref="K1"/>
      <selection pane="bottomLeft" activeCell="A9" sqref="A9"/>
      <selection pane="bottomRight" activeCell="E13" sqref="E13"/>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3123</v>
      </c>
      <c r="G2" s="4" t="s">
        <v>2</v>
      </c>
      <c r="H2" s="5"/>
      <c r="I2" s="6"/>
      <c r="J2" s="77">
        <f>SUM(H:H)</f>
        <v>68770</v>
      </c>
    </row>
    <row r="3" spans="2:17" ht="20.100000000000001" customHeight="1">
      <c r="B3" s="74" t="s">
        <v>3</v>
      </c>
      <c r="C3" s="74"/>
      <c r="D3" s="74"/>
      <c r="E3" s="82" t="s">
        <v>3124</v>
      </c>
    </row>
    <row r="4" spans="2:17" ht="20.100000000000001" customHeight="1">
      <c r="B4" s="74" t="s">
        <v>5</v>
      </c>
      <c r="C4" s="74"/>
      <c r="D4" s="74"/>
      <c r="E4" s="75">
        <v>123161</v>
      </c>
    </row>
    <row r="5" spans="2:17" ht="20.100000000000001" customHeight="1">
      <c r="B5" s="74" t="s">
        <v>7</v>
      </c>
      <c r="C5" s="74"/>
      <c r="D5" s="74"/>
      <c r="E5" s="84">
        <v>41936</v>
      </c>
    </row>
    <row r="6" spans="2:17" ht="20.100000000000001" customHeight="1">
      <c r="B6" s="74" t="s">
        <v>8</v>
      </c>
      <c r="C6" s="74"/>
      <c r="D6" s="74"/>
      <c r="E6" s="84">
        <v>41961</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27"/>
      <c r="C9" s="27"/>
      <c r="D9" s="27"/>
      <c r="E9" s="561"/>
      <c r="F9" s="108"/>
      <c r="G9" s="562"/>
      <c r="H9" s="57"/>
      <c r="I9" s="26"/>
      <c r="J9" s="52"/>
      <c r="K9" s="52"/>
      <c r="L9" s="24"/>
      <c r="M9" s="101"/>
      <c r="N9" s="27"/>
      <c r="O9" s="24"/>
      <c r="P9" s="101"/>
      <c r="Q9" s="87"/>
    </row>
    <row r="10" spans="2:17" s="78" customFormat="1" ht="19.7" customHeight="1">
      <c r="B10" s="27">
        <v>1</v>
      </c>
      <c r="C10" s="27" t="s">
        <v>50</v>
      </c>
      <c r="D10" s="27" t="s">
        <v>50</v>
      </c>
      <c r="E10" s="561" t="s">
        <v>4270</v>
      </c>
      <c r="F10" s="100">
        <v>1</v>
      </c>
      <c r="G10" s="30">
        <v>50000</v>
      </c>
      <c r="H10" s="57">
        <f t="shared" ref="H10:H22" si="0">F10*G10</f>
        <v>50000</v>
      </c>
      <c r="I10" s="26"/>
      <c r="J10" s="52"/>
      <c r="K10" s="52"/>
      <c r="L10" s="24"/>
      <c r="M10" s="101">
        <v>41919</v>
      </c>
      <c r="N10" s="27"/>
      <c r="O10" s="24"/>
      <c r="P10" s="101">
        <v>41957</v>
      </c>
      <c r="Q10" s="87">
        <v>41957</v>
      </c>
    </row>
    <row r="11" spans="2:17" s="78" customFormat="1" ht="19.7" customHeight="1">
      <c r="B11" s="27">
        <v>1</v>
      </c>
      <c r="C11" s="27" t="s">
        <v>50</v>
      </c>
      <c r="D11" s="27" t="s">
        <v>50</v>
      </c>
      <c r="E11" s="561" t="s">
        <v>276</v>
      </c>
      <c r="F11" s="100">
        <v>1</v>
      </c>
      <c r="G11" s="30"/>
      <c r="H11" s="57">
        <f t="shared" si="0"/>
        <v>0</v>
      </c>
      <c r="I11" s="26"/>
      <c r="J11" s="52"/>
      <c r="K11" s="52"/>
      <c r="L11" s="24"/>
      <c r="M11" s="101">
        <v>41919</v>
      </c>
      <c r="N11" s="27"/>
      <c r="O11" s="24"/>
      <c r="P11" s="101"/>
      <c r="Q11" s="87"/>
    </row>
    <row r="12" spans="2:17" s="78" customFormat="1" ht="19.7" customHeight="1">
      <c r="B12" s="27"/>
      <c r="C12" s="27"/>
      <c r="D12" s="27"/>
      <c r="E12" s="561"/>
      <c r="F12" s="108"/>
      <c r="G12" s="562"/>
      <c r="H12" s="57">
        <f t="shared" si="0"/>
        <v>0</v>
      </c>
      <c r="I12" s="26"/>
      <c r="J12" s="108"/>
      <c r="K12" s="24"/>
      <c r="L12" s="24"/>
      <c r="M12" s="101"/>
      <c r="N12" s="27"/>
      <c r="O12" s="24"/>
      <c r="P12" s="101"/>
      <c r="Q12" s="87"/>
    </row>
    <row r="13" spans="2:17" s="78" customFormat="1" ht="39" customHeight="1">
      <c r="B13" s="27">
        <v>2</v>
      </c>
      <c r="C13" s="27" t="s">
        <v>28</v>
      </c>
      <c r="D13" s="27" t="s">
        <v>28</v>
      </c>
      <c r="E13" s="148" t="s">
        <v>4271</v>
      </c>
      <c r="F13" s="100">
        <v>1</v>
      </c>
      <c r="G13" s="30">
        <v>2700</v>
      </c>
      <c r="H13" s="57">
        <f t="shared" si="0"/>
        <v>2700</v>
      </c>
      <c r="I13" s="26"/>
      <c r="J13" s="52" t="s">
        <v>4272</v>
      </c>
      <c r="K13" s="24"/>
      <c r="L13" s="24"/>
      <c r="M13" s="101">
        <v>41919</v>
      </c>
      <c r="N13" s="27"/>
      <c r="O13" s="24"/>
      <c r="P13" s="101">
        <v>41928</v>
      </c>
      <c r="Q13" s="87">
        <v>41928</v>
      </c>
    </row>
    <row r="14" spans="2:17" s="78" customFormat="1" ht="19.7" customHeight="1">
      <c r="B14" s="884">
        <v>2</v>
      </c>
      <c r="C14" s="884" t="s">
        <v>28</v>
      </c>
      <c r="D14" s="884" t="s">
        <v>28</v>
      </c>
      <c r="E14" s="52" t="s">
        <v>1046</v>
      </c>
      <c r="F14" s="886">
        <v>1</v>
      </c>
      <c r="G14" s="521">
        <v>860</v>
      </c>
      <c r="H14" s="57">
        <f t="shared" si="0"/>
        <v>860</v>
      </c>
      <c r="I14" s="26"/>
      <c r="J14" s="108" t="s">
        <v>1047</v>
      </c>
      <c r="K14" s="52"/>
      <c r="L14" s="24"/>
      <c r="M14" s="101">
        <v>41919</v>
      </c>
      <c r="N14" s="27"/>
      <c r="O14" s="24"/>
      <c r="P14" s="101">
        <v>41926</v>
      </c>
      <c r="Q14" s="87">
        <v>41926</v>
      </c>
    </row>
    <row r="15" spans="2:17" s="78" customFormat="1" ht="19.7" customHeight="1">
      <c r="B15" s="884">
        <v>2</v>
      </c>
      <c r="C15" s="884" t="s">
        <v>28</v>
      </c>
      <c r="D15" s="884" t="s">
        <v>28</v>
      </c>
      <c r="E15" s="52" t="s">
        <v>969</v>
      </c>
      <c r="F15" s="886">
        <v>1</v>
      </c>
      <c r="G15" s="521">
        <v>210</v>
      </c>
      <c r="H15" s="57">
        <f t="shared" si="0"/>
        <v>210</v>
      </c>
      <c r="I15" s="26"/>
      <c r="J15" s="108" t="s">
        <v>1048</v>
      </c>
      <c r="K15" s="52"/>
      <c r="L15" s="24"/>
      <c r="M15" s="101">
        <v>41919</v>
      </c>
      <c r="N15" s="27"/>
      <c r="O15" s="24"/>
      <c r="P15" s="101">
        <v>41926</v>
      </c>
      <c r="Q15" s="87">
        <v>41926</v>
      </c>
    </row>
    <row r="16" spans="2:17" s="78" customFormat="1" ht="19.7" customHeight="1">
      <c r="B16" s="27"/>
      <c r="C16" s="27"/>
      <c r="D16" s="27"/>
      <c r="E16" s="561"/>
      <c r="F16" s="108"/>
      <c r="G16" s="562"/>
      <c r="H16" s="57">
        <f t="shared" si="0"/>
        <v>0</v>
      </c>
      <c r="I16" s="26"/>
      <c r="J16" s="108"/>
      <c r="K16" s="24"/>
      <c r="L16" s="24"/>
      <c r="M16" s="101"/>
      <c r="N16" s="27"/>
      <c r="O16" s="24"/>
      <c r="P16" s="101"/>
      <c r="Q16" s="87"/>
    </row>
    <row r="17" spans="2:17" s="78" customFormat="1" ht="19.7" customHeight="1">
      <c r="B17" s="27">
        <v>2</v>
      </c>
      <c r="C17" s="27" t="s">
        <v>24</v>
      </c>
      <c r="D17" s="27" t="s">
        <v>24</v>
      </c>
      <c r="E17" s="108" t="s">
        <v>4290</v>
      </c>
      <c r="F17" s="100">
        <v>1</v>
      </c>
      <c r="G17" s="30">
        <v>15000</v>
      </c>
      <c r="H17" s="57">
        <f t="shared" si="0"/>
        <v>15000</v>
      </c>
      <c r="I17" s="26"/>
      <c r="J17" s="52" t="s">
        <v>3159</v>
      </c>
      <c r="K17" s="52" t="s">
        <v>4291</v>
      </c>
      <c r="L17" s="24"/>
      <c r="M17" s="101">
        <v>41919</v>
      </c>
      <c r="N17" s="27"/>
      <c r="O17" s="24"/>
      <c r="P17" s="101"/>
      <c r="Q17" s="87">
        <v>41936</v>
      </c>
    </row>
    <row r="18" spans="2:17" s="78" customFormat="1" ht="19.7" customHeight="1">
      <c r="B18" s="27"/>
      <c r="C18" s="27"/>
      <c r="D18" s="27"/>
      <c r="E18" s="561"/>
      <c r="F18" s="108"/>
      <c r="G18" s="562"/>
      <c r="H18" s="57">
        <f t="shared" si="0"/>
        <v>0</v>
      </c>
      <c r="I18" s="26"/>
      <c r="J18" s="108"/>
      <c r="K18" s="24"/>
      <c r="L18" s="24"/>
      <c r="M18" s="101"/>
      <c r="N18" s="27"/>
      <c r="O18" s="24"/>
      <c r="P18" s="101"/>
      <c r="Q18" s="87"/>
    </row>
    <row r="19" spans="2:17" s="78" customFormat="1" ht="19.7" customHeight="1">
      <c r="B19" s="27"/>
      <c r="C19" s="27"/>
      <c r="D19" s="27"/>
      <c r="E19" s="561"/>
      <c r="F19" s="108"/>
      <c r="G19" s="562"/>
      <c r="H19" s="57">
        <f t="shared" si="0"/>
        <v>0</v>
      </c>
      <c r="I19" s="26"/>
      <c r="J19" s="108"/>
      <c r="K19" s="24"/>
      <c r="L19" s="24"/>
      <c r="M19" s="101"/>
      <c r="N19" s="27"/>
      <c r="O19" s="24"/>
      <c r="P19" s="101"/>
      <c r="Q19" s="87"/>
    </row>
    <row r="20" spans="2:17" s="78" customFormat="1" ht="19.7" customHeight="1">
      <c r="B20" s="27"/>
      <c r="C20" s="27"/>
      <c r="D20" s="27"/>
      <c r="E20" s="561"/>
      <c r="F20" s="108"/>
      <c r="G20" s="562"/>
      <c r="H20" s="57">
        <f t="shared" si="0"/>
        <v>0</v>
      </c>
      <c r="I20" s="26"/>
      <c r="J20" s="108"/>
      <c r="K20" s="24"/>
      <c r="L20" s="24"/>
      <c r="M20" s="101"/>
      <c r="N20" s="27"/>
      <c r="O20" s="24"/>
      <c r="P20" s="101"/>
      <c r="Q20" s="87"/>
    </row>
    <row r="21" spans="2:17" s="78" customFormat="1" ht="19.7" customHeight="1">
      <c r="B21" s="27"/>
      <c r="C21" s="27"/>
      <c r="D21" s="27"/>
      <c r="E21" s="561"/>
      <c r="F21" s="108"/>
      <c r="G21" s="562"/>
      <c r="H21" s="57">
        <f t="shared" si="0"/>
        <v>0</v>
      </c>
      <c r="I21" s="26"/>
      <c r="J21" s="108"/>
      <c r="K21" s="24"/>
      <c r="L21" s="24"/>
      <c r="M21" s="101"/>
      <c r="N21" s="27"/>
      <c r="O21" s="24"/>
      <c r="P21" s="101"/>
      <c r="Q21" s="87"/>
    </row>
    <row r="22" spans="2:17" s="78" customFormat="1" ht="19.7" customHeight="1">
      <c r="B22" s="27"/>
      <c r="C22" s="27"/>
      <c r="D22" s="27"/>
      <c r="E22" s="561"/>
      <c r="F22" s="108"/>
      <c r="G22" s="562"/>
      <c r="H22" s="57">
        <f t="shared" si="0"/>
        <v>0</v>
      </c>
      <c r="I22" s="26"/>
      <c r="J22" s="108"/>
      <c r="K22" s="24"/>
      <c r="L22" s="24"/>
      <c r="M22" s="101"/>
      <c r="N22" s="27"/>
      <c r="O22" s="24"/>
      <c r="P22" s="101"/>
      <c r="Q22" s="87"/>
    </row>
  </sheetData>
  <autoFilter ref="B8:O22" xr:uid="{79E1EA88-9039-4F36-ADB1-B6A1B9E8704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4DB36-33C2-483F-B27E-A96E4517DC32}">
  <sheetPr>
    <pageSetUpPr fitToPage="1"/>
  </sheetPr>
  <dimension ref="B2:Q56"/>
  <sheetViews>
    <sheetView zoomScale="85" zoomScaleNormal="85" workbookViewId="0">
      <pane xSplit="10" ySplit="8" topLeftCell="P9" activePane="bottomRight" state="frozen"/>
      <selection pane="topRight" activeCell="K1" sqref="K1"/>
      <selection pane="bottomLeft" activeCell="A9" sqref="A9"/>
      <selection pane="bottomRight" activeCell="B43" sqref="B43"/>
    </sheetView>
  </sheetViews>
  <sheetFormatPr defaultRowHeight="18.75"/>
  <cols>
    <col min="1" max="1" width="2.625" style="76" customWidth="1"/>
    <col min="2" max="2" width="5.75" style="78" customWidth="1"/>
    <col min="3" max="4" width="15.75" style="76" customWidth="1"/>
    <col min="5" max="5" width="40.75" style="76" customWidth="1"/>
    <col min="6" max="6" width="6.25" style="76" customWidth="1"/>
    <col min="7" max="8" width="11.625" style="76" customWidth="1"/>
    <col min="9" max="9" width="5.75" style="79" customWidth="1"/>
    <col min="10" max="10" width="35.625" style="76" customWidth="1"/>
    <col min="11" max="11" width="20.62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15.75" style="76" customWidth="1"/>
    <col min="261" max="261" width="40.75" style="76" customWidth="1"/>
    <col min="262" max="262" width="6.25" style="76" customWidth="1"/>
    <col min="263" max="264" width="11.625" style="76" customWidth="1"/>
    <col min="265" max="265" width="5.75" style="76" customWidth="1"/>
    <col min="266" max="266" width="35.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15.75" style="76" customWidth="1"/>
    <col min="517" max="517" width="40.75" style="76" customWidth="1"/>
    <col min="518" max="518" width="6.25" style="76" customWidth="1"/>
    <col min="519" max="520" width="11.625" style="76" customWidth="1"/>
    <col min="521" max="521" width="5.75" style="76" customWidth="1"/>
    <col min="522" max="522" width="35.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15.75" style="76" customWidth="1"/>
    <col min="773" max="773" width="40.75" style="76" customWidth="1"/>
    <col min="774" max="774" width="6.25" style="76" customWidth="1"/>
    <col min="775" max="776" width="11.625" style="76" customWidth="1"/>
    <col min="777" max="777" width="5.75" style="76" customWidth="1"/>
    <col min="778" max="778" width="35.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15.75" style="76" customWidth="1"/>
    <col min="1029" max="1029" width="40.75" style="76" customWidth="1"/>
    <col min="1030" max="1030" width="6.25" style="76" customWidth="1"/>
    <col min="1031" max="1032" width="11.625" style="76" customWidth="1"/>
    <col min="1033" max="1033" width="5.75" style="76" customWidth="1"/>
    <col min="1034" max="1034" width="35.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15.75" style="76" customWidth="1"/>
    <col min="1285" max="1285" width="40.75" style="76" customWidth="1"/>
    <col min="1286" max="1286" width="6.25" style="76" customWidth="1"/>
    <col min="1287" max="1288" width="11.625" style="76" customWidth="1"/>
    <col min="1289" max="1289" width="5.75" style="76" customWidth="1"/>
    <col min="1290" max="1290" width="35.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15.75" style="76" customWidth="1"/>
    <col min="1541" max="1541" width="40.75" style="76" customWidth="1"/>
    <col min="1542" max="1542" width="6.25" style="76" customWidth="1"/>
    <col min="1543" max="1544" width="11.625" style="76" customWidth="1"/>
    <col min="1545" max="1545" width="5.75" style="76" customWidth="1"/>
    <col min="1546" max="1546" width="35.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15.75" style="76" customWidth="1"/>
    <col min="1797" max="1797" width="40.75" style="76" customWidth="1"/>
    <col min="1798" max="1798" width="6.25" style="76" customWidth="1"/>
    <col min="1799" max="1800" width="11.625" style="76" customWidth="1"/>
    <col min="1801" max="1801" width="5.75" style="76" customWidth="1"/>
    <col min="1802" max="1802" width="35.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15.75" style="76" customWidth="1"/>
    <col min="2053" max="2053" width="40.75" style="76" customWidth="1"/>
    <col min="2054" max="2054" width="6.25" style="76" customWidth="1"/>
    <col min="2055" max="2056" width="11.625" style="76" customWidth="1"/>
    <col min="2057" max="2057" width="5.75" style="76" customWidth="1"/>
    <col min="2058" max="2058" width="35.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15.75" style="76" customWidth="1"/>
    <col min="2309" max="2309" width="40.75" style="76" customWidth="1"/>
    <col min="2310" max="2310" width="6.25" style="76" customWidth="1"/>
    <col min="2311" max="2312" width="11.625" style="76" customWidth="1"/>
    <col min="2313" max="2313" width="5.75" style="76" customWidth="1"/>
    <col min="2314" max="2314" width="35.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15.75" style="76" customWidth="1"/>
    <col min="2565" max="2565" width="40.75" style="76" customWidth="1"/>
    <col min="2566" max="2566" width="6.25" style="76" customWidth="1"/>
    <col min="2567" max="2568" width="11.625" style="76" customWidth="1"/>
    <col min="2569" max="2569" width="5.75" style="76" customWidth="1"/>
    <col min="2570" max="2570" width="35.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15.75" style="76" customWidth="1"/>
    <col min="2821" max="2821" width="40.75" style="76" customWidth="1"/>
    <col min="2822" max="2822" width="6.25" style="76" customWidth="1"/>
    <col min="2823" max="2824" width="11.625" style="76" customWidth="1"/>
    <col min="2825" max="2825" width="5.75" style="76" customWidth="1"/>
    <col min="2826" max="2826" width="35.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15.75" style="76" customWidth="1"/>
    <col min="3077" max="3077" width="40.75" style="76" customWidth="1"/>
    <col min="3078" max="3078" width="6.25" style="76" customWidth="1"/>
    <col min="3079" max="3080" width="11.625" style="76" customWidth="1"/>
    <col min="3081" max="3081" width="5.75" style="76" customWidth="1"/>
    <col min="3082" max="3082" width="35.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15.75" style="76" customWidth="1"/>
    <col min="3333" max="3333" width="40.75" style="76" customWidth="1"/>
    <col min="3334" max="3334" width="6.25" style="76" customWidth="1"/>
    <col min="3335" max="3336" width="11.625" style="76" customWidth="1"/>
    <col min="3337" max="3337" width="5.75" style="76" customWidth="1"/>
    <col min="3338" max="3338" width="35.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15.75" style="76" customWidth="1"/>
    <col min="3589" max="3589" width="40.75" style="76" customWidth="1"/>
    <col min="3590" max="3590" width="6.25" style="76" customWidth="1"/>
    <col min="3591" max="3592" width="11.625" style="76" customWidth="1"/>
    <col min="3593" max="3593" width="5.75" style="76" customWidth="1"/>
    <col min="3594" max="3594" width="35.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15.75" style="76" customWidth="1"/>
    <col min="3845" max="3845" width="40.75" style="76" customWidth="1"/>
    <col min="3846" max="3846" width="6.25" style="76" customWidth="1"/>
    <col min="3847" max="3848" width="11.625" style="76" customWidth="1"/>
    <col min="3849" max="3849" width="5.75" style="76" customWidth="1"/>
    <col min="3850" max="3850" width="35.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15.75" style="76" customWidth="1"/>
    <col min="4101" max="4101" width="40.75" style="76" customWidth="1"/>
    <col min="4102" max="4102" width="6.25" style="76" customWidth="1"/>
    <col min="4103" max="4104" width="11.625" style="76" customWidth="1"/>
    <col min="4105" max="4105" width="5.75" style="76" customWidth="1"/>
    <col min="4106" max="4106" width="35.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15.75" style="76" customWidth="1"/>
    <col min="4357" max="4357" width="40.75" style="76" customWidth="1"/>
    <col min="4358" max="4358" width="6.25" style="76" customWidth="1"/>
    <col min="4359" max="4360" width="11.625" style="76" customWidth="1"/>
    <col min="4361" max="4361" width="5.75" style="76" customWidth="1"/>
    <col min="4362" max="4362" width="35.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15.75" style="76" customWidth="1"/>
    <col min="4613" max="4613" width="40.75" style="76" customWidth="1"/>
    <col min="4614" max="4614" width="6.25" style="76" customWidth="1"/>
    <col min="4615" max="4616" width="11.625" style="76" customWidth="1"/>
    <col min="4617" max="4617" width="5.75" style="76" customWidth="1"/>
    <col min="4618" max="4618" width="35.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15.75" style="76" customWidth="1"/>
    <col min="4869" max="4869" width="40.75" style="76" customWidth="1"/>
    <col min="4870" max="4870" width="6.25" style="76" customWidth="1"/>
    <col min="4871" max="4872" width="11.625" style="76" customWidth="1"/>
    <col min="4873" max="4873" width="5.75" style="76" customWidth="1"/>
    <col min="4874" max="4874" width="35.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15.75" style="76" customWidth="1"/>
    <col min="5125" max="5125" width="40.75" style="76" customWidth="1"/>
    <col min="5126" max="5126" width="6.25" style="76" customWidth="1"/>
    <col min="5127" max="5128" width="11.625" style="76" customWidth="1"/>
    <col min="5129" max="5129" width="5.75" style="76" customWidth="1"/>
    <col min="5130" max="5130" width="35.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15.75" style="76" customWidth="1"/>
    <col min="5381" max="5381" width="40.75" style="76" customWidth="1"/>
    <col min="5382" max="5382" width="6.25" style="76" customWidth="1"/>
    <col min="5383" max="5384" width="11.625" style="76" customWidth="1"/>
    <col min="5385" max="5385" width="5.75" style="76" customWidth="1"/>
    <col min="5386" max="5386" width="35.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15.75" style="76" customWidth="1"/>
    <col min="5637" max="5637" width="40.75" style="76" customWidth="1"/>
    <col min="5638" max="5638" width="6.25" style="76" customWidth="1"/>
    <col min="5639" max="5640" width="11.625" style="76" customWidth="1"/>
    <col min="5641" max="5641" width="5.75" style="76" customWidth="1"/>
    <col min="5642" max="5642" width="35.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15.75" style="76" customWidth="1"/>
    <col min="5893" max="5893" width="40.75" style="76" customWidth="1"/>
    <col min="5894" max="5894" width="6.25" style="76" customWidth="1"/>
    <col min="5895" max="5896" width="11.625" style="76" customWidth="1"/>
    <col min="5897" max="5897" width="5.75" style="76" customWidth="1"/>
    <col min="5898" max="5898" width="35.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15.75" style="76" customWidth="1"/>
    <col min="6149" max="6149" width="40.75" style="76" customWidth="1"/>
    <col min="6150" max="6150" width="6.25" style="76" customWidth="1"/>
    <col min="6151" max="6152" width="11.625" style="76" customWidth="1"/>
    <col min="6153" max="6153" width="5.75" style="76" customWidth="1"/>
    <col min="6154" max="6154" width="35.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15.75" style="76" customWidth="1"/>
    <col min="6405" max="6405" width="40.75" style="76" customWidth="1"/>
    <col min="6406" max="6406" width="6.25" style="76" customWidth="1"/>
    <col min="6407" max="6408" width="11.625" style="76" customWidth="1"/>
    <col min="6409" max="6409" width="5.75" style="76" customWidth="1"/>
    <col min="6410" max="6410" width="35.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15.75" style="76" customWidth="1"/>
    <col min="6661" max="6661" width="40.75" style="76" customWidth="1"/>
    <col min="6662" max="6662" width="6.25" style="76" customWidth="1"/>
    <col min="6663" max="6664" width="11.625" style="76" customWidth="1"/>
    <col min="6665" max="6665" width="5.75" style="76" customWidth="1"/>
    <col min="6666" max="6666" width="35.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15.75" style="76" customWidth="1"/>
    <col min="6917" max="6917" width="40.75" style="76" customWidth="1"/>
    <col min="6918" max="6918" width="6.25" style="76" customWidth="1"/>
    <col min="6919" max="6920" width="11.625" style="76" customWidth="1"/>
    <col min="6921" max="6921" width="5.75" style="76" customWidth="1"/>
    <col min="6922" max="6922" width="35.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15.75" style="76" customWidth="1"/>
    <col min="7173" max="7173" width="40.75" style="76" customWidth="1"/>
    <col min="7174" max="7174" width="6.25" style="76" customWidth="1"/>
    <col min="7175" max="7176" width="11.625" style="76" customWidth="1"/>
    <col min="7177" max="7177" width="5.75" style="76" customWidth="1"/>
    <col min="7178" max="7178" width="35.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15.75" style="76" customWidth="1"/>
    <col min="7429" max="7429" width="40.75" style="76" customWidth="1"/>
    <col min="7430" max="7430" width="6.25" style="76" customWidth="1"/>
    <col min="7431" max="7432" width="11.625" style="76" customWidth="1"/>
    <col min="7433" max="7433" width="5.75" style="76" customWidth="1"/>
    <col min="7434" max="7434" width="35.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15.75" style="76" customWidth="1"/>
    <col min="7685" max="7685" width="40.75" style="76" customWidth="1"/>
    <col min="7686" max="7686" width="6.25" style="76" customWidth="1"/>
    <col min="7687" max="7688" width="11.625" style="76" customWidth="1"/>
    <col min="7689" max="7689" width="5.75" style="76" customWidth="1"/>
    <col min="7690" max="7690" width="35.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15.75" style="76" customWidth="1"/>
    <col min="7941" max="7941" width="40.75" style="76" customWidth="1"/>
    <col min="7942" max="7942" width="6.25" style="76" customWidth="1"/>
    <col min="7943" max="7944" width="11.625" style="76" customWidth="1"/>
    <col min="7945" max="7945" width="5.75" style="76" customWidth="1"/>
    <col min="7946" max="7946" width="35.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15.75" style="76" customWidth="1"/>
    <col min="8197" max="8197" width="40.75" style="76" customWidth="1"/>
    <col min="8198" max="8198" width="6.25" style="76" customWidth="1"/>
    <col min="8199" max="8200" width="11.625" style="76" customWidth="1"/>
    <col min="8201" max="8201" width="5.75" style="76" customWidth="1"/>
    <col min="8202" max="8202" width="35.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15.75" style="76" customWidth="1"/>
    <col min="8453" max="8453" width="40.75" style="76" customWidth="1"/>
    <col min="8454" max="8454" width="6.25" style="76" customWidth="1"/>
    <col min="8455" max="8456" width="11.625" style="76" customWidth="1"/>
    <col min="8457" max="8457" width="5.75" style="76" customWidth="1"/>
    <col min="8458" max="8458" width="35.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15.75" style="76" customWidth="1"/>
    <col min="8709" max="8709" width="40.75" style="76" customWidth="1"/>
    <col min="8710" max="8710" width="6.25" style="76" customWidth="1"/>
    <col min="8711" max="8712" width="11.625" style="76" customWidth="1"/>
    <col min="8713" max="8713" width="5.75" style="76" customWidth="1"/>
    <col min="8714" max="8714" width="35.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15.75" style="76" customWidth="1"/>
    <col min="8965" max="8965" width="40.75" style="76" customWidth="1"/>
    <col min="8966" max="8966" width="6.25" style="76" customWidth="1"/>
    <col min="8967" max="8968" width="11.625" style="76" customWidth="1"/>
    <col min="8969" max="8969" width="5.75" style="76" customWidth="1"/>
    <col min="8970" max="8970" width="35.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15.75" style="76" customWidth="1"/>
    <col min="9221" max="9221" width="40.75" style="76" customWidth="1"/>
    <col min="9222" max="9222" width="6.25" style="76" customWidth="1"/>
    <col min="9223" max="9224" width="11.625" style="76" customWidth="1"/>
    <col min="9225" max="9225" width="5.75" style="76" customWidth="1"/>
    <col min="9226" max="9226" width="35.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15.75" style="76" customWidth="1"/>
    <col min="9477" max="9477" width="40.75" style="76" customWidth="1"/>
    <col min="9478" max="9478" width="6.25" style="76" customWidth="1"/>
    <col min="9479" max="9480" width="11.625" style="76" customWidth="1"/>
    <col min="9481" max="9481" width="5.75" style="76" customWidth="1"/>
    <col min="9482" max="9482" width="35.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15.75" style="76" customWidth="1"/>
    <col min="9733" max="9733" width="40.75" style="76" customWidth="1"/>
    <col min="9734" max="9734" width="6.25" style="76" customWidth="1"/>
    <col min="9735" max="9736" width="11.625" style="76" customWidth="1"/>
    <col min="9737" max="9737" width="5.75" style="76" customWidth="1"/>
    <col min="9738" max="9738" width="35.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15.75" style="76" customWidth="1"/>
    <col min="9989" max="9989" width="40.75" style="76" customWidth="1"/>
    <col min="9990" max="9990" width="6.25" style="76" customWidth="1"/>
    <col min="9991" max="9992" width="11.625" style="76" customWidth="1"/>
    <col min="9993" max="9993" width="5.75" style="76" customWidth="1"/>
    <col min="9994" max="9994" width="35.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15.75" style="76" customWidth="1"/>
    <col min="10245" max="10245" width="40.75" style="76" customWidth="1"/>
    <col min="10246" max="10246" width="6.25" style="76" customWidth="1"/>
    <col min="10247" max="10248" width="11.625" style="76" customWidth="1"/>
    <col min="10249" max="10249" width="5.75" style="76" customWidth="1"/>
    <col min="10250" max="10250" width="35.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15.75" style="76" customWidth="1"/>
    <col min="10501" max="10501" width="40.75" style="76" customWidth="1"/>
    <col min="10502" max="10502" width="6.25" style="76" customWidth="1"/>
    <col min="10503" max="10504" width="11.625" style="76" customWidth="1"/>
    <col min="10505" max="10505" width="5.75" style="76" customWidth="1"/>
    <col min="10506" max="10506" width="35.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15.75" style="76" customWidth="1"/>
    <col min="10757" max="10757" width="40.75" style="76" customWidth="1"/>
    <col min="10758" max="10758" width="6.25" style="76" customWidth="1"/>
    <col min="10759" max="10760" width="11.625" style="76" customWidth="1"/>
    <col min="10761" max="10761" width="5.75" style="76" customWidth="1"/>
    <col min="10762" max="10762" width="35.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15.75" style="76" customWidth="1"/>
    <col min="11013" max="11013" width="40.75" style="76" customWidth="1"/>
    <col min="11014" max="11014" width="6.25" style="76" customWidth="1"/>
    <col min="11015" max="11016" width="11.625" style="76" customWidth="1"/>
    <col min="11017" max="11017" width="5.75" style="76" customWidth="1"/>
    <col min="11018" max="11018" width="35.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15.75" style="76" customWidth="1"/>
    <col min="11269" max="11269" width="40.75" style="76" customWidth="1"/>
    <col min="11270" max="11270" width="6.25" style="76" customWidth="1"/>
    <col min="11271" max="11272" width="11.625" style="76" customWidth="1"/>
    <col min="11273" max="11273" width="5.75" style="76" customWidth="1"/>
    <col min="11274" max="11274" width="35.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15.75" style="76" customWidth="1"/>
    <col min="11525" max="11525" width="40.75" style="76" customWidth="1"/>
    <col min="11526" max="11526" width="6.25" style="76" customWidth="1"/>
    <col min="11527" max="11528" width="11.625" style="76" customWidth="1"/>
    <col min="11529" max="11529" width="5.75" style="76" customWidth="1"/>
    <col min="11530" max="11530" width="35.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15.75" style="76" customWidth="1"/>
    <col min="11781" max="11781" width="40.75" style="76" customWidth="1"/>
    <col min="11782" max="11782" width="6.25" style="76" customWidth="1"/>
    <col min="11783" max="11784" width="11.625" style="76" customWidth="1"/>
    <col min="11785" max="11785" width="5.75" style="76" customWidth="1"/>
    <col min="11786" max="11786" width="35.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15.75" style="76" customWidth="1"/>
    <col min="12037" max="12037" width="40.75" style="76" customWidth="1"/>
    <col min="12038" max="12038" width="6.25" style="76" customWidth="1"/>
    <col min="12039" max="12040" width="11.625" style="76" customWidth="1"/>
    <col min="12041" max="12041" width="5.75" style="76" customWidth="1"/>
    <col min="12042" max="12042" width="35.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15.75" style="76" customWidth="1"/>
    <col min="12293" max="12293" width="40.75" style="76" customWidth="1"/>
    <col min="12294" max="12294" width="6.25" style="76" customWidth="1"/>
    <col min="12295" max="12296" width="11.625" style="76" customWidth="1"/>
    <col min="12297" max="12297" width="5.75" style="76" customWidth="1"/>
    <col min="12298" max="12298" width="35.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15.75" style="76" customWidth="1"/>
    <col min="12549" max="12549" width="40.75" style="76" customWidth="1"/>
    <col min="12550" max="12550" width="6.25" style="76" customWidth="1"/>
    <col min="12551" max="12552" width="11.625" style="76" customWidth="1"/>
    <col min="12553" max="12553" width="5.75" style="76" customWidth="1"/>
    <col min="12554" max="12554" width="35.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15.75" style="76" customWidth="1"/>
    <col min="12805" max="12805" width="40.75" style="76" customWidth="1"/>
    <col min="12806" max="12806" width="6.25" style="76" customWidth="1"/>
    <col min="12807" max="12808" width="11.625" style="76" customWidth="1"/>
    <col min="12809" max="12809" width="5.75" style="76" customWidth="1"/>
    <col min="12810" max="12810" width="35.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15.75" style="76" customWidth="1"/>
    <col min="13061" max="13061" width="40.75" style="76" customWidth="1"/>
    <col min="13062" max="13062" width="6.25" style="76" customWidth="1"/>
    <col min="13063" max="13064" width="11.625" style="76" customWidth="1"/>
    <col min="13065" max="13065" width="5.75" style="76" customWidth="1"/>
    <col min="13066" max="13066" width="35.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15.75" style="76" customWidth="1"/>
    <col min="13317" max="13317" width="40.75" style="76" customWidth="1"/>
    <col min="13318" max="13318" width="6.25" style="76" customWidth="1"/>
    <col min="13319" max="13320" width="11.625" style="76" customWidth="1"/>
    <col min="13321" max="13321" width="5.75" style="76" customWidth="1"/>
    <col min="13322" max="13322" width="35.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15.75" style="76" customWidth="1"/>
    <col min="13573" max="13573" width="40.75" style="76" customWidth="1"/>
    <col min="13574" max="13574" width="6.25" style="76" customWidth="1"/>
    <col min="13575" max="13576" width="11.625" style="76" customWidth="1"/>
    <col min="13577" max="13577" width="5.75" style="76" customWidth="1"/>
    <col min="13578" max="13578" width="35.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15.75" style="76" customWidth="1"/>
    <col min="13829" max="13829" width="40.75" style="76" customWidth="1"/>
    <col min="13830" max="13830" width="6.25" style="76" customWidth="1"/>
    <col min="13831" max="13832" width="11.625" style="76" customWidth="1"/>
    <col min="13833" max="13833" width="5.75" style="76" customWidth="1"/>
    <col min="13834" max="13834" width="35.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15.75" style="76" customWidth="1"/>
    <col min="14085" max="14085" width="40.75" style="76" customWidth="1"/>
    <col min="14086" max="14086" width="6.25" style="76" customWidth="1"/>
    <col min="14087" max="14088" width="11.625" style="76" customWidth="1"/>
    <col min="14089" max="14089" width="5.75" style="76" customWidth="1"/>
    <col min="14090" max="14090" width="35.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15.75" style="76" customWidth="1"/>
    <col min="14341" max="14341" width="40.75" style="76" customWidth="1"/>
    <col min="14342" max="14342" width="6.25" style="76" customWidth="1"/>
    <col min="14343" max="14344" width="11.625" style="76" customWidth="1"/>
    <col min="14345" max="14345" width="5.75" style="76" customWidth="1"/>
    <col min="14346" max="14346" width="35.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15.75" style="76" customWidth="1"/>
    <col min="14597" max="14597" width="40.75" style="76" customWidth="1"/>
    <col min="14598" max="14598" width="6.25" style="76" customWidth="1"/>
    <col min="14599" max="14600" width="11.625" style="76" customWidth="1"/>
    <col min="14601" max="14601" width="5.75" style="76" customWidth="1"/>
    <col min="14602" max="14602" width="35.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15.75" style="76" customWidth="1"/>
    <col min="14853" max="14853" width="40.75" style="76" customWidth="1"/>
    <col min="14854" max="14854" width="6.25" style="76" customWidth="1"/>
    <col min="14855" max="14856" width="11.625" style="76" customWidth="1"/>
    <col min="14857" max="14857" width="5.75" style="76" customWidth="1"/>
    <col min="14858" max="14858" width="35.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15.75" style="76" customWidth="1"/>
    <col min="15109" max="15109" width="40.75" style="76" customWidth="1"/>
    <col min="15110" max="15110" width="6.25" style="76" customWidth="1"/>
    <col min="15111" max="15112" width="11.625" style="76" customWidth="1"/>
    <col min="15113" max="15113" width="5.75" style="76" customWidth="1"/>
    <col min="15114" max="15114" width="35.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15.75" style="76" customWidth="1"/>
    <col min="15365" max="15365" width="40.75" style="76" customWidth="1"/>
    <col min="15366" max="15366" width="6.25" style="76" customWidth="1"/>
    <col min="15367" max="15368" width="11.625" style="76" customWidth="1"/>
    <col min="15369" max="15369" width="5.75" style="76" customWidth="1"/>
    <col min="15370" max="15370" width="35.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15.75" style="76" customWidth="1"/>
    <col min="15621" max="15621" width="40.75" style="76" customWidth="1"/>
    <col min="15622" max="15622" width="6.25" style="76" customWidth="1"/>
    <col min="15623" max="15624" width="11.625" style="76" customWidth="1"/>
    <col min="15625" max="15625" width="5.75" style="76" customWidth="1"/>
    <col min="15626" max="15626" width="35.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15.75" style="76" customWidth="1"/>
    <col min="15877" max="15877" width="40.75" style="76" customWidth="1"/>
    <col min="15878" max="15878" width="6.25" style="76" customWidth="1"/>
    <col min="15879" max="15880" width="11.625" style="76" customWidth="1"/>
    <col min="15881" max="15881" width="5.75" style="76" customWidth="1"/>
    <col min="15882" max="15882" width="35.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15.75" style="76" customWidth="1"/>
    <col min="16133" max="16133" width="40.75" style="76" customWidth="1"/>
    <col min="16134" max="16134" width="6.25" style="76" customWidth="1"/>
    <col min="16135" max="16136" width="11.625" style="76" customWidth="1"/>
    <col min="16137" max="16137" width="5.75" style="76" customWidth="1"/>
    <col min="16138" max="16138" width="35.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423</v>
      </c>
      <c r="G2" s="4" t="s">
        <v>2</v>
      </c>
      <c r="H2" s="5"/>
      <c r="I2" s="6"/>
      <c r="J2" s="77">
        <f>SUM(H:H)</f>
        <v>626565</v>
      </c>
    </row>
    <row r="3" spans="2:17" ht="20.100000000000001" customHeight="1">
      <c r="B3" s="74" t="s">
        <v>3</v>
      </c>
      <c r="C3" s="74"/>
      <c r="D3" s="74"/>
      <c r="E3" s="82" t="s">
        <v>424</v>
      </c>
    </row>
    <row r="4" spans="2:17" ht="20.100000000000001" customHeight="1">
      <c r="B4" s="74" t="s">
        <v>5</v>
      </c>
      <c r="C4" s="74"/>
      <c r="D4" s="74"/>
      <c r="E4" s="82">
        <v>123223</v>
      </c>
    </row>
    <row r="5" spans="2:17" ht="20.100000000000001" customHeight="1">
      <c r="B5" s="74" t="s">
        <v>7</v>
      </c>
      <c r="C5" s="74"/>
      <c r="D5" s="74"/>
      <c r="E5" s="84">
        <v>41948</v>
      </c>
    </row>
    <row r="6" spans="2:17" ht="20.100000000000001" customHeight="1">
      <c r="B6" s="74" t="s">
        <v>8</v>
      </c>
      <c r="C6" s="74"/>
      <c r="D6" s="74"/>
      <c r="E6" s="84">
        <v>41956</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101" t="s">
        <v>22</v>
      </c>
      <c r="Q8" s="87" t="s">
        <v>23</v>
      </c>
    </row>
    <row r="9" spans="2:17" s="78" customFormat="1" ht="19.7" customHeight="1">
      <c r="B9" s="27">
        <v>4</v>
      </c>
      <c r="C9" s="27" t="s">
        <v>50</v>
      </c>
      <c r="D9" s="27" t="s">
        <v>50</v>
      </c>
      <c r="E9" s="52" t="s">
        <v>57</v>
      </c>
      <c r="F9" s="100">
        <v>1</v>
      </c>
      <c r="G9" s="30">
        <v>155400</v>
      </c>
      <c r="H9" s="57">
        <f>F9*G9</f>
        <v>155400</v>
      </c>
      <c r="I9" s="26"/>
      <c r="J9" s="274" t="s">
        <v>58</v>
      </c>
      <c r="K9" s="52"/>
      <c r="L9" s="52"/>
      <c r="M9" s="101">
        <v>41926</v>
      </c>
      <c r="N9" s="27"/>
      <c r="O9" s="24"/>
      <c r="P9" s="101">
        <v>41935</v>
      </c>
      <c r="Q9" s="87">
        <v>41935</v>
      </c>
    </row>
    <row r="10" spans="2:17" s="78" customFormat="1" ht="19.7" customHeight="1">
      <c r="B10" s="27">
        <v>4</v>
      </c>
      <c r="C10" s="27" t="s">
        <v>50</v>
      </c>
      <c r="D10" s="27" t="s">
        <v>50</v>
      </c>
      <c r="E10" s="52" t="s">
        <v>60</v>
      </c>
      <c r="F10" s="100">
        <v>1</v>
      </c>
      <c r="G10" s="30">
        <v>54600</v>
      </c>
      <c r="H10" s="57">
        <f t="shared" ref="H10:H56" si="0">F10*G10</f>
        <v>54600</v>
      </c>
      <c r="I10" s="26"/>
      <c r="J10" s="274" t="s">
        <v>426</v>
      </c>
      <c r="K10" s="52"/>
      <c r="L10" s="52"/>
      <c r="M10" s="101">
        <v>41926</v>
      </c>
      <c r="N10" s="27"/>
      <c r="O10" s="24"/>
      <c r="P10" s="101">
        <v>41935</v>
      </c>
      <c r="Q10" s="87">
        <v>41935</v>
      </c>
    </row>
    <row r="11" spans="2:17" s="78" customFormat="1" ht="19.7" customHeight="1">
      <c r="B11" s="27">
        <v>4</v>
      </c>
      <c r="C11" s="27" t="s">
        <v>50</v>
      </c>
      <c r="D11" s="27" t="s">
        <v>50</v>
      </c>
      <c r="E11" s="52" t="s">
        <v>62</v>
      </c>
      <c r="F11" s="100">
        <v>1</v>
      </c>
      <c r="G11" s="30">
        <v>7900</v>
      </c>
      <c r="H11" s="57">
        <f t="shared" si="0"/>
        <v>7900</v>
      </c>
      <c r="I11" s="26"/>
      <c r="J11" s="274" t="s">
        <v>427</v>
      </c>
      <c r="K11" s="52"/>
      <c r="L11" s="52"/>
      <c r="M11" s="101">
        <v>41926</v>
      </c>
      <c r="N11" s="27"/>
      <c r="O11" s="24"/>
      <c r="P11" s="101">
        <v>41935</v>
      </c>
      <c r="Q11" s="87">
        <v>41935</v>
      </c>
    </row>
    <row r="12" spans="2:17" s="78" customFormat="1" ht="19.7" customHeight="1">
      <c r="B12" s="27">
        <v>4</v>
      </c>
      <c r="C12" s="27" t="s">
        <v>50</v>
      </c>
      <c r="D12" s="27" t="s">
        <v>50</v>
      </c>
      <c r="E12" s="52" t="s">
        <v>64</v>
      </c>
      <c r="F12" s="100">
        <v>1</v>
      </c>
      <c r="G12" s="30">
        <v>32700</v>
      </c>
      <c r="H12" s="57">
        <f t="shared" si="0"/>
        <v>32700</v>
      </c>
      <c r="I12" s="26"/>
      <c r="J12" s="274" t="s">
        <v>65</v>
      </c>
      <c r="K12" s="52"/>
      <c r="L12" s="52"/>
      <c r="M12" s="101">
        <v>41926</v>
      </c>
      <c r="N12" s="27"/>
      <c r="O12" s="24"/>
      <c r="P12" s="101">
        <v>41935</v>
      </c>
      <c r="Q12" s="87">
        <v>41935</v>
      </c>
    </row>
    <row r="13" spans="2:17" s="78" customFormat="1" ht="19.7" customHeight="1">
      <c r="B13" s="27">
        <v>4</v>
      </c>
      <c r="C13" s="27" t="s">
        <v>50</v>
      </c>
      <c r="D13" s="27" t="s">
        <v>50</v>
      </c>
      <c r="E13" s="52" t="s">
        <v>66</v>
      </c>
      <c r="F13" s="100">
        <v>1</v>
      </c>
      <c r="G13" s="30">
        <v>15000</v>
      </c>
      <c r="H13" s="57">
        <f t="shared" si="0"/>
        <v>15000</v>
      </c>
      <c r="I13" s="26"/>
      <c r="J13" s="274" t="s">
        <v>67</v>
      </c>
      <c r="K13" s="52"/>
      <c r="L13" s="52"/>
      <c r="M13" s="101">
        <v>41926</v>
      </c>
      <c r="N13" s="27"/>
      <c r="O13" s="24"/>
      <c r="P13" s="101">
        <v>41935</v>
      </c>
      <c r="Q13" s="87">
        <v>41935</v>
      </c>
    </row>
    <row r="14" spans="2:17" s="78" customFormat="1" ht="19.7" customHeight="1">
      <c r="B14" s="27">
        <v>4</v>
      </c>
      <c r="C14" s="27" t="s">
        <v>50</v>
      </c>
      <c r="D14" s="27" t="s">
        <v>50</v>
      </c>
      <c r="E14" s="52">
        <v>960536106</v>
      </c>
      <c r="F14" s="100">
        <v>1</v>
      </c>
      <c r="G14" s="30">
        <v>12000</v>
      </c>
      <c r="H14" s="57">
        <f t="shared" si="0"/>
        <v>12000</v>
      </c>
      <c r="I14" s="26"/>
      <c r="J14" s="274" t="s">
        <v>68</v>
      </c>
      <c r="K14" s="52"/>
      <c r="L14" s="52"/>
      <c r="M14" s="101">
        <v>41926</v>
      </c>
      <c r="N14" s="27"/>
      <c r="O14" s="24"/>
      <c r="P14" s="101">
        <v>41935</v>
      </c>
      <c r="Q14" s="87">
        <v>41935</v>
      </c>
    </row>
    <row r="15" spans="2:17" s="78" customFormat="1" ht="19.7" customHeight="1">
      <c r="B15" s="27">
        <v>4</v>
      </c>
      <c r="C15" s="27" t="s">
        <v>50</v>
      </c>
      <c r="D15" s="27" t="s">
        <v>50</v>
      </c>
      <c r="E15" s="52" t="s">
        <v>428</v>
      </c>
      <c r="F15" s="100">
        <v>1</v>
      </c>
      <c r="G15" s="30">
        <v>119700</v>
      </c>
      <c r="H15" s="57">
        <f t="shared" si="0"/>
        <v>119700</v>
      </c>
      <c r="I15" s="26"/>
      <c r="J15" s="274" t="s">
        <v>429</v>
      </c>
      <c r="K15" s="52"/>
      <c r="L15" s="52"/>
      <c r="M15" s="101">
        <v>41926</v>
      </c>
      <c r="N15" s="27"/>
      <c r="O15" s="24"/>
      <c r="P15" s="101">
        <v>41935</v>
      </c>
      <c r="Q15" s="87">
        <v>41935</v>
      </c>
    </row>
    <row r="16" spans="2:17" s="78" customFormat="1" ht="19.7" customHeight="1">
      <c r="B16" s="27">
        <v>4</v>
      </c>
      <c r="C16" s="27" t="s">
        <v>50</v>
      </c>
      <c r="D16" s="27" t="s">
        <v>50</v>
      </c>
      <c r="E16" s="52">
        <v>970552213</v>
      </c>
      <c r="F16" s="100">
        <v>1</v>
      </c>
      <c r="G16" s="30">
        <v>2500</v>
      </c>
      <c r="H16" s="57">
        <f t="shared" si="0"/>
        <v>2500</v>
      </c>
      <c r="I16" s="26"/>
      <c r="J16" s="17" t="s">
        <v>430</v>
      </c>
      <c r="K16" s="52" t="s">
        <v>4292</v>
      </c>
      <c r="L16" s="52"/>
      <c r="M16" s="101">
        <v>41926</v>
      </c>
      <c r="N16" s="27"/>
      <c r="O16" s="24"/>
      <c r="P16" s="101">
        <v>41935</v>
      </c>
      <c r="Q16" s="87">
        <v>41935</v>
      </c>
    </row>
    <row r="17" spans="2:17" s="78" customFormat="1" ht="19.7" customHeight="1">
      <c r="B17" s="27">
        <v>4</v>
      </c>
      <c r="C17" s="27" t="s">
        <v>50</v>
      </c>
      <c r="D17" s="27" t="s">
        <v>50</v>
      </c>
      <c r="E17" s="108" t="s">
        <v>56</v>
      </c>
      <c r="F17" s="100">
        <v>1</v>
      </c>
      <c r="G17" s="30">
        <v>1000</v>
      </c>
      <c r="H17" s="57">
        <f t="shared" si="0"/>
        <v>1000</v>
      </c>
      <c r="I17" s="26"/>
      <c r="J17" s="52"/>
      <c r="K17" s="52"/>
      <c r="L17" s="52"/>
      <c r="M17" s="101"/>
      <c r="N17" s="27"/>
      <c r="O17" s="24"/>
      <c r="P17" s="101"/>
      <c r="Q17" s="87"/>
    </row>
    <row r="18" spans="2:17" s="78" customFormat="1" ht="19.7" customHeight="1">
      <c r="B18" s="27"/>
      <c r="C18" s="27"/>
      <c r="D18" s="27"/>
      <c r="E18" s="108"/>
      <c r="F18" s="100"/>
      <c r="G18" s="30"/>
      <c r="H18" s="57"/>
      <c r="I18" s="26"/>
      <c r="J18" s="52"/>
      <c r="K18" s="52"/>
      <c r="L18" s="52"/>
      <c r="M18" s="101"/>
      <c r="N18" s="27"/>
      <c r="O18" s="24"/>
      <c r="P18" s="101"/>
      <c r="Q18" s="87"/>
    </row>
    <row r="19" spans="2:17" s="78" customFormat="1" ht="19.7" customHeight="1">
      <c r="B19" s="27">
        <v>4</v>
      </c>
      <c r="C19" s="27" t="s">
        <v>28</v>
      </c>
      <c r="D19" s="27" t="s">
        <v>28</v>
      </c>
      <c r="E19" s="121" t="s">
        <v>101</v>
      </c>
      <c r="F19" s="121">
        <v>1</v>
      </c>
      <c r="G19" s="30">
        <v>1500</v>
      </c>
      <c r="H19" s="57">
        <f t="shared" si="0"/>
        <v>1500</v>
      </c>
      <c r="I19" s="26"/>
      <c r="J19" s="121" t="s">
        <v>431</v>
      </c>
      <c r="K19" s="52"/>
      <c r="L19" s="52"/>
      <c r="M19" s="101">
        <v>41926</v>
      </c>
      <c r="N19" s="27"/>
      <c r="O19" s="24"/>
      <c r="P19" s="101">
        <v>41933</v>
      </c>
      <c r="Q19" s="87">
        <v>41933</v>
      </c>
    </row>
    <row r="20" spans="2:17" s="78" customFormat="1" ht="19.7" customHeight="1">
      <c r="B20" s="27">
        <v>5</v>
      </c>
      <c r="C20" s="27" t="s">
        <v>28</v>
      </c>
      <c r="D20" s="27" t="s">
        <v>28</v>
      </c>
      <c r="E20" s="108" t="s">
        <v>75</v>
      </c>
      <c r="F20" s="108">
        <v>1</v>
      </c>
      <c r="G20" s="30">
        <v>6830</v>
      </c>
      <c r="H20" s="57">
        <f t="shared" si="0"/>
        <v>6830</v>
      </c>
      <c r="I20" s="26"/>
      <c r="J20" s="108" t="s">
        <v>432</v>
      </c>
      <c r="K20" s="52"/>
      <c r="L20" s="52"/>
      <c r="M20" s="101">
        <v>41926</v>
      </c>
      <c r="N20" s="27"/>
      <c r="O20" s="24"/>
      <c r="P20" s="101">
        <v>41933</v>
      </c>
      <c r="Q20" s="87">
        <v>41933</v>
      </c>
    </row>
    <row r="21" spans="2:17" s="78" customFormat="1" ht="19.7" customHeight="1">
      <c r="B21" s="27">
        <v>5</v>
      </c>
      <c r="C21" s="27" t="s">
        <v>28</v>
      </c>
      <c r="D21" s="27" t="s">
        <v>28</v>
      </c>
      <c r="E21" s="108" t="s">
        <v>433</v>
      </c>
      <c r="F21" s="108">
        <v>4</v>
      </c>
      <c r="G21" s="30">
        <v>280</v>
      </c>
      <c r="H21" s="57">
        <f t="shared" si="0"/>
        <v>1120</v>
      </c>
      <c r="I21" s="26"/>
      <c r="J21" s="108" t="s">
        <v>78</v>
      </c>
      <c r="K21" s="52"/>
      <c r="L21" s="52"/>
      <c r="M21" s="101">
        <v>41926</v>
      </c>
      <c r="N21" s="27"/>
      <c r="O21" s="24"/>
      <c r="P21" s="101">
        <v>41933</v>
      </c>
      <c r="Q21" s="87">
        <v>41933</v>
      </c>
    </row>
    <row r="22" spans="2:17" s="78" customFormat="1" ht="19.7" customHeight="1">
      <c r="B22" s="27">
        <v>5</v>
      </c>
      <c r="C22" s="27" t="s">
        <v>28</v>
      </c>
      <c r="D22" s="27" t="s">
        <v>28</v>
      </c>
      <c r="E22" s="108" t="s">
        <v>73</v>
      </c>
      <c r="F22" s="108">
        <v>2</v>
      </c>
      <c r="G22" s="30">
        <v>210</v>
      </c>
      <c r="H22" s="57">
        <f t="shared" si="0"/>
        <v>420</v>
      </c>
      <c r="I22" s="26"/>
      <c r="J22" s="108" t="s">
        <v>74</v>
      </c>
      <c r="K22" s="52"/>
      <c r="L22" s="52"/>
      <c r="M22" s="101">
        <v>41926</v>
      </c>
      <c r="N22" s="27"/>
      <c r="O22" s="24"/>
      <c r="P22" s="101">
        <v>41933</v>
      </c>
      <c r="Q22" s="87">
        <v>41933</v>
      </c>
    </row>
    <row r="23" spans="2:17" s="78" customFormat="1" ht="19.7" customHeight="1">
      <c r="B23" s="27">
        <v>4</v>
      </c>
      <c r="C23" s="27" t="s">
        <v>28</v>
      </c>
      <c r="D23" s="27" t="s">
        <v>28</v>
      </c>
      <c r="E23" s="108" t="s">
        <v>434</v>
      </c>
      <c r="F23" s="108">
        <v>1</v>
      </c>
      <c r="G23" s="30">
        <v>890</v>
      </c>
      <c r="H23" s="57">
        <f t="shared" si="0"/>
        <v>890</v>
      </c>
      <c r="I23" s="26"/>
      <c r="J23" s="108" t="s">
        <v>328</v>
      </c>
      <c r="K23" s="24"/>
      <c r="L23" s="24"/>
      <c r="M23" s="101">
        <v>41926</v>
      </c>
      <c r="N23" s="27"/>
      <c r="O23" s="24"/>
      <c r="P23" s="101">
        <v>41933</v>
      </c>
      <c r="Q23" s="87">
        <v>41933</v>
      </c>
    </row>
    <row r="24" spans="2:17" s="78" customFormat="1" ht="19.7" customHeight="1">
      <c r="B24" s="27">
        <v>5</v>
      </c>
      <c r="C24" s="27" t="s">
        <v>28</v>
      </c>
      <c r="D24" s="27" t="s">
        <v>28</v>
      </c>
      <c r="E24" s="108" t="s">
        <v>435</v>
      </c>
      <c r="F24" s="108">
        <v>1</v>
      </c>
      <c r="G24" s="30">
        <v>15500</v>
      </c>
      <c r="H24" s="57">
        <f t="shared" si="0"/>
        <v>15500</v>
      </c>
      <c r="I24" s="26"/>
      <c r="J24" s="108" t="s">
        <v>436</v>
      </c>
      <c r="K24" s="24"/>
      <c r="L24" s="24"/>
      <c r="M24" s="101">
        <v>41926</v>
      </c>
      <c r="N24" s="27"/>
      <c r="O24" s="24"/>
      <c r="P24" s="101">
        <v>41933</v>
      </c>
      <c r="Q24" s="87">
        <v>41933</v>
      </c>
    </row>
    <row r="25" spans="2:17" s="78" customFormat="1" ht="19.7" customHeight="1">
      <c r="B25" s="27">
        <v>4</v>
      </c>
      <c r="C25" s="27" t="s">
        <v>28</v>
      </c>
      <c r="D25" s="27" t="s">
        <v>28</v>
      </c>
      <c r="E25" s="108" t="s">
        <v>80</v>
      </c>
      <c r="F25" s="108">
        <v>1</v>
      </c>
      <c r="G25" s="30">
        <v>78</v>
      </c>
      <c r="H25" s="57">
        <f t="shared" si="0"/>
        <v>78</v>
      </c>
      <c r="I25" s="26"/>
      <c r="J25" s="108" t="s">
        <v>81</v>
      </c>
      <c r="K25" s="24"/>
      <c r="L25" s="24"/>
      <c r="M25" s="101">
        <v>41926</v>
      </c>
      <c r="N25" s="27"/>
      <c r="O25" s="24"/>
      <c r="P25" s="101">
        <v>41933</v>
      </c>
      <c r="Q25" s="87">
        <v>41933</v>
      </c>
    </row>
    <row r="26" spans="2:17" s="78" customFormat="1" ht="19.7" customHeight="1">
      <c r="B26" s="27" t="s">
        <v>1659</v>
      </c>
      <c r="C26" s="281" t="s">
        <v>28</v>
      </c>
      <c r="D26" s="281" t="s">
        <v>28</v>
      </c>
      <c r="E26" s="55" t="s">
        <v>437</v>
      </c>
      <c r="F26" s="55">
        <v>1</v>
      </c>
      <c r="G26" s="57">
        <v>21700</v>
      </c>
      <c r="H26" s="57">
        <f t="shared" si="0"/>
        <v>21700</v>
      </c>
      <c r="I26" s="30"/>
      <c r="J26" s="55" t="s">
        <v>438</v>
      </c>
      <c r="K26" s="109"/>
      <c r="L26" s="24"/>
      <c r="M26" s="101">
        <v>41926</v>
      </c>
      <c r="N26" s="27"/>
      <c r="O26" s="24"/>
      <c r="P26" s="101">
        <v>41939</v>
      </c>
      <c r="Q26" s="87">
        <v>41939</v>
      </c>
    </row>
    <row r="27" spans="2:17" s="78" customFormat="1" ht="19.7" customHeight="1">
      <c r="B27" s="27" t="s">
        <v>1659</v>
      </c>
      <c r="C27" s="27" t="s">
        <v>28</v>
      </c>
      <c r="D27" s="27" t="s">
        <v>28</v>
      </c>
      <c r="E27" s="108" t="s">
        <v>439</v>
      </c>
      <c r="F27" s="108">
        <v>1</v>
      </c>
      <c r="G27" s="57">
        <v>638</v>
      </c>
      <c r="H27" s="57">
        <f t="shared" si="0"/>
        <v>638</v>
      </c>
      <c r="I27" s="30"/>
      <c r="J27" s="108" t="s">
        <v>440</v>
      </c>
      <c r="K27" s="109"/>
      <c r="L27" s="24"/>
      <c r="M27" s="101">
        <v>41926</v>
      </c>
      <c r="N27" s="27"/>
      <c r="O27" s="24"/>
      <c r="P27" s="101">
        <v>41929</v>
      </c>
      <c r="Q27" s="87">
        <v>41929</v>
      </c>
    </row>
    <row r="28" spans="2:17" s="78" customFormat="1" ht="19.7" customHeight="1">
      <c r="B28" s="27">
        <v>7</v>
      </c>
      <c r="C28" s="27" t="s">
        <v>28</v>
      </c>
      <c r="D28" s="27" t="s">
        <v>28</v>
      </c>
      <c r="E28" s="108" t="s">
        <v>452</v>
      </c>
      <c r="F28" s="108">
        <v>2</v>
      </c>
      <c r="G28" s="57">
        <v>500</v>
      </c>
      <c r="H28" s="57">
        <f t="shared" si="0"/>
        <v>1000</v>
      </c>
      <c r="I28" s="30"/>
      <c r="J28" s="108" t="s">
        <v>4293</v>
      </c>
      <c r="K28" s="109"/>
      <c r="L28" s="24"/>
      <c r="M28" s="101">
        <v>41926</v>
      </c>
      <c r="N28" s="27"/>
      <c r="O28" s="24"/>
      <c r="P28" s="101">
        <v>41933</v>
      </c>
      <c r="Q28" s="87">
        <v>41933</v>
      </c>
    </row>
    <row r="29" spans="2:17" ht="19.7" customHeight="1">
      <c r="B29" s="27">
        <v>7</v>
      </c>
      <c r="C29" s="27" t="s">
        <v>28</v>
      </c>
      <c r="D29" s="27" t="s">
        <v>28</v>
      </c>
      <c r="E29" s="108" t="s">
        <v>454</v>
      </c>
      <c r="F29" s="108">
        <v>4</v>
      </c>
      <c r="G29" s="57">
        <v>1450</v>
      </c>
      <c r="H29" s="57">
        <f t="shared" si="0"/>
        <v>5800</v>
      </c>
      <c r="I29" s="30"/>
      <c r="J29" s="108" t="s">
        <v>455</v>
      </c>
      <c r="K29" s="109"/>
      <c r="L29" s="24"/>
      <c r="M29" s="101">
        <v>41926</v>
      </c>
      <c r="N29" s="27"/>
      <c r="O29" s="24"/>
      <c r="P29" s="101">
        <v>41933</v>
      </c>
      <c r="Q29" s="87">
        <v>41933</v>
      </c>
    </row>
    <row r="30" spans="2:17" ht="19.7" customHeight="1">
      <c r="B30" s="27">
        <v>7</v>
      </c>
      <c r="C30" s="27" t="s">
        <v>28</v>
      </c>
      <c r="D30" s="27" t="s">
        <v>28</v>
      </c>
      <c r="E30" s="108" t="s">
        <v>456</v>
      </c>
      <c r="F30" s="108">
        <v>2</v>
      </c>
      <c r="G30" s="57">
        <v>610</v>
      </c>
      <c r="H30" s="57">
        <f t="shared" si="0"/>
        <v>1220</v>
      </c>
      <c r="I30" s="30"/>
      <c r="J30" s="108" t="s">
        <v>457</v>
      </c>
      <c r="K30" s="109"/>
      <c r="L30" s="24"/>
      <c r="M30" s="101">
        <v>41926</v>
      </c>
      <c r="N30" s="27"/>
      <c r="O30" s="24"/>
      <c r="P30" s="101">
        <v>41933</v>
      </c>
      <c r="Q30" s="87">
        <v>41933</v>
      </c>
    </row>
    <row r="31" spans="2:17" ht="19.7" customHeight="1">
      <c r="B31" s="27">
        <v>7</v>
      </c>
      <c r="C31" s="27" t="s">
        <v>28</v>
      </c>
      <c r="D31" s="27" t="s">
        <v>28</v>
      </c>
      <c r="E31" s="108" t="s">
        <v>458</v>
      </c>
      <c r="F31" s="108">
        <v>12</v>
      </c>
      <c r="G31" s="57">
        <v>440</v>
      </c>
      <c r="H31" s="57">
        <f t="shared" si="0"/>
        <v>5280</v>
      </c>
      <c r="I31" s="30"/>
      <c r="J31" s="108" t="s">
        <v>459</v>
      </c>
      <c r="K31" s="109"/>
      <c r="L31" s="24"/>
      <c r="M31" s="101">
        <v>41926</v>
      </c>
      <c r="N31" s="27"/>
      <c r="O31" s="24"/>
      <c r="P31" s="101">
        <v>41933</v>
      </c>
      <c r="Q31" s="87">
        <v>41933</v>
      </c>
    </row>
    <row r="32" spans="2:17" ht="19.7" customHeight="1">
      <c r="B32" s="27">
        <v>7</v>
      </c>
      <c r="C32" s="27" t="s">
        <v>28</v>
      </c>
      <c r="D32" s="27" t="s">
        <v>28</v>
      </c>
      <c r="E32" s="108" t="s">
        <v>460</v>
      </c>
      <c r="F32" s="108">
        <v>12</v>
      </c>
      <c r="G32" s="57">
        <v>130</v>
      </c>
      <c r="H32" s="57">
        <f t="shared" si="0"/>
        <v>1560</v>
      </c>
      <c r="I32" s="30"/>
      <c r="J32" s="108" t="s">
        <v>461</v>
      </c>
      <c r="K32" s="109"/>
      <c r="L32" s="24"/>
      <c r="M32" s="101">
        <v>41926</v>
      </c>
      <c r="N32" s="27"/>
      <c r="O32" s="24"/>
      <c r="P32" s="101">
        <v>41933</v>
      </c>
      <c r="Q32" s="87">
        <v>41933</v>
      </c>
    </row>
    <row r="33" spans="2:17" ht="19.7" customHeight="1">
      <c r="B33" s="27">
        <v>7</v>
      </c>
      <c r="C33" s="27" t="s">
        <v>28</v>
      </c>
      <c r="D33" s="27" t="s">
        <v>28</v>
      </c>
      <c r="E33" s="108" t="s">
        <v>462</v>
      </c>
      <c r="F33" s="108">
        <v>2</v>
      </c>
      <c r="G33" s="57">
        <v>160</v>
      </c>
      <c r="H33" s="57">
        <f t="shared" si="0"/>
        <v>320</v>
      </c>
      <c r="I33" s="30"/>
      <c r="J33" s="108" t="s">
        <v>463</v>
      </c>
      <c r="K33" s="109"/>
      <c r="L33" s="24"/>
      <c r="M33" s="101">
        <v>41926</v>
      </c>
      <c r="N33" s="27"/>
      <c r="O33" s="24"/>
      <c r="P33" s="101">
        <v>41933</v>
      </c>
      <c r="Q33" s="87">
        <v>41933</v>
      </c>
    </row>
    <row r="34" spans="2:17" ht="19.7" customHeight="1">
      <c r="B34" s="27">
        <v>7</v>
      </c>
      <c r="C34" s="27" t="s">
        <v>28</v>
      </c>
      <c r="D34" s="27" t="s">
        <v>28</v>
      </c>
      <c r="E34" s="108" t="s">
        <v>464</v>
      </c>
      <c r="F34" s="108">
        <v>9</v>
      </c>
      <c r="G34" s="57">
        <v>300</v>
      </c>
      <c r="H34" s="57">
        <f t="shared" si="0"/>
        <v>2700</v>
      </c>
      <c r="I34" s="30"/>
      <c r="J34" s="108" t="s">
        <v>465</v>
      </c>
      <c r="K34" s="109"/>
      <c r="L34" s="24"/>
      <c r="M34" s="101">
        <v>41926</v>
      </c>
      <c r="N34" s="27"/>
      <c r="O34" s="24"/>
      <c r="P34" s="101">
        <v>41933</v>
      </c>
      <c r="Q34" s="87">
        <v>41933</v>
      </c>
    </row>
    <row r="35" spans="2:17" ht="19.7" customHeight="1">
      <c r="B35" s="27">
        <v>7</v>
      </c>
      <c r="C35" s="27" t="s">
        <v>28</v>
      </c>
      <c r="D35" s="27" t="s">
        <v>28</v>
      </c>
      <c r="E35" s="108" t="s">
        <v>466</v>
      </c>
      <c r="F35" s="108">
        <v>1</v>
      </c>
      <c r="G35" s="57">
        <v>180</v>
      </c>
      <c r="H35" s="57">
        <f t="shared" si="0"/>
        <v>180</v>
      </c>
      <c r="I35" s="30"/>
      <c r="J35" s="108" t="s">
        <v>467</v>
      </c>
      <c r="K35" s="109"/>
      <c r="L35" s="24"/>
      <c r="M35" s="101">
        <v>41926</v>
      </c>
      <c r="N35" s="27"/>
      <c r="O35" s="24"/>
      <c r="P35" s="101">
        <v>41933</v>
      </c>
      <c r="Q35" s="87">
        <v>41933</v>
      </c>
    </row>
    <row r="36" spans="2:17" ht="19.7" customHeight="1">
      <c r="B36" s="27"/>
      <c r="C36" s="27"/>
      <c r="D36" s="27"/>
      <c r="E36" s="108"/>
      <c r="F36" s="108"/>
      <c r="G36" s="57"/>
      <c r="H36" s="57"/>
      <c r="I36" s="30"/>
      <c r="J36" s="108"/>
      <c r="K36" s="109"/>
      <c r="L36" s="24"/>
      <c r="M36" s="101"/>
      <c r="N36" s="27"/>
      <c r="O36" s="24"/>
      <c r="P36" s="101"/>
      <c r="Q36" s="87"/>
    </row>
    <row r="37" spans="2:17" ht="19.7" customHeight="1">
      <c r="B37" s="27">
        <v>8</v>
      </c>
      <c r="C37" s="27" t="s">
        <v>470</v>
      </c>
      <c r="D37" s="27" t="s">
        <v>39</v>
      </c>
      <c r="E37" s="52" t="s">
        <v>471</v>
      </c>
      <c r="F37" s="100">
        <v>1</v>
      </c>
      <c r="G37" s="57">
        <v>910</v>
      </c>
      <c r="H37" s="57">
        <f t="shared" si="0"/>
        <v>910</v>
      </c>
      <c r="I37" s="30"/>
      <c r="J37" s="52" t="s">
        <v>472</v>
      </c>
      <c r="K37" s="109"/>
      <c r="L37" s="24"/>
      <c r="M37" s="101">
        <v>41926</v>
      </c>
      <c r="N37" s="27"/>
      <c r="O37" s="24"/>
      <c r="P37" s="101">
        <v>41934</v>
      </c>
      <c r="Q37" s="87">
        <v>41934</v>
      </c>
    </row>
    <row r="38" spans="2:17" ht="19.7" customHeight="1">
      <c r="B38" s="27">
        <v>4</v>
      </c>
      <c r="C38" s="27" t="s">
        <v>473</v>
      </c>
      <c r="D38" s="27" t="s">
        <v>473</v>
      </c>
      <c r="E38" s="52" t="s">
        <v>474</v>
      </c>
      <c r="F38" s="108">
        <v>1</v>
      </c>
      <c r="G38" s="57">
        <v>32219</v>
      </c>
      <c r="H38" s="57">
        <f t="shared" si="0"/>
        <v>32219</v>
      </c>
      <c r="I38" s="30"/>
      <c r="J38" s="108" t="s">
        <v>475</v>
      </c>
      <c r="K38" s="109"/>
      <c r="L38" s="24"/>
      <c r="M38" s="101">
        <v>41926</v>
      </c>
      <c r="N38" s="27"/>
      <c r="O38" s="24"/>
      <c r="P38" s="101">
        <v>41928</v>
      </c>
      <c r="Q38" s="87">
        <v>41928</v>
      </c>
    </row>
    <row r="39" spans="2:17" ht="19.7" customHeight="1">
      <c r="B39" s="27"/>
      <c r="C39" s="27"/>
      <c r="D39" s="27"/>
      <c r="E39" s="52"/>
      <c r="F39" s="108"/>
      <c r="G39" s="57"/>
      <c r="H39" s="57"/>
      <c r="I39" s="30"/>
      <c r="J39" s="108"/>
      <c r="K39" s="109"/>
      <c r="L39" s="24"/>
      <c r="M39" s="101"/>
      <c r="N39" s="27"/>
      <c r="O39" s="24"/>
      <c r="P39" s="101"/>
      <c r="Q39" s="87"/>
    </row>
    <row r="40" spans="2:17" ht="19.7" customHeight="1">
      <c r="B40" s="27">
        <v>5</v>
      </c>
      <c r="C40" s="27" t="s">
        <v>24</v>
      </c>
      <c r="D40" s="27" t="s">
        <v>24</v>
      </c>
      <c r="E40" s="52" t="s">
        <v>476</v>
      </c>
      <c r="F40" s="108">
        <v>1</v>
      </c>
      <c r="G40" s="30">
        <v>9200</v>
      </c>
      <c r="H40" s="57">
        <f t="shared" si="0"/>
        <v>9200</v>
      </c>
      <c r="I40" s="30"/>
      <c r="J40" s="108" t="s">
        <v>477</v>
      </c>
      <c r="K40" s="109"/>
      <c r="L40" s="24"/>
      <c r="M40" s="101">
        <v>41926</v>
      </c>
      <c r="N40" s="27"/>
      <c r="O40" s="24"/>
      <c r="P40" s="101"/>
      <c r="Q40" s="87">
        <v>41947</v>
      </c>
    </row>
    <row r="41" spans="2:17" ht="19.7" customHeight="1">
      <c r="B41" s="27">
        <v>5</v>
      </c>
      <c r="C41" s="27" t="s">
        <v>24</v>
      </c>
      <c r="D41" s="27" t="s">
        <v>24</v>
      </c>
      <c r="E41" s="52" t="s">
        <v>478</v>
      </c>
      <c r="F41" s="108">
        <v>1</v>
      </c>
      <c r="G41" s="30">
        <v>7700</v>
      </c>
      <c r="H41" s="57">
        <f t="shared" si="0"/>
        <v>7700</v>
      </c>
      <c r="I41" s="30"/>
      <c r="J41" s="108" t="s">
        <v>479</v>
      </c>
      <c r="K41" s="109"/>
      <c r="L41" s="24"/>
      <c r="M41" s="101">
        <v>41926</v>
      </c>
      <c r="N41" s="27"/>
      <c r="O41" s="24"/>
      <c r="P41" s="101"/>
      <c r="Q41" s="87">
        <v>41947</v>
      </c>
    </row>
    <row r="42" spans="2:17" ht="19.7" customHeight="1">
      <c r="B42" s="27">
        <v>14</v>
      </c>
      <c r="C42" s="27" t="s">
        <v>24</v>
      </c>
      <c r="D42" s="27" t="s">
        <v>24</v>
      </c>
      <c r="E42" s="52" t="s">
        <v>482</v>
      </c>
      <c r="F42" s="108">
        <v>1</v>
      </c>
      <c r="G42" s="30">
        <v>19000</v>
      </c>
      <c r="H42" s="57">
        <f t="shared" si="0"/>
        <v>19000</v>
      </c>
      <c r="I42" s="30"/>
      <c r="J42" s="108" t="s">
        <v>483</v>
      </c>
      <c r="K42" s="109"/>
      <c r="L42" s="24"/>
      <c r="M42" s="101">
        <v>41926</v>
      </c>
      <c r="N42" s="27"/>
      <c r="O42" s="24"/>
      <c r="P42" s="101"/>
      <c r="Q42" s="87">
        <v>41947</v>
      </c>
    </row>
    <row r="43" spans="2:17" ht="19.7" customHeight="1">
      <c r="B43" s="27">
        <v>5</v>
      </c>
      <c r="C43" s="27" t="s">
        <v>24</v>
      </c>
      <c r="D43" s="27" t="s">
        <v>24</v>
      </c>
      <c r="E43" s="52" t="s">
        <v>484</v>
      </c>
      <c r="F43" s="108">
        <v>1</v>
      </c>
      <c r="G43" s="30">
        <v>4800</v>
      </c>
      <c r="H43" s="57">
        <f t="shared" si="0"/>
        <v>4800</v>
      </c>
      <c r="I43" s="30"/>
      <c r="J43" s="108" t="s">
        <v>485</v>
      </c>
      <c r="K43" s="109"/>
      <c r="L43" s="24"/>
      <c r="M43" s="101">
        <v>41926</v>
      </c>
      <c r="N43" s="27"/>
      <c r="O43" s="24"/>
      <c r="P43" s="101"/>
      <c r="Q43" s="87">
        <v>41947</v>
      </c>
    </row>
    <row r="44" spans="2:17" ht="19.7" customHeight="1">
      <c r="B44" s="27">
        <v>5</v>
      </c>
      <c r="C44" s="27" t="s">
        <v>24</v>
      </c>
      <c r="D44" s="27" t="s">
        <v>24</v>
      </c>
      <c r="E44" s="52" t="s">
        <v>486</v>
      </c>
      <c r="F44" s="108">
        <v>1</v>
      </c>
      <c r="G44" s="30">
        <v>4800</v>
      </c>
      <c r="H44" s="57">
        <f t="shared" si="0"/>
        <v>4800</v>
      </c>
      <c r="I44" s="30"/>
      <c r="J44" s="108" t="s">
        <v>487</v>
      </c>
      <c r="K44" s="109"/>
      <c r="L44" s="24"/>
      <c r="M44" s="101">
        <v>41926</v>
      </c>
      <c r="N44" s="27"/>
      <c r="O44" s="24"/>
      <c r="P44" s="101"/>
      <c r="Q44" s="87">
        <v>41947</v>
      </c>
    </row>
    <row r="45" spans="2:17" ht="19.7" customHeight="1">
      <c r="B45" s="27">
        <v>5</v>
      </c>
      <c r="C45" s="27" t="s">
        <v>24</v>
      </c>
      <c r="D45" s="27" t="s">
        <v>24</v>
      </c>
      <c r="E45" s="52" t="s">
        <v>488</v>
      </c>
      <c r="F45" s="108">
        <v>1</v>
      </c>
      <c r="G45" s="30">
        <v>4100</v>
      </c>
      <c r="H45" s="57">
        <f t="shared" si="0"/>
        <v>4100</v>
      </c>
      <c r="I45" s="30"/>
      <c r="J45" s="108" t="s">
        <v>489</v>
      </c>
      <c r="K45" s="109"/>
      <c r="L45" s="24"/>
      <c r="M45" s="101">
        <v>41926</v>
      </c>
      <c r="N45" s="27"/>
      <c r="O45" s="24"/>
      <c r="P45" s="101"/>
      <c r="Q45" s="87">
        <v>41947</v>
      </c>
    </row>
    <row r="46" spans="2:17" ht="19.7" customHeight="1">
      <c r="B46" s="27">
        <v>5</v>
      </c>
      <c r="C46" s="27" t="s">
        <v>24</v>
      </c>
      <c r="D46" s="27" t="s">
        <v>24</v>
      </c>
      <c r="E46" s="52" t="s">
        <v>490</v>
      </c>
      <c r="F46" s="108">
        <v>1</v>
      </c>
      <c r="G46" s="30">
        <v>2100</v>
      </c>
      <c r="H46" s="57">
        <f t="shared" si="0"/>
        <v>2100</v>
      </c>
      <c r="I46" s="30"/>
      <c r="J46" s="108" t="s">
        <v>491</v>
      </c>
      <c r="K46" s="109"/>
      <c r="L46" s="24"/>
      <c r="M46" s="101">
        <v>41926</v>
      </c>
      <c r="N46" s="27"/>
      <c r="O46" s="24"/>
      <c r="P46" s="101"/>
      <c r="Q46" s="87">
        <v>41947</v>
      </c>
    </row>
    <row r="47" spans="2:17" ht="19.7" customHeight="1">
      <c r="B47" s="27">
        <v>5</v>
      </c>
      <c r="C47" s="27" t="s">
        <v>24</v>
      </c>
      <c r="D47" s="27" t="s">
        <v>24</v>
      </c>
      <c r="E47" s="52" t="s">
        <v>492</v>
      </c>
      <c r="F47" s="108">
        <v>1</v>
      </c>
      <c r="G47" s="30">
        <v>1500</v>
      </c>
      <c r="H47" s="57">
        <f t="shared" si="0"/>
        <v>1500</v>
      </c>
      <c r="I47" s="30"/>
      <c r="J47" s="108" t="s">
        <v>493</v>
      </c>
      <c r="K47" s="109"/>
      <c r="L47" s="24"/>
      <c r="M47" s="101">
        <v>41926</v>
      </c>
      <c r="N47" s="27"/>
      <c r="O47" s="24"/>
      <c r="P47" s="101"/>
      <c r="Q47" s="87">
        <v>41947</v>
      </c>
    </row>
    <row r="48" spans="2:17" ht="19.7" customHeight="1">
      <c r="B48" s="27">
        <v>4</v>
      </c>
      <c r="C48" s="27" t="s">
        <v>24</v>
      </c>
      <c r="D48" s="27" t="s">
        <v>24</v>
      </c>
      <c r="E48" s="52" t="s">
        <v>494</v>
      </c>
      <c r="F48" s="108">
        <v>1</v>
      </c>
      <c r="G48" s="30">
        <v>2100</v>
      </c>
      <c r="H48" s="57">
        <f t="shared" si="0"/>
        <v>2100</v>
      </c>
      <c r="I48" s="30"/>
      <c r="J48" s="108" t="s">
        <v>495</v>
      </c>
      <c r="K48" s="109"/>
      <c r="L48" s="24"/>
      <c r="M48" s="101">
        <v>41926</v>
      </c>
      <c r="N48" s="27"/>
      <c r="O48" s="24"/>
      <c r="P48" s="101"/>
      <c r="Q48" s="87">
        <v>41947</v>
      </c>
    </row>
    <row r="49" spans="2:17" ht="19.7" customHeight="1">
      <c r="B49" s="27">
        <v>6</v>
      </c>
      <c r="C49" s="27" t="s">
        <v>24</v>
      </c>
      <c r="D49" s="27" t="s">
        <v>24</v>
      </c>
      <c r="E49" s="52" t="s">
        <v>496</v>
      </c>
      <c r="F49" s="108">
        <v>1</v>
      </c>
      <c r="G49" s="30">
        <v>9300</v>
      </c>
      <c r="H49" s="57">
        <f t="shared" si="0"/>
        <v>9300</v>
      </c>
      <c r="I49" s="30"/>
      <c r="J49" s="108" t="s">
        <v>151</v>
      </c>
      <c r="K49" s="109"/>
      <c r="L49" s="24"/>
      <c r="M49" s="101">
        <v>41926</v>
      </c>
      <c r="N49" s="27"/>
      <c r="O49" s="24"/>
      <c r="P49" s="101"/>
      <c r="Q49" s="87">
        <v>41947</v>
      </c>
    </row>
    <row r="50" spans="2:17" ht="19.7" customHeight="1">
      <c r="B50" s="27">
        <v>7</v>
      </c>
      <c r="C50" s="27" t="s">
        <v>24</v>
      </c>
      <c r="D50" s="27" t="s">
        <v>24</v>
      </c>
      <c r="E50" s="52" t="s">
        <v>505</v>
      </c>
      <c r="F50" s="108">
        <v>1</v>
      </c>
      <c r="G50" s="30">
        <v>10800</v>
      </c>
      <c r="H50" s="57">
        <f t="shared" si="0"/>
        <v>10800</v>
      </c>
      <c r="I50" s="30"/>
      <c r="J50" s="108" t="s">
        <v>506</v>
      </c>
      <c r="K50" s="109"/>
      <c r="L50" s="24"/>
      <c r="M50" s="101">
        <v>41926</v>
      </c>
      <c r="N50" s="27"/>
      <c r="O50" s="24"/>
      <c r="P50" s="101"/>
      <c r="Q50" s="87">
        <v>41947</v>
      </c>
    </row>
    <row r="51" spans="2:17" ht="19.7" customHeight="1">
      <c r="B51" s="27">
        <v>7</v>
      </c>
      <c r="C51" s="27" t="s">
        <v>24</v>
      </c>
      <c r="D51" s="27" t="s">
        <v>24</v>
      </c>
      <c r="E51" s="52" t="s">
        <v>499</v>
      </c>
      <c r="F51" s="108">
        <v>2</v>
      </c>
      <c r="G51" s="30">
        <v>2600</v>
      </c>
      <c r="H51" s="57">
        <f t="shared" si="0"/>
        <v>5200</v>
      </c>
      <c r="I51" s="30"/>
      <c r="J51" s="108" t="s">
        <v>500</v>
      </c>
      <c r="K51" s="109"/>
      <c r="L51" s="24"/>
      <c r="M51" s="101">
        <v>41926</v>
      </c>
      <c r="N51" s="27"/>
      <c r="O51" s="24"/>
      <c r="P51" s="101"/>
      <c r="Q51" s="87">
        <v>41947</v>
      </c>
    </row>
    <row r="52" spans="2:17" ht="19.7" customHeight="1">
      <c r="B52" s="27">
        <v>7</v>
      </c>
      <c r="C52" s="27" t="s">
        <v>24</v>
      </c>
      <c r="D52" s="27" t="s">
        <v>24</v>
      </c>
      <c r="E52" s="52" t="s">
        <v>507</v>
      </c>
      <c r="F52" s="108">
        <v>1</v>
      </c>
      <c r="G52" s="30">
        <v>30400</v>
      </c>
      <c r="H52" s="57">
        <f t="shared" si="0"/>
        <v>30400</v>
      </c>
      <c r="I52" s="30"/>
      <c r="J52" s="108" t="s">
        <v>508</v>
      </c>
      <c r="K52" s="109"/>
      <c r="L52" s="24"/>
      <c r="M52" s="101">
        <v>41926</v>
      </c>
      <c r="N52" s="27"/>
      <c r="O52" s="24"/>
      <c r="P52" s="101"/>
      <c r="Q52" s="87">
        <v>41947</v>
      </c>
    </row>
    <row r="53" spans="2:17" ht="19.7" customHeight="1">
      <c r="B53" s="27">
        <v>7</v>
      </c>
      <c r="C53" s="27" t="s">
        <v>24</v>
      </c>
      <c r="D53" s="27" t="s">
        <v>24</v>
      </c>
      <c r="E53" s="52" t="s">
        <v>509</v>
      </c>
      <c r="F53" s="108">
        <v>1</v>
      </c>
      <c r="G53" s="30">
        <v>5600</v>
      </c>
      <c r="H53" s="57">
        <f t="shared" si="0"/>
        <v>5600</v>
      </c>
      <c r="I53" s="30"/>
      <c r="J53" s="108" t="s">
        <v>510</v>
      </c>
      <c r="K53" s="109"/>
      <c r="L53" s="24"/>
      <c r="M53" s="101">
        <v>41926</v>
      </c>
      <c r="N53" s="27"/>
      <c r="O53" s="24"/>
      <c r="P53" s="101"/>
      <c r="Q53" s="87">
        <v>41947</v>
      </c>
    </row>
    <row r="54" spans="2:17" ht="19.7" customHeight="1">
      <c r="B54" s="27">
        <v>8</v>
      </c>
      <c r="C54" s="27" t="s">
        <v>24</v>
      </c>
      <c r="D54" s="27" t="s">
        <v>24</v>
      </c>
      <c r="E54" s="52" t="s">
        <v>517</v>
      </c>
      <c r="F54" s="108">
        <v>1</v>
      </c>
      <c r="G54" s="30">
        <v>2800</v>
      </c>
      <c r="H54" s="57">
        <f t="shared" si="0"/>
        <v>2800</v>
      </c>
      <c r="I54" s="30"/>
      <c r="J54" s="52" t="s">
        <v>518</v>
      </c>
      <c r="K54" s="109"/>
      <c r="L54" s="24"/>
      <c r="M54" s="101">
        <v>41926</v>
      </c>
      <c r="N54" s="27"/>
      <c r="O54" s="24"/>
      <c r="P54" s="101"/>
      <c r="Q54" s="87">
        <v>41947</v>
      </c>
    </row>
    <row r="55" spans="2:17" ht="19.7" customHeight="1">
      <c r="B55" s="27">
        <v>8</v>
      </c>
      <c r="C55" s="27" t="s">
        <v>24</v>
      </c>
      <c r="D55" s="27" t="s">
        <v>24</v>
      </c>
      <c r="E55" s="52" t="s">
        <v>519</v>
      </c>
      <c r="F55" s="108">
        <v>1</v>
      </c>
      <c r="G55" s="30">
        <v>1500</v>
      </c>
      <c r="H55" s="57">
        <f t="shared" si="0"/>
        <v>1500</v>
      </c>
      <c r="I55" s="30"/>
      <c r="J55" s="52" t="s">
        <v>520</v>
      </c>
      <c r="K55" s="109"/>
      <c r="L55" s="24"/>
      <c r="M55" s="101">
        <v>41926</v>
      </c>
      <c r="N55" s="27"/>
      <c r="O55" s="24"/>
      <c r="P55" s="101"/>
      <c r="Q55" s="87">
        <v>41947</v>
      </c>
    </row>
    <row r="56" spans="2:17" ht="19.7" customHeight="1">
      <c r="B56" s="27">
        <v>14</v>
      </c>
      <c r="C56" s="281" t="s">
        <v>24</v>
      </c>
      <c r="D56" s="281" t="s">
        <v>24</v>
      </c>
      <c r="E56" s="274" t="s">
        <v>523</v>
      </c>
      <c r="F56" s="55">
        <v>1</v>
      </c>
      <c r="G56" s="282">
        <v>5000</v>
      </c>
      <c r="H56" s="57">
        <f t="shared" si="0"/>
        <v>5000</v>
      </c>
      <c r="I56" s="30"/>
      <c r="J56" s="274" t="s">
        <v>524</v>
      </c>
      <c r="K56" s="109"/>
      <c r="L56" s="24"/>
      <c r="M56" s="101">
        <v>41926</v>
      </c>
      <c r="N56" s="27"/>
      <c r="O56" s="24"/>
      <c r="P56" s="101"/>
      <c r="Q56" s="87">
        <v>41947</v>
      </c>
    </row>
  </sheetData>
  <autoFilter ref="B8:O27" xr:uid="{E4810BB8-9513-4A9C-9868-EC2B6BECC06D}"/>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AE1C0-C70E-4F68-8D76-35706743AA13}">
  <dimension ref="B2:Q31"/>
  <sheetViews>
    <sheetView zoomScale="85" zoomScaleNormal="85" workbookViewId="0">
      <pane xSplit="10" ySplit="8" topLeftCell="P15"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2983</v>
      </c>
      <c r="G2" s="4" t="s">
        <v>2</v>
      </c>
      <c r="H2" s="5"/>
      <c r="I2" s="6"/>
      <c r="J2" s="77">
        <f>SUM(H:H)</f>
        <v>495170</v>
      </c>
    </row>
    <row r="3" spans="2:17" ht="20.100000000000001" customHeight="1">
      <c r="B3" s="74" t="s">
        <v>3</v>
      </c>
      <c r="C3" s="74"/>
      <c r="D3" s="74"/>
      <c r="E3" s="82" t="s">
        <v>2984</v>
      </c>
    </row>
    <row r="4" spans="2:17" ht="20.100000000000001" customHeight="1">
      <c r="B4" s="74" t="s">
        <v>5</v>
      </c>
      <c r="C4" s="74"/>
      <c r="D4" s="74"/>
      <c r="E4" s="82">
        <v>123302</v>
      </c>
    </row>
    <row r="5" spans="2:17" ht="20.100000000000001" customHeight="1">
      <c r="B5" s="74" t="s">
        <v>7</v>
      </c>
      <c r="C5" s="74"/>
      <c r="D5" s="74"/>
      <c r="E5" s="84">
        <v>41936</v>
      </c>
    </row>
    <row r="6" spans="2:17" ht="20.100000000000001" customHeight="1">
      <c r="B6" s="74" t="s">
        <v>8</v>
      </c>
      <c r="C6" s="74"/>
      <c r="D6" s="74"/>
      <c r="E6" s="84">
        <v>41947</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27"/>
      <c r="C9" s="27"/>
      <c r="D9" s="27"/>
      <c r="E9" s="561"/>
      <c r="F9" s="108"/>
      <c r="G9" s="562"/>
      <c r="H9" s="57"/>
      <c r="I9" s="26"/>
      <c r="J9" s="52"/>
      <c r="K9" s="52"/>
      <c r="L9" s="24"/>
      <c r="M9" s="101"/>
      <c r="N9" s="27"/>
      <c r="O9" s="24"/>
      <c r="P9" s="101"/>
      <c r="Q9" s="87"/>
    </row>
    <row r="10" spans="2:17" s="78" customFormat="1" ht="19.7" customHeight="1">
      <c r="B10" s="27">
        <v>4</v>
      </c>
      <c r="C10" s="27" t="s">
        <v>28</v>
      </c>
      <c r="D10" s="27" t="s">
        <v>28</v>
      </c>
      <c r="E10" s="561" t="s">
        <v>2985</v>
      </c>
      <c r="F10" s="108">
        <v>12</v>
      </c>
      <c r="G10" s="562">
        <v>294</v>
      </c>
      <c r="H10" s="57">
        <f t="shared" ref="H10:H17" si="0">F10*G10</f>
        <v>3528</v>
      </c>
      <c r="I10" s="26"/>
      <c r="J10" s="108" t="s">
        <v>78</v>
      </c>
      <c r="K10" s="24"/>
      <c r="L10" s="24"/>
      <c r="M10" s="101">
        <v>41926</v>
      </c>
      <c r="N10" s="27"/>
      <c r="O10" s="24"/>
      <c r="P10" s="101">
        <v>41932</v>
      </c>
      <c r="Q10" s="87">
        <v>41932</v>
      </c>
    </row>
    <row r="11" spans="2:17" s="78" customFormat="1" ht="19.7" customHeight="1">
      <c r="B11" s="27">
        <v>4</v>
      </c>
      <c r="C11" s="27" t="s">
        <v>28</v>
      </c>
      <c r="D11" s="27" t="s">
        <v>28</v>
      </c>
      <c r="E11" s="561" t="s">
        <v>2986</v>
      </c>
      <c r="F11" s="108">
        <v>8</v>
      </c>
      <c r="G11" s="562">
        <v>109</v>
      </c>
      <c r="H11" s="57">
        <f t="shared" si="0"/>
        <v>872</v>
      </c>
      <c r="I11" s="26"/>
      <c r="J11" s="108" t="s">
        <v>2303</v>
      </c>
      <c r="K11" s="24"/>
      <c r="L11" s="24"/>
      <c r="M11" s="101">
        <v>41926</v>
      </c>
      <c r="N11" s="27"/>
      <c r="O11" s="24"/>
      <c r="P11" s="101">
        <v>41932</v>
      </c>
      <c r="Q11" s="87">
        <v>41932</v>
      </c>
    </row>
    <row r="12" spans="2:17" s="78" customFormat="1" ht="19.7" customHeight="1">
      <c r="B12" s="27">
        <v>4</v>
      </c>
      <c r="C12" s="27" t="s">
        <v>28</v>
      </c>
      <c r="D12" s="27" t="s">
        <v>28</v>
      </c>
      <c r="E12" s="561" t="s">
        <v>2884</v>
      </c>
      <c r="F12" s="108">
        <v>8</v>
      </c>
      <c r="G12" s="562">
        <v>106</v>
      </c>
      <c r="H12" s="57">
        <f t="shared" si="0"/>
        <v>848</v>
      </c>
      <c r="I12" s="26"/>
      <c r="J12" s="108" t="s">
        <v>2303</v>
      </c>
      <c r="K12" s="24"/>
      <c r="L12" s="24"/>
      <c r="M12" s="101">
        <v>41926</v>
      </c>
      <c r="N12" s="27"/>
      <c r="O12" s="24"/>
      <c r="P12" s="101">
        <v>41932</v>
      </c>
      <c r="Q12" s="87">
        <v>41932</v>
      </c>
    </row>
    <row r="13" spans="2:17" s="78" customFormat="1" ht="19.7" customHeight="1">
      <c r="B13" s="27">
        <v>4</v>
      </c>
      <c r="C13" s="27" t="s">
        <v>28</v>
      </c>
      <c r="D13" s="27" t="s">
        <v>28</v>
      </c>
      <c r="E13" s="561" t="s">
        <v>2987</v>
      </c>
      <c r="F13" s="108">
        <v>4</v>
      </c>
      <c r="G13" s="562">
        <v>3800</v>
      </c>
      <c r="H13" s="57">
        <f t="shared" si="0"/>
        <v>15200</v>
      </c>
      <c r="I13" s="26"/>
      <c r="J13" s="108" t="s">
        <v>2988</v>
      </c>
      <c r="K13" s="24"/>
      <c r="L13" s="24"/>
      <c r="M13" s="101">
        <v>41926</v>
      </c>
      <c r="N13" s="27"/>
      <c r="O13" s="24"/>
      <c r="P13" s="101">
        <v>41932</v>
      </c>
      <c r="Q13" s="87">
        <v>41932</v>
      </c>
    </row>
    <row r="14" spans="2:17" s="78" customFormat="1" ht="19.7" customHeight="1">
      <c r="B14" s="27">
        <v>4</v>
      </c>
      <c r="C14" s="27" t="s">
        <v>28</v>
      </c>
      <c r="D14" s="27" t="s">
        <v>28</v>
      </c>
      <c r="E14" s="561" t="s">
        <v>2880</v>
      </c>
      <c r="F14" s="108">
        <v>4</v>
      </c>
      <c r="G14" s="562">
        <v>2950</v>
      </c>
      <c r="H14" s="57">
        <f t="shared" si="0"/>
        <v>11800</v>
      </c>
      <c r="I14" s="26"/>
      <c r="J14" s="108" t="s">
        <v>2989</v>
      </c>
      <c r="K14" s="24"/>
      <c r="L14" s="24"/>
      <c r="M14" s="101">
        <v>41926</v>
      </c>
      <c r="N14" s="27"/>
      <c r="O14" s="24"/>
      <c r="P14" s="101">
        <v>41932</v>
      </c>
      <c r="Q14" s="87">
        <v>41932</v>
      </c>
    </row>
    <row r="15" spans="2:17" s="78" customFormat="1" ht="19.7" customHeight="1">
      <c r="B15" s="27">
        <v>4</v>
      </c>
      <c r="C15" s="27" t="s">
        <v>28</v>
      </c>
      <c r="D15" s="27" t="s">
        <v>28</v>
      </c>
      <c r="E15" s="561" t="s">
        <v>4294</v>
      </c>
      <c r="F15" s="108">
        <v>1</v>
      </c>
      <c r="G15" s="562">
        <v>2184</v>
      </c>
      <c r="H15" s="57">
        <f t="shared" si="0"/>
        <v>2184</v>
      </c>
      <c r="I15" s="26"/>
      <c r="J15" s="108" t="s">
        <v>2991</v>
      </c>
      <c r="K15" s="24"/>
      <c r="L15" s="24"/>
      <c r="M15" s="101">
        <v>41926</v>
      </c>
      <c r="N15" s="27"/>
      <c r="O15" s="24"/>
      <c r="P15" s="101">
        <v>41932</v>
      </c>
      <c r="Q15" s="87">
        <v>41932</v>
      </c>
    </row>
    <row r="16" spans="2:17" s="78" customFormat="1" ht="19.7" customHeight="1">
      <c r="B16" s="27">
        <v>4</v>
      </c>
      <c r="C16" s="27" t="s">
        <v>28</v>
      </c>
      <c r="D16" s="27" t="s">
        <v>28</v>
      </c>
      <c r="E16" s="561" t="s">
        <v>2882</v>
      </c>
      <c r="F16" s="108">
        <v>1</v>
      </c>
      <c r="G16" s="562">
        <v>1980</v>
      </c>
      <c r="H16" s="57">
        <f>F16*G16</f>
        <v>1980</v>
      </c>
      <c r="I16" s="26"/>
      <c r="J16" s="108" t="s">
        <v>4295</v>
      </c>
      <c r="K16" s="24"/>
      <c r="L16" s="24"/>
      <c r="M16" s="101">
        <v>41926</v>
      </c>
      <c r="N16" s="27"/>
      <c r="O16" s="24"/>
      <c r="P16" s="101">
        <v>41932</v>
      </c>
      <c r="Q16" s="87">
        <v>41932</v>
      </c>
    </row>
    <row r="17" spans="2:17" s="78" customFormat="1" ht="19.7" customHeight="1">
      <c r="B17" s="27">
        <v>7</v>
      </c>
      <c r="C17" s="27" t="s">
        <v>28</v>
      </c>
      <c r="D17" s="27" t="s">
        <v>28</v>
      </c>
      <c r="E17" s="561" t="s">
        <v>444</v>
      </c>
      <c r="F17" s="108">
        <v>4</v>
      </c>
      <c r="G17" s="562">
        <v>1100</v>
      </c>
      <c r="H17" s="57">
        <f t="shared" si="0"/>
        <v>4400</v>
      </c>
      <c r="I17" s="26"/>
      <c r="J17" s="108" t="s">
        <v>1093</v>
      </c>
      <c r="K17" s="24"/>
      <c r="L17" s="24"/>
      <c r="M17" s="101">
        <v>41926</v>
      </c>
      <c r="N17" s="27"/>
      <c r="O17" s="24"/>
      <c r="P17" s="101">
        <v>41932</v>
      </c>
      <c r="Q17" s="87">
        <v>41932</v>
      </c>
    </row>
    <row r="18" spans="2:17" s="78" customFormat="1" ht="19.7" customHeight="1">
      <c r="B18" s="27"/>
      <c r="C18" s="27"/>
      <c r="D18" s="27"/>
      <c r="E18" s="561"/>
      <c r="F18" s="108"/>
      <c r="G18" s="562"/>
      <c r="H18" s="57">
        <v>0</v>
      </c>
      <c r="I18" s="26"/>
      <c r="J18" s="108"/>
      <c r="K18" s="24"/>
      <c r="L18" s="24"/>
      <c r="M18" s="101"/>
      <c r="N18" s="27"/>
      <c r="O18" s="24"/>
      <c r="P18" s="101"/>
      <c r="Q18" s="87"/>
    </row>
    <row r="19" spans="2:17" s="78" customFormat="1" ht="19.7" customHeight="1">
      <c r="B19" s="27">
        <v>7</v>
      </c>
      <c r="C19" s="27" t="s">
        <v>38</v>
      </c>
      <c r="D19" s="27" t="s">
        <v>39</v>
      </c>
      <c r="E19" s="561" t="s">
        <v>2996</v>
      </c>
      <c r="F19" s="108">
        <v>4</v>
      </c>
      <c r="G19" s="562">
        <v>5940</v>
      </c>
      <c r="H19" s="57">
        <f>F19*G19</f>
        <v>23760</v>
      </c>
      <c r="I19" s="26"/>
      <c r="J19" s="108" t="s">
        <v>45</v>
      </c>
      <c r="K19" s="24"/>
      <c r="L19" s="24"/>
      <c r="M19" s="101">
        <v>41926</v>
      </c>
      <c r="N19" s="27"/>
      <c r="O19" s="24"/>
      <c r="P19" s="101"/>
      <c r="Q19" s="87">
        <v>41933</v>
      </c>
    </row>
    <row r="20" spans="2:17" s="78" customFormat="1" ht="19.7" customHeight="1">
      <c r="B20" s="27">
        <v>7</v>
      </c>
      <c r="C20" s="27" t="s">
        <v>38</v>
      </c>
      <c r="D20" s="27" t="s">
        <v>39</v>
      </c>
      <c r="E20" s="561" t="s">
        <v>4296</v>
      </c>
      <c r="F20" s="108">
        <v>4</v>
      </c>
      <c r="G20" s="562">
        <v>6360</v>
      </c>
      <c r="H20" s="57">
        <f>F20*G20</f>
        <v>25440</v>
      </c>
      <c r="I20" s="26"/>
      <c r="J20" s="108" t="s">
        <v>2998</v>
      </c>
      <c r="K20" s="24"/>
      <c r="L20" s="24"/>
      <c r="M20" s="101">
        <v>41926</v>
      </c>
      <c r="N20" s="27"/>
      <c r="O20" s="24"/>
      <c r="P20" s="101"/>
      <c r="Q20" s="87">
        <v>41933</v>
      </c>
    </row>
    <row r="21" spans="2:17" s="78" customFormat="1" ht="19.7" customHeight="1">
      <c r="B21" s="27">
        <v>7</v>
      </c>
      <c r="C21" s="27" t="s">
        <v>38</v>
      </c>
      <c r="D21" s="27" t="s">
        <v>39</v>
      </c>
      <c r="E21" s="561" t="s">
        <v>4297</v>
      </c>
      <c r="F21" s="108">
        <v>10</v>
      </c>
      <c r="G21" s="562">
        <v>1290</v>
      </c>
      <c r="H21" s="57">
        <v>1290</v>
      </c>
      <c r="I21" s="26"/>
      <c r="J21" s="108" t="s">
        <v>4298</v>
      </c>
      <c r="K21" s="24"/>
      <c r="L21" s="24"/>
      <c r="M21" s="101">
        <v>41926</v>
      </c>
      <c r="N21" s="27"/>
      <c r="O21" s="24"/>
      <c r="P21" s="101"/>
      <c r="Q21" s="87">
        <v>41933</v>
      </c>
    </row>
    <row r="22" spans="2:17" s="78" customFormat="1" ht="19.7" customHeight="1">
      <c r="B22" s="27"/>
      <c r="C22" s="27"/>
      <c r="D22" s="27"/>
      <c r="E22" s="561"/>
      <c r="F22" s="108"/>
      <c r="G22" s="562"/>
      <c r="H22" s="57">
        <v>0</v>
      </c>
      <c r="I22" s="26"/>
      <c r="J22" s="108"/>
      <c r="K22" s="24"/>
      <c r="L22" s="24"/>
      <c r="M22" s="101"/>
      <c r="N22" s="27"/>
      <c r="O22" s="24"/>
      <c r="P22" s="101"/>
      <c r="Q22" s="87"/>
    </row>
    <row r="23" spans="2:17" s="78" customFormat="1" ht="19.7" customHeight="1">
      <c r="B23" s="27">
        <v>18</v>
      </c>
      <c r="C23" s="27" t="s">
        <v>24</v>
      </c>
      <c r="D23" s="27" t="s">
        <v>24</v>
      </c>
      <c r="E23" s="561" t="s">
        <v>3000</v>
      </c>
      <c r="F23" s="108">
        <v>4</v>
      </c>
      <c r="G23" s="562">
        <v>50000</v>
      </c>
      <c r="H23" s="57">
        <f>F23*G23</f>
        <v>200000</v>
      </c>
      <c r="I23" s="26"/>
      <c r="J23" s="108" t="s">
        <v>4299</v>
      </c>
      <c r="K23" s="24"/>
      <c r="L23" s="24"/>
      <c r="M23" s="101">
        <v>41926</v>
      </c>
      <c r="N23" s="27"/>
      <c r="O23" s="24"/>
      <c r="P23" s="101"/>
      <c r="Q23" s="87">
        <v>41939</v>
      </c>
    </row>
    <row r="24" spans="2:17" s="78" customFormat="1" ht="19.7" customHeight="1">
      <c r="B24" s="27"/>
      <c r="C24" s="27"/>
      <c r="D24" s="27"/>
      <c r="E24" s="561"/>
      <c r="F24" s="108"/>
      <c r="G24" s="562"/>
      <c r="H24" s="57">
        <v>0</v>
      </c>
      <c r="I24" s="26"/>
      <c r="J24" s="108"/>
      <c r="K24" s="24"/>
      <c r="L24" s="24"/>
      <c r="M24" s="101"/>
      <c r="N24" s="27"/>
      <c r="O24" s="24"/>
      <c r="P24" s="101"/>
      <c r="Q24" s="87"/>
    </row>
    <row r="25" spans="2:17" s="78" customFormat="1" ht="19.7" customHeight="1">
      <c r="B25" s="27">
        <v>4</v>
      </c>
      <c r="C25" s="27" t="s">
        <v>2863</v>
      </c>
      <c r="D25" s="27" t="s">
        <v>2863</v>
      </c>
      <c r="E25" s="561" t="s">
        <v>3002</v>
      </c>
      <c r="F25" s="108">
        <v>4</v>
      </c>
      <c r="G25" s="562">
        <v>3800</v>
      </c>
      <c r="H25" s="57">
        <f>F25*G25</f>
        <v>15200</v>
      </c>
      <c r="I25" s="26"/>
      <c r="J25" s="108" t="s">
        <v>477</v>
      </c>
      <c r="K25" s="24"/>
      <c r="L25" s="24"/>
      <c r="M25" s="101">
        <v>41926</v>
      </c>
      <c r="N25" s="27"/>
      <c r="O25" s="24"/>
      <c r="P25" s="101">
        <v>41939</v>
      </c>
      <c r="Q25" s="87">
        <v>41939</v>
      </c>
    </row>
    <row r="26" spans="2:17" s="78" customFormat="1" ht="19.7" customHeight="1">
      <c r="B26" s="27">
        <v>4</v>
      </c>
      <c r="C26" s="27" t="s">
        <v>2863</v>
      </c>
      <c r="D26" s="27" t="s">
        <v>2863</v>
      </c>
      <c r="E26" s="561" t="s">
        <v>3003</v>
      </c>
      <c r="F26" s="108">
        <v>4</v>
      </c>
      <c r="G26" s="562">
        <v>28000</v>
      </c>
      <c r="H26" s="57">
        <f>F26*G26</f>
        <v>112000</v>
      </c>
      <c r="I26" s="26"/>
      <c r="J26" s="108" t="s">
        <v>2888</v>
      </c>
      <c r="K26" s="24"/>
      <c r="L26" s="24"/>
      <c r="M26" s="101">
        <v>41926</v>
      </c>
      <c r="N26" s="27"/>
      <c r="O26" s="24"/>
      <c r="P26" s="101">
        <v>41939</v>
      </c>
      <c r="Q26" s="87">
        <v>41939</v>
      </c>
    </row>
    <row r="27" spans="2:17" s="78" customFormat="1" ht="19.7" customHeight="1">
      <c r="B27" s="27">
        <v>4</v>
      </c>
      <c r="C27" s="27" t="s">
        <v>2863</v>
      </c>
      <c r="D27" s="27" t="s">
        <v>2863</v>
      </c>
      <c r="E27" s="561" t="s">
        <v>3004</v>
      </c>
      <c r="F27" s="108">
        <v>4</v>
      </c>
      <c r="G27" s="562">
        <v>12000</v>
      </c>
      <c r="H27" s="57">
        <f>F27*G27</f>
        <v>48000</v>
      </c>
      <c r="I27" s="26"/>
      <c r="J27" s="108" t="s">
        <v>3005</v>
      </c>
      <c r="K27" s="24"/>
      <c r="L27" s="24"/>
      <c r="M27" s="101">
        <v>41926</v>
      </c>
      <c r="N27" s="27"/>
      <c r="O27" s="24"/>
      <c r="P27" s="101">
        <v>41939</v>
      </c>
      <c r="Q27" s="87">
        <v>41939</v>
      </c>
    </row>
    <row r="28" spans="2:17" s="78" customFormat="1" ht="19.7" customHeight="1">
      <c r="B28" s="27">
        <v>6</v>
      </c>
      <c r="C28" s="27" t="s">
        <v>2863</v>
      </c>
      <c r="D28" s="27" t="s">
        <v>2863</v>
      </c>
      <c r="E28" s="561" t="s">
        <v>3006</v>
      </c>
      <c r="F28" s="108">
        <v>4</v>
      </c>
      <c r="G28" s="562">
        <v>5400</v>
      </c>
      <c r="H28" s="57">
        <f>F28*G28</f>
        <v>21600</v>
      </c>
      <c r="I28" s="26"/>
      <c r="J28" s="108" t="s">
        <v>3007</v>
      </c>
      <c r="K28" s="24"/>
      <c r="L28" s="24"/>
      <c r="M28" s="101">
        <v>41926</v>
      </c>
      <c r="N28" s="27"/>
      <c r="O28" s="24"/>
      <c r="P28" s="101">
        <v>41939</v>
      </c>
      <c r="Q28" s="87">
        <v>41939</v>
      </c>
    </row>
    <row r="29" spans="2:17" s="78" customFormat="1" ht="19.7" customHeight="1">
      <c r="B29" s="27"/>
      <c r="C29" s="27"/>
      <c r="D29" s="27"/>
      <c r="E29" s="561"/>
      <c r="F29" s="108"/>
      <c r="G29" s="562"/>
      <c r="H29" s="57"/>
      <c r="I29" s="26"/>
      <c r="J29" s="108"/>
      <c r="K29" s="24"/>
      <c r="L29" s="24"/>
      <c r="M29" s="101"/>
      <c r="N29" s="27"/>
      <c r="O29" s="24"/>
      <c r="P29" s="101"/>
      <c r="Q29" s="87"/>
    </row>
    <row r="30" spans="2:17" s="78" customFormat="1" ht="19.7" customHeight="1">
      <c r="B30" s="729">
        <v>5</v>
      </c>
      <c r="C30" s="729" t="s">
        <v>28</v>
      </c>
      <c r="D30" s="729" t="s">
        <v>28</v>
      </c>
      <c r="E30" s="970" t="s">
        <v>1116</v>
      </c>
      <c r="F30" s="731">
        <v>4</v>
      </c>
      <c r="G30" s="969">
        <v>1767</v>
      </c>
      <c r="H30" s="733">
        <f>F30*G30</f>
        <v>7068</v>
      </c>
      <c r="I30" s="26"/>
      <c r="J30" s="731" t="s">
        <v>2857</v>
      </c>
      <c r="K30" s="24"/>
      <c r="L30" s="24"/>
      <c r="M30" s="101">
        <v>41943</v>
      </c>
      <c r="N30" s="27"/>
      <c r="O30" s="24"/>
      <c r="P30" s="101">
        <v>41953</v>
      </c>
      <c r="Q30" s="87">
        <v>41953</v>
      </c>
    </row>
    <row r="31" spans="2:17" s="78" customFormat="1" ht="19.7" customHeight="1">
      <c r="B31" s="27"/>
      <c r="C31" s="27"/>
      <c r="D31" s="27"/>
      <c r="E31" s="561"/>
      <c r="F31" s="108"/>
      <c r="G31" s="562"/>
      <c r="H31" s="57"/>
      <c r="I31" s="26"/>
      <c r="J31" s="108"/>
      <c r="K31" s="24"/>
      <c r="L31" s="24"/>
      <c r="M31" s="101"/>
      <c r="N31" s="27"/>
      <c r="O31" s="24"/>
      <c r="P31" s="101"/>
      <c r="Q31" s="87"/>
    </row>
  </sheetData>
  <autoFilter ref="B8:O31" xr:uid="{86718488-EFC8-44FE-9191-75369AE90DA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AC3E2-36FF-4A17-80AE-D23DC4551AD0}">
  <sheetPr>
    <pageSetUpPr fitToPage="1"/>
  </sheetPr>
  <dimension ref="B2:Q25"/>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125" style="78" customWidth="1"/>
    <col min="3" max="3" width="20.625" style="76" customWidth="1"/>
    <col min="4" max="4" width="10.625" style="76" customWidth="1"/>
    <col min="5" max="5" width="30.625" style="76" customWidth="1"/>
    <col min="6" max="6" width="6.25" style="76" customWidth="1"/>
    <col min="7" max="8" width="11.625" style="76" customWidth="1"/>
    <col min="9" max="9" width="5.75" style="79" customWidth="1"/>
    <col min="10" max="10" width="30.625" style="76" customWidth="1"/>
    <col min="11" max="11" width="20.62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59" width="20.625" style="76" customWidth="1"/>
    <col min="260" max="260" width="10.625" style="76" customWidth="1"/>
    <col min="261" max="261" width="30.625" style="76" customWidth="1"/>
    <col min="262" max="262" width="6.25" style="76" customWidth="1"/>
    <col min="263" max="264" width="11.625" style="76" customWidth="1"/>
    <col min="265" max="265" width="5.75" style="76" customWidth="1"/>
    <col min="266" max="266" width="30.625" style="76" customWidth="1"/>
    <col min="267" max="267" width="20.62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20.625" style="76" customWidth="1"/>
    <col min="516" max="516" width="10.625" style="76" customWidth="1"/>
    <col min="517" max="517" width="30.625" style="76" customWidth="1"/>
    <col min="518" max="518" width="6.25" style="76" customWidth="1"/>
    <col min="519" max="520" width="11.625" style="76" customWidth="1"/>
    <col min="521" max="521" width="5.75" style="76" customWidth="1"/>
    <col min="522" max="522" width="30.625" style="76" customWidth="1"/>
    <col min="523" max="523" width="20.62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20.625" style="76" customWidth="1"/>
    <col min="772" max="772" width="10.625" style="76" customWidth="1"/>
    <col min="773" max="773" width="30.625" style="76" customWidth="1"/>
    <col min="774" max="774" width="6.25" style="76" customWidth="1"/>
    <col min="775" max="776" width="11.625" style="76" customWidth="1"/>
    <col min="777" max="777" width="5.75" style="76" customWidth="1"/>
    <col min="778" max="778" width="30.625" style="76" customWidth="1"/>
    <col min="779" max="779" width="20.62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20.625" style="76" customWidth="1"/>
    <col min="1028" max="1028" width="10.625" style="76" customWidth="1"/>
    <col min="1029" max="1029" width="30.625" style="76" customWidth="1"/>
    <col min="1030" max="1030" width="6.25" style="76" customWidth="1"/>
    <col min="1031" max="1032" width="11.625" style="76" customWidth="1"/>
    <col min="1033" max="1033" width="5.75" style="76" customWidth="1"/>
    <col min="1034" max="1034" width="30.625" style="76" customWidth="1"/>
    <col min="1035" max="1035" width="20.62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20.625" style="76" customWidth="1"/>
    <col min="1284" max="1284" width="10.625" style="76" customWidth="1"/>
    <col min="1285" max="1285" width="30.625" style="76" customWidth="1"/>
    <col min="1286" max="1286" width="6.25" style="76" customWidth="1"/>
    <col min="1287" max="1288" width="11.625" style="76" customWidth="1"/>
    <col min="1289" max="1289" width="5.75" style="76" customWidth="1"/>
    <col min="1290" max="1290" width="30.625" style="76" customWidth="1"/>
    <col min="1291" max="1291" width="20.62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20.625" style="76" customWidth="1"/>
    <col min="1540" max="1540" width="10.625" style="76" customWidth="1"/>
    <col min="1541" max="1541" width="30.625" style="76" customWidth="1"/>
    <col min="1542" max="1542" width="6.25" style="76" customWidth="1"/>
    <col min="1543" max="1544" width="11.625" style="76" customWidth="1"/>
    <col min="1545" max="1545" width="5.75" style="76" customWidth="1"/>
    <col min="1546" max="1546" width="30.625" style="76" customWidth="1"/>
    <col min="1547" max="1547" width="20.62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20.625" style="76" customWidth="1"/>
    <col min="1796" max="1796" width="10.625" style="76" customWidth="1"/>
    <col min="1797" max="1797" width="30.625" style="76" customWidth="1"/>
    <col min="1798" max="1798" width="6.25" style="76" customWidth="1"/>
    <col min="1799" max="1800" width="11.625" style="76" customWidth="1"/>
    <col min="1801" max="1801" width="5.75" style="76" customWidth="1"/>
    <col min="1802" max="1802" width="30.625" style="76" customWidth="1"/>
    <col min="1803" max="1803" width="20.62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20.625" style="76" customWidth="1"/>
    <col min="2052" max="2052" width="10.625" style="76" customWidth="1"/>
    <col min="2053" max="2053" width="30.625" style="76" customWidth="1"/>
    <col min="2054" max="2054" width="6.25" style="76" customWidth="1"/>
    <col min="2055" max="2056" width="11.625" style="76" customWidth="1"/>
    <col min="2057" max="2057" width="5.75" style="76" customWidth="1"/>
    <col min="2058" max="2058" width="30.625" style="76" customWidth="1"/>
    <col min="2059" max="2059" width="20.62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20.625" style="76" customWidth="1"/>
    <col min="2308" max="2308" width="10.625" style="76" customWidth="1"/>
    <col min="2309" max="2309" width="30.625" style="76" customWidth="1"/>
    <col min="2310" max="2310" width="6.25" style="76" customWidth="1"/>
    <col min="2311" max="2312" width="11.625" style="76" customWidth="1"/>
    <col min="2313" max="2313" width="5.75" style="76" customWidth="1"/>
    <col min="2314" max="2314" width="30.625" style="76" customWidth="1"/>
    <col min="2315" max="2315" width="20.62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20.625" style="76" customWidth="1"/>
    <col min="2564" max="2564" width="10.625" style="76" customWidth="1"/>
    <col min="2565" max="2565" width="30.625" style="76" customWidth="1"/>
    <col min="2566" max="2566" width="6.25" style="76" customWidth="1"/>
    <col min="2567" max="2568" width="11.625" style="76" customWidth="1"/>
    <col min="2569" max="2569" width="5.75" style="76" customWidth="1"/>
    <col min="2570" max="2570" width="30.625" style="76" customWidth="1"/>
    <col min="2571" max="2571" width="20.62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20.625" style="76" customWidth="1"/>
    <col min="2820" max="2820" width="10.625" style="76" customWidth="1"/>
    <col min="2821" max="2821" width="30.625" style="76" customWidth="1"/>
    <col min="2822" max="2822" width="6.25" style="76" customWidth="1"/>
    <col min="2823" max="2824" width="11.625" style="76" customWidth="1"/>
    <col min="2825" max="2825" width="5.75" style="76" customWidth="1"/>
    <col min="2826" max="2826" width="30.625" style="76" customWidth="1"/>
    <col min="2827" max="2827" width="20.62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20.625" style="76" customWidth="1"/>
    <col min="3076" max="3076" width="10.625" style="76" customWidth="1"/>
    <col min="3077" max="3077" width="30.625" style="76" customWidth="1"/>
    <col min="3078" max="3078" width="6.25" style="76" customWidth="1"/>
    <col min="3079" max="3080" width="11.625" style="76" customWidth="1"/>
    <col min="3081" max="3081" width="5.75" style="76" customWidth="1"/>
    <col min="3082" max="3082" width="30.625" style="76" customWidth="1"/>
    <col min="3083" max="3083" width="20.62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20.625" style="76" customWidth="1"/>
    <col min="3332" max="3332" width="10.625" style="76" customWidth="1"/>
    <col min="3333" max="3333" width="30.625" style="76" customWidth="1"/>
    <col min="3334" max="3334" width="6.25" style="76" customWidth="1"/>
    <col min="3335" max="3336" width="11.625" style="76" customWidth="1"/>
    <col min="3337" max="3337" width="5.75" style="76" customWidth="1"/>
    <col min="3338" max="3338" width="30.625" style="76" customWidth="1"/>
    <col min="3339" max="3339" width="20.62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20.625" style="76" customWidth="1"/>
    <col min="3588" max="3588" width="10.625" style="76" customWidth="1"/>
    <col min="3589" max="3589" width="30.625" style="76" customWidth="1"/>
    <col min="3590" max="3590" width="6.25" style="76" customWidth="1"/>
    <col min="3591" max="3592" width="11.625" style="76" customWidth="1"/>
    <col min="3593" max="3593" width="5.75" style="76" customWidth="1"/>
    <col min="3594" max="3594" width="30.625" style="76" customWidth="1"/>
    <col min="3595" max="3595" width="20.62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20.625" style="76" customWidth="1"/>
    <col min="3844" max="3844" width="10.625" style="76" customWidth="1"/>
    <col min="3845" max="3845" width="30.625" style="76" customWidth="1"/>
    <col min="3846" max="3846" width="6.25" style="76" customWidth="1"/>
    <col min="3847" max="3848" width="11.625" style="76" customWidth="1"/>
    <col min="3849" max="3849" width="5.75" style="76" customWidth="1"/>
    <col min="3850" max="3850" width="30.625" style="76" customWidth="1"/>
    <col min="3851" max="3851" width="20.62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20.625" style="76" customWidth="1"/>
    <col min="4100" max="4100" width="10.625" style="76" customWidth="1"/>
    <col min="4101" max="4101" width="30.625" style="76" customWidth="1"/>
    <col min="4102" max="4102" width="6.25" style="76" customWidth="1"/>
    <col min="4103" max="4104" width="11.625" style="76" customWidth="1"/>
    <col min="4105" max="4105" width="5.75" style="76" customWidth="1"/>
    <col min="4106" max="4106" width="30.625" style="76" customWidth="1"/>
    <col min="4107" max="4107" width="20.62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20.625" style="76" customWidth="1"/>
    <col min="4356" max="4356" width="10.625" style="76" customWidth="1"/>
    <col min="4357" max="4357" width="30.625" style="76" customWidth="1"/>
    <col min="4358" max="4358" width="6.25" style="76" customWidth="1"/>
    <col min="4359" max="4360" width="11.625" style="76" customWidth="1"/>
    <col min="4361" max="4361" width="5.75" style="76" customWidth="1"/>
    <col min="4362" max="4362" width="30.625" style="76" customWidth="1"/>
    <col min="4363" max="4363" width="20.62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20.625" style="76" customWidth="1"/>
    <col min="4612" max="4612" width="10.625" style="76" customWidth="1"/>
    <col min="4613" max="4613" width="30.625" style="76" customWidth="1"/>
    <col min="4614" max="4614" width="6.25" style="76" customWidth="1"/>
    <col min="4615" max="4616" width="11.625" style="76" customWidth="1"/>
    <col min="4617" max="4617" width="5.75" style="76" customWidth="1"/>
    <col min="4618" max="4618" width="30.625" style="76" customWidth="1"/>
    <col min="4619" max="4619" width="20.62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20.625" style="76" customWidth="1"/>
    <col min="4868" max="4868" width="10.625" style="76" customWidth="1"/>
    <col min="4869" max="4869" width="30.625" style="76" customWidth="1"/>
    <col min="4870" max="4870" width="6.25" style="76" customWidth="1"/>
    <col min="4871" max="4872" width="11.625" style="76" customWidth="1"/>
    <col min="4873" max="4873" width="5.75" style="76" customWidth="1"/>
    <col min="4874" max="4874" width="30.625" style="76" customWidth="1"/>
    <col min="4875" max="4875" width="20.62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20.625" style="76" customWidth="1"/>
    <col min="5124" max="5124" width="10.625" style="76" customWidth="1"/>
    <col min="5125" max="5125" width="30.625" style="76" customWidth="1"/>
    <col min="5126" max="5126" width="6.25" style="76" customWidth="1"/>
    <col min="5127" max="5128" width="11.625" style="76" customWidth="1"/>
    <col min="5129" max="5129" width="5.75" style="76" customWidth="1"/>
    <col min="5130" max="5130" width="30.625" style="76" customWidth="1"/>
    <col min="5131" max="5131" width="20.62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20.625" style="76" customWidth="1"/>
    <col min="5380" max="5380" width="10.625" style="76" customWidth="1"/>
    <col min="5381" max="5381" width="30.625" style="76" customWidth="1"/>
    <col min="5382" max="5382" width="6.25" style="76" customWidth="1"/>
    <col min="5383" max="5384" width="11.625" style="76" customWidth="1"/>
    <col min="5385" max="5385" width="5.75" style="76" customWidth="1"/>
    <col min="5386" max="5386" width="30.625" style="76" customWidth="1"/>
    <col min="5387" max="5387" width="20.62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20.625" style="76" customWidth="1"/>
    <col min="5636" max="5636" width="10.625" style="76" customWidth="1"/>
    <col min="5637" max="5637" width="30.625" style="76" customWidth="1"/>
    <col min="5638" max="5638" width="6.25" style="76" customWidth="1"/>
    <col min="5639" max="5640" width="11.625" style="76" customWidth="1"/>
    <col min="5641" max="5641" width="5.75" style="76" customWidth="1"/>
    <col min="5642" max="5642" width="30.625" style="76" customWidth="1"/>
    <col min="5643" max="5643" width="20.62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20.625" style="76" customWidth="1"/>
    <col min="5892" max="5892" width="10.625" style="76" customWidth="1"/>
    <col min="5893" max="5893" width="30.625" style="76" customWidth="1"/>
    <col min="5894" max="5894" width="6.25" style="76" customWidth="1"/>
    <col min="5895" max="5896" width="11.625" style="76" customWidth="1"/>
    <col min="5897" max="5897" width="5.75" style="76" customWidth="1"/>
    <col min="5898" max="5898" width="30.625" style="76" customWidth="1"/>
    <col min="5899" max="5899" width="20.62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20.625" style="76" customWidth="1"/>
    <col min="6148" max="6148" width="10.625" style="76" customWidth="1"/>
    <col min="6149" max="6149" width="30.625" style="76" customWidth="1"/>
    <col min="6150" max="6150" width="6.25" style="76" customWidth="1"/>
    <col min="6151" max="6152" width="11.625" style="76" customWidth="1"/>
    <col min="6153" max="6153" width="5.75" style="76" customWidth="1"/>
    <col min="6154" max="6154" width="30.625" style="76" customWidth="1"/>
    <col min="6155" max="6155" width="20.62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20.625" style="76" customWidth="1"/>
    <col min="6404" max="6404" width="10.625" style="76" customWidth="1"/>
    <col min="6405" max="6405" width="30.625" style="76" customWidth="1"/>
    <col min="6406" max="6406" width="6.25" style="76" customWidth="1"/>
    <col min="6407" max="6408" width="11.625" style="76" customWidth="1"/>
    <col min="6409" max="6409" width="5.75" style="76" customWidth="1"/>
    <col min="6410" max="6410" width="30.625" style="76" customWidth="1"/>
    <col min="6411" max="6411" width="20.62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20.625" style="76" customWidth="1"/>
    <col min="6660" max="6660" width="10.625" style="76" customWidth="1"/>
    <col min="6661" max="6661" width="30.625" style="76" customWidth="1"/>
    <col min="6662" max="6662" width="6.25" style="76" customWidth="1"/>
    <col min="6663" max="6664" width="11.625" style="76" customWidth="1"/>
    <col min="6665" max="6665" width="5.75" style="76" customWidth="1"/>
    <col min="6666" max="6666" width="30.625" style="76" customWidth="1"/>
    <col min="6667" max="6667" width="20.62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20.625" style="76" customWidth="1"/>
    <col min="6916" max="6916" width="10.625" style="76" customWidth="1"/>
    <col min="6917" max="6917" width="30.625" style="76" customWidth="1"/>
    <col min="6918" max="6918" width="6.25" style="76" customWidth="1"/>
    <col min="6919" max="6920" width="11.625" style="76" customWidth="1"/>
    <col min="6921" max="6921" width="5.75" style="76" customWidth="1"/>
    <col min="6922" max="6922" width="30.625" style="76" customWidth="1"/>
    <col min="6923" max="6923" width="20.62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20.625" style="76" customWidth="1"/>
    <col min="7172" max="7172" width="10.625" style="76" customWidth="1"/>
    <col min="7173" max="7173" width="30.625" style="76" customWidth="1"/>
    <col min="7174" max="7174" width="6.25" style="76" customWidth="1"/>
    <col min="7175" max="7176" width="11.625" style="76" customWidth="1"/>
    <col min="7177" max="7177" width="5.75" style="76" customWidth="1"/>
    <col min="7178" max="7178" width="30.625" style="76" customWidth="1"/>
    <col min="7179" max="7179" width="20.62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20.625" style="76" customWidth="1"/>
    <col min="7428" max="7428" width="10.625" style="76" customWidth="1"/>
    <col min="7429" max="7429" width="30.625" style="76" customWidth="1"/>
    <col min="7430" max="7430" width="6.25" style="76" customWidth="1"/>
    <col min="7431" max="7432" width="11.625" style="76" customWidth="1"/>
    <col min="7433" max="7433" width="5.75" style="76" customWidth="1"/>
    <col min="7434" max="7434" width="30.625" style="76" customWidth="1"/>
    <col min="7435" max="7435" width="20.62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20.625" style="76" customWidth="1"/>
    <col min="7684" max="7684" width="10.625" style="76" customWidth="1"/>
    <col min="7685" max="7685" width="30.625" style="76" customWidth="1"/>
    <col min="7686" max="7686" width="6.25" style="76" customWidth="1"/>
    <col min="7687" max="7688" width="11.625" style="76" customWidth="1"/>
    <col min="7689" max="7689" width="5.75" style="76" customWidth="1"/>
    <col min="7690" max="7690" width="30.625" style="76" customWidth="1"/>
    <col min="7691" max="7691" width="20.62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20.625" style="76" customWidth="1"/>
    <col min="7940" max="7940" width="10.625" style="76" customWidth="1"/>
    <col min="7941" max="7941" width="30.625" style="76" customWidth="1"/>
    <col min="7942" max="7942" width="6.25" style="76" customWidth="1"/>
    <col min="7943" max="7944" width="11.625" style="76" customWidth="1"/>
    <col min="7945" max="7945" width="5.75" style="76" customWidth="1"/>
    <col min="7946" max="7946" width="30.625" style="76" customWidth="1"/>
    <col min="7947" max="7947" width="20.62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20.625" style="76" customWidth="1"/>
    <col min="8196" max="8196" width="10.625" style="76" customWidth="1"/>
    <col min="8197" max="8197" width="30.625" style="76" customWidth="1"/>
    <col min="8198" max="8198" width="6.25" style="76" customWidth="1"/>
    <col min="8199" max="8200" width="11.625" style="76" customWidth="1"/>
    <col min="8201" max="8201" width="5.75" style="76" customWidth="1"/>
    <col min="8202" max="8202" width="30.625" style="76" customWidth="1"/>
    <col min="8203" max="8203" width="20.62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20.625" style="76" customWidth="1"/>
    <col min="8452" max="8452" width="10.625" style="76" customWidth="1"/>
    <col min="8453" max="8453" width="30.625" style="76" customWidth="1"/>
    <col min="8454" max="8454" width="6.25" style="76" customWidth="1"/>
    <col min="8455" max="8456" width="11.625" style="76" customWidth="1"/>
    <col min="8457" max="8457" width="5.75" style="76" customWidth="1"/>
    <col min="8458" max="8458" width="30.625" style="76" customWidth="1"/>
    <col min="8459" max="8459" width="20.62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20.625" style="76" customWidth="1"/>
    <col min="8708" max="8708" width="10.625" style="76" customWidth="1"/>
    <col min="8709" max="8709" width="30.625" style="76" customWidth="1"/>
    <col min="8710" max="8710" width="6.25" style="76" customWidth="1"/>
    <col min="8711" max="8712" width="11.625" style="76" customWidth="1"/>
    <col min="8713" max="8713" width="5.75" style="76" customWidth="1"/>
    <col min="8714" max="8714" width="30.625" style="76" customWidth="1"/>
    <col min="8715" max="8715" width="20.62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20.625" style="76" customWidth="1"/>
    <col min="8964" max="8964" width="10.625" style="76" customWidth="1"/>
    <col min="8965" max="8965" width="30.625" style="76" customWidth="1"/>
    <col min="8966" max="8966" width="6.25" style="76" customWidth="1"/>
    <col min="8967" max="8968" width="11.625" style="76" customWidth="1"/>
    <col min="8969" max="8969" width="5.75" style="76" customWidth="1"/>
    <col min="8970" max="8970" width="30.625" style="76" customWidth="1"/>
    <col min="8971" max="8971" width="20.62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20.625" style="76" customWidth="1"/>
    <col min="9220" max="9220" width="10.625" style="76" customWidth="1"/>
    <col min="9221" max="9221" width="30.625" style="76" customWidth="1"/>
    <col min="9222" max="9222" width="6.25" style="76" customWidth="1"/>
    <col min="9223" max="9224" width="11.625" style="76" customWidth="1"/>
    <col min="9225" max="9225" width="5.75" style="76" customWidth="1"/>
    <col min="9226" max="9226" width="30.625" style="76" customWidth="1"/>
    <col min="9227" max="9227" width="20.62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20.625" style="76" customWidth="1"/>
    <col min="9476" max="9476" width="10.625" style="76" customWidth="1"/>
    <col min="9477" max="9477" width="30.625" style="76" customWidth="1"/>
    <col min="9478" max="9478" width="6.25" style="76" customWidth="1"/>
    <col min="9479" max="9480" width="11.625" style="76" customWidth="1"/>
    <col min="9481" max="9481" width="5.75" style="76" customWidth="1"/>
    <col min="9482" max="9482" width="30.625" style="76" customWidth="1"/>
    <col min="9483" max="9483" width="20.62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20.625" style="76" customWidth="1"/>
    <col min="9732" max="9732" width="10.625" style="76" customWidth="1"/>
    <col min="9733" max="9733" width="30.625" style="76" customWidth="1"/>
    <col min="9734" max="9734" width="6.25" style="76" customWidth="1"/>
    <col min="9735" max="9736" width="11.625" style="76" customWidth="1"/>
    <col min="9737" max="9737" width="5.75" style="76" customWidth="1"/>
    <col min="9738" max="9738" width="30.625" style="76" customWidth="1"/>
    <col min="9739" max="9739" width="20.62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20.625" style="76" customWidth="1"/>
    <col min="9988" max="9988" width="10.625" style="76" customWidth="1"/>
    <col min="9989" max="9989" width="30.625" style="76" customWidth="1"/>
    <col min="9990" max="9990" width="6.25" style="76" customWidth="1"/>
    <col min="9991" max="9992" width="11.625" style="76" customWidth="1"/>
    <col min="9993" max="9993" width="5.75" style="76" customWidth="1"/>
    <col min="9994" max="9994" width="30.625" style="76" customWidth="1"/>
    <col min="9995" max="9995" width="20.62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20.625" style="76" customWidth="1"/>
    <col min="10244" max="10244" width="10.625" style="76" customWidth="1"/>
    <col min="10245" max="10245" width="30.625" style="76" customWidth="1"/>
    <col min="10246" max="10246" width="6.25" style="76" customWidth="1"/>
    <col min="10247" max="10248" width="11.625" style="76" customWidth="1"/>
    <col min="10249" max="10249" width="5.75" style="76" customWidth="1"/>
    <col min="10250" max="10250" width="30.625" style="76" customWidth="1"/>
    <col min="10251" max="10251" width="20.62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20.625" style="76" customWidth="1"/>
    <col min="10500" max="10500" width="10.625" style="76" customWidth="1"/>
    <col min="10501" max="10501" width="30.625" style="76" customWidth="1"/>
    <col min="10502" max="10502" width="6.25" style="76" customWidth="1"/>
    <col min="10503" max="10504" width="11.625" style="76" customWidth="1"/>
    <col min="10505" max="10505" width="5.75" style="76" customWidth="1"/>
    <col min="10506" max="10506" width="30.625" style="76" customWidth="1"/>
    <col min="10507" max="10507" width="20.62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20.625" style="76" customWidth="1"/>
    <col min="10756" max="10756" width="10.625" style="76" customWidth="1"/>
    <col min="10757" max="10757" width="30.625" style="76" customWidth="1"/>
    <col min="10758" max="10758" width="6.25" style="76" customWidth="1"/>
    <col min="10759" max="10760" width="11.625" style="76" customWidth="1"/>
    <col min="10761" max="10761" width="5.75" style="76" customWidth="1"/>
    <col min="10762" max="10762" width="30.625" style="76" customWidth="1"/>
    <col min="10763" max="10763" width="20.62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20.625" style="76" customWidth="1"/>
    <col min="11012" max="11012" width="10.625" style="76" customWidth="1"/>
    <col min="11013" max="11013" width="30.625" style="76" customWidth="1"/>
    <col min="11014" max="11014" width="6.25" style="76" customWidth="1"/>
    <col min="11015" max="11016" width="11.625" style="76" customWidth="1"/>
    <col min="11017" max="11017" width="5.75" style="76" customWidth="1"/>
    <col min="11018" max="11018" width="30.625" style="76" customWidth="1"/>
    <col min="11019" max="11019" width="20.62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20.625" style="76" customWidth="1"/>
    <col min="11268" max="11268" width="10.625" style="76" customWidth="1"/>
    <col min="11269" max="11269" width="30.625" style="76" customWidth="1"/>
    <col min="11270" max="11270" width="6.25" style="76" customWidth="1"/>
    <col min="11271" max="11272" width="11.625" style="76" customWidth="1"/>
    <col min="11273" max="11273" width="5.75" style="76" customWidth="1"/>
    <col min="11274" max="11274" width="30.625" style="76" customWidth="1"/>
    <col min="11275" max="11275" width="20.62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20.625" style="76" customWidth="1"/>
    <col min="11524" max="11524" width="10.625" style="76" customWidth="1"/>
    <col min="11525" max="11525" width="30.625" style="76" customWidth="1"/>
    <col min="11526" max="11526" width="6.25" style="76" customWidth="1"/>
    <col min="11527" max="11528" width="11.625" style="76" customWidth="1"/>
    <col min="11529" max="11529" width="5.75" style="76" customWidth="1"/>
    <col min="11530" max="11530" width="30.625" style="76" customWidth="1"/>
    <col min="11531" max="11531" width="20.62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20.625" style="76" customWidth="1"/>
    <col min="11780" max="11780" width="10.625" style="76" customWidth="1"/>
    <col min="11781" max="11781" width="30.625" style="76" customWidth="1"/>
    <col min="11782" max="11782" width="6.25" style="76" customWidth="1"/>
    <col min="11783" max="11784" width="11.625" style="76" customWidth="1"/>
    <col min="11785" max="11785" width="5.75" style="76" customWidth="1"/>
    <col min="11786" max="11786" width="30.625" style="76" customWidth="1"/>
    <col min="11787" max="11787" width="20.62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20.625" style="76" customWidth="1"/>
    <col min="12036" max="12036" width="10.625" style="76" customWidth="1"/>
    <col min="12037" max="12037" width="30.625" style="76" customWidth="1"/>
    <col min="12038" max="12038" width="6.25" style="76" customWidth="1"/>
    <col min="12039" max="12040" width="11.625" style="76" customWidth="1"/>
    <col min="12041" max="12041" width="5.75" style="76" customWidth="1"/>
    <col min="12042" max="12042" width="30.625" style="76" customWidth="1"/>
    <col min="12043" max="12043" width="20.62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20.625" style="76" customWidth="1"/>
    <col min="12292" max="12292" width="10.625" style="76" customWidth="1"/>
    <col min="12293" max="12293" width="30.625" style="76" customWidth="1"/>
    <col min="12294" max="12294" width="6.25" style="76" customWidth="1"/>
    <col min="12295" max="12296" width="11.625" style="76" customWidth="1"/>
    <col min="12297" max="12297" width="5.75" style="76" customWidth="1"/>
    <col min="12298" max="12298" width="30.625" style="76" customWidth="1"/>
    <col min="12299" max="12299" width="20.62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20.625" style="76" customWidth="1"/>
    <col min="12548" max="12548" width="10.625" style="76" customWidth="1"/>
    <col min="12549" max="12549" width="30.625" style="76" customWidth="1"/>
    <col min="12550" max="12550" width="6.25" style="76" customWidth="1"/>
    <col min="12551" max="12552" width="11.625" style="76" customWidth="1"/>
    <col min="12553" max="12553" width="5.75" style="76" customWidth="1"/>
    <col min="12554" max="12554" width="30.625" style="76" customWidth="1"/>
    <col min="12555" max="12555" width="20.62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20.625" style="76" customWidth="1"/>
    <col min="12804" max="12804" width="10.625" style="76" customWidth="1"/>
    <col min="12805" max="12805" width="30.625" style="76" customWidth="1"/>
    <col min="12806" max="12806" width="6.25" style="76" customWidth="1"/>
    <col min="12807" max="12808" width="11.625" style="76" customWidth="1"/>
    <col min="12809" max="12809" width="5.75" style="76" customWidth="1"/>
    <col min="12810" max="12810" width="30.625" style="76" customWidth="1"/>
    <col min="12811" max="12811" width="20.62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20.625" style="76" customWidth="1"/>
    <col min="13060" max="13060" width="10.625" style="76" customWidth="1"/>
    <col min="13061" max="13061" width="30.625" style="76" customWidth="1"/>
    <col min="13062" max="13062" width="6.25" style="76" customWidth="1"/>
    <col min="13063" max="13064" width="11.625" style="76" customWidth="1"/>
    <col min="13065" max="13065" width="5.75" style="76" customWidth="1"/>
    <col min="13066" max="13066" width="30.625" style="76" customWidth="1"/>
    <col min="13067" max="13067" width="20.62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20.625" style="76" customWidth="1"/>
    <col min="13316" max="13316" width="10.625" style="76" customWidth="1"/>
    <col min="13317" max="13317" width="30.625" style="76" customWidth="1"/>
    <col min="13318" max="13318" width="6.25" style="76" customWidth="1"/>
    <col min="13319" max="13320" width="11.625" style="76" customWidth="1"/>
    <col min="13321" max="13321" width="5.75" style="76" customWidth="1"/>
    <col min="13322" max="13322" width="30.625" style="76" customWidth="1"/>
    <col min="13323" max="13323" width="20.62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20.625" style="76" customWidth="1"/>
    <col min="13572" max="13572" width="10.625" style="76" customWidth="1"/>
    <col min="13573" max="13573" width="30.625" style="76" customWidth="1"/>
    <col min="13574" max="13574" width="6.25" style="76" customWidth="1"/>
    <col min="13575" max="13576" width="11.625" style="76" customWidth="1"/>
    <col min="13577" max="13577" width="5.75" style="76" customWidth="1"/>
    <col min="13578" max="13578" width="30.625" style="76" customWidth="1"/>
    <col min="13579" max="13579" width="20.62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20.625" style="76" customWidth="1"/>
    <col min="13828" max="13828" width="10.625" style="76" customWidth="1"/>
    <col min="13829" max="13829" width="30.625" style="76" customWidth="1"/>
    <col min="13830" max="13830" width="6.25" style="76" customWidth="1"/>
    <col min="13831" max="13832" width="11.625" style="76" customWidth="1"/>
    <col min="13833" max="13833" width="5.75" style="76" customWidth="1"/>
    <col min="13834" max="13834" width="30.625" style="76" customWidth="1"/>
    <col min="13835" max="13835" width="20.62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20.625" style="76" customWidth="1"/>
    <col min="14084" max="14084" width="10.625" style="76" customWidth="1"/>
    <col min="14085" max="14085" width="30.625" style="76" customWidth="1"/>
    <col min="14086" max="14086" width="6.25" style="76" customWidth="1"/>
    <col min="14087" max="14088" width="11.625" style="76" customWidth="1"/>
    <col min="14089" max="14089" width="5.75" style="76" customWidth="1"/>
    <col min="14090" max="14090" width="30.625" style="76" customWidth="1"/>
    <col min="14091" max="14091" width="20.62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20.625" style="76" customWidth="1"/>
    <col min="14340" max="14340" width="10.625" style="76" customWidth="1"/>
    <col min="14341" max="14341" width="30.625" style="76" customWidth="1"/>
    <col min="14342" max="14342" width="6.25" style="76" customWidth="1"/>
    <col min="14343" max="14344" width="11.625" style="76" customWidth="1"/>
    <col min="14345" max="14345" width="5.75" style="76" customWidth="1"/>
    <col min="14346" max="14346" width="30.625" style="76" customWidth="1"/>
    <col min="14347" max="14347" width="20.62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20.625" style="76" customWidth="1"/>
    <col min="14596" max="14596" width="10.625" style="76" customWidth="1"/>
    <col min="14597" max="14597" width="30.625" style="76" customWidth="1"/>
    <col min="14598" max="14598" width="6.25" style="76" customWidth="1"/>
    <col min="14599" max="14600" width="11.625" style="76" customWidth="1"/>
    <col min="14601" max="14601" width="5.75" style="76" customWidth="1"/>
    <col min="14602" max="14602" width="30.625" style="76" customWidth="1"/>
    <col min="14603" max="14603" width="20.62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20.625" style="76" customWidth="1"/>
    <col min="14852" max="14852" width="10.625" style="76" customWidth="1"/>
    <col min="14853" max="14853" width="30.625" style="76" customWidth="1"/>
    <col min="14854" max="14854" width="6.25" style="76" customWidth="1"/>
    <col min="14855" max="14856" width="11.625" style="76" customWidth="1"/>
    <col min="14857" max="14857" width="5.75" style="76" customWidth="1"/>
    <col min="14858" max="14858" width="30.625" style="76" customWidth="1"/>
    <col min="14859" max="14859" width="20.62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20.625" style="76" customWidth="1"/>
    <col min="15108" max="15108" width="10.625" style="76" customWidth="1"/>
    <col min="15109" max="15109" width="30.625" style="76" customWidth="1"/>
    <col min="15110" max="15110" width="6.25" style="76" customWidth="1"/>
    <col min="15111" max="15112" width="11.625" style="76" customWidth="1"/>
    <col min="15113" max="15113" width="5.75" style="76" customWidth="1"/>
    <col min="15114" max="15114" width="30.625" style="76" customWidth="1"/>
    <col min="15115" max="15115" width="20.62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20.625" style="76" customWidth="1"/>
    <col min="15364" max="15364" width="10.625" style="76" customWidth="1"/>
    <col min="15365" max="15365" width="30.625" style="76" customWidth="1"/>
    <col min="15366" max="15366" width="6.25" style="76" customWidth="1"/>
    <col min="15367" max="15368" width="11.625" style="76" customWidth="1"/>
    <col min="15369" max="15369" width="5.75" style="76" customWidth="1"/>
    <col min="15370" max="15370" width="30.625" style="76" customWidth="1"/>
    <col min="15371" max="15371" width="20.62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20.625" style="76" customWidth="1"/>
    <col min="15620" max="15620" width="10.625" style="76" customWidth="1"/>
    <col min="15621" max="15621" width="30.625" style="76" customWidth="1"/>
    <col min="15622" max="15622" width="6.25" style="76" customWidth="1"/>
    <col min="15623" max="15624" width="11.625" style="76" customWidth="1"/>
    <col min="15625" max="15625" width="5.75" style="76" customWidth="1"/>
    <col min="15626" max="15626" width="30.625" style="76" customWidth="1"/>
    <col min="15627" max="15627" width="20.62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20.625" style="76" customWidth="1"/>
    <col min="15876" max="15876" width="10.625" style="76" customWidth="1"/>
    <col min="15877" max="15877" width="30.625" style="76" customWidth="1"/>
    <col min="15878" max="15878" width="6.25" style="76" customWidth="1"/>
    <col min="15879" max="15880" width="11.625" style="76" customWidth="1"/>
    <col min="15881" max="15881" width="5.75" style="76" customWidth="1"/>
    <col min="15882" max="15882" width="30.625" style="76" customWidth="1"/>
    <col min="15883" max="15883" width="20.62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20.625" style="76" customWidth="1"/>
    <col min="16132" max="16132" width="10.625" style="76" customWidth="1"/>
    <col min="16133" max="16133" width="30.625" style="76" customWidth="1"/>
    <col min="16134" max="16134" width="6.25" style="76" customWidth="1"/>
    <col min="16135" max="16136" width="11.625" style="76" customWidth="1"/>
    <col min="16137" max="16137" width="5.75" style="76" customWidth="1"/>
    <col min="16138" max="16138" width="30.625" style="76" customWidth="1"/>
    <col min="16139" max="16139" width="20.62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2123</v>
      </c>
      <c r="G2" s="4" t="s">
        <v>2</v>
      </c>
      <c r="H2" s="5"/>
      <c r="I2" s="6"/>
      <c r="J2" s="77">
        <f>SUM(H:H)</f>
        <v>48338</v>
      </c>
    </row>
    <row r="3" spans="2:17" ht="20.100000000000001" customHeight="1">
      <c r="B3" s="74" t="s">
        <v>3</v>
      </c>
      <c r="C3" s="74"/>
      <c r="D3" s="74"/>
      <c r="E3" s="82" t="s">
        <v>1013</v>
      </c>
    </row>
    <row r="4" spans="2:17" ht="20.100000000000001" customHeight="1">
      <c r="B4" s="74" t="s">
        <v>5</v>
      </c>
      <c r="C4" s="74"/>
      <c r="D4" s="74"/>
      <c r="E4" s="82">
        <v>123483</v>
      </c>
    </row>
    <row r="5" spans="2:17" ht="20.100000000000001" customHeight="1">
      <c r="B5" s="74" t="s">
        <v>7</v>
      </c>
      <c r="C5" s="74"/>
      <c r="D5" s="74"/>
      <c r="E5" s="84">
        <v>41943</v>
      </c>
    </row>
    <row r="6" spans="2:17" ht="20.100000000000001" customHeight="1">
      <c r="B6" s="74" t="s">
        <v>8</v>
      </c>
      <c r="C6" s="74"/>
      <c r="D6" s="74"/>
      <c r="E6" s="84">
        <v>41956</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v>3</v>
      </c>
      <c r="C9" s="27" t="s">
        <v>28</v>
      </c>
      <c r="D9" s="27" t="s">
        <v>28</v>
      </c>
      <c r="E9" s="561" t="s">
        <v>282</v>
      </c>
      <c r="F9" s="493">
        <v>1</v>
      </c>
      <c r="G9" s="30">
        <v>1767</v>
      </c>
      <c r="H9" s="57">
        <f t="shared" ref="H9:H16" si="0">F9*G9</f>
        <v>1767</v>
      </c>
      <c r="I9" s="26"/>
      <c r="J9" s="52" t="s">
        <v>2124</v>
      </c>
      <c r="K9" s="24"/>
      <c r="L9" s="24"/>
      <c r="M9" s="101">
        <v>41933</v>
      </c>
      <c r="N9" s="27"/>
      <c r="O9" s="24"/>
      <c r="P9" s="101">
        <v>41942</v>
      </c>
      <c r="Q9" s="87">
        <v>41942</v>
      </c>
    </row>
    <row r="10" spans="2:17" s="78" customFormat="1" ht="19.7" customHeight="1">
      <c r="B10" s="27">
        <v>4</v>
      </c>
      <c r="C10" s="27" t="s">
        <v>28</v>
      </c>
      <c r="D10" s="27" t="s">
        <v>28</v>
      </c>
      <c r="E10" s="52" t="s">
        <v>2125</v>
      </c>
      <c r="F10" s="493">
        <v>1</v>
      </c>
      <c r="G10" s="1025">
        <v>11970</v>
      </c>
      <c r="H10" s="30">
        <f t="shared" si="0"/>
        <v>11970</v>
      </c>
      <c r="I10" s="26"/>
      <c r="J10" s="52" t="s">
        <v>2126</v>
      </c>
      <c r="K10" s="24"/>
      <c r="L10" s="24"/>
      <c r="M10" s="101">
        <v>41933</v>
      </c>
      <c r="N10" s="27"/>
      <c r="O10" s="24"/>
      <c r="P10" s="101">
        <v>41934</v>
      </c>
      <c r="Q10" s="87">
        <v>41934</v>
      </c>
    </row>
    <row r="11" spans="2:17" s="78" customFormat="1" ht="19.7" customHeight="1">
      <c r="B11" s="27">
        <v>4</v>
      </c>
      <c r="C11" s="27" t="s">
        <v>28</v>
      </c>
      <c r="D11" s="27" t="s">
        <v>28</v>
      </c>
      <c r="E11" s="52" t="s">
        <v>2127</v>
      </c>
      <c r="F11" s="493">
        <v>1</v>
      </c>
      <c r="G11" s="1025">
        <v>101</v>
      </c>
      <c r="H11" s="30">
        <f t="shared" si="0"/>
        <v>101</v>
      </c>
      <c r="I11" s="26"/>
      <c r="J11" s="52"/>
      <c r="K11" s="24"/>
      <c r="L11" s="24"/>
      <c r="M11" s="101">
        <v>41933</v>
      </c>
      <c r="N11" s="27"/>
      <c r="O11" s="24"/>
      <c r="P11" s="101">
        <v>41934</v>
      </c>
      <c r="Q11" s="87">
        <v>41934</v>
      </c>
    </row>
    <row r="12" spans="2:17" s="78" customFormat="1" ht="19.7" customHeight="1">
      <c r="B12" s="27"/>
      <c r="C12" s="27"/>
      <c r="D12" s="27"/>
      <c r="E12" s="52"/>
      <c r="F12" s="493"/>
      <c r="G12" s="745"/>
      <c r="H12" s="57">
        <f t="shared" si="0"/>
        <v>0</v>
      </c>
      <c r="I12" s="26"/>
      <c r="J12" s="52"/>
      <c r="K12" s="24"/>
      <c r="L12" s="24"/>
      <c r="M12" s="101"/>
      <c r="N12" s="27"/>
      <c r="O12" s="24"/>
      <c r="P12" s="101"/>
      <c r="Q12" s="87"/>
    </row>
    <row r="13" spans="2:17" s="78" customFormat="1" ht="19.7" customHeight="1">
      <c r="B13" s="27">
        <v>4</v>
      </c>
      <c r="C13" s="27" t="s">
        <v>207</v>
      </c>
      <c r="D13" s="27" t="s">
        <v>207</v>
      </c>
      <c r="E13" s="52" t="s">
        <v>2128</v>
      </c>
      <c r="F13" s="493">
        <v>1</v>
      </c>
      <c r="G13" s="1025">
        <v>3900</v>
      </c>
      <c r="H13" s="57">
        <f t="shared" si="0"/>
        <v>3900</v>
      </c>
      <c r="I13" s="26"/>
      <c r="J13" s="52" t="s">
        <v>2129</v>
      </c>
      <c r="K13" s="24"/>
      <c r="L13" s="24"/>
      <c r="M13" s="101">
        <v>41933</v>
      </c>
      <c r="N13" s="27"/>
      <c r="O13" s="24"/>
      <c r="P13" s="101">
        <v>41947</v>
      </c>
      <c r="Q13" s="87">
        <v>41942</v>
      </c>
    </row>
    <row r="14" spans="2:17" s="78" customFormat="1" ht="19.7" customHeight="1">
      <c r="B14" s="27">
        <v>4</v>
      </c>
      <c r="C14" s="27" t="s">
        <v>207</v>
      </c>
      <c r="D14" s="27" t="s">
        <v>207</v>
      </c>
      <c r="E14" s="52" t="s">
        <v>2130</v>
      </c>
      <c r="F14" s="493">
        <v>1</v>
      </c>
      <c r="G14" s="1025">
        <v>3400</v>
      </c>
      <c r="H14" s="57">
        <f t="shared" si="0"/>
        <v>3400</v>
      </c>
      <c r="I14" s="26"/>
      <c r="J14" s="52" t="s">
        <v>2131</v>
      </c>
      <c r="K14" s="24"/>
      <c r="L14" s="24"/>
      <c r="M14" s="101">
        <v>41933</v>
      </c>
      <c r="N14" s="27"/>
      <c r="O14" s="24"/>
      <c r="P14" s="101">
        <v>41947</v>
      </c>
      <c r="Q14" s="87">
        <v>41942</v>
      </c>
    </row>
    <row r="15" spans="2:17" s="78" customFormat="1" ht="19.7" customHeight="1">
      <c r="B15" s="27">
        <v>4</v>
      </c>
      <c r="C15" s="27" t="s">
        <v>207</v>
      </c>
      <c r="D15" s="27" t="s">
        <v>207</v>
      </c>
      <c r="E15" s="52" t="s">
        <v>2132</v>
      </c>
      <c r="F15" s="493">
        <v>1</v>
      </c>
      <c r="G15" s="1025">
        <v>3600</v>
      </c>
      <c r="H15" s="57">
        <f t="shared" si="0"/>
        <v>3600</v>
      </c>
      <c r="I15" s="26"/>
      <c r="J15" s="52" t="s">
        <v>2133</v>
      </c>
      <c r="K15" s="24"/>
      <c r="L15" s="24"/>
      <c r="M15" s="101">
        <v>41933</v>
      </c>
      <c r="N15" s="27"/>
      <c r="O15" s="24"/>
      <c r="P15" s="101">
        <v>41947</v>
      </c>
      <c r="Q15" s="87">
        <v>41942</v>
      </c>
    </row>
    <row r="16" spans="2:17" s="78" customFormat="1" ht="19.7" customHeight="1">
      <c r="B16" s="27">
        <v>4</v>
      </c>
      <c r="C16" s="27" t="s">
        <v>207</v>
      </c>
      <c r="D16" s="27" t="s">
        <v>207</v>
      </c>
      <c r="E16" s="52" t="s">
        <v>2134</v>
      </c>
      <c r="F16" s="493">
        <v>1</v>
      </c>
      <c r="G16" s="1025">
        <v>9800</v>
      </c>
      <c r="H16" s="57">
        <f t="shared" si="0"/>
        <v>9800</v>
      </c>
      <c r="I16" s="26"/>
      <c r="J16" s="52" t="s">
        <v>2135</v>
      </c>
      <c r="K16" s="24"/>
      <c r="L16" s="24"/>
      <c r="M16" s="101">
        <v>41933</v>
      </c>
      <c r="N16" s="27"/>
      <c r="O16" s="24"/>
      <c r="P16" s="101">
        <v>41947</v>
      </c>
      <c r="Q16" s="87">
        <v>41942</v>
      </c>
    </row>
    <row r="17" spans="2:17" s="78" customFormat="1" ht="19.7" customHeight="1">
      <c r="B17" s="27">
        <v>4</v>
      </c>
      <c r="C17" s="27" t="s">
        <v>207</v>
      </c>
      <c r="D17" s="27" t="s">
        <v>207</v>
      </c>
      <c r="E17" s="561" t="s">
        <v>1098</v>
      </c>
      <c r="F17" s="1233">
        <v>1</v>
      </c>
      <c r="G17" s="521">
        <v>13800</v>
      </c>
      <c r="H17" s="57">
        <f>F17*G17</f>
        <v>13800</v>
      </c>
      <c r="I17" s="26"/>
      <c r="J17" s="155" t="s">
        <v>2136</v>
      </c>
      <c r="K17" s="109"/>
      <c r="L17" s="24"/>
      <c r="M17" s="101">
        <v>41933</v>
      </c>
      <c r="N17" s="27"/>
      <c r="O17" s="24"/>
      <c r="P17" s="101">
        <v>41947</v>
      </c>
      <c r="Q17" s="87">
        <v>41942</v>
      </c>
    </row>
    <row r="18" spans="2:17" s="78" customFormat="1" ht="19.7" customHeight="1">
      <c r="B18" s="27"/>
      <c r="C18" s="27"/>
      <c r="D18" s="27"/>
      <c r="E18" s="1047"/>
      <c r="F18" s="1233"/>
      <c r="G18" s="521"/>
      <c r="H18" s="57">
        <f>F18*G18</f>
        <v>0</v>
      </c>
      <c r="I18" s="26"/>
      <c r="J18" s="155"/>
      <c r="K18" s="109"/>
      <c r="L18" s="24"/>
      <c r="M18" s="101"/>
      <c r="N18" s="27"/>
      <c r="O18" s="24"/>
      <c r="P18" s="101"/>
      <c r="Q18" s="87"/>
    </row>
    <row r="19" spans="2:17" s="78" customFormat="1" ht="19.7" customHeight="1">
      <c r="B19" s="27"/>
      <c r="C19" s="27"/>
      <c r="D19" s="27"/>
      <c r="E19" s="1047"/>
      <c r="F19" s="1233"/>
      <c r="G19" s="108"/>
      <c r="H19" s="57">
        <f>F19*G19</f>
        <v>0</v>
      </c>
      <c r="I19" s="26"/>
      <c r="J19" s="155"/>
      <c r="K19" s="109"/>
      <c r="L19" s="24"/>
      <c r="M19" s="101"/>
      <c r="N19" s="27"/>
      <c r="O19" s="24"/>
      <c r="P19" s="101"/>
      <c r="Q19" s="87"/>
    </row>
    <row r="23" spans="2:17">
      <c r="M23" s="158"/>
    </row>
    <row r="25" spans="2:17">
      <c r="M25" s="158"/>
    </row>
  </sheetData>
  <autoFilter ref="B8:O19" xr:uid="{0AFF79F5-6B1E-4B60-8D34-03D514E25777}"/>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8F12A-8718-4324-A18B-31C6B11FD883}">
  <dimension ref="B2:Q27"/>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28.8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28.8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28.8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28.8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28.8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28.8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28.8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28.8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28.8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28.8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28.8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28.8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28.8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28.8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28.8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28.8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28.8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28.8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28.8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28.8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28.8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28.8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28.8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28.8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28.8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28.8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28.8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28.8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28.8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28.8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28.8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28.8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28.8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28.8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28.8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28.8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28.8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28.8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28.8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28.8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28.8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28.8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28.8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28.8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28.8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28.8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28.8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28.8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28.8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28.8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28.8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28.8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28.8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28.8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28.8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28.8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28.8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28.8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28.8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28.8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28.8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28.8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28.8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28.8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184</v>
      </c>
      <c r="G2" s="4" t="s">
        <v>2</v>
      </c>
      <c r="H2" s="5"/>
      <c r="I2" s="6"/>
      <c r="J2" s="77">
        <f>SUM(H:H)</f>
        <v>57022</v>
      </c>
    </row>
    <row r="3" spans="2:17" ht="20.100000000000001" customHeight="1">
      <c r="B3" s="74" t="s">
        <v>3</v>
      </c>
      <c r="C3" s="74"/>
      <c r="D3" s="74"/>
      <c r="E3" s="82" t="s">
        <v>3912</v>
      </c>
    </row>
    <row r="4" spans="2:17" ht="20.100000000000001" customHeight="1">
      <c r="B4" s="74" t="s">
        <v>5</v>
      </c>
      <c r="C4" s="74"/>
      <c r="D4" s="74"/>
      <c r="E4" s="82">
        <v>123557</v>
      </c>
    </row>
    <row r="5" spans="2:17" ht="20.100000000000001" customHeight="1">
      <c r="B5" s="74" t="s">
        <v>7</v>
      </c>
      <c r="C5" s="74"/>
      <c r="D5" s="74"/>
      <c r="E5" s="84">
        <v>41942</v>
      </c>
    </row>
    <row r="6" spans="2:17" ht="20.100000000000001" customHeight="1">
      <c r="B6" s="74" t="s">
        <v>8</v>
      </c>
      <c r="C6" s="74"/>
      <c r="D6" s="74"/>
      <c r="E6" s="84">
        <v>41953</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27"/>
      <c r="C9" s="27"/>
      <c r="D9" s="27"/>
      <c r="E9" s="561"/>
      <c r="F9" s="108"/>
      <c r="G9" s="562"/>
      <c r="H9" s="57"/>
      <c r="I9" s="26"/>
      <c r="J9" s="52"/>
      <c r="K9" s="52"/>
      <c r="L9" s="24"/>
      <c r="M9" s="101"/>
      <c r="N9" s="27"/>
      <c r="O9" s="24"/>
      <c r="P9" s="101"/>
      <c r="Q9" s="87"/>
    </row>
    <row r="10" spans="2:17" s="78" customFormat="1" ht="19.7" customHeight="1">
      <c r="B10" s="27">
        <v>9</v>
      </c>
      <c r="C10" s="27" t="s">
        <v>28</v>
      </c>
      <c r="D10" s="27" t="s">
        <v>28</v>
      </c>
      <c r="E10" s="1000" t="s">
        <v>1177</v>
      </c>
      <c r="F10" s="1234">
        <v>1</v>
      </c>
      <c r="G10" s="57">
        <v>10300</v>
      </c>
      <c r="H10" s="57">
        <f t="shared" ref="H10:H27" si="0">F10*G10</f>
        <v>10300</v>
      </c>
      <c r="I10" s="26"/>
      <c r="J10" s="151" t="s">
        <v>1178</v>
      </c>
      <c r="K10" s="24" t="s">
        <v>4300</v>
      </c>
      <c r="L10" s="24"/>
      <c r="M10" s="101">
        <v>41933</v>
      </c>
      <c r="N10" s="27"/>
      <c r="O10" s="24"/>
      <c r="P10" s="101">
        <v>41943</v>
      </c>
      <c r="Q10" s="87">
        <v>41943</v>
      </c>
    </row>
    <row r="11" spans="2:17" s="78" customFormat="1" ht="19.7" customHeight="1">
      <c r="B11" s="27">
        <v>9</v>
      </c>
      <c r="C11" s="27" t="s">
        <v>28</v>
      </c>
      <c r="D11" s="27" t="s">
        <v>28</v>
      </c>
      <c r="E11" s="1012" t="s">
        <v>1179</v>
      </c>
      <c r="F11" s="1234">
        <v>1</v>
      </c>
      <c r="G11" s="57">
        <v>5310</v>
      </c>
      <c r="H11" s="57">
        <f t="shared" si="0"/>
        <v>5310</v>
      </c>
      <c r="I11" s="26"/>
      <c r="J11" s="108" t="s">
        <v>1180</v>
      </c>
      <c r="K11" s="24" t="s">
        <v>4300</v>
      </c>
      <c r="L11" s="24"/>
      <c r="M11" s="101">
        <v>41933</v>
      </c>
      <c r="N11" s="27"/>
      <c r="O11" s="24"/>
      <c r="P11" s="101">
        <v>41943</v>
      </c>
      <c r="Q11" s="87">
        <v>41943</v>
      </c>
    </row>
    <row r="12" spans="2:17" s="78" customFormat="1" ht="30" customHeight="1">
      <c r="B12" s="27">
        <v>9</v>
      </c>
      <c r="C12" s="27" t="s">
        <v>28</v>
      </c>
      <c r="D12" s="27" t="s">
        <v>28</v>
      </c>
      <c r="E12" s="1235" t="s">
        <v>4301</v>
      </c>
      <c r="F12" s="1234">
        <v>1</v>
      </c>
      <c r="G12" s="57">
        <v>3200</v>
      </c>
      <c r="H12" s="57">
        <f t="shared" si="0"/>
        <v>3200</v>
      </c>
      <c r="I12" s="26"/>
      <c r="J12" s="108" t="s">
        <v>1182</v>
      </c>
      <c r="K12" s="24" t="s">
        <v>4300</v>
      </c>
      <c r="L12" s="24"/>
      <c r="M12" s="101">
        <v>41933</v>
      </c>
      <c r="N12" s="27"/>
      <c r="O12" s="24"/>
      <c r="P12" s="101">
        <v>41943</v>
      </c>
      <c r="Q12" s="87">
        <v>41943</v>
      </c>
    </row>
    <row r="13" spans="2:17" s="78" customFormat="1" ht="30" customHeight="1">
      <c r="B13" s="27">
        <v>9</v>
      </c>
      <c r="C13" s="27" t="s">
        <v>28</v>
      </c>
      <c r="D13" s="27" t="s">
        <v>28</v>
      </c>
      <c r="E13" s="1000" t="s">
        <v>1183</v>
      </c>
      <c r="F13" s="1234">
        <v>1</v>
      </c>
      <c r="G13" s="57">
        <v>2930</v>
      </c>
      <c r="H13" s="57">
        <f t="shared" si="0"/>
        <v>2930</v>
      </c>
      <c r="I13" s="26"/>
      <c r="J13" s="108" t="s">
        <v>1184</v>
      </c>
      <c r="K13" s="24" t="s">
        <v>4300</v>
      </c>
      <c r="L13" s="24"/>
      <c r="M13" s="101">
        <v>41933</v>
      </c>
      <c r="N13" s="27"/>
      <c r="O13" s="24"/>
      <c r="P13" s="101">
        <v>41943</v>
      </c>
      <c r="Q13" s="87">
        <v>41943</v>
      </c>
    </row>
    <row r="14" spans="2:17" s="78" customFormat="1" ht="19.7" customHeight="1">
      <c r="B14" s="27">
        <v>9</v>
      </c>
      <c r="C14" s="27" t="s">
        <v>28</v>
      </c>
      <c r="D14" s="27" t="s">
        <v>28</v>
      </c>
      <c r="E14" s="1235" t="s">
        <v>4302</v>
      </c>
      <c r="F14" s="1234">
        <v>1</v>
      </c>
      <c r="G14" s="57">
        <v>5520</v>
      </c>
      <c r="H14" s="57">
        <f t="shared" si="0"/>
        <v>5520</v>
      </c>
      <c r="I14" s="26"/>
      <c r="J14" s="59" t="s">
        <v>1186</v>
      </c>
      <c r="K14" s="24" t="s">
        <v>4300</v>
      </c>
      <c r="L14" s="24"/>
      <c r="M14" s="101">
        <v>41933</v>
      </c>
      <c r="N14" s="27"/>
      <c r="O14" s="24"/>
      <c r="P14" s="101">
        <v>41943</v>
      </c>
      <c r="Q14" s="87">
        <v>41943</v>
      </c>
    </row>
    <row r="15" spans="2:17" s="78" customFormat="1" ht="19.7" customHeight="1">
      <c r="B15" s="27">
        <v>9</v>
      </c>
      <c r="C15" s="27" t="s">
        <v>28</v>
      </c>
      <c r="D15" s="27" t="s">
        <v>28</v>
      </c>
      <c r="E15" s="108" t="s">
        <v>4303</v>
      </c>
      <c r="F15" s="1234">
        <v>1</v>
      </c>
      <c r="G15" s="30">
        <v>3840</v>
      </c>
      <c r="H15" s="57">
        <f t="shared" si="0"/>
        <v>3840</v>
      </c>
      <c r="I15" s="26"/>
      <c r="J15" s="108" t="s">
        <v>1188</v>
      </c>
      <c r="K15" s="24" t="s">
        <v>4300</v>
      </c>
      <c r="L15" s="24"/>
      <c r="M15" s="101">
        <v>41933</v>
      </c>
      <c r="N15" s="27"/>
      <c r="O15" s="24"/>
      <c r="P15" s="101">
        <v>41943</v>
      </c>
      <c r="Q15" s="87">
        <v>41943</v>
      </c>
    </row>
    <row r="16" spans="2:17" s="78" customFormat="1" ht="19.7" customHeight="1">
      <c r="B16" s="27">
        <v>9</v>
      </c>
      <c r="C16" s="27" t="s">
        <v>28</v>
      </c>
      <c r="D16" s="27" t="s">
        <v>28</v>
      </c>
      <c r="E16" s="148" t="s">
        <v>883</v>
      </c>
      <c r="F16" s="1234">
        <v>4</v>
      </c>
      <c r="G16" s="57">
        <v>70</v>
      </c>
      <c r="H16" s="57">
        <f t="shared" si="0"/>
        <v>280</v>
      </c>
      <c r="I16" s="26"/>
      <c r="J16" s="149" t="s">
        <v>1189</v>
      </c>
      <c r="K16" s="24" t="s">
        <v>4300</v>
      </c>
      <c r="L16" s="24"/>
      <c r="M16" s="101">
        <v>41933</v>
      </c>
      <c r="N16" s="27"/>
      <c r="O16" s="24"/>
      <c r="P16" s="101">
        <v>41943</v>
      </c>
      <c r="Q16" s="87">
        <v>41943</v>
      </c>
    </row>
    <row r="17" spans="2:17" s="78" customFormat="1" ht="19.7" customHeight="1">
      <c r="B17" s="27">
        <v>9</v>
      </c>
      <c r="C17" s="27" t="s">
        <v>28</v>
      </c>
      <c r="D17" s="27" t="s">
        <v>28</v>
      </c>
      <c r="E17" s="148" t="s">
        <v>1190</v>
      </c>
      <c r="F17" s="1234">
        <v>8</v>
      </c>
      <c r="G17" s="57">
        <v>25</v>
      </c>
      <c r="H17" s="57">
        <f t="shared" si="0"/>
        <v>200</v>
      </c>
      <c r="I17" s="26"/>
      <c r="J17" s="151" t="s">
        <v>1189</v>
      </c>
      <c r="K17" s="24" t="s">
        <v>4300</v>
      </c>
      <c r="L17" s="24"/>
      <c r="M17" s="101">
        <v>41933</v>
      </c>
      <c r="N17" s="27"/>
      <c r="O17" s="24"/>
      <c r="P17" s="101">
        <v>41943</v>
      </c>
      <c r="Q17" s="87">
        <v>41943</v>
      </c>
    </row>
    <row r="18" spans="2:17" s="78" customFormat="1" ht="19.7" customHeight="1">
      <c r="B18" s="27">
        <v>9</v>
      </c>
      <c r="C18" s="27" t="s">
        <v>28</v>
      </c>
      <c r="D18" s="27" t="s">
        <v>28</v>
      </c>
      <c r="E18" s="148" t="s">
        <v>401</v>
      </c>
      <c r="F18" s="1234">
        <v>2</v>
      </c>
      <c r="G18" s="57">
        <v>75</v>
      </c>
      <c r="H18" s="57">
        <f t="shared" si="0"/>
        <v>150</v>
      </c>
      <c r="I18" s="26"/>
      <c r="J18" s="151" t="s">
        <v>1189</v>
      </c>
      <c r="K18" s="24" t="s">
        <v>4300</v>
      </c>
      <c r="L18" s="24"/>
      <c r="M18" s="101">
        <v>41933</v>
      </c>
      <c r="N18" s="27"/>
      <c r="O18" s="24"/>
      <c r="P18" s="101">
        <v>41943</v>
      </c>
      <c r="Q18" s="87">
        <v>41943</v>
      </c>
    </row>
    <row r="19" spans="2:17" s="78" customFormat="1" ht="19.7" customHeight="1">
      <c r="B19" s="27">
        <v>9</v>
      </c>
      <c r="C19" s="27" t="s">
        <v>28</v>
      </c>
      <c r="D19" s="27" t="s">
        <v>28</v>
      </c>
      <c r="E19" s="1236" t="s">
        <v>80</v>
      </c>
      <c r="F19" s="1237">
        <v>1</v>
      </c>
      <c r="G19" s="57">
        <v>78</v>
      </c>
      <c r="H19" s="57">
        <f t="shared" si="0"/>
        <v>78</v>
      </c>
      <c r="I19" s="26"/>
      <c r="J19" s="55" t="s">
        <v>81</v>
      </c>
      <c r="K19" s="24" t="s">
        <v>4300</v>
      </c>
      <c r="L19" s="24"/>
      <c r="M19" s="101">
        <v>41933</v>
      </c>
      <c r="N19" s="27"/>
      <c r="O19" s="24"/>
      <c r="P19" s="101">
        <v>41943</v>
      </c>
      <c r="Q19" s="87">
        <v>41943</v>
      </c>
    </row>
    <row r="20" spans="2:17" s="78" customFormat="1" ht="19.7" customHeight="1">
      <c r="B20" s="27"/>
      <c r="C20" s="27"/>
      <c r="D20" s="27"/>
      <c r="E20" s="561"/>
      <c r="F20" s="108"/>
      <c r="G20" s="562"/>
      <c r="H20" s="57">
        <f t="shared" si="0"/>
        <v>0</v>
      </c>
      <c r="I20" s="26"/>
      <c r="J20" s="108"/>
      <c r="K20" s="24"/>
      <c r="L20" s="24"/>
      <c r="M20" s="101"/>
      <c r="N20" s="27"/>
      <c r="O20" s="24"/>
      <c r="P20" s="101"/>
      <c r="Q20" s="87"/>
    </row>
    <row r="21" spans="2:17" s="78" customFormat="1" ht="19.7" customHeight="1">
      <c r="B21" s="729">
        <v>8</v>
      </c>
      <c r="C21" s="729" t="s">
        <v>28</v>
      </c>
      <c r="D21" s="729" t="s">
        <v>28</v>
      </c>
      <c r="E21" s="1238" t="s">
        <v>3115</v>
      </c>
      <c r="F21" s="1239">
        <v>1</v>
      </c>
      <c r="G21" s="562">
        <v>2814</v>
      </c>
      <c r="H21" s="57">
        <f>F21*G21</f>
        <v>2814</v>
      </c>
      <c r="I21" s="26"/>
      <c r="J21" s="108" t="s">
        <v>4304</v>
      </c>
      <c r="K21" s="24"/>
      <c r="L21" s="24"/>
      <c r="M21" s="101">
        <v>41935</v>
      </c>
      <c r="N21" s="27"/>
      <c r="O21" s="24"/>
      <c r="P21" s="101">
        <v>41948</v>
      </c>
      <c r="Q21" s="87">
        <v>41948</v>
      </c>
    </row>
    <row r="22" spans="2:17" s="78" customFormat="1" ht="19.7" customHeight="1">
      <c r="B22" s="729"/>
      <c r="C22" s="729"/>
      <c r="D22" s="729"/>
      <c r="E22" s="970"/>
      <c r="F22" s="731"/>
      <c r="G22" s="562"/>
      <c r="H22" s="57">
        <f>F22*G22</f>
        <v>0</v>
      </c>
      <c r="I22" s="26"/>
      <c r="J22" s="108"/>
      <c r="K22" s="24"/>
      <c r="L22" s="24"/>
      <c r="M22" s="101"/>
      <c r="N22" s="27"/>
      <c r="O22" s="24"/>
      <c r="P22" s="101"/>
      <c r="Q22" s="87"/>
    </row>
    <row r="23" spans="2:17" s="78" customFormat="1" ht="19.7" customHeight="1">
      <c r="B23" s="729">
        <v>9</v>
      </c>
      <c r="C23" s="729" t="s">
        <v>2863</v>
      </c>
      <c r="D23" s="729" t="s">
        <v>2863</v>
      </c>
      <c r="E23" s="970" t="s">
        <v>4305</v>
      </c>
      <c r="F23" s="731">
        <v>1</v>
      </c>
      <c r="G23" s="562">
        <v>4200</v>
      </c>
      <c r="H23" s="57">
        <f t="shared" si="0"/>
        <v>4200</v>
      </c>
      <c r="I23" s="26"/>
      <c r="J23" s="108" t="s">
        <v>1632</v>
      </c>
      <c r="K23" s="24"/>
      <c r="L23" s="24"/>
      <c r="M23" s="101">
        <v>41935</v>
      </c>
      <c r="N23" s="27"/>
      <c r="O23" s="24"/>
      <c r="P23" s="101">
        <v>41942</v>
      </c>
      <c r="Q23" s="87">
        <v>41942</v>
      </c>
    </row>
    <row r="24" spans="2:17" s="78" customFormat="1" ht="19.7" customHeight="1">
      <c r="B24" s="729">
        <v>9</v>
      </c>
      <c r="C24" s="729" t="s">
        <v>2863</v>
      </c>
      <c r="D24" s="729" t="s">
        <v>2863</v>
      </c>
      <c r="E24" s="970" t="s">
        <v>1112</v>
      </c>
      <c r="F24" s="731">
        <v>1</v>
      </c>
      <c r="G24" s="562">
        <v>18200</v>
      </c>
      <c r="H24" s="57">
        <f t="shared" si="0"/>
        <v>18200</v>
      </c>
      <c r="I24" s="26"/>
      <c r="J24" s="108" t="s">
        <v>1196</v>
      </c>
      <c r="K24" s="24"/>
      <c r="L24" s="24"/>
      <c r="M24" s="101">
        <v>41935</v>
      </c>
      <c r="N24" s="27"/>
      <c r="O24" s="24"/>
      <c r="P24" s="101">
        <v>41942</v>
      </c>
      <c r="Q24" s="87">
        <v>41942</v>
      </c>
    </row>
    <row r="25" spans="2:17" s="78" customFormat="1" ht="19.7" customHeight="1">
      <c r="B25" s="27"/>
      <c r="C25" s="27"/>
      <c r="D25" s="27"/>
      <c r="E25" s="561"/>
      <c r="F25" s="108"/>
      <c r="G25" s="562"/>
      <c r="H25" s="57">
        <f t="shared" si="0"/>
        <v>0</v>
      </c>
      <c r="I25" s="26"/>
      <c r="J25" s="108"/>
      <c r="K25" s="24"/>
      <c r="L25" s="24"/>
      <c r="M25" s="101"/>
      <c r="N25" s="27"/>
      <c r="O25" s="24"/>
      <c r="P25" s="101"/>
      <c r="Q25" s="87"/>
    </row>
    <row r="26" spans="2:17" s="78" customFormat="1" ht="19.7" customHeight="1">
      <c r="B26" s="27"/>
      <c r="C26" s="27"/>
      <c r="D26" s="27"/>
      <c r="E26" s="561"/>
      <c r="F26" s="108"/>
      <c r="G26" s="562"/>
      <c r="H26" s="57">
        <f t="shared" si="0"/>
        <v>0</v>
      </c>
      <c r="I26" s="26"/>
      <c r="J26" s="108"/>
      <c r="K26" s="24"/>
      <c r="L26" s="24"/>
      <c r="M26" s="101"/>
      <c r="N26" s="27"/>
      <c r="O26" s="24"/>
      <c r="P26" s="101"/>
      <c r="Q26" s="87"/>
    </row>
    <row r="27" spans="2:17" s="78" customFormat="1" ht="19.7" customHeight="1">
      <c r="B27" s="27"/>
      <c r="C27" s="27"/>
      <c r="D27" s="27"/>
      <c r="E27" s="561"/>
      <c r="F27" s="108"/>
      <c r="G27" s="562"/>
      <c r="H27" s="57">
        <f t="shared" si="0"/>
        <v>0</v>
      </c>
      <c r="I27" s="26"/>
      <c r="J27" s="108"/>
      <c r="K27" s="24"/>
      <c r="L27" s="24"/>
      <c r="M27" s="101"/>
      <c r="N27" s="27"/>
      <c r="O27" s="24"/>
      <c r="P27" s="101"/>
      <c r="Q27" s="87"/>
    </row>
  </sheetData>
  <autoFilter ref="B8:O27" xr:uid="{33A2E713-975C-435F-997F-58EB915DEB8A}"/>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E31AE-35A1-49B4-ABE8-EBC54B06B11A}">
  <dimension ref="B2:Q62"/>
  <sheetViews>
    <sheetView zoomScale="85" zoomScaleNormal="85" workbookViewId="0">
      <pane xSplit="10" ySplit="8" topLeftCell="Q30"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4306</v>
      </c>
      <c r="G2" s="4" t="s">
        <v>2</v>
      </c>
      <c r="H2" s="5"/>
      <c r="I2" s="6"/>
      <c r="J2" s="77">
        <f>SUM(H:H)</f>
        <v>164686</v>
      </c>
    </row>
    <row r="3" spans="2:17" ht="20.100000000000001" customHeight="1">
      <c r="B3" s="74" t="s">
        <v>3</v>
      </c>
      <c r="C3" s="74"/>
      <c r="D3" s="74"/>
      <c r="E3" s="82" t="s">
        <v>2984</v>
      </c>
    </row>
    <row r="4" spans="2:17" ht="20.100000000000001" customHeight="1">
      <c r="B4" s="74" t="s">
        <v>5</v>
      </c>
      <c r="C4" s="74"/>
      <c r="D4" s="74"/>
      <c r="E4" s="82">
        <v>123616</v>
      </c>
    </row>
    <row r="5" spans="2:17" ht="20.100000000000001" customHeight="1">
      <c r="B5" s="74" t="s">
        <v>7</v>
      </c>
      <c r="C5" s="74"/>
      <c r="D5" s="74"/>
      <c r="E5" s="84">
        <v>41942</v>
      </c>
    </row>
    <row r="6" spans="2:17" ht="20.100000000000001" customHeight="1">
      <c r="B6" s="74" t="s">
        <v>8</v>
      </c>
      <c r="C6" s="74"/>
      <c r="D6" s="74"/>
      <c r="E6" s="84">
        <v>41970</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27"/>
      <c r="C9" s="27"/>
      <c r="D9" s="27"/>
      <c r="E9" s="561"/>
      <c r="F9" s="108"/>
      <c r="G9" s="562"/>
      <c r="H9" s="57"/>
      <c r="I9" s="26"/>
      <c r="J9" s="52"/>
      <c r="K9" s="52"/>
      <c r="L9" s="24"/>
      <c r="M9" s="101"/>
      <c r="N9" s="27"/>
      <c r="O9" s="24"/>
      <c r="P9" s="101"/>
      <c r="Q9" s="87"/>
    </row>
    <row r="10" spans="2:17" s="78" customFormat="1" ht="19.7" customHeight="1">
      <c r="B10" s="27">
        <v>16</v>
      </c>
      <c r="C10" s="27" t="s">
        <v>28</v>
      </c>
      <c r="D10" s="27" t="s">
        <v>28</v>
      </c>
      <c r="E10" s="561" t="s">
        <v>4307</v>
      </c>
      <c r="F10" s="108">
        <v>4</v>
      </c>
      <c r="G10" s="562">
        <v>1620</v>
      </c>
      <c r="H10" s="57">
        <f t="shared" ref="H10:H60" si="0">F10*G10</f>
        <v>6480</v>
      </c>
      <c r="I10" s="26"/>
      <c r="J10" s="108" t="s">
        <v>376</v>
      </c>
      <c r="K10" s="24"/>
      <c r="L10" s="24"/>
      <c r="M10" s="101">
        <v>41936</v>
      </c>
      <c r="N10" s="27"/>
      <c r="O10" s="24"/>
      <c r="P10" s="101">
        <v>41941</v>
      </c>
      <c r="Q10" s="87">
        <v>41941</v>
      </c>
    </row>
    <row r="11" spans="2:17" s="727" customFormat="1" ht="19.7" customHeight="1">
      <c r="B11" s="753">
        <v>17</v>
      </c>
      <c r="C11" s="753" t="s">
        <v>28</v>
      </c>
      <c r="D11" s="753" t="s">
        <v>28</v>
      </c>
      <c r="E11" s="876" t="s">
        <v>4308</v>
      </c>
      <c r="F11" s="669">
        <v>2</v>
      </c>
      <c r="G11" s="1051">
        <v>580</v>
      </c>
      <c r="H11" s="666">
        <f t="shared" si="0"/>
        <v>1160</v>
      </c>
      <c r="I11" s="788"/>
      <c r="J11" s="669" t="s">
        <v>4309</v>
      </c>
      <c r="K11" s="661"/>
      <c r="L11" s="661"/>
      <c r="M11" s="726">
        <v>41936</v>
      </c>
      <c r="N11" s="753"/>
      <c r="O11" s="661"/>
      <c r="P11" s="726">
        <v>41940</v>
      </c>
      <c r="Q11" s="672">
        <v>41940</v>
      </c>
    </row>
    <row r="12" spans="2:17" s="727" customFormat="1" ht="19.7" customHeight="1">
      <c r="B12" s="753">
        <v>17</v>
      </c>
      <c r="C12" s="753" t="s">
        <v>28</v>
      </c>
      <c r="D12" s="753" t="s">
        <v>28</v>
      </c>
      <c r="E12" s="876" t="s">
        <v>4310</v>
      </c>
      <c r="F12" s="669">
        <v>2</v>
      </c>
      <c r="G12" s="1051">
        <v>310</v>
      </c>
      <c r="H12" s="666">
        <f t="shared" si="0"/>
        <v>620</v>
      </c>
      <c r="I12" s="788"/>
      <c r="J12" s="669" t="s">
        <v>4311</v>
      </c>
      <c r="K12" s="661"/>
      <c r="L12" s="661"/>
      <c r="M12" s="726">
        <v>41936</v>
      </c>
      <c r="N12" s="753"/>
      <c r="O12" s="661"/>
      <c r="P12" s="726">
        <v>41940</v>
      </c>
      <c r="Q12" s="672">
        <v>41940</v>
      </c>
    </row>
    <row r="13" spans="2:17" s="727" customFormat="1" ht="19.7" customHeight="1">
      <c r="B13" s="753">
        <v>16</v>
      </c>
      <c r="C13" s="753" t="s">
        <v>28</v>
      </c>
      <c r="D13" s="753" t="s">
        <v>28</v>
      </c>
      <c r="E13" s="876" t="s">
        <v>4312</v>
      </c>
      <c r="F13" s="669">
        <v>2</v>
      </c>
      <c r="G13" s="1051">
        <v>130</v>
      </c>
      <c r="H13" s="666">
        <f t="shared" si="0"/>
        <v>260</v>
      </c>
      <c r="I13" s="788"/>
      <c r="J13" s="669" t="s">
        <v>4313</v>
      </c>
      <c r="K13" s="661"/>
      <c r="L13" s="661"/>
      <c r="M13" s="726">
        <v>41936</v>
      </c>
      <c r="N13" s="753"/>
      <c r="O13" s="661"/>
      <c r="P13" s="726">
        <v>41940</v>
      </c>
      <c r="Q13" s="672">
        <v>41940</v>
      </c>
    </row>
    <row r="14" spans="2:17" s="727" customFormat="1" ht="19.7" customHeight="1">
      <c r="B14" s="753">
        <v>17</v>
      </c>
      <c r="C14" s="753" t="s">
        <v>28</v>
      </c>
      <c r="D14" s="753" t="s">
        <v>28</v>
      </c>
      <c r="E14" s="876" t="s">
        <v>4314</v>
      </c>
      <c r="F14" s="669">
        <v>1</v>
      </c>
      <c r="G14" s="1051">
        <v>710</v>
      </c>
      <c r="H14" s="666">
        <f t="shared" si="0"/>
        <v>710</v>
      </c>
      <c r="I14" s="788"/>
      <c r="J14" s="669" t="s">
        <v>4315</v>
      </c>
      <c r="K14" s="661"/>
      <c r="L14" s="661"/>
      <c r="M14" s="726">
        <v>41936</v>
      </c>
      <c r="N14" s="753"/>
      <c r="O14" s="661"/>
      <c r="P14" s="726">
        <v>41941</v>
      </c>
      <c r="Q14" s="672">
        <v>41941</v>
      </c>
    </row>
    <row r="15" spans="2:17" s="727" customFormat="1" ht="19.7" customHeight="1">
      <c r="B15" s="753">
        <v>17</v>
      </c>
      <c r="C15" s="753" t="s">
        <v>28</v>
      </c>
      <c r="D15" s="753" t="s">
        <v>28</v>
      </c>
      <c r="E15" s="876" t="s">
        <v>4316</v>
      </c>
      <c r="F15" s="669">
        <v>1</v>
      </c>
      <c r="G15" s="1051">
        <v>1390</v>
      </c>
      <c r="H15" s="666">
        <f t="shared" si="0"/>
        <v>1390</v>
      </c>
      <c r="I15" s="788"/>
      <c r="J15" s="669" t="s">
        <v>4315</v>
      </c>
      <c r="K15" s="661"/>
      <c r="L15" s="661"/>
      <c r="M15" s="726">
        <v>41936</v>
      </c>
      <c r="N15" s="753"/>
      <c r="O15" s="661"/>
      <c r="P15" s="726">
        <v>41943</v>
      </c>
      <c r="Q15" s="672">
        <v>41943</v>
      </c>
    </row>
    <row r="16" spans="2:17" s="727" customFormat="1" ht="19.7" customHeight="1">
      <c r="B16" s="753">
        <v>17</v>
      </c>
      <c r="C16" s="753" t="s">
        <v>28</v>
      </c>
      <c r="D16" s="753" t="s">
        <v>28</v>
      </c>
      <c r="E16" s="876" t="s">
        <v>4317</v>
      </c>
      <c r="F16" s="669">
        <v>1</v>
      </c>
      <c r="G16" s="1051">
        <v>1390</v>
      </c>
      <c r="H16" s="666">
        <f t="shared" si="0"/>
        <v>1390</v>
      </c>
      <c r="I16" s="788"/>
      <c r="J16" s="669" t="s">
        <v>4315</v>
      </c>
      <c r="K16" s="661"/>
      <c r="L16" s="661"/>
      <c r="M16" s="726">
        <v>41936</v>
      </c>
      <c r="N16" s="753"/>
      <c r="O16" s="661"/>
      <c r="P16" s="726">
        <v>41943</v>
      </c>
      <c r="Q16" s="672">
        <v>41943</v>
      </c>
    </row>
    <row r="17" spans="2:17" s="727" customFormat="1" ht="19.7" customHeight="1">
      <c r="B17" s="753">
        <v>17</v>
      </c>
      <c r="C17" s="753" t="s">
        <v>28</v>
      </c>
      <c r="D17" s="753" t="s">
        <v>28</v>
      </c>
      <c r="E17" s="876" t="s">
        <v>4318</v>
      </c>
      <c r="F17" s="669">
        <v>1</v>
      </c>
      <c r="G17" s="1051">
        <v>1670</v>
      </c>
      <c r="H17" s="666">
        <f t="shared" si="0"/>
        <v>1670</v>
      </c>
      <c r="I17" s="788"/>
      <c r="J17" s="669" t="s">
        <v>4319</v>
      </c>
      <c r="K17" s="661"/>
      <c r="L17" s="661"/>
      <c r="M17" s="726">
        <v>41936</v>
      </c>
      <c r="N17" s="753"/>
      <c r="O17" s="661"/>
      <c r="P17" s="726">
        <v>41941</v>
      </c>
      <c r="Q17" s="672">
        <v>41941</v>
      </c>
    </row>
    <row r="18" spans="2:17" s="727" customFormat="1" ht="19.7" customHeight="1">
      <c r="B18" s="753">
        <v>17</v>
      </c>
      <c r="C18" s="753" t="s">
        <v>28</v>
      </c>
      <c r="D18" s="753" t="s">
        <v>28</v>
      </c>
      <c r="E18" s="876" t="s">
        <v>4320</v>
      </c>
      <c r="F18" s="669">
        <v>1</v>
      </c>
      <c r="G18" s="1051">
        <v>1670</v>
      </c>
      <c r="H18" s="666">
        <f t="shared" si="0"/>
        <v>1670</v>
      </c>
      <c r="I18" s="788"/>
      <c r="J18" s="669" t="s">
        <v>4319</v>
      </c>
      <c r="K18" s="661"/>
      <c r="L18" s="661"/>
      <c r="M18" s="726">
        <v>41936</v>
      </c>
      <c r="N18" s="753"/>
      <c r="O18" s="661"/>
      <c r="P18" s="726">
        <v>41941</v>
      </c>
      <c r="Q18" s="672">
        <v>41941</v>
      </c>
    </row>
    <row r="19" spans="2:17" s="727" customFormat="1" ht="19.7" customHeight="1">
      <c r="B19" s="753">
        <v>17</v>
      </c>
      <c r="C19" s="753" t="s">
        <v>28</v>
      </c>
      <c r="D19" s="753" t="s">
        <v>28</v>
      </c>
      <c r="E19" s="876" t="s">
        <v>4321</v>
      </c>
      <c r="F19" s="669">
        <v>1</v>
      </c>
      <c r="G19" s="1051">
        <v>1670</v>
      </c>
      <c r="H19" s="666">
        <f t="shared" si="0"/>
        <v>1670</v>
      </c>
      <c r="I19" s="788"/>
      <c r="J19" s="669" t="s">
        <v>4319</v>
      </c>
      <c r="K19" s="661"/>
      <c r="L19" s="661"/>
      <c r="M19" s="726">
        <v>41936</v>
      </c>
      <c r="N19" s="753"/>
      <c r="O19" s="661"/>
      <c r="P19" s="726">
        <v>41941</v>
      </c>
      <c r="Q19" s="672">
        <v>41941</v>
      </c>
    </row>
    <row r="20" spans="2:17" s="727" customFormat="1" ht="19.7" customHeight="1">
      <c r="B20" s="753">
        <v>17</v>
      </c>
      <c r="C20" s="753" t="s">
        <v>28</v>
      </c>
      <c r="D20" s="753" t="s">
        <v>28</v>
      </c>
      <c r="E20" s="876" t="s">
        <v>4322</v>
      </c>
      <c r="F20" s="669">
        <v>1</v>
      </c>
      <c r="G20" s="1051">
        <v>244</v>
      </c>
      <c r="H20" s="666">
        <f t="shared" si="0"/>
        <v>244</v>
      </c>
      <c r="I20" s="788"/>
      <c r="J20" s="669" t="s">
        <v>4323</v>
      </c>
      <c r="K20" s="661"/>
      <c r="L20" s="661"/>
      <c r="M20" s="726">
        <v>41936</v>
      </c>
      <c r="N20" s="753"/>
      <c r="O20" s="661"/>
      <c r="P20" s="726">
        <v>41940</v>
      </c>
      <c r="Q20" s="672">
        <v>41940</v>
      </c>
    </row>
    <row r="21" spans="2:17" s="727" customFormat="1" ht="19.7" customHeight="1">
      <c r="B21" s="753">
        <v>7</v>
      </c>
      <c r="C21" s="753" t="s">
        <v>28</v>
      </c>
      <c r="D21" s="753" t="s">
        <v>28</v>
      </c>
      <c r="E21" s="669" t="s">
        <v>325</v>
      </c>
      <c r="F21" s="428">
        <v>1</v>
      </c>
      <c r="G21" s="415">
        <v>5719</v>
      </c>
      <c r="H21" s="666">
        <f t="shared" si="0"/>
        <v>5719</v>
      </c>
      <c r="I21" s="788"/>
      <c r="J21" s="674" t="s">
        <v>1050</v>
      </c>
      <c r="K21" s="661"/>
      <c r="L21" s="661"/>
      <c r="M21" s="726">
        <v>41936</v>
      </c>
      <c r="N21" s="753"/>
      <c r="O21" s="661"/>
      <c r="P21" s="726">
        <v>41940</v>
      </c>
      <c r="Q21" s="672">
        <v>41940</v>
      </c>
    </row>
    <row r="22" spans="2:17" s="727" customFormat="1" ht="19.7" customHeight="1">
      <c r="B22" s="753">
        <v>11</v>
      </c>
      <c r="C22" s="753" t="s">
        <v>28</v>
      </c>
      <c r="D22" s="753" t="s">
        <v>28</v>
      </c>
      <c r="E22" s="669" t="s">
        <v>822</v>
      </c>
      <c r="F22" s="428">
        <v>1</v>
      </c>
      <c r="G22" s="415">
        <v>3350</v>
      </c>
      <c r="H22" s="666">
        <f t="shared" si="0"/>
        <v>3350</v>
      </c>
      <c r="I22" s="788"/>
      <c r="J22" s="674" t="s">
        <v>3147</v>
      </c>
      <c r="K22" s="661"/>
      <c r="L22" s="661"/>
      <c r="M22" s="726">
        <v>41936</v>
      </c>
      <c r="N22" s="753"/>
      <c r="O22" s="661"/>
      <c r="P22" s="726">
        <v>41940</v>
      </c>
      <c r="Q22" s="672">
        <v>41940</v>
      </c>
    </row>
    <row r="23" spans="2:17" s="727" customFormat="1" ht="19.7" customHeight="1">
      <c r="B23" s="753">
        <v>12</v>
      </c>
      <c r="C23" s="753" t="s">
        <v>28</v>
      </c>
      <c r="D23" s="753" t="s">
        <v>28</v>
      </c>
      <c r="E23" s="669" t="s">
        <v>323</v>
      </c>
      <c r="F23" s="428">
        <v>1</v>
      </c>
      <c r="G23" s="415">
        <v>2218</v>
      </c>
      <c r="H23" s="666">
        <f t="shared" si="0"/>
        <v>2218</v>
      </c>
      <c r="I23" s="788"/>
      <c r="J23" s="674" t="s">
        <v>3148</v>
      </c>
      <c r="K23" s="661"/>
      <c r="L23" s="661"/>
      <c r="M23" s="726">
        <v>41936</v>
      </c>
      <c r="N23" s="753"/>
      <c r="O23" s="661"/>
      <c r="P23" s="726">
        <v>41940</v>
      </c>
      <c r="Q23" s="672">
        <v>41940</v>
      </c>
    </row>
    <row r="24" spans="2:17" s="727" customFormat="1" ht="19.7" customHeight="1">
      <c r="B24" s="753">
        <v>7</v>
      </c>
      <c r="C24" s="753" t="s">
        <v>28</v>
      </c>
      <c r="D24" s="753" t="s">
        <v>28</v>
      </c>
      <c r="E24" s="669" t="s">
        <v>4324</v>
      </c>
      <c r="F24" s="428">
        <v>1</v>
      </c>
      <c r="G24" s="415">
        <v>930</v>
      </c>
      <c r="H24" s="666">
        <f t="shared" si="0"/>
        <v>930</v>
      </c>
      <c r="I24" s="788"/>
      <c r="J24" s="674" t="s">
        <v>328</v>
      </c>
      <c r="K24" s="661"/>
      <c r="L24" s="661"/>
      <c r="M24" s="726">
        <v>41936</v>
      </c>
      <c r="N24" s="753"/>
      <c r="O24" s="661"/>
      <c r="P24" s="726">
        <v>41941</v>
      </c>
      <c r="Q24" s="672">
        <v>41941</v>
      </c>
    </row>
    <row r="25" spans="2:17" s="727" customFormat="1" ht="19.7" customHeight="1">
      <c r="B25" s="753">
        <v>4</v>
      </c>
      <c r="C25" s="753" t="s">
        <v>28</v>
      </c>
      <c r="D25" s="753" t="s">
        <v>28</v>
      </c>
      <c r="E25" s="876" t="s">
        <v>4325</v>
      </c>
      <c r="F25" s="669">
        <v>1</v>
      </c>
      <c r="G25" s="1051">
        <v>2000</v>
      </c>
      <c r="H25" s="666">
        <f t="shared" si="0"/>
        <v>2000</v>
      </c>
      <c r="I25" s="788"/>
      <c r="J25" s="669" t="s">
        <v>4326</v>
      </c>
      <c r="K25" s="661"/>
      <c r="L25" s="661"/>
      <c r="M25" s="726">
        <v>41936</v>
      </c>
      <c r="N25" s="753"/>
      <c r="O25" s="661"/>
      <c r="P25" s="726">
        <v>41942</v>
      </c>
      <c r="Q25" s="672">
        <v>41942</v>
      </c>
    </row>
    <row r="26" spans="2:17" s="727" customFormat="1" ht="19.7" customHeight="1">
      <c r="B26" s="753">
        <v>4</v>
      </c>
      <c r="C26" s="753" t="s">
        <v>28</v>
      </c>
      <c r="D26" s="753" t="s">
        <v>28</v>
      </c>
      <c r="E26" s="876" t="s">
        <v>4327</v>
      </c>
      <c r="F26" s="669">
        <v>1</v>
      </c>
      <c r="G26" s="1051">
        <v>308</v>
      </c>
      <c r="H26" s="666">
        <f t="shared" si="0"/>
        <v>308</v>
      </c>
      <c r="I26" s="788"/>
      <c r="J26" s="669" t="s">
        <v>4328</v>
      </c>
      <c r="K26" s="661"/>
      <c r="L26" s="661"/>
      <c r="M26" s="726">
        <v>41936</v>
      </c>
      <c r="N26" s="753"/>
      <c r="O26" s="661"/>
      <c r="P26" s="726">
        <v>41940</v>
      </c>
      <c r="Q26" s="672">
        <v>41940</v>
      </c>
    </row>
    <row r="27" spans="2:17" s="727" customFormat="1" ht="19.7" customHeight="1">
      <c r="B27" s="753">
        <v>4</v>
      </c>
      <c r="C27" s="753" t="s">
        <v>28</v>
      </c>
      <c r="D27" s="753" t="s">
        <v>28</v>
      </c>
      <c r="E27" s="876" t="s">
        <v>4329</v>
      </c>
      <c r="F27" s="669">
        <v>1</v>
      </c>
      <c r="G27" s="1051">
        <v>308</v>
      </c>
      <c r="H27" s="666">
        <f>F27*G27</f>
        <v>308</v>
      </c>
      <c r="I27" s="788"/>
      <c r="J27" s="669" t="s">
        <v>4328</v>
      </c>
      <c r="K27" s="661"/>
      <c r="L27" s="661"/>
      <c r="M27" s="726">
        <v>41936</v>
      </c>
      <c r="N27" s="753"/>
      <c r="O27" s="661"/>
      <c r="P27" s="726">
        <v>41940</v>
      </c>
      <c r="Q27" s="672">
        <v>41940</v>
      </c>
    </row>
    <row r="28" spans="2:17" s="727" customFormat="1" ht="19.7" customHeight="1">
      <c r="B28" s="753">
        <v>10</v>
      </c>
      <c r="C28" s="753" t="s">
        <v>28</v>
      </c>
      <c r="D28" s="753" t="s">
        <v>28</v>
      </c>
      <c r="E28" s="876" t="s">
        <v>4330</v>
      </c>
      <c r="F28" s="669">
        <v>2</v>
      </c>
      <c r="G28" s="1051">
        <v>880</v>
      </c>
      <c r="H28" s="666">
        <f>F28*G28</f>
        <v>1760</v>
      </c>
      <c r="I28" s="788"/>
      <c r="J28" s="669" t="s">
        <v>4331</v>
      </c>
      <c r="K28" s="661"/>
      <c r="L28" s="661"/>
      <c r="M28" s="726">
        <v>41936</v>
      </c>
      <c r="N28" s="753"/>
      <c r="O28" s="661"/>
      <c r="P28" s="726">
        <v>41940</v>
      </c>
      <c r="Q28" s="672">
        <v>41940</v>
      </c>
    </row>
    <row r="29" spans="2:17" s="727" customFormat="1" ht="19.7" customHeight="1">
      <c r="B29" s="753">
        <v>10</v>
      </c>
      <c r="C29" s="753" t="s">
        <v>28</v>
      </c>
      <c r="D29" s="753" t="s">
        <v>28</v>
      </c>
      <c r="E29" s="876" t="s">
        <v>4332</v>
      </c>
      <c r="F29" s="669">
        <v>1</v>
      </c>
      <c r="G29" s="1051">
        <v>1040</v>
      </c>
      <c r="H29" s="666">
        <f>F29*G29</f>
        <v>1040</v>
      </c>
      <c r="I29" s="788"/>
      <c r="J29" s="669" t="s">
        <v>4333</v>
      </c>
      <c r="K29" s="661"/>
      <c r="L29" s="661"/>
      <c r="M29" s="726">
        <v>41936</v>
      </c>
      <c r="N29" s="753"/>
      <c r="O29" s="661"/>
      <c r="P29" s="726">
        <v>41940</v>
      </c>
      <c r="Q29" s="672">
        <v>41940</v>
      </c>
    </row>
    <row r="30" spans="2:17" s="727" customFormat="1" ht="19.7" customHeight="1">
      <c r="B30" s="753">
        <v>3</v>
      </c>
      <c r="C30" s="753" t="s">
        <v>28</v>
      </c>
      <c r="D30" s="753" t="s">
        <v>28</v>
      </c>
      <c r="E30" s="674" t="s">
        <v>661</v>
      </c>
      <c r="F30" s="669">
        <v>1</v>
      </c>
      <c r="G30" s="1051">
        <v>760</v>
      </c>
      <c r="H30" s="666">
        <f t="shared" si="0"/>
        <v>760</v>
      </c>
      <c r="I30" s="788"/>
      <c r="J30" s="669" t="s">
        <v>4334</v>
      </c>
      <c r="K30" s="661"/>
      <c r="L30" s="661"/>
      <c r="M30" s="726">
        <v>41936</v>
      </c>
      <c r="N30" s="753"/>
      <c r="O30" s="661"/>
      <c r="P30" s="726">
        <v>41940</v>
      </c>
      <c r="Q30" s="672">
        <v>41940</v>
      </c>
    </row>
    <row r="31" spans="2:17" s="727" customFormat="1" ht="19.7" customHeight="1">
      <c r="B31" s="753">
        <v>16</v>
      </c>
      <c r="C31" s="753" t="s">
        <v>28</v>
      </c>
      <c r="D31" s="753" t="s">
        <v>28</v>
      </c>
      <c r="E31" s="876" t="s">
        <v>2951</v>
      </c>
      <c r="F31" s="669">
        <v>2</v>
      </c>
      <c r="G31" s="1051">
        <v>280</v>
      </c>
      <c r="H31" s="666">
        <f t="shared" si="0"/>
        <v>560</v>
      </c>
      <c r="I31" s="788"/>
      <c r="J31" s="669" t="s">
        <v>78</v>
      </c>
      <c r="K31" s="661"/>
      <c r="L31" s="661"/>
      <c r="M31" s="726">
        <v>41936</v>
      </c>
      <c r="N31" s="753"/>
      <c r="O31" s="661"/>
      <c r="P31" s="726">
        <v>41941</v>
      </c>
      <c r="Q31" s="672">
        <v>41941</v>
      </c>
    </row>
    <row r="32" spans="2:17" s="727" customFormat="1" ht="19.7" customHeight="1">
      <c r="B32" s="753">
        <v>16</v>
      </c>
      <c r="C32" s="753" t="s">
        <v>28</v>
      </c>
      <c r="D32" s="753" t="s">
        <v>28</v>
      </c>
      <c r="E32" s="876" t="s">
        <v>4335</v>
      </c>
      <c r="F32" s="669">
        <v>3</v>
      </c>
      <c r="G32" s="1051">
        <v>2690</v>
      </c>
      <c r="H32" s="666">
        <f t="shared" si="0"/>
        <v>8070</v>
      </c>
      <c r="I32" s="788"/>
      <c r="J32" s="669" t="s">
        <v>4336</v>
      </c>
      <c r="K32" s="661"/>
      <c r="L32" s="661"/>
      <c r="M32" s="726">
        <v>41936</v>
      </c>
      <c r="N32" s="753"/>
      <c r="O32" s="661"/>
      <c r="P32" s="726">
        <v>41941</v>
      </c>
      <c r="Q32" s="672">
        <v>41941</v>
      </c>
    </row>
    <row r="33" spans="2:17" s="727" customFormat="1" ht="19.7" customHeight="1">
      <c r="B33" s="753">
        <v>16</v>
      </c>
      <c r="C33" s="753" t="s">
        <v>28</v>
      </c>
      <c r="D33" s="753" t="s">
        <v>28</v>
      </c>
      <c r="E33" s="876" t="s">
        <v>4337</v>
      </c>
      <c r="F33" s="669">
        <v>1</v>
      </c>
      <c r="G33" s="1051">
        <v>120</v>
      </c>
      <c r="H33" s="666">
        <f t="shared" si="0"/>
        <v>120</v>
      </c>
      <c r="I33" s="788"/>
      <c r="J33" s="669" t="s">
        <v>1440</v>
      </c>
      <c r="K33" s="661"/>
      <c r="L33" s="661"/>
      <c r="M33" s="726">
        <v>41936</v>
      </c>
      <c r="N33" s="753"/>
      <c r="O33" s="661"/>
      <c r="P33" s="726">
        <v>41940</v>
      </c>
      <c r="Q33" s="672">
        <v>41940</v>
      </c>
    </row>
    <row r="34" spans="2:17" s="727" customFormat="1" ht="19.7" customHeight="1">
      <c r="B34" s="753">
        <v>16</v>
      </c>
      <c r="C34" s="753" t="s">
        <v>28</v>
      </c>
      <c r="D34" s="753" t="s">
        <v>28</v>
      </c>
      <c r="E34" s="876" t="s">
        <v>2986</v>
      </c>
      <c r="F34" s="669">
        <v>1</v>
      </c>
      <c r="G34" s="1051">
        <v>109</v>
      </c>
      <c r="H34" s="666">
        <f t="shared" si="0"/>
        <v>109</v>
      </c>
      <c r="I34" s="788"/>
      <c r="J34" s="669" t="s">
        <v>4338</v>
      </c>
      <c r="K34" s="661"/>
      <c r="L34" s="661"/>
      <c r="M34" s="726">
        <v>41936</v>
      </c>
      <c r="N34" s="753"/>
      <c r="O34" s="661"/>
      <c r="P34" s="726">
        <v>41940</v>
      </c>
      <c r="Q34" s="672">
        <v>41940</v>
      </c>
    </row>
    <row r="35" spans="2:17" s="727" customFormat="1" ht="19.7" customHeight="1">
      <c r="B35" s="753">
        <v>10</v>
      </c>
      <c r="C35" s="753" t="s">
        <v>28</v>
      </c>
      <c r="D35" s="753" t="s">
        <v>28</v>
      </c>
      <c r="E35" s="876" t="s">
        <v>4339</v>
      </c>
      <c r="F35" s="669">
        <v>1</v>
      </c>
      <c r="G35" s="1051">
        <v>1080</v>
      </c>
      <c r="H35" s="666">
        <f t="shared" si="0"/>
        <v>1080</v>
      </c>
      <c r="I35" s="788"/>
      <c r="J35" s="669" t="s">
        <v>4340</v>
      </c>
      <c r="K35" s="661"/>
      <c r="L35" s="661"/>
      <c r="M35" s="726">
        <v>41936</v>
      </c>
      <c r="N35" s="753"/>
      <c r="O35" s="661"/>
      <c r="P35" s="726">
        <v>41940</v>
      </c>
      <c r="Q35" s="672">
        <v>41940</v>
      </c>
    </row>
    <row r="36" spans="2:17" s="727" customFormat="1" ht="19.7" customHeight="1">
      <c r="B36" s="753">
        <v>10</v>
      </c>
      <c r="C36" s="753" t="s">
        <v>28</v>
      </c>
      <c r="D36" s="753" t="s">
        <v>28</v>
      </c>
      <c r="E36" s="876" t="s">
        <v>353</v>
      </c>
      <c r="F36" s="669">
        <v>1</v>
      </c>
      <c r="G36" s="1051">
        <v>230</v>
      </c>
      <c r="H36" s="666">
        <f t="shared" si="0"/>
        <v>230</v>
      </c>
      <c r="I36" s="788"/>
      <c r="J36" s="669" t="s">
        <v>4341</v>
      </c>
      <c r="K36" s="661"/>
      <c r="L36" s="661"/>
      <c r="M36" s="726">
        <v>41936</v>
      </c>
      <c r="N36" s="753"/>
      <c r="O36" s="661"/>
      <c r="P36" s="726">
        <v>41940</v>
      </c>
      <c r="Q36" s="672">
        <v>41940</v>
      </c>
    </row>
    <row r="37" spans="2:17" s="727" customFormat="1" ht="19.7" customHeight="1">
      <c r="B37" s="753">
        <v>10</v>
      </c>
      <c r="C37" s="753" t="s">
        <v>28</v>
      </c>
      <c r="D37" s="753" t="s">
        <v>28</v>
      </c>
      <c r="E37" s="876" t="s">
        <v>657</v>
      </c>
      <c r="F37" s="669">
        <v>1</v>
      </c>
      <c r="G37" s="1051">
        <v>190</v>
      </c>
      <c r="H37" s="666">
        <f>F37*G37</f>
        <v>190</v>
      </c>
      <c r="I37" s="788"/>
      <c r="J37" s="669" t="s">
        <v>4341</v>
      </c>
      <c r="K37" s="661"/>
      <c r="L37" s="661"/>
      <c r="M37" s="726">
        <v>41936</v>
      </c>
      <c r="N37" s="753"/>
      <c r="O37" s="661"/>
      <c r="P37" s="726">
        <v>41940</v>
      </c>
      <c r="Q37" s="672">
        <v>41940</v>
      </c>
    </row>
    <row r="38" spans="2:17" s="727" customFormat="1" ht="19.7" customHeight="1">
      <c r="B38" s="753">
        <v>10</v>
      </c>
      <c r="C38" s="753" t="s">
        <v>28</v>
      </c>
      <c r="D38" s="753" t="s">
        <v>28</v>
      </c>
      <c r="E38" s="876" t="s">
        <v>595</v>
      </c>
      <c r="F38" s="669">
        <v>3</v>
      </c>
      <c r="G38" s="1051">
        <v>230</v>
      </c>
      <c r="H38" s="666">
        <f t="shared" si="0"/>
        <v>690</v>
      </c>
      <c r="I38" s="788"/>
      <c r="J38" s="669" t="s">
        <v>4341</v>
      </c>
      <c r="K38" s="661"/>
      <c r="L38" s="661"/>
      <c r="M38" s="726">
        <v>41936</v>
      </c>
      <c r="N38" s="753"/>
      <c r="O38" s="661"/>
      <c r="P38" s="726">
        <v>41940</v>
      </c>
      <c r="Q38" s="672">
        <v>41940</v>
      </c>
    </row>
    <row r="39" spans="2:17" s="727" customFormat="1" ht="19.7" customHeight="1">
      <c r="B39" s="753">
        <v>10</v>
      </c>
      <c r="C39" s="753" t="s">
        <v>28</v>
      </c>
      <c r="D39" s="753" t="s">
        <v>28</v>
      </c>
      <c r="E39" s="876" t="s">
        <v>442</v>
      </c>
      <c r="F39" s="669">
        <v>1</v>
      </c>
      <c r="G39" s="1051">
        <v>200</v>
      </c>
      <c r="H39" s="666">
        <f t="shared" si="0"/>
        <v>200</v>
      </c>
      <c r="I39" s="788"/>
      <c r="J39" s="669" t="s">
        <v>4341</v>
      </c>
      <c r="K39" s="661"/>
      <c r="L39" s="661"/>
      <c r="M39" s="726">
        <v>41936</v>
      </c>
      <c r="N39" s="753"/>
      <c r="O39" s="661"/>
      <c r="P39" s="726">
        <v>41940</v>
      </c>
      <c r="Q39" s="672">
        <v>41940</v>
      </c>
    </row>
    <row r="40" spans="2:17" s="727" customFormat="1" ht="19.7" customHeight="1">
      <c r="B40" s="753">
        <v>10</v>
      </c>
      <c r="C40" s="753" t="s">
        <v>28</v>
      </c>
      <c r="D40" s="753" t="s">
        <v>28</v>
      </c>
      <c r="E40" s="876" t="s">
        <v>448</v>
      </c>
      <c r="F40" s="669">
        <v>1</v>
      </c>
      <c r="G40" s="1051">
        <v>320</v>
      </c>
      <c r="H40" s="666">
        <f>F40*G40</f>
        <v>320</v>
      </c>
      <c r="I40" s="788"/>
      <c r="J40" s="669" t="s">
        <v>4342</v>
      </c>
      <c r="K40" s="661"/>
      <c r="L40" s="661"/>
      <c r="M40" s="726">
        <v>41936</v>
      </c>
      <c r="N40" s="753"/>
      <c r="O40" s="661"/>
      <c r="P40" s="726">
        <v>41940</v>
      </c>
      <c r="Q40" s="672">
        <v>41940</v>
      </c>
    </row>
    <row r="41" spans="2:17" s="727" customFormat="1" ht="19.7" customHeight="1">
      <c r="B41" s="753">
        <v>10</v>
      </c>
      <c r="C41" s="753" t="s">
        <v>28</v>
      </c>
      <c r="D41" s="753" t="s">
        <v>28</v>
      </c>
      <c r="E41" s="876" t="s">
        <v>4343</v>
      </c>
      <c r="F41" s="669">
        <v>2</v>
      </c>
      <c r="G41" s="1051">
        <v>310</v>
      </c>
      <c r="H41" s="666">
        <f>F41*G41</f>
        <v>620</v>
      </c>
      <c r="I41" s="788"/>
      <c r="J41" s="669" t="s">
        <v>599</v>
      </c>
      <c r="K41" s="661"/>
      <c r="L41" s="661"/>
      <c r="M41" s="726">
        <v>41936</v>
      </c>
      <c r="N41" s="753"/>
      <c r="O41" s="661"/>
      <c r="P41" s="726">
        <v>41940</v>
      </c>
      <c r="Q41" s="672">
        <v>41940</v>
      </c>
    </row>
    <row r="42" spans="2:17" s="727" customFormat="1" ht="19.7" customHeight="1">
      <c r="B42" s="753">
        <v>10</v>
      </c>
      <c r="C42" s="753" t="s">
        <v>28</v>
      </c>
      <c r="D42" s="753" t="s">
        <v>28</v>
      </c>
      <c r="E42" s="876" t="s">
        <v>4344</v>
      </c>
      <c r="F42" s="669">
        <v>3</v>
      </c>
      <c r="G42" s="1051">
        <v>115</v>
      </c>
      <c r="H42" s="666">
        <f>F42*G42</f>
        <v>345</v>
      </c>
      <c r="I42" s="788"/>
      <c r="J42" s="669" t="s">
        <v>4345</v>
      </c>
      <c r="K42" s="661"/>
      <c r="L42" s="661"/>
      <c r="M42" s="726">
        <v>41936</v>
      </c>
      <c r="N42" s="753"/>
      <c r="O42" s="661"/>
      <c r="P42" s="726">
        <v>41940</v>
      </c>
      <c r="Q42" s="672">
        <v>41940</v>
      </c>
    </row>
    <row r="43" spans="2:17" s="727" customFormat="1" ht="19.7" customHeight="1">
      <c r="B43" s="753"/>
      <c r="C43" s="753"/>
      <c r="D43" s="753"/>
      <c r="E43" s="876"/>
      <c r="F43" s="669"/>
      <c r="G43" s="1051"/>
      <c r="H43" s="666">
        <f t="shared" si="0"/>
        <v>0</v>
      </c>
      <c r="I43" s="788"/>
      <c r="J43" s="669"/>
      <c r="K43" s="661"/>
      <c r="L43" s="661"/>
      <c r="M43" s="726"/>
      <c r="N43" s="753"/>
      <c r="O43" s="661"/>
      <c r="P43" s="726"/>
      <c r="Q43" s="672"/>
    </row>
    <row r="44" spans="2:17" s="78" customFormat="1" ht="19.7" customHeight="1">
      <c r="B44" s="27">
        <v>1</v>
      </c>
      <c r="C44" s="27" t="s">
        <v>38</v>
      </c>
      <c r="D44" s="27" t="s">
        <v>39</v>
      </c>
      <c r="E44" s="561" t="s">
        <v>4346</v>
      </c>
      <c r="F44" s="108">
        <v>1</v>
      </c>
      <c r="G44" s="562">
        <v>2760</v>
      </c>
      <c r="H44" s="57">
        <f t="shared" si="0"/>
        <v>2760</v>
      </c>
      <c r="I44" s="26"/>
      <c r="J44" s="108" t="s">
        <v>4347</v>
      </c>
      <c r="K44" s="24"/>
      <c r="L44" s="24"/>
      <c r="M44" s="101">
        <v>41936</v>
      </c>
      <c r="N44" s="27"/>
      <c r="O44" s="24"/>
      <c r="P44" s="101">
        <v>41947</v>
      </c>
      <c r="Q44" s="87">
        <v>41953</v>
      </c>
    </row>
    <row r="45" spans="2:17" s="78" customFormat="1" ht="19.7" customHeight="1">
      <c r="B45" s="27">
        <v>6</v>
      </c>
      <c r="C45" s="13" t="s">
        <v>38</v>
      </c>
      <c r="D45" s="13" t="s">
        <v>39</v>
      </c>
      <c r="E45" s="59" t="s">
        <v>666</v>
      </c>
      <c r="F45" s="108">
        <v>1</v>
      </c>
      <c r="G45" s="18">
        <v>3430</v>
      </c>
      <c r="H45" s="57">
        <f t="shared" si="0"/>
        <v>3430</v>
      </c>
      <c r="I45" s="26"/>
      <c r="J45" s="17" t="s">
        <v>41</v>
      </c>
      <c r="K45" s="24"/>
      <c r="L45" s="24"/>
      <c r="M45" s="101">
        <v>41936</v>
      </c>
      <c r="N45" s="27"/>
      <c r="O45" s="24"/>
      <c r="P45" s="101">
        <v>41947</v>
      </c>
      <c r="Q45" s="87">
        <v>41949</v>
      </c>
    </row>
    <row r="46" spans="2:17" s="78" customFormat="1" ht="19.7" customHeight="1">
      <c r="B46" s="27">
        <v>5</v>
      </c>
      <c r="C46" s="27" t="s">
        <v>38</v>
      </c>
      <c r="D46" s="27" t="s">
        <v>39</v>
      </c>
      <c r="E46" s="1145" t="s">
        <v>4348</v>
      </c>
      <c r="F46" s="108">
        <v>1</v>
      </c>
      <c r="G46" s="18">
        <v>19790</v>
      </c>
      <c r="H46" s="57">
        <f t="shared" si="0"/>
        <v>19790</v>
      </c>
      <c r="I46" s="26"/>
      <c r="J46" s="17" t="s">
        <v>3934</v>
      </c>
      <c r="K46" s="24"/>
      <c r="L46" s="24"/>
      <c r="M46" s="101">
        <v>41936</v>
      </c>
      <c r="N46" s="27"/>
      <c r="O46" s="24"/>
      <c r="P46" s="101">
        <v>41947</v>
      </c>
      <c r="Q46" s="87">
        <v>41953</v>
      </c>
    </row>
    <row r="47" spans="2:17" s="78" customFormat="1" ht="19.7" customHeight="1">
      <c r="B47" s="27">
        <v>2</v>
      </c>
      <c r="C47" s="27" t="s">
        <v>38</v>
      </c>
      <c r="D47" s="27" t="s">
        <v>39</v>
      </c>
      <c r="E47" s="28" t="s">
        <v>4349</v>
      </c>
      <c r="F47" s="108">
        <v>1</v>
      </c>
      <c r="G47" s="562">
        <v>2050</v>
      </c>
      <c r="H47" s="57">
        <f>F47*G47</f>
        <v>2050</v>
      </c>
      <c r="I47" s="26"/>
      <c r="J47" s="155" t="s">
        <v>2596</v>
      </c>
      <c r="K47" s="24"/>
      <c r="L47" s="24"/>
      <c r="M47" s="101">
        <v>41936</v>
      </c>
      <c r="N47" s="27"/>
      <c r="O47" s="24"/>
      <c r="P47" s="101">
        <v>41947</v>
      </c>
      <c r="Q47" s="87">
        <v>41949</v>
      </c>
    </row>
    <row r="48" spans="2:17" s="78" customFormat="1" ht="19.7" customHeight="1">
      <c r="B48" s="27">
        <v>2</v>
      </c>
      <c r="C48" s="27" t="s">
        <v>38</v>
      </c>
      <c r="D48" s="27" t="s">
        <v>39</v>
      </c>
      <c r="E48" s="28" t="s">
        <v>2597</v>
      </c>
      <c r="F48" s="108">
        <v>1</v>
      </c>
      <c r="G48" s="562">
        <v>5400</v>
      </c>
      <c r="H48" s="57">
        <f t="shared" si="0"/>
        <v>5400</v>
      </c>
      <c r="I48" s="26"/>
      <c r="J48" s="155" t="s">
        <v>2598</v>
      </c>
      <c r="K48" s="24"/>
      <c r="L48" s="24"/>
      <c r="M48" s="101">
        <v>41936</v>
      </c>
      <c r="N48" s="27"/>
      <c r="O48" s="24"/>
      <c r="P48" s="101">
        <v>41947</v>
      </c>
      <c r="Q48" s="87">
        <v>41949</v>
      </c>
    </row>
    <row r="49" spans="2:17" s="78" customFormat="1" ht="19.7" customHeight="1">
      <c r="B49" s="27">
        <v>2</v>
      </c>
      <c r="C49" s="27" t="s">
        <v>38</v>
      </c>
      <c r="D49" s="27" t="s">
        <v>39</v>
      </c>
      <c r="E49" s="28" t="s">
        <v>1594</v>
      </c>
      <c r="F49" s="108">
        <v>1</v>
      </c>
      <c r="G49" s="562">
        <v>235</v>
      </c>
      <c r="H49" s="57">
        <f t="shared" si="0"/>
        <v>235</v>
      </c>
      <c r="I49" s="26"/>
      <c r="J49" s="155" t="s">
        <v>2599</v>
      </c>
      <c r="K49" s="24"/>
      <c r="L49" s="24"/>
      <c r="M49" s="101">
        <v>41936</v>
      </c>
      <c r="N49" s="27"/>
      <c r="O49" s="24"/>
      <c r="P49" s="101">
        <v>41947</v>
      </c>
      <c r="Q49" s="87">
        <v>41949</v>
      </c>
    </row>
    <row r="50" spans="2:17" s="78" customFormat="1" ht="19.7" customHeight="1">
      <c r="B50" s="27"/>
      <c r="C50" s="27"/>
      <c r="D50" s="27"/>
      <c r="E50" s="561"/>
      <c r="F50" s="108"/>
      <c r="G50" s="562"/>
      <c r="H50" s="57">
        <f t="shared" si="0"/>
        <v>0</v>
      </c>
      <c r="I50" s="26"/>
      <c r="J50" s="108"/>
      <c r="K50" s="24"/>
      <c r="L50" s="24"/>
      <c r="M50" s="101"/>
      <c r="N50" s="27"/>
      <c r="O50" s="24"/>
      <c r="P50" s="101"/>
      <c r="Q50" s="87"/>
    </row>
    <row r="51" spans="2:17" s="78" customFormat="1" ht="19.7" customHeight="1">
      <c r="B51" s="27">
        <v>16</v>
      </c>
      <c r="C51" s="27" t="s">
        <v>4350</v>
      </c>
      <c r="D51" s="27" t="s">
        <v>4350</v>
      </c>
      <c r="E51" s="561" t="s">
        <v>4351</v>
      </c>
      <c r="F51" s="108">
        <v>2</v>
      </c>
      <c r="G51" s="562">
        <v>9500</v>
      </c>
      <c r="H51" s="57">
        <f t="shared" si="0"/>
        <v>19000</v>
      </c>
      <c r="I51" s="26"/>
      <c r="J51" s="108" t="s">
        <v>3630</v>
      </c>
      <c r="K51" s="24"/>
      <c r="L51" s="24"/>
      <c r="M51" s="101">
        <v>41936</v>
      </c>
      <c r="N51" s="27"/>
      <c r="O51" s="24"/>
      <c r="P51" s="101">
        <v>41953</v>
      </c>
      <c r="Q51" s="87">
        <v>41953</v>
      </c>
    </row>
    <row r="52" spans="2:17" s="78" customFormat="1" ht="19.7" customHeight="1">
      <c r="B52" s="27">
        <v>17</v>
      </c>
      <c r="C52" s="27" t="s">
        <v>4350</v>
      </c>
      <c r="D52" s="27" t="s">
        <v>4350</v>
      </c>
      <c r="E52" s="561" t="s">
        <v>4352</v>
      </c>
      <c r="F52" s="108">
        <v>1</v>
      </c>
      <c r="G52" s="562">
        <v>12000</v>
      </c>
      <c r="H52" s="57">
        <f t="shared" si="0"/>
        <v>12000</v>
      </c>
      <c r="I52" s="26"/>
      <c r="J52" s="108" t="s">
        <v>4353</v>
      </c>
      <c r="K52" s="24"/>
      <c r="L52" s="24"/>
      <c r="M52" s="101">
        <v>41936</v>
      </c>
      <c r="N52" s="27"/>
      <c r="O52" s="24"/>
      <c r="P52" s="101">
        <v>41953</v>
      </c>
      <c r="Q52" s="87">
        <v>41953</v>
      </c>
    </row>
    <row r="53" spans="2:17" s="78" customFormat="1" ht="19.7" customHeight="1">
      <c r="B53" s="27">
        <v>16</v>
      </c>
      <c r="C53" s="27" t="s">
        <v>4350</v>
      </c>
      <c r="D53" s="27" t="s">
        <v>4350</v>
      </c>
      <c r="E53" s="561" t="s">
        <v>4354</v>
      </c>
      <c r="F53" s="108">
        <v>2</v>
      </c>
      <c r="G53" s="562">
        <v>2000</v>
      </c>
      <c r="H53" s="57">
        <f>F53*G53</f>
        <v>4000</v>
      </c>
      <c r="I53" s="26"/>
      <c r="J53" s="108" t="s">
        <v>161</v>
      </c>
      <c r="K53" s="24"/>
      <c r="L53" s="24"/>
      <c r="M53" s="101">
        <v>41936</v>
      </c>
      <c r="N53" s="27"/>
      <c r="O53" s="24"/>
      <c r="P53" s="101">
        <v>41953</v>
      </c>
      <c r="Q53" s="87">
        <v>41953</v>
      </c>
    </row>
    <row r="54" spans="2:17" s="78" customFormat="1" ht="19.7" customHeight="1">
      <c r="B54" s="27">
        <v>16</v>
      </c>
      <c r="C54" s="27" t="s">
        <v>4350</v>
      </c>
      <c r="D54" s="27" t="s">
        <v>4350</v>
      </c>
      <c r="E54" s="561" t="s">
        <v>4355</v>
      </c>
      <c r="F54" s="108">
        <v>1</v>
      </c>
      <c r="G54" s="562">
        <v>4500</v>
      </c>
      <c r="H54" s="57">
        <f t="shared" si="0"/>
        <v>4500</v>
      </c>
      <c r="I54" s="26"/>
      <c r="J54" s="108" t="s">
        <v>3129</v>
      </c>
      <c r="K54" s="24"/>
      <c r="L54" s="24"/>
      <c r="M54" s="101">
        <v>41936</v>
      </c>
      <c r="N54" s="27"/>
      <c r="O54" s="24"/>
      <c r="P54" s="101">
        <v>41953</v>
      </c>
      <c r="Q54" s="87">
        <v>41953</v>
      </c>
    </row>
    <row r="55" spans="2:17" s="78" customFormat="1" ht="19.7" customHeight="1">
      <c r="B55" s="27">
        <v>16</v>
      </c>
      <c r="C55" s="27" t="s">
        <v>4350</v>
      </c>
      <c r="D55" s="27" t="s">
        <v>4350</v>
      </c>
      <c r="E55" s="561" t="s">
        <v>4356</v>
      </c>
      <c r="F55" s="108">
        <v>1</v>
      </c>
      <c r="G55" s="562">
        <v>3750</v>
      </c>
      <c r="H55" s="57">
        <f>F55*G55</f>
        <v>3750</v>
      </c>
      <c r="I55" s="26"/>
      <c r="J55" s="108" t="s">
        <v>4357</v>
      </c>
      <c r="K55" s="24"/>
      <c r="L55" s="24"/>
      <c r="M55" s="101">
        <v>41936</v>
      </c>
      <c r="N55" s="27"/>
      <c r="O55" s="24"/>
      <c r="P55" s="101">
        <v>41953</v>
      </c>
      <c r="Q55" s="87">
        <v>41953</v>
      </c>
    </row>
    <row r="56" spans="2:17" s="78" customFormat="1" ht="19.7" customHeight="1">
      <c r="B56" s="27">
        <v>8</v>
      </c>
      <c r="C56" s="27" t="s">
        <v>4350</v>
      </c>
      <c r="D56" s="27" t="s">
        <v>4350</v>
      </c>
      <c r="E56" s="561" t="s">
        <v>4358</v>
      </c>
      <c r="F56" s="108">
        <v>1</v>
      </c>
      <c r="G56" s="562">
        <v>9000</v>
      </c>
      <c r="H56" s="57">
        <f>F56*G56</f>
        <v>9000</v>
      </c>
      <c r="I56" s="26"/>
      <c r="J56" s="108" t="s">
        <v>4359</v>
      </c>
      <c r="K56" s="24"/>
      <c r="L56" s="24"/>
      <c r="M56" s="101">
        <v>41936</v>
      </c>
      <c r="N56" s="27"/>
      <c r="O56" s="24"/>
      <c r="P56" s="101">
        <v>41953</v>
      </c>
      <c r="Q56" s="87">
        <v>41953</v>
      </c>
    </row>
    <row r="57" spans="2:17" s="78" customFormat="1" ht="19.7" customHeight="1">
      <c r="B57" s="27">
        <v>8</v>
      </c>
      <c r="C57" s="27" t="s">
        <v>4350</v>
      </c>
      <c r="D57" s="27" t="s">
        <v>4350</v>
      </c>
      <c r="E57" s="561" t="s">
        <v>4360</v>
      </c>
      <c r="F57" s="108">
        <v>1</v>
      </c>
      <c r="G57" s="562">
        <v>8200</v>
      </c>
      <c r="H57" s="57">
        <f>F57*G57</f>
        <v>8200</v>
      </c>
      <c r="I57" s="26"/>
      <c r="J57" s="108" t="s">
        <v>4361</v>
      </c>
      <c r="K57" s="24"/>
      <c r="L57" s="24"/>
      <c r="M57" s="101">
        <v>41936</v>
      </c>
      <c r="N57" s="27"/>
      <c r="O57" s="24"/>
      <c r="P57" s="101">
        <v>41953</v>
      </c>
      <c r="Q57" s="87">
        <v>41953</v>
      </c>
    </row>
    <row r="58" spans="2:17" s="78" customFormat="1" ht="19.7" customHeight="1">
      <c r="B58" s="27">
        <v>8</v>
      </c>
      <c r="C58" s="27" t="s">
        <v>4350</v>
      </c>
      <c r="D58" s="27" t="s">
        <v>4350</v>
      </c>
      <c r="E58" s="561" t="s">
        <v>4362</v>
      </c>
      <c r="F58" s="108">
        <v>1</v>
      </c>
      <c r="G58" s="562">
        <v>6000</v>
      </c>
      <c r="H58" s="57">
        <f>F58*G58</f>
        <v>6000</v>
      </c>
      <c r="I58" s="26"/>
      <c r="J58" s="108" t="s">
        <v>4363</v>
      </c>
      <c r="K58" s="24"/>
      <c r="L58" s="24"/>
      <c r="M58" s="101">
        <v>41936</v>
      </c>
      <c r="N58" s="27"/>
      <c r="O58" s="24"/>
      <c r="P58" s="101">
        <v>41953</v>
      </c>
      <c r="Q58" s="87">
        <v>41953</v>
      </c>
    </row>
    <row r="59" spans="2:17" s="78" customFormat="1" ht="19.7" customHeight="1">
      <c r="B59" s="27">
        <v>9</v>
      </c>
      <c r="C59" s="27" t="s">
        <v>4350</v>
      </c>
      <c r="D59" s="27" t="s">
        <v>4350</v>
      </c>
      <c r="E59" s="561" t="s">
        <v>4364</v>
      </c>
      <c r="F59" s="108">
        <v>1</v>
      </c>
      <c r="G59" s="562">
        <v>13000</v>
      </c>
      <c r="H59" s="57">
        <f t="shared" si="0"/>
        <v>13000</v>
      </c>
      <c r="I59" s="26"/>
      <c r="J59" s="108" t="s">
        <v>3008</v>
      </c>
      <c r="K59" s="24"/>
      <c r="L59" s="24"/>
      <c r="M59" s="101">
        <v>41936</v>
      </c>
      <c r="N59" s="27"/>
      <c r="O59" s="24"/>
      <c r="P59" s="101">
        <v>41953</v>
      </c>
      <c r="Q59" s="87">
        <v>41953</v>
      </c>
    </row>
    <row r="60" spans="2:17" s="78" customFormat="1" ht="19.7" customHeight="1">
      <c r="B60" s="27"/>
      <c r="C60" s="27"/>
      <c r="D60" s="27"/>
      <c r="E60" s="561"/>
      <c r="F60" s="108"/>
      <c r="G60" s="562"/>
      <c r="H60" s="57">
        <f t="shared" si="0"/>
        <v>0</v>
      </c>
      <c r="I60" s="26"/>
      <c r="J60" s="108"/>
      <c r="K60" s="24"/>
      <c r="L60" s="24"/>
      <c r="M60" s="101"/>
      <c r="N60" s="27"/>
      <c r="O60" s="24"/>
      <c r="P60" s="101"/>
      <c r="Q60" s="87"/>
    </row>
    <row r="61" spans="2:17" s="78" customFormat="1" ht="19.7" customHeight="1">
      <c r="B61" s="729">
        <v>10</v>
      </c>
      <c r="C61" s="729" t="s">
        <v>28</v>
      </c>
      <c r="D61" s="729" t="s">
        <v>28</v>
      </c>
      <c r="E61" s="970" t="s">
        <v>2939</v>
      </c>
      <c r="F61" s="731">
        <v>1</v>
      </c>
      <c r="G61" s="562">
        <v>3380</v>
      </c>
      <c r="H61" s="57">
        <f>F61*G61</f>
        <v>3380</v>
      </c>
      <c r="I61" s="26"/>
      <c r="J61" s="731" t="s">
        <v>3232</v>
      </c>
      <c r="K61" s="24"/>
      <c r="L61" s="24"/>
      <c r="M61" s="101">
        <v>41936</v>
      </c>
      <c r="N61" s="27"/>
      <c r="O61" s="24"/>
      <c r="P61" s="101">
        <v>41939</v>
      </c>
      <c r="Q61" s="87">
        <v>41939</v>
      </c>
    </row>
    <row r="62" spans="2:17" s="78" customFormat="1" ht="19.7" customHeight="1">
      <c r="B62" s="27"/>
      <c r="C62" s="27"/>
      <c r="D62" s="27"/>
      <c r="E62" s="561"/>
      <c r="F62" s="108"/>
      <c r="G62" s="562"/>
      <c r="H62" s="57">
        <f>F62*G62</f>
        <v>0</v>
      </c>
      <c r="I62" s="26"/>
      <c r="J62" s="108"/>
      <c r="K62" s="24"/>
      <c r="L62" s="24"/>
      <c r="M62" s="101"/>
      <c r="N62" s="27"/>
      <c r="O62" s="24"/>
      <c r="P62" s="101"/>
      <c r="Q62" s="87"/>
    </row>
  </sheetData>
  <autoFilter ref="B8:O60" xr:uid="{581C6EDF-8D8C-4DB4-97B3-B372672EA7D0}"/>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10CBF-906D-4178-B5AD-D3A16A27F5FF}">
  <dimension ref="B2:Q13"/>
  <sheetViews>
    <sheetView zoomScale="85" zoomScaleNormal="85" workbookViewId="0">
      <pane xSplit="10" ySplit="8" topLeftCell="Q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4306</v>
      </c>
      <c r="G2" s="4" t="s">
        <v>2</v>
      </c>
      <c r="H2" s="5"/>
      <c r="I2" s="6"/>
      <c r="J2" s="77">
        <f>SUM(H:H)</f>
        <v>11250</v>
      </c>
    </row>
    <row r="3" spans="2:17" ht="20.100000000000001" customHeight="1">
      <c r="B3" s="74" t="s">
        <v>3</v>
      </c>
      <c r="C3" s="74"/>
      <c r="D3" s="74"/>
      <c r="E3" s="82" t="s">
        <v>2984</v>
      </c>
    </row>
    <row r="4" spans="2:17" ht="20.100000000000001" customHeight="1">
      <c r="B4" s="74" t="s">
        <v>5</v>
      </c>
      <c r="C4" s="74"/>
      <c r="D4" s="74"/>
      <c r="E4" s="82">
        <v>123617</v>
      </c>
    </row>
    <row r="5" spans="2:17" ht="20.100000000000001" customHeight="1">
      <c r="B5" s="74" t="s">
        <v>7</v>
      </c>
      <c r="C5" s="74"/>
      <c r="D5" s="74"/>
      <c r="E5" s="84">
        <v>41942</v>
      </c>
    </row>
    <row r="6" spans="2:17" ht="20.100000000000001" customHeight="1">
      <c r="B6" s="74" t="s">
        <v>8</v>
      </c>
      <c r="C6" s="74"/>
      <c r="D6" s="74"/>
      <c r="E6" s="84">
        <v>41970</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27"/>
      <c r="C9" s="27"/>
      <c r="D9" s="27"/>
      <c r="E9" s="561"/>
      <c r="F9" s="108"/>
      <c r="G9" s="562"/>
      <c r="H9" s="57"/>
      <c r="I9" s="26"/>
      <c r="J9" s="52"/>
      <c r="K9" s="52"/>
      <c r="L9" s="24"/>
      <c r="M9" s="101"/>
      <c r="N9" s="27"/>
      <c r="O9" s="24"/>
      <c r="P9" s="101"/>
      <c r="Q9" s="87"/>
    </row>
    <row r="10" spans="2:17" s="78" customFormat="1" ht="19.7" customHeight="1">
      <c r="B10" s="27">
        <v>1</v>
      </c>
      <c r="C10" s="27" t="s">
        <v>4350</v>
      </c>
      <c r="D10" s="27" t="s">
        <v>4350</v>
      </c>
      <c r="E10" s="561" t="s">
        <v>4365</v>
      </c>
      <c r="F10" s="108">
        <v>1</v>
      </c>
      <c r="G10" s="562">
        <v>11250</v>
      </c>
      <c r="H10" s="57">
        <f>F10*G10</f>
        <v>11250</v>
      </c>
      <c r="I10" s="26"/>
      <c r="J10" s="108" t="s">
        <v>477</v>
      </c>
      <c r="K10" s="24"/>
      <c r="L10" s="24"/>
      <c r="M10" s="101">
        <v>41936</v>
      </c>
      <c r="N10" s="27"/>
      <c r="O10" s="24"/>
      <c r="P10" s="101">
        <v>41953</v>
      </c>
      <c r="Q10" s="87">
        <v>41957</v>
      </c>
    </row>
    <row r="11" spans="2:17" s="78" customFormat="1" ht="19.7" customHeight="1">
      <c r="B11" s="27"/>
      <c r="C11" s="27"/>
      <c r="D11" s="27"/>
      <c r="E11" s="561"/>
      <c r="F11" s="108"/>
      <c r="G11" s="562"/>
      <c r="H11" s="57">
        <f>F11*G11</f>
        <v>0</v>
      </c>
      <c r="I11" s="26"/>
      <c r="J11" s="108"/>
      <c r="K11" s="24"/>
      <c r="L11" s="24"/>
      <c r="M11" s="101"/>
      <c r="N11" s="27"/>
      <c r="O11" s="24"/>
      <c r="P11" s="101"/>
      <c r="Q11" s="87"/>
    </row>
    <row r="12" spans="2:17" s="78" customFormat="1" ht="19.7" customHeight="1">
      <c r="B12" s="27"/>
      <c r="C12" s="27"/>
      <c r="D12" s="27"/>
      <c r="E12" s="561"/>
      <c r="F12" s="108"/>
      <c r="G12" s="562"/>
      <c r="H12" s="57">
        <f>F12*G12</f>
        <v>0</v>
      </c>
      <c r="I12" s="26"/>
      <c r="J12" s="108"/>
      <c r="K12" s="24"/>
      <c r="L12" s="24"/>
      <c r="M12" s="101"/>
      <c r="N12" s="27"/>
      <c r="O12" s="24"/>
      <c r="P12" s="101"/>
      <c r="Q12" s="87"/>
    </row>
    <row r="13" spans="2:17" s="78" customFormat="1" ht="19.7" customHeight="1">
      <c r="B13" s="27"/>
      <c r="C13" s="27"/>
      <c r="D13" s="27"/>
      <c r="E13" s="561"/>
      <c r="F13" s="108"/>
      <c r="G13" s="562"/>
      <c r="H13" s="57">
        <f>F13*G13</f>
        <v>0</v>
      </c>
      <c r="I13" s="26"/>
      <c r="J13" s="108"/>
      <c r="K13" s="24"/>
      <c r="L13" s="24"/>
      <c r="M13" s="101"/>
      <c r="N13" s="27"/>
      <c r="O13" s="24"/>
      <c r="P13" s="101"/>
      <c r="Q13" s="87"/>
    </row>
  </sheetData>
  <autoFilter ref="B8:O13" xr:uid="{31E801FC-D7A4-4EB1-BB8D-8A5014918901}"/>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92AEB-8E24-484A-8CC2-62427D7865F3}">
  <dimension ref="B2:Q23"/>
  <sheetViews>
    <sheetView zoomScale="85" zoomScaleNormal="85" workbookViewId="0">
      <pane xSplit="10" ySplit="8" topLeftCell="Q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5.8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5.8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5.8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5.8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5.8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5.8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5.8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5.8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5.8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5.8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5.8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5.8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5.8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5.8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5.8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5.8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5.8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5.8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5.8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5.8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5.8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5.8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5.8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5.8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5.8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5.8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5.8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5.8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5.8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5.8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5.8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5.8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5.8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5.8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5.8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5.8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5.8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5.8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5.8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5.8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5.8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5.8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5.8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5.8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5.8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5.8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5.8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5.8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5.8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5.8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5.8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5.8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5.8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5.8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5.8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5.8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5.8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5.8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5.8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5.8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5.8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5.8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5.8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5.8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4366</v>
      </c>
      <c r="G2" s="4" t="s">
        <v>2</v>
      </c>
      <c r="H2" s="5"/>
      <c r="I2" s="6"/>
      <c r="J2" s="77">
        <f>SUM(H:H)</f>
        <v>54806</v>
      </c>
    </row>
    <row r="3" spans="2:17" ht="20.100000000000001" customHeight="1">
      <c r="B3" s="74" t="s">
        <v>3</v>
      </c>
      <c r="C3" s="74"/>
      <c r="D3" s="74"/>
      <c r="E3" s="82" t="s">
        <v>2984</v>
      </c>
    </row>
    <row r="4" spans="2:17" ht="20.100000000000001" customHeight="1">
      <c r="B4" s="74" t="s">
        <v>5</v>
      </c>
      <c r="C4" s="74"/>
      <c r="D4" s="74"/>
      <c r="E4" s="82">
        <v>123785</v>
      </c>
    </row>
    <row r="5" spans="2:17" ht="20.100000000000001" customHeight="1">
      <c r="B5" s="74" t="s">
        <v>7</v>
      </c>
      <c r="C5" s="74"/>
      <c r="D5" s="74"/>
      <c r="E5" s="84">
        <v>41954</v>
      </c>
    </row>
    <row r="6" spans="2:17" ht="20.100000000000001" customHeight="1">
      <c r="B6" s="74" t="s">
        <v>8</v>
      </c>
      <c r="C6" s="74"/>
      <c r="D6" s="74"/>
      <c r="E6" s="84">
        <v>41961</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101"/>
      <c r="C9" s="27"/>
      <c r="D9" s="27"/>
      <c r="E9" s="561"/>
      <c r="F9" s="108"/>
      <c r="G9" s="562"/>
      <c r="H9" s="57"/>
      <c r="I9" s="26"/>
      <c r="J9" s="52"/>
      <c r="K9" s="52"/>
      <c r="L9" s="24"/>
      <c r="M9" s="101"/>
      <c r="N9" s="27"/>
      <c r="O9" s="24"/>
      <c r="P9" s="101"/>
      <c r="Q9" s="87"/>
    </row>
    <row r="10" spans="2:17" s="78" customFormat="1" ht="19.7" customHeight="1">
      <c r="B10" s="27">
        <v>3</v>
      </c>
      <c r="C10" s="27" t="s">
        <v>28</v>
      </c>
      <c r="D10" s="27" t="s">
        <v>28</v>
      </c>
      <c r="E10" s="561" t="s">
        <v>4367</v>
      </c>
      <c r="F10" s="108">
        <v>1</v>
      </c>
      <c r="G10" s="562">
        <v>370</v>
      </c>
      <c r="H10" s="57">
        <f t="shared" ref="H10:H23" si="0">F10*G10</f>
        <v>370</v>
      </c>
      <c r="I10" s="26"/>
      <c r="J10" s="108" t="s">
        <v>4368</v>
      </c>
      <c r="K10" s="24"/>
      <c r="L10" s="24"/>
      <c r="M10" s="101">
        <v>41949</v>
      </c>
      <c r="N10" s="27"/>
      <c r="O10" s="24"/>
      <c r="P10" s="101">
        <v>41953</v>
      </c>
      <c r="Q10" s="87">
        <v>41953</v>
      </c>
    </row>
    <row r="11" spans="2:17" s="78" customFormat="1" ht="19.7" customHeight="1">
      <c r="B11" s="27">
        <v>3</v>
      </c>
      <c r="C11" s="27" t="s">
        <v>28</v>
      </c>
      <c r="D11" s="27" t="s">
        <v>28</v>
      </c>
      <c r="E11" s="561" t="s">
        <v>4369</v>
      </c>
      <c r="F11" s="108">
        <v>1</v>
      </c>
      <c r="G11" s="562">
        <v>160</v>
      </c>
      <c r="H11" s="57">
        <f t="shared" si="0"/>
        <v>160</v>
      </c>
      <c r="I11" s="26"/>
      <c r="J11" s="108" t="s">
        <v>3896</v>
      </c>
      <c r="K11" s="24"/>
      <c r="L11" s="24"/>
      <c r="M11" s="101">
        <v>41949</v>
      </c>
      <c r="N11" s="27"/>
      <c r="O11" s="24"/>
      <c r="P11" s="101">
        <v>41953</v>
      </c>
      <c r="Q11" s="87">
        <v>41953</v>
      </c>
    </row>
    <row r="12" spans="2:17" s="78" customFormat="1" ht="19.7" customHeight="1">
      <c r="B12" s="27">
        <v>3</v>
      </c>
      <c r="C12" s="27" t="s">
        <v>28</v>
      </c>
      <c r="D12" s="27" t="s">
        <v>28</v>
      </c>
      <c r="E12" s="561" t="s">
        <v>4370</v>
      </c>
      <c r="F12" s="108">
        <v>2</v>
      </c>
      <c r="G12" s="562">
        <v>68</v>
      </c>
      <c r="H12" s="57">
        <f t="shared" si="0"/>
        <v>136</v>
      </c>
      <c r="I12" s="26"/>
      <c r="J12" s="108" t="s">
        <v>4371</v>
      </c>
      <c r="K12" s="24"/>
      <c r="L12" s="24"/>
      <c r="M12" s="101">
        <v>41949</v>
      </c>
      <c r="N12" s="27"/>
      <c r="O12" s="24"/>
      <c r="P12" s="101">
        <v>41953</v>
      </c>
      <c r="Q12" s="87">
        <v>41953</v>
      </c>
    </row>
    <row r="13" spans="2:17" s="78" customFormat="1" ht="19.7" customHeight="1">
      <c r="B13" s="27">
        <v>3</v>
      </c>
      <c r="C13" s="27" t="s">
        <v>28</v>
      </c>
      <c r="D13" s="27" t="s">
        <v>28</v>
      </c>
      <c r="E13" s="561" t="s">
        <v>1309</v>
      </c>
      <c r="F13" s="108">
        <v>4</v>
      </c>
      <c r="G13" s="562">
        <v>49</v>
      </c>
      <c r="H13" s="57">
        <f>F13*G13</f>
        <v>196</v>
      </c>
      <c r="I13" s="26"/>
      <c r="J13" s="108" t="s">
        <v>3894</v>
      </c>
      <c r="K13" s="24"/>
      <c r="L13" s="24"/>
      <c r="M13" s="101">
        <v>41949</v>
      </c>
      <c r="N13" s="27"/>
      <c r="O13" s="24"/>
      <c r="P13" s="101">
        <v>41953</v>
      </c>
      <c r="Q13" s="87">
        <v>41953</v>
      </c>
    </row>
    <row r="14" spans="2:17" s="78" customFormat="1" ht="19.7" customHeight="1">
      <c r="B14" s="27">
        <v>3</v>
      </c>
      <c r="C14" s="27" t="s">
        <v>28</v>
      </c>
      <c r="D14" s="27" t="s">
        <v>28</v>
      </c>
      <c r="E14" s="561" t="s">
        <v>4372</v>
      </c>
      <c r="F14" s="108">
        <v>2</v>
      </c>
      <c r="G14" s="562">
        <v>72</v>
      </c>
      <c r="H14" s="57">
        <f>F14*G14</f>
        <v>144</v>
      </c>
      <c r="I14" s="26"/>
      <c r="J14" s="108" t="s">
        <v>4373</v>
      </c>
      <c r="K14" s="24"/>
      <c r="L14" s="24"/>
      <c r="M14" s="101">
        <v>41949</v>
      </c>
      <c r="N14" s="27"/>
      <c r="O14" s="24"/>
      <c r="P14" s="101">
        <v>41953</v>
      </c>
      <c r="Q14" s="87">
        <v>41953</v>
      </c>
    </row>
    <row r="15" spans="2:17" s="78" customFormat="1" ht="19.7" customHeight="1">
      <c r="B15" s="27"/>
      <c r="C15" s="27"/>
      <c r="D15" s="27"/>
      <c r="E15" s="561"/>
      <c r="F15" s="108"/>
      <c r="G15" s="562"/>
      <c r="H15" s="57">
        <f t="shared" si="0"/>
        <v>0</v>
      </c>
      <c r="I15" s="26"/>
      <c r="J15" s="108"/>
      <c r="K15" s="24"/>
      <c r="L15" s="24"/>
      <c r="M15" s="101"/>
      <c r="N15" s="27"/>
      <c r="O15" s="24"/>
      <c r="P15" s="101"/>
      <c r="Q15" s="87"/>
    </row>
    <row r="16" spans="2:17" s="78" customFormat="1" ht="19.7" customHeight="1">
      <c r="B16" s="27">
        <v>1</v>
      </c>
      <c r="C16" s="27" t="s">
        <v>184</v>
      </c>
      <c r="D16" s="27" t="s">
        <v>184</v>
      </c>
      <c r="E16" s="561" t="s">
        <v>4374</v>
      </c>
      <c r="F16" s="108">
        <v>1</v>
      </c>
      <c r="G16" s="562">
        <v>26900</v>
      </c>
      <c r="H16" s="57">
        <f t="shared" si="0"/>
        <v>26900</v>
      </c>
      <c r="I16" s="26"/>
      <c r="J16" s="108" t="s">
        <v>4375</v>
      </c>
      <c r="K16" s="24" t="s">
        <v>4376</v>
      </c>
      <c r="L16" s="24"/>
      <c r="M16" s="101">
        <v>41949</v>
      </c>
      <c r="N16" s="27"/>
      <c r="O16" s="24"/>
      <c r="P16" s="101">
        <v>41950</v>
      </c>
      <c r="Q16" s="87">
        <v>41950</v>
      </c>
    </row>
    <row r="17" spans="2:17" s="78" customFormat="1" ht="19.7" customHeight="1">
      <c r="B17" s="27">
        <v>2</v>
      </c>
      <c r="C17" s="27" t="s">
        <v>184</v>
      </c>
      <c r="D17" s="27" t="s">
        <v>184</v>
      </c>
      <c r="E17" s="561" t="s">
        <v>4377</v>
      </c>
      <c r="F17" s="108">
        <v>1</v>
      </c>
      <c r="G17" s="562">
        <v>26900</v>
      </c>
      <c r="H17" s="57">
        <f t="shared" si="0"/>
        <v>26900</v>
      </c>
      <c r="I17" s="26"/>
      <c r="J17" s="108" t="s">
        <v>4378</v>
      </c>
      <c r="K17" s="24" t="s">
        <v>4376</v>
      </c>
      <c r="L17" s="24"/>
      <c r="M17" s="101">
        <v>41949</v>
      </c>
      <c r="N17" s="27"/>
      <c r="O17" s="24"/>
      <c r="P17" s="101">
        <v>41950</v>
      </c>
      <c r="Q17" s="87">
        <v>41950</v>
      </c>
    </row>
    <row r="18" spans="2:17" s="78" customFormat="1" ht="19.7" customHeight="1">
      <c r="B18" s="27"/>
      <c r="C18" s="27"/>
      <c r="D18" s="27"/>
      <c r="E18" s="561"/>
      <c r="F18" s="108"/>
      <c r="G18" s="562"/>
      <c r="H18" s="57">
        <f t="shared" si="0"/>
        <v>0</v>
      </c>
      <c r="I18" s="26"/>
      <c r="J18" s="108"/>
      <c r="K18" s="24"/>
      <c r="L18" s="24"/>
      <c r="M18" s="101"/>
      <c r="N18" s="27"/>
      <c r="O18" s="24"/>
      <c r="P18" s="101"/>
      <c r="Q18" s="87"/>
    </row>
    <row r="19" spans="2:17" s="78" customFormat="1" ht="19.7" customHeight="1">
      <c r="B19" s="27"/>
      <c r="C19" s="27"/>
      <c r="D19" s="27"/>
      <c r="E19" s="561"/>
      <c r="F19" s="108"/>
      <c r="G19" s="562"/>
      <c r="H19" s="57">
        <f t="shared" si="0"/>
        <v>0</v>
      </c>
      <c r="I19" s="26"/>
      <c r="J19" s="108"/>
      <c r="K19" s="24"/>
      <c r="L19" s="24"/>
      <c r="M19" s="101"/>
      <c r="N19" s="27"/>
      <c r="O19" s="24"/>
      <c r="P19" s="101"/>
      <c r="Q19" s="87"/>
    </row>
    <row r="20" spans="2:17" s="78" customFormat="1" ht="19.7" customHeight="1">
      <c r="B20" s="27"/>
      <c r="C20" s="27"/>
      <c r="D20" s="27"/>
      <c r="E20" s="561"/>
      <c r="F20" s="108"/>
      <c r="G20" s="562"/>
      <c r="H20" s="57">
        <f t="shared" si="0"/>
        <v>0</v>
      </c>
      <c r="I20" s="26"/>
      <c r="J20" s="108"/>
      <c r="K20" s="24"/>
      <c r="L20" s="24"/>
      <c r="M20" s="101"/>
      <c r="N20" s="27"/>
      <c r="O20" s="24"/>
      <c r="P20" s="101"/>
      <c r="Q20" s="87"/>
    </row>
    <row r="21" spans="2:17" s="78" customFormat="1" ht="19.7" customHeight="1">
      <c r="B21" s="27"/>
      <c r="C21" s="27"/>
      <c r="D21" s="27"/>
      <c r="E21" s="561"/>
      <c r="F21" s="108"/>
      <c r="G21" s="562"/>
      <c r="H21" s="57">
        <f t="shared" si="0"/>
        <v>0</v>
      </c>
      <c r="I21" s="26"/>
      <c r="J21" s="108"/>
      <c r="K21" s="24"/>
      <c r="L21" s="24"/>
      <c r="M21" s="101"/>
      <c r="N21" s="27"/>
      <c r="O21" s="24"/>
      <c r="P21" s="101"/>
      <c r="Q21" s="87"/>
    </row>
    <row r="22" spans="2:17" s="78" customFormat="1" ht="19.7" customHeight="1">
      <c r="B22" s="27"/>
      <c r="C22" s="27"/>
      <c r="D22" s="27"/>
      <c r="E22" s="561"/>
      <c r="F22" s="108"/>
      <c r="G22" s="562"/>
      <c r="H22" s="57">
        <f t="shared" si="0"/>
        <v>0</v>
      </c>
      <c r="I22" s="26"/>
      <c r="J22" s="108"/>
      <c r="K22" s="24"/>
      <c r="L22" s="24"/>
      <c r="M22" s="101"/>
      <c r="N22" s="27"/>
      <c r="O22" s="24"/>
      <c r="P22" s="101"/>
      <c r="Q22" s="87"/>
    </row>
    <row r="23" spans="2:17" s="78" customFormat="1" ht="19.7" customHeight="1">
      <c r="B23" s="27"/>
      <c r="C23" s="27"/>
      <c r="D23" s="27"/>
      <c r="E23" s="561"/>
      <c r="F23" s="108"/>
      <c r="G23" s="562"/>
      <c r="H23" s="57">
        <f t="shared" si="0"/>
        <v>0</v>
      </c>
      <c r="I23" s="26"/>
      <c r="J23" s="108"/>
      <c r="K23" s="24"/>
      <c r="L23" s="24"/>
      <c r="M23" s="101"/>
      <c r="N23" s="27"/>
      <c r="O23" s="24"/>
      <c r="P23" s="101"/>
      <c r="Q23" s="87"/>
    </row>
  </sheetData>
  <autoFilter ref="B8:O23" xr:uid="{32F22EBD-918A-473F-81BD-A22F9D7AA97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EF6AA-6E68-4000-983F-F6BD84300186}">
  <dimension ref="B2:Q23"/>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4366</v>
      </c>
      <c r="G2" s="4" t="s">
        <v>2</v>
      </c>
      <c r="H2" s="5"/>
      <c r="I2" s="6"/>
      <c r="J2" s="77">
        <f>SUM(H:H)</f>
        <v>54806</v>
      </c>
    </row>
    <row r="3" spans="2:17" ht="20.100000000000001" customHeight="1">
      <c r="B3" s="74" t="s">
        <v>3</v>
      </c>
      <c r="C3" s="74"/>
      <c r="D3" s="74"/>
      <c r="E3" s="82" t="s">
        <v>2984</v>
      </c>
    </row>
    <row r="4" spans="2:17" ht="20.100000000000001" customHeight="1">
      <c r="B4" s="74" t="s">
        <v>5</v>
      </c>
      <c r="C4" s="74"/>
      <c r="D4" s="74"/>
      <c r="E4" s="82">
        <v>123955</v>
      </c>
    </row>
    <row r="5" spans="2:17" ht="20.100000000000001" customHeight="1">
      <c r="B5" s="74" t="s">
        <v>7</v>
      </c>
      <c r="C5" s="74"/>
      <c r="D5" s="74"/>
      <c r="E5" s="84">
        <v>41954</v>
      </c>
    </row>
    <row r="6" spans="2:17" ht="20.100000000000001" customHeight="1">
      <c r="B6" s="74" t="s">
        <v>8</v>
      </c>
      <c r="C6" s="74"/>
      <c r="D6" s="74"/>
      <c r="E6" s="84">
        <v>41960</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27"/>
      <c r="C9" s="27"/>
      <c r="D9" s="27"/>
      <c r="E9" s="561"/>
      <c r="F9" s="108"/>
      <c r="G9" s="562"/>
      <c r="H9" s="57"/>
      <c r="I9" s="26"/>
      <c r="J9" s="52"/>
      <c r="K9" s="52"/>
      <c r="L9" s="24"/>
      <c r="M9" s="101"/>
      <c r="N9" s="27"/>
      <c r="O9" s="24"/>
      <c r="P9" s="101"/>
      <c r="Q9" s="87"/>
    </row>
    <row r="10" spans="2:17" s="78" customFormat="1" ht="19.7" customHeight="1">
      <c r="B10" s="27">
        <v>3</v>
      </c>
      <c r="C10" s="27" t="s">
        <v>28</v>
      </c>
      <c r="D10" s="27" t="s">
        <v>28</v>
      </c>
      <c r="E10" s="561" t="s">
        <v>4367</v>
      </c>
      <c r="F10" s="108">
        <v>1</v>
      </c>
      <c r="G10" s="562">
        <v>370</v>
      </c>
      <c r="H10" s="57">
        <f t="shared" ref="H10:H23" si="0">F10*G10</f>
        <v>370</v>
      </c>
      <c r="I10" s="26"/>
      <c r="J10" s="108" t="s">
        <v>4368</v>
      </c>
      <c r="K10" s="24"/>
      <c r="L10" s="24"/>
      <c r="M10" s="101">
        <v>41949</v>
      </c>
      <c r="N10" s="27"/>
      <c r="O10" s="24"/>
      <c r="P10" s="101">
        <v>41953</v>
      </c>
      <c r="Q10" s="87">
        <v>41953</v>
      </c>
    </row>
    <row r="11" spans="2:17" s="78" customFormat="1" ht="19.7" customHeight="1">
      <c r="B11" s="27">
        <v>3</v>
      </c>
      <c r="C11" s="27" t="s">
        <v>28</v>
      </c>
      <c r="D11" s="27" t="s">
        <v>28</v>
      </c>
      <c r="E11" s="561" t="s">
        <v>4369</v>
      </c>
      <c r="F11" s="108">
        <v>1</v>
      </c>
      <c r="G11" s="562">
        <v>160</v>
      </c>
      <c r="H11" s="57">
        <f t="shared" si="0"/>
        <v>160</v>
      </c>
      <c r="I11" s="26"/>
      <c r="J11" s="108" t="s">
        <v>3896</v>
      </c>
      <c r="K11" s="24"/>
      <c r="L11" s="24"/>
      <c r="M11" s="101">
        <v>41949</v>
      </c>
      <c r="N11" s="27"/>
      <c r="O11" s="24"/>
      <c r="P11" s="101">
        <v>41953</v>
      </c>
      <c r="Q11" s="87">
        <v>41953</v>
      </c>
    </row>
    <row r="12" spans="2:17" s="78" customFormat="1" ht="19.7" customHeight="1">
      <c r="B12" s="27">
        <v>3</v>
      </c>
      <c r="C12" s="27" t="s">
        <v>28</v>
      </c>
      <c r="D12" s="27" t="s">
        <v>28</v>
      </c>
      <c r="E12" s="561" t="s">
        <v>4370</v>
      </c>
      <c r="F12" s="108">
        <v>2</v>
      </c>
      <c r="G12" s="562">
        <v>68</v>
      </c>
      <c r="H12" s="57">
        <f t="shared" si="0"/>
        <v>136</v>
      </c>
      <c r="I12" s="26"/>
      <c r="J12" s="108" t="s">
        <v>4371</v>
      </c>
      <c r="K12" s="24"/>
      <c r="L12" s="24"/>
      <c r="M12" s="101">
        <v>41949</v>
      </c>
      <c r="N12" s="27"/>
      <c r="O12" s="24"/>
      <c r="P12" s="101">
        <v>41953</v>
      </c>
      <c r="Q12" s="87">
        <v>41953</v>
      </c>
    </row>
    <row r="13" spans="2:17" s="78" customFormat="1" ht="19.7" customHeight="1">
      <c r="B13" s="27">
        <v>3</v>
      </c>
      <c r="C13" s="27" t="s">
        <v>28</v>
      </c>
      <c r="D13" s="27" t="s">
        <v>28</v>
      </c>
      <c r="E13" s="561" t="s">
        <v>1309</v>
      </c>
      <c r="F13" s="108">
        <v>4</v>
      </c>
      <c r="G13" s="562">
        <v>49</v>
      </c>
      <c r="H13" s="57">
        <f>F13*G13</f>
        <v>196</v>
      </c>
      <c r="I13" s="26"/>
      <c r="J13" s="108" t="s">
        <v>3894</v>
      </c>
      <c r="K13" s="24"/>
      <c r="L13" s="24"/>
      <c r="M13" s="101">
        <v>41949</v>
      </c>
      <c r="N13" s="27"/>
      <c r="O13" s="24"/>
      <c r="P13" s="101">
        <v>41953</v>
      </c>
      <c r="Q13" s="87">
        <v>41953</v>
      </c>
    </row>
    <row r="14" spans="2:17" s="78" customFormat="1" ht="19.7" customHeight="1">
      <c r="B14" s="27">
        <v>3</v>
      </c>
      <c r="C14" s="27" t="s">
        <v>28</v>
      </c>
      <c r="D14" s="27" t="s">
        <v>28</v>
      </c>
      <c r="E14" s="561" t="s">
        <v>4372</v>
      </c>
      <c r="F14" s="108">
        <v>2</v>
      </c>
      <c r="G14" s="562">
        <v>72</v>
      </c>
      <c r="H14" s="57">
        <f>F14*G14</f>
        <v>144</v>
      </c>
      <c r="I14" s="26"/>
      <c r="J14" s="108" t="s">
        <v>4373</v>
      </c>
      <c r="K14" s="24"/>
      <c r="L14" s="24"/>
      <c r="M14" s="101">
        <v>41949</v>
      </c>
      <c r="N14" s="27"/>
      <c r="O14" s="24"/>
      <c r="P14" s="101">
        <v>41953</v>
      </c>
      <c r="Q14" s="87">
        <v>41953</v>
      </c>
    </row>
    <row r="15" spans="2:17" s="78" customFormat="1" ht="19.7" customHeight="1">
      <c r="B15" s="27"/>
      <c r="C15" s="27"/>
      <c r="D15" s="27"/>
      <c r="E15" s="561"/>
      <c r="F15" s="108"/>
      <c r="G15" s="562"/>
      <c r="H15" s="57">
        <f t="shared" si="0"/>
        <v>0</v>
      </c>
      <c r="I15" s="26"/>
      <c r="J15" s="108"/>
      <c r="K15" s="24"/>
      <c r="L15" s="24"/>
      <c r="M15" s="101"/>
      <c r="N15" s="27"/>
      <c r="O15" s="24"/>
      <c r="P15" s="101"/>
      <c r="Q15" s="87"/>
    </row>
    <row r="16" spans="2:17" s="78" customFormat="1" ht="19.7" customHeight="1">
      <c r="B16" s="27">
        <v>1</v>
      </c>
      <c r="C16" s="27" t="s">
        <v>184</v>
      </c>
      <c r="D16" s="27" t="s">
        <v>184</v>
      </c>
      <c r="E16" s="561" t="s">
        <v>4374</v>
      </c>
      <c r="F16" s="108">
        <v>1</v>
      </c>
      <c r="G16" s="562">
        <v>26900</v>
      </c>
      <c r="H16" s="57">
        <f t="shared" si="0"/>
        <v>26900</v>
      </c>
      <c r="I16" s="26"/>
      <c r="J16" s="108" t="s">
        <v>4375</v>
      </c>
      <c r="K16" s="24" t="s">
        <v>4376</v>
      </c>
      <c r="L16" s="24"/>
      <c r="M16" s="101">
        <v>41949</v>
      </c>
      <c r="N16" s="27"/>
      <c r="O16" s="24"/>
      <c r="P16" s="101">
        <v>41950</v>
      </c>
      <c r="Q16" s="87">
        <v>41950</v>
      </c>
    </row>
    <row r="17" spans="2:17" s="78" customFormat="1" ht="19.7" customHeight="1">
      <c r="B17" s="27">
        <v>2</v>
      </c>
      <c r="C17" s="27" t="s">
        <v>184</v>
      </c>
      <c r="D17" s="27" t="s">
        <v>184</v>
      </c>
      <c r="E17" s="561" t="s">
        <v>4377</v>
      </c>
      <c r="F17" s="108">
        <v>1</v>
      </c>
      <c r="G17" s="562">
        <v>26900</v>
      </c>
      <c r="H17" s="57">
        <f t="shared" si="0"/>
        <v>26900</v>
      </c>
      <c r="I17" s="26"/>
      <c r="J17" s="108" t="s">
        <v>4378</v>
      </c>
      <c r="K17" s="24" t="s">
        <v>4376</v>
      </c>
      <c r="L17" s="24"/>
      <c r="M17" s="101">
        <v>41949</v>
      </c>
      <c r="N17" s="27"/>
      <c r="O17" s="24"/>
      <c r="P17" s="101">
        <v>41950</v>
      </c>
      <c r="Q17" s="87">
        <v>41950</v>
      </c>
    </row>
    <row r="18" spans="2:17" s="78" customFormat="1" ht="19.7" customHeight="1">
      <c r="B18" s="27"/>
      <c r="C18" s="27"/>
      <c r="D18" s="27"/>
      <c r="E18" s="561"/>
      <c r="F18" s="108"/>
      <c r="G18" s="562"/>
      <c r="H18" s="57">
        <f t="shared" si="0"/>
        <v>0</v>
      </c>
      <c r="I18" s="26"/>
      <c r="J18" s="108"/>
      <c r="K18" s="24"/>
      <c r="L18" s="24"/>
      <c r="M18" s="101"/>
      <c r="N18" s="27"/>
      <c r="O18" s="24"/>
      <c r="P18" s="101"/>
      <c r="Q18" s="87"/>
    </row>
    <row r="19" spans="2:17" s="78" customFormat="1" ht="19.7" customHeight="1">
      <c r="B19" s="27"/>
      <c r="C19" s="27"/>
      <c r="D19" s="27"/>
      <c r="E19" s="561"/>
      <c r="F19" s="108"/>
      <c r="G19" s="562"/>
      <c r="H19" s="57">
        <f t="shared" si="0"/>
        <v>0</v>
      </c>
      <c r="I19" s="26"/>
      <c r="J19" s="108"/>
      <c r="K19" s="24"/>
      <c r="L19" s="24"/>
      <c r="M19" s="101"/>
      <c r="N19" s="27"/>
      <c r="O19" s="24"/>
      <c r="P19" s="101"/>
      <c r="Q19" s="87"/>
    </row>
    <row r="20" spans="2:17" s="78" customFormat="1" ht="19.7" customHeight="1">
      <c r="B20" s="27"/>
      <c r="C20" s="27"/>
      <c r="D20" s="27"/>
      <c r="E20" s="561"/>
      <c r="F20" s="108"/>
      <c r="G20" s="562"/>
      <c r="H20" s="57">
        <f t="shared" si="0"/>
        <v>0</v>
      </c>
      <c r="I20" s="26"/>
      <c r="J20" s="108"/>
      <c r="K20" s="24"/>
      <c r="L20" s="24"/>
      <c r="M20" s="101"/>
      <c r="N20" s="27"/>
      <c r="O20" s="24"/>
      <c r="P20" s="101"/>
      <c r="Q20" s="87"/>
    </row>
    <row r="21" spans="2:17" s="78" customFormat="1" ht="19.7" customHeight="1">
      <c r="B21" s="27"/>
      <c r="C21" s="27"/>
      <c r="D21" s="27"/>
      <c r="E21" s="561"/>
      <c r="F21" s="108"/>
      <c r="G21" s="562"/>
      <c r="H21" s="57">
        <f t="shared" si="0"/>
        <v>0</v>
      </c>
      <c r="I21" s="26"/>
      <c r="J21" s="108"/>
      <c r="K21" s="24"/>
      <c r="L21" s="24"/>
      <c r="M21" s="101"/>
      <c r="N21" s="27"/>
      <c r="O21" s="24"/>
      <c r="P21" s="101"/>
      <c r="Q21" s="87"/>
    </row>
    <row r="22" spans="2:17" s="78" customFormat="1" ht="19.7" customHeight="1">
      <c r="B22" s="27"/>
      <c r="C22" s="27"/>
      <c r="D22" s="27"/>
      <c r="E22" s="561"/>
      <c r="F22" s="108"/>
      <c r="G22" s="562"/>
      <c r="H22" s="57">
        <f t="shared" si="0"/>
        <v>0</v>
      </c>
      <c r="I22" s="26"/>
      <c r="J22" s="108"/>
      <c r="K22" s="24"/>
      <c r="L22" s="24"/>
      <c r="M22" s="101"/>
      <c r="N22" s="27"/>
      <c r="O22" s="24"/>
      <c r="P22" s="101"/>
      <c r="Q22" s="87"/>
    </row>
    <row r="23" spans="2:17" s="78" customFormat="1" ht="19.7" customHeight="1">
      <c r="B23" s="27"/>
      <c r="C23" s="27"/>
      <c r="D23" s="27"/>
      <c r="E23" s="561"/>
      <c r="F23" s="108"/>
      <c r="G23" s="562"/>
      <c r="H23" s="57">
        <f t="shared" si="0"/>
        <v>0</v>
      </c>
      <c r="I23" s="26"/>
      <c r="J23" s="108"/>
      <c r="K23" s="24"/>
      <c r="L23" s="24"/>
      <c r="M23" s="101"/>
      <c r="N23" s="27"/>
      <c r="O23" s="24"/>
      <c r="P23" s="101"/>
      <c r="Q23" s="87"/>
    </row>
  </sheetData>
  <autoFilter ref="B8:O23" xr:uid="{CD0BD9E5-C2DC-42AA-B593-AAB557FB8C9D}"/>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D8409-4684-48D0-98B9-5AAFD8645DBC}">
  <sheetPr>
    <pageSetUpPr fitToPage="1"/>
  </sheetPr>
  <dimension ref="B2:Q38"/>
  <sheetViews>
    <sheetView zoomScale="85" zoomScaleNormal="85" workbookViewId="0">
      <pane xSplit="10" ySplit="8" topLeftCell="P9" activePane="bottomRight" state="frozen"/>
      <selection pane="topRight" activeCell="K1" sqref="K1"/>
      <selection pane="bottomLeft" activeCell="A9" sqref="A9"/>
      <selection pane="bottomRight" activeCell="Q61" sqref="Q61"/>
    </sheetView>
  </sheetViews>
  <sheetFormatPr defaultRowHeight="18.75"/>
  <cols>
    <col min="1" max="1" width="4.25" style="76" customWidth="1"/>
    <col min="2" max="2" width="5.125" style="78" customWidth="1"/>
    <col min="3" max="4" width="12.625" style="76" customWidth="1"/>
    <col min="5" max="5" width="40.625" style="76" customWidth="1"/>
    <col min="6" max="6" width="6.25" style="76" customWidth="1"/>
    <col min="7" max="7" width="8.375" style="76" customWidth="1"/>
    <col min="8" max="8" width="8.125" style="76" customWidth="1"/>
    <col min="9" max="9" width="5.75" style="79" customWidth="1"/>
    <col min="10" max="10" width="36.5" style="76" customWidth="1"/>
    <col min="11" max="11" width="11.375" style="76" customWidth="1"/>
    <col min="12" max="12" width="6.625" style="78" customWidth="1"/>
    <col min="13" max="13" width="13.75" style="78" customWidth="1"/>
    <col min="14" max="14" width="6.375" style="76" customWidth="1"/>
    <col min="15" max="15" width="13.25" style="79" customWidth="1"/>
    <col min="16" max="16" width="15.125" style="80" customWidth="1"/>
    <col min="17" max="17" width="15.625" style="81" customWidth="1"/>
    <col min="18" max="256" width="9" style="76"/>
    <col min="257" max="257" width="4.25" style="76" customWidth="1"/>
    <col min="258" max="258" width="5.125" style="76" customWidth="1"/>
    <col min="259" max="260" width="12.625" style="76" customWidth="1"/>
    <col min="261" max="261" width="40.625" style="76" customWidth="1"/>
    <col min="262" max="262" width="6.25" style="76" customWidth="1"/>
    <col min="263" max="263" width="8.375" style="76" customWidth="1"/>
    <col min="264" max="264" width="8.125" style="76" customWidth="1"/>
    <col min="265" max="265" width="5.75" style="76" customWidth="1"/>
    <col min="266" max="266" width="36.5" style="76"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5.125" style="76" customWidth="1"/>
    <col min="273" max="273" width="15.625" style="76" customWidth="1"/>
    <col min="274" max="512" width="9" style="76"/>
    <col min="513" max="513" width="4.25" style="76" customWidth="1"/>
    <col min="514" max="514" width="5.125" style="76" customWidth="1"/>
    <col min="515" max="516" width="12.625" style="76" customWidth="1"/>
    <col min="517" max="517" width="40.625" style="76" customWidth="1"/>
    <col min="518" max="518" width="6.25" style="76" customWidth="1"/>
    <col min="519" max="519" width="8.375" style="76" customWidth="1"/>
    <col min="520" max="520" width="8.125" style="76" customWidth="1"/>
    <col min="521" max="521" width="5.75" style="76" customWidth="1"/>
    <col min="522" max="522" width="36.5" style="76"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5.125" style="76" customWidth="1"/>
    <col min="529" max="529" width="15.625" style="76" customWidth="1"/>
    <col min="530" max="768" width="9" style="76"/>
    <col min="769" max="769" width="4.25" style="76" customWidth="1"/>
    <col min="770" max="770" width="5.125" style="76" customWidth="1"/>
    <col min="771" max="772" width="12.625" style="76" customWidth="1"/>
    <col min="773" max="773" width="40.625" style="76" customWidth="1"/>
    <col min="774" max="774" width="6.25" style="76" customWidth="1"/>
    <col min="775" max="775" width="8.375" style="76" customWidth="1"/>
    <col min="776" max="776" width="8.125" style="76" customWidth="1"/>
    <col min="777" max="777" width="5.75" style="76" customWidth="1"/>
    <col min="778" max="778" width="36.5" style="76"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5.125" style="76" customWidth="1"/>
    <col min="785" max="785" width="15.625" style="76" customWidth="1"/>
    <col min="786" max="1024" width="9" style="76"/>
    <col min="1025" max="1025" width="4.25" style="76" customWidth="1"/>
    <col min="1026" max="1026" width="5.125" style="76" customWidth="1"/>
    <col min="1027" max="1028" width="12.625" style="76" customWidth="1"/>
    <col min="1029" max="1029" width="40.625" style="76" customWidth="1"/>
    <col min="1030" max="1030" width="6.25" style="76" customWidth="1"/>
    <col min="1031" max="1031" width="8.375" style="76" customWidth="1"/>
    <col min="1032" max="1032" width="8.125" style="76" customWidth="1"/>
    <col min="1033" max="1033" width="5.75" style="76" customWidth="1"/>
    <col min="1034" max="1034" width="36.5" style="76"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5.125" style="76" customWidth="1"/>
    <col min="1041" max="1041" width="15.625" style="76" customWidth="1"/>
    <col min="1042" max="1280" width="9" style="76"/>
    <col min="1281" max="1281" width="4.25" style="76" customWidth="1"/>
    <col min="1282" max="1282" width="5.125" style="76" customWidth="1"/>
    <col min="1283" max="1284" width="12.625" style="76" customWidth="1"/>
    <col min="1285" max="1285" width="40.625" style="76" customWidth="1"/>
    <col min="1286" max="1286" width="6.25" style="76" customWidth="1"/>
    <col min="1287" max="1287" width="8.375" style="76" customWidth="1"/>
    <col min="1288" max="1288" width="8.125" style="76" customWidth="1"/>
    <col min="1289" max="1289" width="5.75" style="76" customWidth="1"/>
    <col min="1290" max="1290" width="36.5" style="76"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5.125" style="76" customWidth="1"/>
    <col min="1297" max="1297" width="15.625" style="76" customWidth="1"/>
    <col min="1298" max="1536" width="9" style="76"/>
    <col min="1537" max="1537" width="4.25" style="76" customWidth="1"/>
    <col min="1538" max="1538" width="5.125" style="76" customWidth="1"/>
    <col min="1539" max="1540" width="12.625" style="76" customWidth="1"/>
    <col min="1541" max="1541" width="40.625" style="76" customWidth="1"/>
    <col min="1542" max="1542" width="6.25" style="76" customWidth="1"/>
    <col min="1543" max="1543" width="8.375" style="76" customWidth="1"/>
    <col min="1544" max="1544" width="8.125" style="76" customWidth="1"/>
    <col min="1545" max="1545" width="5.75" style="76" customWidth="1"/>
    <col min="1546" max="1546" width="36.5" style="76"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5.125" style="76" customWidth="1"/>
    <col min="1553" max="1553" width="15.625" style="76" customWidth="1"/>
    <col min="1554" max="1792" width="9" style="76"/>
    <col min="1793" max="1793" width="4.25" style="76" customWidth="1"/>
    <col min="1794" max="1794" width="5.125" style="76" customWidth="1"/>
    <col min="1795" max="1796" width="12.625" style="76" customWidth="1"/>
    <col min="1797" max="1797" width="40.625" style="76" customWidth="1"/>
    <col min="1798" max="1798" width="6.25" style="76" customWidth="1"/>
    <col min="1799" max="1799" width="8.375" style="76" customWidth="1"/>
    <col min="1800" max="1800" width="8.125" style="76" customWidth="1"/>
    <col min="1801" max="1801" width="5.75" style="76" customWidth="1"/>
    <col min="1802" max="1802" width="36.5" style="76"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5.125" style="76" customWidth="1"/>
    <col min="1809" max="1809" width="15.625" style="76" customWidth="1"/>
    <col min="1810" max="2048" width="9" style="76"/>
    <col min="2049" max="2049" width="4.25" style="76" customWidth="1"/>
    <col min="2050" max="2050" width="5.125" style="76" customWidth="1"/>
    <col min="2051" max="2052" width="12.625" style="76" customWidth="1"/>
    <col min="2053" max="2053" width="40.625" style="76" customWidth="1"/>
    <col min="2054" max="2054" width="6.25" style="76" customWidth="1"/>
    <col min="2055" max="2055" width="8.375" style="76" customWidth="1"/>
    <col min="2056" max="2056" width="8.125" style="76" customWidth="1"/>
    <col min="2057" max="2057" width="5.75" style="76" customWidth="1"/>
    <col min="2058" max="2058" width="36.5" style="76"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5.125" style="76" customWidth="1"/>
    <col min="2065" max="2065" width="15.625" style="76" customWidth="1"/>
    <col min="2066" max="2304" width="9" style="76"/>
    <col min="2305" max="2305" width="4.25" style="76" customWidth="1"/>
    <col min="2306" max="2306" width="5.125" style="76" customWidth="1"/>
    <col min="2307" max="2308" width="12.625" style="76" customWidth="1"/>
    <col min="2309" max="2309" width="40.625" style="76" customWidth="1"/>
    <col min="2310" max="2310" width="6.25" style="76" customWidth="1"/>
    <col min="2311" max="2311" width="8.375" style="76" customWidth="1"/>
    <col min="2312" max="2312" width="8.125" style="76" customWidth="1"/>
    <col min="2313" max="2313" width="5.75" style="76" customWidth="1"/>
    <col min="2314" max="2314" width="36.5" style="76"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5.125" style="76" customWidth="1"/>
    <col min="2321" max="2321" width="15.625" style="76" customWidth="1"/>
    <col min="2322" max="2560" width="9" style="76"/>
    <col min="2561" max="2561" width="4.25" style="76" customWidth="1"/>
    <col min="2562" max="2562" width="5.125" style="76" customWidth="1"/>
    <col min="2563" max="2564" width="12.625" style="76" customWidth="1"/>
    <col min="2565" max="2565" width="40.625" style="76" customWidth="1"/>
    <col min="2566" max="2566" width="6.25" style="76" customWidth="1"/>
    <col min="2567" max="2567" width="8.375" style="76" customWidth="1"/>
    <col min="2568" max="2568" width="8.125" style="76" customWidth="1"/>
    <col min="2569" max="2569" width="5.75" style="76" customWidth="1"/>
    <col min="2570" max="2570" width="36.5" style="76"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5.125" style="76" customWidth="1"/>
    <col min="2577" max="2577" width="15.625" style="76" customWidth="1"/>
    <col min="2578" max="2816" width="9" style="76"/>
    <col min="2817" max="2817" width="4.25" style="76" customWidth="1"/>
    <col min="2818" max="2818" width="5.125" style="76" customWidth="1"/>
    <col min="2819" max="2820" width="12.625" style="76" customWidth="1"/>
    <col min="2821" max="2821" width="40.625" style="76" customWidth="1"/>
    <col min="2822" max="2822" width="6.25" style="76" customWidth="1"/>
    <col min="2823" max="2823" width="8.375" style="76" customWidth="1"/>
    <col min="2824" max="2824" width="8.125" style="76" customWidth="1"/>
    <col min="2825" max="2825" width="5.75" style="76" customWidth="1"/>
    <col min="2826" max="2826" width="36.5" style="76"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5.125" style="76" customWidth="1"/>
    <col min="2833" max="2833" width="15.625" style="76" customWidth="1"/>
    <col min="2834" max="3072" width="9" style="76"/>
    <col min="3073" max="3073" width="4.25" style="76" customWidth="1"/>
    <col min="3074" max="3074" width="5.125" style="76" customWidth="1"/>
    <col min="3075" max="3076" width="12.625" style="76" customWidth="1"/>
    <col min="3077" max="3077" width="40.625" style="76" customWidth="1"/>
    <col min="3078" max="3078" width="6.25" style="76" customWidth="1"/>
    <col min="3079" max="3079" width="8.375" style="76" customWidth="1"/>
    <col min="3080" max="3080" width="8.125" style="76" customWidth="1"/>
    <col min="3081" max="3081" width="5.75" style="76" customWidth="1"/>
    <col min="3082" max="3082" width="36.5" style="76"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5.125" style="76" customWidth="1"/>
    <col min="3089" max="3089" width="15.625" style="76" customWidth="1"/>
    <col min="3090" max="3328" width="9" style="76"/>
    <col min="3329" max="3329" width="4.25" style="76" customWidth="1"/>
    <col min="3330" max="3330" width="5.125" style="76" customWidth="1"/>
    <col min="3331" max="3332" width="12.625" style="76" customWidth="1"/>
    <col min="3333" max="3333" width="40.625" style="76" customWidth="1"/>
    <col min="3334" max="3334" width="6.25" style="76" customWidth="1"/>
    <col min="3335" max="3335" width="8.375" style="76" customWidth="1"/>
    <col min="3336" max="3336" width="8.125" style="76" customWidth="1"/>
    <col min="3337" max="3337" width="5.75" style="76" customWidth="1"/>
    <col min="3338" max="3338" width="36.5" style="76"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5.125" style="76" customWidth="1"/>
    <col min="3345" max="3345" width="15.625" style="76" customWidth="1"/>
    <col min="3346" max="3584" width="9" style="76"/>
    <col min="3585" max="3585" width="4.25" style="76" customWidth="1"/>
    <col min="3586" max="3586" width="5.125" style="76" customWidth="1"/>
    <col min="3587" max="3588" width="12.625" style="76" customWidth="1"/>
    <col min="3589" max="3589" width="40.625" style="76" customWidth="1"/>
    <col min="3590" max="3590" width="6.25" style="76" customWidth="1"/>
    <col min="3591" max="3591" width="8.375" style="76" customWidth="1"/>
    <col min="3592" max="3592" width="8.125" style="76" customWidth="1"/>
    <col min="3593" max="3593" width="5.75" style="76" customWidth="1"/>
    <col min="3594" max="3594" width="36.5" style="76"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5.125" style="76" customWidth="1"/>
    <col min="3601" max="3601" width="15.625" style="76" customWidth="1"/>
    <col min="3602" max="3840" width="9" style="76"/>
    <col min="3841" max="3841" width="4.25" style="76" customWidth="1"/>
    <col min="3842" max="3842" width="5.125" style="76" customWidth="1"/>
    <col min="3843" max="3844" width="12.625" style="76" customWidth="1"/>
    <col min="3845" max="3845" width="40.625" style="76" customWidth="1"/>
    <col min="3846" max="3846" width="6.25" style="76" customWidth="1"/>
    <col min="3847" max="3847" width="8.375" style="76" customWidth="1"/>
    <col min="3848" max="3848" width="8.125" style="76" customWidth="1"/>
    <col min="3849" max="3849" width="5.75" style="76" customWidth="1"/>
    <col min="3850" max="3850" width="36.5" style="76"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5.125" style="76" customWidth="1"/>
    <col min="3857" max="3857" width="15.625" style="76" customWidth="1"/>
    <col min="3858" max="4096" width="9" style="76"/>
    <col min="4097" max="4097" width="4.25" style="76" customWidth="1"/>
    <col min="4098" max="4098" width="5.125" style="76" customWidth="1"/>
    <col min="4099" max="4100" width="12.625" style="76" customWidth="1"/>
    <col min="4101" max="4101" width="40.625" style="76" customWidth="1"/>
    <col min="4102" max="4102" width="6.25" style="76" customWidth="1"/>
    <col min="4103" max="4103" width="8.375" style="76" customWidth="1"/>
    <col min="4104" max="4104" width="8.125" style="76" customWidth="1"/>
    <col min="4105" max="4105" width="5.75" style="76" customWidth="1"/>
    <col min="4106" max="4106" width="36.5" style="76"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5.125" style="76" customWidth="1"/>
    <col min="4113" max="4113" width="15.625" style="76" customWidth="1"/>
    <col min="4114" max="4352" width="9" style="76"/>
    <col min="4353" max="4353" width="4.25" style="76" customWidth="1"/>
    <col min="4354" max="4354" width="5.125" style="76" customWidth="1"/>
    <col min="4355" max="4356" width="12.625" style="76" customWidth="1"/>
    <col min="4357" max="4357" width="40.625" style="76" customWidth="1"/>
    <col min="4358" max="4358" width="6.25" style="76" customWidth="1"/>
    <col min="4359" max="4359" width="8.375" style="76" customWidth="1"/>
    <col min="4360" max="4360" width="8.125" style="76" customWidth="1"/>
    <col min="4361" max="4361" width="5.75" style="76" customWidth="1"/>
    <col min="4362" max="4362" width="36.5" style="76"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5.125" style="76" customWidth="1"/>
    <col min="4369" max="4369" width="15.625" style="76" customWidth="1"/>
    <col min="4370" max="4608" width="9" style="76"/>
    <col min="4609" max="4609" width="4.25" style="76" customWidth="1"/>
    <col min="4610" max="4610" width="5.125" style="76" customWidth="1"/>
    <col min="4611" max="4612" width="12.625" style="76" customWidth="1"/>
    <col min="4613" max="4613" width="40.625" style="76" customWidth="1"/>
    <col min="4614" max="4614" width="6.25" style="76" customWidth="1"/>
    <col min="4615" max="4615" width="8.375" style="76" customWidth="1"/>
    <col min="4616" max="4616" width="8.125" style="76" customWidth="1"/>
    <col min="4617" max="4617" width="5.75" style="76" customWidth="1"/>
    <col min="4618" max="4618" width="36.5" style="76"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5.125" style="76" customWidth="1"/>
    <col min="4625" max="4625" width="15.625" style="76" customWidth="1"/>
    <col min="4626" max="4864" width="9" style="76"/>
    <col min="4865" max="4865" width="4.25" style="76" customWidth="1"/>
    <col min="4866" max="4866" width="5.125" style="76" customWidth="1"/>
    <col min="4867" max="4868" width="12.625" style="76" customWidth="1"/>
    <col min="4869" max="4869" width="40.625" style="76" customWidth="1"/>
    <col min="4870" max="4870" width="6.25" style="76" customWidth="1"/>
    <col min="4871" max="4871" width="8.375" style="76" customWidth="1"/>
    <col min="4872" max="4872" width="8.125" style="76" customWidth="1"/>
    <col min="4873" max="4873" width="5.75" style="76" customWidth="1"/>
    <col min="4874" max="4874" width="36.5" style="76"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5.125" style="76" customWidth="1"/>
    <col min="4881" max="4881" width="15.625" style="76" customWidth="1"/>
    <col min="4882" max="5120" width="9" style="76"/>
    <col min="5121" max="5121" width="4.25" style="76" customWidth="1"/>
    <col min="5122" max="5122" width="5.125" style="76" customWidth="1"/>
    <col min="5123" max="5124" width="12.625" style="76" customWidth="1"/>
    <col min="5125" max="5125" width="40.625" style="76" customWidth="1"/>
    <col min="5126" max="5126" width="6.25" style="76" customWidth="1"/>
    <col min="5127" max="5127" width="8.375" style="76" customWidth="1"/>
    <col min="5128" max="5128" width="8.125" style="76" customWidth="1"/>
    <col min="5129" max="5129" width="5.75" style="76" customWidth="1"/>
    <col min="5130" max="5130" width="36.5" style="76"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5.125" style="76" customWidth="1"/>
    <col min="5137" max="5137" width="15.625" style="76" customWidth="1"/>
    <col min="5138" max="5376" width="9" style="76"/>
    <col min="5377" max="5377" width="4.25" style="76" customWidth="1"/>
    <col min="5378" max="5378" width="5.125" style="76" customWidth="1"/>
    <col min="5379" max="5380" width="12.625" style="76" customWidth="1"/>
    <col min="5381" max="5381" width="40.625" style="76" customWidth="1"/>
    <col min="5382" max="5382" width="6.25" style="76" customWidth="1"/>
    <col min="5383" max="5383" width="8.375" style="76" customWidth="1"/>
    <col min="5384" max="5384" width="8.125" style="76" customWidth="1"/>
    <col min="5385" max="5385" width="5.75" style="76" customWidth="1"/>
    <col min="5386" max="5386" width="36.5" style="76"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5.125" style="76" customWidth="1"/>
    <col min="5393" max="5393" width="15.625" style="76" customWidth="1"/>
    <col min="5394" max="5632" width="9" style="76"/>
    <col min="5633" max="5633" width="4.25" style="76" customWidth="1"/>
    <col min="5634" max="5634" width="5.125" style="76" customWidth="1"/>
    <col min="5635" max="5636" width="12.625" style="76" customWidth="1"/>
    <col min="5637" max="5637" width="40.625" style="76" customWidth="1"/>
    <col min="5638" max="5638" width="6.25" style="76" customWidth="1"/>
    <col min="5639" max="5639" width="8.375" style="76" customWidth="1"/>
    <col min="5640" max="5640" width="8.125" style="76" customWidth="1"/>
    <col min="5641" max="5641" width="5.75" style="76" customWidth="1"/>
    <col min="5642" max="5642" width="36.5" style="76"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5.125" style="76" customWidth="1"/>
    <col min="5649" max="5649" width="15.625" style="76" customWidth="1"/>
    <col min="5650" max="5888" width="9" style="76"/>
    <col min="5889" max="5889" width="4.25" style="76" customWidth="1"/>
    <col min="5890" max="5890" width="5.125" style="76" customWidth="1"/>
    <col min="5891" max="5892" width="12.625" style="76" customWidth="1"/>
    <col min="5893" max="5893" width="40.625" style="76" customWidth="1"/>
    <col min="5894" max="5894" width="6.25" style="76" customWidth="1"/>
    <col min="5895" max="5895" width="8.375" style="76" customWidth="1"/>
    <col min="5896" max="5896" width="8.125" style="76" customWidth="1"/>
    <col min="5897" max="5897" width="5.75" style="76" customWidth="1"/>
    <col min="5898" max="5898" width="36.5" style="76"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5.125" style="76" customWidth="1"/>
    <col min="5905" max="5905" width="15.625" style="76" customWidth="1"/>
    <col min="5906" max="6144" width="9" style="76"/>
    <col min="6145" max="6145" width="4.25" style="76" customWidth="1"/>
    <col min="6146" max="6146" width="5.125" style="76" customWidth="1"/>
    <col min="6147" max="6148" width="12.625" style="76" customWidth="1"/>
    <col min="6149" max="6149" width="40.625" style="76" customWidth="1"/>
    <col min="6150" max="6150" width="6.25" style="76" customWidth="1"/>
    <col min="6151" max="6151" width="8.375" style="76" customWidth="1"/>
    <col min="6152" max="6152" width="8.125" style="76" customWidth="1"/>
    <col min="6153" max="6153" width="5.75" style="76" customWidth="1"/>
    <col min="6154" max="6154" width="36.5" style="76"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5.125" style="76" customWidth="1"/>
    <col min="6161" max="6161" width="15.625" style="76" customWidth="1"/>
    <col min="6162" max="6400" width="9" style="76"/>
    <col min="6401" max="6401" width="4.25" style="76" customWidth="1"/>
    <col min="6402" max="6402" width="5.125" style="76" customWidth="1"/>
    <col min="6403" max="6404" width="12.625" style="76" customWidth="1"/>
    <col min="6405" max="6405" width="40.625" style="76" customWidth="1"/>
    <col min="6406" max="6406" width="6.25" style="76" customWidth="1"/>
    <col min="6407" max="6407" width="8.375" style="76" customWidth="1"/>
    <col min="6408" max="6408" width="8.125" style="76" customWidth="1"/>
    <col min="6409" max="6409" width="5.75" style="76" customWidth="1"/>
    <col min="6410" max="6410" width="36.5" style="76"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5.125" style="76" customWidth="1"/>
    <col min="6417" max="6417" width="15.625" style="76" customWidth="1"/>
    <col min="6418" max="6656" width="9" style="76"/>
    <col min="6657" max="6657" width="4.25" style="76" customWidth="1"/>
    <col min="6658" max="6658" width="5.125" style="76" customWidth="1"/>
    <col min="6659" max="6660" width="12.625" style="76" customWidth="1"/>
    <col min="6661" max="6661" width="40.625" style="76" customWidth="1"/>
    <col min="6662" max="6662" width="6.25" style="76" customWidth="1"/>
    <col min="6663" max="6663" width="8.375" style="76" customWidth="1"/>
    <col min="6664" max="6664" width="8.125" style="76" customWidth="1"/>
    <col min="6665" max="6665" width="5.75" style="76" customWidth="1"/>
    <col min="6666" max="6666" width="36.5" style="76"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5.125" style="76" customWidth="1"/>
    <col min="6673" max="6673" width="15.625" style="76" customWidth="1"/>
    <col min="6674" max="6912" width="9" style="76"/>
    <col min="6913" max="6913" width="4.25" style="76" customWidth="1"/>
    <col min="6914" max="6914" width="5.125" style="76" customWidth="1"/>
    <col min="6915" max="6916" width="12.625" style="76" customWidth="1"/>
    <col min="6917" max="6917" width="40.625" style="76" customWidth="1"/>
    <col min="6918" max="6918" width="6.25" style="76" customWidth="1"/>
    <col min="6919" max="6919" width="8.375" style="76" customWidth="1"/>
    <col min="6920" max="6920" width="8.125" style="76" customWidth="1"/>
    <col min="6921" max="6921" width="5.75" style="76" customWidth="1"/>
    <col min="6922" max="6922" width="36.5" style="76"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5.125" style="76" customWidth="1"/>
    <col min="6929" max="6929" width="15.625" style="76" customWidth="1"/>
    <col min="6930" max="7168" width="9" style="76"/>
    <col min="7169" max="7169" width="4.25" style="76" customWidth="1"/>
    <col min="7170" max="7170" width="5.125" style="76" customWidth="1"/>
    <col min="7171" max="7172" width="12.625" style="76" customWidth="1"/>
    <col min="7173" max="7173" width="40.625" style="76" customWidth="1"/>
    <col min="7174" max="7174" width="6.25" style="76" customWidth="1"/>
    <col min="7175" max="7175" width="8.375" style="76" customWidth="1"/>
    <col min="7176" max="7176" width="8.125" style="76" customWidth="1"/>
    <col min="7177" max="7177" width="5.75" style="76" customWidth="1"/>
    <col min="7178" max="7178" width="36.5" style="76"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5.125" style="76" customWidth="1"/>
    <col min="7185" max="7185" width="15.625" style="76" customWidth="1"/>
    <col min="7186" max="7424" width="9" style="76"/>
    <col min="7425" max="7425" width="4.25" style="76" customWidth="1"/>
    <col min="7426" max="7426" width="5.125" style="76" customWidth="1"/>
    <col min="7427" max="7428" width="12.625" style="76" customWidth="1"/>
    <col min="7429" max="7429" width="40.625" style="76" customWidth="1"/>
    <col min="7430" max="7430" width="6.25" style="76" customWidth="1"/>
    <col min="7431" max="7431" width="8.375" style="76" customWidth="1"/>
    <col min="7432" max="7432" width="8.125" style="76" customWidth="1"/>
    <col min="7433" max="7433" width="5.75" style="76" customWidth="1"/>
    <col min="7434" max="7434" width="36.5" style="76"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5.125" style="76" customWidth="1"/>
    <col min="7441" max="7441" width="15.625" style="76" customWidth="1"/>
    <col min="7442" max="7680" width="9" style="76"/>
    <col min="7681" max="7681" width="4.25" style="76" customWidth="1"/>
    <col min="7682" max="7682" width="5.125" style="76" customWidth="1"/>
    <col min="7683" max="7684" width="12.625" style="76" customWidth="1"/>
    <col min="7685" max="7685" width="40.625" style="76" customWidth="1"/>
    <col min="7686" max="7686" width="6.25" style="76" customWidth="1"/>
    <col min="7687" max="7687" width="8.375" style="76" customWidth="1"/>
    <col min="7688" max="7688" width="8.125" style="76" customWidth="1"/>
    <col min="7689" max="7689" width="5.75" style="76" customWidth="1"/>
    <col min="7690" max="7690" width="36.5" style="76"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5.125" style="76" customWidth="1"/>
    <col min="7697" max="7697" width="15.625" style="76" customWidth="1"/>
    <col min="7698" max="7936" width="9" style="76"/>
    <col min="7937" max="7937" width="4.25" style="76" customWidth="1"/>
    <col min="7938" max="7938" width="5.125" style="76" customWidth="1"/>
    <col min="7939" max="7940" width="12.625" style="76" customWidth="1"/>
    <col min="7941" max="7941" width="40.625" style="76" customWidth="1"/>
    <col min="7942" max="7942" width="6.25" style="76" customWidth="1"/>
    <col min="7943" max="7943" width="8.375" style="76" customWidth="1"/>
    <col min="7944" max="7944" width="8.125" style="76" customWidth="1"/>
    <col min="7945" max="7945" width="5.75" style="76" customWidth="1"/>
    <col min="7946" max="7946" width="36.5" style="76"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5.125" style="76" customWidth="1"/>
    <col min="7953" max="7953" width="15.625" style="76" customWidth="1"/>
    <col min="7954" max="8192" width="9" style="76"/>
    <col min="8193" max="8193" width="4.25" style="76" customWidth="1"/>
    <col min="8194" max="8194" width="5.125" style="76" customWidth="1"/>
    <col min="8195" max="8196" width="12.625" style="76" customWidth="1"/>
    <col min="8197" max="8197" width="40.625" style="76" customWidth="1"/>
    <col min="8198" max="8198" width="6.25" style="76" customWidth="1"/>
    <col min="8199" max="8199" width="8.375" style="76" customWidth="1"/>
    <col min="8200" max="8200" width="8.125" style="76" customWidth="1"/>
    <col min="8201" max="8201" width="5.75" style="76" customWidth="1"/>
    <col min="8202" max="8202" width="36.5" style="76"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5.125" style="76" customWidth="1"/>
    <col min="8209" max="8209" width="15.625" style="76" customWidth="1"/>
    <col min="8210" max="8448" width="9" style="76"/>
    <col min="8449" max="8449" width="4.25" style="76" customWidth="1"/>
    <col min="8450" max="8450" width="5.125" style="76" customWidth="1"/>
    <col min="8451" max="8452" width="12.625" style="76" customWidth="1"/>
    <col min="8453" max="8453" width="40.625" style="76" customWidth="1"/>
    <col min="8454" max="8454" width="6.25" style="76" customWidth="1"/>
    <col min="8455" max="8455" width="8.375" style="76" customWidth="1"/>
    <col min="8456" max="8456" width="8.125" style="76" customWidth="1"/>
    <col min="8457" max="8457" width="5.75" style="76" customWidth="1"/>
    <col min="8458" max="8458" width="36.5" style="76"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5.125" style="76" customWidth="1"/>
    <col min="8465" max="8465" width="15.625" style="76" customWidth="1"/>
    <col min="8466" max="8704" width="9" style="76"/>
    <col min="8705" max="8705" width="4.25" style="76" customWidth="1"/>
    <col min="8706" max="8706" width="5.125" style="76" customWidth="1"/>
    <col min="8707" max="8708" width="12.625" style="76" customWidth="1"/>
    <col min="8709" max="8709" width="40.625" style="76" customWidth="1"/>
    <col min="8710" max="8710" width="6.25" style="76" customWidth="1"/>
    <col min="8711" max="8711" width="8.375" style="76" customWidth="1"/>
    <col min="8712" max="8712" width="8.125" style="76" customWidth="1"/>
    <col min="8713" max="8713" width="5.75" style="76" customWidth="1"/>
    <col min="8714" max="8714" width="36.5" style="76"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5.125" style="76" customWidth="1"/>
    <col min="8721" max="8721" width="15.625" style="76" customWidth="1"/>
    <col min="8722" max="8960" width="9" style="76"/>
    <col min="8961" max="8961" width="4.25" style="76" customWidth="1"/>
    <col min="8962" max="8962" width="5.125" style="76" customWidth="1"/>
    <col min="8963" max="8964" width="12.625" style="76" customWidth="1"/>
    <col min="8965" max="8965" width="40.625" style="76" customWidth="1"/>
    <col min="8966" max="8966" width="6.25" style="76" customWidth="1"/>
    <col min="8967" max="8967" width="8.375" style="76" customWidth="1"/>
    <col min="8968" max="8968" width="8.125" style="76" customWidth="1"/>
    <col min="8969" max="8969" width="5.75" style="76" customWidth="1"/>
    <col min="8970" max="8970" width="36.5" style="76"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5.125" style="76" customWidth="1"/>
    <col min="8977" max="8977" width="15.625" style="76" customWidth="1"/>
    <col min="8978" max="9216" width="9" style="76"/>
    <col min="9217" max="9217" width="4.25" style="76" customWidth="1"/>
    <col min="9218" max="9218" width="5.125" style="76" customWidth="1"/>
    <col min="9219" max="9220" width="12.625" style="76" customWidth="1"/>
    <col min="9221" max="9221" width="40.625" style="76" customWidth="1"/>
    <col min="9222" max="9222" width="6.25" style="76" customWidth="1"/>
    <col min="9223" max="9223" width="8.375" style="76" customWidth="1"/>
    <col min="9224" max="9224" width="8.125" style="76" customWidth="1"/>
    <col min="9225" max="9225" width="5.75" style="76" customWidth="1"/>
    <col min="9226" max="9226" width="36.5" style="76"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5.125" style="76" customWidth="1"/>
    <col min="9233" max="9233" width="15.625" style="76" customWidth="1"/>
    <col min="9234" max="9472" width="9" style="76"/>
    <col min="9473" max="9473" width="4.25" style="76" customWidth="1"/>
    <col min="9474" max="9474" width="5.125" style="76" customWidth="1"/>
    <col min="9475" max="9476" width="12.625" style="76" customWidth="1"/>
    <col min="9477" max="9477" width="40.625" style="76" customWidth="1"/>
    <col min="9478" max="9478" width="6.25" style="76" customWidth="1"/>
    <col min="9479" max="9479" width="8.375" style="76" customWidth="1"/>
    <col min="9480" max="9480" width="8.125" style="76" customWidth="1"/>
    <col min="9481" max="9481" width="5.75" style="76" customWidth="1"/>
    <col min="9482" max="9482" width="36.5" style="76"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5.125" style="76" customWidth="1"/>
    <col min="9489" max="9489" width="15.625" style="76" customWidth="1"/>
    <col min="9490" max="9728" width="9" style="76"/>
    <col min="9729" max="9729" width="4.25" style="76" customWidth="1"/>
    <col min="9730" max="9730" width="5.125" style="76" customWidth="1"/>
    <col min="9731" max="9732" width="12.625" style="76" customWidth="1"/>
    <col min="9733" max="9733" width="40.625" style="76" customWidth="1"/>
    <col min="9734" max="9734" width="6.25" style="76" customWidth="1"/>
    <col min="9735" max="9735" width="8.375" style="76" customWidth="1"/>
    <col min="9736" max="9736" width="8.125" style="76" customWidth="1"/>
    <col min="9737" max="9737" width="5.75" style="76" customWidth="1"/>
    <col min="9738" max="9738" width="36.5" style="76"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5.125" style="76" customWidth="1"/>
    <col min="9745" max="9745" width="15.625" style="76" customWidth="1"/>
    <col min="9746" max="9984" width="9" style="76"/>
    <col min="9985" max="9985" width="4.25" style="76" customWidth="1"/>
    <col min="9986" max="9986" width="5.125" style="76" customWidth="1"/>
    <col min="9987" max="9988" width="12.625" style="76" customWidth="1"/>
    <col min="9989" max="9989" width="40.625" style="76" customWidth="1"/>
    <col min="9990" max="9990" width="6.25" style="76" customWidth="1"/>
    <col min="9991" max="9991" width="8.375" style="76" customWidth="1"/>
    <col min="9992" max="9992" width="8.125" style="76" customWidth="1"/>
    <col min="9993" max="9993" width="5.75" style="76" customWidth="1"/>
    <col min="9994" max="9994" width="36.5" style="76"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5.125" style="76" customWidth="1"/>
    <col min="10001" max="10001" width="15.625" style="76" customWidth="1"/>
    <col min="10002" max="10240" width="9" style="76"/>
    <col min="10241" max="10241" width="4.25" style="76" customWidth="1"/>
    <col min="10242" max="10242" width="5.125" style="76" customWidth="1"/>
    <col min="10243" max="10244" width="12.625" style="76" customWidth="1"/>
    <col min="10245" max="10245" width="40.625" style="76" customWidth="1"/>
    <col min="10246" max="10246" width="6.25" style="76" customWidth="1"/>
    <col min="10247" max="10247" width="8.375" style="76" customWidth="1"/>
    <col min="10248" max="10248" width="8.125" style="76" customWidth="1"/>
    <col min="10249" max="10249" width="5.75" style="76" customWidth="1"/>
    <col min="10250" max="10250" width="36.5" style="76"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5.125" style="76" customWidth="1"/>
    <col min="10257" max="10257" width="15.625" style="76" customWidth="1"/>
    <col min="10258" max="10496" width="9" style="76"/>
    <col min="10497" max="10497" width="4.25" style="76" customWidth="1"/>
    <col min="10498" max="10498" width="5.125" style="76" customWidth="1"/>
    <col min="10499" max="10500" width="12.625" style="76" customWidth="1"/>
    <col min="10501" max="10501" width="40.625" style="76" customWidth="1"/>
    <col min="10502" max="10502" width="6.25" style="76" customWidth="1"/>
    <col min="10503" max="10503" width="8.375" style="76" customWidth="1"/>
    <col min="10504" max="10504" width="8.125" style="76" customWidth="1"/>
    <col min="10505" max="10505" width="5.75" style="76" customWidth="1"/>
    <col min="10506" max="10506" width="36.5" style="76"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5.125" style="76" customWidth="1"/>
    <col min="10513" max="10513" width="15.625" style="76" customWidth="1"/>
    <col min="10514" max="10752" width="9" style="76"/>
    <col min="10753" max="10753" width="4.25" style="76" customWidth="1"/>
    <col min="10754" max="10754" width="5.125" style="76" customWidth="1"/>
    <col min="10755" max="10756" width="12.625" style="76" customWidth="1"/>
    <col min="10757" max="10757" width="40.625" style="76" customWidth="1"/>
    <col min="10758" max="10758" width="6.25" style="76" customWidth="1"/>
    <col min="10759" max="10759" width="8.375" style="76" customWidth="1"/>
    <col min="10760" max="10760" width="8.125" style="76" customWidth="1"/>
    <col min="10761" max="10761" width="5.75" style="76" customWidth="1"/>
    <col min="10762" max="10762" width="36.5" style="76"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5.125" style="76" customWidth="1"/>
    <col min="10769" max="10769" width="15.625" style="76" customWidth="1"/>
    <col min="10770" max="11008" width="9" style="76"/>
    <col min="11009" max="11009" width="4.25" style="76" customWidth="1"/>
    <col min="11010" max="11010" width="5.125" style="76" customWidth="1"/>
    <col min="11011" max="11012" width="12.625" style="76" customWidth="1"/>
    <col min="11013" max="11013" width="40.625" style="76" customWidth="1"/>
    <col min="11014" max="11014" width="6.25" style="76" customWidth="1"/>
    <col min="11015" max="11015" width="8.375" style="76" customWidth="1"/>
    <col min="11016" max="11016" width="8.125" style="76" customWidth="1"/>
    <col min="11017" max="11017" width="5.75" style="76" customWidth="1"/>
    <col min="11018" max="11018" width="36.5" style="76"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5.125" style="76" customWidth="1"/>
    <col min="11025" max="11025" width="15.625" style="76" customWidth="1"/>
    <col min="11026" max="11264" width="9" style="76"/>
    <col min="11265" max="11265" width="4.25" style="76" customWidth="1"/>
    <col min="11266" max="11266" width="5.125" style="76" customWidth="1"/>
    <col min="11267" max="11268" width="12.625" style="76" customWidth="1"/>
    <col min="11269" max="11269" width="40.625" style="76" customWidth="1"/>
    <col min="11270" max="11270" width="6.25" style="76" customWidth="1"/>
    <col min="11271" max="11271" width="8.375" style="76" customWidth="1"/>
    <col min="11272" max="11272" width="8.125" style="76" customWidth="1"/>
    <col min="11273" max="11273" width="5.75" style="76" customWidth="1"/>
    <col min="11274" max="11274" width="36.5" style="76"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5.125" style="76" customWidth="1"/>
    <col min="11281" max="11281" width="15.625" style="76" customWidth="1"/>
    <col min="11282" max="11520" width="9" style="76"/>
    <col min="11521" max="11521" width="4.25" style="76" customWidth="1"/>
    <col min="11522" max="11522" width="5.125" style="76" customWidth="1"/>
    <col min="11523" max="11524" width="12.625" style="76" customWidth="1"/>
    <col min="11525" max="11525" width="40.625" style="76" customWidth="1"/>
    <col min="11526" max="11526" width="6.25" style="76" customWidth="1"/>
    <col min="11527" max="11527" width="8.375" style="76" customWidth="1"/>
    <col min="11528" max="11528" width="8.125" style="76" customWidth="1"/>
    <col min="11529" max="11529" width="5.75" style="76" customWidth="1"/>
    <col min="11530" max="11530" width="36.5" style="76"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5.125" style="76" customWidth="1"/>
    <col min="11537" max="11537" width="15.625" style="76" customWidth="1"/>
    <col min="11538" max="11776" width="9" style="76"/>
    <col min="11777" max="11777" width="4.25" style="76" customWidth="1"/>
    <col min="11778" max="11778" width="5.125" style="76" customWidth="1"/>
    <col min="11779" max="11780" width="12.625" style="76" customWidth="1"/>
    <col min="11781" max="11781" width="40.625" style="76" customWidth="1"/>
    <col min="11782" max="11782" width="6.25" style="76" customWidth="1"/>
    <col min="11783" max="11783" width="8.375" style="76" customWidth="1"/>
    <col min="11784" max="11784" width="8.125" style="76" customWidth="1"/>
    <col min="11785" max="11785" width="5.75" style="76" customWidth="1"/>
    <col min="11786" max="11786" width="36.5" style="76"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5.125" style="76" customWidth="1"/>
    <col min="11793" max="11793" width="15.625" style="76" customWidth="1"/>
    <col min="11794" max="12032" width="9" style="76"/>
    <col min="12033" max="12033" width="4.25" style="76" customWidth="1"/>
    <col min="12034" max="12034" width="5.125" style="76" customWidth="1"/>
    <col min="12035" max="12036" width="12.625" style="76" customWidth="1"/>
    <col min="12037" max="12037" width="40.625" style="76" customWidth="1"/>
    <col min="12038" max="12038" width="6.25" style="76" customWidth="1"/>
    <col min="12039" max="12039" width="8.375" style="76" customWidth="1"/>
    <col min="12040" max="12040" width="8.125" style="76" customWidth="1"/>
    <col min="12041" max="12041" width="5.75" style="76" customWidth="1"/>
    <col min="12042" max="12042" width="36.5" style="76"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5.125" style="76" customWidth="1"/>
    <col min="12049" max="12049" width="15.625" style="76" customWidth="1"/>
    <col min="12050" max="12288" width="9" style="76"/>
    <col min="12289" max="12289" width="4.25" style="76" customWidth="1"/>
    <col min="12290" max="12290" width="5.125" style="76" customWidth="1"/>
    <col min="12291" max="12292" width="12.625" style="76" customWidth="1"/>
    <col min="12293" max="12293" width="40.625" style="76" customWidth="1"/>
    <col min="12294" max="12294" width="6.25" style="76" customWidth="1"/>
    <col min="12295" max="12295" width="8.375" style="76" customWidth="1"/>
    <col min="12296" max="12296" width="8.125" style="76" customWidth="1"/>
    <col min="12297" max="12297" width="5.75" style="76" customWidth="1"/>
    <col min="12298" max="12298" width="36.5" style="76"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5.125" style="76" customWidth="1"/>
    <col min="12305" max="12305" width="15.625" style="76" customWidth="1"/>
    <col min="12306" max="12544" width="9" style="76"/>
    <col min="12545" max="12545" width="4.25" style="76" customWidth="1"/>
    <col min="12546" max="12546" width="5.125" style="76" customWidth="1"/>
    <col min="12547" max="12548" width="12.625" style="76" customWidth="1"/>
    <col min="12549" max="12549" width="40.625" style="76" customWidth="1"/>
    <col min="12550" max="12550" width="6.25" style="76" customWidth="1"/>
    <col min="12551" max="12551" width="8.375" style="76" customWidth="1"/>
    <col min="12552" max="12552" width="8.125" style="76" customWidth="1"/>
    <col min="12553" max="12553" width="5.75" style="76" customWidth="1"/>
    <col min="12554" max="12554" width="36.5" style="76"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5.125" style="76" customWidth="1"/>
    <col min="12561" max="12561" width="15.625" style="76" customWidth="1"/>
    <col min="12562" max="12800" width="9" style="76"/>
    <col min="12801" max="12801" width="4.25" style="76" customWidth="1"/>
    <col min="12802" max="12802" width="5.125" style="76" customWidth="1"/>
    <col min="12803" max="12804" width="12.625" style="76" customWidth="1"/>
    <col min="12805" max="12805" width="40.625" style="76" customWidth="1"/>
    <col min="12806" max="12806" width="6.25" style="76" customWidth="1"/>
    <col min="12807" max="12807" width="8.375" style="76" customWidth="1"/>
    <col min="12808" max="12808" width="8.125" style="76" customWidth="1"/>
    <col min="12809" max="12809" width="5.75" style="76" customWidth="1"/>
    <col min="12810" max="12810" width="36.5" style="76"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5.125" style="76" customWidth="1"/>
    <col min="12817" max="12817" width="15.625" style="76" customWidth="1"/>
    <col min="12818" max="13056" width="9" style="76"/>
    <col min="13057" max="13057" width="4.25" style="76" customWidth="1"/>
    <col min="13058" max="13058" width="5.125" style="76" customWidth="1"/>
    <col min="13059" max="13060" width="12.625" style="76" customWidth="1"/>
    <col min="13061" max="13061" width="40.625" style="76" customWidth="1"/>
    <col min="13062" max="13062" width="6.25" style="76" customWidth="1"/>
    <col min="13063" max="13063" width="8.375" style="76" customWidth="1"/>
    <col min="13064" max="13064" width="8.125" style="76" customWidth="1"/>
    <col min="13065" max="13065" width="5.75" style="76" customWidth="1"/>
    <col min="13066" max="13066" width="36.5" style="76"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5.125" style="76" customWidth="1"/>
    <col min="13073" max="13073" width="15.625" style="76" customWidth="1"/>
    <col min="13074" max="13312" width="9" style="76"/>
    <col min="13313" max="13313" width="4.25" style="76" customWidth="1"/>
    <col min="13314" max="13314" width="5.125" style="76" customWidth="1"/>
    <col min="13315" max="13316" width="12.625" style="76" customWidth="1"/>
    <col min="13317" max="13317" width="40.625" style="76" customWidth="1"/>
    <col min="13318" max="13318" width="6.25" style="76" customWidth="1"/>
    <col min="13319" max="13319" width="8.375" style="76" customWidth="1"/>
    <col min="13320" max="13320" width="8.125" style="76" customWidth="1"/>
    <col min="13321" max="13321" width="5.75" style="76" customWidth="1"/>
    <col min="13322" max="13322" width="36.5" style="76"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5.125" style="76" customWidth="1"/>
    <col min="13329" max="13329" width="15.625" style="76" customWidth="1"/>
    <col min="13330" max="13568" width="9" style="76"/>
    <col min="13569" max="13569" width="4.25" style="76" customWidth="1"/>
    <col min="13570" max="13570" width="5.125" style="76" customWidth="1"/>
    <col min="13571" max="13572" width="12.625" style="76" customWidth="1"/>
    <col min="13573" max="13573" width="40.625" style="76" customWidth="1"/>
    <col min="13574" max="13574" width="6.25" style="76" customWidth="1"/>
    <col min="13575" max="13575" width="8.375" style="76" customWidth="1"/>
    <col min="13576" max="13576" width="8.125" style="76" customWidth="1"/>
    <col min="13577" max="13577" width="5.75" style="76" customWidth="1"/>
    <col min="13578" max="13578" width="36.5" style="76"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5.125" style="76" customWidth="1"/>
    <col min="13585" max="13585" width="15.625" style="76" customWidth="1"/>
    <col min="13586" max="13824" width="9" style="76"/>
    <col min="13825" max="13825" width="4.25" style="76" customWidth="1"/>
    <col min="13826" max="13826" width="5.125" style="76" customWidth="1"/>
    <col min="13827" max="13828" width="12.625" style="76" customWidth="1"/>
    <col min="13829" max="13829" width="40.625" style="76" customWidth="1"/>
    <col min="13830" max="13830" width="6.25" style="76" customWidth="1"/>
    <col min="13831" max="13831" width="8.375" style="76" customWidth="1"/>
    <col min="13832" max="13832" width="8.125" style="76" customWidth="1"/>
    <col min="13833" max="13833" width="5.75" style="76" customWidth="1"/>
    <col min="13834" max="13834" width="36.5" style="76"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5.125" style="76" customWidth="1"/>
    <col min="13841" max="13841" width="15.625" style="76" customWidth="1"/>
    <col min="13842" max="14080" width="9" style="76"/>
    <col min="14081" max="14081" width="4.25" style="76" customWidth="1"/>
    <col min="14082" max="14082" width="5.125" style="76" customWidth="1"/>
    <col min="14083" max="14084" width="12.625" style="76" customWidth="1"/>
    <col min="14085" max="14085" width="40.625" style="76" customWidth="1"/>
    <col min="14086" max="14086" width="6.25" style="76" customWidth="1"/>
    <col min="14087" max="14087" width="8.375" style="76" customWidth="1"/>
    <col min="14088" max="14088" width="8.125" style="76" customWidth="1"/>
    <col min="14089" max="14089" width="5.75" style="76" customWidth="1"/>
    <col min="14090" max="14090" width="36.5" style="76"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5.125" style="76" customWidth="1"/>
    <col min="14097" max="14097" width="15.625" style="76" customWidth="1"/>
    <col min="14098" max="14336" width="9" style="76"/>
    <col min="14337" max="14337" width="4.25" style="76" customWidth="1"/>
    <col min="14338" max="14338" width="5.125" style="76" customWidth="1"/>
    <col min="14339" max="14340" width="12.625" style="76" customWidth="1"/>
    <col min="14341" max="14341" width="40.625" style="76" customWidth="1"/>
    <col min="14342" max="14342" width="6.25" style="76" customWidth="1"/>
    <col min="14343" max="14343" width="8.375" style="76" customWidth="1"/>
    <col min="14344" max="14344" width="8.125" style="76" customWidth="1"/>
    <col min="14345" max="14345" width="5.75" style="76" customWidth="1"/>
    <col min="14346" max="14346" width="36.5" style="76"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5.125" style="76" customWidth="1"/>
    <col min="14353" max="14353" width="15.625" style="76" customWidth="1"/>
    <col min="14354" max="14592" width="9" style="76"/>
    <col min="14593" max="14593" width="4.25" style="76" customWidth="1"/>
    <col min="14594" max="14594" width="5.125" style="76" customWidth="1"/>
    <col min="14595" max="14596" width="12.625" style="76" customWidth="1"/>
    <col min="14597" max="14597" width="40.625" style="76" customWidth="1"/>
    <col min="14598" max="14598" width="6.25" style="76" customWidth="1"/>
    <col min="14599" max="14599" width="8.375" style="76" customWidth="1"/>
    <col min="14600" max="14600" width="8.125" style="76" customWidth="1"/>
    <col min="14601" max="14601" width="5.75" style="76" customWidth="1"/>
    <col min="14602" max="14602" width="36.5" style="76"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5.125" style="76" customWidth="1"/>
    <col min="14609" max="14609" width="15.625" style="76" customWidth="1"/>
    <col min="14610" max="14848" width="9" style="76"/>
    <col min="14849" max="14849" width="4.25" style="76" customWidth="1"/>
    <col min="14850" max="14850" width="5.125" style="76" customWidth="1"/>
    <col min="14851" max="14852" width="12.625" style="76" customWidth="1"/>
    <col min="14853" max="14853" width="40.625" style="76" customWidth="1"/>
    <col min="14854" max="14854" width="6.25" style="76" customWidth="1"/>
    <col min="14855" max="14855" width="8.375" style="76" customWidth="1"/>
    <col min="14856" max="14856" width="8.125" style="76" customWidth="1"/>
    <col min="14857" max="14857" width="5.75" style="76" customWidth="1"/>
    <col min="14858" max="14858" width="36.5" style="76"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5.125" style="76" customWidth="1"/>
    <col min="14865" max="14865" width="15.625" style="76" customWidth="1"/>
    <col min="14866" max="15104" width="9" style="76"/>
    <col min="15105" max="15105" width="4.25" style="76" customWidth="1"/>
    <col min="15106" max="15106" width="5.125" style="76" customWidth="1"/>
    <col min="15107" max="15108" width="12.625" style="76" customWidth="1"/>
    <col min="15109" max="15109" width="40.625" style="76" customWidth="1"/>
    <col min="15110" max="15110" width="6.25" style="76" customWidth="1"/>
    <col min="15111" max="15111" width="8.375" style="76" customWidth="1"/>
    <col min="15112" max="15112" width="8.125" style="76" customWidth="1"/>
    <col min="15113" max="15113" width="5.75" style="76" customWidth="1"/>
    <col min="15114" max="15114" width="36.5" style="76"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5.125" style="76" customWidth="1"/>
    <col min="15121" max="15121" width="15.625" style="76" customWidth="1"/>
    <col min="15122" max="15360" width="9" style="76"/>
    <col min="15361" max="15361" width="4.25" style="76" customWidth="1"/>
    <col min="15362" max="15362" width="5.125" style="76" customWidth="1"/>
    <col min="15363" max="15364" width="12.625" style="76" customWidth="1"/>
    <col min="15365" max="15365" width="40.625" style="76" customWidth="1"/>
    <col min="15366" max="15366" width="6.25" style="76" customWidth="1"/>
    <col min="15367" max="15367" width="8.375" style="76" customWidth="1"/>
    <col min="15368" max="15368" width="8.125" style="76" customWidth="1"/>
    <col min="15369" max="15369" width="5.75" style="76" customWidth="1"/>
    <col min="15370" max="15370" width="36.5" style="76"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5.125" style="76" customWidth="1"/>
    <col min="15377" max="15377" width="15.625" style="76" customWidth="1"/>
    <col min="15378" max="15616" width="9" style="76"/>
    <col min="15617" max="15617" width="4.25" style="76" customWidth="1"/>
    <col min="15618" max="15618" width="5.125" style="76" customWidth="1"/>
    <col min="15619" max="15620" width="12.625" style="76" customWidth="1"/>
    <col min="15621" max="15621" width="40.625" style="76" customWidth="1"/>
    <col min="15622" max="15622" width="6.25" style="76" customWidth="1"/>
    <col min="15623" max="15623" width="8.375" style="76" customWidth="1"/>
    <col min="15624" max="15624" width="8.125" style="76" customWidth="1"/>
    <col min="15625" max="15625" width="5.75" style="76" customWidth="1"/>
    <col min="15626" max="15626" width="36.5" style="76"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5.125" style="76" customWidth="1"/>
    <col min="15633" max="15633" width="15.625" style="76" customWidth="1"/>
    <col min="15634" max="15872" width="9" style="76"/>
    <col min="15873" max="15873" width="4.25" style="76" customWidth="1"/>
    <col min="15874" max="15874" width="5.125" style="76" customWidth="1"/>
    <col min="15875" max="15876" width="12.625" style="76" customWidth="1"/>
    <col min="15877" max="15877" width="40.625" style="76" customWidth="1"/>
    <col min="15878" max="15878" width="6.25" style="76" customWidth="1"/>
    <col min="15879" max="15879" width="8.375" style="76" customWidth="1"/>
    <col min="15880" max="15880" width="8.125" style="76" customWidth="1"/>
    <col min="15881" max="15881" width="5.75" style="76" customWidth="1"/>
    <col min="15882" max="15882" width="36.5" style="76"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5.125" style="76" customWidth="1"/>
    <col min="15889" max="15889" width="15.625" style="76" customWidth="1"/>
    <col min="15890" max="16128" width="9" style="76"/>
    <col min="16129" max="16129" width="4.25" style="76" customWidth="1"/>
    <col min="16130" max="16130" width="5.125" style="76" customWidth="1"/>
    <col min="16131" max="16132" width="12.625" style="76" customWidth="1"/>
    <col min="16133" max="16133" width="40.625" style="76" customWidth="1"/>
    <col min="16134" max="16134" width="6.25" style="76" customWidth="1"/>
    <col min="16135" max="16135" width="8.375" style="76" customWidth="1"/>
    <col min="16136" max="16136" width="8.125" style="76" customWidth="1"/>
    <col min="16137" max="16137" width="5.75" style="76" customWidth="1"/>
    <col min="16138" max="16138" width="36.5" style="76"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5.125" style="76" customWidth="1"/>
    <col min="16145" max="16145" width="15.625" style="76" customWidth="1"/>
    <col min="16146" max="16384" width="9" style="76"/>
  </cols>
  <sheetData>
    <row r="2" spans="2:17" ht="20.100000000000001" customHeight="1">
      <c r="B2" s="74" t="s">
        <v>0</v>
      </c>
      <c r="C2" s="74"/>
      <c r="D2" s="74"/>
      <c r="E2" s="75" t="s">
        <v>4379</v>
      </c>
      <c r="G2" s="4" t="s">
        <v>2</v>
      </c>
      <c r="H2" s="5"/>
      <c r="I2" s="6"/>
      <c r="J2" s="77">
        <f>SUM(H:H)</f>
        <v>73147</v>
      </c>
    </row>
    <row r="3" spans="2:17" ht="20.100000000000001" customHeight="1">
      <c r="B3" s="74" t="s">
        <v>3</v>
      </c>
      <c r="C3" s="74"/>
      <c r="D3" s="74"/>
      <c r="E3" s="82" t="s">
        <v>4380</v>
      </c>
      <c r="J3" s="1046"/>
    </row>
    <row r="4" spans="2:17" ht="20.100000000000001" customHeight="1">
      <c r="B4" s="74" t="s">
        <v>5</v>
      </c>
      <c r="C4" s="74"/>
      <c r="D4" s="74"/>
      <c r="E4" s="82">
        <v>124133</v>
      </c>
    </row>
    <row r="5" spans="2:17" ht="20.100000000000001" customHeight="1">
      <c r="B5" s="74" t="s">
        <v>7</v>
      </c>
      <c r="C5" s="74"/>
      <c r="D5" s="74"/>
      <c r="E5" s="84">
        <v>41970</v>
      </c>
    </row>
    <row r="6" spans="2:17" ht="20.100000000000001" customHeight="1">
      <c r="B6" s="74" t="s">
        <v>8</v>
      </c>
      <c r="C6" s="74"/>
      <c r="D6" s="74"/>
      <c r="E6" s="84">
        <v>41970</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v>7</v>
      </c>
      <c r="C9" s="1240" t="s">
        <v>2665</v>
      </c>
      <c r="D9" s="1240" t="s">
        <v>1401</v>
      </c>
      <c r="E9" s="1241" t="s">
        <v>3540</v>
      </c>
      <c r="F9" s="1242">
        <v>3</v>
      </c>
      <c r="G9" s="612">
        <v>10370</v>
      </c>
      <c r="H9" s="612">
        <f>+G9*F9</f>
        <v>31110</v>
      </c>
      <c r="I9" s="558"/>
      <c r="J9" s="1036" t="s">
        <v>3541</v>
      </c>
      <c r="K9" s="24"/>
      <c r="L9" s="24"/>
      <c r="M9" s="101">
        <v>41955</v>
      </c>
      <c r="N9" s="27"/>
      <c r="O9" s="216">
        <v>41962</v>
      </c>
      <c r="P9" s="101">
        <v>41962</v>
      </c>
      <c r="Q9" s="87">
        <v>41962</v>
      </c>
    </row>
    <row r="10" spans="2:17" s="78" customFormat="1" ht="19.7" customHeight="1">
      <c r="B10" s="27">
        <v>7</v>
      </c>
      <c r="C10" s="543" t="s">
        <v>28</v>
      </c>
      <c r="D10" s="543" t="s">
        <v>28</v>
      </c>
      <c r="E10" s="986" t="s">
        <v>3542</v>
      </c>
      <c r="F10" s="1243">
        <v>3</v>
      </c>
      <c r="G10" s="57">
        <v>4320</v>
      </c>
      <c r="H10" s="57">
        <f t="shared" ref="H10:H21" si="0">+G10*F10</f>
        <v>12960</v>
      </c>
      <c r="I10" s="26"/>
      <c r="J10" s="52" t="s">
        <v>3543</v>
      </c>
      <c r="K10" s="24"/>
      <c r="L10" s="24"/>
      <c r="M10" s="101">
        <v>41955</v>
      </c>
      <c r="N10" s="27"/>
      <c r="O10" s="216">
        <v>41960</v>
      </c>
      <c r="P10" s="101">
        <v>41960</v>
      </c>
      <c r="Q10" s="87">
        <v>41960</v>
      </c>
    </row>
    <row r="11" spans="2:17" s="78" customFormat="1" ht="19.7" customHeight="1">
      <c r="B11" s="27">
        <v>7</v>
      </c>
      <c r="C11" s="543" t="s">
        <v>28</v>
      </c>
      <c r="D11" s="543" t="s">
        <v>28</v>
      </c>
      <c r="E11" s="1047" t="s">
        <v>3544</v>
      </c>
      <c r="F11" s="1243">
        <v>3</v>
      </c>
      <c r="G11" s="57">
        <v>400</v>
      </c>
      <c r="H11" s="57">
        <f t="shared" si="0"/>
        <v>1200</v>
      </c>
      <c r="I11" s="57"/>
      <c r="J11" s="52" t="s">
        <v>3545</v>
      </c>
      <c r="K11" s="24"/>
      <c r="L11" s="24"/>
      <c r="M11" s="101">
        <v>41955</v>
      </c>
      <c r="N11" s="27"/>
      <c r="O11" s="216">
        <v>41960</v>
      </c>
      <c r="P11" s="101">
        <v>41960</v>
      </c>
      <c r="Q11" s="87">
        <v>41960</v>
      </c>
    </row>
    <row r="12" spans="2:17" s="78" customFormat="1" ht="19.7" customHeight="1">
      <c r="B12" s="27">
        <v>7</v>
      </c>
      <c r="C12" s="543" t="s">
        <v>28</v>
      </c>
      <c r="D12" s="543" t="s">
        <v>28</v>
      </c>
      <c r="E12" s="1047" t="s">
        <v>3546</v>
      </c>
      <c r="F12" s="1243">
        <v>2</v>
      </c>
      <c r="G12" s="57">
        <v>780</v>
      </c>
      <c r="H12" s="57">
        <f t="shared" si="0"/>
        <v>1560</v>
      </c>
      <c r="I12" s="57"/>
      <c r="J12" s="52" t="s">
        <v>3547</v>
      </c>
      <c r="K12" s="24"/>
      <c r="L12" s="24"/>
      <c r="M12" s="101">
        <v>41955</v>
      </c>
      <c r="N12" s="27"/>
      <c r="O12" s="216">
        <v>41960</v>
      </c>
      <c r="P12" s="101">
        <v>41960</v>
      </c>
      <c r="Q12" s="87">
        <v>41960</v>
      </c>
    </row>
    <row r="13" spans="2:17" s="78" customFormat="1" ht="19.7" customHeight="1">
      <c r="B13" s="27"/>
      <c r="C13" s="543" t="s">
        <v>28</v>
      </c>
      <c r="D13" s="543" t="s">
        <v>28</v>
      </c>
      <c r="E13" s="1047" t="s">
        <v>3546</v>
      </c>
      <c r="F13" s="1243">
        <v>1</v>
      </c>
      <c r="G13" s="57">
        <v>1360</v>
      </c>
      <c r="H13" s="57">
        <f t="shared" si="0"/>
        <v>1360</v>
      </c>
      <c r="I13" s="118"/>
      <c r="J13" s="52" t="s">
        <v>3547</v>
      </c>
      <c r="K13" s="24"/>
      <c r="L13" s="24"/>
      <c r="M13" s="101">
        <v>41955</v>
      </c>
      <c r="N13" s="27"/>
      <c r="O13" s="216">
        <v>41960</v>
      </c>
      <c r="P13" s="101">
        <v>41960</v>
      </c>
      <c r="Q13" s="87">
        <v>41960</v>
      </c>
    </row>
    <row r="14" spans="2:17" s="78" customFormat="1" ht="19.7" customHeight="1">
      <c r="B14" s="27">
        <v>7</v>
      </c>
      <c r="C14" s="543" t="s">
        <v>28</v>
      </c>
      <c r="D14" s="543" t="s">
        <v>28</v>
      </c>
      <c r="E14" s="217" t="s">
        <v>3548</v>
      </c>
      <c r="F14" s="1243">
        <v>3</v>
      </c>
      <c r="G14" s="57">
        <v>3019</v>
      </c>
      <c r="H14" s="57">
        <f t="shared" si="0"/>
        <v>9057</v>
      </c>
      <c r="I14" s="26"/>
      <c r="J14" s="108" t="s">
        <v>3549</v>
      </c>
      <c r="K14" s="108"/>
      <c r="L14" s="24"/>
      <c r="M14" s="101">
        <v>41955</v>
      </c>
      <c r="N14" s="27"/>
      <c r="O14" s="216">
        <v>41960</v>
      </c>
      <c r="P14" s="101">
        <v>41960</v>
      </c>
      <c r="Q14" s="87">
        <v>41960</v>
      </c>
    </row>
    <row r="15" spans="2:17" s="78" customFormat="1" ht="19.7" customHeight="1">
      <c r="B15" s="27">
        <v>7</v>
      </c>
      <c r="C15" s="543" t="s">
        <v>28</v>
      </c>
      <c r="D15" s="543" t="s">
        <v>28</v>
      </c>
      <c r="E15" s="217" t="s">
        <v>3550</v>
      </c>
      <c r="F15" s="1243">
        <v>3</v>
      </c>
      <c r="G15" s="57">
        <v>714</v>
      </c>
      <c r="H15" s="57">
        <f t="shared" si="0"/>
        <v>2142</v>
      </c>
      <c r="I15" s="26"/>
      <c r="J15" s="108" t="s">
        <v>3551</v>
      </c>
      <c r="K15" s="108"/>
      <c r="L15" s="24"/>
      <c r="M15" s="101">
        <v>41955</v>
      </c>
      <c r="N15" s="27"/>
      <c r="O15" s="216">
        <v>41960</v>
      </c>
      <c r="P15" s="101">
        <v>41960</v>
      </c>
      <c r="Q15" s="87">
        <v>41960</v>
      </c>
    </row>
    <row r="16" spans="2:17" s="78" customFormat="1" ht="19.7" customHeight="1">
      <c r="B16" s="27">
        <v>7</v>
      </c>
      <c r="C16" s="543" t="s">
        <v>28</v>
      </c>
      <c r="D16" s="543" t="s">
        <v>28</v>
      </c>
      <c r="E16" s="217" t="s">
        <v>3552</v>
      </c>
      <c r="F16" s="1243">
        <v>3</v>
      </c>
      <c r="G16" s="57">
        <v>964</v>
      </c>
      <c r="H16" s="57">
        <f t="shared" si="0"/>
        <v>2892</v>
      </c>
      <c r="I16" s="26"/>
      <c r="J16" s="108" t="s">
        <v>3553</v>
      </c>
      <c r="K16" s="108"/>
      <c r="L16" s="24"/>
      <c r="M16" s="101">
        <v>41955</v>
      </c>
      <c r="N16" s="27"/>
      <c r="O16" s="216">
        <v>41960</v>
      </c>
      <c r="P16" s="101">
        <v>41960</v>
      </c>
      <c r="Q16" s="87">
        <v>41960</v>
      </c>
    </row>
    <row r="17" spans="2:17" s="78" customFormat="1" ht="19.7" customHeight="1">
      <c r="B17" s="27">
        <v>7</v>
      </c>
      <c r="C17" s="543" t="s">
        <v>28</v>
      </c>
      <c r="D17" s="543" t="s">
        <v>28</v>
      </c>
      <c r="E17" s="217" t="s">
        <v>3554</v>
      </c>
      <c r="F17" s="1243">
        <v>3</v>
      </c>
      <c r="G17" s="57">
        <v>470</v>
      </c>
      <c r="H17" s="57">
        <f t="shared" si="0"/>
        <v>1410</v>
      </c>
      <c r="I17" s="26"/>
      <c r="J17" s="108" t="s">
        <v>392</v>
      </c>
      <c r="K17" s="108"/>
      <c r="L17" s="24"/>
      <c r="M17" s="101">
        <v>41955</v>
      </c>
      <c r="N17" s="27"/>
      <c r="O17" s="216">
        <v>41960</v>
      </c>
      <c r="P17" s="101">
        <v>41960</v>
      </c>
      <c r="Q17" s="87">
        <v>41960</v>
      </c>
    </row>
    <row r="18" spans="2:17" s="78" customFormat="1" ht="19.7" customHeight="1">
      <c r="B18" s="27">
        <v>7</v>
      </c>
      <c r="C18" s="543" t="s">
        <v>3555</v>
      </c>
      <c r="D18" s="543" t="s">
        <v>28</v>
      </c>
      <c r="E18" s="217" t="s">
        <v>3556</v>
      </c>
      <c r="F18" s="1243">
        <v>3</v>
      </c>
      <c r="G18" s="57">
        <v>8</v>
      </c>
      <c r="H18" s="57">
        <f t="shared" si="0"/>
        <v>24</v>
      </c>
      <c r="I18" s="26"/>
      <c r="J18" s="108" t="s">
        <v>3557</v>
      </c>
      <c r="K18" s="108"/>
      <c r="L18" s="24"/>
      <c r="M18" s="101">
        <v>41955</v>
      </c>
      <c r="N18" s="27"/>
      <c r="O18" s="216">
        <v>41960</v>
      </c>
      <c r="P18" s="101">
        <v>41960</v>
      </c>
      <c r="Q18" s="87">
        <v>41960</v>
      </c>
    </row>
    <row r="19" spans="2:17" s="78" customFormat="1" ht="19.7" customHeight="1">
      <c r="B19" s="27">
        <v>7</v>
      </c>
      <c r="C19" s="543" t="s">
        <v>28</v>
      </c>
      <c r="D19" s="543" t="s">
        <v>28</v>
      </c>
      <c r="E19" s="889" t="s">
        <v>3558</v>
      </c>
      <c r="F19" s="1243">
        <v>3</v>
      </c>
      <c r="G19" s="57">
        <v>300</v>
      </c>
      <c r="H19" s="57">
        <f t="shared" si="0"/>
        <v>900</v>
      </c>
      <c r="I19" s="26"/>
      <c r="J19" s="108" t="s">
        <v>3559</v>
      </c>
      <c r="K19" s="108"/>
      <c r="L19" s="24"/>
      <c r="M19" s="101">
        <v>41955</v>
      </c>
      <c r="N19" s="27"/>
      <c r="O19" s="216">
        <v>41960</v>
      </c>
      <c r="P19" s="101">
        <v>41960</v>
      </c>
      <c r="Q19" s="87">
        <v>41960</v>
      </c>
    </row>
    <row r="20" spans="2:17" s="78" customFormat="1" ht="19.7" customHeight="1">
      <c r="B20" s="27">
        <v>7</v>
      </c>
      <c r="C20" s="543" t="s">
        <v>28</v>
      </c>
      <c r="D20" s="543" t="s">
        <v>28</v>
      </c>
      <c r="E20" s="274" t="s">
        <v>3560</v>
      </c>
      <c r="F20" s="1244">
        <v>3</v>
      </c>
      <c r="G20" s="25">
        <v>630</v>
      </c>
      <c r="H20" s="283">
        <f t="shared" si="0"/>
        <v>1890</v>
      </c>
      <c r="I20" s="283"/>
      <c r="J20" s="55" t="s">
        <v>3561</v>
      </c>
      <c r="K20" s="55"/>
      <c r="L20" s="56"/>
      <c r="M20" s="101">
        <v>41955</v>
      </c>
      <c r="N20" s="281"/>
      <c r="O20" s="216">
        <v>41960</v>
      </c>
      <c r="P20" s="101">
        <v>41960</v>
      </c>
      <c r="Q20" s="87">
        <v>41960</v>
      </c>
    </row>
    <row r="21" spans="2:17" s="78" customFormat="1" ht="19.7" customHeight="1">
      <c r="B21" s="27">
        <v>7</v>
      </c>
      <c r="C21" s="543" t="s">
        <v>28</v>
      </c>
      <c r="D21" s="543" t="s">
        <v>28</v>
      </c>
      <c r="E21" s="217" t="s">
        <v>3552</v>
      </c>
      <c r="F21" s="1243">
        <v>3</v>
      </c>
      <c r="G21" s="25">
        <v>964</v>
      </c>
      <c r="H21" s="283">
        <f t="shared" si="0"/>
        <v>2892</v>
      </c>
      <c r="I21" s="283"/>
      <c r="J21" s="108" t="s">
        <v>3553</v>
      </c>
      <c r="K21" s="55"/>
      <c r="L21" s="56"/>
      <c r="M21" s="101">
        <v>41955</v>
      </c>
      <c r="N21" s="281"/>
      <c r="O21" s="216">
        <v>41960</v>
      </c>
      <c r="P21" s="101">
        <v>41960</v>
      </c>
      <c r="Q21" s="87">
        <v>41960</v>
      </c>
    </row>
    <row r="22" spans="2:17" s="78" customFormat="1" ht="19.7" customHeight="1">
      <c r="B22" s="27">
        <v>7</v>
      </c>
      <c r="C22" s="543" t="s">
        <v>28</v>
      </c>
      <c r="D22" s="543" t="s">
        <v>28</v>
      </c>
      <c r="E22" s="986" t="s">
        <v>4381</v>
      </c>
      <c r="F22" s="1243">
        <v>3</v>
      </c>
      <c r="G22" s="886">
        <v>1234</v>
      </c>
      <c r="H22" s="715">
        <f>F22*G22</f>
        <v>3702</v>
      </c>
      <c r="I22" s="888"/>
      <c r="J22" s="889" t="s">
        <v>3622</v>
      </c>
      <c r="K22" s="109"/>
      <c r="L22" s="24"/>
      <c r="M22" s="101">
        <v>41955</v>
      </c>
      <c r="N22" s="27"/>
      <c r="O22" s="216">
        <v>41960</v>
      </c>
      <c r="P22" s="101">
        <v>41960</v>
      </c>
      <c r="Q22" s="87">
        <v>41960</v>
      </c>
    </row>
    <row r="23" spans="2:17" ht="19.5" customHeight="1">
      <c r="B23" s="27"/>
      <c r="C23" s="1245" t="s">
        <v>28</v>
      </c>
      <c r="D23" s="1245" t="s">
        <v>28</v>
      </c>
      <c r="E23" s="1246" t="s">
        <v>3556</v>
      </c>
      <c r="F23" s="1246">
        <v>6</v>
      </c>
      <c r="G23" s="1246">
        <v>8</v>
      </c>
      <c r="H23" s="1246">
        <v>48</v>
      </c>
      <c r="I23" s="1247"/>
      <c r="J23" s="1246" t="s">
        <v>4382</v>
      </c>
      <c r="K23" s="1246"/>
      <c r="L23" s="1248"/>
      <c r="M23" s="1249">
        <v>41964</v>
      </c>
      <c r="N23" s="1246"/>
      <c r="O23" s="1247"/>
      <c r="P23" s="1250">
        <v>41968</v>
      </c>
      <c r="Q23" s="1251"/>
    </row>
    <row r="24" spans="2:17" ht="19.5" customHeight="1">
      <c r="C24" s="1048"/>
    </row>
    <row r="25" spans="2:17" ht="19.5" customHeight="1">
      <c r="C25" s="1048"/>
    </row>
    <row r="26" spans="2:17" ht="19.5" customHeight="1">
      <c r="M26" s="158"/>
    </row>
    <row r="27" spans="2:17" ht="19.5" customHeight="1">
      <c r="B27" s="76"/>
      <c r="C27" s="78"/>
      <c r="E27" s="278"/>
      <c r="F27" s="279"/>
      <c r="G27" s="78"/>
    </row>
    <row r="28" spans="2:17" ht="19.5" customHeight="1">
      <c r="M28" s="158"/>
    </row>
    <row r="29" spans="2:17" ht="19.5" customHeight="1">
      <c r="E29" s="1049"/>
    </row>
    <row r="30" spans="2:17" ht="19.5" customHeight="1">
      <c r="E30" s="1049"/>
    </row>
    <row r="31" spans="2:17">
      <c r="E31" s="1049"/>
    </row>
    <row r="32" spans="2:17">
      <c r="E32" s="1049"/>
    </row>
    <row r="33" spans="5:5">
      <c r="E33" s="1049"/>
    </row>
    <row r="34" spans="5:5">
      <c r="E34" s="1049"/>
    </row>
    <row r="35" spans="5:5">
      <c r="E35" s="1050"/>
    </row>
    <row r="36" spans="5:5">
      <c r="E36" s="1050"/>
    </row>
    <row r="37" spans="5:5">
      <c r="E37" s="1050"/>
    </row>
    <row r="38" spans="5:5">
      <c r="E38" s="1049"/>
    </row>
  </sheetData>
  <autoFilter ref="B8:O22" xr:uid="{C89D3B75-F1C5-488C-864B-1DD903ECEC31}"/>
  <mergeCells count="6">
    <mergeCell ref="B2:D2"/>
    <mergeCell ref="G2:I2"/>
    <mergeCell ref="B3:D3"/>
    <mergeCell ref="B4:D4"/>
    <mergeCell ref="B5:D5"/>
    <mergeCell ref="B6:D6"/>
  </mergeCells>
  <phoneticPr fontId="3"/>
  <pageMargins left="0.2" right="0.2" top="0.75" bottom="0.75" header="0.3" footer="0.3"/>
  <pageSetup paperSize="9" scale="41" orientation="landscape" r:id="rId1"/>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BC773-944B-4F69-9D07-B53B29F63FCB}">
  <dimension ref="B2:Q15"/>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4383</v>
      </c>
      <c r="G2" s="4" t="s">
        <v>2</v>
      </c>
      <c r="H2" s="5"/>
      <c r="I2" s="6"/>
      <c r="J2" s="77">
        <f>SUM(H:H)</f>
        <v>14000</v>
      </c>
    </row>
    <row r="3" spans="2:17" ht="20.100000000000001" customHeight="1">
      <c r="B3" s="74" t="s">
        <v>3</v>
      </c>
      <c r="C3" s="74"/>
      <c r="D3" s="74"/>
      <c r="E3" s="82" t="s">
        <v>4384</v>
      </c>
    </row>
    <row r="4" spans="2:17" ht="20.100000000000001" customHeight="1">
      <c r="B4" s="74" t="s">
        <v>5</v>
      </c>
      <c r="C4" s="74"/>
      <c r="D4" s="74"/>
      <c r="E4" s="82">
        <v>124187</v>
      </c>
    </row>
    <row r="5" spans="2:17" ht="20.100000000000001" customHeight="1">
      <c r="B5" s="74" t="s">
        <v>7</v>
      </c>
      <c r="C5" s="74"/>
      <c r="D5" s="74"/>
      <c r="E5" s="84">
        <v>41968</v>
      </c>
    </row>
    <row r="6" spans="2:17" ht="20.100000000000001" customHeight="1">
      <c r="B6" s="74" t="s">
        <v>8</v>
      </c>
      <c r="C6" s="74"/>
      <c r="D6" s="74"/>
      <c r="E6" s="84">
        <v>41970</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27"/>
      <c r="C9" s="27"/>
      <c r="D9" s="27"/>
      <c r="E9" s="561"/>
      <c r="F9" s="108"/>
      <c r="G9" s="562"/>
      <c r="H9" s="57"/>
      <c r="I9" s="26"/>
      <c r="J9" s="52"/>
      <c r="K9" s="52"/>
      <c r="L9" s="24"/>
      <c r="M9" s="101"/>
      <c r="N9" s="27"/>
      <c r="O9" s="24"/>
      <c r="P9" s="101"/>
      <c r="Q9" s="87"/>
    </row>
    <row r="10" spans="2:17" s="78" customFormat="1" ht="19.7" customHeight="1">
      <c r="B10" s="27">
        <v>1</v>
      </c>
      <c r="C10" s="27" t="s">
        <v>2863</v>
      </c>
      <c r="D10" s="27" t="s">
        <v>2863</v>
      </c>
      <c r="E10" s="561" t="s">
        <v>4385</v>
      </c>
      <c r="F10" s="108">
        <v>1</v>
      </c>
      <c r="G10" s="562">
        <v>14000</v>
      </c>
      <c r="H10" s="57">
        <f t="shared" ref="H10:H15" si="0">F10*G10</f>
        <v>14000</v>
      </c>
      <c r="I10" s="26"/>
      <c r="J10" s="108" t="s">
        <v>4386</v>
      </c>
      <c r="K10" s="24"/>
      <c r="L10" s="24"/>
      <c r="M10" s="101">
        <v>41956</v>
      </c>
      <c r="N10" s="27"/>
      <c r="O10" s="24"/>
      <c r="P10" s="101">
        <v>41969</v>
      </c>
      <c r="Q10" s="87">
        <v>41968</v>
      </c>
    </row>
    <row r="11" spans="2:17" s="78" customFormat="1" ht="19.7" customHeight="1">
      <c r="B11" s="27"/>
      <c r="C11" s="27"/>
      <c r="D11" s="27"/>
      <c r="E11" s="561"/>
      <c r="F11" s="108"/>
      <c r="G11" s="562"/>
      <c r="H11" s="57">
        <f t="shared" si="0"/>
        <v>0</v>
      </c>
      <c r="I11" s="26"/>
      <c r="J11" s="108"/>
      <c r="K11" s="24"/>
      <c r="L11" s="24"/>
      <c r="M11" s="101"/>
      <c r="N11" s="27"/>
      <c r="O11" s="24"/>
      <c r="P11" s="101"/>
      <c r="Q11" s="87"/>
    </row>
    <row r="12" spans="2:17" s="78" customFormat="1" ht="19.7" customHeight="1">
      <c r="B12" s="27"/>
      <c r="C12" s="27"/>
      <c r="D12" s="27"/>
      <c r="E12" s="561"/>
      <c r="F12" s="108"/>
      <c r="G12" s="562"/>
      <c r="H12" s="57">
        <f t="shared" si="0"/>
        <v>0</v>
      </c>
      <c r="I12" s="26"/>
      <c r="J12" s="108"/>
      <c r="K12" s="24"/>
      <c r="L12" s="24"/>
      <c r="M12" s="101"/>
      <c r="N12" s="27"/>
      <c r="O12" s="24"/>
      <c r="P12" s="101"/>
      <c r="Q12" s="87"/>
    </row>
    <row r="13" spans="2:17" s="78" customFormat="1" ht="19.7" customHeight="1">
      <c r="B13" s="27"/>
      <c r="C13" s="27"/>
      <c r="D13" s="27"/>
      <c r="E13" s="561"/>
      <c r="F13" s="108"/>
      <c r="G13" s="562"/>
      <c r="H13" s="57">
        <f t="shared" si="0"/>
        <v>0</v>
      </c>
      <c r="I13" s="26"/>
      <c r="J13" s="108"/>
      <c r="K13" s="24"/>
      <c r="L13" s="24"/>
      <c r="M13" s="101"/>
      <c r="N13" s="27"/>
      <c r="O13" s="24"/>
      <c r="P13" s="101"/>
      <c r="Q13" s="87"/>
    </row>
    <row r="14" spans="2:17" s="78" customFormat="1" ht="19.7" customHeight="1">
      <c r="B14" s="27"/>
      <c r="C14" s="27"/>
      <c r="D14" s="27"/>
      <c r="E14" s="561"/>
      <c r="F14" s="108"/>
      <c r="G14" s="562"/>
      <c r="H14" s="57">
        <f t="shared" si="0"/>
        <v>0</v>
      </c>
      <c r="I14" s="26"/>
      <c r="J14" s="108"/>
      <c r="K14" s="24"/>
      <c r="L14" s="24"/>
      <c r="M14" s="101"/>
      <c r="N14" s="27"/>
      <c r="O14" s="24"/>
      <c r="P14" s="101"/>
      <c r="Q14" s="87"/>
    </row>
    <row r="15" spans="2:17" s="78" customFormat="1" ht="19.7" customHeight="1">
      <c r="B15" s="27"/>
      <c r="C15" s="27"/>
      <c r="D15" s="27"/>
      <c r="E15" s="561"/>
      <c r="F15" s="108"/>
      <c r="G15" s="562"/>
      <c r="H15" s="57">
        <f t="shared" si="0"/>
        <v>0</v>
      </c>
      <c r="I15" s="26"/>
      <c r="J15" s="108"/>
      <c r="K15" s="24"/>
      <c r="L15" s="24"/>
      <c r="M15" s="101"/>
      <c r="N15" s="27"/>
      <c r="O15" s="24"/>
      <c r="P15" s="101"/>
      <c r="Q15" s="87"/>
    </row>
  </sheetData>
  <autoFilter ref="B8:O15" xr:uid="{E15F772E-D174-49A5-AB26-3F9F7749786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DF75B-C0EA-4D0C-BE12-7D5A4C97F99B}">
  <dimension ref="B2:Q42"/>
  <sheetViews>
    <sheetView zoomScale="85" zoomScaleNormal="85" workbookViewId="0">
      <pane xSplit="10" ySplit="8" topLeftCell="P9" activePane="bottomRight" state="frozen"/>
      <selection pane="topRight" activeCell="K1" sqref="K1"/>
      <selection pane="bottomLeft" activeCell="A9" sqref="A9"/>
      <selection pane="bottomRight" activeCell="Q11" sqref="Q11"/>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4387</v>
      </c>
      <c r="G2" s="4" t="s">
        <v>2</v>
      </c>
      <c r="H2" s="5"/>
      <c r="I2" s="6"/>
      <c r="J2" s="77">
        <f>SUM(H:H)</f>
        <v>708</v>
      </c>
    </row>
    <row r="3" spans="2:17" ht="20.100000000000001" customHeight="1">
      <c r="B3" s="74" t="s">
        <v>3</v>
      </c>
      <c r="C3" s="74"/>
      <c r="D3" s="74"/>
      <c r="E3" s="82" t="s">
        <v>4388</v>
      </c>
    </row>
    <row r="4" spans="2:17" ht="20.100000000000001" customHeight="1">
      <c r="B4" s="74" t="s">
        <v>5</v>
      </c>
      <c r="C4" s="74"/>
      <c r="D4" s="74"/>
      <c r="E4" s="82">
        <v>124197</v>
      </c>
    </row>
    <row r="5" spans="2:17" ht="20.100000000000001" customHeight="1">
      <c r="B5" s="74" t="s">
        <v>7</v>
      </c>
      <c r="C5" s="74"/>
      <c r="D5" s="74"/>
      <c r="E5" s="84">
        <v>41960</v>
      </c>
    </row>
    <row r="6" spans="2:17" ht="20.100000000000001" customHeight="1">
      <c r="B6" s="74" t="s">
        <v>8</v>
      </c>
      <c r="C6" s="74"/>
      <c r="D6" s="74"/>
      <c r="E6" s="84">
        <v>41960</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t="s">
        <v>28</v>
      </c>
      <c r="D9" s="27" t="s">
        <v>28</v>
      </c>
      <c r="E9" s="52" t="s">
        <v>329</v>
      </c>
      <c r="F9" s="24">
        <v>1</v>
      </c>
      <c r="G9" s="562">
        <v>160</v>
      </c>
      <c r="H9" s="57">
        <f>F9*G9</f>
        <v>160</v>
      </c>
      <c r="I9" s="26"/>
      <c r="J9" s="108" t="s">
        <v>4389</v>
      </c>
      <c r="K9" s="52"/>
      <c r="L9" s="24"/>
      <c r="M9" s="101">
        <v>41956</v>
      </c>
      <c r="N9" s="27"/>
      <c r="O9" s="101">
        <v>41957</v>
      </c>
      <c r="P9" s="101">
        <v>41957</v>
      </c>
      <c r="Q9" s="87">
        <v>41957</v>
      </c>
    </row>
    <row r="10" spans="2:17" s="78" customFormat="1" ht="19.7" customHeight="1">
      <c r="B10" s="27"/>
      <c r="C10" s="27" t="s">
        <v>28</v>
      </c>
      <c r="D10" s="27" t="s">
        <v>28</v>
      </c>
      <c r="E10" s="561" t="s">
        <v>331</v>
      </c>
      <c r="F10" s="24">
        <v>1</v>
      </c>
      <c r="G10" s="562">
        <v>548</v>
      </c>
      <c r="H10" s="57">
        <f>F10*G10</f>
        <v>548</v>
      </c>
      <c r="I10" s="26"/>
      <c r="J10" s="108" t="s">
        <v>4390</v>
      </c>
      <c r="K10" s="24"/>
      <c r="L10" s="24"/>
      <c r="M10" s="101">
        <v>41956</v>
      </c>
      <c r="N10" s="27"/>
      <c r="O10" s="101">
        <v>41957</v>
      </c>
      <c r="P10" s="101">
        <v>41957</v>
      </c>
      <c r="Q10" s="87">
        <v>41957</v>
      </c>
    </row>
    <row r="11" spans="2:17" s="78" customFormat="1" ht="19.7" customHeight="1">
      <c r="B11" s="27"/>
      <c r="C11" s="27"/>
      <c r="D11" s="27"/>
      <c r="E11" s="561"/>
      <c r="F11" s="108"/>
      <c r="G11" s="562"/>
      <c r="H11" s="57">
        <f>F11*G11</f>
        <v>0</v>
      </c>
      <c r="I11" s="26"/>
      <c r="J11" s="108"/>
      <c r="K11" s="24"/>
      <c r="L11" s="24"/>
      <c r="M11" s="101"/>
      <c r="N11" s="27"/>
      <c r="O11" s="24"/>
      <c r="P11" s="101"/>
      <c r="Q11" s="87"/>
    </row>
    <row r="12" spans="2:17" s="78" customFormat="1" ht="19.7" customHeight="1">
      <c r="B12" s="27"/>
      <c r="C12" s="27"/>
      <c r="D12" s="27"/>
      <c r="E12" s="561"/>
      <c r="F12" s="108"/>
      <c r="G12" s="562"/>
      <c r="H12" s="57">
        <f t="shared" ref="H12:H42" si="0">F13*G13</f>
        <v>0</v>
      </c>
      <c r="I12" s="26"/>
      <c r="J12" s="108"/>
      <c r="K12" s="24"/>
      <c r="L12" s="24"/>
      <c r="M12" s="101"/>
      <c r="N12" s="27"/>
      <c r="O12" s="24"/>
      <c r="P12" s="101"/>
      <c r="Q12" s="87"/>
    </row>
    <row r="13" spans="2:17" s="78" customFormat="1" ht="19.7" customHeight="1">
      <c r="B13" s="27"/>
      <c r="C13" s="27"/>
      <c r="D13" s="27"/>
      <c r="E13" s="561"/>
      <c r="F13" s="108"/>
      <c r="G13" s="562"/>
      <c r="H13" s="57">
        <f t="shared" si="0"/>
        <v>0</v>
      </c>
      <c r="I13" s="26"/>
      <c r="J13" s="108"/>
      <c r="K13" s="24"/>
      <c r="L13" s="24"/>
      <c r="M13" s="101"/>
      <c r="N13" s="27"/>
      <c r="O13" s="24"/>
      <c r="P13" s="101"/>
      <c r="Q13" s="87"/>
    </row>
    <row r="14" spans="2:17" s="78" customFormat="1" ht="19.7" customHeight="1">
      <c r="B14" s="27"/>
      <c r="C14" s="27"/>
      <c r="D14" s="27"/>
      <c r="E14" s="561"/>
      <c r="F14" s="108"/>
      <c r="G14" s="562"/>
      <c r="H14" s="57">
        <f t="shared" si="0"/>
        <v>0</v>
      </c>
      <c r="I14" s="26"/>
      <c r="J14" s="108"/>
      <c r="K14" s="24"/>
      <c r="L14" s="24"/>
      <c r="M14" s="101"/>
      <c r="N14" s="27"/>
      <c r="O14" s="24"/>
      <c r="P14" s="101"/>
      <c r="Q14" s="87"/>
    </row>
    <row r="15" spans="2:17" s="78" customFormat="1" ht="19.7" customHeight="1">
      <c r="B15" s="27"/>
      <c r="C15" s="27"/>
      <c r="D15" s="27"/>
      <c r="E15" s="561"/>
      <c r="F15" s="108"/>
      <c r="G15" s="562"/>
      <c r="H15" s="57">
        <f t="shared" si="0"/>
        <v>0</v>
      </c>
      <c r="I15" s="26"/>
      <c r="J15" s="108"/>
      <c r="K15" s="24"/>
      <c r="L15" s="24"/>
      <c r="M15" s="101"/>
      <c r="N15" s="27"/>
      <c r="O15" s="24"/>
      <c r="P15" s="101"/>
      <c r="Q15" s="87"/>
    </row>
    <row r="16" spans="2:17" s="78" customFormat="1" ht="19.7" customHeight="1">
      <c r="B16" s="27"/>
      <c r="C16" s="27"/>
      <c r="D16" s="27"/>
      <c r="E16" s="561"/>
      <c r="F16" s="108"/>
      <c r="G16" s="562"/>
      <c r="H16" s="57">
        <f t="shared" si="0"/>
        <v>0</v>
      </c>
      <c r="I16" s="26"/>
      <c r="J16" s="108"/>
      <c r="K16" s="24"/>
      <c r="L16" s="24"/>
      <c r="M16" s="101"/>
      <c r="N16" s="27"/>
      <c r="O16" s="24"/>
      <c r="P16" s="101"/>
      <c r="Q16" s="87"/>
    </row>
    <row r="17" spans="2:17" s="78" customFormat="1" ht="19.7" customHeight="1">
      <c r="B17" s="27"/>
      <c r="C17" s="27"/>
      <c r="D17" s="27"/>
      <c r="E17" s="561"/>
      <c r="F17" s="108"/>
      <c r="G17" s="562"/>
      <c r="H17" s="57">
        <f t="shared" si="0"/>
        <v>0</v>
      </c>
      <c r="I17" s="26"/>
      <c r="J17" s="108"/>
      <c r="K17" s="24"/>
      <c r="L17" s="24"/>
      <c r="M17" s="101"/>
      <c r="N17" s="27"/>
      <c r="O17" s="24"/>
      <c r="P17" s="101"/>
      <c r="Q17" s="87"/>
    </row>
    <row r="18" spans="2:17" s="78" customFormat="1" ht="19.7" customHeight="1">
      <c r="B18" s="27"/>
      <c r="C18" s="27"/>
      <c r="D18" s="27"/>
      <c r="E18" s="561"/>
      <c r="F18" s="108"/>
      <c r="G18" s="562"/>
      <c r="H18" s="57">
        <f t="shared" si="0"/>
        <v>0</v>
      </c>
      <c r="I18" s="26"/>
      <c r="J18" s="108"/>
      <c r="K18" s="24"/>
      <c r="L18" s="24"/>
      <c r="M18" s="101"/>
      <c r="N18" s="27"/>
      <c r="O18" s="24"/>
      <c r="P18" s="101"/>
      <c r="Q18" s="87"/>
    </row>
    <row r="19" spans="2:17" s="78" customFormat="1" ht="19.7" customHeight="1">
      <c r="B19" s="27"/>
      <c r="C19" s="27"/>
      <c r="D19" s="27"/>
      <c r="E19" s="561"/>
      <c r="F19" s="108"/>
      <c r="G19" s="562"/>
      <c r="H19" s="57">
        <f t="shared" si="0"/>
        <v>0</v>
      </c>
      <c r="I19" s="26"/>
      <c r="J19" s="108"/>
      <c r="K19" s="24"/>
      <c r="L19" s="24"/>
      <c r="M19" s="101"/>
      <c r="N19" s="27"/>
      <c r="O19" s="24"/>
      <c r="P19" s="101"/>
      <c r="Q19" s="87"/>
    </row>
    <row r="20" spans="2:17" s="78" customFormat="1" ht="19.7" customHeight="1">
      <c r="B20" s="27"/>
      <c r="C20" s="27"/>
      <c r="D20" s="27"/>
      <c r="E20" s="561"/>
      <c r="F20" s="108"/>
      <c r="G20" s="562"/>
      <c r="H20" s="57">
        <f t="shared" si="0"/>
        <v>0</v>
      </c>
      <c r="I20" s="26"/>
      <c r="J20" s="108"/>
      <c r="K20" s="24"/>
      <c r="L20" s="24"/>
      <c r="M20" s="101"/>
      <c r="N20" s="27"/>
      <c r="O20" s="24"/>
      <c r="P20" s="101"/>
      <c r="Q20" s="87"/>
    </row>
    <row r="21" spans="2:17" s="78" customFormat="1" ht="19.7" customHeight="1">
      <c r="B21" s="27"/>
      <c r="C21" s="27"/>
      <c r="D21" s="27"/>
      <c r="E21" s="561"/>
      <c r="F21" s="108"/>
      <c r="G21" s="562"/>
      <c r="H21" s="57">
        <f t="shared" si="0"/>
        <v>0</v>
      </c>
      <c r="I21" s="26"/>
      <c r="J21" s="108"/>
      <c r="K21" s="24"/>
      <c r="L21" s="24"/>
      <c r="M21" s="101"/>
      <c r="N21" s="27"/>
      <c r="O21" s="24"/>
      <c r="P21" s="101"/>
      <c r="Q21" s="87"/>
    </row>
    <row r="22" spans="2:17" s="78" customFormat="1" ht="19.7" customHeight="1">
      <c r="B22" s="27"/>
      <c r="C22" s="27"/>
      <c r="D22" s="27"/>
      <c r="E22" s="561"/>
      <c r="F22" s="108"/>
      <c r="G22" s="562"/>
      <c r="H22" s="57">
        <f t="shared" si="0"/>
        <v>0</v>
      </c>
      <c r="I22" s="26"/>
      <c r="J22" s="108"/>
      <c r="K22" s="24"/>
      <c r="L22" s="24"/>
      <c r="M22" s="101"/>
      <c r="N22" s="27"/>
      <c r="O22" s="24"/>
      <c r="P22" s="101"/>
      <c r="Q22" s="87"/>
    </row>
    <row r="23" spans="2:17" s="78" customFormat="1" ht="19.7" customHeight="1">
      <c r="B23" s="27"/>
      <c r="C23" s="27"/>
      <c r="D23" s="27"/>
      <c r="E23" s="561"/>
      <c r="F23" s="108"/>
      <c r="G23" s="562"/>
      <c r="H23" s="57">
        <f t="shared" si="0"/>
        <v>0</v>
      </c>
      <c r="I23" s="26"/>
      <c r="J23" s="108"/>
      <c r="K23" s="24"/>
      <c r="L23" s="24"/>
      <c r="M23" s="101"/>
      <c r="N23" s="27"/>
      <c r="O23" s="24"/>
      <c r="P23" s="101"/>
      <c r="Q23" s="87"/>
    </row>
    <row r="24" spans="2:17" ht="19.7" customHeight="1">
      <c r="B24" s="27"/>
      <c r="C24" s="27"/>
      <c r="D24" s="27"/>
      <c r="E24" s="561"/>
      <c r="F24" s="108"/>
      <c r="G24" s="562"/>
      <c r="H24" s="57">
        <f t="shared" si="0"/>
        <v>0</v>
      </c>
      <c r="I24" s="26"/>
      <c r="J24" s="108"/>
      <c r="K24" s="24"/>
      <c r="L24" s="24"/>
      <c r="M24" s="101"/>
      <c r="N24" s="27"/>
      <c r="O24" s="24"/>
      <c r="P24" s="101"/>
      <c r="Q24" s="87"/>
    </row>
    <row r="25" spans="2:17" ht="19.7" customHeight="1">
      <c r="B25" s="27"/>
      <c r="C25" s="27"/>
      <c r="D25" s="27"/>
      <c r="E25" s="561"/>
      <c r="F25" s="108"/>
      <c r="G25" s="562"/>
      <c r="H25" s="57">
        <f t="shared" si="0"/>
        <v>0</v>
      </c>
      <c r="I25" s="26"/>
      <c r="J25" s="108"/>
      <c r="K25" s="24"/>
      <c r="L25" s="24"/>
      <c r="M25" s="101"/>
      <c r="N25" s="27"/>
      <c r="O25" s="24"/>
      <c r="P25" s="101"/>
      <c r="Q25" s="87"/>
    </row>
    <row r="26" spans="2:17" ht="19.7" customHeight="1">
      <c r="B26" s="27"/>
      <c r="C26" s="27"/>
      <c r="D26" s="27"/>
      <c r="E26" s="561"/>
      <c r="F26" s="108"/>
      <c r="G26" s="562"/>
      <c r="H26" s="57">
        <f t="shared" si="0"/>
        <v>0</v>
      </c>
      <c r="I26" s="26"/>
      <c r="J26" s="108"/>
      <c r="K26" s="24"/>
      <c r="L26" s="24"/>
      <c r="M26" s="101"/>
      <c r="N26" s="27"/>
      <c r="O26" s="24"/>
      <c r="P26" s="101"/>
      <c r="Q26" s="87"/>
    </row>
    <row r="27" spans="2:17" ht="19.7" customHeight="1">
      <c r="B27" s="27"/>
      <c r="C27" s="27"/>
      <c r="D27" s="27"/>
      <c r="E27" s="561"/>
      <c r="F27" s="108"/>
      <c r="G27" s="562"/>
      <c r="H27" s="57">
        <f t="shared" si="0"/>
        <v>0</v>
      </c>
      <c r="I27" s="26"/>
      <c r="J27" s="108"/>
      <c r="K27" s="24"/>
      <c r="L27" s="24"/>
      <c r="M27" s="101"/>
      <c r="N27" s="27"/>
      <c r="O27" s="24"/>
      <c r="P27" s="101"/>
      <c r="Q27" s="87"/>
    </row>
    <row r="28" spans="2:17" ht="19.7" customHeight="1">
      <c r="B28" s="27"/>
      <c r="C28" s="27"/>
      <c r="D28" s="27"/>
      <c r="E28" s="561"/>
      <c r="F28" s="108"/>
      <c r="G28" s="562"/>
      <c r="H28" s="57">
        <f t="shared" si="0"/>
        <v>0</v>
      </c>
      <c r="I28" s="26"/>
      <c r="J28" s="108"/>
      <c r="K28" s="24"/>
      <c r="L28" s="24"/>
      <c r="M28" s="101"/>
      <c r="N28" s="27"/>
      <c r="O28" s="24"/>
      <c r="P28" s="101"/>
      <c r="Q28" s="87"/>
    </row>
    <row r="29" spans="2:17" ht="19.7" customHeight="1">
      <c r="B29" s="27"/>
      <c r="C29" s="27"/>
      <c r="D29" s="27"/>
      <c r="E29" s="561"/>
      <c r="F29" s="108"/>
      <c r="G29" s="562"/>
      <c r="H29" s="57">
        <f t="shared" si="0"/>
        <v>0</v>
      </c>
      <c r="I29" s="26"/>
      <c r="J29" s="108"/>
      <c r="K29" s="24"/>
      <c r="L29" s="24"/>
      <c r="M29" s="101"/>
      <c r="N29" s="27"/>
      <c r="O29" s="24"/>
      <c r="P29" s="101"/>
      <c r="Q29" s="87"/>
    </row>
    <row r="30" spans="2:17" ht="19.7" customHeight="1">
      <c r="B30" s="27"/>
      <c r="C30" s="27"/>
      <c r="D30" s="27"/>
      <c r="E30" s="561"/>
      <c r="F30" s="108"/>
      <c r="G30" s="562"/>
      <c r="H30" s="57">
        <f t="shared" si="0"/>
        <v>0</v>
      </c>
      <c r="I30" s="26"/>
      <c r="J30" s="108"/>
      <c r="K30" s="24"/>
      <c r="L30" s="24"/>
      <c r="M30" s="101"/>
      <c r="N30" s="27"/>
      <c r="O30" s="24"/>
      <c r="P30" s="101"/>
      <c r="Q30" s="87"/>
    </row>
    <row r="31" spans="2:17" ht="19.7" customHeight="1">
      <c r="B31" s="27"/>
      <c r="C31" s="27"/>
      <c r="D31" s="27"/>
      <c r="E31" s="561"/>
      <c r="F31" s="108"/>
      <c r="G31" s="562"/>
      <c r="H31" s="57">
        <f t="shared" si="0"/>
        <v>0</v>
      </c>
      <c r="I31" s="26"/>
      <c r="J31" s="108"/>
      <c r="K31" s="24"/>
      <c r="L31" s="24"/>
      <c r="M31" s="101"/>
      <c r="N31" s="27"/>
      <c r="O31" s="24"/>
      <c r="P31" s="101"/>
      <c r="Q31" s="87"/>
    </row>
    <row r="32" spans="2:17" ht="19.7" customHeight="1">
      <c r="B32" s="27"/>
      <c r="C32" s="27"/>
      <c r="D32" s="27"/>
      <c r="E32" s="561"/>
      <c r="F32" s="108"/>
      <c r="G32" s="562"/>
      <c r="H32" s="57">
        <f t="shared" si="0"/>
        <v>0</v>
      </c>
      <c r="I32" s="26"/>
      <c r="J32" s="108"/>
      <c r="K32" s="24"/>
      <c r="L32" s="24"/>
      <c r="M32" s="101"/>
      <c r="N32" s="27"/>
      <c r="O32" s="24"/>
      <c r="P32" s="101"/>
      <c r="Q32" s="87"/>
    </row>
    <row r="33" spans="2:17" ht="19.7" customHeight="1">
      <c r="B33" s="27"/>
      <c r="C33" s="27"/>
      <c r="D33" s="27"/>
      <c r="E33" s="561"/>
      <c r="F33" s="108"/>
      <c r="G33" s="562"/>
      <c r="H33" s="57">
        <f t="shared" si="0"/>
        <v>0</v>
      </c>
      <c r="I33" s="26"/>
      <c r="J33" s="108"/>
      <c r="K33" s="24"/>
      <c r="L33" s="24"/>
      <c r="M33" s="101"/>
      <c r="N33" s="27"/>
      <c r="O33" s="24"/>
      <c r="P33" s="101"/>
      <c r="Q33" s="87"/>
    </row>
    <row r="34" spans="2:17" ht="19.7" customHeight="1">
      <c r="B34" s="27"/>
      <c r="C34" s="27"/>
      <c r="D34" s="27"/>
      <c r="E34" s="561"/>
      <c r="F34" s="108"/>
      <c r="G34" s="562"/>
      <c r="H34" s="57">
        <f t="shared" si="0"/>
        <v>0</v>
      </c>
      <c r="I34" s="26"/>
      <c r="J34" s="108"/>
      <c r="K34" s="24"/>
      <c r="L34" s="24"/>
      <c r="M34" s="101"/>
      <c r="N34" s="27"/>
      <c r="O34" s="24"/>
      <c r="P34" s="101"/>
      <c r="Q34" s="87"/>
    </row>
    <row r="35" spans="2:17" ht="19.7" customHeight="1">
      <c r="B35" s="27"/>
      <c r="C35" s="27"/>
      <c r="D35" s="27"/>
      <c r="E35" s="561"/>
      <c r="F35" s="108"/>
      <c r="G35" s="562"/>
      <c r="H35" s="57">
        <f t="shared" si="0"/>
        <v>0</v>
      </c>
      <c r="I35" s="26"/>
      <c r="J35" s="108"/>
      <c r="K35" s="24"/>
      <c r="L35" s="24"/>
      <c r="M35" s="101"/>
      <c r="N35" s="27"/>
      <c r="O35" s="24"/>
      <c r="P35" s="101"/>
      <c r="Q35" s="87"/>
    </row>
    <row r="36" spans="2:17" ht="19.7" customHeight="1">
      <c r="B36" s="27"/>
      <c r="C36" s="27"/>
      <c r="D36" s="27"/>
      <c r="E36" s="561"/>
      <c r="F36" s="108"/>
      <c r="G36" s="562"/>
      <c r="H36" s="57">
        <f t="shared" si="0"/>
        <v>0</v>
      </c>
      <c r="I36" s="26"/>
      <c r="J36" s="108"/>
      <c r="K36" s="24"/>
      <c r="L36" s="24"/>
      <c r="M36" s="101"/>
      <c r="N36" s="27"/>
      <c r="O36" s="24"/>
      <c r="P36" s="101"/>
      <c r="Q36" s="87"/>
    </row>
    <row r="37" spans="2:17" ht="19.7" customHeight="1">
      <c r="B37" s="27"/>
      <c r="C37" s="27"/>
      <c r="D37" s="27"/>
      <c r="E37" s="561"/>
      <c r="F37" s="108"/>
      <c r="G37" s="562"/>
      <c r="H37" s="57">
        <f t="shared" si="0"/>
        <v>0</v>
      </c>
      <c r="I37" s="26"/>
      <c r="J37" s="108"/>
      <c r="K37" s="24"/>
      <c r="L37" s="24"/>
      <c r="M37" s="101"/>
      <c r="N37" s="27"/>
      <c r="O37" s="24"/>
      <c r="P37" s="101"/>
      <c r="Q37" s="87"/>
    </row>
    <row r="38" spans="2:17" ht="19.7" customHeight="1">
      <c r="B38" s="27"/>
      <c r="C38" s="27"/>
      <c r="D38" s="27"/>
      <c r="E38" s="561"/>
      <c r="F38" s="108"/>
      <c r="G38" s="562"/>
      <c r="H38" s="57">
        <f t="shared" si="0"/>
        <v>0</v>
      </c>
      <c r="I38" s="26"/>
      <c r="J38" s="108"/>
      <c r="K38" s="24"/>
      <c r="L38" s="24"/>
      <c r="M38" s="101"/>
      <c r="N38" s="27"/>
      <c r="O38" s="24"/>
      <c r="P38" s="101"/>
      <c r="Q38" s="87"/>
    </row>
    <row r="39" spans="2:17" ht="19.7" customHeight="1">
      <c r="B39" s="27"/>
      <c r="C39" s="27"/>
      <c r="D39" s="27"/>
      <c r="E39" s="561"/>
      <c r="F39" s="108"/>
      <c r="G39" s="562"/>
      <c r="H39" s="57">
        <f t="shared" si="0"/>
        <v>0</v>
      </c>
      <c r="I39" s="26"/>
      <c r="J39" s="108"/>
      <c r="K39" s="24"/>
      <c r="L39" s="24"/>
      <c r="M39" s="101"/>
      <c r="N39" s="27"/>
      <c r="O39" s="24"/>
      <c r="P39" s="101"/>
      <c r="Q39" s="87"/>
    </row>
    <row r="40" spans="2:17" ht="19.7" customHeight="1">
      <c r="B40" s="27"/>
      <c r="C40" s="27"/>
      <c r="D40" s="27"/>
      <c r="E40" s="561"/>
      <c r="F40" s="108"/>
      <c r="G40" s="562"/>
      <c r="H40" s="57">
        <f t="shared" si="0"/>
        <v>0</v>
      </c>
      <c r="I40" s="26"/>
      <c r="J40" s="108"/>
      <c r="K40" s="24"/>
      <c r="L40" s="24"/>
      <c r="M40" s="101"/>
      <c r="N40" s="27"/>
      <c r="O40" s="24"/>
      <c r="P40" s="101"/>
      <c r="Q40" s="87"/>
    </row>
    <row r="41" spans="2:17" ht="19.7" customHeight="1">
      <c r="B41" s="27"/>
      <c r="C41" s="27"/>
      <c r="D41" s="27"/>
      <c r="E41" s="561"/>
      <c r="F41" s="108"/>
      <c r="G41" s="562"/>
      <c r="H41" s="57">
        <f t="shared" si="0"/>
        <v>0</v>
      </c>
      <c r="I41" s="26"/>
      <c r="J41" s="108"/>
      <c r="K41" s="24"/>
      <c r="L41" s="24"/>
      <c r="M41" s="101"/>
      <c r="N41" s="27"/>
      <c r="O41" s="24"/>
      <c r="P41" s="101"/>
      <c r="Q41" s="87"/>
    </row>
    <row r="42" spans="2:17" ht="19.7" customHeight="1">
      <c r="B42" s="27"/>
      <c r="C42" s="27"/>
      <c r="D42" s="27"/>
      <c r="E42" s="561"/>
      <c r="F42" s="108"/>
      <c r="G42" s="562"/>
      <c r="H42" s="57">
        <f t="shared" si="0"/>
        <v>0</v>
      </c>
      <c r="I42" s="26"/>
      <c r="J42" s="108"/>
      <c r="K42" s="24"/>
      <c r="L42" s="24"/>
      <c r="M42" s="101"/>
      <c r="N42" s="27"/>
      <c r="O42" s="24"/>
      <c r="P42" s="101"/>
      <c r="Q42" s="87"/>
    </row>
  </sheetData>
  <autoFilter ref="B8:O23" xr:uid="{B6AEC965-D815-49CD-90D5-5A59E4EF0429}"/>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7EB34-7955-4785-A3F6-4555EA4E2F85}">
  <dimension ref="A2:Q82"/>
  <sheetViews>
    <sheetView zoomScaleNormal="100" workbookViewId="0">
      <pane xSplit="10" ySplit="8" topLeftCell="N45" activePane="bottomRight" state="frozen"/>
      <selection pane="topRight" activeCell="K1" sqref="K1"/>
      <selection pane="bottomLeft" activeCell="A9" sqref="A9"/>
      <selection pane="bottomRight" activeCell="Q57" sqref="Q57"/>
    </sheetView>
  </sheetViews>
  <sheetFormatPr defaultRowHeight="18.75"/>
  <cols>
    <col min="1" max="1" width="4.375" style="76" customWidth="1"/>
    <col min="2" max="2" width="5.625" style="78" customWidth="1"/>
    <col min="3" max="3" width="15.62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68.875" style="76" bestFit="1"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4.375" style="76" customWidth="1"/>
    <col min="258" max="258" width="5.625" style="76" customWidth="1"/>
    <col min="259" max="259" width="15.62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68.875" style="76" bestFit="1"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4.375" style="76" customWidth="1"/>
    <col min="514" max="514" width="5.625" style="76" customWidth="1"/>
    <col min="515" max="515" width="15.62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68.875" style="76" bestFit="1"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4.375" style="76" customWidth="1"/>
    <col min="770" max="770" width="5.625" style="76" customWidth="1"/>
    <col min="771" max="771" width="15.62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68.875" style="76" bestFit="1"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4.375" style="76" customWidth="1"/>
    <col min="1026" max="1026" width="5.625" style="76" customWidth="1"/>
    <col min="1027" max="1027" width="15.62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68.875" style="76" bestFit="1"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4.375" style="76" customWidth="1"/>
    <col min="1282" max="1282" width="5.625" style="76" customWidth="1"/>
    <col min="1283" max="1283" width="15.62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68.875" style="76" bestFit="1"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4.375" style="76" customWidth="1"/>
    <col min="1538" max="1538" width="5.625" style="76" customWidth="1"/>
    <col min="1539" max="1539" width="15.62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68.875" style="76" bestFit="1"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4.375" style="76" customWidth="1"/>
    <col min="1794" max="1794" width="5.625" style="76" customWidth="1"/>
    <col min="1795" max="1795" width="15.62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68.875" style="76" bestFit="1"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4.375" style="76" customWidth="1"/>
    <col min="2050" max="2050" width="5.625" style="76" customWidth="1"/>
    <col min="2051" max="2051" width="15.62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68.875" style="76" bestFit="1"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4.375" style="76" customWidth="1"/>
    <col min="2306" max="2306" width="5.625" style="76" customWidth="1"/>
    <col min="2307" max="2307" width="15.62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68.875" style="76" bestFit="1"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4.375" style="76" customWidth="1"/>
    <col min="2562" max="2562" width="5.625" style="76" customWidth="1"/>
    <col min="2563" max="2563" width="15.62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68.875" style="76" bestFit="1"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4.375" style="76" customWidth="1"/>
    <col min="2818" max="2818" width="5.625" style="76" customWidth="1"/>
    <col min="2819" max="2819" width="15.62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68.875" style="76" bestFit="1"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4.375" style="76" customWidth="1"/>
    <col min="3074" max="3074" width="5.625" style="76" customWidth="1"/>
    <col min="3075" max="3075" width="15.62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68.875" style="76" bestFit="1"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4.375" style="76" customWidth="1"/>
    <col min="3330" max="3330" width="5.625" style="76" customWidth="1"/>
    <col min="3331" max="3331" width="15.62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68.875" style="76" bestFit="1"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4.375" style="76" customWidth="1"/>
    <col min="3586" max="3586" width="5.625" style="76" customWidth="1"/>
    <col min="3587" max="3587" width="15.62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68.875" style="76" bestFit="1"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4.375" style="76" customWidth="1"/>
    <col min="3842" max="3842" width="5.625" style="76" customWidth="1"/>
    <col min="3843" max="3843" width="15.62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68.875" style="76" bestFit="1"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4.375" style="76" customWidth="1"/>
    <col min="4098" max="4098" width="5.625" style="76" customWidth="1"/>
    <col min="4099" max="4099" width="15.62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68.875" style="76" bestFit="1"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4.375" style="76" customWidth="1"/>
    <col min="4354" max="4354" width="5.625" style="76" customWidth="1"/>
    <col min="4355" max="4355" width="15.62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68.875" style="76" bestFit="1"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4.375" style="76" customWidth="1"/>
    <col min="4610" max="4610" width="5.625" style="76" customWidth="1"/>
    <col min="4611" max="4611" width="15.62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68.875" style="76" bestFit="1"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4.375" style="76" customWidth="1"/>
    <col min="4866" max="4866" width="5.625" style="76" customWidth="1"/>
    <col min="4867" max="4867" width="15.62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68.875" style="76" bestFit="1"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4.375" style="76" customWidth="1"/>
    <col min="5122" max="5122" width="5.625" style="76" customWidth="1"/>
    <col min="5123" max="5123" width="15.62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68.875" style="76" bestFit="1"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4.375" style="76" customWidth="1"/>
    <col min="5378" max="5378" width="5.625" style="76" customWidth="1"/>
    <col min="5379" max="5379" width="15.62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68.875" style="76" bestFit="1"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4.375" style="76" customWidth="1"/>
    <col min="5634" max="5634" width="5.625" style="76" customWidth="1"/>
    <col min="5635" max="5635" width="15.62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68.875" style="76" bestFit="1"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4.375" style="76" customWidth="1"/>
    <col min="5890" max="5890" width="5.625" style="76" customWidth="1"/>
    <col min="5891" max="5891" width="15.62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68.875" style="76" bestFit="1"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4.375" style="76" customWidth="1"/>
    <col min="6146" max="6146" width="5.625" style="76" customWidth="1"/>
    <col min="6147" max="6147" width="15.62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68.875" style="76" bestFit="1"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4.375" style="76" customWidth="1"/>
    <col min="6402" max="6402" width="5.625" style="76" customWidth="1"/>
    <col min="6403" max="6403" width="15.62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68.875" style="76" bestFit="1"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4.375" style="76" customWidth="1"/>
    <col min="6658" max="6658" width="5.625" style="76" customWidth="1"/>
    <col min="6659" max="6659" width="15.62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68.875" style="76" bestFit="1"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4.375" style="76" customWidth="1"/>
    <col min="6914" max="6914" width="5.625" style="76" customWidth="1"/>
    <col min="6915" max="6915" width="15.62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68.875" style="76" bestFit="1"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4.375" style="76" customWidth="1"/>
    <col min="7170" max="7170" width="5.625" style="76" customWidth="1"/>
    <col min="7171" max="7171" width="15.62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68.875" style="76" bestFit="1"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4.375" style="76" customWidth="1"/>
    <col min="7426" max="7426" width="5.625" style="76" customWidth="1"/>
    <col min="7427" max="7427" width="15.62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68.875" style="76" bestFit="1"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4.375" style="76" customWidth="1"/>
    <col min="7682" max="7682" width="5.625" style="76" customWidth="1"/>
    <col min="7683" max="7683" width="15.62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68.875" style="76" bestFit="1"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4.375" style="76" customWidth="1"/>
    <col min="7938" max="7938" width="5.625" style="76" customWidth="1"/>
    <col min="7939" max="7939" width="15.62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68.875" style="76" bestFit="1"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4.375" style="76" customWidth="1"/>
    <col min="8194" max="8194" width="5.625" style="76" customWidth="1"/>
    <col min="8195" max="8195" width="15.62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68.875" style="76" bestFit="1"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4.375" style="76" customWidth="1"/>
    <col min="8450" max="8450" width="5.625" style="76" customWidth="1"/>
    <col min="8451" max="8451" width="15.62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68.875" style="76" bestFit="1"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4.375" style="76" customWidth="1"/>
    <col min="8706" max="8706" width="5.625" style="76" customWidth="1"/>
    <col min="8707" max="8707" width="15.62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68.875" style="76" bestFit="1"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4.375" style="76" customWidth="1"/>
    <col min="8962" max="8962" width="5.625" style="76" customWidth="1"/>
    <col min="8963" max="8963" width="15.62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68.875" style="76" bestFit="1"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4.375" style="76" customWidth="1"/>
    <col min="9218" max="9218" width="5.625" style="76" customWidth="1"/>
    <col min="9219" max="9219" width="15.62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68.875" style="76" bestFit="1"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4.375" style="76" customWidth="1"/>
    <col min="9474" max="9474" width="5.625" style="76" customWidth="1"/>
    <col min="9475" max="9475" width="15.62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68.875" style="76" bestFit="1"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4.375" style="76" customWidth="1"/>
    <col min="9730" max="9730" width="5.625" style="76" customWidth="1"/>
    <col min="9731" max="9731" width="15.62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68.875" style="76" bestFit="1"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4.375" style="76" customWidth="1"/>
    <col min="9986" max="9986" width="5.625" style="76" customWidth="1"/>
    <col min="9987" max="9987" width="15.62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68.875" style="76" bestFit="1"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4.375" style="76" customWidth="1"/>
    <col min="10242" max="10242" width="5.625" style="76" customWidth="1"/>
    <col min="10243" max="10243" width="15.62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68.875" style="76" bestFit="1"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4.375" style="76" customWidth="1"/>
    <col min="10498" max="10498" width="5.625" style="76" customWidth="1"/>
    <col min="10499" max="10499" width="15.62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68.875" style="76" bestFit="1"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4.375" style="76" customWidth="1"/>
    <col min="10754" max="10754" width="5.625" style="76" customWidth="1"/>
    <col min="10755" max="10755" width="15.62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68.875" style="76" bestFit="1"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4.375" style="76" customWidth="1"/>
    <col min="11010" max="11010" width="5.625" style="76" customWidth="1"/>
    <col min="11011" max="11011" width="15.62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68.875" style="76" bestFit="1"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4.375" style="76" customWidth="1"/>
    <col min="11266" max="11266" width="5.625" style="76" customWidth="1"/>
    <col min="11267" max="11267" width="15.62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68.875" style="76" bestFit="1"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4.375" style="76" customWidth="1"/>
    <col min="11522" max="11522" width="5.625" style="76" customWidth="1"/>
    <col min="11523" max="11523" width="15.62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68.875" style="76" bestFit="1"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4.375" style="76" customWidth="1"/>
    <col min="11778" max="11778" width="5.625" style="76" customWidth="1"/>
    <col min="11779" max="11779" width="15.62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68.875" style="76" bestFit="1"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4.375" style="76" customWidth="1"/>
    <col min="12034" max="12034" width="5.625" style="76" customWidth="1"/>
    <col min="12035" max="12035" width="15.62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68.875" style="76" bestFit="1"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4.375" style="76" customWidth="1"/>
    <col min="12290" max="12290" width="5.625" style="76" customWidth="1"/>
    <col min="12291" max="12291" width="15.62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68.875" style="76" bestFit="1"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4.375" style="76" customWidth="1"/>
    <col min="12546" max="12546" width="5.625" style="76" customWidth="1"/>
    <col min="12547" max="12547" width="15.62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68.875" style="76" bestFit="1"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4.375" style="76" customWidth="1"/>
    <col min="12802" max="12802" width="5.625" style="76" customWidth="1"/>
    <col min="12803" max="12803" width="15.62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68.875" style="76" bestFit="1"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4.375" style="76" customWidth="1"/>
    <col min="13058" max="13058" width="5.625" style="76" customWidth="1"/>
    <col min="13059" max="13059" width="15.62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68.875" style="76" bestFit="1"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4.375" style="76" customWidth="1"/>
    <col min="13314" max="13314" width="5.625" style="76" customWidth="1"/>
    <col min="13315" max="13315" width="15.62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68.875" style="76" bestFit="1"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4.375" style="76" customWidth="1"/>
    <col min="13570" max="13570" width="5.625" style="76" customWidth="1"/>
    <col min="13571" max="13571" width="15.62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68.875" style="76" bestFit="1"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4.375" style="76" customWidth="1"/>
    <col min="13826" max="13826" width="5.625" style="76" customWidth="1"/>
    <col min="13827" max="13827" width="15.62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68.875" style="76" bestFit="1"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4.375" style="76" customWidth="1"/>
    <col min="14082" max="14082" width="5.625" style="76" customWidth="1"/>
    <col min="14083" max="14083" width="15.62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68.875" style="76" bestFit="1"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4.375" style="76" customWidth="1"/>
    <col min="14338" max="14338" width="5.625" style="76" customWidth="1"/>
    <col min="14339" max="14339" width="15.62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68.875" style="76" bestFit="1"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4.375" style="76" customWidth="1"/>
    <col min="14594" max="14594" width="5.625" style="76" customWidth="1"/>
    <col min="14595" max="14595" width="15.62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68.875" style="76" bestFit="1"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4.375" style="76" customWidth="1"/>
    <col min="14850" max="14850" width="5.625" style="76" customWidth="1"/>
    <col min="14851" max="14851" width="15.62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68.875" style="76" bestFit="1"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4.375" style="76" customWidth="1"/>
    <col min="15106" max="15106" width="5.625" style="76" customWidth="1"/>
    <col min="15107" max="15107" width="15.62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68.875" style="76" bestFit="1"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4.375" style="76" customWidth="1"/>
    <col min="15362" max="15362" width="5.625" style="76" customWidth="1"/>
    <col min="15363" max="15363" width="15.62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68.875" style="76" bestFit="1"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4.375" style="76" customWidth="1"/>
    <col min="15618" max="15618" width="5.625" style="76" customWidth="1"/>
    <col min="15619" max="15619" width="15.62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68.875" style="76" bestFit="1"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4.375" style="76" customWidth="1"/>
    <col min="15874" max="15874" width="5.625" style="76" customWidth="1"/>
    <col min="15875" max="15875" width="15.62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68.875" style="76" bestFit="1"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4.375" style="76" customWidth="1"/>
    <col min="16130" max="16130" width="5.625" style="76" customWidth="1"/>
    <col min="16131" max="16131" width="15.62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68.875" style="76" bestFit="1"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1:17" ht="20.100000000000001" customHeight="1">
      <c r="B2" s="74" t="s">
        <v>0</v>
      </c>
      <c r="C2" s="74"/>
      <c r="D2" s="74"/>
      <c r="E2" s="75" t="s">
        <v>4391</v>
      </c>
      <c r="G2" s="4" t="s">
        <v>2</v>
      </c>
      <c r="H2" s="5"/>
      <c r="I2" s="6"/>
      <c r="J2" s="77">
        <f>SUM(H:H)</f>
        <v>565136</v>
      </c>
    </row>
    <row r="3" spans="1:17" ht="20.100000000000001" customHeight="1">
      <c r="B3" s="74" t="s">
        <v>3</v>
      </c>
      <c r="C3" s="74"/>
      <c r="D3" s="74"/>
      <c r="E3" s="82" t="s">
        <v>2235</v>
      </c>
    </row>
    <row r="4" spans="1:17" ht="20.100000000000001" customHeight="1">
      <c r="B4" s="74" t="s">
        <v>5</v>
      </c>
      <c r="C4" s="74"/>
      <c r="D4" s="74"/>
      <c r="E4" s="82">
        <v>122420</v>
      </c>
    </row>
    <row r="5" spans="1:17" ht="20.100000000000001" customHeight="1">
      <c r="B5" s="74" t="s">
        <v>7</v>
      </c>
      <c r="C5" s="74"/>
      <c r="D5" s="74"/>
      <c r="E5" s="84">
        <v>41926</v>
      </c>
    </row>
    <row r="6" spans="1:17" ht="20.100000000000001" customHeight="1">
      <c r="B6" s="74" t="s">
        <v>8</v>
      </c>
      <c r="C6" s="74"/>
      <c r="D6" s="74"/>
      <c r="E6" s="84">
        <v>41926</v>
      </c>
    </row>
    <row r="8" spans="1: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1:17" s="78" customFormat="1" ht="19.7" customHeight="1">
      <c r="A9" s="1252" t="s">
        <v>4392</v>
      </c>
      <c r="B9" s="27"/>
      <c r="C9" s="27" t="s">
        <v>207</v>
      </c>
      <c r="D9" s="27" t="s">
        <v>207</v>
      </c>
      <c r="E9" s="28" t="s">
        <v>4393</v>
      </c>
      <c r="F9" s="24">
        <v>1</v>
      </c>
      <c r="G9" s="121">
        <v>6100</v>
      </c>
      <c r="H9" s="57">
        <f>F9*G9</f>
        <v>6100</v>
      </c>
      <c r="I9" s="26"/>
      <c r="J9" s="108"/>
      <c r="K9" s="24"/>
      <c r="L9" s="24"/>
      <c r="M9" s="101">
        <v>41900</v>
      </c>
      <c r="N9" s="27"/>
      <c r="O9" s="216">
        <v>41922</v>
      </c>
      <c r="P9" s="101">
        <v>41922</v>
      </c>
      <c r="Q9" s="87">
        <v>41920</v>
      </c>
    </row>
    <row r="10" spans="1:17" s="78" customFormat="1" ht="19.7" customHeight="1">
      <c r="A10" s="1252"/>
      <c r="B10" s="27"/>
      <c r="C10" s="27" t="s">
        <v>207</v>
      </c>
      <c r="D10" s="27" t="s">
        <v>207</v>
      </c>
      <c r="E10" s="28" t="s">
        <v>4394</v>
      </c>
      <c r="F10" s="24">
        <v>1</v>
      </c>
      <c r="G10" s="562">
        <v>10800</v>
      </c>
      <c r="H10" s="57">
        <f t="shared" ref="H10:H38" si="0">F10*G10</f>
        <v>10800</v>
      </c>
      <c r="I10" s="26"/>
      <c r="J10" s="108"/>
      <c r="K10" s="24"/>
      <c r="L10" s="24"/>
      <c r="M10" s="101">
        <v>41900</v>
      </c>
      <c r="N10" s="27"/>
      <c r="O10" s="216">
        <v>41922</v>
      </c>
      <c r="P10" s="101">
        <v>41922</v>
      </c>
      <c r="Q10" s="87">
        <v>41920</v>
      </c>
    </row>
    <row r="11" spans="1:17" s="78" customFormat="1" ht="19.7" customHeight="1">
      <c r="A11" s="1252"/>
      <c r="B11" s="27"/>
      <c r="C11" s="27" t="s">
        <v>207</v>
      </c>
      <c r="D11" s="27" t="s">
        <v>207</v>
      </c>
      <c r="E11" s="28" t="s">
        <v>4395</v>
      </c>
      <c r="F11" s="24">
        <v>1</v>
      </c>
      <c r="G11" s="562">
        <v>12000</v>
      </c>
      <c r="H11" s="57">
        <f t="shared" si="0"/>
        <v>12000</v>
      </c>
      <c r="I11" s="26"/>
      <c r="J11" s="108"/>
      <c r="K11" s="52"/>
      <c r="L11" s="24"/>
      <c r="M11" s="101">
        <v>41900</v>
      </c>
      <c r="N11" s="27"/>
      <c r="O11" s="216">
        <v>41922</v>
      </c>
      <c r="P11" s="101">
        <v>41922</v>
      </c>
      <c r="Q11" s="87">
        <v>41920</v>
      </c>
    </row>
    <row r="12" spans="1:17" s="78" customFormat="1" ht="19.7" customHeight="1">
      <c r="A12" s="1252"/>
      <c r="B12" s="27"/>
      <c r="C12" s="27" t="s">
        <v>207</v>
      </c>
      <c r="D12" s="27" t="s">
        <v>207</v>
      </c>
      <c r="E12" s="28" t="s">
        <v>4396</v>
      </c>
      <c r="F12" s="24">
        <v>1</v>
      </c>
      <c r="G12" s="562">
        <v>38000</v>
      </c>
      <c r="H12" s="57">
        <f t="shared" si="0"/>
        <v>38000</v>
      </c>
      <c r="I12" s="26"/>
      <c r="J12" s="108"/>
      <c r="K12" s="52"/>
      <c r="L12" s="24"/>
      <c r="M12" s="101">
        <v>41900</v>
      </c>
      <c r="N12" s="27"/>
      <c r="O12" s="216">
        <v>41922</v>
      </c>
      <c r="P12" s="101">
        <v>41922</v>
      </c>
      <c r="Q12" s="87">
        <v>41920</v>
      </c>
    </row>
    <row r="13" spans="1:17" s="78" customFormat="1" ht="19.7" customHeight="1">
      <c r="A13" s="1252"/>
      <c r="B13" s="27"/>
      <c r="C13" s="27" t="s">
        <v>207</v>
      </c>
      <c r="D13" s="27" t="s">
        <v>207</v>
      </c>
      <c r="E13" s="561" t="s">
        <v>4397</v>
      </c>
      <c r="F13" s="24">
        <v>1</v>
      </c>
      <c r="G13" s="562">
        <v>26660</v>
      </c>
      <c r="H13" s="57">
        <f t="shared" si="0"/>
        <v>26660</v>
      </c>
      <c r="I13" s="26"/>
      <c r="J13" s="108"/>
      <c r="K13" s="52"/>
      <c r="L13" s="24"/>
      <c r="M13" s="101">
        <v>41900</v>
      </c>
      <c r="N13" s="27"/>
      <c r="O13" s="216">
        <v>41922</v>
      </c>
      <c r="P13" s="101">
        <v>41922</v>
      </c>
      <c r="Q13" s="87">
        <v>41920</v>
      </c>
    </row>
    <row r="14" spans="1:17" s="78" customFormat="1" ht="19.7" customHeight="1">
      <c r="A14" s="1252"/>
      <c r="B14" s="27"/>
      <c r="C14" s="27" t="s">
        <v>207</v>
      </c>
      <c r="D14" s="27" t="s">
        <v>207</v>
      </c>
      <c r="E14" s="52" t="s">
        <v>4398</v>
      </c>
      <c r="F14" s="24">
        <v>1</v>
      </c>
      <c r="G14" s="562">
        <v>5560</v>
      </c>
      <c r="H14" s="57">
        <f t="shared" si="0"/>
        <v>5560</v>
      </c>
      <c r="I14" s="26"/>
      <c r="J14" s="108"/>
      <c r="K14" s="52"/>
      <c r="L14" s="24"/>
      <c r="M14" s="101">
        <v>41900</v>
      </c>
      <c r="N14" s="27"/>
      <c r="O14" s="216">
        <v>41922</v>
      </c>
      <c r="P14" s="101">
        <v>41922</v>
      </c>
      <c r="Q14" s="87">
        <v>41920</v>
      </c>
    </row>
    <row r="15" spans="1:17" s="78" customFormat="1" ht="19.7" customHeight="1">
      <c r="A15" s="1252"/>
      <c r="B15" s="27"/>
      <c r="C15" s="27" t="s">
        <v>207</v>
      </c>
      <c r="D15" s="27" t="s">
        <v>207</v>
      </c>
      <c r="E15" s="561" t="s">
        <v>4399</v>
      </c>
      <c r="F15" s="24">
        <v>1</v>
      </c>
      <c r="G15" s="562">
        <v>40000</v>
      </c>
      <c r="H15" s="57">
        <f t="shared" si="0"/>
        <v>40000</v>
      </c>
      <c r="I15" s="26"/>
      <c r="J15" s="108"/>
      <c r="K15" s="24"/>
      <c r="L15" s="24"/>
      <c r="M15" s="101">
        <v>41900</v>
      </c>
      <c r="N15" s="27"/>
      <c r="O15" s="216">
        <v>41922</v>
      </c>
      <c r="P15" s="101">
        <v>41922</v>
      </c>
      <c r="Q15" s="87"/>
    </row>
    <row r="16" spans="1:17" s="78" customFormat="1" ht="19.7" customHeight="1">
      <c r="A16" s="1252"/>
      <c r="B16" s="27"/>
      <c r="C16" s="27" t="s">
        <v>207</v>
      </c>
      <c r="D16" s="27" t="s">
        <v>207</v>
      </c>
      <c r="E16" s="561" t="s">
        <v>4400</v>
      </c>
      <c r="F16" s="24">
        <v>1</v>
      </c>
      <c r="G16" s="562">
        <v>40000</v>
      </c>
      <c r="H16" s="57">
        <f t="shared" si="0"/>
        <v>40000</v>
      </c>
      <c r="I16" s="26"/>
      <c r="J16" s="108"/>
      <c r="K16" s="24"/>
      <c r="L16" s="24"/>
      <c r="M16" s="101">
        <v>41900</v>
      </c>
      <c r="N16" s="27"/>
      <c r="O16" s="216">
        <v>41922</v>
      </c>
      <c r="P16" s="101">
        <v>41922</v>
      </c>
      <c r="Q16" s="87"/>
    </row>
    <row r="17" spans="1:17" s="78" customFormat="1" ht="19.7" customHeight="1">
      <c r="A17" s="1252"/>
      <c r="B17" s="27"/>
      <c r="C17" s="27" t="s">
        <v>207</v>
      </c>
      <c r="D17" s="27" t="s">
        <v>207</v>
      </c>
      <c r="E17" s="561" t="s">
        <v>3278</v>
      </c>
      <c r="F17" s="24">
        <v>-1</v>
      </c>
      <c r="G17" s="562">
        <v>35000</v>
      </c>
      <c r="H17" s="57">
        <f t="shared" si="0"/>
        <v>-35000</v>
      </c>
      <c r="I17" s="26"/>
      <c r="J17" s="108"/>
      <c r="K17" s="24"/>
      <c r="L17" s="24"/>
      <c r="M17" s="101">
        <v>41900</v>
      </c>
      <c r="N17" s="27"/>
      <c r="O17" s="216"/>
      <c r="P17" s="101"/>
      <c r="Q17" s="87"/>
    </row>
    <row r="18" spans="1:17" s="78" customFormat="1" ht="19.7" customHeight="1">
      <c r="A18" s="1252"/>
      <c r="B18" s="27"/>
      <c r="C18" s="27"/>
      <c r="D18" s="27"/>
      <c r="E18" s="561"/>
      <c r="F18" s="108"/>
      <c r="G18" s="562"/>
      <c r="H18" s="57">
        <f t="shared" si="0"/>
        <v>0</v>
      </c>
      <c r="I18" s="26"/>
      <c r="J18" s="108"/>
      <c r="K18" s="24"/>
      <c r="L18" s="24"/>
      <c r="M18" s="101"/>
      <c r="N18" s="27"/>
      <c r="O18" s="24"/>
      <c r="P18" s="101"/>
      <c r="Q18" s="87"/>
    </row>
    <row r="19" spans="1:17" s="78" customFormat="1" ht="19.7" customHeight="1">
      <c r="A19" s="1252"/>
      <c r="B19" s="27"/>
      <c r="C19" s="27"/>
      <c r="D19" s="27"/>
      <c r="E19" s="561"/>
      <c r="F19" s="108"/>
      <c r="G19" s="562"/>
      <c r="H19" s="57">
        <f t="shared" si="0"/>
        <v>0</v>
      </c>
      <c r="I19" s="26"/>
      <c r="J19" s="108"/>
      <c r="K19" s="24"/>
      <c r="L19" s="24"/>
      <c r="M19" s="101"/>
      <c r="N19" s="27"/>
      <c r="O19" s="24"/>
      <c r="P19" s="101"/>
      <c r="Q19" s="87"/>
    </row>
    <row r="20" spans="1:17" s="78" customFormat="1" ht="19.7" customHeight="1">
      <c r="A20" s="1252"/>
      <c r="B20" s="27"/>
      <c r="C20" s="27"/>
      <c r="D20" s="27"/>
      <c r="E20" s="561"/>
      <c r="F20" s="108"/>
      <c r="G20" s="562"/>
      <c r="H20" s="57">
        <f t="shared" si="0"/>
        <v>0</v>
      </c>
      <c r="I20" s="26"/>
      <c r="J20" s="108"/>
      <c r="K20" s="24"/>
      <c r="L20" s="24"/>
      <c r="M20" s="101"/>
      <c r="N20" s="27"/>
      <c r="O20" s="24"/>
      <c r="P20" s="101"/>
      <c r="Q20" s="87"/>
    </row>
    <row r="21" spans="1:17" s="78" customFormat="1" ht="19.7" customHeight="1">
      <c r="A21" s="1252"/>
      <c r="B21" s="27"/>
      <c r="C21" s="27" t="s">
        <v>24</v>
      </c>
      <c r="D21" s="27" t="s">
        <v>24</v>
      </c>
      <c r="E21" s="561" t="s">
        <v>4401</v>
      </c>
      <c r="F21" s="24">
        <v>2</v>
      </c>
      <c r="G21" s="562">
        <v>7200</v>
      </c>
      <c r="H21" s="57">
        <f t="shared" si="0"/>
        <v>14400</v>
      </c>
      <c r="I21" s="26"/>
      <c r="J21" s="108" t="s">
        <v>4402</v>
      </c>
      <c r="K21" s="24"/>
      <c r="L21" s="24"/>
      <c r="M21" s="101">
        <v>41915</v>
      </c>
      <c r="N21" s="27"/>
      <c r="O21" s="216">
        <v>41929</v>
      </c>
      <c r="P21" s="216">
        <v>41929</v>
      </c>
      <c r="Q21" s="87">
        <v>41932</v>
      </c>
    </row>
    <row r="22" spans="1:17" s="78" customFormat="1" ht="19.7" customHeight="1">
      <c r="A22" s="1252"/>
      <c r="B22" s="27"/>
      <c r="C22" s="27" t="s">
        <v>24</v>
      </c>
      <c r="D22" s="27" t="s">
        <v>24</v>
      </c>
      <c r="E22" s="561" t="s">
        <v>4403</v>
      </c>
      <c r="F22" s="24">
        <v>1</v>
      </c>
      <c r="G22" s="562">
        <v>1400</v>
      </c>
      <c r="H22" s="57">
        <f t="shared" si="0"/>
        <v>1400</v>
      </c>
      <c r="I22" s="26"/>
      <c r="J22" s="108" t="s">
        <v>4404</v>
      </c>
      <c r="K22" s="24"/>
      <c r="L22" s="24"/>
      <c r="M22" s="101">
        <v>41920</v>
      </c>
      <c r="N22" s="27"/>
      <c r="O22" s="216">
        <v>41929</v>
      </c>
      <c r="P22" s="216">
        <v>41929</v>
      </c>
      <c r="Q22" s="87">
        <v>41932</v>
      </c>
    </row>
    <row r="23" spans="1:17" s="78" customFormat="1" ht="19.7" customHeight="1">
      <c r="A23" s="1252"/>
      <c r="B23" s="27"/>
      <c r="C23" s="27" t="s">
        <v>24</v>
      </c>
      <c r="D23" s="27" t="s">
        <v>24</v>
      </c>
      <c r="E23" s="561" t="s">
        <v>4405</v>
      </c>
      <c r="F23" s="24">
        <v>1</v>
      </c>
      <c r="G23" s="562">
        <v>4800</v>
      </c>
      <c r="H23" s="57">
        <f t="shared" si="0"/>
        <v>4800</v>
      </c>
      <c r="I23" s="26"/>
      <c r="J23" s="108" t="s">
        <v>4406</v>
      </c>
      <c r="K23" s="24"/>
      <c r="L23" s="24"/>
      <c r="M23" s="101">
        <v>41920</v>
      </c>
      <c r="N23" s="27"/>
      <c r="O23" s="216">
        <v>41929</v>
      </c>
      <c r="P23" s="216">
        <v>41929</v>
      </c>
      <c r="Q23" s="87">
        <v>41932</v>
      </c>
    </row>
    <row r="24" spans="1:17" s="78" customFormat="1" ht="19.7" customHeight="1">
      <c r="A24" s="1252"/>
      <c r="B24" s="27"/>
      <c r="C24" s="27" t="s">
        <v>24</v>
      </c>
      <c r="D24" s="27" t="s">
        <v>24</v>
      </c>
      <c r="E24" s="561" t="s">
        <v>4407</v>
      </c>
      <c r="F24" s="24">
        <v>1</v>
      </c>
      <c r="G24" s="562">
        <v>4800</v>
      </c>
      <c r="H24" s="57">
        <f t="shared" si="0"/>
        <v>4800</v>
      </c>
      <c r="I24" s="26"/>
      <c r="J24" s="108" t="s">
        <v>4408</v>
      </c>
      <c r="K24" s="24"/>
      <c r="L24" s="24"/>
      <c r="M24" s="101">
        <v>41920</v>
      </c>
      <c r="N24" s="27"/>
      <c r="O24" s="216">
        <v>41929</v>
      </c>
      <c r="P24" s="216">
        <v>41929</v>
      </c>
      <c r="Q24" s="87">
        <v>41932</v>
      </c>
    </row>
    <row r="25" spans="1:17" s="78" customFormat="1" ht="19.7" customHeight="1">
      <c r="A25" s="1252"/>
      <c r="B25" s="27"/>
      <c r="C25" s="27" t="s">
        <v>24</v>
      </c>
      <c r="D25" s="27" t="s">
        <v>24</v>
      </c>
      <c r="E25" s="561" t="s">
        <v>4409</v>
      </c>
      <c r="F25" s="24">
        <v>1</v>
      </c>
      <c r="G25" s="562">
        <v>5000</v>
      </c>
      <c r="H25" s="57">
        <f t="shared" si="0"/>
        <v>5000</v>
      </c>
      <c r="I25" s="26"/>
      <c r="J25" s="108" t="s">
        <v>4410</v>
      </c>
      <c r="K25" s="24"/>
      <c r="L25" s="24"/>
      <c r="M25" s="101">
        <v>41920</v>
      </c>
      <c r="N25" s="27"/>
      <c r="O25" s="216">
        <v>41929</v>
      </c>
      <c r="P25" s="216">
        <v>41929</v>
      </c>
      <c r="Q25" s="87">
        <v>41932</v>
      </c>
    </row>
    <row r="26" spans="1:17" s="78" customFormat="1" ht="19.7" customHeight="1">
      <c r="A26" s="1252"/>
      <c r="B26" s="27"/>
      <c r="C26" s="27" t="s">
        <v>24</v>
      </c>
      <c r="D26" s="27" t="s">
        <v>24</v>
      </c>
      <c r="E26" s="561" t="s">
        <v>4411</v>
      </c>
      <c r="F26" s="24">
        <v>1</v>
      </c>
      <c r="G26" s="562">
        <v>1800</v>
      </c>
      <c r="H26" s="57">
        <f t="shared" si="0"/>
        <v>1800</v>
      </c>
      <c r="I26" s="26"/>
      <c r="J26" s="108" t="s">
        <v>4412</v>
      </c>
      <c r="K26" s="24"/>
      <c r="L26" s="24"/>
      <c r="M26" s="101">
        <v>41920</v>
      </c>
      <c r="N26" s="27"/>
      <c r="O26" s="216">
        <v>41929</v>
      </c>
      <c r="P26" s="216">
        <v>41929</v>
      </c>
      <c r="Q26" s="87">
        <v>41932</v>
      </c>
    </row>
    <row r="27" spans="1:17" s="78" customFormat="1" ht="19.7" customHeight="1">
      <c r="A27" s="1252"/>
      <c r="B27" s="27" t="s">
        <v>1902</v>
      </c>
      <c r="C27" s="27" t="s">
        <v>24</v>
      </c>
      <c r="D27" s="27" t="s">
        <v>24</v>
      </c>
      <c r="E27" s="561" t="s">
        <v>4413</v>
      </c>
      <c r="F27" s="24">
        <v>2</v>
      </c>
      <c r="G27" s="562">
        <v>1800</v>
      </c>
      <c r="H27" s="57">
        <f t="shared" si="0"/>
        <v>3600</v>
      </c>
      <c r="I27" s="26"/>
      <c r="J27" s="108" t="s">
        <v>4412</v>
      </c>
      <c r="K27" s="24"/>
      <c r="L27" s="24"/>
      <c r="M27" s="101">
        <v>41955</v>
      </c>
      <c r="N27" s="27"/>
      <c r="O27" s="216"/>
      <c r="P27" s="216"/>
      <c r="Q27" s="87">
        <v>41954</v>
      </c>
    </row>
    <row r="28" spans="1:17" s="78" customFormat="1" ht="19.7" customHeight="1">
      <c r="A28" s="1252"/>
      <c r="B28" s="27"/>
      <c r="C28" s="27"/>
      <c r="D28" s="27"/>
      <c r="E28" s="561"/>
      <c r="F28" s="24"/>
      <c r="G28" s="562"/>
      <c r="H28" s="57">
        <f t="shared" si="0"/>
        <v>0</v>
      </c>
      <c r="I28" s="26"/>
      <c r="J28" s="108"/>
      <c r="K28" s="24"/>
      <c r="L28" s="24"/>
      <c r="M28" s="101"/>
      <c r="N28" s="27"/>
      <c r="O28" s="216"/>
      <c r="P28" s="216"/>
      <c r="Q28" s="87"/>
    </row>
    <row r="29" spans="1:17" s="78" customFormat="1" ht="19.7" customHeight="1">
      <c r="A29" s="1252"/>
      <c r="B29" s="27"/>
      <c r="C29" s="27" t="s">
        <v>184</v>
      </c>
      <c r="D29" s="27" t="s">
        <v>184</v>
      </c>
      <c r="E29" s="561" t="s">
        <v>2243</v>
      </c>
      <c r="F29" s="24">
        <v>2</v>
      </c>
      <c r="G29" s="562">
        <v>8800</v>
      </c>
      <c r="H29" s="57">
        <f t="shared" si="0"/>
        <v>17600</v>
      </c>
      <c r="I29" s="26"/>
      <c r="J29" s="108" t="s">
        <v>4414</v>
      </c>
      <c r="K29" s="24"/>
      <c r="L29" s="24"/>
      <c r="M29" s="101">
        <v>41928</v>
      </c>
      <c r="N29" s="27"/>
      <c r="O29" s="216">
        <v>41935</v>
      </c>
      <c r="P29" s="216"/>
      <c r="Q29" s="87">
        <v>41932</v>
      </c>
    </row>
    <row r="30" spans="1:17" s="78" customFormat="1" ht="19.7" customHeight="1">
      <c r="A30" s="1252"/>
      <c r="B30" s="27"/>
      <c r="C30" s="27" t="s">
        <v>2665</v>
      </c>
      <c r="D30" s="27" t="s">
        <v>39</v>
      </c>
      <c r="E30" s="561" t="s">
        <v>4415</v>
      </c>
      <c r="F30" s="24">
        <v>2</v>
      </c>
      <c r="G30" s="562">
        <v>3880</v>
      </c>
      <c r="H30" s="57">
        <f t="shared" si="0"/>
        <v>7760</v>
      </c>
      <c r="I30" s="26"/>
      <c r="J30" s="108" t="s">
        <v>4414</v>
      </c>
      <c r="K30" s="24"/>
      <c r="L30" s="24"/>
      <c r="M30" s="101">
        <v>41928</v>
      </c>
      <c r="N30" s="27"/>
      <c r="O30" s="216">
        <v>41935</v>
      </c>
      <c r="P30" s="216">
        <v>41936</v>
      </c>
      <c r="Q30" s="87">
        <v>41934</v>
      </c>
    </row>
    <row r="31" spans="1:17" s="78" customFormat="1" ht="19.7" customHeight="1">
      <c r="A31" s="1252"/>
      <c r="B31" s="27"/>
      <c r="C31" s="13" t="s">
        <v>118</v>
      </c>
      <c r="D31" s="27" t="s">
        <v>115</v>
      </c>
      <c r="E31" s="59" t="s">
        <v>359</v>
      </c>
      <c r="F31" s="14">
        <v>2</v>
      </c>
      <c r="G31" s="121">
        <v>1710</v>
      </c>
      <c r="H31" s="57">
        <f>F31*G31</f>
        <v>3420</v>
      </c>
      <c r="I31" s="58"/>
      <c r="J31" s="59" t="s">
        <v>120</v>
      </c>
      <c r="K31" s="52" t="s">
        <v>4416</v>
      </c>
      <c r="L31" s="24"/>
      <c r="M31" s="101">
        <v>41928</v>
      </c>
      <c r="N31" s="27"/>
      <c r="O31" s="216">
        <v>41935</v>
      </c>
      <c r="P31" s="101">
        <v>41936</v>
      </c>
      <c r="Q31" s="87">
        <v>41934</v>
      </c>
    </row>
    <row r="32" spans="1:17" s="78" customFormat="1" ht="19.7" customHeight="1">
      <c r="A32" s="1252"/>
      <c r="B32" s="27"/>
      <c r="C32" s="13" t="s">
        <v>118</v>
      </c>
      <c r="D32" s="27" t="s">
        <v>115</v>
      </c>
      <c r="E32" s="59" t="s">
        <v>4417</v>
      </c>
      <c r="F32" s="14">
        <v>2</v>
      </c>
      <c r="G32" s="121">
        <v>6600</v>
      </c>
      <c r="H32" s="57">
        <f>F32*G32</f>
        <v>13200</v>
      </c>
      <c r="I32" s="58"/>
      <c r="J32" s="59" t="s">
        <v>4418</v>
      </c>
      <c r="K32" s="24"/>
      <c r="L32" s="24"/>
      <c r="M32" s="101">
        <v>41928</v>
      </c>
      <c r="N32" s="27"/>
      <c r="O32" s="216">
        <v>41935</v>
      </c>
      <c r="P32" s="101">
        <v>41936</v>
      </c>
      <c r="Q32" s="87">
        <v>41936</v>
      </c>
    </row>
    <row r="33" spans="1:17" s="78" customFormat="1" ht="19.7" customHeight="1">
      <c r="A33" s="1252"/>
      <c r="B33" s="27"/>
      <c r="C33" s="13"/>
      <c r="D33" s="27"/>
      <c r="E33" s="59"/>
      <c r="F33" s="14"/>
      <c r="G33" s="121"/>
      <c r="H33" s="57"/>
      <c r="I33" s="58"/>
      <c r="J33" s="59"/>
      <c r="K33" s="24"/>
      <c r="L33" s="24"/>
      <c r="M33" s="101"/>
      <c r="N33" s="27"/>
      <c r="O33" s="24"/>
      <c r="P33" s="101"/>
      <c r="Q33" s="87"/>
    </row>
    <row r="34" spans="1:17" s="78" customFormat="1" ht="19.7" customHeight="1">
      <c r="A34" s="1252"/>
      <c r="B34" s="27"/>
      <c r="C34" s="27" t="s">
        <v>28</v>
      </c>
      <c r="D34" s="27" t="s">
        <v>28</v>
      </c>
      <c r="E34" s="561" t="s">
        <v>4419</v>
      </c>
      <c r="F34" s="24">
        <v>2</v>
      </c>
      <c r="G34" s="562">
        <v>370</v>
      </c>
      <c r="H34" s="57">
        <f t="shared" si="0"/>
        <v>740</v>
      </c>
      <c r="I34" s="26"/>
      <c r="J34" s="108" t="s">
        <v>4420</v>
      </c>
      <c r="K34" s="24"/>
      <c r="L34" s="24"/>
      <c r="M34" s="101">
        <v>41928</v>
      </c>
      <c r="N34" s="27"/>
      <c r="O34" s="216">
        <v>41933</v>
      </c>
      <c r="P34" s="216">
        <v>41933</v>
      </c>
      <c r="Q34" s="87">
        <v>41933</v>
      </c>
    </row>
    <row r="35" spans="1:17" s="78" customFormat="1" ht="19.7" customHeight="1">
      <c r="A35" s="1252"/>
      <c r="B35" s="27"/>
      <c r="C35" s="27" t="s">
        <v>28</v>
      </c>
      <c r="D35" s="27" t="s">
        <v>28</v>
      </c>
      <c r="E35" s="561" t="s">
        <v>4421</v>
      </c>
      <c r="F35" s="24">
        <v>2</v>
      </c>
      <c r="G35" s="562">
        <v>370</v>
      </c>
      <c r="H35" s="57">
        <f t="shared" si="0"/>
        <v>740</v>
      </c>
      <c r="I35" s="26"/>
      <c r="J35" s="108" t="s">
        <v>4422</v>
      </c>
      <c r="K35" s="24"/>
      <c r="L35" s="24"/>
      <c r="M35" s="101">
        <v>41928</v>
      </c>
      <c r="N35" s="27"/>
      <c r="O35" s="216">
        <v>41933</v>
      </c>
      <c r="P35" s="216">
        <v>41933</v>
      </c>
      <c r="Q35" s="87">
        <v>41933</v>
      </c>
    </row>
    <row r="36" spans="1:17" s="78" customFormat="1" ht="19.7" customHeight="1">
      <c r="B36" s="27"/>
      <c r="C36" s="27" t="s">
        <v>28</v>
      </c>
      <c r="D36" s="27" t="s">
        <v>28</v>
      </c>
      <c r="E36" s="59" t="s">
        <v>3962</v>
      </c>
      <c r="F36" s="14">
        <v>6</v>
      </c>
      <c r="G36" s="121">
        <v>270</v>
      </c>
      <c r="H36" s="57">
        <f t="shared" si="0"/>
        <v>1620</v>
      </c>
      <c r="I36" s="26"/>
      <c r="J36" s="108" t="s">
        <v>4423</v>
      </c>
      <c r="K36" s="52" t="s">
        <v>4416</v>
      </c>
      <c r="L36" s="24"/>
      <c r="M36" s="101">
        <v>41928</v>
      </c>
      <c r="N36" s="27"/>
      <c r="O36" s="216">
        <v>41929</v>
      </c>
      <c r="P36" s="216">
        <v>41929</v>
      </c>
      <c r="Q36" s="87">
        <v>41929</v>
      </c>
    </row>
    <row r="37" spans="1:17" s="78" customFormat="1" ht="19.7" customHeight="1">
      <c r="B37" s="27"/>
      <c r="C37" s="27" t="s">
        <v>28</v>
      </c>
      <c r="D37" s="27" t="s">
        <v>28</v>
      </c>
      <c r="E37" s="561" t="s">
        <v>4424</v>
      </c>
      <c r="F37" s="24">
        <v>2</v>
      </c>
      <c r="G37" s="562">
        <v>170</v>
      </c>
      <c r="H37" s="57">
        <f t="shared" si="0"/>
        <v>340</v>
      </c>
      <c r="I37" s="26"/>
      <c r="J37" s="108" t="s">
        <v>4425</v>
      </c>
      <c r="K37" s="52" t="s">
        <v>4416</v>
      </c>
      <c r="L37" s="24"/>
      <c r="M37" s="101">
        <v>41928</v>
      </c>
      <c r="N37" s="27"/>
      <c r="O37" s="216">
        <v>41929</v>
      </c>
      <c r="P37" s="216">
        <v>41929</v>
      </c>
      <c r="Q37" s="87">
        <v>41929</v>
      </c>
    </row>
    <row r="38" spans="1:17" s="78" customFormat="1" ht="19.7" customHeight="1">
      <c r="B38" s="27"/>
      <c r="C38" s="13" t="s">
        <v>28</v>
      </c>
      <c r="D38" s="13" t="s">
        <v>28</v>
      </c>
      <c r="E38" s="59" t="s">
        <v>2940</v>
      </c>
      <c r="F38" s="14">
        <v>1</v>
      </c>
      <c r="G38" s="121">
        <v>940</v>
      </c>
      <c r="H38" s="57">
        <f t="shared" si="0"/>
        <v>940</v>
      </c>
      <c r="I38" s="26"/>
      <c r="J38" s="108" t="s">
        <v>4201</v>
      </c>
      <c r="K38" s="52" t="s">
        <v>4416</v>
      </c>
      <c r="L38" s="24"/>
      <c r="M38" s="101">
        <v>41928</v>
      </c>
      <c r="N38" s="27"/>
      <c r="O38" s="216">
        <v>41929</v>
      </c>
      <c r="P38" s="216">
        <v>41929</v>
      </c>
      <c r="Q38" s="87">
        <v>41929</v>
      </c>
    </row>
    <row r="39" spans="1:17" s="78" customFormat="1" ht="19.7" customHeight="1">
      <c r="B39" s="27"/>
      <c r="C39" s="27"/>
      <c r="D39" s="27"/>
      <c r="E39" s="561"/>
      <c r="F39" s="24"/>
      <c r="G39" s="562"/>
      <c r="H39" s="57"/>
      <c r="I39" s="26"/>
      <c r="J39" s="108"/>
      <c r="K39" s="24"/>
      <c r="L39" s="24"/>
      <c r="M39" s="101"/>
      <c r="N39" s="27"/>
      <c r="O39" s="24"/>
      <c r="P39" s="101"/>
      <c r="Q39" s="87"/>
    </row>
    <row r="40" spans="1:17" s="78" customFormat="1" ht="19.7" customHeight="1">
      <c r="B40" s="27"/>
      <c r="C40" s="27"/>
      <c r="D40" s="27"/>
      <c r="E40" s="561"/>
      <c r="F40" s="24"/>
      <c r="G40" s="562"/>
      <c r="H40" s="57"/>
      <c r="I40" s="26"/>
      <c r="J40" s="108"/>
      <c r="K40" s="24"/>
      <c r="L40" s="24"/>
      <c r="M40" s="101"/>
      <c r="N40" s="27"/>
      <c r="O40" s="24"/>
      <c r="P40" s="101"/>
      <c r="Q40" s="87"/>
    </row>
    <row r="41" spans="1:17" s="78" customFormat="1" ht="19.7" customHeight="1">
      <c r="B41" s="27"/>
      <c r="C41" s="27"/>
      <c r="D41" s="27"/>
      <c r="E41" s="561"/>
      <c r="F41" s="108"/>
      <c r="G41" s="562"/>
      <c r="H41" s="57"/>
      <c r="I41" s="26"/>
      <c r="J41" s="108"/>
      <c r="K41" s="24"/>
      <c r="L41" s="24"/>
      <c r="M41" s="101"/>
      <c r="N41" s="27"/>
      <c r="O41" s="24"/>
      <c r="P41" s="101"/>
      <c r="Q41" s="87"/>
    </row>
    <row r="42" spans="1:17" s="78" customFormat="1" ht="19.7" customHeight="1">
      <c r="A42" s="1253" t="s">
        <v>4426</v>
      </c>
      <c r="B42" s="729" t="s">
        <v>4427</v>
      </c>
      <c r="C42" s="27" t="s">
        <v>4428</v>
      </c>
      <c r="D42" s="27" t="s">
        <v>39</v>
      </c>
      <c r="E42" s="561" t="s">
        <v>4429</v>
      </c>
      <c r="F42" s="24">
        <v>1</v>
      </c>
      <c r="G42" s="562">
        <v>10200</v>
      </c>
      <c r="H42" s="57">
        <f>F42*G42</f>
        <v>10200</v>
      </c>
      <c r="I42" s="26"/>
      <c r="J42" s="108" t="s">
        <v>4430</v>
      </c>
      <c r="K42" s="52" t="s">
        <v>4431</v>
      </c>
      <c r="L42" s="24"/>
      <c r="M42" s="101"/>
      <c r="N42" s="27"/>
      <c r="O42" s="216">
        <v>41929</v>
      </c>
      <c r="P42" s="101"/>
      <c r="Q42" s="87"/>
    </row>
    <row r="43" spans="1:17" s="78" customFormat="1" ht="19.7" customHeight="1">
      <c r="A43" s="1253"/>
      <c r="B43" s="27"/>
      <c r="C43" s="27" t="s">
        <v>4428</v>
      </c>
      <c r="D43" s="27" t="s">
        <v>39</v>
      </c>
      <c r="E43" s="561" t="s">
        <v>4432</v>
      </c>
      <c r="F43" s="24">
        <v>1</v>
      </c>
      <c r="G43" s="562">
        <v>9800</v>
      </c>
      <c r="H43" s="57">
        <f>F43*G43</f>
        <v>9800</v>
      </c>
      <c r="I43" s="26"/>
      <c r="J43" s="108" t="s">
        <v>4430</v>
      </c>
      <c r="K43" s="52" t="s">
        <v>4433</v>
      </c>
      <c r="L43" s="24"/>
      <c r="M43" s="101">
        <v>41918</v>
      </c>
      <c r="N43" s="27"/>
      <c r="O43" s="216">
        <v>41929</v>
      </c>
      <c r="P43" s="101"/>
      <c r="Q43" s="87">
        <v>41934</v>
      </c>
    </row>
    <row r="44" spans="1:17" s="78" customFormat="1" ht="19.7" customHeight="1">
      <c r="A44" s="1253"/>
      <c r="B44" s="27"/>
      <c r="C44" s="27"/>
      <c r="D44" s="27"/>
      <c r="E44" s="561"/>
      <c r="F44" s="108"/>
      <c r="G44" s="562"/>
      <c r="H44" s="57">
        <f>F44*G44</f>
        <v>0</v>
      </c>
      <c r="I44" s="26"/>
      <c r="J44" s="108"/>
      <c r="K44" s="24"/>
      <c r="L44" s="24"/>
      <c r="M44" s="101"/>
      <c r="N44" s="27"/>
      <c r="O44" s="24"/>
      <c r="P44" s="101"/>
      <c r="Q44" s="87"/>
    </row>
    <row r="45" spans="1:17" s="78" customFormat="1" ht="19.7" customHeight="1">
      <c r="A45" s="1253"/>
      <c r="B45" s="884" t="s">
        <v>1902</v>
      </c>
      <c r="C45" s="27" t="s">
        <v>4428</v>
      </c>
      <c r="D45" s="27" t="s">
        <v>39</v>
      </c>
      <c r="E45" s="561" t="s">
        <v>4432</v>
      </c>
      <c r="F45" s="24">
        <v>2</v>
      </c>
      <c r="G45" s="562">
        <v>9800</v>
      </c>
      <c r="H45" s="57">
        <f>F45*G45</f>
        <v>19600</v>
      </c>
      <c r="I45" s="26"/>
      <c r="J45" s="108" t="s">
        <v>4430</v>
      </c>
      <c r="K45" s="52"/>
      <c r="L45" s="24"/>
      <c r="M45" s="101">
        <v>41954</v>
      </c>
      <c r="N45" s="27"/>
      <c r="O45" s="216">
        <v>41974</v>
      </c>
      <c r="P45" s="101" t="s">
        <v>4434</v>
      </c>
      <c r="Q45" s="87" t="s">
        <v>4435</v>
      </c>
    </row>
    <row r="46" spans="1:17" s="78" customFormat="1" ht="19.7" customHeight="1">
      <c r="A46" s="1253"/>
      <c r="B46" s="884"/>
      <c r="C46" s="27"/>
      <c r="D46" s="27"/>
      <c r="E46" s="561"/>
      <c r="F46" s="24"/>
      <c r="G46" s="562"/>
      <c r="H46" s="57"/>
      <c r="I46" s="26"/>
      <c r="J46" s="108"/>
      <c r="K46" s="52"/>
      <c r="L46" s="24"/>
      <c r="M46" s="101"/>
      <c r="N46" s="27"/>
      <c r="O46" s="216"/>
      <c r="P46" s="101"/>
      <c r="Q46" s="87"/>
    </row>
    <row r="47" spans="1:17" ht="19.7" customHeight="1">
      <c r="A47" s="1253"/>
      <c r="B47" s="884"/>
      <c r="C47" s="27" t="s">
        <v>207</v>
      </c>
      <c r="D47" s="27" t="s">
        <v>207</v>
      </c>
      <c r="E47" s="28" t="s">
        <v>4393</v>
      </c>
      <c r="F47" s="24">
        <v>1</v>
      </c>
      <c r="G47" s="121">
        <v>6100</v>
      </c>
      <c r="H47" s="57">
        <f t="shared" ref="H47:H52" si="1">F47*G47</f>
        <v>6100</v>
      </c>
      <c r="I47" s="26"/>
      <c r="J47" s="108"/>
      <c r="K47" s="24"/>
      <c r="L47" s="24"/>
      <c r="M47" s="101">
        <v>41963</v>
      </c>
      <c r="N47" s="27"/>
      <c r="O47" s="216">
        <v>41981</v>
      </c>
      <c r="P47" s="101"/>
      <c r="Q47" s="87">
        <v>41981</v>
      </c>
    </row>
    <row r="48" spans="1:17" ht="19.7" customHeight="1">
      <c r="A48" s="1253"/>
      <c r="B48" s="884"/>
      <c r="C48" s="27" t="s">
        <v>207</v>
      </c>
      <c r="D48" s="27" t="s">
        <v>207</v>
      </c>
      <c r="E48" s="28" t="s">
        <v>4394</v>
      </c>
      <c r="F48" s="24">
        <v>1</v>
      </c>
      <c r="G48" s="562">
        <v>10800</v>
      </c>
      <c r="H48" s="57">
        <f t="shared" si="1"/>
        <v>10800</v>
      </c>
      <c r="I48" s="26"/>
      <c r="J48" s="108"/>
      <c r="K48" s="24"/>
      <c r="L48" s="24"/>
      <c r="M48" s="101">
        <v>41963</v>
      </c>
      <c r="N48" s="27"/>
      <c r="O48" s="216">
        <v>41981</v>
      </c>
      <c r="P48" s="101"/>
      <c r="Q48" s="87">
        <v>41981</v>
      </c>
    </row>
    <row r="49" spans="1:17" ht="19.7" customHeight="1">
      <c r="A49" s="1253"/>
      <c r="B49" s="884"/>
      <c r="C49" s="27" t="s">
        <v>207</v>
      </c>
      <c r="D49" s="27" t="s">
        <v>207</v>
      </c>
      <c r="E49" s="28" t="s">
        <v>4395</v>
      </c>
      <c r="F49" s="24">
        <v>1</v>
      </c>
      <c r="G49" s="562">
        <v>12000</v>
      </c>
      <c r="H49" s="57">
        <f t="shared" si="1"/>
        <v>12000</v>
      </c>
      <c r="I49" s="26"/>
      <c r="J49" s="108"/>
      <c r="K49" s="52"/>
      <c r="L49" s="24"/>
      <c r="M49" s="101">
        <v>41963</v>
      </c>
      <c r="N49" s="27"/>
      <c r="O49" s="216">
        <v>41981</v>
      </c>
      <c r="P49" s="101"/>
      <c r="Q49" s="87">
        <v>41981</v>
      </c>
    </row>
    <row r="50" spans="1:17" ht="19.7" customHeight="1">
      <c r="A50" s="1253"/>
      <c r="B50" s="884"/>
      <c r="C50" s="27" t="s">
        <v>207</v>
      </c>
      <c r="D50" s="27" t="s">
        <v>207</v>
      </c>
      <c r="E50" s="28" t="s">
        <v>4396</v>
      </c>
      <c r="F50" s="24">
        <v>1</v>
      </c>
      <c r="G50" s="562">
        <v>38000</v>
      </c>
      <c r="H50" s="57">
        <f t="shared" si="1"/>
        <v>38000</v>
      </c>
      <c r="I50" s="26"/>
      <c r="J50" s="108"/>
      <c r="K50" s="52"/>
      <c r="L50" s="24"/>
      <c r="M50" s="101">
        <v>41963</v>
      </c>
      <c r="N50" s="27"/>
      <c r="O50" s="216">
        <v>41981</v>
      </c>
      <c r="P50" s="101"/>
      <c r="Q50" s="87">
        <v>41981</v>
      </c>
    </row>
    <row r="51" spans="1:17" ht="19.7" customHeight="1">
      <c r="A51" s="1253"/>
      <c r="B51" s="884"/>
      <c r="C51" s="27" t="s">
        <v>207</v>
      </c>
      <c r="D51" s="27" t="s">
        <v>207</v>
      </c>
      <c r="E51" s="561" t="s">
        <v>4397</v>
      </c>
      <c r="F51" s="24">
        <v>1</v>
      </c>
      <c r="G51" s="562">
        <v>26660</v>
      </c>
      <c r="H51" s="57">
        <f t="shared" si="1"/>
        <v>26660</v>
      </c>
      <c r="I51" s="26"/>
      <c r="J51" s="108"/>
      <c r="K51" s="52"/>
      <c r="L51" s="24"/>
      <c r="M51" s="101">
        <v>41963</v>
      </c>
      <c r="N51" s="27"/>
      <c r="O51" s="216">
        <v>41981</v>
      </c>
      <c r="P51" s="101"/>
      <c r="Q51" s="87">
        <v>41981</v>
      </c>
    </row>
    <row r="52" spans="1:17" ht="19.7" customHeight="1">
      <c r="A52" s="1253"/>
      <c r="B52" s="884"/>
      <c r="C52" s="27" t="s">
        <v>207</v>
      </c>
      <c r="D52" s="27" t="s">
        <v>207</v>
      </c>
      <c r="E52" s="52" t="s">
        <v>4398</v>
      </c>
      <c r="F52" s="24">
        <v>1</v>
      </c>
      <c r="G52" s="562">
        <v>5560</v>
      </c>
      <c r="H52" s="57">
        <f t="shared" si="1"/>
        <v>5560</v>
      </c>
      <c r="I52" s="26"/>
      <c r="J52" s="108"/>
      <c r="K52" s="52"/>
      <c r="L52" s="24"/>
      <c r="M52" s="101">
        <v>41963</v>
      </c>
      <c r="N52" s="27"/>
      <c r="O52" s="216">
        <v>41981</v>
      </c>
      <c r="P52" s="101"/>
      <c r="Q52" s="87">
        <v>41981</v>
      </c>
    </row>
    <row r="53" spans="1:17" ht="19.7" customHeight="1">
      <c r="A53" s="1253"/>
      <c r="B53" s="884"/>
      <c r="C53" s="27"/>
      <c r="D53" s="27"/>
      <c r="E53" s="52"/>
      <c r="F53" s="24"/>
      <c r="G53" s="562"/>
      <c r="H53" s="57"/>
      <c r="I53" s="26"/>
      <c r="J53" s="108"/>
      <c r="K53" s="52"/>
      <c r="L53" s="24"/>
      <c r="M53" s="101"/>
      <c r="N53" s="27"/>
      <c r="O53" s="216"/>
      <c r="P53" s="101"/>
      <c r="Q53" s="87"/>
    </row>
    <row r="54" spans="1:17" ht="19.7" customHeight="1">
      <c r="A54" s="1253"/>
      <c r="B54" s="884"/>
      <c r="C54" s="27" t="s">
        <v>24</v>
      </c>
      <c r="D54" s="27" t="s">
        <v>24</v>
      </c>
      <c r="E54" s="561" t="s">
        <v>4436</v>
      </c>
      <c r="F54" s="24">
        <v>6</v>
      </c>
      <c r="G54" s="562">
        <v>8100</v>
      </c>
      <c r="H54" s="57">
        <f>F54*G54</f>
        <v>48600</v>
      </c>
      <c r="I54" s="26"/>
      <c r="J54" s="108" t="s">
        <v>4437</v>
      </c>
      <c r="K54" s="52" t="s">
        <v>4438</v>
      </c>
      <c r="L54" s="24"/>
      <c r="M54" s="101">
        <v>41969</v>
      </c>
      <c r="N54" s="27"/>
      <c r="O54" s="216">
        <v>41982</v>
      </c>
      <c r="P54" s="101"/>
      <c r="Q54" s="87">
        <v>41981</v>
      </c>
    </row>
    <row r="55" spans="1:17" ht="19.7" customHeight="1">
      <c r="A55" s="1253"/>
      <c r="B55" s="884"/>
      <c r="C55" s="27" t="s">
        <v>24</v>
      </c>
      <c r="D55" s="27" t="s">
        <v>24</v>
      </c>
      <c r="E55" s="561" t="s">
        <v>4439</v>
      </c>
      <c r="F55" s="24">
        <v>1</v>
      </c>
      <c r="G55" s="562">
        <v>1400</v>
      </c>
      <c r="H55" s="57">
        <f>F55*G55</f>
        <v>1400</v>
      </c>
      <c r="I55" s="26"/>
      <c r="J55" s="108" t="s">
        <v>4440</v>
      </c>
      <c r="K55" s="52"/>
      <c r="L55" s="24"/>
      <c r="M55" s="101">
        <v>41969</v>
      </c>
      <c r="N55" s="27"/>
      <c r="O55" s="216">
        <v>41982</v>
      </c>
      <c r="P55" s="101"/>
      <c r="Q55" s="87">
        <v>41981</v>
      </c>
    </row>
    <row r="56" spans="1:17" ht="19.7" customHeight="1">
      <c r="A56" s="1253"/>
      <c r="B56" s="884"/>
      <c r="C56" s="27" t="s">
        <v>24</v>
      </c>
      <c r="D56" s="27" t="s">
        <v>24</v>
      </c>
      <c r="E56" s="561" t="s">
        <v>4407</v>
      </c>
      <c r="F56" s="24">
        <v>1</v>
      </c>
      <c r="G56" s="562">
        <v>4800</v>
      </c>
      <c r="H56" s="57">
        <f>F56*G56</f>
        <v>4800</v>
      </c>
      <c r="I56" s="26"/>
      <c r="J56" s="108" t="s">
        <v>4408</v>
      </c>
      <c r="K56" s="52"/>
      <c r="L56" s="24"/>
      <c r="M56" s="101">
        <v>41969</v>
      </c>
      <c r="N56" s="27"/>
      <c r="O56" s="216">
        <v>41982</v>
      </c>
      <c r="P56" s="101"/>
      <c r="Q56" s="87">
        <v>41981</v>
      </c>
    </row>
    <row r="57" spans="1:17" ht="19.7" customHeight="1">
      <c r="A57" s="1253"/>
      <c r="B57" s="884"/>
      <c r="C57" s="27"/>
      <c r="D57" s="27"/>
      <c r="E57" s="561"/>
      <c r="F57" s="24"/>
      <c r="G57" s="562"/>
      <c r="H57" s="57"/>
      <c r="I57" s="26"/>
      <c r="J57" s="108"/>
      <c r="K57" s="52"/>
      <c r="L57" s="24"/>
      <c r="M57" s="101"/>
      <c r="N57" s="27"/>
      <c r="O57" s="216"/>
      <c r="P57" s="101"/>
      <c r="Q57" s="87"/>
    </row>
    <row r="58" spans="1:17" ht="19.7" customHeight="1">
      <c r="A58" s="1253"/>
      <c r="B58" s="729" t="s">
        <v>4441</v>
      </c>
      <c r="C58" s="766" t="s">
        <v>184</v>
      </c>
      <c r="D58" s="766" t="s">
        <v>184</v>
      </c>
      <c r="E58" s="988" t="s">
        <v>2243</v>
      </c>
      <c r="F58" s="768">
        <v>1</v>
      </c>
      <c r="G58" s="989">
        <v>8800</v>
      </c>
      <c r="H58" s="770">
        <f>F58*G58</f>
        <v>8800</v>
      </c>
      <c r="I58" s="771"/>
      <c r="J58" s="767" t="s">
        <v>4414</v>
      </c>
      <c r="K58" s="768"/>
      <c r="L58" s="768"/>
      <c r="M58" s="819">
        <v>41975</v>
      </c>
      <c r="N58" s="766"/>
      <c r="O58" s="818">
        <v>41981</v>
      </c>
      <c r="P58" s="101">
        <v>41977</v>
      </c>
      <c r="Q58" s="87">
        <v>41977</v>
      </c>
    </row>
    <row r="59" spans="1:17" ht="18.75" customHeight="1">
      <c r="A59" s="1253"/>
      <c r="B59" s="729" t="s">
        <v>4441</v>
      </c>
      <c r="C59" s="766" t="s">
        <v>2665</v>
      </c>
      <c r="D59" s="766" t="s">
        <v>39</v>
      </c>
      <c r="E59" s="988" t="s">
        <v>4415</v>
      </c>
      <c r="F59" s="768">
        <v>2</v>
      </c>
      <c r="G59" s="989">
        <v>3880</v>
      </c>
      <c r="H59" s="770">
        <f>F59*G59</f>
        <v>7760</v>
      </c>
      <c r="I59" s="771"/>
      <c r="J59" s="767" t="s">
        <v>4414</v>
      </c>
      <c r="K59" s="768"/>
      <c r="L59" s="768"/>
      <c r="M59" s="819">
        <v>41975</v>
      </c>
      <c r="N59" s="766"/>
      <c r="O59" s="818">
        <v>41981</v>
      </c>
      <c r="P59" s="101">
        <v>41981</v>
      </c>
      <c r="Q59" s="87">
        <v>41981</v>
      </c>
    </row>
    <row r="60" spans="1:17" ht="19.7" customHeight="1">
      <c r="A60" s="1254"/>
      <c r="B60" s="884"/>
      <c r="C60" s="27"/>
      <c r="D60" s="27"/>
      <c r="E60" s="561"/>
      <c r="F60" s="24"/>
      <c r="G60" s="562"/>
      <c r="H60" s="57"/>
      <c r="I60" s="26"/>
      <c r="J60" s="108"/>
      <c r="K60" s="24"/>
      <c r="L60" s="24"/>
      <c r="M60" s="101"/>
      <c r="N60" s="27"/>
      <c r="O60" s="216"/>
      <c r="P60" s="101"/>
      <c r="Q60" s="87"/>
    </row>
    <row r="61" spans="1:17" ht="19.7" customHeight="1">
      <c r="A61" s="1254"/>
      <c r="B61" s="729"/>
      <c r="C61" s="27" t="s">
        <v>28</v>
      </c>
      <c r="D61" s="27" t="s">
        <v>28</v>
      </c>
      <c r="E61" s="561" t="s">
        <v>4419</v>
      </c>
      <c r="F61" s="24">
        <v>6</v>
      </c>
      <c r="G61" s="562">
        <v>370</v>
      </c>
      <c r="H61" s="57">
        <f>F61*G61</f>
        <v>2220</v>
      </c>
      <c r="I61" s="26"/>
      <c r="J61" s="108" t="s">
        <v>4420</v>
      </c>
      <c r="K61" s="24"/>
      <c r="L61" s="24"/>
      <c r="M61" s="101">
        <v>41974</v>
      </c>
      <c r="N61" s="27" t="s">
        <v>357</v>
      </c>
      <c r="O61" s="216">
        <v>41978</v>
      </c>
      <c r="P61" s="101"/>
      <c r="Q61" s="87">
        <v>41978</v>
      </c>
    </row>
    <row r="62" spans="1:17" ht="19.7" customHeight="1">
      <c r="A62" s="1254"/>
      <c r="B62" s="729"/>
      <c r="C62" s="27" t="s">
        <v>28</v>
      </c>
      <c r="D62" s="27" t="s">
        <v>28</v>
      </c>
      <c r="E62" s="561" t="s">
        <v>4421</v>
      </c>
      <c r="F62" s="24">
        <v>6</v>
      </c>
      <c r="G62" s="562">
        <v>370</v>
      </c>
      <c r="H62" s="57">
        <f>F62*G62</f>
        <v>2220</v>
      </c>
      <c r="I62" s="26"/>
      <c r="J62" s="108" t="s">
        <v>4422</v>
      </c>
      <c r="K62" s="24"/>
      <c r="L62" s="24"/>
      <c r="M62" s="101">
        <v>41974</v>
      </c>
      <c r="N62" s="27" t="s">
        <v>357</v>
      </c>
      <c r="O62" s="216">
        <v>41978</v>
      </c>
      <c r="P62" s="101"/>
      <c r="Q62" s="87">
        <v>41978</v>
      </c>
    </row>
    <row r="63" spans="1:17" ht="19.7" customHeight="1">
      <c r="A63" s="1254"/>
      <c r="B63" s="884"/>
      <c r="C63" s="27"/>
      <c r="D63" s="27"/>
      <c r="F63" s="24"/>
      <c r="G63" s="562"/>
      <c r="H63" s="57"/>
      <c r="I63" s="26"/>
      <c r="J63" s="108"/>
      <c r="K63" s="24"/>
      <c r="L63" s="24"/>
      <c r="M63" s="101"/>
      <c r="N63" s="27"/>
      <c r="O63" s="216"/>
      <c r="P63" s="101"/>
      <c r="Q63" s="87"/>
    </row>
    <row r="64" spans="1:17" ht="19.7" customHeight="1">
      <c r="A64" s="1254"/>
      <c r="B64" s="884"/>
      <c r="C64" s="27"/>
      <c r="D64" s="27"/>
      <c r="E64" s="561"/>
      <c r="F64" s="24"/>
      <c r="G64" s="562"/>
      <c r="H64" s="57"/>
      <c r="I64" s="26"/>
      <c r="J64" s="108"/>
      <c r="K64" s="24"/>
      <c r="L64" s="24"/>
      <c r="M64" s="101"/>
      <c r="N64" s="27"/>
      <c r="O64" s="216"/>
      <c r="P64" s="101"/>
      <c r="Q64" s="87"/>
    </row>
    <row r="65" spans="2:17" ht="19.7" customHeight="1">
      <c r="B65" s="884"/>
      <c r="C65" s="27"/>
      <c r="D65" s="27"/>
      <c r="E65" s="561"/>
      <c r="F65" s="24"/>
      <c r="G65" s="562"/>
      <c r="H65" s="57"/>
      <c r="I65" s="26"/>
      <c r="J65" s="108"/>
      <c r="K65" s="52"/>
      <c r="L65" s="24"/>
      <c r="M65" s="101"/>
      <c r="N65" s="27"/>
      <c r="O65" s="216"/>
      <c r="P65" s="101"/>
      <c r="Q65" s="87"/>
    </row>
    <row r="66" spans="2:17" ht="19.7" customHeight="1">
      <c r="B66" s="884"/>
      <c r="C66" s="27"/>
      <c r="D66" s="27"/>
      <c r="E66" s="561"/>
      <c r="F66" s="24"/>
      <c r="G66" s="562"/>
      <c r="H66" s="57"/>
      <c r="I66" s="26"/>
      <c r="J66" s="108"/>
      <c r="K66" s="52"/>
      <c r="L66" s="24"/>
      <c r="M66" s="101"/>
      <c r="N66" s="27"/>
      <c r="O66" s="216"/>
      <c r="P66" s="101"/>
      <c r="Q66" s="87"/>
    </row>
    <row r="67" spans="2:17" ht="19.7" customHeight="1">
      <c r="B67" s="729" t="s">
        <v>4441</v>
      </c>
      <c r="C67" s="965" t="s">
        <v>118</v>
      </c>
      <c r="D67" s="766" t="s">
        <v>115</v>
      </c>
      <c r="E67" s="966" t="s">
        <v>359</v>
      </c>
      <c r="F67" s="967">
        <v>12</v>
      </c>
      <c r="G67" s="958">
        <v>1710</v>
      </c>
      <c r="H67" s="770">
        <f>F67*G67</f>
        <v>20520</v>
      </c>
      <c r="I67" s="968"/>
      <c r="J67" s="966" t="s">
        <v>4442</v>
      </c>
      <c r="K67" s="816" t="s">
        <v>4416</v>
      </c>
      <c r="L67" s="768"/>
      <c r="M67" s="819">
        <v>41975</v>
      </c>
      <c r="N67" s="766"/>
      <c r="O67" s="818">
        <v>41981</v>
      </c>
      <c r="P67" s="101">
        <v>41981</v>
      </c>
      <c r="Q67" s="87">
        <v>41981</v>
      </c>
    </row>
    <row r="68" spans="2:17" ht="19.7" customHeight="1">
      <c r="B68" s="729" t="s">
        <v>4441</v>
      </c>
      <c r="C68" s="965" t="s">
        <v>118</v>
      </c>
      <c r="D68" s="766" t="s">
        <v>115</v>
      </c>
      <c r="E68" s="966" t="s">
        <v>4417</v>
      </c>
      <c r="F68" s="967">
        <v>6</v>
      </c>
      <c r="G68" s="958">
        <v>6600</v>
      </c>
      <c r="H68" s="770">
        <f>F68*G68</f>
        <v>39600</v>
      </c>
      <c r="I68" s="968"/>
      <c r="J68" s="966" t="s">
        <v>4418</v>
      </c>
      <c r="K68" s="816" t="s">
        <v>4416</v>
      </c>
      <c r="L68" s="768"/>
      <c r="M68" s="819">
        <v>41975</v>
      </c>
      <c r="N68" s="766"/>
      <c r="O68" s="818">
        <v>41981</v>
      </c>
      <c r="P68" s="101">
        <v>41984</v>
      </c>
      <c r="Q68" s="87">
        <v>41984</v>
      </c>
    </row>
    <row r="69" spans="2:17" ht="19.7" customHeight="1">
      <c r="B69" s="729" t="s">
        <v>4441</v>
      </c>
      <c r="C69" s="766" t="s">
        <v>38</v>
      </c>
      <c r="D69" s="766" t="s">
        <v>115</v>
      </c>
      <c r="E69" s="988" t="s">
        <v>4443</v>
      </c>
      <c r="F69" s="768">
        <v>6</v>
      </c>
      <c r="G69" s="989">
        <v>5400</v>
      </c>
      <c r="H69" s="770">
        <f t="shared" ref="H69:H78" si="2">F69*G69</f>
        <v>32400</v>
      </c>
      <c r="I69" s="771"/>
      <c r="J69" s="767" t="s">
        <v>4444</v>
      </c>
      <c r="K69" s="816" t="s">
        <v>4416</v>
      </c>
      <c r="L69" s="768"/>
      <c r="M69" s="819">
        <v>41975</v>
      </c>
      <c r="N69" s="766"/>
      <c r="O69" s="818">
        <v>41981</v>
      </c>
      <c r="P69" s="101">
        <v>41981</v>
      </c>
      <c r="Q69" s="87">
        <v>41981</v>
      </c>
    </row>
    <row r="70" spans="2:17" ht="19.7" customHeight="1">
      <c r="B70" s="729" t="s">
        <v>4441</v>
      </c>
      <c r="C70" s="766" t="s">
        <v>38</v>
      </c>
      <c r="D70" s="766" t="s">
        <v>115</v>
      </c>
      <c r="E70" s="988" t="s">
        <v>4445</v>
      </c>
      <c r="F70" s="768" t="s">
        <v>4446</v>
      </c>
      <c r="G70" s="989">
        <v>2380</v>
      </c>
      <c r="H70" s="770">
        <v>4760</v>
      </c>
      <c r="I70" s="771"/>
      <c r="J70" s="767" t="s">
        <v>4447</v>
      </c>
      <c r="K70" s="816" t="s">
        <v>4448</v>
      </c>
      <c r="L70" s="768"/>
      <c r="M70" s="819">
        <v>41975</v>
      </c>
      <c r="N70" s="766"/>
      <c r="O70" s="818">
        <v>41981</v>
      </c>
      <c r="P70" s="101">
        <v>41981</v>
      </c>
      <c r="Q70" s="87">
        <v>41981</v>
      </c>
    </row>
    <row r="71" spans="2:17" ht="19.7" customHeight="1">
      <c r="B71" s="729" t="s">
        <v>4441</v>
      </c>
      <c r="C71" s="766" t="s">
        <v>38</v>
      </c>
      <c r="D71" s="766" t="s">
        <v>115</v>
      </c>
      <c r="E71" s="988" t="s">
        <v>4449</v>
      </c>
      <c r="F71" s="768" t="s">
        <v>4446</v>
      </c>
      <c r="G71" s="989">
        <v>2410</v>
      </c>
      <c r="H71" s="770">
        <v>4820</v>
      </c>
      <c r="I71" s="771"/>
      <c r="J71" s="767" t="s">
        <v>4450</v>
      </c>
      <c r="K71" s="816"/>
      <c r="L71" s="768"/>
      <c r="M71" s="819">
        <v>41975</v>
      </c>
      <c r="N71" s="766"/>
      <c r="O71" s="818">
        <v>41981</v>
      </c>
      <c r="P71" s="101">
        <v>41981</v>
      </c>
      <c r="Q71" s="87">
        <v>41981</v>
      </c>
    </row>
    <row r="72" spans="2:17" ht="19.7" customHeight="1">
      <c r="B72" s="729" t="s">
        <v>4441</v>
      </c>
      <c r="C72" s="766" t="s">
        <v>38</v>
      </c>
      <c r="D72" s="766" t="s">
        <v>115</v>
      </c>
      <c r="E72" s="988" t="s">
        <v>4451</v>
      </c>
      <c r="F72" s="768" t="s">
        <v>4446</v>
      </c>
      <c r="G72" s="989">
        <v>2240</v>
      </c>
      <c r="H72" s="770">
        <v>4480</v>
      </c>
      <c r="I72" s="771"/>
      <c r="J72" s="767" t="s">
        <v>4452</v>
      </c>
      <c r="K72" s="816"/>
      <c r="L72" s="768"/>
      <c r="M72" s="819">
        <v>41975</v>
      </c>
      <c r="N72" s="766"/>
      <c r="O72" s="818">
        <v>41981</v>
      </c>
      <c r="P72" s="101">
        <v>41981</v>
      </c>
      <c r="Q72" s="87">
        <v>41981</v>
      </c>
    </row>
    <row r="73" spans="2:17" ht="19.7" customHeight="1">
      <c r="B73" s="729" t="s">
        <v>4441</v>
      </c>
      <c r="C73" s="766" t="s">
        <v>38</v>
      </c>
      <c r="D73" s="766" t="s">
        <v>115</v>
      </c>
      <c r="E73" s="988" t="s">
        <v>4453</v>
      </c>
      <c r="F73" s="768" t="s">
        <v>4446</v>
      </c>
      <c r="G73" s="989">
        <v>3090</v>
      </c>
      <c r="H73" s="770">
        <v>6180</v>
      </c>
      <c r="I73" s="771"/>
      <c r="J73" s="767" t="s">
        <v>4454</v>
      </c>
      <c r="K73" s="816"/>
      <c r="L73" s="768"/>
      <c r="M73" s="819">
        <v>41975</v>
      </c>
      <c r="N73" s="766"/>
      <c r="O73" s="818">
        <v>41981</v>
      </c>
      <c r="P73" s="101">
        <v>41981</v>
      </c>
      <c r="Q73" s="87">
        <v>41981</v>
      </c>
    </row>
    <row r="74" spans="2:17" ht="19.7" customHeight="1">
      <c r="B74" s="729" t="s">
        <v>4441</v>
      </c>
      <c r="C74" s="766" t="s">
        <v>38</v>
      </c>
      <c r="D74" s="766" t="s">
        <v>115</v>
      </c>
      <c r="E74" s="988" t="s">
        <v>4455</v>
      </c>
      <c r="F74" s="768" t="s">
        <v>4446</v>
      </c>
      <c r="G74" s="989">
        <v>2720</v>
      </c>
      <c r="H74" s="770">
        <v>5440</v>
      </c>
      <c r="I74" s="771"/>
      <c r="J74" s="767" t="s">
        <v>4456</v>
      </c>
      <c r="K74" s="816"/>
      <c r="L74" s="768"/>
      <c r="M74" s="819">
        <v>41975</v>
      </c>
      <c r="N74" s="766"/>
      <c r="O74" s="818">
        <v>41981</v>
      </c>
      <c r="P74" s="101">
        <v>41981</v>
      </c>
      <c r="Q74" s="87">
        <v>41981</v>
      </c>
    </row>
    <row r="75" spans="2:17" ht="19.7" customHeight="1">
      <c r="B75" s="884"/>
      <c r="C75" s="27"/>
      <c r="D75" s="27"/>
      <c r="E75" s="561"/>
      <c r="F75" s="24"/>
      <c r="G75" s="562"/>
      <c r="H75" s="57">
        <f t="shared" si="2"/>
        <v>0</v>
      </c>
      <c r="I75" s="26"/>
      <c r="J75" s="108"/>
      <c r="K75" s="52"/>
      <c r="L75" s="24"/>
      <c r="M75" s="101"/>
      <c r="N75" s="27"/>
      <c r="O75" s="216"/>
      <c r="P75" s="101"/>
      <c r="Q75" s="87"/>
    </row>
    <row r="76" spans="2:17" ht="19.7" customHeight="1">
      <c r="B76" s="729"/>
      <c r="C76" s="27" t="s">
        <v>28</v>
      </c>
      <c r="D76" s="27" t="s">
        <v>28</v>
      </c>
      <c r="E76" s="561" t="s">
        <v>4457</v>
      </c>
      <c r="F76" s="24">
        <v>2</v>
      </c>
      <c r="G76" s="562">
        <v>993</v>
      </c>
      <c r="H76" s="57">
        <f t="shared" si="2"/>
        <v>1986</v>
      </c>
      <c r="I76" s="26"/>
      <c r="J76" s="108" t="s">
        <v>4458</v>
      </c>
      <c r="K76" s="52"/>
      <c r="L76" s="24"/>
      <c r="M76" s="101">
        <v>41974</v>
      </c>
      <c r="N76" s="27" t="s">
        <v>357</v>
      </c>
      <c r="O76" s="216">
        <v>41975</v>
      </c>
      <c r="P76" s="101"/>
      <c r="Q76" s="87">
        <v>41975</v>
      </c>
    </row>
    <row r="77" spans="2:17" ht="19.7" customHeight="1">
      <c r="B77" s="729"/>
      <c r="C77" s="27" t="s">
        <v>28</v>
      </c>
      <c r="D77" s="27" t="s">
        <v>28</v>
      </c>
      <c r="E77" s="59" t="s">
        <v>3962</v>
      </c>
      <c r="F77" s="14">
        <v>6</v>
      </c>
      <c r="G77" s="121">
        <v>270</v>
      </c>
      <c r="H77" s="57">
        <f t="shared" si="2"/>
        <v>1620</v>
      </c>
      <c r="I77" s="26"/>
      <c r="J77" s="108" t="s">
        <v>4423</v>
      </c>
      <c r="K77" s="52" t="s">
        <v>4416</v>
      </c>
      <c r="L77" s="24"/>
      <c r="M77" s="101">
        <v>41974</v>
      </c>
      <c r="N77" s="27" t="s">
        <v>357</v>
      </c>
      <c r="O77" s="216">
        <v>41975</v>
      </c>
      <c r="P77" s="101"/>
      <c r="Q77" s="87">
        <v>41975</v>
      </c>
    </row>
    <row r="78" spans="2:17" ht="19.7" customHeight="1">
      <c r="B78" s="729"/>
      <c r="C78" s="13" t="s">
        <v>28</v>
      </c>
      <c r="D78" s="13" t="s">
        <v>28</v>
      </c>
      <c r="E78" s="59" t="s">
        <v>2940</v>
      </c>
      <c r="F78" s="14">
        <v>1</v>
      </c>
      <c r="G78" s="121">
        <v>940</v>
      </c>
      <c r="H78" s="57">
        <f t="shared" si="2"/>
        <v>940</v>
      </c>
      <c r="I78" s="26"/>
      <c r="J78" s="108" t="s">
        <v>4201</v>
      </c>
      <c r="K78" s="52" t="s">
        <v>4416</v>
      </c>
      <c r="L78" s="24"/>
      <c r="M78" s="101">
        <v>41974</v>
      </c>
      <c r="N78" s="27" t="s">
        <v>357</v>
      </c>
      <c r="O78" s="216">
        <v>41975</v>
      </c>
      <c r="P78" s="101"/>
      <c r="Q78" s="87">
        <v>41975</v>
      </c>
    </row>
    <row r="79" spans="2:17" ht="19.7" customHeight="1">
      <c r="B79" s="729"/>
      <c r="C79" s="13" t="s">
        <v>28</v>
      </c>
      <c r="D79" s="13" t="s">
        <v>28</v>
      </c>
      <c r="E79" s="59" t="s">
        <v>2655</v>
      </c>
      <c r="F79" s="14">
        <v>1</v>
      </c>
      <c r="G79" s="121">
        <v>570</v>
      </c>
      <c r="H79" s="57">
        <f>F79*G79</f>
        <v>570</v>
      </c>
      <c r="I79" s="26"/>
      <c r="J79" s="108" t="s">
        <v>4459</v>
      </c>
      <c r="K79" s="52" t="s">
        <v>4416</v>
      </c>
      <c r="L79" s="24"/>
      <c r="M79" s="101">
        <v>41974</v>
      </c>
      <c r="N79" s="27" t="s">
        <v>357</v>
      </c>
      <c r="O79" s="216">
        <v>41975</v>
      </c>
      <c r="P79" s="101"/>
      <c r="Q79" s="87">
        <v>41975</v>
      </c>
    </row>
    <row r="80" spans="2:17" ht="19.7" customHeight="1">
      <c r="B80" s="729"/>
      <c r="C80" s="27" t="s">
        <v>28</v>
      </c>
      <c r="D80" s="27" t="s">
        <v>28</v>
      </c>
      <c r="E80" s="561" t="s">
        <v>4424</v>
      </c>
      <c r="F80" s="24">
        <v>6</v>
      </c>
      <c r="G80" s="562">
        <v>170</v>
      </c>
      <c r="H80" s="57">
        <f>F80*G80</f>
        <v>1020</v>
      </c>
      <c r="I80" s="26"/>
      <c r="J80" s="108" t="s">
        <v>4425</v>
      </c>
      <c r="K80" s="52" t="s">
        <v>4416</v>
      </c>
      <c r="L80" s="24"/>
      <c r="M80" s="101">
        <v>41974</v>
      </c>
      <c r="N80" s="27" t="s">
        <v>357</v>
      </c>
      <c r="O80" s="216">
        <v>41975</v>
      </c>
      <c r="P80" s="101"/>
      <c r="Q80" s="87">
        <v>41975</v>
      </c>
    </row>
    <row r="81" spans="2:17" ht="19.7" customHeight="1">
      <c r="B81" s="884"/>
      <c r="C81" s="27"/>
      <c r="D81" s="27"/>
      <c r="E81" s="561"/>
      <c r="F81" s="24"/>
      <c r="G81" s="562"/>
      <c r="H81" s="57"/>
      <c r="I81" s="26"/>
      <c r="J81" s="517"/>
      <c r="K81" s="52"/>
      <c r="L81" s="24"/>
      <c r="M81" s="101"/>
      <c r="N81" s="27"/>
      <c r="O81" s="216"/>
      <c r="P81" s="101"/>
      <c r="Q81" s="87"/>
    </row>
    <row r="82" spans="2:17" ht="19.7" customHeight="1">
      <c r="B82" s="884"/>
      <c r="C82" s="27"/>
      <c r="D82" s="27"/>
      <c r="E82" s="561"/>
      <c r="F82" s="24"/>
      <c r="G82" s="562"/>
      <c r="H82" s="57"/>
      <c r="I82" s="26"/>
      <c r="J82" s="517"/>
      <c r="K82" s="52"/>
      <c r="L82" s="24"/>
      <c r="M82" s="101"/>
      <c r="N82" s="27"/>
      <c r="O82" s="216"/>
      <c r="P82" s="101"/>
      <c r="Q82" s="87"/>
    </row>
  </sheetData>
  <autoFilter ref="B8:O45" xr:uid="{B0A80790-7052-47AB-8C9C-99A5309713B0}"/>
  <mergeCells count="8">
    <mergeCell ref="A9:A35"/>
    <mergeCell ref="A42:A59"/>
    <mergeCell ref="B2:D2"/>
    <mergeCell ref="G2:I2"/>
    <mergeCell ref="B3:D3"/>
    <mergeCell ref="B4:D4"/>
    <mergeCell ref="B5:D5"/>
    <mergeCell ref="B6:D6"/>
  </mergeCells>
  <phoneticPr fontId="3"/>
  <pageMargins left="0.2" right="0.2" top="0.36" bottom="0.41" header="0.3" footer="0.3"/>
  <pageSetup paperSize="9" scale="70" orientation="landscape" r:id="rId1"/>
  <drawing r:id="rId2"/>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871EB-FEA9-43E4-9673-066FF79AB723}">
  <dimension ref="B2:Q140"/>
  <sheetViews>
    <sheetView topLeftCell="A13" zoomScale="70" zoomScaleNormal="70" workbookViewId="0">
      <selection activeCell="G55" sqref="G55"/>
    </sheetView>
  </sheetViews>
  <sheetFormatPr defaultRowHeight="18.75"/>
  <cols>
    <col min="1" max="1" width="2.625" style="1058" customWidth="1"/>
    <col min="2" max="2" width="11.625" style="1063" customWidth="1"/>
    <col min="3" max="3" width="10.625" style="1058" customWidth="1"/>
    <col min="4" max="4" width="10.375" style="1058" customWidth="1"/>
    <col min="5" max="5" width="43" style="1301" bestFit="1" customWidth="1"/>
    <col min="6" max="6" width="7.125" style="1058" customWidth="1"/>
    <col min="7" max="7" width="12.5" style="1058" customWidth="1"/>
    <col min="8" max="8" width="9.25" style="1058" bestFit="1" customWidth="1"/>
    <col min="9" max="9" width="11" style="1064" customWidth="1"/>
    <col min="10" max="10" width="30.125" style="1063" bestFit="1" customWidth="1"/>
    <col min="11" max="11" width="42.125" style="1063" bestFit="1" customWidth="1"/>
    <col min="12" max="12" width="8.875" style="1063" customWidth="1"/>
    <col min="13" max="13" width="11.375" style="1063" customWidth="1"/>
    <col min="14" max="14" width="5.375" style="1058" customWidth="1"/>
    <col min="15" max="15" width="4.375" style="1064" customWidth="1"/>
    <col min="16" max="16" width="14.5" style="1065" customWidth="1"/>
    <col min="17" max="17" width="15.625" style="1065" customWidth="1"/>
    <col min="18" max="256" width="9" style="1058"/>
    <col min="257" max="257" width="2.625" style="1058" customWidth="1"/>
    <col min="258" max="258" width="11.625" style="1058" customWidth="1"/>
    <col min="259" max="259" width="10.625" style="1058" customWidth="1"/>
    <col min="260" max="260" width="10.375" style="1058" customWidth="1"/>
    <col min="261" max="261" width="43" style="1058" bestFit="1" customWidth="1"/>
    <col min="262" max="262" width="7.125" style="1058" customWidth="1"/>
    <col min="263" max="263" width="12.5" style="1058" customWidth="1"/>
    <col min="264" max="264" width="9.25" style="1058" bestFit="1" customWidth="1"/>
    <col min="265" max="265" width="11" style="1058" customWidth="1"/>
    <col min="266" max="266" width="30.125" style="1058" bestFit="1" customWidth="1"/>
    <col min="267" max="267" width="42.125" style="1058" bestFit="1" customWidth="1"/>
    <col min="268" max="268" width="8.875" style="1058" customWidth="1"/>
    <col min="269" max="269" width="11.375" style="1058" customWidth="1"/>
    <col min="270" max="270" width="5.375" style="1058" customWidth="1"/>
    <col min="271" max="271" width="4.375" style="1058" customWidth="1"/>
    <col min="272" max="272" width="14.5" style="1058" customWidth="1"/>
    <col min="273" max="273" width="15.625" style="1058" customWidth="1"/>
    <col min="274" max="512" width="9" style="1058"/>
    <col min="513" max="513" width="2.625" style="1058" customWidth="1"/>
    <col min="514" max="514" width="11.625" style="1058" customWidth="1"/>
    <col min="515" max="515" width="10.625" style="1058" customWidth="1"/>
    <col min="516" max="516" width="10.375" style="1058" customWidth="1"/>
    <col min="517" max="517" width="43" style="1058" bestFit="1" customWidth="1"/>
    <col min="518" max="518" width="7.125" style="1058" customWidth="1"/>
    <col min="519" max="519" width="12.5" style="1058" customWidth="1"/>
    <col min="520" max="520" width="9.25" style="1058" bestFit="1" customWidth="1"/>
    <col min="521" max="521" width="11" style="1058" customWidth="1"/>
    <col min="522" max="522" width="30.125" style="1058" bestFit="1" customWidth="1"/>
    <col min="523" max="523" width="42.125" style="1058" bestFit="1" customWidth="1"/>
    <col min="524" max="524" width="8.875" style="1058" customWidth="1"/>
    <col min="525" max="525" width="11.375" style="1058" customWidth="1"/>
    <col min="526" max="526" width="5.375" style="1058" customWidth="1"/>
    <col min="527" max="527" width="4.375" style="1058" customWidth="1"/>
    <col min="528" max="528" width="14.5" style="1058" customWidth="1"/>
    <col min="529" max="529" width="15.625" style="1058" customWidth="1"/>
    <col min="530" max="768" width="9" style="1058"/>
    <col min="769" max="769" width="2.625" style="1058" customWidth="1"/>
    <col min="770" max="770" width="11.625" style="1058" customWidth="1"/>
    <col min="771" max="771" width="10.625" style="1058" customWidth="1"/>
    <col min="772" max="772" width="10.375" style="1058" customWidth="1"/>
    <col min="773" max="773" width="43" style="1058" bestFit="1" customWidth="1"/>
    <col min="774" max="774" width="7.125" style="1058" customWidth="1"/>
    <col min="775" max="775" width="12.5" style="1058" customWidth="1"/>
    <col min="776" max="776" width="9.25" style="1058" bestFit="1" customWidth="1"/>
    <col min="777" max="777" width="11" style="1058" customWidth="1"/>
    <col min="778" max="778" width="30.125" style="1058" bestFit="1" customWidth="1"/>
    <col min="779" max="779" width="42.125" style="1058" bestFit="1" customWidth="1"/>
    <col min="780" max="780" width="8.875" style="1058" customWidth="1"/>
    <col min="781" max="781" width="11.375" style="1058" customWidth="1"/>
    <col min="782" max="782" width="5.375" style="1058" customWidth="1"/>
    <col min="783" max="783" width="4.375" style="1058" customWidth="1"/>
    <col min="784" max="784" width="14.5" style="1058" customWidth="1"/>
    <col min="785" max="785" width="15.625" style="1058" customWidth="1"/>
    <col min="786" max="1024" width="9" style="1058"/>
    <col min="1025" max="1025" width="2.625" style="1058" customWidth="1"/>
    <col min="1026" max="1026" width="11.625" style="1058" customWidth="1"/>
    <col min="1027" max="1027" width="10.625" style="1058" customWidth="1"/>
    <col min="1028" max="1028" width="10.375" style="1058" customWidth="1"/>
    <col min="1029" max="1029" width="43" style="1058" bestFit="1" customWidth="1"/>
    <col min="1030" max="1030" width="7.125" style="1058" customWidth="1"/>
    <col min="1031" max="1031" width="12.5" style="1058" customWidth="1"/>
    <col min="1032" max="1032" width="9.25" style="1058" bestFit="1" customWidth="1"/>
    <col min="1033" max="1033" width="11" style="1058" customWidth="1"/>
    <col min="1034" max="1034" width="30.125" style="1058" bestFit="1" customWidth="1"/>
    <col min="1035" max="1035" width="42.125" style="1058" bestFit="1" customWidth="1"/>
    <col min="1036" max="1036" width="8.875" style="1058" customWidth="1"/>
    <col min="1037" max="1037" width="11.375" style="1058" customWidth="1"/>
    <col min="1038" max="1038" width="5.375" style="1058" customWidth="1"/>
    <col min="1039" max="1039" width="4.375" style="1058" customWidth="1"/>
    <col min="1040" max="1040" width="14.5" style="1058" customWidth="1"/>
    <col min="1041" max="1041" width="15.625" style="1058" customWidth="1"/>
    <col min="1042" max="1280" width="9" style="1058"/>
    <col min="1281" max="1281" width="2.625" style="1058" customWidth="1"/>
    <col min="1282" max="1282" width="11.625" style="1058" customWidth="1"/>
    <col min="1283" max="1283" width="10.625" style="1058" customWidth="1"/>
    <col min="1284" max="1284" width="10.375" style="1058" customWidth="1"/>
    <col min="1285" max="1285" width="43" style="1058" bestFit="1" customWidth="1"/>
    <col min="1286" max="1286" width="7.125" style="1058" customWidth="1"/>
    <col min="1287" max="1287" width="12.5" style="1058" customWidth="1"/>
    <col min="1288" max="1288" width="9.25" style="1058" bestFit="1" customWidth="1"/>
    <col min="1289" max="1289" width="11" style="1058" customWidth="1"/>
    <col min="1290" max="1290" width="30.125" style="1058" bestFit="1" customWidth="1"/>
    <col min="1291" max="1291" width="42.125" style="1058" bestFit="1" customWidth="1"/>
    <col min="1292" max="1292" width="8.875" style="1058" customWidth="1"/>
    <col min="1293" max="1293" width="11.375" style="1058" customWidth="1"/>
    <col min="1294" max="1294" width="5.375" style="1058" customWidth="1"/>
    <col min="1295" max="1295" width="4.375" style="1058" customWidth="1"/>
    <col min="1296" max="1296" width="14.5" style="1058" customWidth="1"/>
    <col min="1297" max="1297" width="15.625" style="1058" customWidth="1"/>
    <col min="1298" max="1536" width="9" style="1058"/>
    <col min="1537" max="1537" width="2.625" style="1058" customWidth="1"/>
    <col min="1538" max="1538" width="11.625" style="1058" customWidth="1"/>
    <col min="1539" max="1539" width="10.625" style="1058" customWidth="1"/>
    <col min="1540" max="1540" width="10.375" style="1058" customWidth="1"/>
    <col min="1541" max="1541" width="43" style="1058" bestFit="1" customWidth="1"/>
    <col min="1542" max="1542" width="7.125" style="1058" customWidth="1"/>
    <col min="1543" max="1543" width="12.5" style="1058" customWidth="1"/>
    <col min="1544" max="1544" width="9.25" style="1058" bestFit="1" customWidth="1"/>
    <col min="1545" max="1545" width="11" style="1058" customWidth="1"/>
    <col min="1546" max="1546" width="30.125" style="1058" bestFit="1" customWidth="1"/>
    <col min="1547" max="1547" width="42.125" style="1058" bestFit="1" customWidth="1"/>
    <col min="1548" max="1548" width="8.875" style="1058" customWidth="1"/>
    <col min="1549" max="1549" width="11.375" style="1058" customWidth="1"/>
    <col min="1550" max="1550" width="5.375" style="1058" customWidth="1"/>
    <col min="1551" max="1551" width="4.375" style="1058" customWidth="1"/>
    <col min="1552" max="1552" width="14.5" style="1058" customWidth="1"/>
    <col min="1553" max="1553" width="15.625" style="1058" customWidth="1"/>
    <col min="1554" max="1792" width="9" style="1058"/>
    <col min="1793" max="1793" width="2.625" style="1058" customWidth="1"/>
    <col min="1794" max="1794" width="11.625" style="1058" customWidth="1"/>
    <col min="1795" max="1795" width="10.625" style="1058" customWidth="1"/>
    <col min="1796" max="1796" width="10.375" style="1058" customWidth="1"/>
    <col min="1797" max="1797" width="43" style="1058" bestFit="1" customWidth="1"/>
    <col min="1798" max="1798" width="7.125" style="1058" customWidth="1"/>
    <col min="1799" max="1799" width="12.5" style="1058" customWidth="1"/>
    <col min="1800" max="1800" width="9.25" style="1058" bestFit="1" customWidth="1"/>
    <col min="1801" max="1801" width="11" style="1058" customWidth="1"/>
    <col min="1802" max="1802" width="30.125" style="1058" bestFit="1" customWidth="1"/>
    <col min="1803" max="1803" width="42.125" style="1058" bestFit="1" customWidth="1"/>
    <col min="1804" max="1804" width="8.875" style="1058" customWidth="1"/>
    <col min="1805" max="1805" width="11.375" style="1058" customWidth="1"/>
    <col min="1806" max="1806" width="5.375" style="1058" customWidth="1"/>
    <col min="1807" max="1807" width="4.375" style="1058" customWidth="1"/>
    <col min="1808" max="1808" width="14.5" style="1058" customWidth="1"/>
    <col min="1809" max="1809" width="15.625" style="1058" customWidth="1"/>
    <col min="1810" max="2048" width="9" style="1058"/>
    <col min="2049" max="2049" width="2.625" style="1058" customWidth="1"/>
    <col min="2050" max="2050" width="11.625" style="1058" customWidth="1"/>
    <col min="2051" max="2051" width="10.625" style="1058" customWidth="1"/>
    <col min="2052" max="2052" width="10.375" style="1058" customWidth="1"/>
    <col min="2053" max="2053" width="43" style="1058" bestFit="1" customWidth="1"/>
    <col min="2054" max="2054" width="7.125" style="1058" customWidth="1"/>
    <col min="2055" max="2055" width="12.5" style="1058" customWidth="1"/>
    <col min="2056" max="2056" width="9.25" style="1058" bestFit="1" customWidth="1"/>
    <col min="2057" max="2057" width="11" style="1058" customWidth="1"/>
    <col min="2058" max="2058" width="30.125" style="1058" bestFit="1" customWidth="1"/>
    <col min="2059" max="2059" width="42.125" style="1058" bestFit="1" customWidth="1"/>
    <col min="2060" max="2060" width="8.875" style="1058" customWidth="1"/>
    <col min="2061" max="2061" width="11.375" style="1058" customWidth="1"/>
    <col min="2062" max="2062" width="5.375" style="1058" customWidth="1"/>
    <col min="2063" max="2063" width="4.375" style="1058" customWidth="1"/>
    <col min="2064" max="2064" width="14.5" style="1058" customWidth="1"/>
    <col min="2065" max="2065" width="15.625" style="1058" customWidth="1"/>
    <col min="2066" max="2304" width="9" style="1058"/>
    <col min="2305" max="2305" width="2.625" style="1058" customWidth="1"/>
    <col min="2306" max="2306" width="11.625" style="1058" customWidth="1"/>
    <col min="2307" max="2307" width="10.625" style="1058" customWidth="1"/>
    <col min="2308" max="2308" width="10.375" style="1058" customWidth="1"/>
    <col min="2309" max="2309" width="43" style="1058" bestFit="1" customWidth="1"/>
    <col min="2310" max="2310" width="7.125" style="1058" customWidth="1"/>
    <col min="2311" max="2311" width="12.5" style="1058" customWidth="1"/>
    <col min="2312" max="2312" width="9.25" style="1058" bestFit="1" customWidth="1"/>
    <col min="2313" max="2313" width="11" style="1058" customWidth="1"/>
    <col min="2314" max="2314" width="30.125" style="1058" bestFit="1" customWidth="1"/>
    <col min="2315" max="2315" width="42.125" style="1058" bestFit="1" customWidth="1"/>
    <col min="2316" max="2316" width="8.875" style="1058" customWidth="1"/>
    <col min="2317" max="2317" width="11.375" style="1058" customWidth="1"/>
    <col min="2318" max="2318" width="5.375" style="1058" customWidth="1"/>
    <col min="2319" max="2319" width="4.375" style="1058" customWidth="1"/>
    <col min="2320" max="2320" width="14.5" style="1058" customWidth="1"/>
    <col min="2321" max="2321" width="15.625" style="1058" customWidth="1"/>
    <col min="2322" max="2560" width="9" style="1058"/>
    <col min="2561" max="2561" width="2.625" style="1058" customWidth="1"/>
    <col min="2562" max="2562" width="11.625" style="1058" customWidth="1"/>
    <col min="2563" max="2563" width="10.625" style="1058" customWidth="1"/>
    <col min="2564" max="2564" width="10.375" style="1058" customWidth="1"/>
    <col min="2565" max="2565" width="43" style="1058" bestFit="1" customWidth="1"/>
    <col min="2566" max="2566" width="7.125" style="1058" customWidth="1"/>
    <col min="2567" max="2567" width="12.5" style="1058" customWidth="1"/>
    <col min="2568" max="2568" width="9.25" style="1058" bestFit="1" customWidth="1"/>
    <col min="2569" max="2569" width="11" style="1058" customWidth="1"/>
    <col min="2570" max="2570" width="30.125" style="1058" bestFit="1" customWidth="1"/>
    <col min="2571" max="2571" width="42.125" style="1058" bestFit="1" customWidth="1"/>
    <col min="2572" max="2572" width="8.875" style="1058" customWidth="1"/>
    <col min="2573" max="2573" width="11.375" style="1058" customWidth="1"/>
    <col min="2574" max="2574" width="5.375" style="1058" customWidth="1"/>
    <col min="2575" max="2575" width="4.375" style="1058" customWidth="1"/>
    <col min="2576" max="2576" width="14.5" style="1058" customWidth="1"/>
    <col min="2577" max="2577" width="15.625" style="1058" customWidth="1"/>
    <col min="2578" max="2816" width="9" style="1058"/>
    <col min="2817" max="2817" width="2.625" style="1058" customWidth="1"/>
    <col min="2818" max="2818" width="11.625" style="1058" customWidth="1"/>
    <col min="2819" max="2819" width="10.625" style="1058" customWidth="1"/>
    <col min="2820" max="2820" width="10.375" style="1058" customWidth="1"/>
    <col min="2821" max="2821" width="43" style="1058" bestFit="1" customWidth="1"/>
    <col min="2822" max="2822" width="7.125" style="1058" customWidth="1"/>
    <col min="2823" max="2823" width="12.5" style="1058" customWidth="1"/>
    <col min="2824" max="2824" width="9.25" style="1058" bestFit="1" customWidth="1"/>
    <col min="2825" max="2825" width="11" style="1058" customWidth="1"/>
    <col min="2826" max="2826" width="30.125" style="1058" bestFit="1" customWidth="1"/>
    <col min="2827" max="2827" width="42.125" style="1058" bestFit="1" customWidth="1"/>
    <col min="2828" max="2828" width="8.875" style="1058" customWidth="1"/>
    <col min="2829" max="2829" width="11.375" style="1058" customWidth="1"/>
    <col min="2830" max="2830" width="5.375" style="1058" customWidth="1"/>
    <col min="2831" max="2831" width="4.375" style="1058" customWidth="1"/>
    <col min="2832" max="2832" width="14.5" style="1058" customWidth="1"/>
    <col min="2833" max="2833" width="15.625" style="1058" customWidth="1"/>
    <col min="2834" max="3072" width="9" style="1058"/>
    <col min="3073" max="3073" width="2.625" style="1058" customWidth="1"/>
    <col min="3074" max="3074" width="11.625" style="1058" customWidth="1"/>
    <col min="3075" max="3075" width="10.625" style="1058" customWidth="1"/>
    <col min="3076" max="3076" width="10.375" style="1058" customWidth="1"/>
    <col min="3077" max="3077" width="43" style="1058" bestFit="1" customWidth="1"/>
    <col min="3078" max="3078" width="7.125" style="1058" customWidth="1"/>
    <col min="3079" max="3079" width="12.5" style="1058" customWidth="1"/>
    <col min="3080" max="3080" width="9.25" style="1058" bestFit="1" customWidth="1"/>
    <col min="3081" max="3081" width="11" style="1058" customWidth="1"/>
    <col min="3082" max="3082" width="30.125" style="1058" bestFit="1" customWidth="1"/>
    <col min="3083" max="3083" width="42.125" style="1058" bestFit="1" customWidth="1"/>
    <col min="3084" max="3084" width="8.875" style="1058" customWidth="1"/>
    <col min="3085" max="3085" width="11.375" style="1058" customWidth="1"/>
    <col min="3086" max="3086" width="5.375" style="1058" customWidth="1"/>
    <col min="3087" max="3087" width="4.375" style="1058" customWidth="1"/>
    <col min="3088" max="3088" width="14.5" style="1058" customWidth="1"/>
    <col min="3089" max="3089" width="15.625" style="1058" customWidth="1"/>
    <col min="3090" max="3328" width="9" style="1058"/>
    <col min="3329" max="3329" width="2.625" style="1058" customWidth="1"/>
    <col min="3330" max="3330" width="11.625" style="1058" customWidth="1"/>
    <col min="3331" max="3331" width="10.625" style="1058" customWidth="1"/>
    <col min="3332" max="3332" width="10.375" style="1058" customWidth="1"/>
    <col min="3333" max="3333" width="43" style="1058" bestFit="1" customWidth="1"/>
    <col min="3334" max="3334" width="7.125" style="1058" customWidth="1"/>
    <col min="3335" max="3335" width="12.5" style="1058" customWidth="1"/>
    <col min="3336" max="3336" width="9.25" style="1058" bestFit="1" customWidth="1"/>
    <col min="3337" max="3337" width="11" style="1058" customWidth="1"/>
    <col min="3338" max="3338" width="30.125" style="1058" bestFit="1" customWidth="1"/>
    <col min="3339" max="3339" width="42.125" style="1058" bestFit="1" customWidth="1"/>
    <col min="3340" max="3340" width="8.875" style="1058" customWidth="1"/>
    <col min="3341" max="3341" width="11.375" style="1058" customWidth="1"/>
    <col min="3342" max="3342" width="5.375" style="1058" customWidth="1"/>
    <col min="3343" max="3343" width="4.375" style="1058" customWidth="1"/>
    <col min="3344" max="3344" width="14.5" style="1058" customWidth="1"/>
    <col min="3345" max="3345" width="15.625" style="1058" customWidth="1"/>
    <col min="3346" max="3584" width="9" style="1058"/>
    <col min="3585" max="3585" width="2.625" style="1058" customWidth="1"/>
    <col min="3586" max="3586" width="11.625" style="1058" customWidth="1"/>
    <col min="3587" max="3587" width="10.625" style="1058" customWidth="1"/>
    <col min="3588" max="3588" width="10.375" style="1058" customWidth="1"/>
    <col min="3589" max="3589" width="43" style="1058" bestFit="1" customWidth="1"/>
    <col min="3590" max="3590" width="7.125" style="1058" customWidth="1"/>
    <col min="3591" max="3591" width="12.5" style="1058" customWidth="1"/>
    <col min="3592" max="3592" width="9.25" style="1058" bestFit="1" customWidth="1"/>
    <col min="3593" max="3593" width="11" style="1058" customWidth="1"/>
    <col min="3594" max="3594" width="30.125" style="1058" bestFit="1" customWidth="1"/>
    <col min="3595" max="3595" width="42.125" style="1058" bestFit="1" customWidth="1"/>
    <col min="3596" max="3596" width="8.875" style="1058" customWidth="1"/>
    <col min="3597" max="3597" width="11.375" style="1058" customWidth="1"/>
    <col min="3598" max="3598" width="5.375" style="1058" customWidth="1"/>
    <col min="3599" max="3599" width="4.375" style="1058" customWidth="1"/>
    <col min="3600" max="3600" width="14.5" style="1058" customWidth="1"/>
    <col min="3601" max="3601" width="15.625" style="1058" customWidth="1"/>
    <col min="3602" max="3840" width="9" style="1058"/>
    <col min="3841" max="3841" width="2.625" style="1058" customWidth="1"/>
    <col min="3842" max="3842" width="11.625" style="1058" customWidth="1"/>
    <col min="3843" max="3843" width="10.625" style="1058" customWidth="1"/>
    <col min="3844" max="3844" width="10.375" style="1058" customWidth="1"/>
    <col min="3845" max="3845" width="43" style="1058" bestFit="1" customWidth="1"/>
    <col min="3846" max="3846" width="7.125" style="1058" customWidth="1"/>
    <col min="3847" max="3847" width="12.5" style="1058" customWidth="1"/>
    <col min="3848" max="3848" width="9.25" style="1058" bestFit="1" customWidth="1"/>
    <col min="3849" max="3849" width="11" style="1058" customWidth="1"/>
    <col min="3850" max="3850" width="30.125" style="1058" bestFit="1" customWidth="1"/>
    <col min="3851" max="3851" width="42.125" style="1058" bestFit="1" customWidth="1"/>
    <col min="3852" max="3852" width="8.875" style="1058" customWidth="1"/>
    <col min="3853" max="3853" width="11.375" style="1058" customWidth="1"/>
    <col min="3854" max="3854" width="5.375" style="1058" customWidth="1"/>
    <col min="3855" max="3855" width="4.375" style="1058" customWidth="1"/>
    <col min="3856" max="3856" width="14.5" style="1058" customWidth="1"/>
    <col min="3857" max="3857" width="15.625" style="1058" customWidth="1"/>
    <col min="3858" max="4096" width="9" style="1058"/>
    <col min="4097" max="4097" width="2.625" style="1058" customWidth="1"/>
    <col min="4098" max="4098" width="11.625" style="1058" customWidth="1"/>
    <col min="4099" max="4099" width="10.625" style="1058" customWidth="1"/>
    <col min="4100" max="4100" width="10.375" style="1058" customWidth="1"/>
    <col min="4101" max="4101" width="43" style="1058" bestFit="1" customWidth="1"/>
    <col min="4102" max="4102" width="7.125" style="1058" customWidth="1"/>
    <col min="4103" max="4103" width="12.5" style="1058" customWidth="1"/>
    <col min="4104" max="4104" width="9.25" style="1058" bestFit="1" customWidth="1"/>
    <col min="4105" max="4105" width="11" style="1058" customWidth="1"/>
    <col min="4106" max="4106" width="30.125" style="1058" bestFit="1" customWidth="1"/>
    <col min="4107" max="4107" width="42.125" style="1058" bestFit="1" customWidth="1"/>
    <col min="4108" max="4108" width="8.875" style="1058" customWidth="1"/>
    <col min="4109" max="4109" width="11.375" style="1058" customWidth="1"/>
    <col min="4110" max="4110" width="5.375" style="1058" customWidth="1"/>
    <col min="4111" max="4111" width="4.375" style="1058" customWidth="1"/>
    <col min="4112" max="4112" width="14.5" style="1058" customWidth="1"/>
    <col min="4113" max="4113" width="15.625" style="1058" customWidth="1"/>
    <col min="4114" max="4352" width="9" style="1058"/>
    <col min="4353" max="4353" width="2.625" style="1058" customWidth="1"/>
    <col min="4354" max="4354" width="11.625" style="1058" customWidth="1"/>
    <col min="4355" max="4355" width="10.625" style="1058" customWidth="1"/>
    <col min="4356" max="4356" width="10.375" style="1058" customWidth="1"/>
    <col min="4357" max="4357" width="43" style="1058" bestFit="1" customWidth="1"/>
    <col min="4358" max="4358" width="7.125" style="1058" customWidth="1"/>
    <col min="4359" max="4359" width="12.5" style="1058" customWidth="1"/>
    <col min="4360" max="4360" width="9.25" style="1058" bestFit="1" customWidth="1"/>
    <col min="4361" max="4361" width="11" style="1058" customWidth="1"/>
    <col min="4362" max="4362" width="30.125" style="1058" bestFit="1" customWidth="1"/>
    <col min="4363" max="4363" width="42.125" style="1058" bestFit="1" customWidth="1"/>
    <col min="4364" max="4364" width="8.875" style="1058" customWidth="1"/>
    <col min="4365" max="4365" width="11.375" style="1058" customWidth="1"/>
    <col min="4366" max="4366" width="5.375" style="1058" customWidth="1"/>
    <col min="4367" max="4367" width="4.375" style="1058" customWidth="1"/>
    <col min="4368" max="4368" width="14.5" style="1058" customWidth="1"/>
    <col min="4369" max="4369" width="15.625" style="1058" customWidth="1"/>
    <col min="4370" max="4608" width="9" style="1058"/>
    <col min="4609" max="4609" width="2.625" style="1058" customWidth="1"/>
    <col min="4610" max="4610" width="11.625" style="1058" customWidth="1"/>
    <col min="4611" max="4611" width="10.625" style="1058" customWidth="1"/>
    <col min="4612" max="4612" width="10.375" style="1058" customWidth="1"/>
    <col min="4613" max="4613" width="43" style="1058" bestFit="1" customWidth="1"/>
    <col min="4614" max="4614" width="7.125" style="1058" customWidth="1"/>
    <col min="4615" max="4615" width="12.5" style="1058" customWidth="1"/>
    <col min="4616" max="4616" width="9.25" style="1058" bestFit="1" customWidth="1"/>
    <col min="4617" max="4617" width="11" style="1058" customWidth="1"/>
    <col min="4618" max="4618" width="30.125" style="1058" bestFit="1" customWidth="1"/>
    <col min="4619" max="4619" width="42.125" style="1058" bestFit="1" customWidth="1"/>
    <col min="4620" max="4620" width="8.875" style="1058" customWidth="1"/>
    <col min="4621" max="4621" width="11.375" style="1058" customWidth="1"/>
    <col min="4622" max="4622" width="5.375" style="1058" customWidth="1"/>
    <col min="4623" max="4623" width="4.375" style="1058" customWidth="1"/>
    <col min="4624" max="4624" width="14.5" style="1058" customWidth="1"/>
    <col min="4625" max="4625" width="15.625" style="1058" customWidth="1"/>
    <col min="4626" max="4864" width="9" style="1058"/>
    <col min="4865" max="4865" width="2.625" style="1058" customWidth="1"/>
    <col min="4866" max="4866" width="11.625" style="1058" customWidth="1"/>
    <col min="4867" max="4867" width="10.625" style="1058" customWidth="1"/>
    <col min="4868" max="4868" width="10.375" style="1058" customWidth="1"/>
    <col min="4869" max="4869" width="43" style="1058" bestFit="1" customWidth="1"/>
    <col min="4870" max="4870" width="7.125" style="1058" customWidth="1"/>
    <col min="4871" max="4871" width="12.5" style="1058" customWidth="1"/>
    <col min="4872" max="4872" width="9.25" style="1058" bestFit="1" customWidth="1"/>
    <col min="4873" max="4873" width="11" style="1058" customWidth="1"/>
    <col min="4874" max="4874" width="30.125" style="1058" bestFit="1" customWidth="1"/>
    <col min="4875" max="4875" width="42.125" style="1058" bestFit="1" customWidth="1"/>
    <col min="4876" max="4876" width="8.875" style="1058" customWidth="1"/>
    <col min="4877" max="4877" width="11.375" style="1058" customWidth="1"/>
    <col min="4878" max="4878" width="5.375" style="1058" customWidth="1"/>
    <col min="4879" max="4879" width="4.375" style="1058" customWidth="1"/>
    <col min="4880" max="4880" width="14.5" style="1058" customWidth="1"/>
    <col min="4881" max="4881" width="15.625" style="1058" customWidth="1"/>
    <col min="4882" max="5120" width="9" style="1058"/>
    <col min="5121" max="5121" width="2.625" style="1058" customWidth="1"/>
    <col min="5122" max="5122" width="11.625" style="1058" customWidth="1"/>
    <col min="5123" max="5123" width="10.625" style="1058" customWidth="1"/>
    <col min="5124" max="5124" width="10.375" style="1058" customWidth="1"/>
    <col min="5125" max="5125" width="43" style="1058" bestFit="1" customWidth="1"/>
    <col min="5126" max="5126" width="7.125" style="1058" customWidth="1"/>
    <col min="5127" max="5127" width="12.5" style="1058" customWidth="1"/>
    <col min="5128" max="5128" width="9.25" style="1058" bestFit="1" customWidth="1"/>
    <col min="5129" max="5129" width="11" style="1058" customWidth="1"/>
    <col min="5130" max="5130" width="30.125" style="1058" bestFit="1" customWidth="1"/>
    <col min="5131" max="5131" width="42.125" style="1058" bestFit="1" customWidth="1"/>
    <col min="5132" max="5132" width="8.875" style="1058" customWidth="1"/>
    <col min="5133" max="5133" width="11.375" style="1058" customWidth="1"/>
    <col min="5134" max="5134" width="5.375" style="1058" customWidth="1"/>
    <col min="5135" max="5135" width="4.375" style="1058" customWidth="1"/>
    <col min="5136" max="5136" width="14.5" style="1058" customWidth="1"/>
    <col min="5137" max="5137" width="15.625" style="1058" customWidth="1"/>
    <col min="5138" max="5376" width="9" style="1058"/>
    <col min="5377" max="5377" width="2.625" style="1058" customWidth="1"/>
    <col min="5378" max="5378" width="11.625" style="1058" customWidth="1"/>
    <col min="5379" max="5379" width="10.625" style="1058" customWidth="1"/>
    <col min="5380" max="5380" width="10.375" style="1058" customWidth="1"/>
    <col min="5381" max="5381" width="43" style="1058" bestFit="1" customWidth="1"/>
    <col min="5382" max="5382" width="7.125" style="1058" customWidth="1"/>
    <col min="5383" max="5383" width="12.5" style="1058" customWidth="1"/>
    <col min="5384" max="5384" width="9.25" style="1058" bestFit="1" customWidth="1"/>
    <col min="5385" max="5385" width="11" style="1058" customWidth="1"/>
    <col min="5386" max="5386" width="30.125" style="1058" bestFit="1" customWidth="1"/>
    <col min="5387" max="5387" width="42.125" style="1058" bestFit="1" customWidth="1"/>
    <col min="5388" max="5388" width="8.875" style="1058" customWidth="1"/>
    <col min="5389" max="5389" width="11.375" style="1058" customWidth="1"/>
    <col min="5390" max="5390" width="5.375" style="1058" customWidth="1"/>
    <col min="5391" max="5391" width="4.375" style="1058" customWidth="1"/>
    <col min="5392" max="5392" width="14.5" style="1058" customWidth="1"/>
    <col min="5393" max="5393" width="15.625" style="1058" customWidth="1"/>
    <col min="5394" max="5632" width="9" style="1058"/>
    <col min="5633" max="5633" width="2.625" style="1058" customWidth="1"/>
    <col min="5634" max="5634" width="11.625" style="1058" customWidth="1"/>
    <col min="5635" max="5635" width="10.625" style="1058" customWidth="1"/>
    <col min="5636" max="5636" width="10.375" style="1058" customWidth="1"/>
    <col min="5637" max="5637" width="43" style="1058" bestFit="1" customWidth="1"/>
    <col min="5638" max="5638" width="7.125" style="1058" customWidth="1"/>
    <col min="5639" max="5639" width="12.5" style="1058" customWidth="1"/>
    <col min="5640" max="5640" width="9.25" style="1058" bestFit="1" customWidth="1"/>
    <col min="5641" max="5641" width="11" style="1058" customWidth="1"/>
    <col min="5642" max="5642" width="30.125" style="1058" bestFit="1" customWidth="1"/>
    <col min="5643" max="5643" width="42.125" style="1058" bestFit="1" customWidth="1"/>
    <col min="5644" max="5644" width="8.875" style="1058" customWidth="1"/>
    <col min="5645" max="5645" width="11.375" style="1058" customWidth="1"/>
    <col min="5646" max="5646" width="5.375" style="1058" customWidth="1"/>
    <col min="5647" max="5647" width="4.375" style="1058" customWidth="1"/>
    <col min="5648" max="5648" width="14.5" style="1058" customWidth="1"/>
    <col min="5649" max="5649" width="15.625" style="1058" customWidth="1"/>
    <col min="5650" max="5888" width="9" style="1058"/>
    <col min="5889" max="5889" width="2.625" style="1058" customWidth="1"/>
    <col min="5890" max="5890" width="11.625" style="1058" customWidth="1"/>
    <col min="5891" max="5891" width="10.625" style="1058" customWidth="1"/>
    <col min="5892" max="5892" width="10.375" style="1058" customWidth="1"/>
    <col min="5893" max="5893" width="43" style="1058" bestFit="1" customWidth="1"/>
    <col min="5894" max="5894" width="7.125" style="1058" customWidth="1"/>
    <col min="5895" max="5895" width="12.5" style="1058" customWidth="1"/>
    <col min="5896" max="5896" width="9.25" style="1058" bestFit="1" customWidth="1"/>
    <col min="5897" max="5897" width="11" style="1058" customWidth="1"/>
    <col min="5898" max="5898" width="30.125" style="1058" bestFit="1" customWidth="1"/>
    <col min="5899" max="5899" width="42.125" style="1058" bestFit="1" customWidth="1"/>
    <col min="5900" max="5900" width="8.875" style="1058" customWidth="1"/>
    <col min="5901" max="5901" width="11.375" style="1058" customWidth="1"/>
    <col min="5902" max="5902" width="5.375" style="1058" customWidth="1"/>
    <col min="5903" max="5903" width="4.375" style="1058" customWidth="1"/>
    <col min="5904" max="5904" width="14.5" style="1058" customWidth="1"/>
    <col min="5905" max="5905" width="15.625" style="1058" customWidth="1"/>
    <col min="5906" max="6144" width="9" style="1058"/>
    <col min="6145" max="6145" width="2.625" style="1058" customWidth="1"/>
    <col min="6146" max="6146" width="11.625" style="1058" customWidth="1"/>
    <col min="6147" max="6147" width="10.625" style="1058" customWidth="1"/>
    <col min="6148" max="6148" width="10.375" style="1058" customWidth="1"/>
    <col min="6149" max="6149" width="43" style="1058" bestFit="1" customWidth="1"/>
    <col min="6150" max="6150" width="7.125" style="1058" customWidth="1"/>
    <col min="6151" max="6151" width="12.5" style="1058" customWidth="1"/>
    <col min="6152" max="6152" width="9.25" style="1058" bestFit="1" customWidth="1"/>
    <col min="6153" max="6153" width="11" style="1058" customWidth="1"/>
    <col min="6154" max="6154" width="30.125" style="1058" bestFit="1" customWidth="1"/>
    <col min="6155" max="6155" width="42.125" style="1058" bestFit="1" customWidth="1"/>
    <col min="6156" max="6156" width="8.875" style="1058" customWidth="1"/>
    <col min="6157" max="6157" width="11.375" style="1058" customWidth="1"/>
    <col min="6158" max="6158" width="5.375" style="1058" customWidth="1"/>
    <col min="6159" max="6159" width="4.375" style="1058" customWidth="1"/>
    <col min="6160" max="6160" width="14.5" style="1058" customWidth="1"/>
    <col min="6161" max="6161" width="15.625" style="1058" customWidth="1"/>
    <col min="6162" max="6400" width="9" style="1058"/>
    <col min="6401" max="6401" width="2.625" style="1058" customWidth="1"/>
    <col min="6402" max="6402" width="11.625" style="1058" customWidth="1"/>
    <col min="6403" max="6403" width="10.625" style="1058" customWidth="1"/>
    <col min="6404" max="6404" width="10.375" style="1058" customWidth="1"/>
    <col min="6405" max="6405" width="43" style="1058" bestFit="1" customWidth="1"/>
    <col min="6406" max="6406" width="7.125" style="1058" customWidth="1"/>
    <col min="6407" max="6407" width="12.5" style="1058" customWidth="1"/>
    <col min="6408" max="6408" width="9.25" style="1058" bestFit="1" customWidth="1"/>
    <col min="6409" max="6409" width="11" style="1058" customWidth="1"/>
    <col min="6410" max="6410" width="30.125" style="1058" bestFit="1" customWidth="1"/>
    <col min="6411" max="6411" width="42.125" style="1058" bestFit="1" customWidth="1"/>
    <col min="6412" max="6412" width="8.875" style="1058" customWidth="1"/>
    <col min="6413" max="6413" width="11.375" style="1058" customWidth="1"/>
    <col min="6414" max="6414" width="5.375" style="1058" customWidth="1"/>
    <col min="6415" max="6415" width="4.375" style="1058" customWidth="1"/>
    <col min="6416" max="6416" width="14.5" style="1058" customWidth="1"/>
    <col min="6417" max="6417" width="15.625" style="1058" customWidth="1"/>
    <col min="6418" max="6656" width="9" style="1058"/>
    <col min="6657" max="6657" width="2.625" style="1058" customWidth="1"/>
    <col min="6658" max="6658" width="11.625" style="1058" customWidth="1"/>
    <col min="6659" max="6659" width="10.625" style="1058" customWidth="1"/>
    <col min="6660" max="6660" width="10.375" style="1058" customWidth="1"/>
    <col min="6661" max="6661" width="43" style="1058" bestFit="1" customWidth="1"/>
    <col min="6662" max="6662" width="7.125" style="1058" customWidth="1"/>
    <col min="6663" max="6663" width="12.5" style="1058" customWidth="1"/>
    <col min="6664" max="6664" width="9.25" style="1058" bestFit="1" customWidth="1"/>
    <col min="6665" max="6665" width="11" style="1058" customWidth="1"/>
    <col min="6666" max="6666" width="30.125" style="1058" bestFit="1" customWidth="1"/>
    <col min="6667" max="6667" width="42.125" style="1058" bestFit="1" customWidth="1"/>
    <col min="6668" max="6668" width="8.875" style="1058" customWidth="1"/>
    <col min="6669" max="6669" width="11.375" style="1058" customWidth="1"/>
    <col min="6670" max="6670" width="5.375" style="1058" customWidth="1"/>
    <col min="6671" max="6671" width="4.375" style="1058" customWidth="1"/>
    <col min="6672" max="6672" width="14.5" style="1058" customWidth="1"/>
    <col min="6673" max="6673" width="15.625" style="1058" customWidth="1"/>
    <col min="6674" max="6912" width="9" style="1058"/>
    <col min="6913" max="6913" width="2.625" style="1058" customWidth="1"/>
    <col min="6914" max="6914" width="11.625" style="1058" customWidth="1"/>
    <col min="6915" max="6915" width="10.625" style="1058" customWidth="1"/>
    <col min="6916" max="6916" width="10.375" style="1058" customWidth="1"/>
    <col min="6917" max="6917" width="43" style="1058" bestFit="1" customWidth="1"/>
    <col min="6918" max="6918" width="7.125" style="1058" customWidth="1"/>
    <col min="6919" max="6919" width="12.5" style="1058" customWidth="1"/>
    <col min="6920" max="6920" width="9.25" style="1058" bestFit="1" customWidth="1"/>
    <col min="6921" max="6921" width="11" style="1058" customWidth="1"/>
    <col min="6922" max="6922" width="30.125" style="1058" bestFit="1" customWidth="1"/>
    <col min="6923" max="6923" width="42.125" style="1058" bestFit="1" customWidth="1"/>
    <col min="6924" max="6924" width="8.875" style="1058" customWidth="1"/>
    <col min="6925" max="6925" width="11.375" style="1058" customWidth="1"/>
    <col min="6926" max="6926" width="5.375" style="1058" customWidth="1"/>
    <col min="6927" max="6927" width="4.375" style="1058" customWidth="1"/>
    <col min="6928" max="6928" width="14.5" style="1058" customWidth="1"/>
    <col min="6929" max="6929" width="15.625" style="1058" customWidth="1"/>
    <col min="6930" max="7168" width="9" style="1058"/>
    <col min="7169" max="7169" width="2.625" style="1058" customWidth="1"/>
    <col min="7170" max="7170" width="11.625" style="1058" customWidth="1"/>
    <col min="7171" max="7171" width="10.625" style="1058" customWidth="1"/>
    <col min="7172" max="7172" width="10.375" style="1058" customWidth="1"/>
    <col min="7173" max="7173" width="43" style="1058" bestFit="1" customWidth="1"/>
    <col min="7174" max="7174" width="7.125" style="1058" customWidth="1"/>
    <col min="7175" max="7175" width="12.5" style="1058" customWidth="1"/>
    <col min="7176" max="7176" width="9.25" style="1058" bestFit="1" customWidth="1"/>
    <col min="7177" max="7177" width="11" style="1058" customWidth="1"/>
    <col min="7178" max="7178" width="30.125" style="1058" bestFit="1" customWidth="1"/>
    <col min="7179" max="7179" width="42.125" style="1058" bestFit="1" customWidth="1"/>
    <col min="7180" max="7180" width="8.875" style="1058" customWidth="1"/>
    <col min="7181" max="7181" width="11.375" style="1058" customWidth="1"/>
    <col min="7182" max="7182" width="5.375" style="1058" customWidth="1"/>
    <col min="7183" max="7183" width="4.375" style="1058" customWidth="1"/>
    <col min="7184" max="7184" width="14.5" style="1058" customWidth="1"/>
    <col min="7185" max="7185" width="15.625" style="1058" customWidth="1"/>
    <col min="7186" max="7424" width="9" style="1058"/>
    <col min="7425" max="7425" width="2.625" style="1058" customWidth="1"/>
    <col min="7426" max="7426" width="11.625" style="1058" customWidth="1"/>
    <col min="7427" max="7427" width="10.625" style="1058" customWidth="1"/>
    <col min="7428" max="7428" width="10.375" style="1058" customWidth="1"/>
    <col min="7429" max="7429" width="43" style="1058" bestFit="1" customWidth="1"/>
    <col min="7430" max="7430" width="7.125" style="1058" customWidth="1"/>
    <col min="7431" max="7431" width="12.5" style="1058" customWidth="1"/>
    <col min="7432" max="7432" width="9.25" style="1058" bestFit="1" customWidth="1"/>
    <col min="7433" max="7433" width="11" style="1058" customWidth="1"/>
    <col min="7434" max="7434" width="30.125" style="1058" bestFit="1" customWidth="1"/>
    <col min="7435" max="7435" width="42.125" style="1058" bestFit="1" customWidth="1"/>
    <col min="7436" max="7436" width="8.875" style="1058" customWidth="1"/>
    <col min="7437" max="7437" width="11.375" style="1058" customWidth="1"/>
    <col min="7438" max="7438" width="5.375" style="1058" customWidth="1"/>
    <col min="7439" max="7439" width="4.375" style="1058" customWidth="1"/>
    <col min="7440" max="7440" width="14.5" style="1058" customWidth="1"/>
    <col min="7441" max="7441" width="15.625" style="1058" customWidth="1"/>
    <col min="7442" max="7680" width="9" style="1058"/>
    <col min="7681" max="7681" width="2.625" style="1058" customWidth="1"/>
    <col min="7682" max="7682" width="11.625" style="1058" customWidth="1"/>
    <col min="7683" max="7683" width="10.625" style="1058" customWidth="1"/>
    <col min="7684" max="7684" width="10.375" style="1058" customWidth="1"/>
    <col min="7685" max="7685" width="43" style="1058" bestFit="1" customWidth="1"/>
    <col min="7686" max="7686" width="7.125" style="1058" customWidth="1"/>
    <col min="7687" max="7687" width="12.5" style="1058" customWidth="1"/>
    <col min="7688" max="7688" width="9.25" style="1058" bestFit="1" customWidth="1"/>
    <col min="7689" max="7689" width="11" style="1058" customWidth="1"/>
    <col min="7690" max="7690" width="30.125" style="1058" bestFit="1" customWidth="1"/>
    <col min="7691" max="7691" width="42.125" style="1058" bestFit="1" customWidth="1"/>
    <col min="7692" max="7692" width="8.875" style="1058" customWidth="1"/>
    <col min="7693" max="7693" width="11.375" style="1058" customWidth="1"/>
    <col min="7694" max="7694" width="5.375" style="1058" customWidth="1"/>
    <col min="7695" max="7695" width="4.375" style="1058" customWidth="1"/>
    <col min="7696" max="7696" width="14.5" style="1058" customWidth="1"/>
    <col min="7697" max="7697" width="15.625" style="1058" customWidth="1"/>
    <col min="7698" max="7936" width="9" style="1058"/>
    <col min="7937" max="7937" width="2.625" style="1058" customWidth="1"/>
    <col min="7938" max="7938" width="11.625" style="1058" customWidth="1"/>
    <col min="7939" max="7939" width="10.625" style="1058" customWidth="1"/>
    <col min="7940" max="7940" width="10.375" style="1058" customWidth="1"/>
    <col min="7941" max="7941" width="43" style="1058" bestFit="1" customWidth="1"/>
    <col min="7942" max="7942" width="7.125" style="1058" customWidth="1"/>
    <col min="7943" max="7943" width="12.5" style="1058" customWidth="1"/>
    <col min="7944" max="7944" width="9.25" style="1058" bestFit="1" customWidth="1"/>
    <col min="7945" max="7945" width="11" style="1058" customWidth="1"/>
    <col min="7946" max="7946" width="30.125" style="1058" bestFit="1" customWidth="1"/>
    <col min="7947" max="7947" width="42.125" style="1058" bestFit="1" customWidth="1"/>
    <col min="7948" max="7948" width="8.875" style="1058" customWidth="1"/>
    <col min="7949" max="7949" width="11.375" style="1058" customWidth="1"/>
    <col min="7950" max="7950" width="5.375" style="1058" customWidth="1"/>
    <col min="7951" max="7951" width="4.375" style="1058" customWidth="1"/>
    <col min="7952" max="7952" width="14.5" style="1058" customWidth="1"/>
    <col min="7953" max="7953" width="15.625" style="1058" customWidth="1"/>
    <col min="7954" max="8192" width="9" style="1058"/>
    <col min="8193" max="8193" width="2.625" style="1058" customWidth="1"/>
    <col min="8194" max="8194" width="11.625" style="1058" customWidth="1"/>
    <col min="8195" max="8195" width="10.625" style="1058" customWidth="1"/>
    <col min="8196" max="8196" width="10.375" style="1058" customWidth="1"/>
    <col min="8197" max="8197" width="43" style="1058" bestFit="1" customWidth="1"/>
    <col min="8198" max="8198" width="7.125" style="1058" customWidth="1"/>
    <col min="8199" max="8199" width="12.5" style="1058" customWidth="1"/>
    <col min="8200" max="8200" width="9.25" style="1058" bestFit="1" customWidth="1"/>
    <col min="8201" max="8201" width="11" style="1058" customWidth="1"/>
    <col min="8202" max="8202" width="30.125" style="1058" bestFit="1" customWidth="1"/>
    <col min="8203" max="8203" width="42.125" style="1058" bestFit="1" customWidth="1"/>
    <col min="8204" max="8204" width="8.875" style="1058" customWidth="1"/>
    <col min="8205" max="8205" width="11.375" style="1058" customWidth="1"/>
    <col min="8206" max="8206" width="5.375" style="1058" customWidth="1"/>
    <col min="8207" max="8207" width="4.375" style="1058" customWidth="1"/>
    <col min="8208" max="8208" width="14.5" style="1058" customWidth="1"/>
    <col min="8209" max="8209" width="15.625" style="1058" customWidth="1"/>
    <col min="8210" max="8448" width="9" style="1058"/>
    <col min="8449" max="8449" width="2.625" style="1058" customWidth="1"/>
    <col min="8450" max="8450" width="11.625" style="1058" customWidth="1"/>
    <col min="8451" max="8451" width="10.625" style="1058" customWidth="1"/>
    <col min="8452" max="8452" width="10.375" style="1058" customWidth="1"/>
    <col min="8453" max="8453" width="43" style="1058" bestFit="1" customWidth="1"/>
    <col min="8454" max="8454" width="7.125" style="1058" customWidth="1"/>
    <col min="8455" max="8455" width="12.5" style="1058" customWidth="1"/>
    <col min="8456" max="8456" width="9.25" style="1058" bestFit="1" customWidth="1"/>
    <col min="8457" max="8457" width="11" style="1058" customWidth="1"/>
    <col min="8458" max="8458" width="30.125" style="1058" bestFit="1" customWidth="1"/>
    <col min="8459" max="8459" width="42.125" style="1058" bestFit="1" customWidth="1"/>
    <col min="8460" max="8460" width="8.875" style="1058" customWidth="1"/>
    <col min="8461" max="8461" width="11.375" style="1058" customWidth="1"/>
    <col min="8462" max="8462" width="5.375" style="1058" customWidth="1"/>
    <col min="8463" max="8463" width="4.375" style="1058" customWidth="1"/>
    <col min="8464" max="8464" width="14.5" style="1058" customWidth="1"/>
    <col min="8465" max="8465" width="15.625" style="1058" customWidth="1"/>
    <col min="8466" max="8704" width="9" style="1058"/>
    <col min="8705" max="8705" width="2.625" style="1058" customWidth="1"/>
    <col min="8706" max="8706" width="11.625" style="1058" customWidth="1"/>
    <col min="8707" max="8707" width="10.625" style="1058" customWidth="1"/>
    <col min="8708" max="8708" width="10.375" style="1058" customWidth="1"/>
    <col min="8709" max="8709" width="43" style="1058" bestFit="1" customWidth="1"/>
    <col min="8710" max="8710" width="7.125" style="1058" customWidth="1"/>
    <col min="8711" max="8711" width="12.5" style="1058" customWidth="1"/>
    <col min="8712" max="8712" width="9.25" style="1058" bestFit="1" customWidth="1"/>
    <col min="8713" max="8713" width="11" style="1058" customWidth="1"/>
    <col min="8714" max="8714" width="30.125" style="1058" bestFit="1" customWidth="1"/>
    <col min="8715" max="8715" width="42.125" style="1058" bestFit="1" customWidth="1"/>
    <col min="8716" max="8716" width="8.875" style="1058" customWidth="1"/>
    <col min="8717" max="8717" width="11.375" style="1058" customWidth="1"/>
    <col min="8718" max="8718" width="5.375" style="1058" customWidth="1"/>
    <col min="8719" max="8719" width="4.375" style="1058" customWidth="1"/>
    <col min="8720" max="8720" width="14.5" style="1058" customWidth="1"/>
    <col min="8721" max="8721" width="15.625" style="1058" customWidth="1"/>
    <col min="8722" max="8960" width="9" style="1058"/>
    <col min="8961" max="8961" width="2.625" style="1058" customWidth="1"/>
    <col min="8962" max="8962" width="11.625" style="1058" customWidth="1"/>
    <col min="8963" max="8963" width="10.625" style="1058" customWidth="1"/>
    <col min="8964" max="8964" width="10.375" style="1058" customWidth="1"/>
    <col min="8965" max="8965" width="43" style="1058" bestFit="1" customWidth="1"/>
    <col min="8966" max="8966" width="7.125" style="1058" customWidth="1"/>
    <col min="8967" max="8967" width="12.5" style="1058" customWidth="1"/>
    <col min="8968" max="8968" width="9.25" style="1058" bestFit="1" customWidth="1"/>
    <col min="8969" max="8969" width="11" style="1058" customWidth="1"/>
    <col min="8970" max="8970" width="30.125" style="1058" bestFit="1" customWidth="1"/>
    <col min="8971" max="8971" width="42.125" style="1058" bestFit="1" customWidth="1"/>
    <col min="8972" max="8972" width="8.875" style="1058" customWidth="1"/>
    <col min="8973" max="8973" width="11.375" style="1058" customWidth="1"/>
    <col min="8974" max="8974" width="5.375" style="1058" customWidth="1"/>
    <col min="8975" max="8975" width="4.375" style="1058" customWidth="1"/>
    <col min="8976" max="8976" width="14.5" style="1058" customWidth="1"/>
    <col min="8977" max="8977" width="15.625" style="1058" customWidth="1"/>
    <col min="8978" max="9216" width="9" style="1058"/>
    <col min="9217" max="9217" width="2.625" style="1058" customWidth="1"/>
    <col min="9218" max="9218" width="11.625" style="1058" customWidth="1"/>
    <col min="9219" max="9219" width="10.625" style="1058" customWidth="1"/>
    <col min="9220" max="9220" width="10.375" style="1058" customWidth="1"/>
    <col min="9221" max="9221" width="43" style="1058" bestFit="1" customWidth="1"/>
    <col min="9222" max="9222" width="7.125" style="1058" customWidth="1"/>
    <col min="9223" max="9223" width="12.5" style="1058" customWidth="1"/>
    <col min="9224" max="9224" width="9.25" style="1058" bestFit="1" customWidth="1"/>
    <col min="9225" max="9225" width="11" style="1058" customWidth="1"/>
    <col min="9226" max="9226" width="30.125" style="1058" bestFit="1" customWidth="1"/>
    <col min="9227" max="9227" width="42.125" style="1058" bestFit="1" customWidth="1"/>
    <col min="9228" max="9228" width="8.875" style="1058" customWidth="1"/>
    <col min="9229" max="9229" width="11.375" style="1058" customWidth="1"/>
    <col min="9230" max="9230" width="5.375" style="1058" customWidth="1"/>
    <col min="9231" max="9231" width="4.375" style="1058" customWidth="1"/>
    <col min="9232" max="9232" width="14.5" style="1058" customWidth="1"/>
    <col min="9233" max="9233" width="15.625" style="1058" customWidth="1"/>
    <col min="9234" max="9472" width="9" style="1058"/>
    <col min="9473" max="9473" width="2.625" style="1058" customWidth="1"/>
    <col min="9474" max="9474" width="11.625" style="1058" customWidth="1"/>
    <col min="9475" max="9475" width="10.625" style="1058" customWidth="1"/>
    <col min="9476" max="9476" width="10.375" style="1058" customWidth="1"/>
    <col min="9477" max="9477" width="43" style="1058" bestFit="1" customWidth="1"/>
    <col min="9478" max="9478" width="7.125" style="1058" customWidth="1"/>
    <col min="9479" max="9479" width="12.5" style="1058" customWidth="1"/>
    <col min="9480" max="9480" width="9.25" style="1058" bestFit="1" customWidth="1"/>
    <col min="9481" max="9481" width="11" style="1058" customWidth="1"/>
    <col min="9482" max="9482" width="30.125" style="1058" bestFit="1" customWidth="1"/>
    <col min="9483" max="9483" width="42.125" style="1058" bestFit="1" customWidth="1"/>
    <col min="9484" max="9484" width="8.875" style="1058" customWidth="1"/>
    <col min="9485" max="9485" width="11.375" style="1058" customWidth="1"/>
    <col min="9486" max="9486" width="5.375" style="1058" customWidth="1"/>
    <col min="9487" max="9487" width="4.375" style="1058" customWidth="1"/>
    <col min="9488" max="9488" width="14.5" style="1058" customWidth="1"/>
    <col min="9489" max="9489" width="15.625" style="1058" customWidth="1"/>
    <col min="9490" max="9728" width="9" style="1058"/>
    <col min="9729" max="9729" width="2.625" style="1058" customWidth="1"/>
    <col min="9730" max="9730" width="11.625" style="1058" customWidth="1"/>
    <col min="9731" max="9731" width="10.625" style="1058" customWidth="1"/>
    <col min="9732" max="9732" width="10.375" style="1058" customWidth="1"/>
    <col min="9733" max="9733" width="43" style="1058" bestFit="1" customWidth="1"/>
    <col min="9734" max="9734" width="7.125" style="1058" customWidth="1"/>
    <col min="9735" max="9735" width="12.5" style="1058" customWidth="1"/>
    <col min="9736" max="9736" width="9.25" style="1058" bestFit="1" customWidth="1"/>
    <col min="9737" max="9737" width="11" style="1058" customWidth="1"/>
    <col min="9738" max="9738" width="30.125" style="1058" bestFit="1" customWidth="1"/>
    <col min="9739" max="9739" width="42.125" style="1058" bestFit="1" customWidth="1"/>
    <col min="9740" max="9740" width="8.875" style="1058" customWidth="1"/>
    <col min="9741" max="9741" width="11.375" style="1058" customWidth="1"/>
    <col min="9742" max="9742" width="5.375" style="1058" customWidth="1"/>
    <col min="9743" max="9743" width="4.375" style="1058" customWidth="1"/>
    <col min="9744" max="9744" width="14.5" style="1058" customWidth="1"/>
    <col min="9745" max="9745" width="15.625" style="1058" customWidth="1"/>
    <col min="9746" max="9984" width="9" style="1058"/>
    <col min="9985" max="9985" width="2.625" style="1058" customWidth="1"/>
    <col min="9986" max="9986" width="11.625" style="1058" customWidth="1"/>
    <col min="9987" max="9987" width="10.625" style="1058" customWidth="1"/>
    <col min="9988" max="9988" width="10.375" style="1058" customWidth="1"/>
    <col min="9989" max="9989" width="43" style="1058" bestFit="1" customWidth="1"/>
    <col min="9990" max="9990" width="7.125" style="1058" customWidth="1"/>
    <col min="9991" max="9991" width="12.5" style="1058" customWidth="1"/>
    <col min="9992" max="9992" width="9.25" style="1058" bestFit="1" customWidth="1"/>
    <col min="9993" max="9993" width="11" style="1058" customWidth="1"/>
    <col min="9994" max="9994" width="30.125" style="1058" bestFit="1" customWidth="1"/>
    <col min="9995" max="9995" width="42.125" style="1058" bestFit="1" customWidth="1"/>
    <col min="9996" max="9996" width="8.875" style="1058" customWidth="1"/>
    <col min="9997" max="9997" width="11.375" style="1058" customWidth="1"/>
    <col min="9998" max="9998" width="5.375" style="1058" customWidth="1"/>
    <col min="9999" max="9999" width="4.375" style="1058" customWidth="1"/>
    <col min="10000" max="10000" width="14.5" style="1058" customWidth="1"/>
    <col min="10001" max="10001" width="15.625" style="1058" customWidth="1"/>
    <col min="10002" max="10240" width="9" style="1058"/>
    <col min="10241" max="10241" width="2.625" style="1058" customWidth="1"/>
    <col min="10242" max="10242" width="11.625" style="1058" customWidth="1"/>
    <col min="10243" max="10243" width="10.625" style="1058" customWidth="1"/>
    <col min="10244" max="10244" width="10.375" style="1058" customWidth="1"/>
    <col min="10245" max="10245" width="43" style="1058" bestFit="1" customWidth="1"/>
    <col min="10246" max="10246" width="7.125" style="1058" customWidth="1"/>
    <col min="10247" max="10247" width="12.5" style="1058" customWidth="1"/>
    <col min="10248" max="10248" width="9.25" style="1058" bestFit="1" customWidth="1"/>
    <col min="10249" max="10249" width="11" style="1058" customWidth="1"/>
    <col min="10250" max="10250" width="30.125" style="1058" bestFit="1" customWidth="1"/>
    <col min="10251" max="10251" width="42.125" style="1058" bestFit="1" customWidth="1"/>
    <col min="10252" max="10252" width="8.875" style="1058" customWidth="1"/>
    <col min="10253" max="10253" width="11.375" style="1058" customWidth="1"/>
    <col min="10254" max="10254" width="5.375" style="1058" customWidth="1"/>
    <col min="10255" max="10255" width="4.375" style="1058" customWidth="1"/>
    <col min="10256" max="10256" width="14.5" style="1058" customWidth="1"/>
    <col min="10257" max="10257" width="15.625" style="1058" customWidth="1"/>
    <col min="10258" max="10496" width="9" style="1058"/>
    <col min="10497" max="10497" width="2.625" style="1058" customWidth="1"/>
    <col min="10498" max="10498" width="11.625" style="1058" customWidth="1"/>
    <col min="10499" max="10499" width="10.625" style="1058" customWidth="1"/>
    <col min="10500" max="10500" width="10.375" style="1058" customWidth="1"/>
    <col min="10501" max="10501" width="43" style="1058" bestFit="1" customWidth="1"/>
    <col min="10502" max="10502" width="7.125" style="1058" customWidth="1"/>
    <col min="10503" max="10503" width="12.5" style="1058" customWidth="1"/>
    <col min="10504" max="10504" width="9.25" style="1058" bestFit="1" customWidth="1"/>
    <col min="10505" max="10505" width="11" style="1058" customWidth="1"/>
    <col min="10506" max="10506" width="30.125" style="1058" bestFit="1" customWidth="1"/>
    <col min="10507" max="10507" width="42.125" style="1058" bestFit="1" customWidth="1"/>
    <col min="10508" max="10508" width="8.875" style="1058" customWidth="1"/>
    <col min="10509" max="10509" width="11.375" style="1058" customWidth="1"/>
    <col min="10510" max="10510" width="5.375" style="1058" customWidth="1"/>
    <col min="10511" max="10511" width="4.375" style="1058" customWidth="1"/>
    <col min="10512" max="10512" width="14.5" style="1058" customWidth="1"/>
    <col min="10513" max="10513" width="15.625" style="1058" customWidth="1"/>
    <col min="10514" max="10752" width="9" style="1058"/>
    <col min="10753" max="10753" width="2.625" style="1058" customWidth="1"/>
    <col min="10754" max="10754" width="11.625" style="1058" customWidth="1"/>
    <col min="10755" max="10755" width="10.625" style="1058" customWidth="1"/>
    <col min="10756" max="10756" width="10.375" style="1058" customWidth="1"/>
    <col min="10757" max="10757" width="43" style="1058" bestFit="1" customWidth="1"/>
    <col min="10758" max="10758" width="7.125" style="1058" customWidth="1"/>
    <col min="10759" max="10759" width="12.5" style="1058" customWidth="1"/>
    <col min="10760" max="10760" width="9.25" style="1058" bestFit="1" customWidth="1"/>
    <col min="10761" max="10761" width="11" style="1058" customWidth="1"/>
    <col min="10762" max="10762" width="30.125" style="1058" bestFit="1" customWidth="1"/>
    <col min="10763" max="10763" width="42.125" style="1058" bestFit="1" customWidth="1"/>
    <col min="10764" max="10764" width="8.875" style="1058" customWidth="1"/>
    <col min="10765" max="10765" width="11.375" style="1058" customWidth="1"/>
    <col min="10766" max="10766" width="5.375" style="1058" customWidth="1"/>
    <col min="10767" max="10767" width="4.375" style="1058" customWidth="1"/>
    <col min="10768" max="10768" width="14.5" style="1058" customWidth="1"/>
    <col min="10769" max="10769" width="15.625" style="1058" customWidth="1"/>
    <col min="10770" max="11008" width="9" style="1058"/>
    <col min="11009" max="11009" width="2.625" style="1058" customWidth="1"/>
    <col min="11010" max="11010" width="11.625" style="1058" customWidth="1"/>
    <col min="11011" max="11011" width="10.625" style="1058" customWidth="1"/>
    <col min="11012" max="11012" width="10.375" style="1058" customWidth="1"/>
    <col min="11013" max="11013" width="43" style="1058" bestFit="1" customWidth="1"/>
    <col min="11014" max="11014" width="7.125" style="1058" customWidth="1"/>
    <col min="11015" max="11015" width="12.5" style="1058" customWidth="1"/>
    <col min="11016" max="11016" width="9.25" style="1058" bestFit="1" customWidth="1"/>
    <col min="11017" max="11017" width="11" style="1058" customWidth="1"/>
    <col min="11018" max="11018" width="30.125" style="1058" bestFit="1" customWidth="1"/>
    <col min="11019" max="11019" width="42.125" style="1058" bestFit="1" customWidth="1"/>
    <col min="11020" max="11020" width="8.875" style="1058" customWidth="1"/>
    <col min="11021" max="11021" width="11.375" style="1058" customWidth="1"/>
    <col min="11022" max="11022" width="5.375" style="1058" customWidth="1"/>
    <col min="11023" max="11023" width="4.375" style="1058" customWidth="1"/>
    <col min="11024" max="11024" width="14.5" style="1058" customWidth="1"/>
    <col min="11025" max="11025" width="15.625" style="1058" customWidth="1"/>
    <col min="11026" max="11264" width="9" style="1058"/>
    <col min="11265" max="11265" width="2.625" style="1058" customWidth="1"/>
    <col min="11266" max="11266" width="11.625" style="1058" customWidth="1"/>
    <col min="11267" max="11267" width="10.625" style="1058" customWidth="1"/>
    <col min="11268" max="11268" width="10.375" style="1058" customWidth="1"/>
    <col min="11269" max="11269" width="43" style="1058" bestFit="1" customWidth="1"/>
    <col min="11270" max="11270" width="7.125" style="1058" customWidth="1"/>
    <col min="11271" max="11271" width="12.5" style="1058" customWidth="1"/>
    <col min="11272" max="11272" width="9.25" style="1058" bestFit="1" customWidth="1"/>
    <col min="11273" max="11273" width="11" style="1058" customWidth="1"/>
    <col min="11274" max="11274" width="30.125" style="1058" bestFit="1" customWidth="1"/>
    <col min="11275" max="11275" width="42.125" style="1058" bestFit="1" customWidth="1"/>
    <col min="11276" max="11276" width="8.875" style="1058" customWidth="1"/>
    <col min="11277" max="11277" width="11.375" style="1058" customWidth="1"/>
    <col min="11278" max="11278" width="5.375" style="1058" customWidth="1"/>
    <col min="11279" max="11279" width="4.375" style="1058" customWidth="1"/>
    <col min="11280" max="11280" width="14.5" style="1058" customWidth="1"/>
    <col min="11281" max="11281" width="15.625" style="1058" customWidth="1"/>
    <col min="11282" max="11520" width="9" style="1058"/>
    <col min="11521" max="11521" width="2.625" style="1058" customWidth="1"/>
    <col min="11522" max="11522" width="11.625" style="1058" customWidth="1"/>
    <col min="11523" max="11523" width="10.625" style="1058" customWidth="1"/>
    <col min="11524" max="11524" width="10.375" style="1058" customWidth="1"/>
    <col min="11525" max="11525" width="43" style="1058" bestFit="1" customWidth="1"/>
    <col min="11526" max="11526" width="7.125" style="1058" customWidth="1"/>
    <col min="11527" max="11527" width="12.5" style="1058" customWidth="1"/>
    <col min="11528" max="11528" width="9.25" style="1058" bestFit="1" customWidth="1"/>
    <col min="11529" max="11529" width="11" style="1058" customWidth="1"/>
    <col min="11530" max="11530" width="30.125" style="1058" bestFit="1" customWidth="1"/>
    <col min="11531" max="11531" width="42.125" style="1058" bestFit="1" customWidth="1"/>
    <col min="11532" max="11532" width="8.875" style="1058" customWidth="1"/>
    <col min="11533" max="11533" width="11.375" style="1058" customWidth="1"/>
    <col min="11534" max="11534" width="5.375" style="1058" customWidth="1"/>
    <col min="11535" max="11535" width="4.375" style="1058" customWidth="1"/>
    <col min="11536" max="11536" width="14.5" style="1058" customWidth="1"/>
    <col min="11537" max="11537" width="15.625" style="1058" customWidth="1"/>
    <col min="11538" max="11776" width="9" style="1058"/>
    <col min="11777" max="11777" width="2.625" style="1058" customWidth="1"/>
    <col min="11778" max="11778" width="11.625" style="1058" customWidth="1"/>
    <col min="11779" max="11779" width="10.625" style="1058" customWidth="1"/>
    <col min="11780" max="11780" width="10.375" style="1058" customWidth="1"/>
    <col min="11781" max="11781" width="43" style="1058" bestFit="1" customWidth="1"/>
    <col min="11782" max="11782" width="7.125" style="1058" customWidth="1"/>
    <col min="11783" max="11783" width="12.5" style="1058" customWidth="1"/>
    <col min="11784" max="11784" width="9.25" style="1058" bestFit="1" customWidth="1"/>
    <col min="11785" max="11785" width="11" style="1058" customWidth="1"/>
    <col min="11786" max="11786" width="30.125" style="1058" bestFit="1" customWidth="1"/>
    <col min="11787" max="11787" width="42.125" style="1058" bestFit="1" customWidth="1"/>
    <col min="11788" max="11788" width="8.875" style="1058" customWidth="1"/>
    <col min="11789" max="11789" width="11.375" style="1058" customWidth="1"/>
    <col min="11790" max="11790" width="5.375" style="1058" customWidth="1"/>
    <col min="11791" max="11791" width="4.375" style="1058" customWidth="1"/>
    <col min="11792" max="11792" width="14.5" style="1058" customWidth="1"/>
    <col min="11793" max="11793" width="15.625" style="1058" customWidth="1"/>
    <col min="11794" max="12032" width="9" style="1058"/>
    <col min="12033" max="12033" width="2.625" style="1058" customWidth="1"/>
    <col min="12034" max="12034" width="11.625" style="1058" customWidth="1"/>
    <col min="12035" max="12035" width="10.625" style="1058" customWidth="1"/>
    <col min="12036" max="12036" width="10.375" style="1058" customWidth="1"/>
    <col min="12037" max="12037" width="43" style="1058" bestFit="1" customWidth="1"/>
    <col min="12038" max="12038" width="7.125" style="1058" customWidth="1"/>
    <col min="12039" max="12039" width="12.5" style="1058" customWidth="1"/>
    <col min="12040" max="12040" width="9.25" style="1058" bestFit="1" customWidth="1"/>
    <col min="12041" max="12041" width="11" style="1058" customWidth="1"/>
    <col min="12042" max="12042" width="30.125" style="1058" bestFit="1" customWidth="1"/>
    <col min="12043" max="12043" width="42.125" style="1058" bestFit="1" customWidth="1"/>
    <col min="12044" max="12044" width="8.875" style="1058" customWidth="1"/>
    <col min="12045" max="12045" width="11.375" style="1058" customWidth="1"/>
    <col min="12046" max="12046" width="5.375" style="1058" customWidth="1"/>
    <col min="12047" max="12047" width="4.375" style="1058" customWidth="1"/>
    <col min="12048" max="12048" width="14.5" style="1058" customWidth="1"/>
    <col min="12049" max="12049" width="15.625" style="1058" customWidth="1"/>
    <col min="12050" max="12288" width="9" style="1058"/>
    <col min="12289" max="12289" width="2.625" style="1058" customWidth="1"/>
    <col min="12290" max="12290" width="11.625" style="1058" customWidth="1"/>
    <col min="12291" max="12291" width="10.625" style="1058" customWidth="1"/>
    <col min="12292" max="12292" width="10.375" style="1058" customWidth="1"/>
    <col min="12293" max="12293" width="43" style="1058" bestFit="1" customWidth="1"/>
    <col min="12294" max="12294" width="7.125" style="1058" customWidth="1"/>
    <col min="12295" max="12295" width="12.5" style="1058" customWidth="1"/>
    <col min="12296" max="12296" width="9.25" style="1058" bestFit="1" customWidth="1"/>
    <col min="12297" max="12297" width="11" style="1058" customWidth="1"/>
    <col min="12298" max="12298" width="30.125" style="1058" bestFit="1" customWidth="1"/>
    <col min="12299" max="12299" width="42.125" style="1058" bestFit="1" customWidth="1"/>
    <col min="12300" max="12300" width="8.875" style="1058" customWidth="1"/>
    <col min="12301" max="12301" width="11.375" style="1058" customWidth="1"/>
    <col min="12302" max="12302" width="5.375" style="1058" customWidth="1"/>
    <col min="12303" max="12303" width="4.375" style="1058" customWidth="1"/>
    <col min="12304" max="12304" width="14.5" style="1058" customWidth="1"/>
    <col min="12305" max="12305" width="15.625" style="1058" customWidth="1"/>
    <col min="12306" max="12544" width="9" style="1058"/>
    <col min="12545" max="12545" width="2.625" style="1058" customWidth="1"/>
    <col min="12546" max="12546" width="11.625" style="1058" customWidth="1"/>
    <col min="12547" max="12547" width="10.625" style="1058" customWidth="1"/>
    <col min="12548" max="12548" width="10.375" style="1058" customWidth="1"/>
    <col min="12549" max="12549" width="43" style="1058" bestFit="1" customWidth="1"/>
    <col min="12550" max="12550" width="7.125" style="1058" customWidth="1"/>
    <col min="12551" max="12551" width="12.5" style="1058" customWidth="1"/>
    <col min="12552" max="12552" width="9.25" style="1058" bestFit="1" customWidth="1"/>
    <col min="12553" max="12553" width="11" style="1058" customWidth="1"/>
    <col min="12554" max="12554" width="30.125" style="1058" bestFit="1" customWidth="1"/>
    <col min="12555" max="12555" width="42.125" style="1058" bestFit="1" customWidth="1"/>
    <col min="12556" max="12556" width="8.875" style="1058" customWidth="1"/>
    <col min="12557" max="12557" width="11.375" style="1058" customWidth="1"/>
    <col min="12558" max="12558" width="5.375" style="1058" customWidth="1"/>
    <col min="12559" max="12559" width="4.375" style="1058" customWidth="1"/>
    <col min="12560" max="12560" width="14.5" style="1058" customWidth="1"/>
    <col min="12561" max="12561" width="15.625" style="1058" customWidth="1"/>
    <col min="12562" max="12800" width="9" style="1058"/>
    <col min="12801" max="12801" width="2.625" style="1058" customWidth="1"/>
    <col min="12802" max="12802" width="11.625" style="1058" customWidth="1"/>
    <col min="12803" max="12803" width="10.625" style="1058" customWidth="1"/>
    <col min="12804" max="12804" width="10.375" style="1058" customWidth="1"/>
    <col min="12805" max="12805" width="43" style="1058" bestFit="1" customWidth="1"/>
    <col min="12806" max="12806" width="7.125" style="1058" customWidth="1"/>
    <col min="12807" max="12807" width="12.5" style="1058" customWidth="1"/>
    <col min="12808" max="12808" width="9.25" style="1058" bestFit="1" customWidth="1"/>
    <col min="12809" max="12809" width="11" style="1058" customWidth="1"/>
    <col min="12810" max="12810" width="30.125" style="1058" bestFit="1" customWidth="1"/>
    <col min="12811" max="12811" width="42.125" style="1058" bestFit="1" customWidth="1"/>
    <col min="12812" max="12812" width="8.875" style="1058" customWidth="1"/>
    <col min="12813" max="12813" width="11.375" style="1058" customWidth="1"/>
    <col min="12814" max="12814" width="5.375" style="1058" customWidth="1"/>
    <col min="12815" max="12815" width="4.375" style="1058" customWidth="1"/>
    <col min="12816" max="12816" width="14.5" style="1058" customWidth="1"/>
    <col min="12817" max="12817" width="15.625" style="1058" customWidth="1"/>
    <col min="12818" max="13056" width="9" style="1058"/>
    <col min="13057" max="13057" width="2.625" style="1058" customWidth="1"/>
    <col min="13058" max="13058" width="11.625" style="1058" customWidth="1"/>
    <col min="13059" max="13059" width="10.625" style="1058" customWidth="1"/>
    <col min="13060" max="13060" width="10.375" style="1058" customWidth="1"/>
    <col min="13061" max="13061" width="43" style="1058" bestFit="1" customWidth="1"/>
    <col min="13062" max="13062" width="7.125" style="1058" customWidth="1"/>
    <col min="13063" max="13063" width="12.5" style="1058" customWidth="1"/>
    <col min="13064" max="13064" width="9.25" style="1058" bestFit="1" customWidth="1"/>
    <col min="13065" max="13065" width="11" style="1058" customWidth="1"/>
    <col min="13066" max="13066" width="30.125" style="1058" bestFit="1" customWidth="1"/>
    <col min="13067" max="13067" width="42.125" style="1058" bestFit="1" customWidth="1"/>
    <col min="13068" max="13068" width="8.875" style="1058" customWidth="1"/>
    <col min="13069" max="13069" width="11.375" style="1058" customWidth="1"/>
    <col min="13070" max="13070" width="5.375" style="1058" customWidth="1"/>
    <col min="13071" max="13071" width="4.375" style="1058" customWidth="1"/>
    <col min="13072" max="13072" width="14.5" style="1058" customWidth="1"/>
    <col min="13073" max="13073" width="15.625" style="1058" customWidth="1"/>
    <col min="13074" max="13312" width="9" style="1058"/>
    <col min="13313" max="13313" width="2.625" style="1058" customWidth="1"/>
    <col min="13314" max="13314" width="11.625" style="1058" customWidth="1"/>
    <col min="13315" max="13315" width="10.625" style="1058" customWidth="1"/>
    <col min="13316" max="13316" width="10.375" style="1058" customWidth="1"/>
    <col min="13317" max="13317" width="43" style="1058" bestFit="1" customWidth="1"/>
    <col min="13318" max="13318" width="7.125" style="1058" customWidth="1"/>
    <col min="13319" max="13319" width="12.5" style="1058" customWidth="1"/>
    <col min="13320" max="13320" width="9.25" style="1058" bestFit="1" customWidth="1"/>
    <col min="13321" max="13321" width="11" style="1058" customWidth="1"/>
    <col min="13322" max="13322" width="30.125" style="1058" bestFit="1" customWidth="1"/>
    <col min="13323" max="13323" width="42.125" style="1058" bestFit="1" customWidth="1"/>
    <col min="13324" max="13324" width="8.875" style="1058" customWidth="1"/>
    <col min="13325" max="13325" width="11.375" style="1058" customWidth="1"/>
    <col min="13326" max="13326" width="5.375" style="1058" customWidth="1"/>
    <col min="13327" max="13327" width="4.375" style="1058" customWidth="1"/>
    <col min="13328" max="13328" width="14.5" style="1058" customWidth="1"/>
    <col min="13329" max="13329" width="15.625" style="1058" customWidth="1"/>
    <col min="13330" max="13568" width="9" style="1058"/>
    <col min="13569" max="13569" width="2.625" style="1058" customWidth="1"/>
    <col min="13570" max="13570" width="11.625" style="1058" customWidth="1"/>
    <col min="13571" max="13571" width="10.625" style="1058" customWidth="1"/>
    <col min="13572" max="13572" width="10.375" style="1058" customWidth="1"/>
    <col min="13573" max="13573" width="43" style="1058" bestFit="1" customWidth="1"/>
    <col min="13574" max="13574" width="7.125" style="1058" customWidth="1"/>
    <col min="13575" max="13575" width="12.5" style="1058" customWidth="1"/>
    <col min="13576" max="13576" width="9.25" style="1058" bestFit="1" customWidth="1"/>
    <col min="13577" max="13577" width="11" style="1058" customWidth="1"/>
    <col min="13578" max="13578" width="30.125" style="1058" bestFit="1" customWidth="1"/>
    <col min="13579" max="13579" width="42.125" style="1058" bestFit="1" customWidth="1"/>
    <col min="13580" max="13580" width="8.875" style="1058" customWidth="1"/>
    <col min="13581" max="13581" width="11.375" style="1058" customWidth="1"/>
    <col min="13582" max="13582" width="5.375" style="1058" customWidth="1"/>
    <col min="13583" max="13583" width="4.375" style="1058" customWidth="1"/>
    <col min="13584" max="13584" width="14.5" style="1058" customWidth="1"/>
    <col min="13585" max="13585" width="15.625" style="1058" customWidth="1"/>
    <col min="13586" max="13824" width="9" style="1058"/>
    <col min="13825" max="13825" width="2.625" style="1058" customWidth="1"/>
    <col min="13826" max="13826" width="11.625" style="1058" customWidth="1"/>
    <col min="13827" max="13827" width="10.625" style="1058" customWidth="1"/>
    <col min="13828" max="13828" width="10.375" style="1058" customWidth="1"/>
    <col min="13829" max="13829" width="43" style="1058" bestFit="1" customWidth="1"/>
    <col min="13830" max="13830" width="7.125" style="1058" customWidth="1"/>
    <col min="13831" max="13831" width="12.5" style="1058" customWidth="1"/>
    <col min="13832" max="13832" width="9.25" style="1058" bestFit="1" customWidth="1"/>
    <col min="13833" max="13833" width="11" style="1058" customWidth="1"/>
    <col min="13834" max="13834" width="30.125" style="1058" bestFit="1" customWidth="1"/>
    <col min="13835" max="13835" width="42.125" style="1058" bestFit="1" customWidth="1"/>
    <col min="13836" max="13836" width="8.875" style="1058" customWidth="1"/>
    <col min="13837" max="13837" width="11.375" style="1058" customWidth="1"/>
    <col min="13838" max="13838" width="5.375" style="1058" customWidth="1"/>
    <col min="13839" max="13839" width="4.375" style="1058" customWidth="1"/>
    <col min="13840" max="13840" width="14.5" style="1058" customWidth="1"/>
    <col min="13841" max="13841" width="15.625" style="1058" customWidth="1"/>
    <col min="13842" max="14080" width="9" style="1058"/>
    <col min="14081" max="14081" width="2.625" style="1058" customWidth="1"/>
    <col min="14082" max="14082" width="11.625" style="1058" customWidth="1"/>
    <col min="14083" max="14083" width="10.625" style="1058" customWidth="1"/>
    <col min="14084" max="14084" width="10.375" style="1058" customWidth="1"/>
    <col min="14085" max="14085" width="43" style="1058" bestFit="1" customWidth="1"/>
    <col min="14086" max="14086" width="7.125" style="1058" customWidth="1"/>
    <col min="14087" max="14087" width="12.5" style="1058" customWidth="1"/>
    <col min="14088" max="14088" width="9.25" style="1058" bestFit="1" customWidth="1"/>
    <col min="14089" max="14089" width="11" style="1058" customWidth="1"/>
    <col min="14090" max="14090" width="30.125" style="1058" bestFit="1" customWidth="1"/>
    <col min="14091" max="14091" width="42.125" style="1058" bestFit="1" customWidth="1"/>
    <col min="14092" max="14092" width="8.875" style="1058" customWidth="1"/>
    <col min="14093" max="14093" width="11.375" style="1058" customWidth="1"/>
    <col min="14094" max="14094" width="5.375" style="1058" customWidth="1"/>
    <col min="14095" max="14095" width="4.375" style="1058" customWidth="1"/>
    <col min="14096" max="14096" width="14.5" style="1058" customWidth="1"/>
    <col min="14097" max="14097" width="15.625" style="1058" customWidth="1"/>
    <col min="14098" max="14336" width="9" style="1058"/>
    <col min="14337" max="14337" width="2.625" style="1058" customWidth="1"/>
    <col min="14338" max="14338" width="11.625" style="1058" customWidth="1"/>
    <col min="14339" max="14339" width="10.625" style="1058" customWidth="1"/>
    <col min="14340" max="14340" width="10.375" style="1058" customWidth="1"/>
    <col min="14341" max="14341" width="43" style="1058" bestFit="1" customWidth="1"/>
    <col min="14342" max="14342" width="7.125" style="1058" customWidth="1"/>
    <col min="14343" max="14343" width="12.5" style="1058" customWidth="1"/>
    <col min="14344" max="14344" width="9.25" style="1058" bestFit="1" customWidth="1"/>
    <col min="14345" max="14345" width="11" style="1058" customWidth="1"/>
    <col min="14346" max="14346" width="30.125" style="1058" bestFit="1" customWidth="1"/>
    <col min="14347" max="14347" width="42.125" style="1058" bestFit="1" customWidth="1"/>
    <col min="14348" max="14348" width="8.875" style="1058" customWidth="1"/>
    <col min="14349" max="14349" width="11.375" style="1058" customWidth="1"/>
    <col min="14350" max="14350" width="5.375" style="1058" customWidth="1"/>
    <col min="14351" max="14351" width="4.375" style="1058" customWidth="1"/>
    <col min="14352" max="14352" width="14.5" style="1058" customWidth="1"/>
    <col min="14353" max="14353" width="15.625" style="1058" customWidth="1"/>
    <col min="14354" max="14592" width="9" style="1058"/>
    <col min="14593" max="14593" width="2.625" style="1058" customWidth="1"/>
    <col min="14594" max="14594" width="11.625" style="1058" customWidth="1"/>
    <col min="14595" max="14595" width="10.625" style="1058" customWidth="1"/>
    <col min="14596" max="14596" width="10.375" style="1058" customWidth="1"/>
    <col min="14597" max="14597" width="43" style="1058" bestFit="1" customWidth="1"/>
    <col min="14598" max="14598" width="7.125" style="1058" customWidth="1"/>
    <col min="14599" max="14599" width="12.5" style="1058" customWidth="1"/>
    <col min="14600" max="14600" width="9.25" style="1058" bestFit="1" customWidth="1"/>
    <col min="14601" max="14601" width="11" style="1058" customWidth="1"/>
    <col min="14602" max="14602" width="30.125" style="1058" bestFit="1" customWidth="1"/>
    <col min="14603" max="14603" width="42.125" style="1058" bestFit="1" customWidth="1"/>
    <col min="14604" max="14604" width="8.875" style="1058" customWidth="1"/>
    <col min="14605" max="14605" width="11.375" style="1058" customWidth="1"/>
    <col min="14606" max="14606" width="5.375" style="1058" customWidth="1"/>
    <col min="14607" max="14607" width="4.375" style="1058" customWidth="1"/>
    <col min="14608" max="14608" width="14.5" style="1058" customWidth="1"/>
    <col min="14609" max="14609" width="15.625" style="1058" customWidth="1"/>
    <col min="14610" max="14848" width="9" style="1058"/>
    <col min="14849" max="14849" width="2.625" style="1058" customWidth="1"/>
    <col min="14850" max="14850" width="11.625" style="1058" customWidth="1"/>
    <col min="14851" max="14851" width="10.625" style="1058" customWidth="1"/>
    <col min="14852" max="14852" width="10.375" style="1058" customWidth="1"/>
    <col min="14853" max="14853" width="43" style="1058" bestFit="1" customWidth="1"/>
    <col min="14854" max="14854" width="7.125" style="1058" customWidth="1"/>
    <col min="14855" max="14855" width="12.5" style="1058" customWidth="1"/>
    <col min="14856" max="14856" width="9.25" style="1058" bestFit="1" customWidth="1"/>
    <col min="14857" max="14857" width="11" style="1058" customWidth="1"/>
    <col min="14858" max="14858" width="30.125" style="1058" bestFit="1" customWidth="1"/>
    <col min="14859" max="14859" width="42.125" style="1058" bestFit="1" customWidth="1"/>
    <col min="14860" max="14860" width="8.875" style="1058" customWidth="1"/>
    <col min="14861" max="14861" width="11.375" style="1058" customWidth="1"/>
    <col min="14862" max="14862" width="5.375" style="1058" customWidth="1"/>
    <col min="14863" max="14863" width="4.375" style="1058" customWidth="1"/>
    <col min="14864" max="14864" width="14.5" style="1058" customWidth="1"/>
    <col min="14865" max="14865" width="15.625" style="1058" customWidth="1"/>
    <col min="14866" max="15104" width="9" style="1058"/>
    <col min="15105" max="15105" width="2.625" style="1058" customWidth="1"/>
    <col min="15106" max="15106" width="11.625" style="1058" customWidth="1"/>
    <col min="15107" max="15107" width="10.625" style="1058" customWidth="1"/>
    <col min="15108" max="15108" width="10.375" style="1058" customWidth="1"/>
    <col min="15109" max="15109" width="43" style="1058" bestFit="1" customWidth="1"/>
    <col min="15110" max="15110" width="7.125" style="1058" customWidth="1"/>
    <col min="15111" max="15111" width="12.5" style="1058" customWidth="1"/>
    <col min="15112" max="15112" width="9.25" style="1058" bestFit="1" customWidth="1"/>
    <col min="15113" max="15113" width="11" style="1058" customWidth="1"/>
    <col min="15114" max="15114" width="30.125" style="1058" bestFit="1" customWidth="1"/>
    <col min="15115" max="15115" width="42.125" style="1058" bestFit="1" customWidth="1"/>
    <col min="15116" max="15116" width="8.875" style="1058" customWidth="1"/>
    <col min="15117" max="15117" width="11.375" style="1058" customWidth="1"/>
    <col min="15118" max="15118" width="5.375" style="1058" customWidth="1"/>
    <col min="15119" max="15119" width="4.375" style="1058" customWidth="1"/>
    <col min="15120" max="15120" width="14.5" style="1058" customWidth="1"/>
    <col min="15121" max="15121" width="15.625" style="1058" customWidth="1"/>
    <col min="15122" max="15360" width="9" style="1058"/>
    <col min="15361" max="15361" width="2.625" style="1058" customWidth="1"/>
    <col min="15362" max="15362" width="11.625" style="1058" customWidth="1"/>
    <col min="15363" max="15363" width="10.625" style="1058" customWidth="1"/>
    <col min="15364" max="15364" width="10.375" style="1058" customWidth="1"/>
    <col min="15365" max="15365" width="43" style="1058" bestFit="1" customWidth="1"/>
    <col min="15366" max="15366" width="7.125" style="1058" customWidth="1"/>
    <col min="15367" max="15367" width="12.5" style="1058" customWidth="1"/>
    <col min="15368" max="15368" width="9.25" style="1058" bestFit="1" customWidth="1"/>
    <col min="15369" max="15369" width="11" style="1058" customWidth="1"/>
    <col min="15370" max="15370" width="30.125" style="1058" bestFit="1" customWidth="1"/>
    <col min="15371" max="15371" width="42.125" style="1058" bestFit="1" customWidth="1"/>
    <col min="15372" max="15372" width="8.875" style="1058" customWidth="1"/>
    <col min="15373" max="15373" width="11.375" style="1058" customWidth="1"/>
    <col min="15374" max="15374" width="5.375" style="1058" customWidth="1"/>
    <col min="15375" max="15375" width="4.375" style="1058" customWidth="1"/>
    <col min="15376" max="15376" width="14.5" style="1058" customWidth="1"/>
    <col min="15377" max="15377" width="15.625" style="1058" customWidth="1"/>
    <col min="15378" max="15616" width="9" style="1058"/>
    <col min="15617" max="15617" width="2.625" style="1058" customWidth="1"/>
    <col min="15618" max="15618" width="11.625" style="1058" customWidth="1"/>
    <col min="15619" max="15619" width="10.625" style="1058" customWidth="1"/>
    <col min="15620" max="15620" width="10.375" style="1058" customWidth="1"/>
    <col min="15621" max="15621" width="43" style="1058" bestFit="1" customWidth="1"/>
    <col min="15622" max="15622" width="7.125" style="1058" customWidth="1"/>
    <col min="15623" max="15623" width="12.5" style="1058" customWidth="1"/>
    <col min="15624" max="15624" width="9.25" style="1058" bestFit="1" customWidth="1"/>
    <col min="15625" max="15625" width="11" style="1058" customWidth="1"/>
    <col min="15626" max="15626" width="30.125" style="1058" bestFit="1" customWidth="1"/>
    <col min="15627" max="15627" width="42.125" style="1058" bestFit="1" customWidth="1"/>
    <col min="15628" max="15628" width="8.875" style="1058" customWidth="1"/>
    <col min="15629" max="15629" width="11.375" style="1058" customWidth="1"/>
    <col min="15630" max="15630" width="5.375" style="1058" customWidth="1"/>
    <col min="15631" max="15631" width="4.375" style="1058" customWidth="1"/>
    <col min="15632" max="15632" width="14.5" style="1058" customWidth="1"/>
    <col min="15633" max="15633" width="15.625" style="1058" customWidth="1"/>
    <col min="15634" max="15872" width="9" style="1058"/>
    <col min="15873" max="15873" width="2.625" style="1058" customWidth="1"/>
    <col min="15874" max="15874" width="11.625" style="1058" customWidth="1"/>
    <col min="15875" max="15875" width="10.625" style="1058" customWidth="1"/>
    <col min="15876" max="15876" width="10.375" style="1058" customWidth="1"/>
    <col min="15877" max="15877" width="43" style="1058" bestFit="1" customWidth="1"/>
    <col min="15878" max="15878" width="7.125" style="1058" customWidth="1"/>
    <col min="15879" max="15879" width="12.5" style="1058" customWidth="1"/>
    <col min="15880" max="15880" width="9.25" style="1058" bestFit="1" customWidth="1"/>
    <col min="15881" max="15881" width="11" style="1058" customWidth="1"/>
    <col min="15882" max="15882" width="30.125" style="1058" bestFit="1" customWidth="1"/>
    <col min="15883" max="15883" width="42.125" style="1058" bestFit="1" customWidth="1"/>
    <col min="15884" max="15884" width="8.875" style="1058" customWidth="1"/>
    <col min="15885" max="15885" width="11.375" style="1058" customWidth="1"/>
    <col min="15886" max="15886" width="5.375" style="1058" customWidth="1"/>
    <col min="15887" max="15887" width="4.375" style="1058" customWidth="1"/>
    <col min="15888" max="15888" width="14.5" style="1058" customWidth="1"/>
    <col min="15889" max="15889" width="15.625" style="1058" customWidth="1"/>
    <col min="15890" max="16128" width="9" style="1058"/>
    <col min="16129" max="16129" width="2.625" style="1058" customWidth="1"/>
    <col min="16130" max="16130" width="11.625" style="1058" customWidth="1"/>
    <col min="16131" max="16131" width="10.625" style="1058" customWidth="1"/>
    <col min="16132" max="16132" width="10.375" style="1058" customWidth="1"/>
    <col min="16133" max="16133" width="43" style="1058" bestFit="1" customWidth="1"/>
    <col min="16134" max="16134" width="7.125" style="1058" customWidth="1"/>
    <col min="16135" max="16135" width="12.5" style="1058" customWidth="1"/>
    <col min="16136" max="16136" width="9.25" style="1058" bestFit="1" customWidth="1"/>
    <col min="16137" max="16137" width="11" style="1058" customWidth="1"/>
    <col min="16138" max="16138" width="30.125" style="1058" bestFit="1" customWidth="1"/>
    <col min="16139" max="16139" width="42.125" style="1058" bestFit="1" customWidth="1"/>
    <col min="16140" max="16140" width="8.875" style="1058" customWidth="1"/>
    <col min="16141" max="16141" width="11.375" style="1058" customWidth="1"/>
    <col min="16142" max="16142" width="5.375" style="1058" customWidth="1"/>
    <col min="16143" max="16143" width="4.375" style="1058" customWidth="1"/>
    <col min="16144" max="16144" width="14.5" style="1058" customWidth="1"/>
    <col min="16145" max="16145" width="15.625" style="1058" customWidth="1"/>
    <col min="16146" max="16384" width="9" style="1058"/>
  </cols>
  <sheetData>
    <row r="2" spans="2:17" ht="20.100000000000001" customHeight="1">
      <c r="B2" s="1056" t="s">
        <v>0</v>
      </c>
      <c r="C2" s="1056"/>
      <c r="D2" s="1056"/>
      <c r="E2" s="1255" t="s">
        <v>4460</v>
      </c>
      <c r="G2" s="1059" t="s">
        <v>2</v>
      </c>
      <c r="H2" s="1060"/>
      <c r="I2" s="1061"/>
      <c r="J2" s="1062">
        <f>SUM(H:H)</f>
        <v>719707</v>
      </c>
    </row>
    <row r="3" spans="2:17" ht="20.100000000000001" customHeight="1">
      <c r="B3" s="1056" t="s">
        <v>3</v>
      </c>
      <c r="C3" s="1056"/>
      <c r="D3" s="1056"/>
      <c r="E3" s="1255" t="s">
        <v>3660</v>
      </c>
    </row>
    <row r="4" spans="2:17" ht="20.100000000000001" customHeight="1">
      <c r="B4" s="1056" t="s">
        <v>5</v>
      </c>
      <c r="C4" s="1056"/>
      <c r="D4" s="1056"/>
      <c r="E4" s="1256" t="s">
        <v>4461</v>
      </c>
      <c r="G4" s="1056" t="s">
        <v>6</v>
      </c>
      <c r="H4" s="1056"/>
      <c r="I4" s="1056"/>
      <c r="J4" s="1067"/>
      <c r="K4" s="1067"/>
    </row>
    <row r="5" spans="2:17" ht="20.100000000000001" customHeight="1">
      <c r="B5" s="1056" t="s">
        <v>7</v>
      </c>
      <c r="C5" s="1056"/>
      <c r="D5" s="1056"/>
      <c r="E5" s="1257">
        <v>41971</v>
      </c>
      <c r="G5" s="1056"/>
      <c r="H5" s="1056"/>
      <c r="I5" s="1056"/>
      <c r="J5" s="1067"/>
      <c r="K5" s="1067"/>
    </row>
    <row r="6" spans="2:17" ht="20.100000000000001" customHeight="1">
      <c r="B6" s="1056" t="s">
        <v>8</v>
      </c>
      <c r="C6" s="1056"/>
      <c r="D6" s="1056"/>
      <c r="E6" s="1257"/>
      <c r="G6" s="1056"/>
      <c r="H6" s="1056"/>
      <c r="I6" s="1056"/>
      <c r="J6" s="1067"/>
      <c r="K6" s="1067"/>
    </row>
    <row r="8" spans="2:17" s="1063" customFormat="1" ht="19.5" customHeight="1">
      <c r="B8" s="898" t="s">
        <v>9</v>
      </c>
      <c r="C8" s="898" t="s">
        <v>10</v>
      </c>
      <c r="D8" s="898" t="s">
        <v>11</v>
      </c>
      <c r="E8" s="1258" t="s">
        <v>12</v>
      </c>
      <c r="F8" s="690" t="s">
        <v>2014</v>
      </c>
      <c r="G8" s="690" t="s">
        <v>14</v>
      </c>
      <c r="H8" s="1069" t="s">
        <v>15</v>
      </c>
      <c r="I8" s="1069" t="s">
        <v>16</v>
      </c>
      <c r="J8" s="690" t="s">
        <v>17</v>
      </c>
      <c r="K8" s="690" t="s">
        <v>6</v>
      </c>
      <c r="L8" s="690" t="s">
        <v>18</v>
      </c>
      <c r="M8" s="898" t="s">
        <v>19</v>
      </c>
      <c r="N8" s="898" t="s">
        <v>20</v>
      </c>
      <c r="O8" s="690" t="s">
        <v>21</v>
      </c>
      <c r="P8" s="1070" t="s">
        <v>22</v>
      </c>
      <c r="Q8" s="1070" t="s">
        <v>23</v>
      </c>
    </row>
    <row r="9" spans="2:17" s="1063" customFormat="1" ht="18" customHeight="1">
      <c r="B9" s="690"/>
      <c r="C9" s="898" t="s">
        <v>24</v>
      </c>
      <c r="D9" s="898" t="s">
        <v>24</v>
      </c>
      <c r="E9" s="1223" t="s">
        <v>4462</v>
      </c>
      <c r="F9" s="1259">
        <v>1</v>
      </c>
      <c r="G9" s="1259">
        <v>484400</v>
      </c>
      <c r="H9" s="1259">
        <f>F9*G9</f>
        <v>484400</v>
      </c>
      <c r="I9" s="108"/>
      <c r="J9" s="24" t="s">
        <v>4463</v>
      </c>
      <c r="K9" s="1260" t="s">
        <v>699</v>
      </c>
      <c r="L9" s="899"/>
      <c r="M9" s="1071">
        <v>42348</v>
      </c>
      <c r="N9" s="1070"/>
      <c r="O9" s="1072"/>
      <c r="P9" s="1071"/>
      <c r="Q9" s="1073"/>
    </row>
    <row r="10" spans="2:17" s="1063" customFormat="1" ht="18" customHeight="1">
      <c r="B10" s="690"/>
      <c r="C10" s="898" t="s">
        <v>24</v>
      </c>
      <c r="D10" s="898" t="s">
        <v>24</v>
      </c>
      <c r="E10" s="1223" t="s">
        <v>4464</v>
      </c>
      <c r="F10" s="1261"/>
      <c r="G10" s="1261"/>
      <c r="H10" s="1261"/>
      <c r="I10" s="108"/>
      <c r="J10" s="24" t="s">
        <v>4465</v>
      </c>
      <c r="K10" s="1262"/>
      <c r="L10" s="899"/>
      <c r="M10" s="1071"/>
      <c r="N10" s="1070"/>
      <c r="O10" s="1072"/>
      <c r="P10" s="1071"/>
      <c r="Q10" s="1073"/>
    </row>
    <row r="11" spans="2:17" s="1063" customFormat="1" ht="18" customHeight="1">
      <c r="B11" s="690"/>
      <c r="C11" s="898" t="s">
        <v>24</v>
      </c>
      <c r="D11" s="898" t="s">
        <v>24</v>
      </c>
      <c r="E11" s="1223" t="s">
        <v>4466</v>
      </c>
      <c r="F11" s="1261"/>
      <c r="G11" s="1261"/>
      <c r="H11" s="1261"/>
      <c r="I11" s="897"/>
      <c r="J11" s="24" t="s">
        <v>4467</v>
      </c>
      <c r="K11" s="1262"/>
      <c r="L11" s="899"/>
      <c r="M11" s="1071"/>
      <c r="N11" s="1070"/>
      <c r="O11" s="1072"/>
      <c r="P11" s="1071"/>
      <c r="Q11" s="1073"/>
    </row>
    <row r="12" spans="2:17" s="1063" customFormat="1" ht="18" customHeight="1">
      <c r="B12" s="690"/>
      <c r="C12" s="898" t="s">
        <v>24</v>
      </c>
      <c r="D12" s="898" t="s">
        <v>24</v>
      </c>
      <c r="E12" s="1223" t="s">
        <v>4468</v>
      </c>
      <c r="F12" s="1261"/>
      <c r="G12" s="1261"/>
      <c r="H12" s="1261"/>
      <c r="I12" s="897"/>
      <c r="J12" s="24" t="s">
        <v>4469</v>
      </c>
      <c r="K12" s="1262"/>
      <c r="L12" s="899"/>
      <c r="M12" s="1071"/>
      <c r="N12" s="1070"/>
      <c r="O12" s="1072"/>
      <c r="P12" s="1071"/>
      <c r="Q12" s="1073"/>
    </row>
    <row r="13" spans="2:17" s="1063" customFormat="1" ht="18" customHeight="1">
      <c r="B13" s="690"/>
      <c r="C13" s="898" t="s">
        <v>24</v>
      </c>
      <c r="D13" s="898" t="s">
        <v>24</v>
      </c>
      <c r="E13" s="1223" t="s">
        <v>4470</v>
      </c>
      <c r="F13" s="1261"/>
      <c r="G13" s="1261"/>
      <c r="H13" s="1261"/>
      <c r="I13" s="897"/>
      <c r="J13" s="24" t="s">
        <v>4471</v>
      </c>
      <c r="K13" s="1262"/>
      <c r="L13" s="899"/>
      <c r="M13" s="1071"/>
      <c r="N13" s="1070"/>
      <c r="O13" s="1072"/>
      <c r="P13" s="1071"/>
      <c r="Q13" s="1073"/>
    </row>
    <row r="14" spans="2:17" s="1063" customFormat="1" ht="18" customHeight="1">
      <c r="B14" s="690"/>
      <c r="C14" s="898" t="s">
        <v>24</v>
      </c>
      <c r="D14" s="898" t="s">
        <v>24</v>
      </c>
      <c r="E14" s="1223" t="s">
        <v>4472</v>
      </c>
      <c r="F14" s="1261"/>
      <c r="G14" s="1261"/>
      <c r="H14" s="1261"/>
      <c r="I14" s="897"/>
      <c r="J14" s="24" t="s">
        <v>4473</v>
      </c>
      <c r="K14" s="1262"/>
      <c r="L14" s="899"/>
      <c r="M14" s="1071"/>
      <c r="N14" s="1070"/>
      <c r="O14" s="1072"/>
      <c r="P14" s="1071"/>
      <c r="Q14" s="1073"/>
    </row>
    <row r="15" spans="2:17" s="1079" customFormat="1" ht="18" customHeight="1">
      <c r="B15" s="690"/>
      <c r="C15" s="898" t="s">
        <v>24</v>
      </c>
      <c r="D15" s="898" t="s">
        <v>24</v>
      </c>
      <c r="E15" s="1223" t="s">
        <v>4474</v>
      </c>
      <c r="F15" s="1261"/>
      <c r="G15" s="1261"/>
      <c r="H15" s="1261"/>
      <c r="I15" s="897"/>
      <c r="J15" s="24" t="s">
        <v>4475</v>
      </c>
      <c r="K15" s="1262"/>
      <c r="L15" s="1074"/>
      <c r="M15" s="1071"/>
      <c r="N15" s="1075"/>
      <c r="O15" s="1076"/>
      <c r="P15" s="1077"/>
      <c r="Q15" s="1078"/>
    </row>
    <row r="16" spans="2:17" s="1079" customFormat="1" ht="18" customHeight="1">
      <c r="B16" s="690"/>
      <c r="C16" s="898" t="s">
        <v>24</v>
      </c>
      <c r="D16" s="898" t="s">
        <v>24</v>
      </c>
      <c r="E16" s="1223" t="s">
        <v>4476</v>
      </c>
      <c r="F16" s="1261"/>
      <c r="G16" s="1261"/>
      <c r="H16" s="1261"/>
      <c r="I16" s="897"/>
      <c r="J16" s="24" t="s">
        <v>4477</v>
      </c>
      <c r="K16" s="1262"/>
      <c r="L16" s="1074"/>
      <c r="M16" s="1071"/>
      <c r="N16" s="1075"/>
      <c r="O16" s="1076"/>
      <c r="P16" s="1077"/>
      <c r="Q16" s="1078"/>
    </row>
    <row r="17" spans="2:17" s="1063" customFormat="1" ht="18" customHeight="1">
      <c r="B17" s="690"/>
      <c r="C17" s="898" t="s">
        <v>24</v>
      </c>
      <c r="D17" s="898" t="s">
        <v>24</v>
      </c>
      <c r="E17" s="1223" t="s">
        <v>4478</v>
      </c>
      <c r="F17" s="1261"/>
      <c r="G17" s="1261"/>
      <c r="H17" s="1261"/>
      <c r="I17" s="897"/>
      <c r="J17" s="24" t="s">
        <v>4479</v>
      </c>
      <c r="K17" s="1262"/>
      <c r="L17" s="899"/>
      <c r="M17" s="1071"/>
      <c r="N17" s="1070"/>
      <c r="O17" s="1072"/>
      <c r="P17" s="1071"/>
      <c r="Q17" s="1073"/>
    </row>
    <row r="18" spans="2:17" s="1063" customFormat="1" ht="18" customHeight="1">
      <c r="B18" s="690"/>
      <c r="C18" s="898" t="s">
        <v>24</v>
      </c>
      <c r="D18" s="898" t="s">
        <v>24</v>
      </c>
      <c r="E18" s="1223" t="s">
        <v>4480</v>
      </c>
      <c r="F18" s="1261"/>
      <c r="G18" s="1261"/>
      <c r="H18" s="1261"/>
      <c r="I18" s="897"/>
      <c r="J18" s="24" t="s">
        <v>1961</v>
      </c>
      <c r="K18" s="1262"/>
      <c r="L18" s="899"/>
      <c r="M18" s="1071"/>
      <c r="N18" s="1070"/>
      <c r="O18" s="1072"/>
      <c r="P18" s="1071"/>
      <c r="Q18" s="1073"/>
    </row>
    <row r="19" spans="2:17" s="1063" customFormat="1" ht="18" customHeight="1">
      <c r="B19" s="690"/>
      <c r="C19" s="898" t="s">
        <v>24</v>
      </c>
      <c r="D19" s="898" t="s">
        <v>24</v>
      </c>
      <c r="E19" s="1223" t="s">
        <v>4481</v>
      </c>
      <c r="F19" s="1261"/>
      <c r="G19" s="1261"/>
      <c r="H19" s="1261"/>
      <c r="I19" s="897"/>
      <c r="J19" s="24" t="s">
        <v>4482</v>
      </c>
      <c r="K19" s="1262"/>
      <c r="L19" s="899"/>
      <c r="M19" s="1071"/>
      <c r="N19" s="1070"/>
      <c r="O19" s="1072"/>
      <c r="P19" s="1071"/>
      <c r="Q19" s="1073"/>
    </row>
    <row r="20" spans="2:17" s="1063" customFormat="1" ht="18" customHeight="1">
      <c r="B20" s="690"/>
      <c r="C20" s="898" t="s">
        <v>24</v>
      </c>
      <c r="D20" s="898" t="s">
        <v>24</v>
      </c>
      <c r="E20" s="1223" t="s">
        <v>4483</v>
      </c>
      <c r="F20" s="1261"/>
      <c r="G20" s="1261"/>
      <c r="H20" s="1261"/>
      <c r="I20" s="897"/>
      <c r="J20" s="24" t="s">
        <v>4484</v>
      </c>
      <c r="K20" s="1262"/>
      <c r="L20" s="899"/>
      <c r="M20" s="1071"/>
      <c r="N20" s="1070"/>
      <c r="O20" s="1072"/>
      <c r="P20" s="1071"/>
      <c r="Q20" s="1073"/>
    </row>
    <row r="21" spans="2:17" s="1063" customFormat="1" ht="18" customHeight="1">
      <c r="B21" s="690"/>
      <c r="C21" s="898" t="s">
        <v>24</v>
      </c>
      <c r="D21" s="898" t="s">
        <v>24</v>
      </c>
      <c r="E21" s="1223" t="s">
        <v>4485</v>
      </c>
      <c r="F21" s="1261"/>
      <c r="G21" s="1261"/>
      <c r="H21" s="1261"/>
      <c r="I21" s="897"/>
      <c r="J21" s="24" t="s">
        <v>4486</v>
      </c>
      <c r="K21" s="1262"/>
      <c r="L21" s="899"/>
      <c r="M21" s="1071"/>
      <c r="N21" s="1070"/>
      <c r="O21" s="1072"/>
      <c r="P21" s="1071"/>
      <c r="Q21" s="1073"/>
    </row>
    <row r="22" spans="2:17" s="1063" customFormat="1" ht="18" customHeight="1">
      <c r="B22" s="690"/>
      <c r="C22" s="898" t="s">
        <v>24</v>
      </c>
      <c r="D22" s="898" t="s">
        <v>24</v>
      </c>
      <c r="E22" s="1223" t="s">
        <v>4487</v>
      </c>
      <c r="F22" s="1261"/>
      <c r="G22" s="1261"/>
      <c r="H22" s="1261"/>
      <c r="I22" s="897"/>
      <c r="J22" s="24" t="s">
        <v>4488</v>
      </c>
      <c r="K22" s="1262"/>
      <c r="L22" s="899"/>
      <c r="M22" s="1071"/>
      <c r="N22" s="1070"/>
      <c r="O22" s="1072"/>
      <c r="P22" s="1071"/>
      <c r="Q22" s="1073"/>
    </row>
    <row r="23" spans="2:17" s="1063" customFormat="1" ht="18" customHeight="1">
      <c r="B23" s="690"/>
      <c r="C23" s="898" t="s">
        <v>24</v>
      </c>
      <c r="D23" s="898" t="s">
        <v>24</v>
      </c>
      <c r="E23" s="1223" t="s">
        <v>4489</v>
      </c>
      <c r="F23" s="1261"/>
      <c r="G23" s="1261"/>
      <c r="H23" s="1261"/>
      <c r="I23" s="897"/>
      <c r="J23" s="24" t="s">
        <v>4490</v>
      </c>
      <c r="K23" s="1262"/>
      <c r="L23" s="899"/>
      <c r="M23" s="1071"/>
      <c r="N23" s="1070"/>
      <c r="O23" s="1072"/>
      <c r="P23" s="1071"/>
      <c r="Q23" s="1073"/>
    </row>
    <row r="24" spans="2:17" s="1063" customFormat="1" ht="18" customHeight="1">
      <c r="B24" s="690"/>
      <c r="C24" s="898" t="s">
        <v>24</v>
      </c>
      <c r="D24" s="898" t="s">
        <v>24</v>
      </c>
      <c r="E24" s="1223" t="s">
        <v>4491</v>
      </c>
      <c r="F24" s="1261"/>
      <c r="G24" s="1261"/>
      <c r="H24" s="1261"/>
      <c r="I24" s="897"/>
      <c r="J24" s="24" t="s">
        <v>4492</v>
      </c>
      <c r="K24" s="1262"/>
      <c r="L24" s="899"/>
      <c r="M24" s="1071"/>
      <c r="N24" s="1070"/>
      <c r="O24" s="1072"/>
      <c r="P24" s="1071"/>
      <c r="Q24" s="1073"/>
    </row>
    <row r="25" spans="2:17" s="1063" customFormat="1" ht="18" customHeight="1">
      <c r="B25" s="690"/>
      <c r="C25" s="898" t="s">
        <v>24</v>
      </c>
      <c r="D25" s="898" t="s">
        <v>24</v>
      </c>
      <c r="E25" s="1223" t="s">
        <v>4493</v>
      </c>
      <c r="F25" s="1261"/>
      <c r="G25" s="1261"/>
      <c r="H25" s="1261"/>
      <c r="I25" s="897"/>
      <c r="J25" s="24" t="s">
        <v>4494</v>
      </c>
      <c r="K25" s="1262"/>
      <c r="L25" s="899"/>
      <c r="M25" s="1071"/>
      <c r="N25" s="1070"/>
      <c r="O25" s="1072"/>
      <c r="P25" s="1071"/>
      <c r="Q25" s="1073"/>
    </row>
    <row r="26" spans="2:17" s="1063" customFormat="1" ht="18" customHeight="1">
      <c r="B26" s="690"/>
      <c r="C26" s="898" t="s">
        <v>24</v>
      </c>
      <c r="D26" s="898" t="s">
        <v>24</v>
      </c>
      <c r="E26" s="1223" t="s">
        <v>4495</v>
      </c>
      <c r="F26" s="1261"/>
      <c r="G26" s="1261"/>
      <c r="H26" s="1261"/>
      <c r="I26" s="897"/>
      <c r="J26" s="24" t="s">
        <v>4496</v>
      </c>
      <c r="K26" s="1262"/>
      <c r="L26" s="899"/>
      <c r="M26" s="1071"/>
      <c r="N26" s="1070"/>
      <c r="O26" s="1072"/>
      <c r="P26" s="1071"/>
      <c r="Q26" s="1073"/>
    </row>
    <row r="27" spans="2:17" s="1063" customFormat="1" ht="18" customHeight="1">
      <c r="B27" s="690"/>
      <c r="C27" s="898" t="s">
        <v>24</v>
      </c>
      <c r="D27" s="898" t="s">
        <v>24</v>
      </c>
      <c r="E27" s="1223" t="s">
        <v>4497</v>
      </c>
      <c r="F27" s="1261"/>
      <c r="G27" s="1261"/>
      <c r="H27" s="1261"/>
      <c r="I27" s="897"/>
      <c r="J27" s="24" t="s">
        <v>4498</v>
      </c>
      <c r="K27" s="1262"/>
      <c r="L27" s="899"/>
      <c r="M27" s="1071"/>
      <c r="N27" s="1070"/>
      <c r="O27" s="1072"/>
      <c r="P27" s="1071"/>
      <c r="Q27" s="1073"/>
    </row>
    <row r="28" spans="2:17" s="1063" customFormat="1" ht="18" customHeight="1">
      <c r="B28" s="690"/>
      <c r="C28" s="898" t="s">
        <v>24</v>
      </c>
      <c r="D28" s="898" t="s">
        <v>24</v>
      </c>
      <c r="E28" s="1223" t="s">
        <v>4499</v>
      </c>
      <c r="F28" s="1261"/>
      <c r="G28" s="1261"/>
      <c r="H28" s="1261"/>
      <c r="I28" s="897"/>
      <c r="J28" s="24" t="s">
        <v>4500</v>
      </c>
      <c r="K28" s="1262"/>
      <c r="L28" s="899"/>
      <c r="M28" s="1071"/>
      <c r="N28" s="1070"/>
      <c r="O28" s="1072"/>
      <c r="P28" s="1071"/>
      <c r="Q28" s="1073"/>
    </row>
    <row r="29" spans="2:17" s="1063" customFormat="1" ht="18" customHeight="1">
      <c r="B29" s="690"/>
      <c r="C29" s="898" t="s">
        <v>24</v>
      </c>
      <c r="D29" s="898" t="s">
        <v>24</v>
      </c>
      <c r="E29" s="1223" t="s">
        <v>4501</v>
      </c>
      <c r="F29" s="1261"/>
      <c r="G29" s="1261"/>
      <c r="H29" s="1261"/>
      <c r="I29" s="897"/>
      <c r="J29" s="24" t="s">
        <v>4502</v>
      </c>
      <c r="K29" s="1262"/>
      <c r="L29" s="899"/>
      <c r="M29" s="1071"/>
      <c r="N29" s="1070"/>
      <c r="O29" s="1072"/>
      <c r="P29" s="1071"/>
      <c r="Q29" s="1073"/>
    </row>
    <row r="30" spans="2:17" s="1063" customFormat="1" ht="18" customHeight="1">
      <c r="B30" s="1263"/>
      <c r="C30" s="898" t="s">
        <v>24</v>
      </c>
      <c r="D30" s="898" t="s">
        <v>24</v>
      </c>
      <c r="E30" s="1223" t="s">
        <v>4503</v>
      </c>
      <c r="F30" s="1261"/>
      <c r="G30" s="1261"/>
      <c r="H30" s="1261"/>
      <c r="I30" s="897"/>
      <c r="J30" s="24"/>
      <c r="K30" s="1262"/>
      <c r="L30" s="899"/>
      <c r="M30" s="1071"/>
      <c r="N30" s="1070"/>
      <c r="O30" s="1072"/>
      <c r="P30" s="1071"/>
      <c r="Q30" s="1073"/>
    </row>
    <row r="31" spans="2:17" s="1063" customFormat="1" ht="18" customHeight="1">
      <c r="B31" s="1263"/>
      <c r="C31" s="898" t="s">
        <v>24</v>
      </c>
      <c r="D31" s="898" t="s">
        <v>24</v>
      </c>
      <c r="E31" s="1223" t="s">
        <v>4504</v>
      </c>
      <c r="F31" s="1264"/>
      <c r="G31" s="1264"/>
      <c r="H31" s="1264"/>
      <c r="I31" s="897"/>
      <c r="J31" s="24"/>
      <c r="K31" s="1265"/>
      <c r="L31" s="899"/>
      <c r="M31" s="1071"/>
      <c r="N31" s="1070"/>
      <c r="O31" s="1072"/>
      <c r="P31" s="1071"/>
      <c r="Q31" s="1073"/>
    </row>
    <row r="32" spans="2:17" s="1063" customFormat="1" ht="18" customHeight="1">
      <c r="B32" s="1266" t="s">
        <v>4505</v>
      </c>
      <c r="C32" s="898" t="s">
        <v>798</v>
      </c>
      <c r="D32" s="898" t="s">
        <v>760</v>
      </c>
      <c r="E32" s="1223" t="s">
        <v>4506</v>
      </c>
      <c r="F32" s="108">
        <v>1</v>
      </c>
      <c r="G32" s="100">
        <v>12240</v>
      </c>
      <c r="H32" s="909">
        <f t="shared" ref="H32:H54" si="0">F32*G32</f>
        <v>12240</v>
      </c>
      <c r="I32" s="897"/>
      <c r="J32" s="24" t="s">
        <v>4507</v>
      </c>
      <c r="K32" s="899" t="s">
        <v>4508</v>
      </c>
      <c r="L32" s="899"/>
      <c r="M32" s="1071">
        <v>41940</v>
      </c>
      <c r="N32" s="1070"/>
      <c r="O32" s="1072"/>
      <c r="P32" s="1071">
        <v>41950</v>
      </c>
      <c r="Q32" s="1073" t="s">
        <v>4509</v>
      </c>
    </row>
    <row r="33" spans="2:17" s="1063" customFormat="1" ht="18" customHeight="1">
      <c r="B33" s="1267"/>
      <c r="C33" s="898" t="s">
        <v>2025</v>
      </c>
      <c r="D33" s="898" t="s">
        <v>760</v>
      </c>
      <c r="E33" s="1223" t="s">
        <v>4510</v>
      </c>
      <c r="F33" s="108">
        <v>1</v>
      </c>
      <c r="G33" s="100">
        <v>5060</v>
      </c>
      <c r="H33" s="909">
        <f t="shared" si="0"/>
        <v>5060</v>
      </c>
      <c r="I33" s="897"/>
      <c r="J33" s="24" t="s">
        <v>4511</v>
      </c>
      <c r="K33" s="899" t="s">
        <v>4508</v>
      </c>
      <c r="L33" s="899"/>
      <c r="M33" s="1071">
        <v>41940</v>
      </c>
      <c r="N33" s="1070"/>
      <c r="O33" s="1072"/>
      <c r="P33" s="1071">
        <v>41950</v>
      </c>
      <c r="Q33" s="1073" t="s">
        <v>4509</v>
      </c>
    </row>
    <row r="34" spans="2:17" s="1063" customFormat="1" ht="18" customHeight="1">
      <c r="B34" s="1267"/>
      <c r="C34" s="898" t="s">
        <v>1390</v>
      </c>
      <c r="D34" s="898" t="s">
        <v>760</v>
      </c>
      <c r="E34" s="1223" t="s">
        <v>4512</v>
      </c>
      <c r="F34" s="1085">
        <v>2</v>
      </c>
      <c r="G34" s="1087">
        <v>312</v>
      </c>
      <c r="H34" s="909">
        <f t="shared" si="0"/>
        <v>624</v>
      </c>
      <c r="I34" s="1088"/>
      <c r="J34" s="24" t="s">
        <v>4513</v>
      </c>
      <c r="K34" s="899" t="s">
        <v>4508</v>
      </c>
      <c r="L34" s="899"/>
      <c r="M34" s="1071">
        <v>41940</v>
      </c>
      <c r="N34" s="1070"/>
      <c r="O34" s="1072"/>
      <c r="P34" s="1071">
        <v>41950</v>
      </c>
      <c r="Q34" s="1073" t="s">
        <v>4509</v>
      </c>
    </row>
    <row r="35" spans="2:17" s="1063" customFormat="1" ht="18" customHeight="1">
      <c r="B35" s="1267"/>
      <c r="C35" s="898" t="s">
        <v>1390</v>
      </c>
      <c r="D35" s="898" t="s">
        <v>760</v>
      </c>
      <c r="E35" s="1223" t="s">
        <v>4514</v>
      </c>
      <c r="F35" s="1085">
        <v>2</v>
      </c>
      <c r="G35" s="1087">
        <v>312</v>
      </c>
      <c r="H35" s="909">
        <f t="shared" si="0"/>
        <v>624</v>
      </c>
      <c r="I35" s="1088"/>
      <c r="J35" s="24" t="s">
        <v>4513</v>
      </c>
      <c r="K35" s="899" t="s">
        <v>4508</v>
      </c>
      <c r="L35" s="899"/>
      <c r="M35" s="1071">
        <v>41940</v>
      </c>
      <c r="N35" s="1070"/>
      <c r="O35" s="1072"/>
      <c r="P35" s="1071">
        <v>41950</v>
      </c>
      <c r="Q35" s="1073" t="s">
        <v>4509</v>
      </c>
    </row>
    <row r="36" spans="2:17" s="1063" customFormat="1" ht="18" customHeight="1">
      <c r="B36" s="1267"/>
      <c r="C36" s="898" t="s">
        <v>1390</v>
      </c>
      <c r="D36" s="898" t="s">
        <v>760</v>
      </c>
      <c r="E36" s="1223" t="s">
        <v>4515</v>
      </c>
      <c r="F36" s="1085">
        <v>2</v>
      </c>
      <c r="G36" s="1087">
        <v>312</v>
      </c>
      <c r="H36" s="909">
        <f t="shared" si="0"/>
        <v>624</v>
      </c>
      <c r="I36" s="1088"/>
      <c r="J36" s="24" t="s">
        <v>4513</v>
      </c>
      <c r="K36" s="899" t="s">
        <v>4508</v>
      </c>
      <c r="L36" s="899"/>
      <c r="M36" s="1071">
        <v>41940</v>
      </c>
      <c r="N36" s="1070"/>
      <c r="O36" s="1072"/>
      <c r="P36" s="1071">
        <v>41950</v>
      </c>
      <c r="Q36" s="1073" t="s">
        <v>4509</v>
      </c>
    </row>
    <row r="37" spans="2:17" s="1063" customFormat="1" ht="18" customHeight="1">
      <c r="B37" s="1267"/>
      <c r="C37" s="898" t="s">
        <v>1390</v>
      </c>
      <c r="D37" s="898" t="s">
        <v>760</v>
      </c>
      <c r="E37" s="1223" t="s">
        <v>4516</v>
      </c>
      <c r="F37" s="1085">
        <v>1</v>
      </c>
      <c r="G37" s="1087">
        <v>1764</v>
      </c>
      <c r="H37" s="909">
        <f t="shared" si="0"/>
        <v>1764</v>
      </c>
      <c r="I37" s="1088"/>
      <c r="J37" s="24" t="s">
        <v>3447</v>
      </c>
      <c r="K37" s="899" t="s">
        <v>4508</v>
      </c>
      <c r="L37" s="899"/>
      <c r="M37" s="1071">
        <v>41940</v>
      </c>
      <c r="N37" s="1070"/>
      <c r="O37" s="1072"/>
      <c r="P37" s="1071">
        <v>41950</v>
      </c>
      <c r="Q37" s="1073" t="s">
        <v>4509</v>
      </c>
    </row>
    <row r="38" spans="2:17" s="1063" customFormat="1" ht="18" customHeight="1">
      <c r="B38" s="1267"/>
      <c r="C38" s="898" t="s">
        <v>4517</v>
      </c>
      <c r="D38" s="898" t="s">
        <v>760</v>
      </c>
      <c r="E38" s="1223" t="s">
        <v>4518</v>
      </c>
      <c r="F38" s="1085">
        <v>1</v>
      </c>
      <c r="G38" s="1087">
        <v>910</v>
      </c>
      <c r="H38" s="909">
        <f t="shared" si="0"/>
        <v>910</v>
      </c>
      <c r="I38" s="1088"/>
      <c r="J38" s="24" t="s">
        <v>3445</v>
      </c>
      <c r="K38" s="899" t="s">
        <v>4508</v>
      </c>
      <c r="L38" s="899"/>
      <c r="M38" s="1071">
        <v>41940</v>
      </c>
      <c r="N38" s="1070"/>
      <c r="O38" s="1072"/>
      <c r="P38" s="1071">
        <v>41963</v>
      </c>
      <c r="Q38" s="1073" t="s">
        <v>4519</v>
      </c>
    </row>
    <row r="39" spans="2:17" s="1063" customFormat="1" ht="18" customHeight="1">
      <c r="B39" s="1267"/>
      <c r="C39" s="898" t="s">
        <v>38</v>
      </c>
      <c r="D39" s="898" t="s">
        <v>760</v>
      </c>
      <c r="E39" s="1223" t="s">
        <v>4520</v>
      </c>
      <c r="F39" s="108">
        <v>1</v>
      </c>
      <c r="G39" s="100">
        <v>9120</v>
      </c>
      <c r="H39" s="909">
        <f t="shared" si="0"/>
        <v>9120</v>
      </c>
      <c r="I39" s="897"/>
      <c r="J39" s="24" t="s">
        <v>3710</v>
      </c>
      <c r="K39" s="899" t="s">
        <v>4508</v>
      </c>
      <c r="L39" s="899"/>
      <c r="M39" s="1071">
        <v>41940</v>
      </c>
      <c r="N39" s="1070"/>
      <c r="O39" s="1072"/>
      <c r="P39" s="1071">
        <v>41953</v>
      </c>
      <c r="Q39" s="1073" t="s">
        <v>4509</v>
      </c>
    </row>
    <row r="40" spans="2:17" s="1063" customFormat="1" ht="18" customHeight="1">
      <c r="B40" s="1267"/>
      <c r="C40" s="898" t="s">
        <v>38</v>
      </c>
      <c r="D40" s="898" t="s">
        <v>760</v>
      </c>
      <c r="E40" s="1223" t="s">
        <v>4521</v>
      </c>
      <c r="F40" s="108">
        <v>3</v>
      </c>
      <c r="G40" s="100">
        <v>1800</v>
      </c>
      <c r="H40" s="909">
        <f t="shared" si="0"/>
        <v>5400</v>
      </c>
      <c r="I40" s="897"/>
      <c r="J40" s="24" t="s">
        <v>532</v>
      </c>
      <c r="K40" s="899" t="s">
        <v>4508</v>
      </c>
      <c r="L40" s="899"/>
      <c r="M40" s="1071">
        <v>41940</v>
      </c>
      <c r="N40" s="1070"/>
      <c r="O40" s="1072"/>
      <c r="P40" s="1071">
        <v>41953</v>
      </c>
      <c r="Q40" s="1073" t="s">
        <v>4509</v>
      </c>
    </row>
    <row r="41" spans="2:17" s="1063" customFormat="1" ht="18" customHeight="1">
      <c r="B41" s="1267"/>
      <c r="C41" s="898" t="s">
        <v>38</v>
      </c>
      <c r="D41" s="898" t="s">
        <v>760</v>
      </c>
      <c r="E41" s="1223" t="s">
        <v>4522</v>
      </c>
      <c r="F41" s="108">
        <v>3</v>
      </c>
      <c r="G41" s="100">
        <v>6780</v>
      </c>
      <c r="H41" s="909">
        <f t="shared" si="0"/>
        <v>20340</v>
      </c>
      <c r="I41" s="897"/>
      <c r="J41" s="24" t="s">
        <v>4523</v>
      </c>
      <c r="K41" s="899" t="s">
        <v>4508</v>
      </c>
      <c r="L41" s="899"/>
      <c r="M41" s="1071">
        <v>41940</v>
      </c>
      <c r="N41" s="1070"/>
      <c r="O41" s="1072"/>
      <c r="P41" s="1071">
        <v>41953</v>
      </c>
      <c r="Q41" s="1073" t="s">
        <v>4509</v>
      </c>
    </row>
    <row r="42" spans="2:17" s="1063" customFormat="1" ht="18" customHeight="1">
      <c r="B42" s="1267"/>
      <c r="C42" s="898" t="s">
        <v>38</v>
      </c>
      <c r="D42" s="898" t="s">
        <v>760</v>
      </c>
      <c r="E42" s="1223" t="s">
        <v>4524</v>
      </c>
      <c r="F42" s="108">
        <v>1</v>
      </c>
      <c r="G42" s="100">
        <v>6468</v>
      </c>
      <c r="H42" s="909">
        <f t="shared" si="0"/>
        <v>6468</v>
      </c>
      <c r="I42" s="897"/>
      <c r="J42" s="24" t="s">
        <v>805</v>
      </c>
      <c r="K42" s="899" t="s">
        <v>4508</v>
      </c>
      <c r="L42" s="899"/>
      <c r="M42" s="1071">
        <v>41940</v>
      </c>
      <c r="N42" s="1070"/>
      <c r="O42" s="1072"/>
      <c r="P42" s="1071">
        <v>41953</v>
      </c>
      <c r="Q42" s="1073" t="s">
        <v>4509</v>
      </c>
    </row>
    <row r="43" spans="2:17" s="1063" customFormat="1" ht="18" customHeight="1">
      <c r="B43" s="1267"/>
      <c r="C43" s="898" t="s">
        <v>38</v>
      </c>
      <c r="D43" s="898" t="s">
        <v>760</v>
      </c>
      <c r="E43" s="1223" t="s">
        <v>4525</v>
      </c>
      <c r="F43" s="108">
        <v>2</v>
      </c>
      <c r="G43" s="100">
        <v>6280</v>
      </c>
      <c r="H43" s="909">
        <f t="shared" si="0"/>
        <v>12560</v>
      </c>
      <c r="I43" s="897"/>
      <c r="J43" s="24"/>
      <c r="K43" s="899" t="s">
        <v>4508</v>
      </c>
      <c r="L43" s="899"/>
      <c r="M43" s="1071">
        <v>41940</v>
      </c>
      <c r="N43" s="1070"/>
      <c r="O43" s="1072"/>
      <c r="P43" s="1071">
        <v>41953</v>
      </c>
      <c r="Q43" s="1073" t="s">
        <v>4509</v>
      </c>
    </row>
    <row r="44" spans="2:17" s="1063" customFormat="1" ht="18" customHeight="1">
      <c r="B44" s="1267"/>
      <c r="C44" s="898" t="s">
        <v>38</v>
      </c>
      <c r="D44" s="898" t="s">
        <v>760</v>
      </c>
      <c r="E44" s="1223" t="s">
        <v>2787</v>
      </c>
      <c r="F44" s="108">
        <v>2</v>
      </c>
      <c r="G44" s="100">
        <v>4680</v>
      </c>
      <c r="H44" s="909">
        <f t="shared" si="0"/>
        <v>9360</v>
      </c>
      <c r="I44" s="897"/>
      <c r="J44" s="24" t="s">
        <v>2697</v>
      </c>
      <c r="K44" s="899" t="s">
        <v>4508</v>
      </c>
      <c r="L44" s="899"/>
      <c r="M44" s="1071">
        <v>41940</v>
      </c>
      <c r="N44" s="1070"/>
      <c r="O44" s="1072"/>
      <c r="P44" s="1071">
        <v>41953</v>
      </c>
      <c r="Q44" s="1073" t="s">
        <v>4509</v>
      </c>
    </row>
    <row r="45" spans="2:17" s="1063" customFormat="1" ht="18" customHeight="1">
      <c r="B45" s="1267"/>
      <c r="C45" s="898" t="s">
        <v>1852</v>
      </c>
      <c r="D45" s="898" t="s">
        <v>760</v>
      </c>
      <c r="E45" s="1223" t="s">
        <v>4526</v>
      </c>
      <c r="F45" s="108">
        <v>1</v>
      </c>
      <c r="G45" s="100">
        <v>4290</v>
      </c>
      <c r="H45" s="909">
        <f t="shared" si="0"/>
        <v>4290</v>
      </c>
      <c r="I45" s="897"/>
      <c r="J45" s="24"/>
      <c r="K45" s="899" t="s">
        <v>4508</v>
      </c>
      <c r="L45" s="899"/>
      <c r="M45" s="1071">
        <v>41941</v>
      </c>
      <c r="N45" s="1070"/>
      <c r="O45" s="1072"/>
      <c r="P45" s="1071">
        <v>41953</v>
      </c>
      <c r="Q45" s="1073" t="s">
        <v>4527</v>
      </c>
    </row>
    <row r="46" spans="2:17" s="1063" customFormat="1" ht="18" customHeight="1">
      <c r="B46" s="1267"/>
      <c r="C46" s="898" t="s">
        <v>1852</v>
      </c>
      <c r="D46" s="898" t="s">
        <v>760</v>
      </c>
      <c r="E46" s="1223" t="s">
        <v>4528</v>
      </c>
      <c r="F46" s="108">
        <v>1</v>
      </c>
      <c r="G46" s="100">
        <v>5050</v>
      </c>
      <c r="H46" s="909">
        <f t="shared" si="0"/>
        <v>5050</v>
      </c>
      <c r="I46" s="897"/>
      <c r="K46" s="899" t="s">
        <v>4508</v>
      </c>
      <c r="L46" s="899"/>
      <c r="M46" s="1071">
        <v>41950</v>
      </c>
      <c r="N46" s="1070"/>
      <c r="O46" s="1072"/>
      <c r="P46" s="1071">
        <v>41955</v>
      </c>
      <c r="Q46" s="1073" t="s">
        <v>4519</v>
      </c>
    </row>
    <row r="47" spans="2:17" s="1063" customFormat="1" ht="18" customHeight="1">
      <c r="B47" s="1267"/>
      <c r="C47" s="898" t="s">
        <v>1852</v>
      </c>
      <c r="D47" s="898" t="s">
        <v>760</v>
      </c>
      <c r="E47" s="1268" t="s">
        <v>4529</v>
      </c>
      <c r="F47" s="108">
        <v>1</v>
      </c>
      <c r="G47" s="100">
        <v>9444</v>
      </c>
      <c r="H47" s="909">
        <f t="shared" si="0"/>
        <v>9444</v>
      </c>
      <c r="I47" s="897"/>
      <c r="J47" s="24" t="s">
        <v>4530</v>
      </c>
      <c r="K47" s="899" t="s">
        <v>2070</v>
      </c>
      <c r="L47" s="899"/>
      <c r="M47" s="1071">
        <v>41974</v>
      </c>
      <c r="N47" s="1070"/>
      <c r="O47" s="1072"/>
      <c r="P47" s="1071">
        <v>41975</v>
      </c>
      <c r="Q47" s="1073">
        <v>41975</v>
      </c>
    </row>
    <row r="48" spans="2:17" s="1063" customFormat="1" ht="18" customHeight="1">
      <c r="B48" s="1267"/>
      <c r="C48" s="898" t="s">
        <v>1852</v>
      </c>
      <c r="D48" s="898" t="s">
        <v>760</v>
      </c>
      <c r="E48" s="1268" t="s">
        <v>2789</v>
      </c>
      <c r="F48" s="108">
        <v>1</v>
      </c>
      <c r="G48" s="100">
        <v>4752</v>
      </c>
      <c r="H48" s="909">
        <f t="shared" si="0"/>
        <v>4752</v>
      </c>
      <c r="I48" s="897"/>
      <c r="J48" s="24"/>
      <c r="K48" s="899" t="s">
        <v>2070</v>
      </c>
      <c r="L48" s="899"/>
      <c r="M48" s="1071">
        <v>41974</v>
      </c>
      <c r="N48" s="1070"/>
      <c r="O48" s="1072"/>
      <c r="P48" s="1071">
        <v>41975</v>
      </c>
      <c r="Q48" s="1073">
        <v>41975</v>
      </c>
    </row>
    <row r="49" spans="2:17" s="845" customFormat="1" ht="18" customHeight="1">
      <c r="B49" s="1267"/>
      <c r="C49" s="661" t="s">
        <v>787</v>
      </c>
      <c r="D49" s="661" t="s">
        <v>787</v>
      </c>
      <c r="E49" s="1269" t="s">
        <v>788</v>
      </c>
      <c r="F49" s="919">
        <v>1</v>
      </c>
      <c r="G49" s="919">
        <v>31500</v>
      </c>
      <c r="H49" s="909">
        <f t="shared" si="0"/>
        <v>31500</v>
      </c>
      <c r="I49" s="843"/>
      <c r="J49" s="661" t="s">
        <v>2697</v>
      </c>
      <c r="K49" s="839" t="s">
        <v>4508</v>
      </c>
      <c r="L49" s="839"/>
      <c r="M49" s="1140">
        <v>41940</v>
      </c>
      <c r="N49" s="1138"/>
      <c r="O49" s="1139"/>
      <c r="P49" s="1140">
        <v>41942</v>
      </c>
      <c r="Q49" s="1141" t="s">
        <v>4531</v>
      </c>
    </row>
    <row r="50" spans="2:17" s="845" customFormat="1" ht="18" customHeight="1">
      <c r="B50" s="1267"/>
      <c r="C50" s="661" t="s">
        <v>787</v>
      </c>
      <c r="D50" s="661" t="s">
        <v>787</v>
      </c>
      <c r="E50" s="1270" t="s">
        <v>4532</v>
      </c>
      <c r="F50" s="919">
        <v>1</v>
      </c>
      <c r="G50" s="919">
        <v>10400</v>
      </c>
      <c r="H50" s="909">
        <f t="shared" si="0"/>
        <v>10400</v>
      </c>
      <c r="I50" s="415"/>
      <c r="J50" s="1271" t="s">
        <v>4533</v>
      </c>
      <c r="K50" s="839" t="s">
        <v>4508</v>
      </c>
      <c r="L50" s="839"/>
      <c r="M50" s="1140">
        <v>41940</v>
      </c>
      <c r="N50" s="1138"/>
      <c r="O50" s="1139"/>
      <c r="P50" s="1140">
        <v>41942</v>
      </c>
      <c r="Q50" s="1141" t="s">
        <v>4531</v>
      </c>
    </row>
    <row r="51" spans="2:17" s="845" customFormat="1" ht="18" customHeight="1">
      <c r="B51" s="1267"/>
      <c r="C51" s="661" t="s">
        <v>787</v>
      </c>
      <c r="D51" s="661" t="s">
        <v>787</v>
      </c>
      <c r="E51" s="1272" t="s">
        <v>3387</v>
      </c>
      <c r="F51" s="1273">
        <v>1</v>
      </c>
      <c r="G51" s="1273">
        <v>7400</v>
      </c>
      <c r="H51" s="909">
        <f t="shared" si="0"/>
        <v>7400</v>
      </c>
      <c r="I51" s="1274"/>
      <c r="J51" s="1275" t="s">
        <v>4534</v>
      </c>
      <c r="K51" s="839" t="s">
        <v>4508</v>
      </c>
      <c r="L51" s="839"/>
      <c r="M51" s="1140">
        <v>41940</v>
      </c>
      <c r="N51" s="1138"/>
      <c r="O51" s="1139"/>
      <c r="P51" s="1140">
        <v>41942</v>
      </c>
      <c r="Q51" s="1141" t="s">
        <v>4531</v>
      </c>
    </row>
    <row r="52" spans="2:17" s="1286" customFormat="1" ht="18" customHeight="1">
      <c r="B52" s="1267"/>
      <c r="C52" s="670" t="s">
        <v>787</v>
      </c>
      <c r="D52" s="670" t="s">
        <v>787</v>
      </c>
      <c r="E52" s="1276" t="s">
        <v>1908</v>
      </c>
      <c r="F52" s="1277">
        <v>1</v>
      </c>
      <c r="G52" s="1277">
        <v>8800</v>
      </c>
      <c r="H52" s="922">
        <f t="shared" si="0"/>
        <v>8800</v>
      </c>
      <c r="I52" s="1278"/>
      <c r="J52" s="1279" t="s">
        <v>1064</v>
      </c>
      <c r="K52" s="1280" t="s">
        <v>4535</v>
      </c>
      <c r="L52" s="1281"/>
      <c r="M52" s="1282">
        <v>42032</v>
      </c>
      <c r="N52" s="1283"/>
      <c r="O52" s="1284"/>
      <c r="P52" s="1282"/>
      <c r="Q52" s="1285"/>
    </row>
    <row r="53" spans="2:17" s="1286" customFormat="1" ht="18" customHeight="1">
      <c r="B53" s="1267"/>
      <c r="C53" s="670" t="s">
        <v>787</v>
      </c>
      <c r="D53" s="670" t="s">
        <v>787</v>
      </c>
      <c r="E53" s="1276" t="s">
        <v>1066</v>
      </c>
      <c r="F53" s="1277">
        <v>1</v>
      </c>
      <c r="G53" s="1277">
        <v>8000</v>
      </c>
      <c r="H53" s="922">
        <f t="shared" si="0"/>
        <v>8000</v>
      </c>
      <c r="I53" s="1278"/>
      <c r="J53" s="1279" t="s">
        <v>1910</v>
      </c>
      <c r="K53" s="1280" t="s">
        <v>4535</v>
      </c>
      <c r="L53" s="1281"/>
      <c r="M53" s="1282">
        <v>42032</v>
      </c>
      <c r="N53" s="1283"/>
      <c r="O53" s="1284"/>
      <c r="P53" s="1282"/>
      <c r="Q53" s="1285"/>
    </row>
    <row r="54" spans="2:17" s="1286" customFormat="1" ht="18" customHeight="1">
      <c r="B54" s="1267"/>
      <c r="C54" s="670" t="s">
        <v>787</v>
      </c>
      <c r="D54" s="670" t="s">
        <v>787</v>
      </c>
      <c r="E54" s="1276" t="s">
        <v>1911</v>
      </c>
      <c r="F54" s="1277">
        <v>1</v>
      </c>
      <c r="G54" s="1277">
        <v>100</v>
      </c>
      <c r="H54" s="922">
        <f t="shared" si="0"/>
        <v>100</v>
      </c>
      <c r="I54" s="1278"/>
      <c r="J54" s="1279" t="s">
        <v>1912</v>
      </c>
      <c r="K54" s="1280" t="s">
        <v>4535</v>
      </c>
      <c r="L54" s="1281"/>
      <c r="M54" s="1282">
        <v>42032</v>
      </c>
      <c r="N54" s="1283"/>
      <c r="O54" s="1284"/>
      <c r="P54" s="1282"/>
      <c r="Q54" s="1285"/>
    </row>
    <row r="55" spans="2:17" s="845" customFormat="1" ht="18" customHeight="1">
      <c r="B55" s="1267"/>
      <c r="C55" s="841" t="s">
        <v>727</v>
      </c>
      <c r="D55" s="841" t="s">
        <v>727</v>
      </c>
      <c r="E55" s="1287" t="s">
        <v>4536</v>
      </c>
      <c r="F55" s="669">
        <v>1</v>
      </c>
      <c r="G55" s="669">
        <v>1850</v>
      </c>
      <c r="H55" s="669">
        <v>1850</v>
      </c>
      <c r="I55" s="415"/>
      <c r="J55" s="669" t="s">
        <v>4537</v>
      </c>
      <c r="K55" s="1288" t="s">
        <v>4538</v>
      </c>
      <c r="L55" s="839"/>
      <c r="M55" s="1140">
        <v>41939</v>
      </c>
      <c r="N55" s="1138"/>
      <c r="O55" s="1139"/>
      <c r="P55" s="1140">
        <v>41948</v>
      </c>
      <c r="Q55" s="1141"/>
    </row>
    <row r="56" spans="2:17" s="845" customFormat="1" ht="18" customHeight="1">
      <c r="B56" s="1267"/>
      <c r="C56" s="841" t="s">
        <v>727</v>
      </c>
      <c r="D56" s="841" t="s">
        <v>727</v>
      </c>
      <c r="E56" s="1287" t="s">
        <v>4539</v>
      </c>
      <c r="F56" s="669">
        <v>1</v>
      </c>
      <c r="G56" s="669">
        <v>7190</v>
      </c>
      <c r="H56" s="669">
        <v>7190</v>
      </c>
      <c r="I56" s="415"/>
      <c r="J56" s="669" t="s">
        <v>4537</v>
      </c>
      <c r="K56" s="1288" t="s">
        <v>4538</v>
      </c>
      <c r="L56" s="839"/>
      <c r="M56" s="1140">
        <v>41939</v>
      </c>
      <c r="N56" s="1138"/>
      <c r="O56" s="1139"/>
      <c r="P56" s="1140">
        <v>41948</v>
      </c>
      <c r="Q56" s="1141"/>
    </row>
    <row r="57" spans="2:17" s="845" customFormat="1" ht="18" customHeight="1">
      <c r="B57" s="1267"/>
      <c r="C57" s="841" t="s">
        <v>727</v>
      </c>
      <c r="D57" s="841" t="s">
        <v>727</v>
      </c>
      <c r="E57" s="1287" t="s">
        <v>4540</v>
      </c>
      <c r="F57" s="669">
        <v>1</v>
      </c>
      <c r="G57" s="669">
        <v>1650</v>
      </c>
      <c r="H57" s="669">
        <v>1650</v>
      </c>
      <c r="I57" s="415"/>
      <c r="J57" s="669" t="s">
        <v>1706</v>
      </c>
      <c r="K57" s="1288" t="s">
        <v>4538</v>
      </c>
      <c r="L57" s="839"/>
      <c r="M57" s="1140">
        <v>41939</v>
      </c>
      <c r="N57" s="1138"/>
      <c r="O57" s="1139"/>
      <c r="P57" s="1140">
        <v>41948</v>
      </c>
      <c r="Q57" s="1141"/>
    </row>
    <row r="58" spans="2:17" s="845" customFormat="1" ht="18" customHeight="1">
      <c r="B58" s="1267"/>
      <c r="C58" s="841" t="s">
        <v>727</v>
      </c>
      <c r="D58" s="841" t="s">
        <v>727</v>
      </c>
      <c r="E58" s="1287" t="s">
        <v>4541</v>
      </c>
      <c r="F58" s="669">
        <v>1</v>
      </c>
      <c r="G58" s="669">
        <v>1630</v>
      </c>
      <c r="H58" s="669">
        <v>1630</v>
      </c>
      <c r="I58" s="415"/>
      <c r="J58" s="669" t="s">
        <v>4542</v>
      </c>
      <c r="K58" s="1288" t="s">
        <v>4538</v>
      </c>
      <c r="L58" s="839"/>
      <c r="M58" s="1140">
        <v>41939</v>
      </c>
      <c r="N58" s="1138"/>
      <c r="O58" s="1139"/>
      <c r="P58" s="1140">
        <v>41948</v>
      </c>
      <c r="Q58" s="1141"/>
    </row>
    <row r="59" spans="2:17" s="845" customFormat="1" ht="18" customHeight="1">
      <c r="B59" s="1267"/>
      <c r="C59" s="841" t="s">
        <v>727</v>
      </c>
      <c r="D59" s="841" t="s">
        <v>727</v>
      </c>
      <c r="E59" s="1287" t="s">
        <v>4543</v>
      </c>
      <c r="F59" s="669">
        <v>4</v>
      </c>
      <c r="G59" s="669">
        <v>563</v>
      </c>
      <c r="H59" s="669">
        <v>2252</v>
      </c>
      <c r="I59" s="415"/>
      <c r="J59" s="669" t="s">
        <v>3744</v>
      </c>
      <c r="K59" s="1288" t="s">
        <v>4538</v>
      </c>
      <c r="L59" s="839"/>
      <c r="M59" s="1140">
        <v>41939</v>
      </c>
      <c r="N59" s="1138"/>
      <c r="O59" s="1139"/>
      <c r="P59" s="1140">
        <v>41948</v>
      </c>
      <c r="Q59" s="1141"/>
    </row>
    <row r="60" spans="2:17" s="845" customFormat="1" ht="18" customHeight="1">
      <c r="B60" s="1267"/>
      <c r="C60" s="841" t="s">
        <v>727</v>
      </c>
      <c r="D60" s="841" t="s">
        <v>727</v>
      </c>
      <c r="E60" s="1287" t="s">
        <v>4544</v>
      </c>
      <c r="F60" s="669">
        <v>1</v>
      </c>
      <c r="G60" s="669">
        <v>190</v>
      </c>
      <c r="H60" s="669">
        <v>190</v>
      </c>
      <c r="I60" s="661"/>
      <c r="J60" s="669" t="s">
        <v>4545</v>
      </c>
      <c r="K60" s="1288" t="s">
        <v>4538</v>
      </c>
      <c r="L60" s="839"/>
      <c r="M60" s="1140">
        <v>41939</v>
      </c>
      <c r="N60" s="1138"/>
      <c r="O60" s="1139"/>
      <c r="P60" s="1140">
        <v>41948</v>
      </c>
      <c r="Q60" s="1141"/>
    </row>
    <row r="61" spans="2:17" s="845" customFormat="1" ht="18" customHeight="1">
      <c r="B61" s="1267"/>
      <c r="C61" s="841" t="s">
        <v>727</v>
      </c>
      <c r="D61" s="841" t="s">
        <v>727</v>
      </c>
      <c r="E61" s="1287" t="s">
        <v>4546</v>
      </c>
      <c r="F61" s="669">
        <v>1</v>
      </c>
      <c r="G61" s="669">
        <v>175</v>
      </c>
      <c r="H61" s="669">
        <v>175</v>
      </c>
      <c r="I61" s="661"/>
      <c r="J61" s="669" t="s">
        <v>1711</v>
      </c>
      <c r="K61" s="1288" t="s">
        <v>4538</v>
      </c>
      <c r="L61" s="839"/>
      <c r="M61" s="1140">
        <v>41939</v>
      </c>
      <c r="N61" s="1138"/>
      <c r="O61" s="1139"/>
      <c r="P61" s="1140">
        <v>41948</v>
      </c>
      <c r="Q61" s="1141"/>
    </row>
    <row r="62" spans="2:17" s="845" customFormat="1" ht="18" customHeight="1">
      <c r="B62" s="1267"/>
      <c r="C62" s="841" t="s">
        <v>727</v>
      </c>
      <c r="D62" s="841" t="s">
        <v>727</v>
      </c>
      <c r="E62" s="1287" t="s">
        <v>4547</v>
      </c>
      <c r="F62" s="669">
        <v>1</v>
      </c>
      <c r="G62" s="669">
        <v>1520</v>
      </c>
      <c r="H62" s="669">
        <v>1520</v>
      </c>
      <c r="I62" s="661"/>
      <c r="J62" s="669" t="s">
        <v>4548</v>
      </c>
      <c r="K62" s="1288" t="s">
        <v>4538</v>
      </c>
      <c r="L62" s="839"/>
      <c r="M62" s="1140">
        <v>41939</v>
      </c>
      <c r="N62" s="1138"/>
      <c r="O62" s="1139"/>
      <c r="P62" s="1140">
        <v>41948</v>
      </c>
      <c r="Q62" s="1141"/>
    </row>
    <row r="63" spans="2:17" s="845" customFormat="1" ht="18" customHeight="1">
      <c r="B63" s="1267"/>
      <c r="C63" s="841" t="s">
        <v>727</v>
      </c>
      <c r="D63" s="841" t="s">
        <v>727</v>
      </c>
      <c r="E63" s="1287" t="s">
        <v>4549</v>
      </c>
      <c r="F63" s="669">
        <v>6</v>
      </c>
      <c r="G63" s="669">
        <v>260</v>
      </c>
      <c r="H63" s="669">
        <v>1560</v>
      </c>
      <c r="I63" s="1137"/>
      <c r="J63" s="669" t="s">
        <v>4550</v>
      </c>
      <c r="K63" s="1288" t="s">
        <v>4538</v>
      </c>
      <c r="L63" s="839"/>
      <c r="M63" s="1140">
        <v>41939</v>
      </c>
      <c r="N63" s="1138"/>
      <c r="O63" s="1139"/>
      <c r="P63" s="1140">
        <v>41948</v>
      </c>
      <c r="Q63" s="1141"/>
    </row>
    <row r="64" spans="2:17" s="845" customFormat="1" ht="18" customHeight="1">
      <c r="B64" s="1267"/>
      <c r="C64" s="841" t="s">
        <v>727</v>
      </c>
      <c r="D64" s="841" t="s">
        <v>727</v>
      </c>
      <c r="E64" s="1287" t="s">
        <v>4551</v>
      </c>
      <c r="F64" s="669">
        <v>1</v>
      </c>
      <c r="G64" s="669">
        <v>1830</v>
      </c>
      <c r="H64" s="669">
        <v>1830</v>
      </c>
      <c r="I64" s="1137"/>
      <c r="J64" s="669" t="s">
        <v>4552</v>
      </c>
      <c r="K64" s="1288" t="s">
        <v>4538</v>
      </c>
      <c r="L64" s="839"/>
      <c r="M64" s="1140">
        <v>41939</v>
      </c>
      <c r="N64" s="1138"/>
      <c r="O64" s="1139"/>
      <c r="P64" s="1140">
        <v>41948</v>
      </c>
      <c r="Q64" s="1141"/>
    </row>
    <row r="65" spans="2:17" s="845" customFormat="1" ht="18" customHeight="1">
      <c r="B65" s="1267"/>
      <c r="C65" s="841" t="s">
        <v>727</v>
      </c>
      <c r="D65" s="841" t="s">
        <v>727</v>
      </c>
      <c r="E65" s="1287" t="s">
        <v>4553</v>
      </c>
      <c r="F65" s="669">
        <v>1</v>
      </c>
      <c r="G65" s="669">
        <v>270</v>
      </c>
      <c r="H65" s="669">
        <v>270</v>
      </c>
      <c r="I65" s="1137"/>
      <c r="J65" s="669" t="s">
        <v>4554</v>
      </c>
      <c r="K65" s="1288" t="s">
        <v>4538</v>
      </c>
      <c r="L65" s="839"/>
      <c r="M65" s="1140">
        <v>41939</v>
      </c>
      <c r="N65" s="1138"/>
      <c r="O65" s="1139"/>
      <c r="P65" s="1140">
        <v>41948</v>
      </c>
      <c r="Q65" s="1141"/>
    </row>
    <row r="66" spans="2:17" s="845" customFormat="1" ht="18" customHeight="1">
      <c r="B66" s="1267"/>
      <c r="C66" s="841" t="s">
        <v>727</v>
      </c>
      <c r="D66" s="841" t="s">
        <v>727</v>
      </c>
      <c r="E66" s="1287" t="s">
        <v>4555</v>
      </c>
      <c r="F66" s="669">
        <v>2</v>
      </c>
      <c r="G66" s="669">
        <v>1072</v>
      </c>
      <c r="H66" s="669">
        <v>2144</v>
      </c>
      <c r="I66" s="1137"/>
      <c r="J66" s="669" t="s">
        <v>4556</v>
      </c>
      <c r="K66" s="1288" t="s">
        <v>4538</v>
      </c>
      <c r="L66" s="839"/>
      <c r="M66" s="1140">
        <v>41939</v>
      </c>
      <c r="N66" s="1138"/>
      <c r="O66" s="1139"/>
      <c r="P66" s="1140">
        <v>41948</v>
      </c>
      <c r="Q66" s="1141"/>
    </row>
    <row r="67" spans="2:17" s="845" customFormat="1" ht="18" customHeight="1">
      <c r="B67" s="1267"/>
      <c r="C67" s="841" t="s">
        <v>727</v>
      </c>
      <c r="D67" s="841" t="s">
        <v>727</v>
      </c>
      <c r="E67" s="1287" t="s">
        <v>4557</v>
      </c>
      <c r="F67" s="669">
        <v>2</v>
      </c>
      <c r="G67" s="669">
        <v>1164</v>
      </c>
      <c r="H67" s="669">
        <v>2328</v>
      </c>
      <c r="I67" s="1137"/>
      <c r="J67" s="669" t="s">
        <v>4556</v>
      </c>
      <c r="K67" s="1288" t="s">
        <v>4538</v>
      </c>
      <c r="L67" s="839"/>
      <c r="M67" s="1140">
        <v>41939</v>
      </c>
      <c r="N67" s="1138"/>
      <c r="O67" s="1139"/>
      <c r="P67" s="1140">
        <v>41948</v>
      </c>
      <c r="Q67" s="1141"/>
    </row>
    <row r="68" spans="2:17" s="845" customFormat="1" ht="18" customHeight="1">
      <c r="B68" s="1267"/>
      <c r="C68" s="841" t="s">
        <v>727</v>
      </c>
      <c r="D68" s="841" t="s">
        <v>727</v>
      </c>
      <c r="E68" s="1287" t="s">
        <v>4558</v>
      </c>
      <c r="F68" s="669">
        <v>1</v>
      </c>
      <c r="G68" s="669">
        <v>496</v>
      </c>
      <c r="H68" s="669">
        <v>496</v>
      </c>
      <c r="I68" s="1137"/>
      <c r="J68" s="669" t="s">
        <v>4559</v>
      </c>
      <c r="K68" s="1288" t="s">
        <v>4538</v>
      </c>
      <c r="L68" s="839"/>
      <c r="M68" s="1140">
        <v>41939</v>
      </c>
      <c r="N68" s="1138"/>
      <c r="O68" s="1139"/>
      <c r="P68" s="1140">
        <v>41948</v>
      </c>
      <c r="Q68" s="1141"/>
    </row>
    <row r="69" spans="2:17" s="845" customFormat="1" ht="18" customHeight="1">
      <c r="B69" s="1267"/>
      <c r="C69" s="841" t="s">
        <v>727</v>
      </c>
      <c r="D69" s="841" t="s">
        <v>727</v>
      </c>
      <c r="E69" s="1287" t="s">
        <v>4560</v>
      </c>
      <c r="F69" s="669">
        <v>1</v>
      </c>
      <c r="G69" s="669">
        <v>1180</v>
      </c>
      <c r="H69" s="669">
        <v>1180</v>
      </c>
      <c r="I69" s="1137"/>
      <c r="J69" s="669" t="s">
        <v>4561</v>
      </c>
      <c r="K69" s="1288" t="s">
        <v>4538</v>
      </c>
      <c r="L69" s="839"/>
      <c r="M69" s="1140">
        <v>41939</v>
      </c>
      <c r="N69" s="1138"/>
      <c r="O69" s="1139"/>
      <c r="P69" s="1140">
        <v>41948</v>
      </c>
      <c r="Q69" s="1141"/>
    </row>
    <row r="70" spans="2:17" s="845" customFormat="1" ht="18" customHeight="1">
      <c r="B70" s="1267"/>
      <c r="C70" s="841" t="s">
        <v>727</v>
      </c>
      <c r="D70" s="841" t="s">
        <v>727</v>
      </c>
      <c r="E70" s="1287" t="s">
        <v>940</v>
      </c>
      <c r="F70" s="669">
        <v>1</v>
      </c>
      <c r="G70" s="669">
        <v>3022</v>
      </c>
      <c r="H70" s="669">
        <v>3022</v>
      </c>
      <c r="I70" s="1137"/>
      <c r="J70" s="669" t="s">
        <v>4562</v>
      </c>
      <c r="K70" s="1288" t="s">
        <v>4538</v>
      </c>
      <c r="L70" s="839"/>
      <c r="M70" s="1140">
        <v>41939</v>
      </c>
      <c r="N70" s="1138"/>
      <c r="O70" s="1139"/>
      <c r="P70" s="1140">
        <v>41948</v>
      </c>
      <c r="Q70" s="1141"/>
    </row>
    <row r="71" spans="2:17" s="845" customFormat="1" ht="18" customHeight="1">
      <c r="B71" s="1267"/>
      <c r="C71" s="841" t="s">
        <v>727</v>
      </c>
      <c r="D71" s="841" t="s">
        <v>727</v>
      </c>
      <c r="E71" s="1287" t="s">
        <v>4563</v>
      </c>
      <c r="F71" s="669">
        <v>1</v>
      </c>
      <c r="G71" s="669">
        <v>610</v>
      </c>
      <c r="H71" s="669">
        <v>610</v>
      </c>
      <c r="I71" s="1137"/>
      <c r="J71" s="669" t="s">
        <v>4564</v>
      </c>
      <c r="K71" s="1288" t="s">
        <v>4538</v>
      </c>
      <c r="L71" s="839"/>
      <c r="M71" s="1140">
        <v>41939</v>
      </c>
      <c r="N71" s="1138"/>
      <c r="O71" s="1139"/>
      <c r="P71" s="1140">
        <v>41948</v>
      </c>
      <c r="Q71" s="1141"/>
    </row>
    <row r="72" spans="2:17" s="845" customFormat="1" ht="18" customHeight="1">
      <c r="B72" s="1267"/>
      <c r="C72" s="841" t="s">
        <v>1852</v>
      </c>
      <c r="D72" s="841" t="s">
        <v>727</v>
      </c>
      <c r="E72" s="1287" t="s">
        <v>4565</v>
      </c>
      <c r="F72" s="669">
        <v>1</v>
      </c>
      <c r="G72" s="669">
        <v>1760</v>
      </c>
      <c r="H72" s="669">
        <v>1760</v>
      </c>
      <c r="I72" s="1137"/>
      <c r="J72" s="669" t="s">
        <v>4566</v>
      </c>
      <c r="K72" s="1288" t="s">
        <v>4538</v>
      </c>
      <c r="L72" s="839"/>
      <c r="M72" s="1140">
        <v>41939</v>
      </c>
      <c r="N72" s="1138"/>
      <c r="O72" s="1139"/>
      <c r="P72" s="1140">
        <v>41941</v>
      </c>
      <c r="Q72" s="1141"/>
    </row>
    <row r="73" spans="2:17" s="845" customFormat="1" ht="18" customHeight="1">
      <c r="B73" s="1267"/>
      <c r="C73" s="841" t="s">
        <v>1852</v>
      </c>
      <c r="D73" s="841" t="s">
        <v>727</v>
      </c>
      <c r="E73" s="1289" t="s">
        <v>4567</v>
      </c>
      <c r="F73" s="1290">
        <v>1</v>
      </c>
      <c r="G73" s="1291">
        <v>2230</v>
      </c>
      <c r="H73" s="669">
        <v>2230</v>
      </c>
      <c r="I73" s="1137"/>
      <c r="J73" s="669" t="s">
        <v>4566</v>
      </c>
      <c r="K73" s="1288" t="s">
        <v>4538</v>
      </c>
      <c r="L73" s="839"/>
      <c r="M73" s="1140">
        <v>41939</v>
      </c>
      <c r="N73" s="1138"/>
      <c r="O73" s="1139"/>
      <c r="P73" s="1140">
        <v>41941</v>
      </c>
      <c r="Q73" s="1141"/>
    </row>
    <row r="74" spans="2:17" s="845" customFormat="1" ht="18" customHeight="1">
      <c r="B74" s="1292"/>
      <c r="C74" s="841" t="s">
        <v>1852</v>
      </c>
      <c r="D74" s="841" t="s">
        <v>727</v>
      </c>
      <c r="E74" s="1289" t="s">
        <v>4568</v>
      </c>
      <c r="F74" s="1290">
        <v>3</v>
      </c>
      <c r="G74" s="1291">
        <v>1470</v>
      </c>
      <c r="H74" s="669">
        <v>1470</v>
      </c>
      <c r="I74" s="1137"/>
      <c r="J74" s="674" t="s">
        <v>4569</v>
      </c>
      <c r="K74" s="1288" t="s">
        <v>4538</v>
      </c>
      <c r="L74" s="839"/>
      <c r="M74" s="1140">
        <v>41940</v>
      </c>
      <c r="N74" s="1138"/>
      <c r="O74" s="1139"/>
      <c r="P74" s="1140">
        <v>41941</v>
      </c>
      <c r="Q74" s="1141"/>
    </row>
    <row r="75" spans="2:17" s="845" customFormat="1" ht="18" customHeight="1">
      <c r="B75" s="1292"/>
      <c r="C75" s="841" t="s">
        <v>1852</v>
      </c>
      <c r="D75" s="841" t="s">
        <v>727</v>
      </c>
      <c r="E75" s="1293" t="s">
        <v>4570</v>
      </c>
      <c r="F75" s="1290">
        <v>1</v>
      </c>
      <c r="G75" s="1291">
        <v>461</v>
      </c>
      <c r="H75" s="1291">
        <v>461</v>
      </c>
      <c r="I75" s="1137"/>
      <c r="J75" s="669" t="s">
        <v>4571</v>
      </c>
      <c r="K75" s="1288" t="s">
        <v>4538</v>
      </c>
      <c r="L75" s="839"/>
      <c r="M75" s="1140">
        <v>41957</v>
      </c>
      <c r="N75" s="1138"/>
      <c r="O75" s="1139"/>
      <c r="P75" s="1140">
        <v>41960</v>
      </c>
      <c r="Q75" s="1141"/>
    </row>
    <row r="76" spans="2:17" s="845" customFormat="1" ht="18" customHeight="1">
      <c r="B76" s="1292"/>
      <c r="C76" s="841" t="s">
        <v>1852</v>
      </c>
      <c r="D76" s="841" t="s">
        <v>727</v>
      </c>
      <c r="E76" s="1293" t="s">
        <v>4572</v>
      </c>
      <c r="F76" s="1290">
        <v>1</v>
      </c>
      <c r="G76" s="1291">
        <v>940</v>
      </c>
      <c r="H76" s="1291">
        <v>940</v>
      </c>
      <c r="I76" s="1137"/>
      <c r="J76" s="669" t="s">
        <v>4573</v>
      </c>
      <c r="K76" s="1288" t="s">
        <v>4538</v>
      </c>
      <c r="L76" s="839"/>
      <c r="M76" s="1140">
        <v>41956</v>
      </c>
      <c r="N76" s="1138"/>
      <c r="O76" s="1139"/>
      <c r="P76" s="1140">
        <v>41960</v>
      </c>
      <c r="Q76" s="1141"/>
    </row>
    <row r="77" spans="2:17" s="845" customFormat="1" ht="18" customHeight="1">
      <c r="B77" s="1292"/>
      <c r="C77" s="841" t="s">
        <v>1852</v>
      </c>
      <c r="D77" s="841" t="s">
        <v>727</v>
      </c>
      <c r="E77" s="1289" t="s">
        <v>4574</v>
      </c>
      <c r="F77" s="1290">
        <v>1</v>
      </c>
      <c r="G77" s="1291">
        <v>1100</v>
      </c>
      <c r="H77" s="1291">
        <v>1100</v>
      </c>
      <c r="I77" s="1137"/>
      <c r="J77" s="669" t="s">
        <v>4575</v>
      </c>
      <c r="K77" s="1288" t="s">
        <v>730</v>
      </c>
      <c r="L77" s="839"/>
      <c r="M77" s="1140">
        <v>41957</v>
      </c>
      <c r="N77" s="1138"/>
      <c r="O77" s="1139"/>
      <c r="P77" s="1140">
        <v>41962</v>
      </c>
      <c r="Q77" s="1294" t="s">
        <v>4576</v>
      </c>
    </row>
    <row r="78" spans="2:17" s="845" customFormat="1" ht="18" customHeight="1">
      <c r="B78" s="1292"/>
      <c r="C78" s="841" t="s">
        <v>1852</v>
      </c>
      <c r="D78" s="841" t="s">
        <v>727</v>
      </c>
      <c r="E78" s="1295" t="s">
        <v>4577</v>
      </c>
      <c r="F78" s="1290">
        <v>1</v>
      </c>
      <c r="G78" s="1291">
        <v>200</v>
      </c>
      <c r="H78" s="669">
        <v>200</v>
      </c>
      <c r="I78" s="1137"/>
      <c r="J78" s="669"/>
      <c r="K78" s="1288" t="s">
        <v>4538</v>
      </c>
      <c r="L78" s="839"/>
      <c r="M78" s="1140">
        <v>41961</v>
      </c>
      <c r="N78" s="1138"/>
      <c r="O78" s="1139"/>
      <c r="P78" s="1140">
        <v>41962</v>
      </c>
      <c r="Q78" s="1141"/>
    </row>
    <row r="79" spans="2:17" s="845" customFormat="1" ht="18" customHeight="1">
      <c r="B79" s="1292"/>
      <c r="C79" s="841" t="s">
        <v>1852</v>
      </c>
      <c r="D79" s="841" t="s">
        <v>727</v>
      </c>
      <c r="E79" s="1295" t="s">
        <v>4578</v>
      </c>
      <c r="F79" s="1290">
        <v>1</v>
      </c>
      <c r="G79" s="1291">
        <v>56.3</v>
      </c>
      <c r="H79" s="669">
        <v>563</v>
      </c>
      <c r="I79" s="1137"/>
      <c r="J79" s="669"/>
      <c r="K79" s="1288" t="s">
        <v>4538</v>
      </c>
      <c r="L79" s="839"/>
      <c r="M79" s="1140">
        <v>41961</v>
      </c>
      <c r="N79" s="1138"/>
      <c r="O79" s="1139"/>
      <c r="P79" s="1140">
        <v>41962</v>
      </c>
      <c r="Q79" s="1141"/>
    </row>
    <row r="80" spans="2:17" s="845" customFormat="1" ht="18" customHeight="1">
      <c r="B80" s="1292"/>
      <c r="C80" s="841" t="s">
        <v>1852</v>
      </c>
      <c r="D80" s="841" t="s">
        <v>727</v>
      </c>
      <c r="E80" s="1295" t="s">
        <v>353</v>
      </c>
      <c r="F80" s="1290">
        <v>30</v>
      </c>
      <c r="G80" s="1291">
        <v>210</v>
      </c>
      <c r="H80" s="669">
        <v>6300</v>
      </c>
      <c r="I80" s="1137"/>
      <c r="J80" s="669"/>
      <c r="K80" s="1288" t="s">
        <v>4538</v>
      </c>
      <c r="L80" s="839"/>
      <c r="M80" s="1140">
        <v>41961</v>
      </c>
      <c r="N80" s="1138"/>
      <c r="O80" s="1139"/>
      <c r="P80" s="1140">
        <v>41962</v>
      </c>
      <c r="Q80" s="1141"/>
    </row>
    <row r="81" spans="2:17" s="845" customFormat="1" ht="18" customHeight="1">
      <c r="B81" s="1292"/>
      <c r="C81" s="841" t="s">
        <v>1852</v>
      </c>
      <c r="D81" s="841" t="s">
        <v>727</v>
      </c>
      <c r="E81" s="1295" t="s">
        <v>4579</v>
      </c>
      <c r="F81" s="1290">
        <v>3</v>
      </c>
      <c r="G81" s="1291">
        <v>600</v>
      </c>
      <c r="H81" s="669">
        <v>1800</v>
      </c>
      <c r="I81" s="1137"/>
      <c r="J81" s="669"/>
      <c r="K81" s="1288" t="s">
        <v>4538</v>
      </c>
      <c r="L81" s="839"/>
      <c r="M81" s="1140">
        <v>41961</v>
      </c>
      <c r="N81" s="1138"/>
      <c r="O81" s="1139"/>
      <c r="P81" s="1140">
        <v>41962</v>
      </c>
      <c r="Q81" s="1141"/>
    </row>
    <row r="82" spans="2:17" s="845" customFormat="1" ht="18" customHeight="1">
      <c r="B82" s="1292"/>
      <c r="C82" s="841" t="s">
        <v>1852</v>
      </c>
      <c r="D82" s="841" t="s">
        <v>727</v>
      </c>
      <c r="E82" s="1296" t="s">
        <v>2474</v>
      </c>
      <c r="F82" s="1085">
        <v>1</v>
      </c>
      <c r="G82" s="1087">
        <v>270</v>
      </c>
      <c r="H82" s="108">
        <v>270</v>
      </c>
      <c r="I82" s="1088"/>
      <c r="J82" s="52"/>
      <c r="K82" s="1288" t="s">
        <v>4538</v>
      </c>
      <c r="L82" s="899"/>
      <c r="M82" s="1140">
        <v>41961</v>
      </c>
      <c r="N82" s="1138"/>
      <c r="O82" s="1139"/>
      <c r="P82" s="1140">
        <v>41962</v>
      </c>
      <c r="Q82" s="1141"/>
    </row>
    <row r="83" spans="2:17" s="1063" customFormat="1" ht="18" customHeight="1">
      <c r="B83" s="1297"/>
      <c r="C83" s="898" t="s">
        <v>1852</v>
      </c>
      <c r="D83" s="898" t="s">
        <v>727</v>
      </c>
      <c r="E83" s="1296" t="s">
        <v>4580</v>
      </c>
      <c r="F83" s="1085">
        <v>1</v>
      </c>
      <c r="G83" s="1087">
        <v>120</v>
      </c>
      <c r="H83" s="108">
        <v>120</v>
      </c>
      <c r="I83" s="1088"/>
      <c r="J83" s="108"/>
      <c r="K83" s="1298" t="s">
        <v>4538</v>
      </c>
      <c r="L83" s="899"/>
      <c r="M83" s="1071">
        <v>41949</v>
      </c>
      <c r="N83" s="1070"/>
      <c r="O83" s="1072"/>
      <c r="P83" s="1071">
        <v>41954</v>
      </c>
      <c r="Q83" s="1073"/>
    </row>
    <row r="84" spans="2:17" s="1063" customFormat="1" ht="18" customHeight="1">
      <c r="B84" s="1297"/>
      <c r="C84" s="898" t="s">
        <v>1852</v>
      </c>
      <c r="D84" s="898" t="s">
        <v>727</v>
      </c>
      <c r="E84" s="1296" t="s">
        <v>4581</v>
      </c>
      <c r="F84" s="1085">
        <v>1</v>
      </c>
      <c r="G84" s="1087">
        <v>120</v>
      </c>
      <c r="H84" s="108">
        <v>120</v>
      </c>
      <c r="I84" s="1088"/>
      <c r="J84" s="108"/>
      <c r="K84" s="1298" t="s">
        <v>4538</v>
      </c>
      <c r="L84" s="899"/>
      <c r="M84" s="1071">
        <v>41949</v>
      </c>
      <c r="N84" s="1070"/>
      <c r="O84" s="1072"/>
      <c r="P84" s="1071">
        <v>41954</v>
      </c>
      <c r="Q84" s="1073"/>
    </row>
    <row r="85" spans="2:17" s="1063" customFormat="1" ht="18" customHeight="1">
      <c r="B85" s="1297"/>
      <c r="C85" s="898" t="s">
        <v>1852</v>
      </c>
      <c r="D85" s="898" t="s">
        <v>727</v>
      </c>
      <c r="E85" s="1296" t="s">
        <v>4582</v>
      </c>
      <c r="F85" s="1085">
        <v>1</v>
      </c>
      <c r="G85" s="1087">
        <v>108</v>
      </c>
      <c r="H85" s="108">
        <v>108</v>
      </c>
      <c r="I85" s="1088"/>
      <c r="J85" s="108"/>
      <c r="K85" s="1298" t="s">
        <v>4538</v>
      </c>
      <c r="L85" s="899"/>
      <c r="M85" s="1071">
        <v>41949</v>
      </c>
      <c r="N85" s="1070"/>
      <c r="O85" s="1072"/>
      <c r="P85" s="1071">
        <v>41954</v>
      </c>
      <c r="Q85" s="1073"/>
    </row>
    <row r="86" spans="2:17" s="1063" customFormat="1" ht="18" customHeight="1">
      <c r="B86" s="1297"/>
      <c r="C86" s="898" t="s">
        <v>1852</v>
      </c>
      <c r="D86" s="898" t="s">
        <v>727</v>
      </c>
      <c r="E86" s="1296" t="s">
        <v>4583</v>
      </c>
      <c r="F86" s="1085">
        <v>1</v>
      </c>
      <c r="G86" s="1087">
        <v>103</v>
      </c>
      <c r="H86" s="108">
        <v>103</v>
      </c>
      <c r="I86" s="1088"/>
      <c r="J86" s="108"/>
      <c r="K86" s="1298" t="s">
        <v>4538</v>
      </c>
      <c r="L86" s="899"/>
      <c r="M86" s="1071">
        <v>41949</v>
      </c>
      <c r="N86" s="1070"/>
      <c r="O86" s="1072"/>
      <c r="P86" s="1071">
        <v>41954</v>
      </c>
      <c r="Q86" s="1073"/>
    </row>
    <row r="87" spans="2:17" s="1063" customFormat="1" ht="18" customHeight="1">
      <c r="B87" s="1297"/>
      <c r="C87" s="898" t="s">
        <v>1852</v>
      </c>
      <c r="D87" s="898" t="s">
        <v>727</v>
      </c>
      <c r="E87" s="1296" t="s">
        <v>4584</v>
      </c>
      <c r="F87" s="1085">
        <v>1</v>
      </c>
      <c r="G87" s="1087">
        <v>1090</v>
      </c>
      <c r="H87" s="108">
        <v>1090</v>
      </c>
      <c r="I87" s="1088"/>
      <c r="J87" s="108"/>
      <c r="K87" s="1298" t="s">
        <v>4538</v>
      </c>
      <c r="L87" s="899"/>
      <c r="M87" s="1071">
        <v>41949</v>
      </c>
      <c r="N87" s="1070"/>
      <c r="O87" s="1072"/>
      <c r="P87" s="1071">
        <v>41954</v>
      </c>
      <c r="Q87" s="1073"/>
    </row>
    <row r="88" spans="2:17" s="1063" customFormat="1" ht="18" customHeight="1">
      <c r="B88" s="1297"/>
      <c r="C88" s="898" t="s">
        <v>1852</v>
      </c>
      <c r="D88" s="898" t="s">
        <v>727</v>
      </c>
      <c r="E88" s="1296" t="s">
        <v>4585</v>
      </c>
      <c r="F88" s="1085">
        <v>4</v>
      </c>
      <c r="G88" s="1087">
        <v>310</v>
      </c>
      <c r="H88" s="108">
        <v>1240</v>
      </c>
      <c r="I88" s="1088"/>
      <c r="J88" s="108"/>
      <c r="K88" s="1298" t="s">
        <v>4538</v>
      </c>
      <c r="L88" s="899"/>
      <c r="M88" s="1071">
        <v>41949</v>
      </c>
      <c r="N88" s="1070"/>
      <c r="O88" s="1072"/>
      <c r="P88" s="1071">
        <v>41954</v>
      </c>
      <c r="Q88" s="1073"/>
    </row>
    <row r="89" spans="2:17" s="1063" customFormat="1" ht="18" customHeight="1">
      <c r="B89" s="1297"/>
      <c r="C89" s="898" t="s">
        <v>1852</v>
      </c>
      <c r="D89" s="898" t="s">
        <v>727</v>
      </c>
      <c r="E89" s="1296" t="s">
        <v>4586</v>
      </c>
      <c r="F89" s="1085">
        <v>1</v>
      </c>
      <c r="G89" s="1087">
        <v>1180</v>
      </c>
      <c r="H89" s="108">
        <v>1180</v>
      </c>
      <c r="I89" s="1088"/>
      <c r="J89" s="108"/>
      <c r="K89" s="1298" t="s">
        <v>4538</v>
      </c>
      <c r="L89" s="899"/>
      <c r="M89" s="1071">
        <v>41949</v>
      </c>
      <c r="N89" s="1070"/>
      <c r="O89" s="1072"/>
      <c r="P89" s="1071">
        <v>41954</v>
      </c>
      <c r="Q89" s="1073"/>
    </row>
    <row r="90" spans="2:17" s="1063" customFormat="1" ht="18" customHeight="1">
      <c r="B90" s="1297"/>
      <c r="C90" s="898" t="s">
        <v>1852</v>
      </c>
      <c r="D90" s="898" t="s">
        <v>727</v>
      </c>
      <c r="E90" s="1296" t="s">
        <v>4587</v>
      </c>
      <c r="F90" s="1085">
        <v>1</v>
      </c>
      <c r="G90" s="1087">
        <v>1520</v>
      </c>
      <c r="H90" s="108">
        <v>1520</v>
      </c>
      <c r="I90" s="1088"/>
      <c r="J90" s="108"/>
      <c r="K90" s="1298" t="s">
        <v>4538</v>
      </c>
      <c r="L90" s="899"/>
      <c r="M90" s="1071">
        <v>41949</v>
      </c>
      <c r="N90" s="1070"/>
      <c r="O90" s="1072"/>
      <c r="P90" s="1071">
        <v>41954</v>
      </c>
      <c r="Q90" s="1073"/>
    </row>
    <row r="91" spans="2:17" s="1063" customFormat="1" ht="18" customHeight="1">
      <c r="B91" s="1297"/>
      <c r="C91" s="898" t="s">
        <v>1852</v>
      </c>
      <c r="D91" s="898" t="s">
        <v>727</v>
      </c>
      <c r="E91" s="1296" t="s">
        <v>4588</v>
      </c>
      <c r="F91" s="1085">
        <v>1</v>
      </c>
      <c r="G91" s="1087">
        <v>110</v>
      </c>
      <c r="H91" s="108">
        <v>110</v>
      </c>
      <c r="I91" s="1088"/>
      <c r="J91" s="108"/>
      <c r="K91" s="1298" t="s">
        <v>4538</v>
      </c>
      <c r="L91" s="899"/>
      <c r="M91" s="1071">
        <v>41949</v>
      </c>
      <c r="N91" s="1070"/>
      <c r="O91" s="1072"/>
      <c r="P91" s="1071">
        <v>41954</v>
      </c>
      <c r="Q91" s="1073"/>
    </row>
    <row r="92" spans="2:17" s="1063" customFormat="1" ht="18" customHeight="1">
      <c r="B92" s="1297"/>
      <c r="C92" s="898" t="s">
        <v>1852</v>
      </c>
      <c r="D92" s="898" t="s">
        <v>727</v>
      </c>
      <c r="E92" s="1296" t="s">
        <v>4589</v>
      </c>
      <c r="F92" s="1085">
        <v>1</v>
      </c>
      <c r="G92" s="1087">
        <v>1580</v>
      </c>
      <c r="H92" s="1087">
        <v>1580</v>
      </c>
      <c r="I92" s="1088"/>
      <c r="J92" s="108"/>
      <c r="K92" s="1298" t="s">
        <v>4538</v>
      </c>
      <c r="L92" s="899"/>
      <c r="M92" s="1071">
        <v>41949</v>
      </c>
      <c r="N92" s="1070"/>
      <c r="O92" s="1072"/>
      <c r="P92" s="1071">
        <v>41950</v>
      </c>
      <c r="Q92" s="1073"/>
    </row>
    <row r="93" spans="2:17" s="1063" customFormat="1" ht="18" customHeight="1">
      <c r="B93" s="1297"/>
      <c r="C93" s="898" t="s">
        <v>1852</v>
      </c>
      <c r="D93" s="898" t="s">
        <v>727</v>
      </c>
      <c r="E93" s="1296" t="s">
        <v>4590</v>
      </c>
      <c r="F93" s="1085">
        <v>1</v>
      </c>
      <c r="G93" s="1087">
        <v>1170</v>
      </c>
      <c r="H93" s="1087">
        <v>1170</v>
      </c>
      <c r="I93" s="1088"/>
      <c r="J93" s="108"/>
      <c r="K93" s="1298" t="s">
        <v>4538</v>
      </c>
      <c r="L93" s="899"/>
      <c r="M93" s="1071">
        <v>41949</v>
      </c>
      <c r="N93" s="1070"/>
      <c r="O93" s="1072"/>
      <c r="P93" s="1071">
        <v>41954</v>
      </c>
      <c r="Q93" s="1073"/>
    </row>
    <row r="94" spans="2:17" s="1063" customFormat="1" ht="18" customHeight="1">
      <c r="B94" s="1297"/>
      <c r="C94" s="898" t="s">
        <v>1852</v>
      </c>
      <c r="D94" s="898" t="s">
        <v>727</v>
      </c>
      <c r="E94" s="1296" t="s">
        <v>4591</v>
      </c>
      <c r="F94" s="1085">
        <v>1</v>
      </c>
      <c r="G94" s="1087">
        <v>1110</v>
      </c>
      <c r="H94" s="1087">
        <v>1110</v>
      </c>
      <c r="I94" s="1088"/>
      <c r="J94" s="108"/>
      <c r="K94" s="1298" t="s">
        <v>4538</v>
      </c>
      <c r="L94" s="899"/>
      <c r="M94" s="1071">
        <v>41949</v>
      </c>
      <c r="N94" s="1070"/>
      <c r="O94" s="1072"/>
      <c r="P94" s="1071">
        <v>41954</v>
      </c>
      <c r="Q94" s="1073"/>
    </row>
    <row r="95" spans="2:17" s="1063" customFormat="1" ht="18" customHeight="1">
      <c r="B95" s="1297"/>
      <c r="C95" s="898" t="s">
        <v>1852</v>
      </c>
      <c r="D95" s="898" t="s">
        <v>727</v>
      </c>
      <c r="E95" s="1296" t="s">
        <v>4592</v>
      </c>
      <c r="F95" s="1085">
        <v>1</v>
      </c>
      <c r="G95" s="1087">
        <v>1210</v>
      </c>
      <c r="H95" s="1087">
        <v>1210</v>
      </c>
      <c r="I95" s="1088"/>
      <c r="J95" s="108"/>
      <c r="K95" s="1298" t="s">
        <v>4538</v>
      </c>
      <c r="L95" s="899"/>
      <c r="M95" s="1071">
        <v>41949</v>
      </c>
      <c r="N95" s="1070"/>
      <c r="O95" s="1072"/>
      <c r="P95" s="1071">
        <v>41954</v>
      </c>
      <c r="Q95" s="1073"/>
    </row>
    <row r="96" spans="2:17" s="1063" customFormat="1" ht="18" customHeight="1">
      <c r="B96" s="1297"/>
      <c r="C96" s="898" t="s">
        <v>1852</v>
      </c>
      <c r="D96" s="898" t="s">
        <v>727</v>
      </c>
      <c r="E96" s="1194" t="s">
        <v>4593</v>
      </c>
      <c r="F96" s="1085">
        <v>1</v>
      </c>
      <c r="G96" s="1087">
        <v>269</v>
      </c>
      <c r="H96" s="1087">
        <v>269</v>
      </c>
      <c r="I96" s="1088"/>
      <c r="J96" s="24"/>
      <c r="K96" s="1298" t="s">
        <v>4538</v>
      </c>
      <c r="L96" s="899"/>
      <c r="M96" s="1071">
        <v>41948</v>
      </c>
      <c r="N96" s="1070"/>
      <c r="O96" s="1072"/>
      <c r="P96" s="1071">
        <v>41953</v>
      </c>
      <c r="Q96" s="1073"/>
    </row>
    <row r="97" spans="2:17" s="1063" customFormat="1" ht="18" customHeight="1">
      <c r="B97" s="1297"/>
      <c r="C97" s="898" t="s">
        <v>1852</v>
      </c>
      <c r="D97" s="898" t="s">
        <v>727</v>
      </c>
      <c r="E97" s="1194" t="s">
        <v>4594</v>
      </c>
      <c r="F97" s="1085">
        <v>1</v>
      </c>
      <c r="G97" s="1087">
        <v>256</v>
      </c>
      <c r="H97" s="1087">
        <v>256</v>
      </c>
      <c r="I97" s="1088"/>
      <c r="J97" s="24"/>
      <c r="K97" s="1298" t="s">
        <v>4538</v>
      </c>
      <c r="L97" s="899"/>
      <c r="M97" s="1071">
        <v>41948</v>
      </c>
      <c r="N97" s="1070"/>
      <c r="O97" s="1072"/>
      <c r="P97" s="1071">
        <v>41953</v>
      </c>
      <c r="Q97" s="1073"/>
    </row>
    <row r="98" spans="2:17" ht="18" customHeight="1">
      <c r="B98" s="1297"/>
      <c r="C98" s="898" t="s">
        <v>1852</v>
      </c>
      <c r="D98" s="898" t="s">
        <v>727</v>
      </c>
      <c r="E98" s="1299" t="s">
        <v>4595</v>
      </c>
      <c r="F98" s="108">
        <v>1</v>
      </c>
      <c r="G98" s="108">
        <v>2300</v>
      </c>
      <c r="H98" s="108">
        <v>2300</v>
      </c>
      <c r="I98" s="1089"/>
      <c r="J98" s="24"/>
      <c r="K98" s="1298" t="s">
        <v>4538</v>
      </c>
      <c r="L98" s="1090"/>
      <c r="M98" s="1300">
        <v>41948</v>
      </c>
      <c r="N98" s="1070"/>
      <c r="O98" s="1091"/>
      <c r="P98" s="1071">
        <v>41949</v>
      </c>
      <c r="Q98" s="1091"/>
    </row>
    <row r="99" spans="2:17" s="1063" customFormat="1" ht="18" customHeight="1">
      <c r="B99" s="690"/>
      <c r="C99" s="690"/>
      <c r="D99" s="690"/>
      <c r="E99" s="1223"/>
      <c r="F99" s="108"/>
      <c r="G99" s="108"/>
      <c r="H99" s="108"/>
      <c r="I99" s="1093"/>
      <c r="J99" s="108"/>
      <c r="K99" s="1088"/>
      <c r="L99" s="899"/>
      <c r="M99" s="1070"/>
      <c r="N99" s="1070"/>
      <c r="O99" s="1072"/>
      <c r="P99" s="1071"/>
      <c r="Q99" s="1073"/>
    </row>
    <row r="100" spans="2:17" ht="18" customHeight="1">
      <c r="B100" s="690"/>
      <c r="C100" s="690"/>
      <c r="D100" s="690"/>
      <c r="E100" s="1223"/>
      <c r="F100" s="108"/>
      <c r="G100" s="108"/>
      <c r="H100" s="108"/>
      <c r="I100" s="1093"/>
      <c r="J100" s="108"/>
      <c r="K100" s="1090"/>
      <c r="L100" s="1090"/>
      <c r="M100" s="1070"/>
      <c r="N100" s="1070"/>
      <c r="O100" s="1091"/>
      <c r="P100" s="1071"/>
      <c r="Q100" s="1091"/>
    </row>
    <row r="101" spans="2:17" ht="18" customHeight="1">
      <c r="B101" s="690"/>
      <c r="C101" s="690"/>
      <c r="D101" s="690"/>
      <c r="E101" s="1223"/>
      <c r="F101" s="108"/>
      <c r="G101" s="108"/>
      <c r="H101" s="108"/>
      <c r="I101" s="1093"/>
      <c r="J101" s="108"/>
      <c r="K101" s="1090"/>
      <c r="L101" s="1090"/>
      <c r="M101" s="1070"/>
      <c r="N101" s="1070"/>
      <c r="O101" s="1091"/>
      <c r="P101" s="1071"/>
      <c r="Q101" s="1091"/>
    </row>
    <row r="102" spans="2:17" ht="18" customHeight="1">
      <c r="B102" s="690"/>
      <c r="C102" s="690"/>
      <c r="D102" s="690"/>
      <c r="E102" s="1223"/>
      <c r="F102" s="108"/>
      <c r="G102" s="108"/>
      <c r="H102" s="108"/>
      <c r="I102" s="1093"/>
      <c r="J102" s="108"/>
      <c r="K102" s="1090"/>
      <c r="L102" s="1090"/>
      <c r="M102" s="1070"/>
      <c r="N102" s="1070"/>
      <c r="O102" s="1091"/>
      <c r="P102" s="1071"/>
      <c r="Q102" s="1091"/>
    </row>
    <row r="103" spans="2:17" ht="18" customHeight="1">
      <c r="B103" s="690"/>
      <c r="C103" s="690"/>
      <c r="D103" s="690"/>
      <c r="E103" s="1223"/>
      <c r="F103" s="108"/>
      <c r="G103" s="108"/>
      <c r="H103" s="108"/>
      <c r="I103" s="1093"/>
      <c r="J103" s="108"/>
      <c r="K103" s="1090"/>
      <c r="L103" s="1090"/>
      <c r="M103" s="1070"/>
      <c r="N103" s="1070"/>
      <c r="O103" s="1091"/>
      <c r="P103" s="1071"/>
      <c r="Q103" s="1091"/>
    </row>
    <row r="104" spans="2:17" ht="18" customHeight="1">
      <c r="B104" s="690"/>
      <c r="C104" s="690"/>
      <c r="D104" s="690"/>
      <c r="E104" s="1223"/>
      <c r="F104" s="108"/>
      <c r="G104" s="108"/>
      <c r="H104" s="108"/>
      <c r="I104" s="1093"/>
      <c r="J104" s="108"/>
      <c r="K104" s="1090"/>
      <c r="L104" s="1090"/>
      <c r="M104" s="1070"/>
      <c r="N104" s="1070"/>
      <c r="O104" s="1091"/>
      <c r="P104" s="1071"/>
      <c r="Q104" s="1091"/>
    </row>
    <row r="105" spans="2:17" ht="18" customHeight="1">
      <c r="B105" s="690"/>
      <c r="C105" s="690"/>
      <c r="D105" s="690"/>
      <c r="E105" s="1223"/>
      <c r="F105" s="108"/>
      <c r="G105" s="108"/>
      <c r="H105" s="108"/>
      <c r="I105" s="1093"/>
      <c r="J105" s="108"/>
      <c r="K105" s="1090"/>
      <c r="L105" s="1090"/>
      <c r="M105" s="1070"/>
      <c r="N105" s="1070"/>
      <c r="O105" s="1091"/>
      <c r="P105" s="1071"/>
      <c r="Q105" s="1091"/>
    </row>
    <row r="106" spans="2:17" ht="18" customHeight="1">
      <c r="B106" s="690"/>
      <c r="C106" s="690"/>
      <c r="D106" s="690"/>
      <c r="E106" s="1223"/>
      <c r="F106" s="108"/>
      <c r="G106" s="108"/>
      <c r="H106" s="108"/>
      <c r="I106" s="1093"/>
      <c r="J106" s="108"/>
      <c r="K106" s="1090"/>
      <c r="L106" s="1090"/>
      <c r="M106" s="1070"/>
      <c r="N106" s="1070"/>
      <c r="O106" s="1091"/>
      <c r="P106" s="1071"/>
      <c r="Q106" s="1091"/>
    </row>
    <row r="107" spans="2:17" ht="18" customHeight="1">
      <c r="B107" s="690"/>
      <c r="C107" s="690"/>
      <c r="D107" s="690"/>
      <c r="E107" s="1223"/>
      <c r="F107" s="108"/>
      <c r="G107" s="108"/>
      <c r="H107" s="108"/>
      <c r="I107" s="1093"/>
      <c r="J107" s="108"/>
      <c r="K107" s="1090"/>
      <c r="L107" s="1090"/>
      <c r="M107" s="1070"/>
      <c r="N107" s="1070"/>
      <c r="O107" s="1091"/>
      <c r="P107" s="1071"/>
      <c r="Q107" s="1091"/>
    </row>
    <row r="108" spans="2:17" ht="18" customHeight="1">
      <c r="B108" s="690"/>
      <c r="C108" s="690"/>
      <c r="D108" s="690"/>
      <c r="E108" s="1223"/>
      <c r="F108" s="108"/>
      <c r="G108" s="108"/>
      <c r="H108" s="108"/>
      <c r="I108" s="1093"/>
      <c r="J108" s="108"/>
      <c r="K108" s="1090"/>
      <c r="L108" s="1090"/>
      <c r="M108" s="1070"/>
      <c r="N108" s="1070"/>
      <c r="O108" s="1091"/>
      <c r="P108" s="1071"/>
      <c r="Q108" s="1091"/>
    </row>
    <row r="109" spans="2:17" ht="18" customHeight="1">
      <c r="B109" s="690"/>
      <c r="C109" s="690"/>
      <c r="D109" s="690"/>
      <c r="E109" s="1223"/>
      <c r="F109" s="108"/>
      <c r="G109" s="108"/>
      <c r="H109" s="108"/>
      <c r="I109" s="1093"/>
      <c r="J109" s="108"/>
      <c r="K109" s="1090"/>
      <c r="L109" s="1090"/>
      <c r="M109" s="1070"/>
      <c r="N109" s="1070"/>
      <c r="O109" s="1091"/>
      <c r="P109" s="1071"/>
      <c r="Q109" s="1091"/>
    </row>
    <row r="110" spans="2:17" ht="18" customHeight="1">
      <c r="B110" s="690"/>
      <c r="C110" s="690"/>
      <c r="D110" s="690"/>
      <c r="E110" s="1223"/>
      <c r="F110" s="108"/>
      <c r="G110" s="108"/>
      <c r="H110" s="108"/>
      <c r="I110" s="1093"/>
      <c r="J110" s="108"/>
      <c r="K110" s="1090"/>
      <c r="L110" s="1090"/>
      <c r="M110" s="1070"/>
      <c r="N110" s="1070"/>
      <c r="O110" s="1091"/>
      <c r="P110" s="1071"/>
      <c r="Q110" s="1091"/>
    </row>
    <row r="111" spans="2:17" ht="18" customHeight="1">
      <c r="B111" s="690"/>
      <c r="C111" s="690"/>
      <c r="D111" s="690"/>
      <c r="E111" s="1223"/>
      <c r="F111" s="108"/>
      <c r="G111" s="108"/>
      <c r="H111" s="108"/>
      <c r="I111" s="1093"/>
      <c r="J111" s="108"/>
      <c r="K111" s="1090"/>
      <c r="L111" s="1090"/>
      <c r="M111" s="1070"/>
      <c r="N111" s="1070"/>
      <c r="O111" s="1091"/>
      <c r="P111" s="1071"/>
      <c r="Q111" s="1091"/>
    </row>
    <row r="112" spans="2:17" ht="18" customHeight="1">
      <c r="B112" s="690"/>
      <c r="C112" s="690"/>
      <c r="D112" s="690"/>
      <c r="E112" s="1223"/>
      <c r="F112" s="108"/>
      <c r="G112" s="108"/>
      <c r="H112" s="108"/>
      <c r="I112" s="1093"/>
      <c r="J112" s="108"/>
      <c r="K112" s="1090"/>
      <c r="L112" s="1090"/>
      <c r="M112" s="1070"/>
      <c r="N112" s="1070"/>
      <c r="O112" s="1091"/>
      <c r="P112" s="1071"/>
      <c r="Q112" s="1091"/>
    </row>
    <row r="113" spans="2:17" ht="18" customHeight="1">
      <c r="B113" s="690"/>
      <c r="C113" s="690"/>
      <c r="D113" s="690"/>
      <c r="E113" s="1223"/>
      <c r="F113" s="108"/>
      <c r="G113" s="108"/>
      <c r="H113" s="108"/>
      <c r="I113" s="1093"/>
      <c r="J113" s="108"/>
      <c r="K113" s="1090"/>
      <c r="L113" s="1090"/>
      <c r="M113" s="1070"/>
      <c r="N113" s="1070"/>
      <c r="O113" s="1091"/>
      <c r="P113" s="1071"/>
      <c r="Q113" s="1091"/>
    </row>
    <row r="114" spans="2:17" ht="18" customHeight="1">
      <c r="B114" s="690"/>
      <c r="C114" s="690"/>
      <c r="D114" s="690"/>
      <c r="E114" s="1223"/>
      <c r="F114" s="108"/>
      <c r="G114" s="108"/>
      <c r="H114" s="108"/>
      <c r="I114" s="1093"/>
      <c r="J114" s="108"/>
      <c r="K114" s="1090"/>
      <c r="L114" s="1090"/>
      <c r="M114" s="1070"/>
      <c r="N114" s="1070"/>
      <c r="O114" s="1091"/>
      <c r="P114" s="1071"/>
      <c r="Q114" s="1091"/>
    </row>
    <row r="115" spans="2:17" ht="18" customHeight="1">
      <c r="B115" s="690"/>
      <c r="C115" s="690"/>
      <c r="D115" s="690"/>
      <c r="E115" s="1223"/>
      <c r="F115" s="108"/>
      <c r="G115" s="108"/>
      <c r="H115" s="108"/>
      <c r="I115" s="1093"/>
      <c r="J115" s="108"/>
      <c r="K115" s="1090"/>
      <c r="L115" s="1090"/>
      <c r="M115" s="1070"/>
      <c r="N115" s="1070"/>
      <c r="O115" s="1091"/>
      <c r="P115" s="1071"/>
      <c r="Q115" s="1091"/>
    </row>
    <row r="116" spans="2:17" ht="18" customHeight="1">
      <c r="B116" s="690"/>
      <c r="C116" s="690"/>
      <c r="D116" s="690"/>
      <c r="E116" s="1223"/>
      <c r="F116" s="108"/>
      <c r="G116" s="108"/>
      <c r="H116" s="108"/>
      <c r="I116" s="1093"/>
      <c r="J116" s="108"/>
      <c r="K116" s="1090"/>
      <c r="L116" s="1090"/>
      <c r="M116" s="1070"/>
      <c r="N116" s="1070"/>
      <c r="O116" s="1091"/>
      <c r="P116" s="1071"/>
      <c r="Q116" s="1091"/>
    </row>
    <row r="117" spans="2:17" ht="18" customHeight="1">
      <c r="B117" s="690"/>
      <c r="C117" s="690"/>
      <c r="D117" s="690"/>
      <c r="E117" s="1223"/>
      <c r="F117" s="108"/>
      <c r="G117" s="108"/>
      <c r="H117" s="108"/>
      <c r="I117" s="1093"/>
      <c r="J117" s="108"/>
      <c r="K117" s="1090"/>
      <c r="L117" s="1090"/>
      <c r="M117" s="1070"/>
      <c r="N117" s="1070"/>
      <c r="O117" s="1091"/>
      <c r="P117" s="1071"/>
      <c r="Q117" s="1091"/>
    </row>
    <row r="118" spans="2:17" s="1063" customFormat="1" ht="18" customHeight="1">
      <c r="B118" s="690"/>
      <c r="C118" s="690"/>
      <c r="D118" s="690"/>
      <c r="E118" s="1223"/>
      <c r="F118" s="108"/>
      <c r="G118" s="108"/>
      <c r="H118" s="108"/>
      <c r="I118" s="1093"/>
      <c r="J118" s="108"/>
      <c r="K118" s="1088"/>
      <c r="L118" s="899"/>
      <c r="M118" s="1070"/>
      <c r="N118" s="1070"/>
      <c r="O118" s="1072"/>
      <c r="P118" s="1071"/>
      <c r="Q118" s="1073"/>
    </row>
    <row r="119" spans="2:17" ht="18" customHeight="1">
      <c r="B119" s="690"/>
      <c r="C119" s="690"/>
      <c r="D119" s="690"/>
      <c r="E119" s="1223"/>
      <c r="F119" s="108"/>
      <c r="G119" s="108"/>
      <c r="H119" s="108"/>
      <c r="I119" s="1093"/>
      <c r="J119" s="108"/>
      <c r="K119" s="1090"/>
      <c r="L119" s="1090"/>
      <c r="M119" s="1070"/>
      <c r="N119" s="1070"/>
      <c r="O119" s="1091"/>
      <c r="P119" s="1071"/>
      <c r="Q119" s="1091"/>
    </row>
    <row r="120" spans="2:17" ht="18" customHeight="1">
      <c r="B120" s="690"/>
      <c r="C120" s="690"/>
      <c r="D120" s="690"/>
      <c r="E120" s="1223"/>
      <c r="F120" s="108"/>
      <c r="G120" s="108"/>
      <c r="H120" s="108"/>
      <c r="I120" s="1093"/>
      <c r="J120" s="108"/>
      <c r="K120" s="1090"/>
      <c r="L120" s="1090"/>
      <c r="M120" s="1070"/>
      <c r="N120" s="1070"/>
      <c r="O120" s="1091"/>
      <c r="P120" s="1071"/>
      <c r="Q120" s="1091"/>
    </row>
    <row r="121" spans="2:17" ht="18" customHeight="1">
      <c r="B121" s="690"/>
      <c r="C121" s="690"/>
      <c r="D121" s="690"/>
      <c r="E121" s="1223"/>
      <c r="F121" s="108"/>
      <c r="G121" s="108"/>
      <c r="H121" s="108"/>
      <c r="I121" s="1093"/>
      <c r="J121" s="108"/>
      <c r="K121" s="1090"/>
      <c r="L121" s="1090"/>
      <c r="M121" s="1070"/>
      <c r="N121" s="1070"/>
      <c r="O121" s="1091"/>
      <c r="P121" s="1071"/>
      <c r="Q121" s="1091"/>
    </row>
    <row r="122" spans="2:17" ht="18" customHeight="1">
      <c r="B122" s="690"/>
      <c r="C122" s="690"/>
      <c r="D122" s="690"/>
      <c r="E122" s="1223"/>
      <c r="F122" s="108"/>
      <c r="G122" s="108"/>
      <c r="H122" s="108"/>
      <c r="I122" s="1093"/>
      <c r="J122" s="108"/>
      <c r="K122" s="1092"/>
      <c r="L122" s="1092"/>
      <c r="M122" s="1070"/>
      <c r="N122" s="1070"/>
      <c r="O122" s="1091"/>
      <c r="P122" s="1071"/>
      <c r="Q122" s="1094"/>
    </row>
    <row r="123" spans="2:17" ht="18" customHeight="1">
      <c r="B123" s="690"/>
      <c r="C123" s="690"/>
      <c r="D123" s="690"/>
      <c r="E123" s="1223"/>
      <c r="F123" s="108"/>
      <c r="G123" s="108"/>
      <c r="H123" s="108"/>
      <c r="I123" s="1093"/>
      <c r="J123" s="108"/>
      <c r="K123" s="1092"/>
      <c r="L123" s="1092"/>
      <c r="M123" s="1070"/>
      <c r="N123" s="1070"/>
      <c r="O123" s="1091"/>
      <c r="P123" s="1071"/>
      <c r="Q123" s="1094"/>
    </row>
    <row r="124" spans="2:17" ht="18" customHeight="1">
      <c r="B124" s="690"/>
      <c r="C124" s="690"/>
      <c r="D124" s="690"/>
      <c r="E124" s="1223"/>
      <c r="F124" s="108"/>
      <c r="G124" s="108"/>
      <c r="H124" s="108"/>
      <c r="I124" s="1093"/>
      <c r="J124" s="108"/>
      <c r="K124" s="1092"/>
      <c r="L124" s="1092"/>
      <c r="M124" s="1070"/>
      <c r="N124" s="1070"/>
      <c r="O124" s="1091"/>
      <c r="P124" s="1071"/>
      <c r="Q124" s="1094"/>
    </row>
    <row r="125" spans="2:17" ht="18" customHeight="1">
      <c r="B125" s="690"/>
      <c r="C125" s="690"/>
      <c r="D125" s="690"/>
      <c r="E125" s="1223"/>
      <c r="F125" s="108"/>
      <c r="G125" s="108"/>
      <c r="H125" s="108"/>
      <c r="I125" s="1093"/>
      <c r="J125" s="108"/>
      <c r="K125" s="1092"/>
      <c r="L125" s="1092"/>
      <c r="M125" s="1070"/>
      <c r="N125" s="1070"/>
      <c r="O125" s="1091"/>
      <c r="P125" s="1071"/>
      <c r="Q125" s="1094"/>
    </row>
    <row r="126" spans="2:17" ht="18" customHeight="1">
      <c r="B126" s="690"/>
      <c r="C126" s="690"/>
      <c r="D126" s="690"/>
      <c r="E126" s="1223"/>
      <c r="F126" s="108"/>
      <c r="G126" s="108"/>
      <c r="H126" s="108"/>
      <c r="I126" s="1093"/>
      <c r="J126" s="108"/>
      <c r="K126" s="1092"/>
      <c r="L126" s="1092"/>
      <c r="M126" s="1070"/>
      <c r="N126" s="1070"/>
      <c r="O126" s="1091"/>
      <c r="P126" s="1071"/>
      <c r="Q126" s="1094"/>
    </row>
    <row r="127" spans="2:17" ht="18" customHeight="1">
      <c r="B127" s="690"/>
      <c r="C127" s="690"/>
      <c r="D127" s="690"/>
      <c r="E127" s="1223"/>
      <c r="F127" s="108"/>
      <c r="G127" s="108"/>
      <c r="H127" s="108"/>
      <c r="I127" s="1093"/>
      <c r="J127" s="108"/>
      <c r="K127" s="1092"/>
      <c r="L127" s="1092"/>
      <c r="M127" s="1070"/>
      <c r="N127" s="1070"/>
      <c r="O127" s="1091"/>
      <c r="P127" s="1071"/>
      <c r="Q127" s="1094"/>
    </row>
    <row r="128" spans="2:17" ht="18" customHeight="1">
      <c r="B128" s="690"/>
      <c r="C128" s="690"/>
      <c r="D128" s="690"/>
      <c r="E128" s="1223"/>
      <c r="F128" s="108"/>
      <c r="G128" s="108"/>
      <c r="H128" s="108"/>
      <c r="I128" s="1093"/>
      <c r="J128" s="108"/>
      <c r="K128" s="1092"/>
      <c r="L128" s="1092"/>
      <c r="M128" s="1070"/>
      <c r="N128" s="1070"/>
      <c r="O128" s="1091"/>
      <c r="P128" s="1071"/>
      <c r="Q128" s="1094"/>
    </row>
    <row r="129" spans="2:17" ht="18" customHeight="1">
      <c r="B129" s="690"/>
      <c r="C129" s="690"/>
      <c r="D129" s="690"/>
      <c r="E129" s="1223"/>
      <c r="F129" s="108"/>
      <c r="G129" s="108"/>
      <c r="H129" s="108"/>
      <c r="I129" s="1093"/>
      <c r="J129" s="108"/>
      <c r="K129" s="1092"/>
      <c r="L129" s="1092"/>
      <c r="M129" s="1070"/>
      <c r="N129" s="1070"/>
      <c r="O129" s="1091"/>
      <c r="P129" s="1071"/>
      <c r="Q129" s="1094"/>
    </row>
    <row r="130" spans="2:17" ht="18" customHeight="1">
      <c r="B130" s="690"/>
      <c r="C130" s="690"/>
      <c r="D130" s="690"/>
      <c r="E130" s="1223"/>
      <c r="F130" s="108"/>
      <c r="G130" s="108"/>
      <c r="H130" s="108"/>
      <c r="I130" s="1093"/>
      <c r="J130" s="108"/>
      <c r="K130" s="1092"/>
      <c r="L130" s="1092"/>
      <c r="M130" s="1070"/>
      <c r="N130" s="1070"/>
      <c r="O130" s="1091"/>
      <c r="P130" s="1071"/>
      <c r="Q130" s="1094"/>
    </row>
    <row r="131" spans="2:17" ht="18" customHeight="1">
      <c r="B131" s="690"/>
      <c r="C131" s="690"/>
      <c r="D131" s="690"/>
      <c r="E131" s="1223"/>
      <c r="F131" s="108"/>
      <c r="G131" s="108"/>
      <c r="H131" s="108"/>
      <c r="I131" s="1093"/>
      <c r="J131" s="108"/>
      <c r="K131" s="1092"/>
      <c r="L131" s="1092"/>
      <c r="M131" s="1070"/>
      <c r="N131" s="1070"/>
      <c r="O131" s="1091"/>
      <c r="P131" s="1071"/>
      <c r="Q131" s="1094"/>
    </row>
    <row r="132" spans="2:17" ht="18" customHeight="1">
      <c r="B132" s="690"/>
      <c r="C132" s="690"/>
      <c r="D132" s="690"/>
      <c r="E132" s="1223"/>
      <c r="F132" s="108"/>
      <c r="G132" s="108"/>
      <c r="H132" s="108"/>
      <c r="I132" s="1093"/>
      <c r="J132" s="108"/>
      <c r="K132" s="1092"/>
      <c r="L132" s="1092"/>
      <c r="M132" s="1070"/>
      <c r="N132" s="1070"/>
      <c r="O132" s="1091"/>
      <c r="P132" s="1071"/>
      <c r="Q132" s="1094"/>
    </row>
    <row r="133" spans="2:17" ht="18" customHeight="1">
      <c r="B133" s="690"/>
      <c r="C133" s="690"/>
      <c r="D133" s="690"/>
      <c r="E133" s="1223"/>
      <c r="F133" s="108"/>
      <c r="G133" s="108"/>
      <c r="H133" s="108"/>
      <c r="I133" s="1093"/>
      <c r="J133" s="108"/>
      <c r="K133" s="1092"/>
      <c r="L133" s="1092"/>
      <c r="M133" s="1070"/>
      <c r="N133" s="1070"/>
      <c r="O133" s="1091"/>
      <c r="P133" s="1071"/>
      <c r="Q133" s="1094"/>
    </row>
    <row r="134" spans="2:17" ht="18" customHeight="1">
      <c r="B134" s="690"/>
      <c r="C134" s="690"/>
      <c r="D134" s="690"/>
      <c r="E134" s="1223"/>
      <c r="F134" s="108"/>
      <c r="G134" s="108"/>
      <c r="H134" s="108"/>
      <c r="I134" s="1093"/>
      <c r="J134" s="108"/>
      <c r="K134" s="1089"/>
      <c r="L134" s="1089"/>
      <c r="M134" s="1070"/>
      <c r="N134" s="1089"/>
      <c r="O134" s="1089"/>
      <c r="P134" s="1089"/>
      <c r="Q134" s="1089"/>
    </row>
    <row r="135" spans="2:17" ht="18" customHeight="1">
      <c r="B135" s="690"/>
      <c r="C135" s="690"/>
      <c r="D135" s="690"/>
      <c r="E135" s="1223"/>
      <c r="F135" s="108"/>
      <c r="G135" s="108"/>
      <c r="H135" s="108"/>
      <c r="I135" s="1093"/>
      <c r="J135" s="108"/>
      <c r="K135" s="1089"/>
      <c r="L135" s="1089"/>
      <c r="M135" s="1070"/>
      <c r="N135" s="1089"/>
      <c r="O135" s="1089"/>
      <c r="P135" s="1089"/>
      <c r="Q135" s="1089"/>
    </row>
    <row r="136" spans="2:17" ht="18" customHeight="1">
      <c r="B136" s="690"/>
      <c r="C136" s="690"/>
      <c r="D136" s="690"/>
      <c r="E136" s="1223"/>
      <c r="F136" s="108"/>
      <c r="G136" s="108"/>
      <c r="H136" s="108"/>
      <c r="I136" s="1093"/>
      <c r="J136" s="108"/>
      <c r="K136" s="1089"/>
      <c r="L136" s="1089"/>
      <c r="M136" s="1070"/>
      <c r="N136" s="1089"/>
      <c r="O136" s="1089"/>
      <c r="P136" s="1089"/>
      <c r="Q136" s="1089"/>
    </row>
    <row r="137" spans="2:17" ht="18" customHeight="1">
      <c r="B137" s="690"/>
      <c r="C137" s="690"/>
      <c r="D137" s="690"/>
      <c r="E137" s="1223"/>
      <c r="F137" s="108"/>
      <c r="G137" s="108"/>
      <c r="H137" s="108"/>
      <c r="I137" s="1093"/>
      <c r="J137" s="108"/>
      <c r="K137" s="1089"/>
      <c r="L137" s="1089"/>
      <c r="M137" s="1070"/>
      <c r="N137" s="1089"/>
      <c r="O137" s="1089"/>
      <c r="P137" s="1089"/>
      <c r="Q137" s="1089"/>
    </row>
    <row r="138" spans="2:17" s="1063" customFormat="1" ht="18" customHeight="1">
      <c r="B138" s="690"/>
      <c r="C138" s="898"/>
      <c r="D138" s="898"/>
      <c r="E138" s="1223"/>
      <c r="F138" s="108"/>
      <c r="G138" s="108"/>
      <c r="H138" s="108"/>
      <c r="I138" s="1093"/>
      <c r="J138" s="108"/>
      <c r="K138" s="899"/>
      <c r="L138" s="899"/>
      <c r="M138" s="1070"/>
      <c r="N138" s="1070"/>
      <c r="O138" s="1072"/>
      <c r="P138" s="1071"/>
      <c r="Q138" s="1073"/>
    </row>
    <row r="139" spans="2:17" ht="18" customHeight="1">
      <c r="B139" s="690"/>
      <c r="C139" s="898"/>
      <c r="D139" s="898"/>
      <c r="E139" s="1223"/>
      <c r="F139" s="108"/>
      <c r="G139" s="108"/>
      <c r="H139" s="108"/>
      <c r="I139" s="1093"/>
      <c r="J139" s="108"/>
      <c r="K139" s="1092"/>
      <c r="L139" s="1092"/>
      <c r="M139" s="1070"/>
      <c r="N139" s="1089"/>
      <c r="O139" s="1093"/>
      <c r="P139" s="1094"/>
      <c r="Q139" s="1094"/>
    </row>
    <row r="140" spans="2:17" ht="18" customHeight="1">
      <c r="B140" s="690"/>
      <c r="C140" s="898"/>
      <c r="D140" s="898"/>
      <c r="E140" s="1223"/>
      <c r="F140" s="108"/>
      <c r="G140" s="108"/>
      <c r="H140" s="108"/>
      <c r="I140" s="1093"/>
      <c r="J140" s="108"/>
      <c r="K140" s="1092"/>
      <c r="L140" s="1092"/>
      <c r="M140" s="1070"/>
      <c r="N140" s="1089"/>
      <c r="O140" s="1093"/>
      <c r="P140" s="1094"/>
      <c r="Q140" s="1094"/>
    </row>
  </sheetData>
  <mergeCells count="13">
    <mergeCell ref="F9:F31"/>
    <mergeCell ref="G9:G31"/>
    <mergeCell ref="H9:H31"/>
    <mergeCell ref="K9:K31"/>
    <mergeCell ref="B32:B73"/>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F73A0-F1EF-4860-ADCA-1CE173733826}">
  <sheetPr>
    <pageSetUpPr fitToPage="1"/>
  </sheetPr>
  <dimension ref="B2:Q106"/>
  <sheetViews>
    <sheetView zoomScale="85" zoomScaleNormal="85" workbookViewId="0">
      <pane xSplit="10" ySplit="8" topLeftCell="L72" activePane="bottomRight" state="frozen"/>
      <selection pane="topRight" activeCell="K1" sqref="K1"/>
      <selection pane="bottomLeft" activeCell="A9" sqref="A9"/>
      <selection pane="bottomRight" activeCell="L84" sqref="L84"/>
    </sheetView>
  </sheetViews>
  <sheetFormatPr defaultRowHeight="18.75"/>
  <cols>
    <col min="1" max="1" width="2.625" style="76" customWidth="1"/>
    <col min="2" max="2" width="5.75" style="78" customWidth="1"/>
    <col min="3" max="4" width="15.75" style="76" customWidth="1"/>
    <col min="5" max="5" width="40.75" style="76" customWidth="1"/>
    <col min="6" max="6" width="6.25" style="76" customWidth="1"/>
    <col min="7" max="8" width="11.625" style="76" customWidth="1"/>
    <col min="9" max="9" width="5.75" style="79" customWidth="1"/>
    <col min="10" max="10" width="35.625" style="76" customWidth="1"/>
    <col min="11" max="11" width="20.625" style="76" customWidth="1"/>
    <col min="12" max="12" width="25.7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15.75" style="76" customWidth="1"/>
    <col min="261" max="261" width="40.75" style="76" customWidth="1"/>
    <col min="262" max="262" width="6.25" style="76" customWidth="1"/>
    <col min="263" max="264" width="11.625" style="76" customWidth="1"/>
    <col min="265" max="265" width="5.75" style="76" customWidth="1"/>
    <col min="266" max="266" width="35.625" style="76" customWidth="1"/>
    <col min="267" max="267" width="20.625" style="76" customWidth="1"/>
    <col min="268" max="268" width="25.7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15.75" style="76" customWidth="1"/>
    <col min="517" max="517" width="40.75" style="76" customWidth="1"/>
    <col min="518" max="518" width="6.25" style="76" customWidth="1"/>
    <col min="519" max="520" width="11.625" style="76" customWidth="1"/>
    <col min="521" max="521" width="5.75" style="76" customWidth="1"/>
    <col min="522" max="522" width="35.625" style="76" customWidth="1"/>
    <col min="523" max="523" width="20.625" style="76" customWidth="1"/>
    <col min="524" max="524" width="25.7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15.75" style="76" customWidth="1"/>
    <col min="773" max="773" width="40.75" style="76" customWidth="1"/>
    <col min="774" max="774" width="6.25" style="76" customWidth="1"/>
    <col min="775" max="776" width="11.625" style="76" customWidth="1"/>
    <col min="777" max="777" width="5.75" style="76" customWidth="1"/>
    <col min="778" max="778" width="35.625" style="76" customWidth="1"/>
    <col min="779" max="779" width="20.625" style="76" customWidth="1"/>
    <col min="780" max="780" width="25.7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15.75" style="76" customWidth="1"/>
    <col min="1029" max="1029" width="40.75" style="76" customWidth="1"/>
    <col min="1030" max="1030" width="6.25" style="76" customWidth="1"/>
    <col min="1031" max="1032" width="11.625" style="76" customWidth="1"/>
    <col min="1033" max="1033" width="5.75" style="76" customWidth="1"/>
    <col min="1034" max="1034" width="35.625" style="76" customWidth="1"/>
    <col min="1035" max="1035" width="20.625" style="76" customWidth="1"/>
    <col min="1036" max="1036" width="25.7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15.75" style="76" customWidth="1"/>
    <col min="1285" max="1285" width="40.75" style="76" customWidth="1"/>
    <col min="1286" max="1286" width="6.25" style="76" customWidth="1"/>
    <col min="1287" max="1288" width="11.625" style="76" customWidth="1"/>
    <col min="1289" max="1289" width="5.75" style="76" customWidth="1"/>
    <col min="1290" max="1290" width="35.625" style="76" customWidth="1"/>
    <col min="1291" max="1291" width="20.625" style="76" customWidth="1"/>
    <col min="1292" max="1292" width="25.7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15.75" style="76" customWidth="1"/>
    <col min="1541" max="1541" width="40.75" style="76" customWidth="1"/>
    <col min="1542" max="1542" width="6.25" style="76" customWidth="1"/>
    <col min="1543" max="1544" width="11.625" style="76" customWidth="1"/>
    <col min="1545" max="1545" width="5.75" style="76" customWidth="1"/>
    <col min="1546" max="1546" width="35.625" style="76" customWidth="1"/>
    <col min="1547" max="1547" width="20.625" style="76" customWidth="1"/>
    <col min="1548" max="1548" width="25.7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15.75" style="76" customWidth="1"/>
    <col min="1797" max="1797" width="40.75" style="76" customWidth="1"/>
    <col min="1798" max="1798" width="6.25" style="76" customWidth="1"/>
    <col min="1799" max="1800" width="11.625" style="76" customWidth="1"/>
    <col min="1801" max="1801" width="5.75" style="76" customWidth="1"/>
    <col min="1802" max="1802" width="35.625" style="76" customWidth="1"/>
    <col min="1803" max="1803" width="20.625" style="76" customWidth="1"/>
    <col min="1804" max="1804" width="25.7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15.75" style="76" customWidth="1"/>
    <col min="2053" max="2053" width="40.75" style="76" customWidth="1"/>
    <col min="2054" max="2054" width="6.25" style="76" customWidth="1"/>
    <col min="2055" max="2056" width="11.625" style="76" customWidth="1"/>
    <col min="2057" max="2057" width="5.75" style="76" customWidth="1"/>
    <col min="2058" max="2058" width="35.625" style="76" customWidth="1"/>
    <col min="2059" max="2059" width="20.625" style="76" customWidth="1"/>
    <col min="2060" max="2060" width="25.7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15.75" style="76" customWidth="1"/>
    <col min="2309" max="2309" width="40.75" style="76" customWidth="1"/>
    <col min="2310" max="2310" width="6.25" style="76" customWidth="1"/>
    <col min="2311" max="2312" width="11.625" style="76" customWidth="1"/>
    <col min="2313" max="2313" width="5.75" style="76" customWidth="1"/>
    <col min="2314" max="2314" width="35.625" style="76" customWidth="1"/>
    <col min="2315" max="2315" width="20.625" style="76" customWidth="1"/>
    <col min="2316" max="2316" width="25.7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15.75" style="76" customWidth="1"/>
    <col min="2565" max="2565" width="40.75" style="76" customWidth="1"/>
    <col min="2566" max="2566" width="6.25" style="76" customWidth="1"/>
    <col min="2567" max="2568" width="11.625" style="76" customWidth="1"/>
    <col min="2569" max="2569" width="5.75" style="76" customWidth="1"/>
    <col min="2570" max="2570" width="35.625" style="76" customWidth="1"/>
    <col min="2571" max="2571" width="20.625" style="76" customWidth="1"/>
    <col min="2572" max="2572" width="25.7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15.75" style="76" customWidth="1"/>
    <col min="2821" max="2821" width="40.75" style="76" customWidth="1"/>
    <col min="2822" max="2822" width="6.25" style="76" customWidth="1"/>
    <col min="2823" max="2824" width="11.625" style="76" customWidth="1"/>
    <col min="2825" max="2825" width="5.75" style="76" customWidth="1"/>
    <col min="2826" max="2826" width="35.625" style="76" customWidth="1"/>
    <col min="2827" max="2827" width="20.625" style="76" customWidth="1"/>
    <col min="2828" max="2828" width="25.7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15.75" style="76" customWidth="1"/>
    <col min="3077" max="3077" width="40.75" style="76" customWidth="1"/>
    <col min="3078" max="3078" width="6.25" style="76" customWidth="1"/>
    <col min="3079" max="3080" width="11.625" style="76" customWidth="1"/>
    <col min="3081" max="3081" width="5.75" style="76" customWidth="1"/>
    <col min="3082" max="3082" width="35.625" style="76" customWidth="1"/>
    <col min="3083" max="3083" width="20.625" style="76" customWidth="1"/>
    <col min="3084" max="3084" width="25.7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15.75" style="76" customWidth="1"/>
    <col min="3333" max="3333" width="40.75" style="76" customWidth="1"/>
    <col min="3334" max="3334" width="6.25" style="76" customWidth="1"/>
    <col min="3335" max="3336" width="11.625" style="76" customWidth="1"/>
    <col min="3337" max="3337" width="5.75" style="76" customWidth="1"/>
    <col min="3338" max="3338" width="35.625" style="76" customWidth="1"/>
    <col min="3339" max="3339" width="20.625" style="76" customWidth="1"/>
    <col min="3340" max="3340" width="25.7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15.75" style="76" customWidth="1"/>
    <col min="3589" max="3589" width="40.75" style="76" customWidth="1"/>
    <col min="3590" max="3590" width="6.25" style="76" customWidth="1"/>
    <col min="3591" max="3592" width="11.625" style="76" customWidth="1"/>
    <col min="3593" max="3593" width="5.75" style="76" customWidth="1"/>
    <col min="3594" max="3594" width="35.625" style="76" customWidth="1"/>
    <col min="3595" max="3595" width="20.625" style="76" customWidth="1"/>
    <col min="3596" max="3596" width="25.7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15.75" style="76" customWidth="1"/>
    <col min="3845" max="3845" width="40.75" style="76" customWidth="1"/>
    <col min="3846" max="3846" width="6.25" style="76" customWidth="1"/>
    <col min="3847" max="3848" width="11.625" style="76" customWidth="1"/>
    <col min="3849" max="3849" width="5.75" style="76" customWidth="1"/>
    <col min="3850" max="3850" width="35.625" style="76" customWidth="1"/>
    <col min="3851" max="3851" width="20.625" style="76" customWidth="1"/>
    <col min="3852" max="3852" width="25.7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15.75" style="76" customWidth="1"/>
    <col min="4101" max="4101" width="40.75" style="76" customWidth="1"/>
    <col min="4102" max="4102" width="6.25" style="76" customWidth="1"/>
    <col min="4103" max="4104" width="11.625" style="76" customWidth="1"/>
    <col min="4105" max="4105" width="5.75" style="76" customWidth="1"/>
    <col min="4106" max="4106" width="35.625" style="76" customWidth="1"/>
    <col min="4107" max="4107" width="20.625" style="76" customWidth="1"/>
    <col min="4108" max="4108" width="25.7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15.75" style="76" customWidth="1"/>
    <col min="4357" max="4357" width="40.75" style="76" customWidth="1"/>
    <col min="4358" max="4358" width="6.25" style="76" customWidth="1"/>
    <col min="4359" max="4360" width="11.625" style="76" customWidth="1"/>
    <col min="4361" max="4361" width="5.75" style="76" customWidth="1"/>
    <col min="4362" max="4362" width="35.625" style="76" customWidth="1"/>
    <col min="4363" max="4363" width="20.625" style="76" customWidth="1"/>
    <col min="4364" max="4364" width="25.7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15.75" style="76" customWidth="1"/>
    <col min="4613" max="4613" width="40.75" style="76" customWidth="1"/>
    <col min="4614" max="4614" width="6.25" style="76" customWidth="1"/>
    <col min="4615" max="4616" width="11.625" style="76" customWidth="1"/>
    <col min="4617" max="4617" width="5.75" style="76" customWidth="1"/>
    <col min="4618" max="4618" width="35.625" style="76" customWidth="1"/>
    <col min="4619" max="4619" width="20.625" style="76" customWidth="1"/>
    <col min="4620" max="4620" width="25.7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15.75" style="76" customWidth="1"/>
    <col min="4869" max="4869" width="40.75" style="76" customWidth="1"/>
    <col min="4870" max="4870" width="6.25" style="76" customWidth="1"/>
    <col min="4871" max="4872" width="11.625" style="76" customWidth="1"/>
    <col min="4873" max="4873" width="5.75" style="76" customWidth="1"/>
    <col min="4874" max="4874" width="35.625" style="76" customWidth="1"/>
    <col min="4875" max="4875" width="20.625" style="76" customWidth="1"/>
    <col min="4876" max="4876" width="25.7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15.75" style="76" customWidth="1"/>
    <col min="5125" max="5125" width="40.75" style="76" customWidth="1"/>
    <col min="5126" max="5126" width="6.25" style="76" customWidth="1"/>
    <col min="5127" max="5128" width="11.625" style="76" customWidth="1"/>
    <col min="5129" max="5129" width="5.75" style="76" customWidth="1"/>
    <col min="5130" max="5130" width="35.625" style="76" customWidth="1"/>
    <col min="5131" max="5131" width="20.625" style="76" customWidth="1"/>
    <col min="5132" max="5132" width="25.7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15.75" style="76" customWidth="1"/>
    <col min="5381" max="5381" width="40.75" style="76" customWidth="1"/>
    <col min="5382" max="5382" width="6.25" style="76" customWidth="1"/>
    <col min="5383" max="5384" width="11.625" style="76" customWidth="1"/>
    <col min="5385" max="5385" width="5.75" style="76" customWidth="1"/>
    <col min="5386" max="5386" width="35.625" style="76" customWidth="1"/>
    <col min="5387" max="5387" width="20.625" style="76" customWidth="1"/>
    <col min="5388" max="5388" width="25.7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15.75" style="76" customWidth="1"/>
    <col min="5637" max="5637" width="40.75" style="76" customWidth="1"/>
    <col min="5638" max="5638" width="6.25" style="76" customWidth="1"/>
    <col min="5639" max="5640" width="11.625" style="76" customWidth="1"/>
    <col min="5641" max="5641" width="5.75" style="76" customWidth="1"/>
    <col min="5642" max="5642" width="35.625" style="76" customWidth="1"/>
    <col min="5643" max="5643" width="20.625" style="76" customWidth="1"/>
    <col min="5644" max="5644" width="25.7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15.75" style="76" customWidth="1"/>
    <col min="5893" max="5893" width="40.75" style="76" customWidth="1"/>
    <col min="5894" max="5894" width="6.25" style="76" customWidth="1"/>
    <col min="5895" max="5896" width="11.625" style="76" customWidth="1"/>
    <col min="5897" max="5897" width="5.75" style="76" customWidth="1"/>
    <col min="5898" max="5898" width="35.625" style="76" customWidth="1"/>
    <col min="5899" max="5899" width="20.625" style="76" customWidth="1"/>
    <col min="5900" max="5900" width="25.7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15.75" style="76" customWidth="1"/>
    <col min="6149" max="6149" width="40.75" style="76" customWidth="1"/>
    <col min="6150" max="6150" width="6.25" style="76" customWidth="1"/>
    <col min="6151" max="6152" width="11.625" style="76" customWidth="1"/>
    <col min="6153" max="6153" width="5.75" style="76" customWidth="1"/>
    <col min="6154" max="6154" width="35.625" style="76" customWidth="1"/>
    <col min="6155" max="6155" width="20.625" style="76" customWidth="1"/>
    <col min="6156" max="6156" width="25.7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15.75" style="76" customWidth="1"/>
    <col min="6405" max="6405" width="40.75" style="76" customWidth="1"/>
    <col min="6406" max="6406" width="6.25" style="76" customWidth="1"/>
    <col min="6407" max="6408" width="11.625" style="76" customWidth="1"/>
    <col min="6409" max="6409" width="5.75" style="76" customWidth="1"/>
    <col min="6410" max="6410" width="35.625" style="76" customWidth="1"/>
    <col min="6411" max="6411" width="20.625" style="76" customWidth="1"/>
    <col min="6412" max="6412" width="25.7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15.75" style="76" customWidth="1"/>
    <col min="6661" max="6661" width="40.75" style="76" customWidth="1"/>
    <col min="6662" max="6662" width="6.25" style="76" customWidth="1"/>
    <col min="6663" max="6664" width="11.625" style="76" customWidth="1"/>
    <col min="6665" max="6665" width="5.75" style="76" customWidth="1"/>
    <col min="6666" max="6666" width="35.625" style="76" customWidth="1"/>
    <col min="6667" max="6667" width="20.625" style="76" customWidth="1"/>
    <col min="6668" max="6668" width="25.7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15.75" style="76" customWidth="1"/>
    <col min="6917" max="6917" width="40.75" style="76" customWidth="1"/>
    <col min="6918" max="6918" width="6.25" style="76" customWidth="1"/>
    <col min="6919" max="6920" width="11.625" style="76" customWidth="1"/>
    <col min="6921" max="6921" width="5.75" style="76" customWidth="1"/>
    <col min="6922" max="6922" width="35.625" style="76" customWidth="1"/>
    <col min="6923" max="6923" width="20.625" style="76" customWidth="1"/>
    <col min="6924" max="6924" width="25.7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15.75" style="76" customWidth="1"/>
    <col min="7173" max="7173" width="40.75" style="76" customWidth="1"/>
    <col min="7174" max="7174" width="6.25" style="76" customWidth="1"/>
    <col min="7175" max="7176" width="11.625" style="76" customWidth="1"/>
    <col min="7177" max="7177" width="5.75" style="76" customWidth="1"/>
    <col min="7178" max="7178" width="35.625" style="76" customWidth="1"/>
    <col min="7179" max="7179" width="20.625" style="76" customWidth="1"/>
    <col min="7180" max="7180" width="25.7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15.75" style="76" customWidth="1"/>
    <col min="7429" max="7429" width="40.75" style="76" customWidth="1"/>
    <col min="7430" max="7430" width="6.25" style="76" customWidth="1"/>
    <col min="7431" max="7432" width="11.625" style="76" customWidth="1"/>
    <col min="7433" max="7433" width="5.75" style="76" customWidth="1"/>
    <col min="7434" max="7434" width="35.625" style="76" customWidth="1"/>
    <col min="7435" max="7435" width="20.625" style="76" customWidth="1"/>
    <col min="7436" max="7436" width="25.7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15.75" style="76" customWidth="1"/>
    <col min="7685" max="7685" width="40.75" style="76" customWidth="1"/>
    <col min="7686" max="7686" width="6.25" style="76" customWidth="1"/>
    <col min="7687" max="7688" width="11.625" style="76" customWidth="1"/>
    <col min="7689" max="7689" width="5.75" style="76" customWidth="1"/>
    <col min="7690" max="7690" width="35.625" style="76" customWidth="1"/>
    <col min="7691" max="7691" width="20.625" style="76" customWidth="1"/>
    <col min="7692" max="7692" width="25.7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15.75" style="76" customWidth="1"/>
    <col min="7941" max="7941" width="40.75" style="76" customWidth="1"/>
    <col min="7942" max="7942" width="6.25" style="76" customWidth="1"/>
    <col min="7943" max="7944" width="11.625" style="76" customWidth="1"/>
    <col min="7945" max="7945" width="5.75" style="76" customWidth="1"/>
    <col min="7946" max="7946" width="35.625" style="76" customWidth="1"/>
    <col min="7947" max="7947" width="20.625" style="76" customWidth="1"/>
    <col min="7948" max="7948" width="25.7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15.75" style="76" customWidth="1"/>
    <col min="8197" max="8197" width="40.75" style="76" customWidth="1"/>
    <col min="8198" max="8198" width="6.25" style="76" customWidth="1"/>
    <col min="8199" max="8200" width="11.625" style="76" customWidth="1"/>
    <col min="8201" max="8201" width="5.75" style="76" customWidth="1"/>
    <col min="8202" max="8202" width="35.625" style="76" customWidth="1"/>
    <col min="8203" max="8203" width="20.625" style="76" customWidth="1"/>
    <col min="8204" max="8204" width="25.7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15.75" style="76" customWidth="1"/>
    <col min="8453" max="8453" width="40.75" style="76" customWidth="1"/>
    <col min="8454" max="8454" width="6.25" style="76" customWidth="1"/>
    <col min="8455" max="8456" width="11.625" style="76" customWidth="1"/>
    <col min="8457" max="8457" width="5.75" style="76" customWidth="1"/>
    <col min="8458" max="8458" width="35.625" style="76" customWidth="1"/>
    <col min="8459" max="8459" width="20.625" style="76" customWidth="1"/>
    <col min="8460" max="8460" width="25.7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15.75" style="76" customWidth="1"/>
    <col min="8709" max="8709" width="40.75" style="76" customWidth="1"/>
    <col min="8710" max="8710" width="6.25" style="76" customWidth="1"/>
    <col min="8711" max="8712" width="11.625" style="76" customWidth="1"/>
    <col min="8713" max="8713" width="5.75" style="76" customWidth="1"/>
    <col min="8714" max="8714" width="35.625" style="76" customWidth="1"/>
    <col min="8715" max="8715" width="20.625" style="76" customWidth="1"/>
    <col min="8716" max="8716" width="25.7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15.75" style="76" customWidth="1"/>
    <col min="8965" max="8965" width="40.75" style="76" customWidth="1"/>
    <col min="8966" max="8966" width="6.25" style="76" customWidth="1"/>
    <col min="8967" max="8968" width="11.625" style="76" customWidth="1"/>
    <col min="8969" max="8969" width="5.75" style="76" customWidth="1"/>
    <col min="8970" max="8970" width="35.625" style="76" customWidth="1"/>
    <col min="8971" max="8971" width="20.625" style="76" customWidth="1"/>
    <col min="8972" max="8972" width="25.7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15.75" style="76" customWidth="1"/>
    <col min="9221" max="9221" width="40.75" style="76" customWidth="1"/>
    <col min="9222" max="9222" width="6.25" style="76" customWidth="1"/>
    <col min="9223" max="9224" width="11.625" style="76" customWidth="1"/>
    <col min="9225" max="9225" width="5.75" style="76" customWidth="1"/>
    <col min="9226" max="9226" width="35.625" style="76" customWidth="1"/>
    <col min="9227" max="9227" width="20.625" style="76" customWidth="1"/>
    <col min="9228" max="9228" width="25.7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15.75" style="76" customWidth="1"/>
    <col min="9477" max="9477" width="40.75" style="76" customWidth="1"/>
    <col min="9478" max="9478" width="6.25" style="76" customWidth="1"/>
    <col min="9479" max="9480" width="11.625" style="76" customWidth="1"/>
    <col min="9481" max="9481" width="5.75" style="76" customWidth="1"/>
    <col min="9482" max="9482" width="35.625" style="76" customWidth="1"/>
    <col min="9483" max="9483" width="20.625" style="76" customWidth="1"/>
    <col min="9484" max="9484" width="25.7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15.75" style="76" customWidth="1"/>
    <col min="9733" max="9733" width="40.75" style="76" customWidth="1"/>
    <col min="9734" max="9734" width="6.25" style="76" customWidth="1"/>
    <col min="9735" max="9736" width="11.625" style="76" customWidth="1"/>
    <col min="9737" max="9737" width="5.75" style="76" customWidth="1"/>
    <col min="9738" max="9738" width="35.625" style="76" customWidth="1"/>
    <col min="9739" max="9739" width="20.625" style="76" customWidth="1"/>
    <col min="9740" max="9740" width="25.7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15.75" style="76" customWidth="1"/>
    <col min="9989" max="9989" width="40.75" style="76" customWidth="1"/>
    <col min="9990" max="9990" width="6.25" style="76" customWidth="1"/>
    <col min="9991" max="9992" width="11.625" style="76" customWidth="1"/>
    <col min="9993" max="9993" width="5.75" style="76" customWidth="1"/>
    <col min="9994" max="9994" width="35.625" style="76" customWidth="1"/>
    <col min="9995" max="9995" width="20.625" style="76" customWidth="1"/>
    <col min="9996" max="9996" width="25.7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15.75" style="76" customWidth="1"/>
    <col min="10245" max="10245" width="40.75" style="76" customWidth="1"/>
    <col min="10246" max="10246" width="6.25" style="76" customWidth="1"/>
    <col min="10247" max="10248" width="11.625" style="76" customWidth="1"/>
    <col min="10249" max="10249" width="5.75" style="76" customWidth="1"/>
    <col min="10250" max="10250" width="35.625" style="76" customWidth="1"/>
    <col min="10251" max="10251" width="20.625" style="76" customWidth="1"/>
    <col min="10252" max="10252" width="25.7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15.75" style="76" customWidth="1"/>
    <col min="10501" max="10501" width="40.75" style="76" customWidth="1"/>
    <col min="10502" max="10502" width="6.25" style="76" customWidth="1"/>
    <col min="10503" max="10504" width="11.625" style="76" customWidth="1"/>
    <col min="10505" max="10505" width="5.75" style="76" customWidth="1"/>
    <col min="10506" max="10506" width="35.625" style="76" customWidth="1"/>
    <col min="10507" max="10507" width="20.625" style="76" customWidth="1"/>
    <col min="10508" max="10508" width="25.7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15.75" style="76" customWidth="1"/>
    <col min="10757" max="10757" width="40.75" style="76" customWidth="1"/>
    <col min="10758" max="10758" width="6.25" style="76" customWidth="1"/>
    <col min="10759" max="10760" width="11.625" style="76" customWidth="1"/>
    <col min="10761" max="10761" width="5.75" style="76" customWidth="1"/>
    <col min="10762" max="10762" width="35.625" style="76" customWidth="1"/>
    <col min="10763" max="10763" width="20.625" style="76" customWidth="1"/>
    <col min="10764" max="10764" width="25.7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15.75" style="76" customWidth="1"/>
    <col min="11013" max="11013" width="40.75" style="76" customWidth="1"/>
    <col min="11014" max="11014" width="6.25" style="76" customWidth="1"/>
    <col min="11015" max="11016" width="11.625" style="76" customWidth="1"/>
    <col min="11017" max="11017" width="5.75" style="76" customWidth="1"/>
    <col min="11018" max="11018" width="35.625" style="76" customWidth="1"/>
    <col min="11019" max="11019" width="20.625" style="76" customWidth="1"/>
    <col min="11020" max="11020" width="25.7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15.75" style="76" customWidth="1"/>
    <col min="11269" max="11269" width="40.75" style="76" customWidth="1"/>
    <col min="11270" max="11270" width="6.25" style="76" customWidth="1"/>
    <col min="11271" max="11272" width="11.625" style="76" customWidth="1"/>
    <col min="11273" max="11273" width="5.75" style="76" customWidth="1"/>
    <col min="11274" max="11274" width="35.625" style="76" customWidth="1"/>
    <col min="11275" max="11275" width="20.625" style="76" customWidth="1"/>
    <col min="11276" max="11276" width="25.7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15.75" style="76" customWidth="1"/>
    <col min="11525" max="11525" width="40.75" style="76" customWidth="1"/>
    <col min="11526" max="11526" width="6.25" style="76" customWidth="1"/>
    <col min="11527" max="11528" width="11.625" style="76" customWidth="1"/>
    <col min="11529" max="11529" width="5.75" style="76" customWidth="1"/>
    <col min="11530" max="11530" width="35.625" style="76" customWidth="1"/>
    <col min="11531" max="11531" width="20.625" style="76" customWidth="1"/>
    <col min="11532" max="11532" width="25.7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15.75" style="76" customWidth="1"/>
    <col min="11781" max="11781" width="40.75" style="76" customWidth="1"/>
    <col min="11782" max="11782" width="6.25" style="76" customWidth="1"/>
    <col min="11783" max="11784" width="11.625" style="76" customWidth="1"/>
    <col min="11785" max="11785" width="5.75" style="76" customWidth="1"/>
    <col min="11786" max="11786" width="35.625" style="76" customWidth="1"/>
    <col min="11787" max="11787" width="20.625" style="76" customWidth="1"/>
    <col min="11788" max="11788" width="25.7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15.75" style="76" customWidth="1"/>
    <col min="12037" max="12037" width="40.75" style="76" customWidth="1"/>
    <col min="12038" max="12038" width="6.25" style="76" customWidth="1"/>
    <col min="12039" max="12040" width="11.625" style="76" customWidth="1"/>
    <col min="12041" max="12041" width="5.75" style="76" customWidth="1"/>
    <col min="12042" max="12042" width="35.625" style="76" customWidth="1"/>
    <col min="12043" max="12043" width="20.625" style="76" customWidth="1"/>
    <col min="12044" max="12044" width="25.7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15.75" style="76" customWidth="1"/>
    <col min="12293" max="12293" width="40.75" style="76" customWidth="1"/>
    <col min="12294" max="12294" width="6.25" style="76" customWidth="1"/>
    <col min="12295" max="12296" width="11.625" style="76" customWidth="1"/>
    <col min="12297" max="12297" width="5.75" style="76" customWidth="1"/>
    <col min="12298" max="12298" width="35.625" style="76" customWidth="1"/>
    <col min="12299" max="12299" width="20.625" style="76" customWidth="1"/>
    <col min="12300" max="12300" width="25.7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15.75" style="76" customWidth="1"/>
    <col min="12549" max="12549" width="40.75" style="76" customWidth="1"/>
    <col min="12550" max="12550" width="6.25" style="76" customWidth="1"/>
    <col min="12551" max="12552" width="11.625" style="76" customWidth="1"/>
    <col min="12553" max="12553" width="5.75" style="76" customWidth="1"/>
    <col min="12554" max="12554" width="35.625" style="76" customWidth="1"/>
    <col min="12555" max="12555" width="20.625" style="76" customWidth="1"/>
    <col min="12556" max="12556" width="25.7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15.75" style="76" customWidth="1"/>
    <col min="12805" max="12805" width="40.75" style="76" customWidth="1"/>
    <col min="12806" max="12806" width="6.25" style="76" customWidth="1"/>
    <col min="12807" max="12808" width="11.625" style="76" customWidth="1"/>
    <col min="12809" max="12809" width="5.75" style="76" customWidth="1"/>
    <col min="12810" max="12810" width="35.625" style="76" customWidth="1"/>
    <col min="12811" max="12811" width="20.625" style="76" customWidth="1"/>
    <col min="12812" max="12812" width="25.7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15.75" style="76" customWidth="1"/>
    <col min="13061" max="13061" width="40.75" style="76" customWidth="1"/>
    <col min="13062" max="13062" width="6.25" style="76" customWidth="1"/>
    <col min="13063" max="13064" width="11.625" style="76" customWidth="1"/>
    <col min="13065" max="13065" width="5.75" style="76" customWidth="1"/>
    <col min="13066" max="13066" width="35.625" style="76" customWidth="1"/>
    <col min="13067" max="13067" width="20.625" style="76" customWidth="1"/>
    <col min="13068" max="13068" width="25.7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15.75" style="76" customWidth="1"/>
    <col min="13317" max="13317" width="40.75" style="76" customWidth="1"/>
    <col min="13318" max="13318" width="6.25" style="76" customWidth="1"/>
    <col min="13319" max="13320" width="11.625" style="76" customWidth="1"/>
    <col min="13321" max="13321" width="5.75" style="76" customWidth="1"/>
    <col min="13322" max="13322" width="35.625" style="76" customWidth="1"/>
    <col min="13323" max="13323" width="20.625" style="76" customWidth="1"/>
    <col min="13324" max="13324" width="25.7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15.75" style="76" customWidth="1"/>
    <col min="13573" max="13573" width="40.75" style="76" customWidth="1"/>
    <col min="13574" max="13574" width="6.25" style="76" customWidth="1"/>
    <col min="13575" max="13576" width="11.625" style="76" customWidth="1"/>
    <col min="13577" max="13577" width="5.75" style="76" customWidth="1"/>
    <col min="13578" max="13578" width="35.625" style="76" customWidth="1"/>
    <col min="13579" max="13579" width="20.625" style="76" customWidth="1"/>
    <col min="13580" max="13580" width="25.7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15.75" style="76" customWidth="1"/>
    <col min="13829" max="13829" width="40.75" style="76" customWidth="1"/>
    <col min="13830" max="13830" width="6.25" style="76" customWidth="1"/>
    <col min="13831" max="13832" width="11.625" style="76" customWidth="1"/>
    <col min="13833" max="13833" width="5.75" style="76" customWidth="1"/>
    <col min="13834" max="13834" width="35.625" style="76" customWidth="1"/>
    <col min="13835" max="13835" width="20.625" style="76" customWidth="1"/>
    <col min="13836" max="13836" width="25.7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15.75" style="76" customWidth="1"/>
    <col min="14085" max="14085" width="40.75" style="76" customWidth="1"/>
    <col min="14086" max="14086" width="6.25" style="76" customWidth="1"/>
    <col min="14087" max="14088" width="11.625" style="76" customWidth="1"/>
    <col min="14089" max="14089" width="5.75" style="76" customWidth="1"/>
    <col min="14090" max="14090" width="35.625" style="76" customWidth="1"/>
    <col min="14091" max="14091" width="20.625" style="76" customWidth="1"/>
    <col min="14092" max="14092" width="25.7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15.75" style="76" customWidth="1"/>
    <col min="14341" max="14341" width="40.75" style="76" customWidth="1"/>
    <col min="14342" max="14342" width="6.25" style="76" customWidth="1"/>
    <col min="14343" max="14344" width="11.625" style="76" customWidth="1"/>
    <col min="14345" max="14345" width="5.75" style="76" customWidth="1"/>
    <col min="14346" max="14346" width="35.625" style="76" customWidth="1"/>
    <col min="14347" max="14347" width="20.625" style="76" customWidth="1"/>
    <col min="14348" max="14348" width="25.7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15.75" style="76" customWidth="1"/>
    <col min="14597" max="14597" width="40.75" style="76" customWidth="1"/>
    <col min="14598" max="14598" width="6.25" style="76" customWidth="1"/>
    <col min="14599" max="14600" width="11.625" style="76" customWidth="1"/>
    <col min="14601" max="14601" width="5.75" style="76" customWidth="1"/>
    <col min="14602" max="14602" width="35.625" style="76" customWidth="1"/>
    <col min="14603" max="14603" width="20.625" style="76" customWidth="1"/>
    <col min="14604" max="14604" width="25.7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15.75" style="76" customWidth="1"/>
    <col min="14853" max="14853" width="40.75" style="76" customWidth="1"/>
    <col min="14854" max="14854" width="6.25" style="76" customWidth="1"/>
    <col min="14855" max="14856" width="11.625" style="76" customWidth="1"/>
    <col min="14857" max="14857" width="5.75" style="76" customWidth="1"/>
    <col min="14858" max="14858" width="35.625" style="76" customWidth="1"/>
    <col min="14859" max="14859" width="20.625" style="76" customWidth="1"/>
    <col min="14860" max="14860" width="25.7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15.75" style="76" customWidth="1"/>
    <col min="15109" max="15109" width="40.75" style="76" customWidth="1"/>
    <col min="15110" max="15110" width="6.25" style="76" customWidth="1"/>
    <col min="15111" max="15112" width="11.625" style="76" customWidth="1"/>
    <col min="15113" max="15113" width="5.75" style="76" customWidth="1"/>
    <col min="15114" max="15114" width="35.625" style="76" customWidth="1"/>
    <col min="15115" max="15115" width="20.625" style="76" customWidth="1"/>
    <col min="15116" max="15116" width="25.7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15.75" style="76" customWidth="1"/>
    <col min="15365" max="15365" width="40.75" style="76" customWidth="1"/>
    <col min="15366" max="15366" width="6.25" style="76" customWidth="1"/>
    <col min="15367" max="15368" width="11.625" style="76" customWidth="1"/>
    <col min="15369" max="15369" width="5.75" style="76" customWidth="1"/>
    <col min="15370" max="15370" width="35.625" style="76" customWidth="1"/>
    <col min="15371" max="15371" width="20.625" style="76" customWidth="1"/>
    <col min="15372" max="15372" width="25.7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15.75" style="76" customWidth="1"/>
    <col min="15621" max="15621" width="40.75" style="76" customWidth="1"/>
    <col min="15622" max="15622" width="6.25" style="76" customWidth="1"/>
    <col min="15623" max="15624" width="11.625" style="76" customWidth="1"/>
    <col min="15625" max="15625" width="5.75" style="76" customWidth="1"/>
    <col min="15626" max="15626" width="35.625" style="76" customWidth="1"/>
    <col min="15627" max="15627" width="20.625" style="76" customWidth="1"/>
    <col min="15628" max="15628" width="25.7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15.75" style="76" customWidth="1"/>
    <col min="15877" max="15877" width="40.75" style="76" customWidth="1"/>
    <col min="15878" max="15878" width="6.25" style="76" customWidth="1"/>
    <col min="15879" max="15880" width="11.625" style="76" customWidth="1"/>
    <col min="15881" max="15881" width="5.75" style="76" customWidth="1"/>
    <col min="15882" max="15882" width="35.625" style="76" customWidth="1"/>
    <col min="15883" max="15883" width="20.625" style="76" customWidth="1"/>
    <col min="15884" max="15884" width="25.7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15.75" style="76" customWidth="1"/>
    <col min="16133" max="16133" width="40.75" style="76" customWidth="1"/>
    <col min="16134" max="16134" width="6.25" style="76" customWidth="1"/>
    <col min="16135" max="16136" width="11.625" style="76" customWidth="1"/>
    <col min="16137" max="16137" width="5.75" style="76" customWidth="1"/>
    <col min="16138" max="16138" width="35.625" style="76" customWidth="1"/>
    <col min="16139" max="16139" width="20.625" style="76" customWidth="1"/>
    <col min="16140" max="16140" width="25.7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4596</v>
      </c>
      <c r="G2" s="4" t="s">
        <v>2</v>
      </c>
      <c r="H2" s="5"/>
      <c r="I2" s="6"/>
      <c r="J2" s="77">
        <f>SUM(H:H)</f>
        <v>1136920</v>
      </c>
    </row>
    <row r="3" spans="2:17" ht="20.100000000000001" customHeight="1">
      <c r="B3" s="74" t="s">
        <v>3</v>
      </c>
      <c r="C3" s="74"/>
      <c r="D3" s="74"/>
      <c r="E3" s="82" t="s">
        <v>196</v>
      </c>
    </row>
    <row r="4" spans="2:17" ht="20.100000000000001" customHeight="1">
      <c r="B4" s="74" t="s">
        <v>5</v>
      </c>
      <c r="C4" s="74"/>
      <c r="D4" s="74"/>
      <c r="E4" s="82">
        <v>123892</v>
      </c>
    </row>
    <row r="5" spans="2:17" ht="20.100000000000001" customHeight="1">
      <c r="B5" s="74" t="s">
        <v>7</v>
      </c>
      <c r="C5" s="74"/>
      <c r="D5" s="74"/>
      <c r="E5" s="84">
        <v>41957</v>
      </c>
    </row>
    <row r="6" spans="2:17" ht="20.100000000000001" customHeight="1">
      <c r="B6" s="74" t="s">
        <v>8</v>
      </c>
      <c r="C6" s="74"/>
      <c r="D6" s="74"/>
      <c r="E6" s="84">
        <v>41976</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101" t="s">
        <v>22</v>
      </c>
      <c r="Q8" s="87" t="s">
        <v>23</v>
      </c>
    </row>
    <row r="9" spans="2:17" s="78" customFormat="1" ht="19.7" customHeight="1">
      <c r="B9" s="27">
        <v>4</v>
      </c>
      <c r="C9" s="27" t="s">
        <v>50</v>
      </c>
      <c r="D9" s="27" t="s">
        <v>50</v>
      </c>
      <c r="E9" s="52">
        <v>970552213</v>
      </c>
      <c r="F9" s="100">
        <v>1</v>
      </c>
      <c r="G9" s="30">
        <v>2500</v>
      </c>
      <c r="H9" s="57">
        <f t="shared" ref="H9:H72" si="0">F9*G9</f>
        <v>2500</v>
      </c>
      <c r="I9" s="26"/>
      <c r="J9" s="17" t="s">
        <v>430</v>
      </c>
      <c r="K9" s="52"/>
      <c r="L9" s="52" t="s">
        <v>4292</v>
      </c>
      <c r="M9" s="101">
        <v>41948</v>
      </c>
      <c r="N9" s="27"/>
      <c r="O9" s="24"/>
      <c r="P9" s="101">
        <v>41955</v>
      </c>
      <c r="Q9" s="87">
        <v>41955</v>
      </c>
    </row>
    <row r="10" spans="2:17" s="78" customFormat="1" ht="19.7" customHeight="1">
      <c r="B10" s="27">
        <v>4</v>
      </c>
      <c r="C10" s="27" t="s">
        <v>50</v>
      </c>
      <c r="D10" s="27" t="s">
        <v>50</v>
      </c>
      <c r="E10" s="108" t="s">
        <v>56</v>
      </c>
      <c r="F10" s="100">
        <v>1</v>
      </c>
      <c r="G10" s="30">
        <v>1000</v>
      </c>
      <c r="H10" s="57">
        <f t="shared" si="0"/>
        <v>1000</v>
      </c>
      <c r="I10" s="26"/>
      <c r="J10" s="52"/>
      <c r="K10" s="52"/>
      <c r="L10" s="52"/>
      <c r="M10" s="101">
        <v>41948</v>
      </c>
      <c r="N10" s="27"/>
      <c r="O10" s="24"/>
      <c r="P10" s="101"/>
      <c r="Q10" s="87"/>
    </row>
    <row r="11" spans="2:17" s="78" customFormat="1" ht="19.7" customHeight="1">
      <c r="B11" s="27"/>
      <c r="C11" s="27"/>
      <c r="D11" s="27"/>
      <c r="E11" s="108"/>
      <c r="F11" s="100"/>
      <c r="G11" s="30"/>
      <c r="H11" s="57">
        <f t="shared" si="0"/>
        <v>0</v>
      </c>
      <c r="I11" s="26"/>
      <c r="J11" s="52"/>
      <c r="K11" s="52"/>
      <c r="L11" s="52"/>
      <c r="M11" s="101"/>
      <c r="N11" s="27"/>
      <c r="O11" s="24"/>
      <c r="P11" s="101"/>
      <c r="Q11" s="87"/>
    </row>
    <row r="12" spans="2:17" s="78" customFormat="1" ht="19.7" customHeight="1">
      <c r="B12" s="27">
        <v>9</v>
      </c>
      <c r="C12" s="27" t="s">
        <v>3263</v>
      </c>
      <c r="D12" s="27" t="s">
        <v>39</v>
      </c>
      <c r="E12" s="121" t="s">
        <v>4597</v>
      </c>
      <c r="F12" s="100">
        <v>1</v>
      </c>
      <c r="G12" s="30">
        <v>140000</v>
      </c>
      <c r="H12" s="57">
        <f t="shared" si="0"/>
        <v>140000</v>
      </c>
      <c r="I12" s="26"/>
      <c r="J12" s="121" t="s">
        <v>4598</v>
      </c>
      <c r="K12" s="52"/>
      <c r="L12" s="52"/>
      <c r="M12" s="101">
        <v>41948</v>
      </c>
      <c r="N12" s="27"/>
      <c r="O12" s="24"/>
      <c r="P12" s="101"/>
      <c r="Q12" s="87">
        <v>41953</v>
      </c>
    </row>
    <row r="13" spans="2:17" s="78" customFormat="1" ht="19.7" customHeight="1">
      <c r="B13" s="27">
        <v>9</v>
      </c>
      <c r="C13" s="27" t="s">
        <v>3263</v>
      </c>
      <c r="D13" s="27" t="s">
        <v>39</v>
      </c>
      <c r="E13" s="121" t="s">
        <v>4599</v>
      </c>
      <c r="F13" s="100">
        <v>1</v>
      </c>
      <c r="G13" s="30">
        <v>130000</v>
      </c>
      <c r="H13" s="57">
        <f t="shared" si="0"/>
        <v>130000</v>
      </c>
      <c r="I13" s="26"/>
      <c r="J13" s="121" t="s">
        <v>4600</v>
      </c>
      <c r="K13" s="52"/>
      <c r="L13" s="52"/>
      <c r="M13" s="101">
        <v>41948</v>
      </c>
      <c r="N13" s="27"/>
      <c r="O13" s="24"/>
      <c r="P13" s="101"/>
      <c r="Q13" s="87">
        <v>41953</v>
      </c>
    </row>
    <row r="14" spans="2:17" s="78" customFormat="1" ht="19.7" customHeight="1">
      <c r="B14" s="27">
        <v>9</v>
      </c>
      <c r="C14" s="27" t="s">
        <v>3263</v>
      </c>
      <c r="D14" s="27" t="s">
        <v>39</v>
      </c>
      <c r="E14" s="121" t="s">
        <v>4601</v>
      </c>
      <c r="F14" s="100">
        <v>1</v>
      </c>
      <c r="G14" s="30">
        <v>12500</v>
      </c>
      <c r="H14" s="57">
        <f t="shared" si="0"/>
        <v>12500</v>
      </c>
      <c r="I14" s="26"/>
      <c r="J14" s="121" t="s">
        <v>4602</v>
      </c>
      <c r="K14" s="52"/>
      <c r="L14" s="52"/>
      <c r="M14" s="101">
        <v>41948</v>
      </c>
      <c r="N14" s="27"/>
      <c r="O14" s="24"/>
      <c r="P14" s="101"/>
      <c r="Q14" s="87">
        <v>41953</v>
      </c>
    </row>
    <row r="15" spans="2:17" s="78" customFormat="1" ht="19.7" customHeight="1">
      <c r="B15" s="27">
        <v>9</v>
      </c>
      <c r="C15" s="27" t="s">
        <v>3263</v>
      </c>
      <c r="D15" s="27" t="s">
        <v>39</v>
      </c>
      <c r="E15" s="121" t="s">
        <v>4603</v>
      </c>
      <c r="F15" s="100">
        <v>1</v>
      </c>
      <c r="G15" s="30">
        <v>36500</v>
      </c>
      <c r="H15" s="57">
        <f t="shared" si="0"/>
        <v>36500</v>
      </c>
      <c r="I15" s="26"/>
      <c r="J15" s="121" t="s">
        <v>4604</v>
      </c>
      <c r="K15" s="52"/>
      <c r="L15" s="52"/>
      <c r="M15" s="101">
        <v>41948</v>
      </c>
      <c r="N15" s="27"/>
      <c r="O15" s="24"/>
      <c r="P15" s="101"/>
      <c r="Q15" s="87">
        <v>41953</v>
      </c>
    </row>
    <row r="16" spans="2:17" s="78" customFormat="1" ht="19.7" customHeight="1">
      <c r="B16" s="27">
        <v>9</v>
      </c>
      <c r="C16" s="27" t="s">
        <v>3263</v>
      </c>
      <c r="D16" s="27" t="s">
        <v>39</v>
      </c>
      <c r="E16" s="121" t="s">
        <v>4605</v>
      </c>
      <c r="F16" s="100">
        <v>1</v>
      </c>
      <c r="G16" s="30">
        <v>12500</v>
      </c>
      <c r="H16" s="57">
        <f t="shared" si="0"/>
        <v>12500</v>
      </c>
      <c r="I16" s="26"/>
      <c r="J16" s="121" t="s">
        <v>4606</v>
      </c>
      <c r="K16" s="52"/>
      <c r="L16" s="52"/>
      <c r="M16" s="101">
        <v>41948</v>
      </c>
      <c r="N16" s="27"/>
      <c r="O16" s="24"/>
      <c r="P16" s="101"/>
      <c r="Q16" s="87">
        <v>41953</v>
      </c>
    </row>
    <row r="17" spans="2:17" s="78" customFormat="1" ht="19.7" customHeight="1">
      <c r="B17" s="27"/>
      <c r="C17" s="27"/>
      <c r="D17" s="27"/>
      <c r="E17" s="108"/>
      <c r="F17" s="100"/>
      <c r="G17" s="30"/>
      <c r="H17" s="57">
        <f t="shared" si="0"/>
        <v>0</v>
      </c>
      <c r="I17" s="26"/>
      <c r="J17" s="108"/>
      <c r="K17" s="52"/>
      <c r="L17" s="52"/>
      <c r="M17" s="101"/>
      <c r="N17" s="27"/>
      <c r="O17" s="24"/>
      <c r="P17" s="101"/>
      <c r="Q17" s="87"/>
    </row>
    <row r="18" spans="2:17" s="78" customFormat="1" ht="19.7" customHeight="1">
      <c r="B18" s="27">
        <v>9</v>
      </c>
      <c r="C18" s="13" t="s">
        <v>69</v>
      </c>
      <c r="D18" s="13" t="s">
        <v>69</v>
      </c>
      <c r="E18" s="45" t="s">
        <v>4607</v>
      </c>
      <c r="F18" s="108">
        <v>1</v>
      </c>
      <c r="G18" s="30">
        <v>78800</v>
      </c>
      <c r="H18" s="57">
        <f t="shared" si="0"/>
        <v>78800</v>
      </c>
      <c r="I18" s="26"/>
      <c r="J18" s="45" t="s">
        <v>3986</v>
      </c>
      <c r="K18" s="52"/>
      <c r="L18" s="52"/>
      <c r="M18" s="101">
        <v>41948</v>
      </c>
      <c r="N18" s="27"/>
      <c r="O18" s="24"/>
      <c r="P18" s="101">
        <v>41957</v>
      </c>
      <c r="Q18" s="87">
        <v>41956</v>
      </c>
    </row>
    <row r="19" spans="2:17" s="78" customFormat="1" ht="19.7" customHeight="1">
      <c r="B19" s="27">
        <v>9</v>
      </c>
      <c r="C19" s="13" t="s">
        <v>69</v>
      </c>
      <c r="D19" s="13" t="s">
        <v>69</v>
      </c>
      <c r="E19" s="45" t="s">
        <v>4608</v>
      </c>
      <c r="F19" s="108">
        <v>1</v>
      </c>
      <c r="G19" s="30">
        <v>32800</v>
      </c>
      <c r="H19" s="57">
        <f t="shared" si="0"/>
        <v>32800</v>
      </c>
      <c r="I19" s="26"/>
      <c r="J19" s="45" t="s">
        <v>3988</v>
      </c>
      <c r="K19" s="24"/>
      <c r="L19" s="24"/>
      <c r="M19" s="101">
        <v>41948</v>
      </c>
      <c r="N19" s="27"/>
      <c r="O19" s="24"/>
      <c r="P19" s="101">
        <v>41957</v>
      </c>
      <c r="Q19" s="87">
        <v>41956</v>
      </c>
    </row>
    <row r="20" spans="2:17" s="78" customFormat="1" ht="19.7" customHeight="1">
      <c r="B20" s="27"/>
      <c r="C20" s="27"/>
      <c r="D20" s="27"/>
      <c r="E20" s="108"/>
      <c r="F20" s="108"/>
      <c r="G20" s="30"/>
      <c r="H20" s="57">
        <f t="shared" si="0"/>
        <v>0</v>
      </c>
      <c r="I20" s="26"/>
      <c r="J20" s="108"/>
      <c r="K20" s="24"/>
      <c r="L20" s="24"/>
      <c r="M20" s="101"/>
      <c r="N20" s="27"/>
      <c r="O20" s="24"/>
      <c r="P20" s="101"/>
      <c r="Q20" s="87"/>
    </row>
    <row r="21" spans="2:17" s="78" customFormat="1" ht="19.7" customHeight="1">
      <c r="B21" s="27">
        <v>9</v>
      </c>
      <c r="C21" s="13" t="s">
        <v>3989</v>
      </c>
      <c r="D21" s="13" t="s">
        <v>3989</v>
      </c>
      <c r="E21" s="108" t="s">
        <v>3990</v>
      </c>
      <c r="F21" s="108">
        <v>1</v>
      </c>
      <c r="G21" s="108">
        <v>3120</v>
      </c>
      <c r="H21" s="57">
        <f t="shared" si="0"/>
        <v>3120</v>
      </c>
      <c r="I21" s="26"/>
      <c r="J21" s="1084" t="s">
        <v>67</v>
      </c>
      <c r="K21" s="24"/>
      <c r="L21" s="24"/>
      <c r="M21" s="101">
        <v>41948</v>
      </c>
      <c r="N21" s="27"/>
      <c r="O21" s="24"/>
      <c r="P21" s="101">
        <v>41957</v>
      </c>
      <c r="Q21" s="87">
        <v>41957</v>
      </c>
    </row>
    <row r="22" spans="2:17" s="78" customFormat="1" ht="19.7" customHeight="1">
      <c r="B22" s="27"/>
      <c r="C22" s="13"/>
      <c r="D22" s="13"/>
      <c r="E22" s="108"/>
      <c r="F22" s="108"/>
      <c r="G22" s="108"/>
      <c r="H22" s="57"/>
      <c r="I22" s="26"/>
      <c r="J22" s="1084"/>
      <c r="K22" s="24"/>
      <c r="L22" s="24"/>
      <c r="M22" s="101"/>
      <c r="N22" s="27"/>
      <c r="O22" s="24"/>
      <c r="P22" s="101"/>
      <c r="Q22" s="87"/>
    </row>
    <row r="23" spans="2:17" s="78" customFormat="1" ht="19.7" customHeight="1">
      <c r="B23" s="27">
        <v>12</v>
      </c>
      <c r="C23" s="13" t="s">
        <v>184</v>
      </c>
      <c r="D23" s="13" t="s">
        <v>184</v>
      </c>
      <c r="E23" s="108" t="s">
        <v>4609</v>
      </c>
      <c r="F23" s="108">
        <v>1</v>
      </c>
      <c r="G23" s="108">
        <v>133000</v>
      </c>
      <c r="H23" s="57">
        <f t="shared" si="0"/>
        <v>133000</v>
      </c>
      <c r="I23" s="26"/>
      <c r="J23" s="1084" t="s">
        <v>2344</v>
      </c>
      <c r="K23" s="24" t="s">
        <v>4610</v>
      </c>
      <c r="L23" s="24"/>
      <c r="M23" s="101">
        <v>41948</v>
      </c>
      <c r="N23" s="27"/>
      <c r="O23" s="24"/>
      <c r="P23" s="101">
        <v>41957</v>
      </c>
      <c r="Q23" s="87">
        <v>41957</v>
      </c>
    </row>
    <row r="24" spans="2:17" s="78" customFormat="1" ht="19.7" customHeight="1">
      <c r="B24" s="27">
        <v>12</v>
      </c>
      <c r="C24" s="13" t="s">
        <v>184</v>
      </c>
      <c r="D24" s="13" t="s">
        <v>184</v>
      </c>
      <c r="E24" s="108" t="s">
        <v>4611</v>
      </c>
      <c r="F24" s="108">
        <v>1</v>
      </c>
      <c r="G24" s="108">
        <v>9000</v>
      </c>
      <c r="H24" s="57">
        <f t="shared" si="0"/>
        <v>9000</v>
      </c>
      <c r="I24" s="26"/>
      <c r="J24" s="1084" t="s">
        <v>2347</v>
      </c>
      <c r="K24" s="24" t="s">
        <v>4610</v>
      </c>
      <c r="L24" s="24"/>
      <c r="M24" s="101">
        <v>41948</v>
      </c>
      <c r="N24" s="27"/>
      <c r="O24" s="24"/>
      <c r="P24" s="101">
        <v>41957</v>
      </c>
      <c r="Q24" s="87">
        <v>41957</v>
      </c>
    </row>
    <row r="25" spans="2:17" s="78" customFormat="1" ht="19.7" customHeight="1">
      <c r="B25" s="27">
        <v>12</v>
      </c>
      <c r="C25" s="13" t="s">
        <v>184</v>
      </c>
      <c r="D25" s="13" t="s">
        <v>184</v>
      </c>
      <c r="E25" s="108" t="s">
        <v>4612</v>
      </c>
      <c r="F25" s="108">
        <v>1</v>
      </c>
      <c r="G25" s="108">
        <v>10000</v>
      </c>
      <c r="H25" s="57">
        <f t="shared" si="0"/>
        <v>10000</v>
      </c>
      <c r="I25" s="26"/>
      <c r="J25" s="1084" t="s">
        <v>4613</v>
      </c>
      <c r="K25" s="24" t="s">
        <v>4610</v>
      </c>
      <c r="L25" s="24"/>
      <c r="M25" s="101">
        <v>41948</v>
      </c>
      <c r="N25" s="27"/>
      <c r="O25" s="24"/>
      <c r="P25" s="101">
        <v>41957</v>
      </c>
      <c r="Q25" s="87">
        <v>41957</v>
      </c>
    </row>
    <row r="26" spans="2:17" s="78" customFormat="1" ht="19.7" customHeight="1">
      <c r="B26" s="27">
        <v>12</v>
      </c>
      <c r="C26" s="13" t="s">
        <v>184</v>
      </c>
      <c r="D26" s="13" t="s">
        <v>184</v>
      </c>
      <c r="E26" s="108" t="s">
        <v>187</v>
      </c>
      <c r="F26" s="108">
        <v>2</v>
      </c>
      <c r="G26" s="108">
        <v>1560</v>
      </c>
      <c r="H26" s="57">
        <f t="shared" si="0"/>
        <v>3120</v>
      </c>
      <c r="I26" s="26"/>
      <c r="J26" s="1084" t="s">
        <v>4614</v>
      </c>
      <c r="K26" s="24" t="s">
        <v>4610</v>
      </c>
      <c r="L26" s="24"/>
      <c r="M26" s="101">
        <v>41948</v>
      </c>
      <c r="N26" s="27"/>
      <c r="O26" s="24"/>
      <c r="P26" s="101">
        <v>41957</v>
      </c>
      <c r="Q26" s="87">
        <v>41957</v>
      </c>
    </row>
    <row r="27" spans="2:17" s="78" customFormat="1" ht="19.7" customHeight="1">
      <c r="B27" s="27"/>
      <c r="C27" s="13"/>
      <c r="D27" s="13"/>
      <c r="E27" s="108"/>
      <c r="F27" s="108"/>
      <c r="G27" s="108"/>
      <c r="H27" s="57">
        <f t="shared" si="0"/>
        <v>0</v>
      </c>
      <c r="I27" s="26"/>
      <c r="J27" s="1084"/>
      <c r="K27" s="24"/>
      <c r="L27" s="24"/>
      <c r="M27" s="101"/>
      <c r="N27" s="27"/>
      <c r="O27" s="24"/>
      <c r="P27" s="101"/>
      <c r="Q27" s="87"/>
    </row>
    <row r="28" spans="2:17" s="78" customFormat="1" ht="19.7" customHeight="1">
      <c r="B28" s="27">
        <v>11</v>
      </c>
      <c r="C28" s="27" t="s">
        <v>470</v>
      </c>
      <c r="D28" s="27" t="s">
        <v>39</v>
      </c>
      <c r="E28" s="52" t="s">
        <v>2103</v>
      </c>
      <c r="F28" s="108">
        <v>1</v>
      </c>
      <c r="G28" s="108">
        <v>30000</v>
      </c>
      <c r="H28" s="57">
        <f>F28*G28</f>
        <v>30000</v>
      </c>
      <c r="I28" s="118"/>
      <c r="J28" s="108" t="s">
        <v>2104</v>
      </c>
      <c r="K28" s="24"/>
      <c r="L28" s="24"/>
      <c r="M28" s="101">
        <v>41948</v>
      </c>
      <c r="N28" s="27"/>
      <c r="O28" s="24"/>
      <c r="P28" s="101">
        <v>41968</v>
      </c>
      <c r="Q28" s="87">
        <v>41968</v>
      </c>
    </row>
    <row r="29" spans="2:17" s="78" customFormat="1" ht="19.7" customHeight="1">
      <c r="B29" s="27">
        <v>12</v>
      </c>
      <c r="C29" s="13" t="s">
        <v>38</v>
      </c>
      <c r="D29" s="27" t="s">
        <v>39</v>
      </c>
      <c r="E29" s="108" t="s">
        <v>4615</v>
      </c>
      <c r="F29" s="108">
        <v>1</v>
      </c>
      <c r="G29" s="108">
        <v>4300</v>
      </c>
      <c r="H29" s="57">
        <f t="shared" si="0"/>
        <v>4300</v>
      </c>
      <c r="I29" s="26"/>
      <c r="J29" s="1084" t="s">
        <v>1398</v>
      </c>
      <c r="K29" s="24"/>
      <c r="L29" s="24"/>
      <c r="M29" s="101">
        <v>41948</v>
      </c>
      <c r="N29" s="27"/>
      <c r="O29" s="24"/>
      <c r="P29" s="101">
        <v>41957</v>
      </c>
      <c r="Q29" s="87">
        <v>41960</v>
      </c>
    </row>
    <row r="30" spans="2:17" s="78" customFormat="1" ht="19.7" customHeight="1">
      <c r="B30" s="27">
        <v>12</v>
      </c>
      <c r="C30" s="13" t="s">
        <v>38</v>
      </c>
      <c r="D30" s="27" t="s">
        <v>39</v>
      </c>
      <c r="E30" s="108" t="s">
        <v>4616</v>
      </c>
      <c r="F30" s="108">
        <v>1</v>
      </c>
      <c r="G30" s="108">
        <v>3300</v>
      </c>
      <c r="H30" s="57">
        <f t="shared" si="0"/>
        <v>3300</v>
      </c>
      <c r="I30" s="26"/>
      <c r="J30" s="1084" t="s">
        <v>4617</v>
      </c>
      <c r="K30" s="24"/>
      <c r="L30" s="24"/>
      <c r="M30" s="101">
        <v>41948</v>
      </c>
      <c r="N30" s="27"/>
      <c r="O30" s="24"/>
      <c r="P30" s="101">
        <v>41960</v>
      </c>
      <c r="Q30" s="87">
        <v>41960</v>
      </c>
    </row>
    <row r="31" spans="2:17" s="78" customFormat="1" ht="19.7" customHeight="1">
      <c r="B31" s="27">
        <v>12</v>
      </c>
      <c r="C31" s="13" t="s">
        <v>38</v>
      </c>
      <c r="D31" s="27" t="s">
        <v>39</v>
      </c>
      <c r="E31" s="108" t="s">
        <v>3411</v>
      </c>
      <c r="F31" s="108">
        <v>1</v>
      </c>
      <c r="G31" s="108">
        <v>480</v>
      </c>
      <c r="H31" s="57">
        <f t="shared" si="0"/>
        <v>480</v>
      </c>
      <c r="I31" s="26"/>
      <c r="J31" s="1084" t="s">
        <v>4618</v>
      </c>
      <c r="K31" s="24"/>
      <c r="L31" s="24"/>
      <c r="M31" s="101">
        <v>41948</v>
      </c>
      <c r="N31" s="27"/>
      <c r="O31" s="24"/>
      <c r="P31" s="101">
        <v>41957</v>
      </c>
      <c r="Q31" s="87">
        <v>41960</v>
      </c>
    </row>
    <row r="32" spans="2:17" s="78" customFormat="1" ht="19.7" customHeight="1">
      <c r="B32" s="27">
        <v>12</v>
      </c>
      <c r="C32" s="13" t="s">
        <v>4619</v>
      </c>
      <c r="D32" s="27" t="s">
        <v>39</v>
      </c>
      <c r="E32" s="108" t="s">
        <v>4620</v>
      </c>
      <c r="F32" s="108">
        <v>1</v>
      </c>
      <c r="G32" s="108">
        <v>3260</v>
      </c>
      <c r="H32" s="57">
        <f t="shared" si="0"/>
        <v>3260</v>
      </c>
      <c r="I32" s="26"/>
      <c r="J32" s="1084" t="s">
        <v>4621</v>
      </c>
      <c r="K32" s="24"/>
      <c r="L32" s="24"/>
      <c r="M32" s="101">
        <v>41948</v>
      </c>
      <c r="N32" s="27"/>
      <c r="O32" s="24"/>
      <c r="P32" s="101"/>
      <c r="Q32" s="87">
        <v>41955</v>
      </c>
    </row>
    <row r="33" spans="2:17" s="78" customFormat="1" ht="19.7" customHeight="1">
      <c r="B33" s="27">
        <v>12</v>
      </c>
      <c r="C33" s="13" t="s">
        <v>4619</v>
      </c>
      <c r="D33" s="27" t="s">
        <v>39</v>
      </c>
      <c r="E33" s="108" t="s">
        <v>4622</v>
      </c>
      <c r="F33" s="108">
        <v>1</v>
      </c>
      <c r="G33" s="108">
        <v>1320</v>
      </c>
      <c r="H33" s="57">
        <f t="shared" si="0"/>
        <v>1320</v>
      </c>
      <c r="I33" s="26"/>
      <c r="J33" s="1084" t="s">
        <v>3238</v>
      </c>
      <c r="K33" s="24"/>
      <c r="L33" s="24"/>
      <c r="M33" s="101">
        <v>41948</v>
      </c>
      <c r="N33" s="27"/>
      <c r="O33" s="24"/>
      <c r="P33" s="101"/>
      <c r="Q33" s="87">
        <v>41955</v>
      </c>
    </row>
    <row r="34" spans="2:17" s="78" customFormat="1" ht="19.7" customHeight="1">
      <c r="B34" s="27"/>
      <c r="C34" s="281"/>
      <c r="D34" s="281"/>
      <c r="E34" s="55"/>
      <c r="F34" s="55"/>
      <c r="G34" s="57"/>
      <c r="H34" s="57">
        <f t="shared" si="0"/>
        <v>0</v>
      </c>
      <c r="I34" s="30"/>
      <c r="J34" s="55"/>
      <c r="K34" s="109"/>
      <c r="L34" s="24"/>
      <c r="M34" s="101"/>
      <c r="N34" s="27"/>
      <c r="O34" s="24"/>
      <c r="P34" s="101"/>
      <c r="Q34" s="87"/>
    </row>
    <row r="35" spans="2:17" s="727" customFormat="1" ht="19.7" customHeight="1">
      <c r="B35" s="753">
        <v>9</v>
      </c>
      <c r="C35" s="753" t="s">
        <v>28</v>
      </c>
      <c r="D35" s="753" t="s">
        <v>28</v>
      </c>
      <c r="E35" s="669" t="s">
        <v>4623</v>
      </c>
      <c r="F35" s="669">
        <v>1</v>
      </c>
      <c r="G35" s="666">
        <v>46500</v>
      </c>
      <c r="H35" s="666">
        <f t="shared" si="0"/>
        <v>46500</v>
      </c>
      <c r="I35" s="415"/>
      <c r="J35" s="669" t="s">
        <v>4624</v>
      </c>
      <c r="K35" s="667"/>
      <c r="L35" s="661"/>
      <c r="M35" s="726">
        <v>41948</v>
      </c>
      <c r="N35" s="753"/>
      <c r="O35" s="661"/>
      <c r="P35" s="726">
        <v>41953</v>
      </c>
      <c r="Q35" s="672">
        <v>41953</v>
      </c>
    </row>
    <row r="36" spans="2:17" s="727" customFormat="1" ht="19.7" customHeight="1">
      <c r="B36" s="753">
        <v>9</v>
      </c>
      <c r="C36" s="753" t="s">
        <v>28</v>
      </c>
      <c r="D36" s="753" t="s">
        <v>28</v>
      </c>
      <c r="E36" s="669" t="s">
        <v>3999</v>
      </c>
      <c r="F36" s="669">
        <v>1</v>
      </c>
      <c r="G36" s="666">
        <v>2980</v>
      </c>
      <c r="H36" s="666">
        <f t="shared" si="0"/>
        <v>2980</v>
      </c>
      <c r="I36" s="415"/>
      <c r="J36" s="669" t="s">
        <v>3231</v>
      </c>
      <c r="K36" s="667"/>
      <c r="L36" s="661"/>
      <c r="M36" s="726">
        <v>41948</v>
      </c>
      <c r="N36" s="753"/>
      <c r="O36" s="661"/>
      <c r="P36" s="726">
        <v>41953</v>
      </c>
      <c r="Q36" s="672">
        <v>41953</v>
      </c>
    </row>
    <row r="37" spans="2:17" s="673" customFormat="1" ht="19.7" customHeight="1">
      <c r="B37" s="753">
        <v>9</v>
      </c>
      <c r="C37" s="753" t="s">
        <v>28</v>
      </c>
      <c r="D37" s="753" t="s">
        <v>28</v>
      </c>
      <c r="E37" s="669" t="s">
        <v>4625</v>
      </c>
      <c r="F37" s="669">
        <v>1</v>
      </c>
      <c r="G37" s="666">
        <v>2142</v>
      </c>
      <c r="H37" s="666">
        <f t="shared" si="0"/>
        <v>2142</v>
      </c>
      <c r="I37" s="415"/>
      <c r="J37" s="669" t="s">
        <v>4626</v>
      </c>
      <c r="K37" s="667"/>
      <c r="L37" s="661"/>
      <c r="M37" s="726">
        <v>41948</v>
      </c>
      <c r="N37" s="753"/>
      <c r="O37" s="661"/>
      <c r="P37" s="726">
        <v>41953</v>
      </c>
      <c r="Q37" s="672">
        <v>41953</v>
      </c>
    </row>
    <row r="38" spans="2:17" s="673" customFormat="1" ht="19.7" customHeight="1">
      <c r="B38" s="753">
        <v>12</v>
      </c>
      <c r="C38" s="753" t="s">
        <v>28</v>
      </c>
      <c r="D38" s="753" t="s">
        <v>28</v>
      </c>
      <c r="E38" s="669" t="s">
        <v>4627</v>
      </c>
      <c r="F38" s="669">
        <v>4</v>
      </c>
      <c r="G38" s="666">
        <v>490</v>
      </c>
      <c r="H38" s="666">
        <f t="shared" si="0"/>
        <v>1960</v>
      </c>
      <c r="I38" s="415"/>
      <c r="J38" s="669" t="s">
        <v>1092</v>
      </c>
      <c r="K38" s="667"/>
      <c r="L38" s="667" t="s">
        <v>4628</v>
      </c>
      <c r="M38" s="726">
        <v>41948</v>
      </c>
      <c r="N38" s="753"/>
      <c r="O38" s="661"/>
      <c r="P38" s="726">
        <v>41953</v>
      </c>
      <c r="Q38" s="672">
        <v>41953</v>
      </c>
    </row>
    <row r="39" spans="2:17" s="673" customFormat="1" ht="19.7" customHeight="1">
      <c r="B39" s="753">
        <v>12</v>
      </c>
      <c r="C39" s="753" t="s">
        <v>28</v>
      </c>
      <c r="D39" s="753" t="s">
        <v>28</v>
      </c>
      <c r="E39" s="669" t="s">
        <v>4629</v>
      </c>
      <c r="F39" s="669">
        <v>4</v>
      </c>
      <c r="G39" s="666">
        <v>75</v>
      </c>
      <c r="H39" s="666">
        <f t="shared" si="0"/>
        <v>300</v>
      </c>
      <c r="I39" s="415"/>
      <c r="J39" s="669" t="s">
        <v>4630</v>
      </c>
      <c r="K39" s="667"/>
      <c r="L39" s="667" t="s">
        <v>4628</v>
      </c>
      <c r="M39" s="726">
        <v>41948</v>
      </c>
      <c r="N39" s="753"/>
      <c r="O39" s="661"/>
      <c r="P39" s="726">
        <v>41953</v>
      </c>
      <c r="Q39" s="672">
        <v>41953</v>
      </c>
    </row>
    <row r="40" spans="2:17" s="673" customFormat="1" ht="19.7" customHeight="1">
      <c r="B40" s="753">
        <v>9</v>
      </c>
      <c r="C40" s="753" t="s">
        <v>28</v>
      </c>
      <c r="D40" s="753" t="s">
        <v>28</v>
      </c>
      <c r="E40" s="669" t="s">
        <v>4631</v>
      </c>
      <c r="F40" s="669">
        <v>1</v>
      </c>
      <c r="G40" s="666">
        <v>8410</v>
      </c>
      <c r="H40" s="666">
        <f t="shared" si="0"/>
        <v>8410</v>
      </c>
      <c r="I40" s="415"/>
      <c r="J40" s="669" t="s">
        <v>432</v>
      </c>
      <c r="K40" s="667"/>
      <c r="L40" s="667"/>
      <c r="M40" s="726">
        <v>41948</v>
      </c>
      <c r="N40" s="753"/>
      <c r="O40" s="661"/>
      <c r="P40" s="726">
        <v>41955</v>
      </c>
      <c r="Q40" s="672">
        <v>41955</v>
      </c>
    </row>
    <row r="41" spans="2:17" s="673" customFormat="1" ht="19.7" customHeight="1">
      <c r="B41" s="753">
        <v>9</v>
      </c>
      <c r="C41" s="753" t="s">
        <v>28</v>
      </c>
      <c r="D41" s="753" t="s">
        <v>28</v>
      </c>
      <c r="E41" s="669" t="s">
        <v>73</v>
      </c>
      <c r="F41" s="669">
        <v>2</v>
      </c>
      <c r="G41" s="666">
        <v>210</v>
      </c>
      <c r="H41" s="666">
        <f t="shared" si="0"/>
        <v>420</v>
      </c>
      <c r="I41" s="415"/>
      <c r="J41" s="669" t="s">
        <v>74</v>
      </c>
      <c r="K41" s="667"/>
      <c r="L41" s="667"/>
      <c r="M41" s="726">
        <v>41948</v>
      </c>
      <c r="N41" s="753"/>
      <c r="O41" s="661"/>
      <c r="P41" s="726">
        <v>41953</v>
      </c>
      <c r="Q41" s="672">
        <v>41953</v>
      </c>
    </row>
    <row r="42" spans="2:17" s="673" customFormat="1" ht="19.7" customHeight="1">
      <c r="B42" s="753">
        <v>9</v>
      </c>
      <c r="C42" s="753" t="s">
        <v>28</v>
      </c>
      <c r="D42" s="753" t="s">
        <v>28</v>
      </c>
      <c r="E42" s="669" t="s">
        <v>4632</v>
      </c>
      <c r="F42" s="669">
        <v>4</v>
      </c>
      <c r="G42" s="666">
        <v>1010</v>
      </c>
      <c r="H42" s="666">
        <f t="shared" si="0"/>
        <v>4040</v>
      </c>
      <c r="I42" s="415"/>
      <c r="J42" s="669" t="s">
        <v>78</v>
      </c>
      <c r="K42" s="667"/>
      <c r="L42" s="667"/>
      <c r="M42" s="726">
        <v>41948</v>
      </c>
      <c r="N42" s="753"/>
      <c r="O42" s="661"/>
      <c r="P42" s="726">
        <v>41953</v>
      </c>
      <c r="Q42" s="672">
        <v>41953</v>
      </c>
    </row>
    <row r="43" spans="2:17" s="673" customFormat="1" ht="19.7" customHeight="1">
      <c r="B43" s="753">
        <v>9</v>
      </c>
      <c r="C43" s="753" t="s">
        <v>28</v>
      </c>
      <c r="D43" s="753" t="s">
        <v>28</v>
      </c>
      <c r="E43" s="669" t="s">
        <v>4633</v>
      </c>
      <c r="F43" s="669">
        <v>1</v>
      </c>
      <c r="G43" s="666">
        <v>930</v>
      </c>
      <c r="H43" s="666">
        <f t="shared" si="0"/>
        <v>930</v>
      </c>
      <c r="I43" s="415"/>
      <c r="J43" s="669" t="s">
        <v>328</v>
      </c>
      <c r="K43" s="667"/>
      <c r="L43" s="667" t="s">
        <v>4634</v>
      </c>
      <c r="M43" s="726">
        <v>41948</v>
      </c>
      <c r="N43" s="753"/>
      <c r="O43" s="661"/>
      <c r="P43" s="726">
        <v>41953</v>
      </c>
      <c r="Q43" s="672">
        <v>41953</v>
      </c>
    </row>
    <row r="44" spans="2:17" s="673" customFormat="1" ht="19.7" customHeight="1">
      <c r="B44" s="753">
        <v>12</v>
      </c>
      <c r="C44" s="753" t="s">
        <v>28</v>
      </c>
      <c r="D44" s="753" t="s">
        <v>28</v>
      </c>
      <c r="E44" s="669" t="s">
        <v>4635</v>
      </c>
      <c r="F44" s="669">
        <v>2</v>
      </c>
      <c r="G44" s="666">
        <v>135</v>
      </c>
      <c r="H44" s="666">
        <f t="shared" si="0"/>
        <v>270</v>
      </c>
      <c r="I44" s="415"/>
      <c r="J44" s="669" t="s">
        <v>4636</v>
      </c>
      <c r="K44" s="667"/>
      <c r="L44" s="667" t="s">
        <v>4637</v>
      </c>
      <c r="M44" s="726">
        <v>41948</v>
      </c>
      <c r="N44" s="753"/>
      <c r="O44" s="661"/>
      <c r="P44" s="726">
        <v>41953</v>
      </c>
      <c r="Q44" s="672">
        <v>41953</v>
      </c>
    </row>
    <row r="45" spans="2:17" s="673" customFormat="1" ht="19.7" customHeight="1">
      <c r="B45" s="753">
        <v>12</v>
      </c>
      <c r="C45" s="753" t="s">
        <v>28</v>
      </c>
      <c r="D45" s="753" t="s">
        <v>28</v>
      </c>
      <c r="E45" s="669" t="s">
        <v>178</v>
      </c>
      <c r="F45" s="669">
        <v>4</v>
      </c>
      <c r="G45" s="666">
        <v>75</v>
      </c>
      <c r="H45" s="666">
        <f t="shared" si="0"/>
        <v>300</v>
      </c>
      <c r="I45" s="415"/>
      <c r="J45" s="669" t="s">
        <v>179</v>
      </c>
      <c r="K45" s="667"/>
      <c r="L45" s="667" t="s">
        <v>4637</v>
      </c>
      <c r="M45" s="726">
        <v>41948</v>
      </c>
      <c r="N45" s="753"/>
      <c r="O45" s="661"/>
      <c r="P45" s="726">
        <v>41953</v>
      </c>
      <c r="Q45" s="672">
        <v>41953</v>
      </c>
    </row>
    <row r="46" spans="2:17" s="673" customFormat="1" ht="19.7" customHeight="1">
      <c r="B46" s="753">
        <v>12</v>
      </c>
      <c r="C46" s="753" t="s">
        <v>28</v>
      </c>
      <c r="D46" s="753" t="s">
        <v>28</v>
      </c>
      <c r="E46" s="669" t="s">
        <v>4638</v>
      </c>
      <c r="F46" s="669">
        <v>5</v>
      </c>
      <c r="G46" s="666">
        <v>53</v>
      </c>
      <c r="H46" s="666">
        <f t="shared" si="0"/>
        <v>265</v>
      </c>
      <c r="I46" s="415"/>
      <c r="J46" s="669" t="s">
        <v>4639</v>
      </c>
      <c r="K46" s="667"/>
      <c r="L46" s="667" t="s">
        <v>4637</v>
      </c>
      <c r="M46" s="726">
        <v>41948</v>
      </c>
      <c r="N46" s="753"/>
      <c r="O46" s="661"/>
      <c r="P46" s="726">
        <v>41953</v>
      </c>
      <c r="Q46" s="672">
        <v>41953</v>
      </c>
    </row>
    <row r="47" spans="2:17" s="673" customFormat="1" ht="19.7" customHeight="1">
      <c r="B47" s="753">
        <v>12</v>
      </c>
      <c r="C47" s="753" t="s">
        <v>28</v>
      </c>
      <c r="D47" s="753" t="s">
        <v>28</v>
      </c>
      <c r="E47" s="674" t="s">
        <v>4640</v>
      </c>
      <c r="F47" s="428">
        <v>5</v>
      </c>
      <c r="G47" s="666">
        <v>32</v>
      </c>
      <c r="H47" s="666">
        <f t="shared" si="0"/>
        <v>160</v>
      </c>
      <c r="I47" s="415"/>
      <c r="J47" s="674" t="s">
        <v>4077</v>
      </c>
      <c r="K47" s="667"/>
      <c r="L47" s="667" t="s">
        <v>4637</v>
      </c>
      <c r="M47" s="726">
        <v>41948</v>
      </c>
      <c r="N47" s="753"/>
      <c r="O47" s="661"/>
      <c r="P47" s="726">
        <v>41953</v>
      </c>
      <c r="Q47" s="672">
        <v>41953</v>
      </c>
    </row>
    <row r="48" spans="2:17" s="673" customFormat="1" ht="19.7" customHeight="1">
      <c r="B48" s="753">
        <v>12</v>
      </c>
      <c r="C48" s="753" t="s">
        <v>28</v>
      </c>
      <c r="D48" s="753" t="s">
        <v>28</v>
      </c>
      <c r="E48" s="674" t="s">
        <v>4641</v>
      </c>
      <c r="F48" s="669">
        <v>1</v>
      </c>
      <c r="G48" s="666">
        <v>2679</v>
      </c>
      <c r="H48" s="666">
        <f t="shared" si="0"/>
        <v>2679</v>
      </c>
      <c r="I48" s="415"/>
      <c r="J48" s="669" t="s">
        <v>4642</v>
      </c>
      <c r="K48" s="667"/>
      <c r="L48" s="667" t="s">
        <v>4643</v>
      </c>
      <c r="M48" s="726">
        <v>41948</v>
      </c>
      <c r="N48" s="753"/>
      <c r="O48" s="661"/>
      <c r="P48" s="726">
        <v>41953</v>
      </c>
      <c r="Q48" s="672">
        <v>41953</v>
      </c>
    </row>
    <row r="49" spans="2:17" s="673" customFormat="1" ht="19.7" customHeight="1">
      <c r="B49" s="753">
        <v>12</v>
      </c>
      <c r="C49" s="753" t="s">
        <v>1390</v>
      </c>
      <c r="D49" s="753" t="s">
        <v>28</v>
      </c>
      <c r="E49" s="674" t="s">
        <v>3420</v>
      </c>
      <c r="F49" s="669">
        <v>2</v>
      </c>
      <c r="G49" s="666">
        <v>1267</v>
      </c>
      <c r="H49" s="666">
        <f t="shared" si="0"/>
        <v>2534</v>
      </c>
      <c r="I49" s="415"/>
      <c r="J49" s="669" t="s">
        <v>4644</v>
      </c>
      <c r="K49" s="667"/>
      <c r="L49" s="667" t="s">
        <v>4643</v>
      </c>
      <c r="M49" s="726">
        <v>41948</v>
      </c>
      <c r="N49" s="753"/>
      <c r="O49" s="661"/>
      <c r="P49" s="726">
        <v>41968</v>
      </c>
      <c r="Q49" s="672">
        <v>41968</v>
      </c>
    </row>
    <row r="50" spans="2:17" s="673" customFormat="1" ht="19.7" customHeight="1">
      <c r="B50" s="753">
        <v>12</v>
      </c>
      <c r="C50" s="753" t="s">
        <v>28</v>
      </c>
      <c r="D50" s="753" t="s">
        <v>28</v>
      </c>
      <c r="E50" s="674" t="s">
        <v>4324</v>
      </c>
      <c r="F50" s="669">
        <v>1</v>
      </c>
      <c r="G50" s="415">
        <v>930</v>
      </c>
      <c r="H50" s="666">
        <f t="shared" si="0"/>
        <v>930</v>
      </c>
      <c r="I50" s="415"/>
      <c r="J50" s="669" t="s">
        <v>328</v>
      </c>
      <c r="K50" s="667"/>
      <c r="L50" s="667" t="s">
        <v>4645</v>
      </c>
      <c r="M50" s="726">
        <v>41948</v>
      </c>
      <c r="N50" s="753"/>
      <c r="O50" s="661"/>
      <c r="P50" s="726">
        <v>41953</v>
      </c>
      <c r="Q50" s="672">
        <v>41953</v>
      </c>
    </row>
    <row r="51" spans="2:17" s="673" customFormat="1" ht="19.7" customHeight="1">
      <c r="B51" s="753">
        <v>12</v>
      </c>
      <c r="C51" s="753" t="s">
        <v>28</v>
      </c>
      <c r="D51" s="753" t="s">
        <v>28</v>
      </c>
      <c r="E51" s="674" t="s">
        <v>822</v>
      </c>
      <c r="F51" s="669">
        <v>1</v>
      </c>
      <c r="G51" s="415">
        <v>3350</v>
      </c>
      <c r="H51" s="666">
        <f t="shared" si="0"/>
        <v>3350</v>
      </c>
      <c r="I51" s="415"/>
      <c r="J51" s="669" t="s">
        <v>1359</v>
      </c>
      <c r="K51" s="667"/>
      <c r="L51" s="661"/>
      <c r="M51" s="726">
        <v>41948</v>
      </c>
      <c r="N51" s="753"/>
      <c r="O51" s="661"/>
      <c r="P51" s="726">
        <v>41953</v>
      </c>
      <c r="Q51" s="672">
        <v>41953</v>
      </c>
    </row>
    <row r="52" spans="2:17" s="673" customFormat="1" ht="19.7" customHeight="1">
      <c r="B52" s="753">
        <v>12</v>
      </c>
      <c r="C52" s="753" t="s">
        <v>28</v>
      </c>
      <c r="D52" s="753" t="s">
        <v>28</v>
      </c>
      <c r="E52" s="674" t="s">
        <v>323</v>
      </c>
      <c r="F52" s="669">
        <v>1</v>
      </c>
      <c r="G52" s="415">
        <v>2218</v>
      </c>
      <c r="H52" s="666">
        <f t="shared" si="0"/>
        <v>2218</v>
      </c>
      <c r="I52" s="415"/>
      <c r="J52" s="669" t="s">
        <v>1360</v>
      </c>
      <c r="K52" s="667"/>
      <c r="L52" s="661"/>
      <c r="M52" s="726">
        <v>41948</v>
      </c>
      <c r="N52" s="753"/>
      <c r="O52" s="661"/>
      <c r="P52" s="726">
        <v>41953</v>
      </c>
      <c r="Q52" s="672">
        <v>41953</v>
      </c>
    </row>
    <row r="53" spans="2:17" s="673" customFormat="1" ht="19.7" customHeight="1">
      <c r="B53" s="753">
        <v>12</v>
      </c>
      <c r="C53" s="753" t="s">
        <v>28</v>
      </c>
      <c r="D53" s="753" t="s">
        <v>28</v>
      </c>
      <c r="E53" s="674" t="s">
        <v>1057</v>
      </c>
      <c r="F53" s="669">
        <v>1</v>
      </c>
      <c r="G53" s="724">
        <v>403</v>
      </c>
      <c r="H53" s="666">
        <f t="shared" si="0"/>
        <v>403</v>
      </c>
      <c r="I53" s="995"/>
      <c r="J53" s="669" t="s">
        <v>1058</v>
      </c>
      <c r="K53" s="667"/>
      <c r="L53" s="661"/>
      <c r="M53" s="726">
        <v>41948</v>
      </c>
      <c r="N53" s="753"/>
      <c r="O53" s="661"/>
      <c r="P53" s="726">
        <v>41953</v>
      </c>
      <c r="Q53" s="672">
        <v>41953</v>
      </c>
    </row>
    <row r="54" spans="2:17" s="673" customFormat="1" ht="19.7" customHeight="1">
      <c r="B54" s="753">
        <v>12</v>
      </c>
      <c r="C54" s="753" t="s">
        <v>28</v>
      </c>
      <c r="D54" s="753" t="s">
        <v>28</v>
      </c>
      <c r="E54" s="674" t="s">
        <v>1059</v>
      </c>
      <c r="F54" s="669">
        <v>2</v>
      </c>
      <c r="G54" s="669">
        <v>881</v>
      </c>
      <c r="H54" s="666">
        <f t="shared" si="0"/>
        <v>1762</v>
      </c>
      <c r="I54" s="995"/>
      <c r="J54" s="669" t="s">
        <v>1060</v>
      </c>
      <c r="K54" s="667"/>
      <c r="L54" s="661"/>
      <c r="M54" s="726">
        <v>41948</v>
      </c>
      <c r="N54" s="753"/>
      <c r="O54" s="661"/>
      <c r="P54" s="726">
        <v>41953</v>
      </c>
      <c r="Q54" s="672">
        <v>41953</v>
      </c>
    </row>
    <row r="55" spans="2:17" s="673" customFormat="1" ht="19.7" customHeight="1">
      <c r="B55" s="753">
        <v>12</v>
      </c>
      <c r="C55" s="753" t="s">
        <v>28</v>
      </c>
      <c r="D55" s="753" t="s">
        <v>28</v>
      </c>
      <c r="E55" s="674" t="s">
        <v>2567</v>
      </c>
      <c r="F55" s="669">
        <v>1</v>
      </c>
      <c r="G55" s="724">
        <v>6169</v>
      </c>
      <c r="H55" s="666">
        <f t="shared" si="0"/>
        <v>6169</v>
      </c>
      <c r="I55" s="666"/>
      <c r="J55" s="669" t="s">
        <v>1050</v>
      </c>
      <c r="K55" s="667"/>
      <c r="L55" s="661" t="s">
        <v>4646</v>
      </c>
      <c r="M55" s="726">
        <v>41948</v>
      </c>
      <c r="N55" s="753"/>
      <c r="O55" s="661"/>
      <c r="P55" s="726">
        <v>41953</v>
      </c>
      <c r="Q55" s="672">
        <v>41953</v>
      </c>
    </row>
    <row r="56" spans="2:17" s="673" customFormat="1" ht="19.7" customHeight="1">
      <c r="B56" s="753">
        <v>9</v>
      </c>
      <c r="C56" s="753" t="s">
        <v>28</v>
      </c>
      <c r="D56" s="753" t="s">
        <v>28</v>
      </c>
      <c r="E56" s="674" t="s">
        <v>4647</v>
      </c>
      <c r="F56" s="669">
        <v>1</v>
      </c>
      <c r="G56" s="415">
        <v>1452</v>
      </c>
      <c r="H56" s="666">
        <f t="shared" si="0"/>
        <v>1452</v>
      </c>
      <c r="I56" s="415"/>
      <c r="J56" s="669" t="s">
        <v>1050</v>
      </c>
      <c r="K56" s="667"/>
      <c r="L56" s="667" t="s">
        <v>4648</v>
      </c>
      <c r="M56" s="726">
        <v>41948</v>
      </c>
      <c r="N56" s="753"/>
      <c r="O56" s="661"/>
      <c r="P56" s="726">
        <v>41953</v>
      </c>
      <c r="Q56" s="672">
        <v>41953</v>
      </c>
    </row>
    <row r="57" spans="2:17" s="673" customFormat="1" ht="30" customHeight="1">
      <c r="B57" s="753">
        <v>12</v>
      </c>
      <c r="C57" s="753" t="s">
        <v>28</v>
      </c>
      <c r="D57" s="753" t="s">
        <v>28</v>
      </c>
      <c r="E57" s="1005" t="s">
        <v>4649</v>
      </c>
      <c r="F57" s="669">
        <v>1</v>
      </c>
      <c r="G57" s="415">
        <v>1650</v>
      </c>
      <c r="H57" s="666">
        <f t="shared" si="0"/>
        <v>1650</v>
      </c>
      <c r="I57" s="415"/>
      <c r="J57" s="669" t="s">
        <v>4650</v>
      </c>
      <c r="K57" s="667"/>
      <c r="L57" s="661" t="s">
        <v>4651</v>
      </c>
      <c r="M57" s="726">
        <v>41948</v>
      </c>
      <c r="N57" s="753"/>
      <c r="O57" s="661"/>
      <c r="P57" s="726">
        <v>41953</v>
      </c>
      <c r="Q57" s="672">
        <v>41953</v>
      </c>
    </row>
    <row r="58" spans="2:17" s="673" customFormat="1" ht="19.7" customHeight="1">
      <c r="B58" s="753">
        <v>12</v>
      </c>
      <c r="C58" s="753" t="s">
        <v>28</v>
      </c>
      <c r="D58" s="753" t="s">
        <v>28</v>
      </c>
      <c r="E58" s="875" t="s">
        <v>4652</v>
      </c>
      <c r="F58" s="428">
        <v>20</v>
      </c>
      <c r="G58" s="415">
        <v>160</v>
      </c>
      <c r="H58" s="666">
        <f t="shared" si="0"/>
        <v>3200</v>
      </c>
      <c r="I58" s="788"/>
      <c r="J58" s="880" t="s">
        <v>2089</v>
      </c>
      <c r="K58" s="667"/>
      <c r="L58" s="661"/>
      <c r="M58" s="726">
        <v>41948</v>
      </c>
      <c r="N58" s="753"/>
      <c r="O58" s="661"/>
      <c r="P58" s="726">
        <v>41953</v>
      </c>
      <c r="Q58" s="672">
        <v>41953</v>
      </c>
    </row>
    <row r="59" spans="2:17" s="673" customFormat="1" ht="19.7" customHeight="1">
      <c r="B59" s="753">
        <v>12</v>
      </c>
      <c r="C59" s="753" t="s">
        <v>28</v>
      </c>
      <c r="D59" s="753" t="s">
        <v>28</v>
      </c>
      <c r="E59" s="875" t="s">
        <v>4653</v>
      </c>
      <c r="F59" s="669">
        <v>30</v>
      </c>
      <c r="G59" s="415">
        <v>180</v>
      </c>
      <c r="H59" s="666">
        <f t="shared" si="0"/>
        <v>5400</v>
      </c>
      <c r="I59" s="415"/>
      <c r="J59" s="880" t="s">
        <v>2089</v>
      </c>
      <c r="K59" s="667"/>
      <c r="L59" s="661"/>
      <c r="M59" s="726">
        <v>41948</v>
      </c>
      <c r="N59" s="753"/>
      <c r="O59" s="661"/>
      <c r="P59" s="726">
        <v>41953</v>
      </c>
      <c r="Q59" s="672">
        <v>41953</v>
      </c>
    </row>
    <row r="60" spans="2:17" s="673" customFormat="1" ht="19.7" customHeight="1">
      <c r="B60" s="753">
        <v>12</v>
      </c>
      <c r="C60" s="753" t="s">
        <v>28</v>
      </c>
      <c r="D60" s="753" t="s">
        <v>28</v>
      </c>
      <c r="E60" s="669" t="s">
        <v>1308</v>
      </c>
      <c r="F60" s="428">
        <v>20</v>
      </c>
      <c r="G60" s="415">
        <v>49</v>
      </c>
      <c r="H60" s="666">
        <f t="shared" si="0"/>
        <v>980</v>
      </c>
      <c r="I60" s="415"/>
      <c r="J60" s="674" t="s">
        <v>175</v>
      </c>
      <c r="K60" s="667"/>
      <c r="L60" s="661"/>
      <c r="M60" s="726">
        <v>41948</v>
      </c>
      <c r="N60" s="753"/>
      <c r="O60" s="661"/>
      <c r="P60" s="726">
        <v>41953</v>
      </c>
      <c r="Q60" s="672">
        <v>41953</v>
      </c>
    </row>
    <row r="61" spans="2:17" s="673" customFormat="1" ht="19.7" customHeight="1">
      <c r="B61" s="753">
        <v>12</v>
      </c>
      <c r="C61" s="753" t="s">
        <v>28</v>
      </c>
      <c r="D61" s="753" t="s">
        <v>28</v>
      </c>
      <c r="E61" s="669" t="s">
        <v>235</v>
      </c>
      <c r="F61" s="428">
        <v>20</v>
      </c>
      <c r="G61" s="415">
        <v>49</v>
      </c>
      <c r="H61" s="666">
        <f t="shared" si="0"/>
        <v>980</v>
      </c>
      <c r="I61" s="415"/>
      <c r="J61" s="674" t="s">
        <v>175</v>
      </c>
      <c r="K61" s="667"/>
      <c r="L61" s="661"/>
      <c r="M61" s="726">
        <v>41948</v>
      </c>
      <c r="N61" s="753"/>
      <c r="O61" s="661"/>
      <c r="P61" s="726">
        <v>41953</v>
      </c>
      <c r="Q61" s="672">
        <v>41953</v>
      </c>
    </row>
    <row r="62" spans="2:17" s="673" customFormat="1" ht="19.7" customHeight="1">
      <c r="B62" s="753">
        <v>12</v>
      </c>
      <c r="C62" s="753" t="s">
        <v>28</v>
      </c>
      <c r="D62" s="753" t="s">
        <v>28</v>
      </c>
      <c r="E62" s="669" t="s">
        <v>1309</v>
      </c>
      <c r="F62" s="428">
        <v>30</v>
      </c>
      <c r="G62" s="415">
        <v>49</v>
      </c>
      <c r="H62" s="666">
        <f t="shared" si="0"/>
        <v>1470</v>
      </c>
      <c r="I62" s="415"/>
      <c r="J62" s="674" t="s">
        <v>175</v>
      </c>
      <c r="K62" s="667"/>
      <c r="L62" s="661"/>
      <c r="M62" s="726">
        <v>41948</v>
      </c>
      <c r="N62" s="753"/>
      <c r="O62" s="661"/>
      <c r="P62" s="726">
        <v>41953</v>
      </c>
      <c r="Q62" s="672">
        <v>41953</v>
      </c>
    </row>
    <row r="63" spans="2:17" s="673" customFormat="1" ht="19.7" customHeight="1">
      <c r="B63" s="753">
        <v>10</v>
      </c>
      <c r="C63" s="753" t="s">
        <v>28</v>
      </c>
      <c r="D63" s="753" t="s">
        <v>28</v>
      </c>
      <c r="E63" s="674" t="s">
        <v>4654</v>
      </c>
      <c r="F63" s="669">
        <v>4</v>
      </c>
      <c r="G63" s="415">
        <v>370</v>
      </c>
      <c r="H63" s="666">
        <f t="shared" si="0"/>
        <v>1480</v>
      </c>
      <c r="I63" s="415"/>
      <c r="J63" s="669" t="s">
        <v>4655</v>
      </c>
      <c r="K63" s="667"/>
      <c r="L63" s="661"/>
      <c r="M63" s="726">
        <v>41948</v>
      </c>
      <c r="N63" s="753"/>
      <c r="O63" s="661"/>
      <c r="P63" s="726">
        <v>41953</v>
      </c>
      <c r="Q63" s="672">
        <v>41953</v>
      </c>
    </row>
    <row r="64" spans="2:17" s="673" customFormat="1" ht="19.7" customHeight="1">
      <c r="B64" s="753">
        <v>12</v>
      </c>
      <c r="C64" s="753" t="s">
        <v>28</v>
      </c>
      <c r="D64" s="753" t="s">
        <v>28</v>
      </c>
      <c r="E64" s="674" t="s">
        <v>227</v>
      </c>
      <c r="F64" s="669">
        <v>10</v>
      </c>
      <c r="G64" s="415">
        <v>32</v>
      </c>
      <c r="H64" s="666">
        <f t="shared" si="0"/>
        <v>320</v>
      </c>
      <c r="I64" s="415"/>
      <c r="J64" s="674" t="s">
        <v>4077</v>
      </c>
      <c r="K64" s="667"/>
      <c r="L64" s="661" t="s">
        <v>4656</v>
      </c>
      <c r="M64" s="726">
        <v>41948</v>
      </c>
      <c r="N64" s="753"/>
      <c r="O64" s="661"/>
      <c r="P64" s="726">
        <v>41953</v>
      </c>
      <c r="Q64" s="672">
        <v>41953</v>
      </c>
    </row>
    <row r="65" spans="2:17" s="673" customFormat="1" ht="19.7" customHeight="1">
      <c r="B65" s="753">
        <v>12</v>
      </c>
      <c r="C65" s="753" t="s">
        <v>28</v>
      </c>
      <c r="D65" s="753" t="s">
        <v>28</v>
      </c>
      <c r="E65" s="674" t="s">
        <v>229</v>
      </c>
      <c r="F65" s="669">
        <v>5</v>
      </c>
      <c r="G65" s="415">
        <v>32</v>
      </c>
      <c r="H65" s="666">
        <f t="shared" si="0"/>
        <v>160</v>
      </c>
      <c r="I65" s="415"/>
      <c r="J65" s="674" t="s">
        <v>4077</v>
      </c>
      <c r="K65" s="667"/>
      <c r="L65" s="661" t="s">
        <v>4656</v>
      </c>
      <c r="M65" s="726">
        <v>41948</v>
      </c>
      <c r="N65" s="753"/>
      <c r="O65" s="661"/>
      <c r="P65" s="726">
        <v>41953</v>
      </c>
      <c r="Q65" s="672">
        <v>41953</v>
      </c>
    </row>
    <row r="66" spans="2:17" s="673" customFormat="1" ht="19.7" customHeight="1">
      <c r="B66" s="753">
        <v>10</v>
      </c>
      <c r="C66" s="753" t="s">
        <v>28</v>
      </c>
      <c r="D66" s="753" t="s">
        <v>28</v>
      </c>
      <c r="E66" s="674" t="s">
        <v>375</v>
      </c>
      <c r="F66" s="669">
        <v>10</v>
      </c>
      <c r="G66" s="415">
        <v>69</v>
      </c>
      <c r="H66" s="666">
        <f t="shared" si="0"/>
        <v>690</v>
      </c>
      <c r="I66" s="415"/>
      <c r="J66" s="669" t="s">
        <v>1440</v>
      </c>
      <c r="K66" s="667"/>
      <c r="L66" s="661"/>
      <c r="M66" s="726">
        <v>41948</v>
      </c>
      <c r="N66" s="753"/>
      <c r="O66" s="661"/>
      <c r="P66" s="726">
        <v>41953</v>
      </c>
      <c r="Q66" s="672">
        <v>41953</v>
      </c>
    </row>
    <row r="67" spans="2:17" s="673" customFormat="1" ht="19.7" customHeight="1">
      <c r="B67" s="753">
        <v>10</v>
      </c>
      <c r="C67" s="753" t="s">
        <v>28</v>
      </c>
      <c r="D67" s="753" t="s">
        <v>28</v>
      </c>
      <c r="E67" s="674" t="s">
        <v>2295</v>
      </c>
      <c r="F67" s="669">
        <v>1</v>
      </c>
      <c r="G67" s="415">
        <v>7800</v>
      </c>
      <c r="H67" s="666">
        <f t="shared" si="0"/>
        <v>7800</v>
      </c>
      <c r="I67" s="415"/>
      <c r="J67" s="669" t="s">
        <v>2296</v>
      </c>
      <c r="K67" s="667"/>
      <c r="L67" s="661"/>
      <c r="M67" s="726">
        <v>41948</v>
      </c>
      <c r="N67" s="753"/>
      <c r="O67" s="661"/>
      <c r="P67" s="726">
        <v>41953</v>
      </c>
      <c r="Q67" s="672">
        <v>41953</v>
      </c>
    </row>
    <row r="68" spans="2:17" s="673" customFormat="1" ht="19.7" customHeight="1">
      <c r="B68" s="753">
        <v>10</v>
      </c>
      <c r="C68" s="753" t="s">
        <v>28</v>
      </c>
      <c r="D68" s="753" t="s">
        <v>28</v>
      </c>
      <c r="E68" s="674" t="s">
        <v>2155</v>
      </c>
      <c r="F68" s="669">
        <v>1</v>
      </c>
      <c r="G68" s="415">
        <v>3710</v>
      </c>
      <c r="H68" s="666">
        <f t="shared" si="0"/>
        <v>3710</v>
      </c>
      <c r="I68" s="415"/>
      <c r="J68" s="669" t="s">
        <v>2298</v>
      </c>
      <c r="K68" s="667"/>
      <c r="L68" s="661"/>
      <c r="M68" s="726">
        <v>41948</v>
      </c>
      <c r="N68" s="753"/>
      <c r="O68" s="661"/>
      <c r="P68" s="726">
        <v>41955</v>
      </c>
      <c r="Q68" s="672">
        <v>41955</v>
      </c>
    </row>
    <row r="69" spans="2:17" s="673" customFormat="1" ht="19.7" customHeight="1">
      <c r="B69" s="753">
        <v>10</v>
      </c>
      <c r="C69" s="753" t="s">
        <v>28</v>
      </c>
      <c r="D69" s="753" t="s">
        <v>28</v>
      </c>
      <c r="E69" s="876" t="s">
        <v>4657</v>
      </c>
      <c r="F69" s="669">
        <v>1</v>
      </c>
      <c r="G69" s="1051">
        <v>840</v>
      </c>
      <c r="H69" s="666">
        <f>F69*G69</f>
        <v>840</v>
      </c>
      <c r="I69" s="788"/>
      <c r="J69" s="669" t="s">
        <v>2991</v>
      </c>
      <c r="K69" s="667"/>
      <c r="L69" s="667" t="s">
        <v>4658</v>
      </c>
      <c r="M69" s="726">
        <v>41948</v>
      </c>
      <c r="N69" s="753"/>
      <c r="O69" s="661"/>
      <c r="P69" s="726">
        <v>41953</v>
      </c>
      <c r="Q69" s="672">
        <v>41953</v>
      </c>
    </row>
    <row r="70" spans="2:17" s="673" customFormat="1" ht="19.7" customHeight="1">
      <c r="B70" s="753">
        <v>10</v>
      </c>
      <c r="C70" s="753" t="s">
        <v>28</v>
      </c>
      <c r="D70" s="753" t="s">
        <v>28</v>
      </c>
      <c r="E70" s="674" t="s">
        <v>987</v>
      </c>
      <c r="F70" s="669">
        <v>2</v>
      </c>
      <c r="G70" s="415">
        <v>4100</v>
      </c>
      <c r="H70" s="666">
        <f t="shared" si="0"/>
        <v>8200</v>
      </c>
      <c r="I70" s="415"/>
      <c r="J70" s="669" t="s">
        <v>3925</v>
      </c>
      <c r="K70" s="667"/>
      <c r="L70" s="661"/>
      <c r="M70" s="726">
        <v>41948</v>
      </c>
      <c r="N70" s="753"/>
      <c r="O70" s="661"/>
      <c r="P70" s="726">
        <v>41953</v>
      </c>
      <c r="Q70" s="672">
        <v>41953</v>
      </c>
    </row>
    <row r="71" spans="2:17" s="673" customFormat="1" ht="19.7" customHeight="1">
      <c r="B71" s="753">
        <v>11</v>
      </c>
      <c r="C71" s="753" t="s">
        <v>28</v>
      </c>
      <c r="D71" s="753" t="s">
        <v>28</v>
      </c>
      <c r="E71" s="674" t="s">
        <v>3926</v>
      </c>
      <c r="F71" s="669">
        <v>1</v>
      </c>
      <c r="G71" s="415">
        <v>39000</v>
      </c>
      <c r="H71" s="666">
        <f t="shared" si="0"/>
        <v>39000</v>
      </c>
      <c r="I71" s="415"/>
      <c r="J71" s="669" t="s">
        <v>4659</v>
      </c>
      <c r="K71" s="667"/>
      <c r="L71" s="661"/>
      <c r="M71" s="726">
        <v>41948</v>
      </c>
      <c r="N71" s="753"/>
      <c r="O71" s="661"/>
      <c r="P71" s="726">
        <v>41953</v>
      </c>
      <c r="Q71" s="672">
        <v>41953</v>
      </c>
    </row>
    <row r="72" spans="2:17" s="673" customFormat="1" ht="19.7" customHeight="1">
      <c r="B72" s="753">
        <v>11</v>
      </c>
      <c r="C72" s="753" t="s">
        <v>28</v>
      </c>
      <c r="D72" s="753" t="s">
        <v>28</v>
      </c>
      <c r="E72" s="674" t="s">
        <v>2365</v>
      </c>
      <c r="F72" s="669">
        <v>1</v>
      </c>
      <c r="G72" s="415">
        <v>520</v>
      </c>
      <c r="H72" s="666">
        <f t="shared" si="0"/>
        <v>520</v>
      </c>
      <c r="I72" s="415"/>
      <c r="J72" s="669" t="s">
        <v>3341</v>
      </c>
      <c r="K72" s="667"/>
      <c r="L72" s="661"/>
      <c r="M72" s="726">
        <v>41948</v>
      </c>
      <c r="N72" s="753"/>
      <c r="O72" s="661"/>
      <c r="P72" s="726">
        <v>41953</v>
      </c>
      <c r="Q72" s="672">
        <v>41953</v>
      </c>
    </row>
    <row r="73" spans="2:17" s="673" customFormat="1" ht="19.7" customHeight="1">
      <c r="B73" s="753">
        <v>11</v>
      </c>
      <c r="C73" s="753" t="s">
        <v>28</v>
      </c>
      <c r="D73" s="753" t="s">
        <v>28</v>
      </c>
      <c r="E73" s="674" t="s">
        <v>4660</v>
      </c>
      <c r="F73" s="669">
        <v>1</v>
      </c>
      <c r="G73" s="415">
        <v>479</v>
      </c>
      <c r="H73" s="666">
        <f t="shared" ref="H73:H142" si="1">F73*G73</f>
        <v>479</v>
      </c>
      <c r="I73" s="415"/>
      <c r="J73" s="669" t="s">
        <v>4661</v>
      </c>
      <c r="K73" s="667"/>
      <c r="L73" s="661"/>
      <c r="M73" s="726">
        <v>41948</v>
      </c>
      <c r="N73" s="753"/>
      <c r="O73" s="661"/>
      <c r="P73" s="726">
        <v>41953</v>
      </c>
      <c r="Q73" s="672">
        <v>41953</v>
      </c>
    </row>
    <row r="74" spans="2:17" s="673" customFormat="1" ht="19.7" customHeight="1">
      <c r="B74" s="753">
        <v>10</v>
      </c>
      <c r="C74" s="753" t="s">
        <v>28</v>
      </c>
      <c r="D74" s="753" t="s">
        <v>28</v>
      </c>
      <c r="E74" s="875" t="s">
        <v>180</v>
      </c>
      <c r="F74" s="428">
        <v>1</v>
      </c>
      <c r="G74" s="415">
        <v>270</v>
      </c>
      <c r="H74" s="666">
        <f t="shared" si="1"/>
        <v>270</v>
      </c>
      <c r="I74" s="788"/>
      <c r="J74" s="880" t="s">
        <v>181</v>
      </c>
      <c r="K74" s="667"/>
      <c r="L74" s="667" t="s">
        <v>4658</v>
      </c>
      <c r="M74" s="726">
        <v>41948</v>
      </c>
      <c r="N74" s="753"/>
      <c r="O74" s="661"/>
      <c r="P74" s="726">
        <v>41953</v>
      </c>
      <c r="Q74" s="672">
        <v>41953</v>
      </c>
    </row>
    <row r="75" spans="2:17" s="673" customFormat="1" ht="19.7" customHeight="1">
      <c r="B75" s="753">
        <v>10</v>
      </c>
      <c r="C75" s="753" t="s">
        <v>28</v>
      </c>
      <c r="D75" s="753" t="s">
        <v>28</v>
      </c>
      <c r="E75" s="674" t="s">
        <v>1159</v>
      </c>
      <c r="F75" s="669">
        <v>1</v>
      </c>
      <c r="G75" s="415">
        <v>610</v>
      </c>
      <c r="H75" s="666">
        <f t="shared" si="1"/>
        <v>610</v>
      </c>
      <c r="I75" s="415"/>
      <c r="J75" s="669" t="s">
        <v>3215</v>
      </c>
      <c r="K75" s="667"/>
      <c r="L75" s="661"/>
      <c r="M75" s="726">
        <v>41948</v>
      </c>
      <c r="N75" s="753"/>
      <c r="O75" s="661"/>
      <c r="P75" s="726">
        <v>41953</v>
      </c>
      <c r="Q75" s="672">
        <v>41953</v>
      </c>
    </row>
    <row r="76" spans="2:17" s="673" customFormat="1" ht="19.7" customHeight="1">
      <c r="B76" s="753">
        <v>10</v>
      </c>
      <c r="C76" s="753" t="s">
        <v>28</v>
      </c>
      <c r="D76" s="753" t="s">
        <v>28</v>
      </c>
      <c r="E76" s="674" t="s">
        <v>4662</v>
      </c>
      <c r="F76" s="669">
        <v>1</v>
      </c>
      <c r="G76" s="415">
        <v>780</v>
      </c>
      <c r="H76" s="666">
        <f t="shared" si="1"/>
        <v>780</v>
      </c>
      <c r="I76" s="415"/>
      <c r="J76" s="669" t="s">
        <v>3215</v>
      </c>
      <c r="K76" s="667"/>
      <c r="L76" s="661"/>
      <c r="M76" s="726">
        <v>41948</v>
      </c>
      <c r="N76" s="753"/>
      <c r="O76" s="661"/>
      <c r="P76" s="726">
        <v>41953</v>
      </c>
      <c r="Q76" s="672">
        <v>41953</v>
      </c>
    </row>
    <row r="77" spans="2:17" s="673" customFormat="1" ht="19.7" customHeight="1">
      <c r="B77" s="753">
        <v>10</v>
      </c>
      <c r="C77" s="753" t="s">
        <v>28</v>
      </c>
      <c r="D77" s="753" t="s">
        <v>28</v>
      </c>
      <c r="E77" s="674" t="s">
        <v>4663</v>
      </c>
      <c r="F77" s="669">
        <v>5</v>
      </c>
      <c r="G77" s="415">
        <v>106</v>
      </c>
      <c r="H77" s="666">
        <f t="shared" si="1"/>
        <v>530</v>
      </c>
      <c r="I77" s="415"/>
      <c r="J77" s="669" t="s">
        <v>4338</v>
      </c>
      <c r="K77" s="667"/>
      <c r="L77" s="661"/>
      <c r="M77" s="726">
        <v>41948</v>
      </c>
      <c r="N77" s="753"/>
      <c r="O77" s="661"/>
      <c r="P77" s="726">
        <v>41953</v>
      </c>
      <c r="Q77" s="672">
        <v>41953</v>
      </c>
    </row>
    <row r="78" spans="2:17" s="673" customFormat="1" ht="19.7" customHeight="1">
      <c r="B78" s="753">
        <v>12</v>
      </c>
      <c r="C78" s="753" t="s">
        <v>28</v>
      </c>
      <c r="D78" s="753" t="s">
        <v>28</v>
      </c>
      <c r="E78" s="674" t="s">
        <v>2579</v>
      </c>
      <c r="F78" s="669">
        <v>2</v>
      </c>
      <c r="G78" s="415">
        <v>1290</v>
      </c>
      <c r="H78" s="666">
        <f t="shared" si="1"/>
        <v>2580</v>
      </c>
      <c r="I78" s="415"/>
      <c r="J78" s="669" t="s">
        <v>4664</v>
      </c>
      <c r="K78" s="667"/>
      <c r="L78" s="661"/>
      <c r="M78" s="726">
        <v>41948</v>
      </c>
      <c r="N78" s="753"/>
      <c r="O78" s="661"/>
      <c r="P78" s="726">
        <v>41953</v>
      </c>
      <c r="Q78" s="672">
        <v>41953</v>
      </c>
    </row>
    <row r="79" spans="2:17" s="673" customFormat="1" ht="19.7" customHeight="1">
      <c r="B79" s="753">
        <v>12</v>
      </c>
      <c r="C79" s="753" t="s">
        <v>28</v>
      </c>
      <c r="D79" s="753" t="s">
        <v>28</v>
      </c>
      <c r="E79" s="674" t="s">
        <v>448</v>
      </c>
      <c r="F79" s="669">
        <v>5</v>
      </c>
      <c r="G79" s="415">
        <v>320</v>
      </c>
      <c r="H79" s="666">
        <f t="shared" si="1"/>
        <v>1600</v>
      </c>
      <c r="I79" s="415"/>
      <c r="J79" s="669" t="s">
        <v>4342</v>
      </c>
      <c r="K79" s="667"/>
      <c r="L79" s="661"/>
      <c r="M79" s="726">
        <v>41948</v>
      </c>
      <c r="N79" s="753"/>
      <c r="O79" s="661"/>
      <c r="P79" s="726">
        <v>41953</v>
      </c>
      <c r="Q79" s="672">
        <v>41953</v>
      </c>
    </row>
    <row r="80" spans="2:17" s="673" customFormat="1" ht="19.7" customHeight="1">
      <c r="B80" s="753">
        <v>12</v>
      </c>
      <c r="C80" s="753" t="s">
        <v>28</v>
      </c>
      <c r="D80" s="753" t="s">
        <v>28</v>
      </c>
      <c r="E80" s="674" t="s">
        <v>2940</v>
      </c>
      <c r="F80" s="669">
        <v>1</v>
      </c>
      <c r="G80" s="415">
        <v>940</v>
      </c>
      <c r="H80" s="666">
        <f t="shared" si="1"/>
        <v>940</v>
      </c>
      <c r="I80" s="415"/>
      <c r="J80" s="669" t="s">
        <v>450</v>
      </c>
      <c r="K80" s="667"/>
      <c r="L80" s="661"/>
      <c r="M80" s="726">
        <v>41948</v>
      </c>
      <c r="N80" s="753"/>
      <c r="O80" s="661"/>
      <c r="P80" s="726">
        <v>41953</v>
      </c>
      <c r="Q80" s="672">
        <v>41953</v>
      </c>
    </row>
    <row r="81" spans="2:17" s="673" customFormat="1" ht="19.7" customHeight="1">
      <c r="B81" s="753">
        <v>12</v>
      </c>
      <c r="C81" s="753" t="s">
        <v>28</v>
      </c>
      <c r="D81" s="753" t="s">
        <v>28</v>
      </c>
      <c r="E81" s="876" t="s">
        <v>4665</v>
      </c>
      <c r="F81" s="669">
        <v>1</v>
      </c>
      <c r="G81" s="415">
        <v>142012</v>
      </c>
      <c r="H81" s="666">
        <f t="shared" si="1"/>
        <v>142012</v>
      </c>
      <c r="I81" s="415"/>
      <c r="J81" s="669" t="s">
        <v>2091</v>
      </c>
      <c r="K81" s="674" t="s">
        <v>4666</v>
      </c>
      <c r="L81" s="876" t="s">
        <v>4667</v>
      </c>
      <c r="M81" s="726"/>
      <c r="N81" s="753"/>
      <c r="O81" s="661"/>
      <c r="P81" s="726">
        <v>41962</v>
      </c>
      <c r="Q81" s="672">
        <v>41962</v>
      </c>
    </row>
    <row r="82" spans="2:17" s="673" customFormat="1" ht="19.7" customHeight="1">
      <c r="B82" s="753">
        <v>12</v>
      </c>
      <c r="C82" s="753" t="s">
        <v>28</v>
      </c>
      <c r="D82" s="753" t="s">
        <v>28</v>
      </c>
      <c r="E82" s="876" t="s">
        <v>4668</v>
      </c>
      <c r="F82" s="669">
        <v>10</v>
      </c>
      <c r="G82" s="415">
        <v>3400</v>
      </c>
      <c r="H82" s="666">
        <f t="shared" si="1"/>
        <v>34000</v>
      </c>
      <c r="I82" s="415"/>
      <c r="J82" s="669" t="s">
        <v>2093</v>
      </c>
      <c r="K82" s="674" t="s">
        <v>4666</v>
      </c>
      <c r="L82" s="674" t="s">
        <v>4669</v>
      </c>
      <c r="M82" s="726"/>
      <c r="N82" s="753"/>
      <c r="O82" s="661"/>
      <c r="P82" s="726">
        <v>41962</v>
      </c>
      <c r="Q82" s="672">
        <v>41962</v>
      </c>
    </row>
    <row r="83" spans="2:17" s="673" customFormat="1" ht="19.7" customHeight="1">
      <c r="B83" s="753">
        <v>12</v>
      </c>
      <c r="C83" s="753" t="s">
        <v>28</v>
      </c>
      <c r="D83" s="753" t="s">
        <v>28</v>
      </c>
      <c r="E83" s="876" t="s">
        <v>4670</v>
      </c>
      <c r="F83" s="669">
        <v>1</v>
      </c>
      <c r="G83" s="415">
        <v>7000</v>
      </c>
      <c r="H83" s="666">
        <f t="shared" si="1"/>
        <v>7000</v>
      </c>
      <c r="I83" s="415"/>
      <c r="J83" s="669" t="s">
        <v>2095</v>
      </c>
      <c r="K83" s="674" t="s">
        <v>4666</v>
      </c>
      <c r="L83" s="876" t="s">
        <v>4671</v>
      </c>
      <c r="M83" s="726"/>
      <c r="N83" s="753"/>
      <c r="O83" s="661"/>
      <c r="P83" s="726">
        <v>41962</v>
      </c>
      <c r="Q83" s="672">
        <v>41962</v>
      </c>
    </row>
    <row r="84" spans="2:17" s="673" customFormat="1" ht="19.7" customHeight="1">
      <c r="B84" s="753"/>
      <c r="C84" s="753"/>
      <c r="D84" s="753"/>
      <c r="E84" s="674"/>
      <c r="F84" s="669"/>
      <c r="G84" s="415"/>
      <c r="H84" s="666">
        <f t="shared" si="1"/>
        <v>0</v>
      </c>
      <c r="I84" s="415"/>
      <c r="J84" s="669"/>
      <c r="K84" s="667"/>
      <c r="L84" s="661"/>
      <c r="M84" s="726"/>
      <c r="N84" s="753"/>
      <c r="O84" s="661"/>
      <c r="P84" s="726"/>
      <c r="Q84" s="672"/>
    </row>
    <row r="85" spans="2:17" s="673" customFormat="1" ht="19.7" customHeight="1">
      <c r="B85" s="753">
        <v>10</v>
      </c>
      <c r="C85" s="753" t="s">
        <v>207</v>
      </c>
      <c r="D85" s="753" t="s">
        <v>207</v>
      </c>
      <c r="E85" s="674" t="s">
        <v>4672</v>
      </c>
      <c r="F85" s="669">
        <v>1</v>
      </c>
      <c r="G85" s="415">
        <v>12000</v>
      </c>
      <c r="H85" s="666">
        <f t="shared" si="1"/>
        <v>12000</v>
      </c>
      <c r="I85" s="415"/>
      <c r="J85" s="669" t="s">
        <v>4673</v>
      </c>
      <c r="K85" s="667"/>
      <c r="L85" s="661"/>
      <c r="M85" s="726">
        <v>41948</v>
      </c>
      <c r="N85" s="753"/>
      <c r="O85" s="661"/>
      <c r="P85" s="726">
        <v>41960</v>
      </c>
      <c r="Q85" s="672">
        <v>41957</v>
      </c>
    </row>
    <row r="86" spans="2:17" s="673" customFormat="1" ht="19.7" customHeight="1">
      <c r="B86" s="753">
        <v>10</v>
      </c>
      <c r="C86" s="753" t="s">
        <v>207</v>
      </c>
      <c r="D86" s="753" t="s">
        <v>207</v>
      </c>
      <c r="E86" s="674" t="s">
        <v>4674</v>
      </c>
      <c r="F86" s="669">
        <v>1</v>
      </c>
      <c r="G86" s="415">
        <v>18000</v>
      </c>
      <c r="H86" s="666">
        <f t="shared" si="1"/>
        <v>18000</v>
      </c>
      <c r="I86" s="415"/>
      <c r="J86" s="669" t="s">
        <v>4675</v>
      </c>
      <c r="K86" s="667"/>
      <c r="L86" s="661"/>
      <c r="M86" s="726">
        <v>41948</v>
      </c>
      <c r="N86" s="753"/>
      <c r="O86" s="661"/>
      <c r="P86" s="726">
        <v>41960</v>
      </c>
      <c r="Q86" s="672">
        <v>41957</v>
      </c>
    </row>
    <row r="87" spans="2:17" s="673" customFormat="1" ht="19.7" customHeight="1">
      <c r="B87" s="753"/>
      <c r="C87" s="753"/>
      <c r="D87" s="753"/>
      <c r="E87" s="674"/>
      <c r="F87" s="669"/>
      <c r="G87" s="415"/>
      <c r="H87" s="666">
        <f t="shared" si="1"/>
        <v>0</v>
      </c>
      <c r="I87" s="415"/>
      <c r="J87" s="669"/>
      <c r="K87" s="667"/>
      <c r="L87" s="661"/>
      <c r="M87" s="726"/>
      <c r="N87" s="753"/>
      <c r="O87" s="661"/>
      <c r="P87" s="726"/>
      <c r="Q87" s="672"/>
    </row>
    <row r="88" spans="2:17" s="673" customFormat="1" ht="19.7" customHeight="1">
      <c r="B88" s="753">
        <v>9</v>
      </c>
      <c r="C88" s="753" t="s">
        <v>24</v>
      </c>
      <c r="D88" s="753" t="s">
        <v>24</v>
      </c>
      <c r="E88" s="674" t="s">
        <v>4676</v>
      </c>
      <c r="F88" s="669">
        <v>1</v>
      </c>
      <c r="G88" s="415">
        <v>12000</v>
      </c>
      <c r="H88" s="666">
        <f t="shared" si="1"/>
        <v>12000</v>
      </c>
      <c r="I88" s="415"/>
      <c r="J88" s="669" t="s">
        <v>477</v>
      </c>
      <c r="K88" s="667"/>
      <c r="L88" s="661"/>
      <c r="M88" s="726">
        <v>41948</v>
      </c>
      <c r="N88" s="753"/>
      <c r="O88" s="661"/>
      <c r="P88" s="726"/>
      <c r="Q88" s="672">
        <v>41957</v>
      </c>
    </row>
    <row r="89" spans="2:17" s="673" customFormat="1" ht="19.7" customHeight="1">
      <c r="B89" s="753">
        <v>9</v>
      </c>
      <c r="C89" s="753" t="s">
        <v>24</v>
      </c>
      <c r="D89" s="753" t="s">
        <v>24</v>
      </c>
      <c r="E89" s="674" t="s">
        <v>4677</v>
      </c>
      <c r="F89" s="669">
        <v>2</v>
      </c>
      <c r="G89" s="415">
        <v>5900</v>
      </c>
      <c r="H89" s="666">
        <f t="shared" si="1"/>
        <v>11800</v>
      </c>
      <c r="I89" s="415"/>
      <c r="J89" s="669" t="s">
        <v>4678</v>
      </c>
      <c r="K89" s="667"/>
      <c r="L89" s="661"/>
      <c r="M89" s="726">
        <v>41948</v>
      </c>
      <c r="N89" s="753"/>
      <c r="O89" s="661"/>
      <c r="P89" s="726"/>
      <c r="Q89" s="672">
        <v>41957</v>
      </c>
    </row>
    <row r="90" spans="2:17" s="673" customFormat="1" ht="19.7" customHeight="1">
      <c r="B90" s="753">
        <v>9</v>
      </c>
      <c r="C90" s="753" t="s">
        <v>24</v>
      </c>
      <c r="D90" s="753" t="s">
        <v>24</v>
      </c>
      <c r="E90" s="674" t="s">
        <v>4679</v>
      </c>
      <c r="F90" s="669">
        <v>1</v>
      </c>
      <c r="G90" s="415">
        <v>5200</v>
      </c>
      <c r="H90" s="666">
        <f t="shared" si="1"/>
        <v>5200</v>
      </c>
      <c r="I90" s="415"/>
      <c r="J90" s="669" t="s">
        <v>4680</v>
      </c>
      <c r="K90" s="667"/>
      <c r="L90" s="661"/>
      <c r="M90" s="726">
        <v>41948</v>
      </c>
      <c r="N90" s="753"/>
      <c r="O90" s="661"/>
      <c r="P90" s="726"/>
      <c r="Q90" s="672">
        <v>41957</v>
      </c>
    </row>
    <row r="91" spans="2:17" s="673" customFormat="1" ht="19.7" customHeight="1">
      <c r="B91" s="753">
        <v>9</v>
      </c>
      <c r="C91" s="753" t="s">
        <v>24</v>
      </c>
      <c r="D91" s="753" t="s">
        <v>24</v>
      </c>
      <c r="E91" s="674" t="s">
        <v>4681</v>
      </c>
      <c r="F91" s="669">
        <v>1</v>
      </c>
      <c r="G91" s="415">
        <v>1500</v>
      </c>
      <c r="H91" s="666">
        <f t="shared" si="1"/>
        <v>1500</v>
      </c>
      <c r="I91" s="415"/>
      <c r="J91" s="669" t="s">
        <v>4682</v>
      </c>
      <c r="K91" s="667"/>
      <c r="L91" s="661"/>
      <c r="M91" s="726">
        <v>41948</v>
      </c>
      <c r="N91" s="753"/>
      <c r="O91" s="661"/>
      <c r="P91" s="726"/>
      <c r="Q91" s="672">
        <v>41957</v>
      </c>
    </row>
    <row r="92" spans="2:17" s="673" customFormat="1" ht="19.7" customHeight="1">
      <c r="B92" s="753">
        <v>9</v>
      </c>
      <c r="C92" s="753" t="s">
        <v>24</v>
      </c>
      <c r="D92" s="753" t="s">
        <v>24</v>
      </c>
      <c r="E92" s="674" t="s">
        <v>4683</v>
      </c>
      <c r="F92" s="669">
        <v>1</v>
      </c>
      <c r="G92" s="415">
        <v>1600</v>
      </c>
      <c r="H92" s="666">
        <f t="shared" si="1"/>
        <v>1600</v>
      </c>
      <c r="I92" s="415"/>
      <c r="J92" s="669" t="s">
        <v>4684</v>
      </c>
      <c r="K92" s="667"/>
      <c r="L92" s="661"/>
      <c r="M92" s="726">
        <v>41948</v>
      </c>
      <c r="N92" s="753"/>
      <c r="O92" s="661"/>
      <c r="P92" s="726"/>
      <c r="Q92" s="672">
        <v>41957</v>
      </c>
    </row>
    <row r="93" spans="2:17" s="673" customFormat="1" ht="19.7" customHeight="1">
      <c r="B93" s="753">
        <v>9</v>
      </c>
      <c r="C93" s="753" t="s">
        <v>24</v>
      </c>
      <c r="D93" s="753" t="s">
        <v>24</v>
      </c>
      <c r="E93" s="674" t="s">
        <v>4685</v>
      </c>
      <c r="F93" s="669">
        <v>1</v>
      </c>
      <c r="G93" s="415">
        <v>2900</v>
      </c>
      <c r="H93" s="666">
        <f t="shared" si="1"/>
        <v>2900</v>
      </c>
      <c r="I93" s="415"/>
      <c r="J93" s="669" t="s">
        <v>4686</v>
      </c>
      <c r="K93" s="667"/>
      <c r="L93" s="661"/>
      <c r="M93" s="726">
        <v>41948</v>
      </c>
      <c r="N93" s="753"/>
      <c r="O93" s="661"/>
      <c r="P93" s="726"/>
      <c r="Q93" s="672">
        <v>41957</v>
      </c>
    </row>
    <row r="94" spans="2:17" s="673" customFormat="1" ht="19.7" customHeight="1">
      <c r="B94" s="753">
        <v>12</v>
      </c>
      <c r="C94" s="753" t="s">
        <v>24</v>
      </c>
      <c r="D94" s="753" t="s">
        <v>24</v>
      </c>
      <c r="E94" s="674" t="s">
        <v>4687</v>
      </c>
      <c r="F94" s="669">
        <v>1</v>
      </c>
      <c r="G94" s="415">
        <v>13800</v>
      </c>
      <c r="H94" s="666">
        <f t="shared" si="1"/>
        <v>13800</v>
      </c>
      <c r="I94" s="415"/>
      <c r="J94" s="669" t="s">
        <v>4688</v>
      </c>
      <c r="K94" s="667"/>
      <c r="L94" s="661"/>
      <c r="M94" s="726">
        <v>41948</v>
      </c>
      <c r="N94" s="753"/>
      <c r="O94" s="661"/>
      <c r="P94" s="726"/>
      <c r="Q94" s="672">
        <v>41957</v>
      </c>
    </row>
    <row r="95" spans="2:17" s="673" customFormat="1" ht="19.7" customHeight="1">
      <c r="B95" s="753">
        <v>12</v>
      </c>
      <c r="C95" s="753" t="s">
        <v>24</v>
      </c>
      <c r="D95" s="753" t="s">
        <v>24</v>
      </c>
      <c r="E95" s="674" t="s">
        <v>4689</v>
      </c>
      <c r="F95" s="669">
        <v>1</v>
      </c>
      <c r="G95" s="415">
        <v>11200</v>
      </c>
      <c r="H95" s="666">
        <f t="shared" si="1"/>
        <v>11200</v>
      </c>
      <c r="I95" s="415"/>
      <c r="J95" s="669" t="s">
        <v>4690</v>
      </c>
      <c r="K95" s="667"/>
      <c r="L95" s="661"/>
      <c r="M95" s="726">
        <v>41948</v>
      </c>
      <c r="N95" s="753"/>
      <c r="O95" s="661"/>
      <c r="P95" s="726"/>
      <c r="Q95" s="672">
        <v>41957</v>
      </c>
    </row>
    <row r="96" spans="2:17" s="673" customFormat="1" ht="19.7" customHeight="1">
      <c r="B96" s="753">
        <v>12</v>
      </c>
      <c r="C96" s="753" t="s">
        <v>24</v>
      </c>
      <c r="D96" s="753" t="s">
        <v>24</v>
      </c>
      <c r="E96" s="674" t="s">
        <v>4691</v>
      </c>
      <c r="F96" s="669">
        <v>1</v>
      </c>
      <c r="G96" s="415">
        <v>11000</v>
      </c>
      <c r="H96" s="666">
        <f t="shared" si="1"/>
        <v>11000</v>
      </c>
      <c r="I96" s="415"/>
      <c r="J96" s="669" t="s">
        <v>4692</v>
      </c>
      <c r="K96" s="667"/>
      <c r="L96" s="661"/>
      <c r="M96" s="726">
        <v>41948</v>
      </c>
      <c r="N96" s="753"/>
      <c r="O96" s="661"/>
      <c r="P96" s="726"/>
      <c r="Q96" s="672">
        <v>41957</v>
      </c>
    </row>
    <row r="97" spans="2:17" s="673" customFormat="1" ht="19.7" customHeight="1">
      <c r="B97" s="753">
        <v>12</v>
      </c>
      <c r="C97" s="753" t="s">
        <v>24</v>
      </c>
      <c r="D97" s="753" t="s">
        <v>24</v>
      </c>
      <c r="E97" s="674" t="s">
        <v>4693</v>
      </c>
      <c r="F97" s="669">
        <v>4</v>
      </c>
      <c r="G97" s="415">
        <v>1500</v>
      </c>
      <c r="H97" s="666">
        <f t="shared" si="1"/>
        <v>6000</v>
      </c>
      <c r="I97" s="415"/>
      <c r="J97" s="669" t="s">
        <v>4694</v>
      </c>
      <c r="K97" s="667"/>
      <c r="L97" s="661"/>
      <c r="M97" s="726">
        <v>41948</v>
      </c>
      <c r="N97" s="753"/>
      <c r="O97" s="661"/>
      <c r="P97" s="726"/>
      <c r="Q97" s="672">
        <v>41957</v>
      </c>
    </row>
    <row r="98" spans="2:17" s="673" customFormat="1" ht="19.7" customHeight="1">
      <c r="B98" s="753">
        <v>12</v>
      </c>
      <c r="C98" s="753" t="s">
        <v>24</v>
      </c>
      <c r="D98" s="753" t="s">
        <v>24</v>
      </c>
      <c r="E98" s="674" t="s">
        <v>4695</v>
      </c>
      <c r="F98" s="669">
        <v>1</v>
      </c>
      <c r="G98" s="415">
        <v>11500</v>
      </c>
      <c r="H98" s="666">
        <f t="shared" si="1"/>
        <v>11500</v>
      </c>
      <c r="I98" s="415"/>
      <c r="J98" s="669" t="s">
        <v>4696</v>
      </c>
      <c r="K98" s="667"/>
      <c r="L98" s="661"/>
      <c r="M98" s="726">
        <v>41948</v>
      </c>
      <c r="N98" s="753"/>
      <c r="O98" s="661"/>
      <c r="P98" s="726"/>
      <c r="Q98" s="672">
        <v>41957</v>
      </c>
    </row>
    <row r="99" spans="2:17" s="673" customFormat="1" ht="19.7" customHeight="1">
      <c r="B99" s="753">
        <v>12</v>
      </c>
      <c r="C99" s="753" t="s">
        <v>24</v>
      </c>
      <c r="D99" s="753" t="s">
        <v>24</v>
      </c>
      <c r="E99" s="674" t="s">
        <v>4697</v>
      </c>
      <c r="F99" s="669">
        <v>1</v>
      </c>
      <c r="G99" s="415">
        <v>2900</v>
      </c>
      <c r="H99" s="666">
        <f t="shared" si="1"/>
        <v>2900</v>
      </c>
      <c r="I99" s="415"/>
      <c r="J99" s="669" t="s">
        <v>4698</v>
      </c>
      <c r="K99" s="667"/>
      <c r="L99" s="661"/>
      <c r="M99" s="726">
        <v>41948</v>
      </c>
      <c r="N99" s="753"/>
      <c r="O99" s="661"/>
      <c r="P99" s="726"/>
      <c r="Q99" s="672">
        <v>41957</v>
      </c>
    </row>
    <row r="100" spans="2:17" s="673" customFormat="1" ht="19.7" customHeight="1">
      <c r="B100" s="753">
        <v>12</v>
      </c>
      <c r="C100" s="753" t="s">
        <v>24</v>
      </c>
      <c r="D100" s="753" t="s">
        <v>24</v>
      </c>
      <c r="E100" s="674" t="s">
        <v>4699</v>
      </c>
      <c r="F100" s="669">
        <v>1</v>
      </c>
      <c r="G100" s="415">
        <v>3900</v>
      </c>
      <c r="H100" s="666">
        <f t="shared" si="1"/>
        <v>3900</v>
      </c>
      <c r="I100" s="415"/>
      <c r="J100" s="669" t="s">
        <v>4700</v>
      </c>
      <c r="K100" s="667"/>
      <c r="L100" s="661"/>
      <c r="M100" s="726">
        <v>41949</v>
      </c>
      <c r="N100" s="753"/>
      <c r="O100" s="661"/>
      <c r="P100" s="726"/>
      <c r="Q100" s="672">
        <v>41957</v>
      </c>
    </row>
    <row r="101" spans="2:17" s="673" customFormat="1" ht="19.7" customHeight="1">
      <c r="B101" s="753"/>
      <c r="C101" s="753"/>
      <c r="D101" s="753"/>
      <c r="E101" s="674"/>
      <c r="F101" s="669"/>
      <c r="G101" s="415"/>
      <c r="H101" s="666">
        <f t="shared" si="1"/>
        <v>0</v>
      </c>
      <c r="I101" s="415"/>
      <c r="J101" s="669"/>
      <c r="K101" s="667"/>
      <c r="L101" s="661"/>
      <c r="M101" s="726"/>
      <c r="N101" s="753"/>
      <c r="O101" s="661"/>
      <c r="P101" s="726"/>
      <c r="Q101" s="672"/>
    </row>
    <row r="102" spans="2:17" s="673" customFormat="1" ht="19.7" customHeight="1">
      <c r="B102" s="753">
        <v>12</v>
      </c>
      <c r="C102" s="753" t="s">
        <v>28</v>
      </c>
      <c r="D102" s="753" t="s">
        <v>28</v>
      </c>
      <c r="E102" s="674" t="s">
        <v>4701</v>
      </c>
      <c r="F102" s="669">
        <v>5</v>
      </c>
      <c r="G102" s="415">
        <v>87</v>
      </c>
      <c r="H102" s="666">
        <f t="shared" si="1"/>
        <v>435</v>
      </c>
      <c r="I102" s="415"/>
      <c r="J102" s="669" t="s">
        <v>4702</v>
      </c>
      <c r="K102" s="667"/>
      <c r="L102" s="674" t="s">
        <v>4703</v>
      </c>
      <c r="M102" s="726">
        <v>41949</v>
      </c>
      <c r="N102" s="753"/>
      <c r="O102" s="661"/>
      <c r="P102" s="726">
        <v>41953</v>
      </c>
      <c r="Q102" s="672">
        <v>41953</v>
      </c>
    </row>
    <row r="103" spans="2:17" ht="19.7" customHeight="1">
      <c r="B103" s="884">
        <v>12</v>
      </c>
      <c r="C103" s="884" t="s">
        <v>28</v>
      </c>
      <c r="D103" s="884" t="s">
        <v>28</v>
      </c>
      <c r="E103" s="889" t="s">
        <v>4704</v>
      </c>
      <c r="F103" s="217">
        <v>1</v>
      </c>
      <c r="G103" s="887">
        <v>3210</v>
      </c>
      <c r="H103" s="715">
        <f t="shared" si="1"/>
        <v>3210</v>
      </c>
      <c r="I103" s="887"/>
      <c r="J103" s="217" t="s">
        <v>1050</v>
      </c>
      <c r="K103" s="889" t="s">
        <v>4705</v>
      </c>
      <c r="L103" s="889" t="s">
        <v>4706</v>
      </c>
      <c r="M103" s="101">
        <v>41949</v>
      </c>
      <c r="N103" s="27"/>
      <c r="O103" s="24"/>
      <c r="P103" s="101">
        <v>41953</v>
      </c>
      <c r="Q103" s="87">
        <v>41953</v>
      </c>
    </row>
    <row r="104" spans="2:17" ht="19.7" customHeight="1">
      <c r="B104" s="27"/>
      <c r="C104" s="27"/>
      <c r="D104" s="27"/>
      <c r="E104" s="52"/>
      <c r="F104" s="108"/>
      <c r="G104" s="30"/>
      <c r="H104" s="57">
        <f t="shared" si="1"/>
        <v>0</v>
      </c>
      <c r="I104" s="30"/>
      <c r="J104" s="52"/>
      <c r="K104" s="109"/>
      <c r="L104" s="24"/>
      <c r="M104" s="101"/>
      <c r="N104" s="27"/>
      <c r="O104" s="24"/>
      <c r="P104" s="101"/>
      <c r="Q104" s="87"/>
    </row>
    <row r="105" spans="2:17" ht="19.7" customHeight="1">
      <c r="B105" s="1302">
        <v>12</v>
      </c>
      <c r="C105" s="1302" t="s">
        <v>24</v>
      </c>
      <c r="D105" s="1302" t="s">
        <v>24</v>
      </c>
      <c r="E105" s="1303" t="s">
        <v>4707</v>
      </c>
      <c r="F105" s="218">
        <v>1</v>
      </c>
      <c r="G105" s="887">
        <v>3100</v>
      </c>
      <c r="H105" s="715">
        <f t="shared" si="1"/>
        <v>3100</v>
      </c>
      <c r="I105" s="887"/>
      <c r="J105" s="889" t="s">
        <v>4708</v>
      </c>
      <c r="K105" s="109"/>
      <c r="L105" s="24"/>
      <c r="M105" s="101">
        <v>41960</v>
      </c>
      <c r="N105" s="27"/>
      <c r="O105" s="24"/>
      <c r="P105" s="101">
        <v>41962</v>
      </c>
      <c r="Q105" s="87">
        <v>41962</v>
      </c>
    </row>
    <row r="106" spans="2:17" ht="19.7" customHeight="1">
      <c r="B106" s="27"/>
      <c r="C106" s="281"/>
      <c r="D106" s="281"/>
      <c r="E106" s="274"/>
      <c r="F106" s="55"/>
      <c r="G106" s="282"/>
      <c r="H106" s="57">
        <f t="shared" si="1"/>
        <v>0</v>
      </c>
      <c r="I106" s="30"/>
      <c r="J106" s="274"/>
      <c r="K106" s="109"/>
      <c r="L106" s="24"/>
      <c r="M106" s="101"/>
      <c r="N106" s="27"/>
      <c r="O106" s="24"/>
      <c r="P106" s="101"/>
      <c r="Q106" s="87"/>
    </row>
  </sheetData>
  <autoFilter ref="B8:O35" xr:uid="{EB6E63AC-87EF-4D50-9954-1E9339F723C6}"/>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9F991-A6F5-4C30-A6CC-BA8AA097F02D}">
  <dimension ref="B2:Q45"/>
  <sheetViews>
    <sheetView zoomScale="85" zoomScaleNormal="85" workbookViewId="0">
      <selection activeCell="P22" sqref="P22"/>
    </sheetView>
  </sheetViews>
  <sheetFormatPr defaultRowHeight="12"/>
  <cols>
    <col min="1" max="1" width="2.625" style="1058" customWidth="1"/>
    <col min="2" max="2" width="11.625" style="1063" customWidth="1"/>
    <col min="3" max="3" width="10.625" style="1058" customWidth="1"/>
    <col min="4" max="4" width="10.375" style="1058" customWidth="1"/>
    <col min="5" max="5" width="43" style="1063" bestFit="1" customWidth="1"/>
    <col min="6" max="6" width="10" style="1058" customWidth="1"/>
    <col min="7" max="7" width="12.5" style="1058" customWidth="1"/>
    <col min="8" max="8" width="12.25" style="1058" customWidth="1"/>
    <col min="9" max="9" width="11" style="1064" customWidth="1"/>
    <col min="10" max="10" width="30.125" style="1063" bestFit="1" customWidth="1"/>
    <col min="11" max="11" width="17.25" style="1063" customWidth="1"/>
    <col min="12" max="12" width="13.5" style="1063" bestFit="1" customWidth="1"/>
    <col min="13" max="13" width="17.625" style="1063" bestFit="1" customWidth="1"/>
    <col min="14" max="14" width="14.625" style="1058" bestFit="1" customWidth="1"/>
    <col min="15" max="15" width="13.25" style="1064" customWidth="1"/>
    <col min="16" max="16" width="14.5" style="1065" customWidth="1"/>
    <col min="17" max="17" width="15.625" style="1065" customWidth="1"/>
    <col min="18" max="256" width="9" style="1058"/>
    <col min="257" max="257" width="2.625" style="1058" customWidth="1"/>
    <col min="258" max="258" width="11.625" style="1058" customWidth="1"/>
    <col min="259" max="259" width="10.625" style="1058" customWidth="1"/>
    <col min="260" max="260" width="10.375" style="1058" customWidth="1"/>
    <col min="261" max="261" width="43" style="1058" bestFit="1" customWidth="1"/>
    <col min="262" max="262" width="10" style="1058" customWidth="1"/>
    <col min="263" max="263" width="12.5" style="1058" customWidth="1"/>
    <col min="264" max="264" width="12.25" style="1058" customWidth="1"/>
    <col min="265" max="265" width="11" style="1058" customWidth="1"/>
    <col min="266" max="266" width="30.125" style="1058" bestFit="1" customWidth="1"/>
    <col min="267" max="267" width="17.25" style="1058" customWidth="1"/>
    <col min="268" max="268" width="13.5" style="1058" bestFit="1" customWidth="1"/>
    <col min="269" max="269" width="17.625" style="1058" bestFit="1" customWidth="1"/>
    <col min="270" max="270" width="14.625" style="1058" bestFit="1" customWidth="1"/>
    <col min="271" max="271" width="13.25" style="1058" customWidth="1"/>
    <col min="272" max="272" width="14.5" style="1058" customWidth="1"/>
    <col min="273" max="273" width="15.625" style="1058" customWidth="1"/>
    <col min="274" max="512" width="9" style="1058"/>
    <col min="513" max="513" width="2.625" style="1058" customWidth="1"/>
    <col min="514" max="514" width="11.625" style="1058" customWidth="1"/>
    <col min="515" max="515" width="10.625" style="1058" customWidth="1"/>
    <col min="516" max="516" width="10.375" style="1058" customWidth="1"/>
    <col min="517" max="517" width="43" style="1058" bestFit="1" customWidth="1"/>
    <col min="518" max="518" width="10" style="1058" customWidth="1"/>
    <col min="519" max="519" width="12.5" style="1058" customWidth="1"/>
    <col min="520" max="520" width="12.25" style="1058" customWidth="1"/>
    <col min="521" max="521" width="11" style="1058" customWidth="1"/>
    <col min="522" max="522" width="30.125" style="1058" bestFit="1" customWidth="1"/>
    <col min="523" max="523" width="17.25" style="1058" customWidth="1"/>
    <col min="524" max="524" width="13.5" style="1058" bestFit="1" customWidth="1"/>
    <col min="525" max="525" width="17.625" style="1058" bestFit="1" customWidth="1"/>
    <col min="526" max="526" width="14.625" style="1058" bestFit="1" customWidth="1"/>
    <col min="527" max="527" width="13.25" style="1058" customWidth="1"/>
    <col min="528" max="528" width="14.5" style="1058" customWidth="1"/>
    <col min="529" max="529" width="15.625" style="1058" customWidth="1"/>
    <col min="530" max="768" width="9" style="1058"/>
    <col min="769" max="769" width="2.625" style="1058" customWidth="1"/>
    <col min="770" max="770" width="11.625" style="1058" customWidth="1"/>
    <col min="771" max="771" width="10.625" style="1058" customWidth="1"/>
    <col min="772" max="772" width="10.375" style="1058" customWidth="1"/>
    <col min="773" max="773" width="43" style="1058" bestFit="1" customWidth="1"/>
    <col min="774" max="774" width="10" style="1058" customWidth="1"/>
    <col min="775" max="775" width="12.5" style="1058" customWidth="1"/>
    <col min="776" max="776" width="12.25" style="1058" customWidth="1"/>
    <col min="777" max="777" width="11" style="1058" customWidth="1"/>
    <col min="778" max="778" width="30.125" style="1058" bestFit="1" customWidth="1"/>
    <col min="779" max="779" width="17.25" style="1058" customWidth="1"/>
    <col min="780" max="780" width="13.5" style="1058" bestFit="1" customWidth="1"/>
    <col min="781" max="781" width="17.625" style="1058" bestFit="1" customWidth="1"/>
    <col min="782" max="782" width="14.625" style="1058" bestFit="1" customWidth="1"/>
    <col min="783" max="783" width="13.25" style="1058" customWidth="1"/>
    <col min="784" max="784" width="14.5" style="1058" customWidth="1"/>
    <col min="785" max="785" width="15.625" style="1058" customWidth="1"/>
    <col min="786" max="1024" width="9" style="1058"/>
    <col min="1025" max="1025" width="2.625" style="1058" customWidth="1"/>
    <col min="1026" max="1026" width="11.625" style="1058" customWidth="1"/>
    <col min="1027" max="1027" width="10.625" style="1058" customWidth="1"/>
    <col min="1028" max="1028" width="10.375" style="1058" customWidth="1"/>
    <col min="1029" max="1029" width="43" style="1058" bestFit="1" customWidth="1"/>
    <col min="1030" max="1030" width="10" style="1058" customWidth="1"/>
    <col min="1031" max="1031" width="12.5" style="1058" customWidth="1"/>
    <col min="1032" max="1032" width="12.25" style="1058" customWidth="1"/>
    <col min="1033" max="1033" width="11" style="1058" customWidth="1"/>
    <col min="1034" max="1034" width="30.125" style="1058" bestFit="1" customWidth="1"/>
    <col min="1035" max="1035" width="17.25" style="1058" customWidth="1"/>
    <col min="1036" max="1036" width="13.5" style="1058" bestFit="1" customWidth="1"/>
    <col min="1037" max="1037" width="17.625" style="1058" bestFit="1" customWidth="1"/>
    <col min="1038" max="1038" width="14.625" style="1058" bestFit="1" customWidth="1"/>
    <col min="1039" max="1039" width="13.25" style="1058" customWidth="1"/>
    <col min="1040" max="1040" width="14.5" style="1058" customWidth="1"/>
    <col min="1041" max="1041" width="15.625" style="1058" customWidth="1"/>
    <col min="1042" max="1280" width="9" style="1058"/>
    <col min="1281" max="1281" width="2.625" style="1058" customWidth="1"/>
    <col min="1282" max="1282" width="11.625" style="1058" customWidth="1"/>
    <col min="1283" max="1283" width="10.625" style="1058" customWidth="1"/>
    <col min="1284" max="1284" width="10.375" style="1058" customWidth="1"/>
    <col min="1285" max="1285" width="43" style="1058" bestFit="1" customWidth="1"/>
    <col min="1286" max="1286" width="10" style="1058" customWidth="1"/>
    <col min="1287" max="1287" width="12.5" style="1058" customWidth="1"/>
    <col min="1288" max="1288" width="12.25" style="1058" customWidth="1"/>
    <col min="1289" max="1289" width="11" style="1058" customWidth="1"/>
    <col min="1290" max="1290" width="30.125" style="1058" bestFit="1" customWidth="1"/>
    <col min="1291" max="1291" width="17.25" style="1058" customWidth="1"/>
    <col min="1292" max="1292" width="13.5" style="1058" bestFit="1" customWidth="1"/>
    <col min="1293" max="1293" width="17.625" style="1058" bestFit="1" customWidth="1"/>
    <col min="1294" max="1294" width="14.625" style="1058" bestFit="1" customWidth="1"/>
    <col min="1295" max="1295" width="13.25" style="1058" customWidth="1"/>
    <col min="1296" max="1296" width="14.5" style="1058" customWidth="1"/>
    <col min="1297" max="1297" width="15.625" style="1058" customWidth="1"/>
    <col min="1298" max="1536" width="9" style="1058"/>
    <col min="1537" max="1537" width="2.625" style="1058" customWidth="1"/>
    <col min="1538" max="1538" width="11.625" style="1058" customWidth="1"/>
    <col min="1539" max="1539" width="10.625" style="1058" customWidth="1"/>
    <col min="1540" max="1540" width="10.375" style="1058" customWidth="1"/>
    <col min="1541" max="1541" width="43" style="1058" bestFit="1" customWidth="1"/>
    <col min="1542" max="1542" width="10" style="1058" customWidth="1"/>
    <col min="1543" max="1543" width="12.5" style="1058" customWidth="1"/>
    <col min="1544" max="1544" width="12.25" style="1058" customWidth="1"/>
    <col min="1545" max="1545" width="11" style="1058" customWidth="1"/>
    <col min="1546" max="1546" width="30.125" style="1058" bestFit="1" customWidth="1"/>
    <col min="1547" max="1547" width="17.25" style="1058" customWidth="1"/>
    <col min="1548" max="1548" width="13.5" style="1058" bestFit="1" customWidth="1"/>
    <col min="1549" max="1549" width="17.625" style="1058" bestFit="1" customWidth="1"/>
    <col min="1550" max="1550" width="14.625" style="1058" bestFit="1" customWidth="1"/>
    <col min="1551" max="1551" width="13.25" style="1058" customWidth="1"/>
    <col min="1552" max="1552" width="14.5" style="1058" customWidth="1"/>
    <col min="1553" max="1553" width="15.625" style="1058" customWidth="1"/>
    <col min="1554" max="1792" width="9" style="1058"/>
    <col min="1793" max="1793" width="2.625" style="1058" customWidth="1"/>
    <col min="1794" max="1794" width="11.625" style="1058" customWidth="1"/>
    <col min="1795" max="1795" width="10.625" style="1058" customWidth="1"/>
    <col min="1796" max="1796" width="10.375" style="1058" customWidth="1"/>
    <col min="1797" max="1797" width="43" style="1058" bestFit="1" customWidth="1"/>
    <col min="1798" max="1798" width="10" style="1058" customWidth="1"/>
    <col min="1799" max="1799" width="12.5" style="1058" customWidth="1"/>
    <col min="1800" max="1800" width="12.25" style="1058" customWidth="1"/>
    <col min="1801" max="1801" width="11" style="1058" customWidth="1"/>
    <col min="1802" max="1802" width="30.125" style="1058" bestFit="1" customWidth="1"/>
    <col min="1803" max="1803" width="17.25" style="1058" customWidth="1"/>
    <col min="1804" max="1804" width="13.5" style="1058" bestFit="1" customWidth="1"/>
    <col min="1805" max="1805" width="17.625" style="1058" bestFit="1" customWidth="1"/>
    <col min="1806" max="1806" width="14.625" style="1058" bestFit="1" customWidth="1"/>
    <col min="1807" max="1807" width="13.25" style="1058" customWidth="1"/>
    <col min="1808" max="1808" width="14.5" style="1058" customWidth="1"/>
    <col min="1809" max="1809" width="15.625" style="1058" customWidth="1"/>
    <col min="1810" max="2048" width="9" style="1058"/>
    <col min="2049" max="2049" width="2.625" style="1058" customWidth="1"/>
    <col min="2050" max="2050" width="11.625" style="1058" customWidth="1"/>
    <col min="2051" max="2051" width="10.625" style="1058" customWidth="1"/>
    <col min="2052" max="2052" width="10.375" style="1058" customWidth="1"/>
    <col min="2053" max="2053" width="43" style="1058" bestFit="1" customWidth="1"/>
    <col min="2054" max="2054" width="10" style="1058" customWidth="1"/>
    <col min="2055" max="2055" width="12.5" style="1058" customWidth="1"/>
    <col min="2056" max="2056" width="12.25" style="1058" customWidth="1"/>
    <col min="2057" max="2057" width="11" style="1058" customWidth="1"/>
    <col min="2058" max="2058" width="30.125" style="1058" bestFit="1" customWidth="1"/>
    <col min="2059" max="2059" width="17.25" style="1058" customWidth="1"/>
    <col min="2060" max="2060" width="13.5" style="1058" bestFit="1" customWidth="1"/>
    <col min="2061" max="2061" width="17.625" style="1058" bestFit="1" customWidth="1"/>
    <col min="2062" max="2062" width="14.625" style="1058" bestFit="1" customWidth="1"/>
    <col min="2063" max="2063" width="13.25" style="1058" customWidth="1"/>
    <col min="2064" max="2064" width="14.5" style="1058" customWidth="1"/>
    <col min="2065" max="2065" width="15.625" style="1058" customWidth="1"/>
    <col min="2066" max="2304" width="9" style="1058"/>
    <col min="2305" max="2305" width="2.625" style="1058" customWidth="1"/>
    <col min="2306" max="2306" width="11.625" style="1058" customWidth="1"/>
    <col min="2307" max="2307" width="10.625" style="1058" customWidth="1"/>
    <col min="2308" max="2308" width="10.375" style="1058" customWidth="1"/>
    <col min="2309" max="2309" width="43" style="1058" bestFit="1" customWidth="1"/>
    <col min="2310" max="2310" width="10" style="1058" customWidth="1"/>
    <col min="2311" max="2311" width="12.5" style="1058" customWidth="1"/>
    <col min="2312" max="2312" width="12.25" style="1058" customWidth="1"/>
    <col min="2313" max="2313" width="11" style="1058" customWidth="1"/>
    <col min="2314" max="2314" width="30.125" style="1058" bestFit="1" customWidth="1"/>
    <col min="2315" max="2315" width="17.25" style="1058" customWidth="1"/>
    <col min="2316" max="2316" width="13.5" style="1058" bestFit="1" customWidth="1"/>
    <col min="2317" max="2317" width="17.625" style="1058" bestFit="1" customWidth="1"/>
    <col min="2318" max="2318" width="14.625" style="1058" bestFit="1" customWidth="1"/>
    <col min="2319" max="2319" width="13.25" style="1058" customWidth="1"/>
    <col min="2320" max="2320" width="14.5" style="1058" customWidth="1"/>
    <col min="2321" max="2321" width="15.625" style="1058" customWidth="1"/>
    <col min="2322" max="2560" width="9" style="1058"/>
    <col min="2561" max="2561" width="2.625" style="1058" customWidth="1"/>
    <col min="2562" max="2562" width="11.625" style="1058" customWidth="1"/>
    <col min="2563" max="2563" width="10.625" style="1058" customWidth="1"/>
    <col min="2564" max="2564" width="10.375" style="1058" customWidth="1"/>
    <col min="2565" max="2565" width="43" style="1058" bestFit="1" customWidth="1"/>
    <col min="2566" max="2566" width="10" style="1058" customWidth="1"/>
    <col min="2567" max="2567" width="12.5" style="1058" customWidth="1"/>
    <col min="2568" max="2568" width="12.25" style="1058" customWidth="1"/>
    <col min="2569" max="2569" width="11" style="1058" customWidth="1"/>
    <col min="2570" max="2570" width="30.125" style="1058" bestFit="1" customWidth="1"/>
    <col min="2571" max="2571" width="17.25" style="1058" customWidth="1"/>
    <col min="2572" max="2572" width="13.5" style="1058" bestFit="1" customWidth="1"/>
    <col min="2573" max="2573" width="17.625" style="1058" bestFit="1" customWidth="1"/>
    <col min="2574" max="2574" width="14.625" style="1058" bestFit="1" customWidth="1"/>
    <col min="2575" max="2575" width="13.25" style="1058" customWidth="1"/>
    <col min="2576" max="2576" width="14.5" style="1058" customWidth="1"/>
    <col min="2577" max="2577" width="15.625" style="1058" customWidth="1"/>
    <col min="2578" max="2816" width="9" style="1058"/>
    <col min="2817" max="2817" width="2.625" style="1058" customWidth="1"/>
    <col min="2818" max="2818" width="11.625" style="1058" customWidth="1"/>
    <col min="2819" max="2819" width="10.625" style="1058" customWidth="1"/>
    <col min="2820" max="2820" width="10.375" style="1058" customWidth="1"/>
    <col min="2821" max="2821" width="43" style="1058" bestFit="1" customWidth="1"/>
    <col min="2822" max="2822" width="10" style="1058" customWidth="1"/>
    <col min="2823" max="2823" width="12.5" style="1058" customWidth="1"/>
    <col min="2824" max="2824" width="12.25" style="1058" customWidth="1"/>
    <col min="2825" max="2825" width="11" style="1058" customWidth="1"/>
    <col min="2826" max="2826" width="30.125" style="1058" bestFit="1" customWidth="1"/>
    <col min="2827" max="2827" width="17.25" style="1058" customWidth="1"/>
    <col min="2828" max="2828" width="13.5" style="1058" bestFit="1" customWidth="1"/>
    <col min="2829" max="2829" width="17.625" style="1058" bestFit="1" customWidth="1"/>
    <col min="2830" max="2830" width="14.625" style="1058" bestFit="1" customWidth="1"/>
    <col min="2831" max="2831" width="13.25" style="1058" customWidth="1"/>
    <col min="2832" max="2832" width="14.5" style="1058" customWidth="1"/>
    <col min="2833" max="2833" width="15.625" style="1058" customWidth="1"/>
    <col min="2834" max="3072" width="9" style="1058"/>
    <col min="3073" max="3073" width="2.625" style="1058" customWidth="1"/>
    <col min="3074" max="3074" width="11.625" style="1058" customWidth="1"/>
    <col min="3075" max="3075" width="10.625" style="1058" customWidth="1"/>
    <col min="3076" max="3076" width="10.375" style="1058" customWidth="1"/>
    <col min="3077" max="3077" width="43" style="1058" bestFit="1" customWidth="1"/>
    <col min="3078" max="3078" width="10" style="1058" customWidth="1"/>
    <col min="3079" max="3079" width="12.5" style="1058" customWidth="1"/>
    <col min="3080" max="3080" width="12.25" style="1058" customWidth="1"/>
    <col min="3081" max="3081" width="11" style="1058" customWidth="1"/>
    <col min="3082" max="3082" width="30.125" style="1058" bestFit="1" customWidth="1"/>
    <col min="3083" max="3083" width="17.25" style="1058" customWidth="1"/>
    <col min="3084" max="3084" width="13.5" style="1058" bestFit="1" customWidth="1"/>
    <col min="3085" max="3085" width="17.625" style="1058" bestFit="1" customWidth="1"/>
    <col min="3086" max="3086" width="14.625" style="1058" bestFit="1" customWidth="1"/>
    <col min="3087" max="3087" width="13.25" style="1058" customWidth="1"/>
    <col min="3088" max="3088" width="14.5" style="1058" customWidth="1"/>
    <col min="3089" max="3089" width="15.625" style="1058" customWidth="1"/>
    <col min="3090" max="3328" width="9" style="1058"/>
    <col min="3329" max="3329" width="2.625" style="1058" customWidth="1"/>
    <col min="3330" max="3330" width="11.625" style="1058" customWidth="1"/>
    <col min="3331" max="3331" width="10.625" style="1058" customWidth="1"/>
    <col min="3332" max="3332" width="10.375" style="1058" customWidth="1"/>
    <col min="3333" max="3333" width="43" style="1058" bestFit="1" customWidth="1"/>
    <col min="3334" max="3334" width="10" style="1058" customWidth="1"/>
    <col min="3335" max="3335" width="12.5" style="1058" customWidth="1"/>
    <col min="3336" max="3336" width="12.25" style="1058" customWidth="1"/>
    <col min="3337" max="3337" width="11" style="1058" customWidth="1"/>
    <col min="3338" max="3338" width="30.125" style="1058" bestFit="1" customWidth="1"/>
    <col min="3339" max="3339" width="17.25" style="1058" customWidth="1"/>
    <col min="3340" max="3340" width="13.5" style="1058" bestFit="1" customWidth="1"/>
    <col min="3341" max="3341" width="17.625" style="1058" bestFit="1" customWidth="1"/>
    <col min="3342" max="3342" width="14.625" style="1058" bestFit="1" customWidth="1"/>
    <col min="3343" max="3343" width="13.25" style="1058" customWidth="1"/>
    <col min="3344" max="3344" width="14.5" style="1058" customWidth="1"/>
    <col min="3345" max="3345" width="15.625" style="1058" customWidth="1"/>
    <col min="3346" max="3584" width="9" style="1058"/>
    <col min="3585" max="3585" width="2.625" style="1058" customWidth="1"/>
    <col min="3586" max="3586" width="11.625" style="1058" customWidth="1"/>
    <col min="3587" max="3587" width="10.625" style="1058" customWidth="1"/>
    <col min="3588" max="3588" width="10.375" style="1058" customWidth="1"/>
    <col min="3589" max="3589" width="43" style="1058" bestFit="1" customWidth="1"/>
    <col min="3590" max="3590" width="10" style="1058" customWidth="1"/>
    <col min="3591" max="3591" width="12.5" style="1058" customWidth="1"/>
    <col min="3592" max="3592" width="12.25" style="1058" customWidth="1"/>
    <col min="3593" max="3593" width="11" style="1058" customWidth="1"/>
    <col min="3594" max="3594" width="30.125" style="1058" bestFit="1" customWidth="1"/>
    <col min="3595" max="3595" width="17.25" style="1058" customWidth="1"/>
    <col min="3596" max="3596" width="13.5" style="1058" bestFit="1" customWidth="1"/>
    <col min="3597" max="3597" width="17.625" style="1058" bestFit="1" customWidth="1"/>
    <col min="3598" max="3598" width="14.625" style="1058" bestFit="1" customWidth="1"/>
    <col min="3599" max="3599" width="13.25" style="1058" customWidth="1"/>
    <col min="3600" max="3600" width="14.5" style="1058" customWidth="1"/>
    <col min="3601" max="3601" width="15.625" style="1058" customWidth="1"/>
    <col min="3602" max="3840" width="9" style="1058"/>
    <col min="3841" max="3841" width="2.625" style="1058" customWidth="1"/>
    <col min="3842" max="3842" width="11.625" style="1058" customWidth="1"/>
    <col min="3843" max="3843" width="10.625" style="1058" customWidth="1"/>
    <col min="3844" max="3844" width="10.375" style="1058" customWidth="1"/>
    <col min="3845" max="3845" width="43" style="1058" bestFit="1" customWidth="1"/>
    <col min="3846" max="3846" width="10" style="1058" customWidth="1"/>
    <col min="3847" max="3847" width="12.5" style="1058" customWidth="1"/>
    <col min="3848" max="3848" width="12.25" style="1058" customWidth="1"/>
    <col min="3849" max="3849" width="11" style="1058" customWidth="1"/>
    <col min="3850" max="3850" width="30.125" style="1058" bestFit="1" customWidth="1"/>
    <col min="3851" max="3851" width="17.25" style="1058" customWidth="1"/>
    <col min="3852" max="3852" width="13.5" style="1058" bestFit="1" customWidth="1"/>
    <col min="3853" max="3853" width="17.625" style="1058" bestFit="1" customWidth="1"/>
    <col min="3854" max="3854" width="14.625" style="1058" bestFit="1" customWidth="1"/>
    <col min="3855" max="3855" width="13.25" style="1058" customWidth="1"/>
    <col min="3856" max="3856" width="14.5" style="1058" customWidth="1"/>
    <col min="3857" max="3857" width="15.625" style="1058" customWidth="1"/>
    <col min="3858" max="4096" width="9" style="1058"/>
    <col min="4097" max="4097" width="2.625" style="1058" customWidth="1"/>
    <col min="4098" max="4098" width="11.625" style="1058" customWidth="1"/>
    <col min="4099" max="4099" width="10.625" style="1058" customWidth="1"/>
    <col min="4100" max="4100" width="10.375" style="1058" customWidth="1"/>
    <col min="4101" max="4101" width="43" style="1058" bestFit="1" customWidth="1"/>
    <col min="4102" max="4102" width="10" style="1058" customWidth="1"/>
    <col min="4103" max="4103" width="12.5" style="1058" customWidth="1"/>
    <col min="4104" max="4104" width="12.25" style="1058" customWidth="1"/>
    <col min="4105" max="4105" width="11" style="1058" customWidth="1"/>
    <col min="4106" max="4106" width="30.125" style="1058" bestFit="1" customWidth="1"/>
    <col min="4107" max="4107" width="17.25" style="1058" customWidth="1"/>
    <col min="4108" max="4108" width="13.5" style="1058" bestFit="1" customWidth="1"/>
    <col min="4109" max="4109" width="17.625" style="1058" bestFit="1" customWidth="1"/>
    <col min="4110" max="4110" width="14.625" style="1058" bestFit="1" customWidth="1"/>
    <col min="4111" max="4111" width="13.25" style="1058" customWidth="1"/>
    <col min="4112" max="4112" width="14.5" style="1058" customWidth="1"/>
    <col min="4113" max="4113" width="15.625" style="1058" customWidth="1"/>
    <col min="4114" max="4352" width="9" style="1058"/>
    <col min="4353" max="4353" width="2.625" style="1058" customWidth="1"/>
    <col min="4354" max="4354" width="11.625" style="1058" customWidth="1"/>
    <col min="4355" max="4355" width="10.625" style="1058" customWidth="1"/>
    <col min="4356" max="4356" width="10.375" style="1058" customWidth="1"/>
    <col min="4357" max="4357" width="43" style="1058" bestFit="1" customWidth="1"/>
    <col min="4358" max="4358" width="10" style="1058" customWidth="1"/>
    <col min="4359" max="4359" width="12.5" style="1058" customWidth="1"/>
    <col min="4360" max="4360" width="12.25" style="1058" customWidth="1"/>
    <col min="4361" max="4361" width="11" style="1058" customWidth="1"/>
    <col min="4362" max="4362" width="30.125" style="1058" bestFit="1" customWidth="1"/>
    <col min="4363" max="4363" width="17.25" style="1058" customWidth="1"/>
    <col min="4364" max="4364" width="13.5" style="1058" bestFit="1" customWidth="1"/>
    <col min="4365" max="4365" width="17.625" style="1058" bestFit="1" customWidth="1"/>
    <col min="4366" max="4366" width="14.625" style="1058" bestFit="1" customWidth="1"/>
    <col min="4367" max="4367" width="13.25" style="1058" customWidth="1"/>
    <col min="4368" max="4368" width="14.5" style="1058" customWidth="1"/>
    <col min="4369" max="4369" width="15.625" style="1058" customWidth="1"/>
    <col min="4370" max="4608" width="9" style="1058"/>
    <col min="4609" max="4609" width="2.625" style="1058" customWidth="1"/>
    <col min="4610" max="4610" width="11.625" style="1058" customWidth="1"/>
    <col min="4611" max="4611" width="10.625" style="1058" customWidth="1"/>
    <col min="4612" max="4612" width="10.375" style="1058" customWidth="1"/>
    <col min="4613" max="4613" width="43" style="1058" bestFit="1" customWidth="1"/>
    <col min="4614" max="4614" width="10" style="1058" customWidth="1"/>
    <col min="4615" max="4615" width="12.5" style="1058" customWidth="1"/>
    <col min="4616" max="4616" width="12.25" style="1058" customWidth="1"/>
    <col min="4617" max="4617" width="11" style="1058" customWidth="1"/>
    <col min="4618" max="4618" width="30.125" style="1058" bestFit="1" customWidth="1"/>
    <col min="4619" max="4619" width="17.25" style="1058" customWidth="1"/>
    <col min="4620" max="4620" width="13.5" style="1058" bestFit="1" customWidth="1"/>
    <col min="4621" max="4621" width="17.625" style="1058" bestFit="1" customWidth="1"/>
    <col min="4622" max="4622" width="14.625" style="1058" bestFit="1" customWidth="1"/>
    <col min="4623" max="4623" width="13.25" style="1058" customWidth="1"/>
    <col min="4624" max="4624" width="14.5" style="1058" customWidth="1"/>
    <col min="4625" max="4625" width="15.625" style="1058" customWidth="1"/>
    <col min="4626" max="4864" width="9" style="1058"/>
    <col min="4865" max="4865" width="2.625" style="1058" customWidth="1"/>
    <col min="4866" max="4866" width="11.625" style="1058" customWidth="1"/>
    <col min="4867" max="4867" width="10.625" style="1058" customWidth="1"/>
    <col min="4868" max="4868" width="10.375" style="1058" customWidth="1"/>
    <col min="4869" max="4869" width="43" style="1058" bestFit="1" customWidth="1"/>
    <col min="4870" max="4870" width="10" style="1058" customWidth="1"/>
    <col min="4871" max="4871" width="12.5" style="1058" customWidth="1"/>
    <col min="4872" max="4872" width="12.25" style="1058" customWidth="1"/>
    <col min="4873" max="4873" width="11" style="1058" customWidth="1"/>
    <col min="4874" max="4874" width="30.125" style="1058" bestFit="1" customWidth="1"/>
    <col min="4875" max="4875" width="17.25" style="1058" customWidth="1"/>
    <col min="4876" max="4876" width="13.5" style="1058" bestFit="1" customWidth="1"/>
    <col min="4877" max="4877" width="17.625" style="1058" bestFit="1" customWidth="1"/>
    <col min="4878" max="4878" width="14.625" style="1058" bestFit="1" customWidth="1"/>
    <col min="4879" max="4879" width="13.25" style="1058" customWidth="1"/>
    <col min="4880" max="4880" width="14.5" style="1058" customWidth="1"/>
    <col min="4881" max="4881" width="15.625" style="1058" customWidth="1"/>
    <col min="4882" max="5120" width="9" style="1058"/>
    <col min="5121" max="5121" width="2.625" style="1058" customWidth="1"/>
    <col min="5122" max="5122" width="11.625" style="1058" customWidth="1"/>
    <col min="5123" max="5123" width="10.625" style="1058" customWidth="1"/>
    <col min="5124" max="5124" width="10.375" style="1058" customWidth="1"/>
    <col min="5125" max="5125" width="43" style="1058" bestFit="1" customWidth="1"/>
    <col min="5126" max="5126" width="10" style="1058" customWidth="1"/>
    <col min="5127" max="5127" width="12.5" style="1058" customWidth="1"/>
    <col min="5128" max="5128" width="12.25" style="1058" customWidth="1"/>
    <col min="5129" max="5129" width="11" style="1058" customWidth="1"/>
    <col min="5130" max="5130" width="30.125" style="1058" bestFit="1" customWidth="1"/>
    <col min="5131" max="5131" width="17.25" style="1058" customWidth="1"/>
    <col min="5132" max="5132" width="13.5" style="1058" bestFit="1" customWidth="1"/>
    <col min="5133" max="5133" width="17.625" style="1058" bestFit="1" customWidth="1"/>
    <col min="5134" max="5134" width="14.625" style="1058" bestFit="1" customWidth="1"/>
    <col min="5135" max="5135" width="13.25" style="1058" customWidth="1"/>
    <col min="5136" max="5136" width="14.5" style="1058" customWidth="1"/>
    <col min="5137" max="5137" width="15.625" style="1058" customWidth="1"/>
    <col min="5138" max="5376" width="9" style="1058"/>
    <col min="5377" max="5377" width="2.625" style="1058" customWidth="1"/>
    <col min="5378" max="5378" width="11.625" style="1058" customWidth="1"/>
    <col min="5379" max="5379" width="10.625" style="1058" customWidth="1"/>
    <col min="5380" max="5380" width="10.375" style="1058" customWidth="1"/>
    <col min="5381" max="5381" width="43" style="1058" bestFit="1" customWidth="1"/>
    <col min="5382" max="5382" width="10" style="1058" customWidth="1"/>
    <col min="5383" max="5383" width="12.5" style="1058" customWidth="1"/>
    <col min="5384" max="5384" width="12.25" style="1058" customWidth="1"/>
    <col min="5385" max="5385" width="11" style="1058" customWidth="1"/>
    <col min="5386" max="5386" width="30.125" style="1058" bestFit="1" customWidth="1"/>
    <col min="5387" max="5387" width="17.25" style="1058" customWidth="1"/>
    <col min="5388" max="5388" width="13.5" style="1058" bestFit="1" customWidth="1"/>
    <col min="5389" max="5389" width="17.625" style="1058" bestFit="1" customWidth="1"/>
    <col min="5390" max="5390" width="14.625" style="1058" bestFit="1" customWidth="1"/>
    <col min="5391" max="5391" width="13.25" style="1058" customWidth="1"/>
    <col min="5392" max="5392" width="14.5" style="1058" customWidth="1"/>
    <col min="5393" max="5393" width="15.625" style="1058" customWidth="1"/>
    <col min="5394" max="5632" width="9" style="1058"/>
    <col min="5633" max="5633" width="2.625" style="1058" customWidth="1"/>
    <col min="5634" max="5634" width="11.625" style="1058" customWidth="1"/>
    <col min="5635" max="5635" width="10.625" style="1058" customWidth="1"/>
    <col min="5636" max="5636" width="10.375" style="1058" customWidth="1"/>
    <col min="5637" max="5637" width="43" style="1058" bestFit="1" customWidth="1"/>
    <col min="5638" max="5638" width="10" style="1058" customWidth="1"/>
    <col min="5639" max="5639" width="12.5" style="1058" customWidth="1"/>
    <col min="5640" max="5640" width="12.25" style="1058" customWidth="1"/>
    <col min="5641" max="5641" width="11" style="1058" customWidth="1"/>
    <col min="5642" max="5642" width="30.125" style="1058" bestFit="1" customWidth="1"/>
    <col min="5643" max="5643" width="17.25" style="1058" customWidth="1"/>
    <col min="5644" max="5644" width="13.5" style="1058" bestFit="1" customWidth="1"/>
    <col min="5645" max="5645" width="17.625" style="1058" bestFit="1" customWidth="1"/>
    <col min="5646" max="5646" width="14.625" style="1058" bestFit="1" customWidth="1"/>
    <col min="5647" max="5647" width="13.25" style="1058" customWidth="1"/>
    <col min="5648" max="5648" width="14.5" style="1058" customWidth="1"/>
    <col min="5649" max="5649" width="15.625" style="1058" customWidth="1"/>
    <col min="5650" max="5888" width="9" style="1058"/>
    <col min="5889" max="5889" width="2.625" style="1058" customWidth="1"/>
    <col min="5890" max="5890" width="11.625" style="1058" customWidth="1"/>
    <col min="5891" max="5891" width="10.625" style="1058" customWidth="1"/>
    <col min="5892" max="5892" width="10.375" style="1058" customWidth="1"/>
    <col min="5893" max="5893" width="43" style="1058" bestFit="1" customWidth="1"/>
    <col min="5894" max="5894" width="10" style="1058" customWidth="1"/>
    <col min="5895" max="5895" width="12.5" style="1058" customWidth="1"/>
    <col min="5896" max="5896" width="12.25" style="1058" customWidth="1"/>
    <col min="5897" max="5897" width="11" style="1058" customWidth="1"/>
    <col min="5898" max="5898" width="30.125" style="1058" bestFit="1" customWidth="1"/>
    <col min="5899" max="5899" width="17.25" style="1058" customWidth="1"/>
    <col min="5900" max="5900" width="13.5" style="1058" bestFit="1" customWidth="1"/>
    <col min="5901" max="5901" width="17.625" style="1058" bestFit="1" customWidth="1"/>
    <col min="5902" max="5902" width="14.625" style="1058" bestFit="1" customWidth="1"/>
    <col min="5903" max="5903" width="13.25" style="1058" customWidth="1"/>
    <col min="5904" max="5904" width="14.5" style="1058" customWidth="1"/>
    <col min="5905" max="5905" width="15.625" style="1058" customWidth="1"/>
    <col min="5906" max="6144" width="9" style="1058"/>
    <col min="6145" max="6145" width="2.625" style="1058" customWidth="1"/>
    <col min="6146" max="6146" width="11.625" style="1058" customWidth="1"/>
    <col min="6147" max="6147" width="10.625" style="1058" customWidth="1"/>
    <col min="6148" max="6148" width="10.375" style="1058" customWidth="1"/>
    <col min="6149" max="6149" width="43" style="1058" bestFit="1" customWidth="1"/>
    <col min="6150" max="6150" width="10" style="1058" customWidth="1"/>
    <col min="6151" max="6151" width="12.5" style="1058" customWidth="1"/>
    <col min="6152" max="6152" width="12.25" style="1058" customWidth="1"/>
    <col min="6153" max="6153" width="11" style="1058" customWidth="1"/>
    <col min="6154" max="6154" width="30.125" style="1058" bestFit="1" customWidth="1"/>
    <col min="6155" max="6155" width="17.25" style="1058" customWidth="1"/>
    <col min="6156" max="6156" width="13.5" style="1058" bestFit="1" customWidth="1"/>
    <col min="6157" max="6157" width="17.625" style="1058" bestFit="1" customWidth="1"/>
    <col min="6158" max="6158" width="14.625" style="1058" bestFit="1" customWidth="1"/>
    <col min="6159" max="6159" width="13.25" style="1058" customWidth="1"/>
    <col min="6160" max="6160" width="14.5" style="1058" customWidth="1"/>
    <col min="6161" max="6161" width="15.625" style="1058" customWidth="1"/>
    <col min="6162" max="6400" width="9" style="1058"/>
    <col min="6401" max="6401" width="2.625" style="1058" customWidth="1"/>
    <col min="6402" max="6402" width="11.625" style="1058" customWidth="1"/>
    <col min="6403" max="6403" width="10.625" style="1058" customWidth="1"/>
    <col min="6404" max="6404" width="10.375" style="1058" customWidth="1"/>
    <col min="6405" max="6405" width="43" style="1058" bestFit="1" customWidth="1"/>
    <col min="6406" max="6406" width="10" style="1058" customWidth="1"/>
    <col min="6407" max="6407" width="12.5" style="1058" customWidth="1"/>
    <col min="6408" max="6408" width="12.25" style="1058" customWidth="1"/>
    <col min="6409" max="6409" width="11" style="1058" customWidth="1"/>
    <col min="6410" max="6410" width="30.125" style="1058" bestFit="1" customWidth="1"/>
    <col min="6411" max="6411" width="17.25" style="1058" customWidth="1"/>
    <col min="6412" max="6412" width="13.5" style="1058" bestFit="1" customWidth="1"/>
    <col min="6413" max="6413" width="17.625" style="1058" bestFit="1" customWidth="1"/>
    <col min="6414" max="6414" width="14.625" style="1058" bestFit="1" customWidth="1"/>
    <col min="6415" max="6415" width="13.25" style="1058" customWidth="1"/>
    <col min="6416" max="6416" width="14.5" style="1058" customWidth="1"/>
    <col min="6417" max="6417" width="15.625" style="1058" customWidth="1"/>
    <col min="6418" max="6656" width="9" style="1058"/>
    <col min="6657" max="6657" width="2.625" style="1058" customWidth="1"/>
    <col min="6658" max="6658" width="11.625" style="1058" customWidth="1"/>
    <col min="6659" max="6659" width="10.625" style="1058" customWidth="1"/>
    <col min="6660" max="6660" width="10.375" style="1058" customWidth="1"/>
    <col min="6661" max="6661" width="43" style="1058" bestFit="1" customWidth="1"/>
    <col min="6662" max="6662" width="10" style="1058" customWidth="1"/>
    <col min="6663" max="6663" width="12.5" style="1058" customWidth="1"/>
    <col min="6664" max="6664" width="12.25" style="1058" customWidth="1"/>
    <col min="6665" max="6665" width="11" style="1058" customWidth="1"/>
    <col min="6666" max="6666" width="30.125" style="1058" bestFit="1" customWidth="1"/>
    <col min="6667" max="6667" width="17.25" style="1058" customWidth="1"/>
    <col min="6668" max="6668" width="13.5" style="1058" bestFit="1" customWidth="1"/>
    <col min="6669" max="6669" width="17.625" style="1058" bestFit="1" customWidth="1"/>
    <col min="6670" max="6670" width="14.625" style="1058" bestFit="1" customWidth="1"/>
    <col min="6671" max="6671" width="13.25" style="1058" customWidth="1"/>
    <col min="6672" max="6672" width="14.5" style="1058" customWidth="1"/>
    <col min="6673" max="6673" width="15.625" style="1058" customWidth="1"/>
    <col min="6674" max="6912" width="9" style="1058"/>
    <col min="6913" max="6913" width="2.625" style="1058" customWidth="1"/>
    <col min="6914" max="6914" width="11.625" style="1058" customWidth="1"/>
    <col min="6915" max="6915" width="10.625" style="1058" customWidth="1"/>
    <col min="6916" max="6916" width="10.375" style="1058" customWidth="1"/>
    <col min="6917" max="6917" width="43" style="1058" bestFit="1" customWidth="1"/>
    <col min="6918" max="6918" width="10" style="1058" customWidth="1"/>
    <col min="6919" max="6919" width="12.5" style="1058" customWidth="1"/>
    <col min="6920" max="6920" width="12.25" style="1058" customWidth="1"/>
    <col min="6921" max="6921" width="11" style="1058" customWidth="1"/>
    <col min="6922" max="6922" width="30.125" style="1058" bestFit="1" customWidth="1"/>
    <col min="6923" max="6923" width="17.25" style="1058" customWidth="1"/>
    <col min="6924" max="6924" width="13.5" style="1058" bestFit="1" customWidth="1"/>
    <col min="6925" max="6925" width="17.625" style="1058" bestFit="1" customWidth="1"/>
    <col min="6926" max="6926" width="14.625" style="1058" bestFit="1" customWidth="1"/>
    <col min="6927" max="6927" width="13.25" style="1058" customWidth="1"/>
    <col min="6928" max="6928" width="14.5" style="1058" customWidth="1"/>
    <col min="6929" max="6929" width="15.625" style="1058" customWidth="1"/>
    <col min="6930" max="7168" width="9" style="1058"/>
    <col min="7169" max="7169" width="2.625" style="1058" customWidth="1"/>
    <col min="7170" max="7170" width="11.625" style="1058" customWidth="1"/>
    <col min="7171" max="7171" width="10.625" style="1058" customWidth="1"/>
    <col min="7172" max="7172" width="10.375" style="1058" customWidth="1"/>
    <col min="7173" max="7173" width="43" style="1058" bestFit="1" customWidth="1"/>
    <col min="7174" max="7174" width="10" style="1058" customWidth="1"/>
    <col min="7175" max="7175" width="12.5" style="1058" customWidth="1"/>
    <col min="7176" max="7176" width="12.25" style="1058" customWidth="1"/>
    <col min="7177" max="7177" width="11" style="1058" customWidth="1"/>
    <col min="7178" max="7178" width="30.125" style="1058" bestFit="1" customWidth="1"/>
    <col min="7179" max="7179" width="17.25" style="1058" customWidth="1"/>
    <col min="7180" max="7180" width="13.5" style="1058" bestFit="1" customWidth="1"/>
    <col min="7181" max="7181" width="17.625" style="1058" bestFit="1" customWidth="1"/>
    <col min="7182" max="7182" width="14.625" style="1058" bestFit="1" customWidth="1"/>
    <col min="7183" max="7183" width="13.25" style="1058" customWidth="1"/>
    <col min="7184" max="7184" width="14.5" style="1058" customWidth="1"/>
    <col min="7185" max="7185" width="15.625" style="1058" customWidth="1"/>
    <col min="7186" max="7424" width="9" style="1058"/>
    <col min="7425" max="7425" width="2.625" style="1058" customWidth="1"/>
    <col min="7426" max="7426" width="11.625" style="1058" customWidth="1"/>
    <col min="7427" max="7427" width="10.625" style="1058" customWidth="1"/>
    <col min="7428" max="7428" width="10.375" style="1058" customWidth="1"/>
    <col min="7429" max="7429" width="43" style="1058" bestFit="1" customWidth="1"/>
    <col min="7430" max="7430" width="10" style="1058" customWidth="1"/>
    <col min="7431" max="7431" width="12.5" style="1058" customWidth="1"/>
    <col min="7432" max="7432" width="12.25" style="1058" customWidth="1"/>
    <col min="7433" max="7433" width="11" style="1058" customWidth="1"/>
    <col min="7434" max="7434" width="30.125" style="1058" bestFit="1" customWidth="1"/>
    <col min="7435" max="7435" width="17.25" style="1058" customWidth="1"/>
    <col min="7436" max="7436" width="13.5" style="1058" bestFit="1" customWidth="1"/>
    <col min="7437" max="7437" width="17.625" style="1058" bestFit="1" customWidth="1"/>
    <col min="7438" max="7438" width="14.625" style="1058" bestFit="1" customWidth="1"/>
    <col min="7439" max="7439" width="13.25" style="1058" customWidth="1"/>
    <col min="7440" max="7440" width="14.5" style="1058" customWidth="1"/>
    <col min="7441" max="7441" width="15.625" style="1058" customWidth="1"/>
    <col min="7442" max="7680" width="9" style="1058"/>
    <col min="7681" max="7681" width="2.625" style="1058" customWidth="1"/>
    <col min="7682" max="7682" width="11.625" style="1058" customWidth="1"/>
    <col min="7683" max="7683" width="10.625" style="1058" customWidth="1"/>
    <col min="7684" max="7684" width="10.375" style="1058" customWidth="1"/>
    <col min="7685" max="7685" width="43" style="1058" bestFit="1" customWidth="1"/>
    <col min="7686" max="7686" width="10" style="1058" customWidth="1"/>
    <col min="7687" max="7687" width="12.5" style="1058" customWidth="1"/>
    <col min="7688" max="7688" width="12.25" style="1058" customWidth="1"/>
    <col min="7689" max="7689" width="11" style="1058" customWidth="1"/>
    <col min="7690" max="7690" width="30.125" style="1058" bestFit="1" customWidth="1"/>
    <col min="7691" max="7691" width="17.25" style="1058" customWidth="1"/>
    <col min="7692" max="7692" width="13.5" style="1058" bestFit="1" customWidth="1"/>
    <col min="7693" max="7693" width="17.625" style="1058" bestFit="1" customWidth="1"/>
    <col min="7694" max="7694" width="14.625" style="1058" bestFit="1" customWidth="1"/>
    <col min="7695" max="7695" width="13.25" style="1058" customWidth="1"/>
    <col min="7696" max="7696" width="14.5" style="1058" customWidth="1"/>
    <col min="7697" max="7697" width="15.625" style="1058" customWidth="1"/>
    <col min="7698" max="7936" width="9" style="1058"/>
    <col min="7937" max="7937" width="2.625" style="1058" customWidth="1"/>
    <col min="7938" max="7938" width="11.625" style="1058" customWidth="1"/>
    <col min="7939" max="7939" width="10.625" style="1058" customWidth="1"/>
    <col min="7940" max="7940" width="10.375" style="1058" customWidth="1"/>
    <col min="7941" max="7941" width="43" style="1058" bestFit="1" customWidth="1"/>
    <col min="7942" max="7942" width="10" style="1058" customWidth="1"/>
    <col min="7943" max="7943" width="12.5" style="1058" customWidth="1"/>
    <col min="7944" max="7944" width="12.25" style="1058" customWidth="1"/>
    <col min="7945" max="7945" width="11" style="1058" customWidth="1"/>
    <col min="7946" max="7946" width="30.125" style="1058" bestFit="1" customWidth="1"/>
    <col min="7947" max="7947" width="17.25" style="1058" customWidth="1"/>
    <col min="7948" max="7948" width="13.5" style="1058" bestFit="1" customWidth="1"/>
    <col min="7949" max="7949" width="17.625" style="1058" bestFit="1" customWidth="1"/>
    <col min="7950" max="7950" width="14.625" style="1058" bestFit="1" customWidth="1"/>
    <col min="7951" max="7951" width="13.25" style="1058" customWidth="1"/>
    <col min="7952" max="7952" width="14.5" style="1058" customWidth="1"/>
    <col min="7953" max="7953" width="15.625" style="1058" customWidth="1"/>
    <col min="7954" max="8192" width="9" style="1058"/>
    <col min="8193" max="8193" width="2.625" style="1058" customWidth="1"/>
    <col min="8194" max="8194" width="11.625" style="1058" customWidth="1"/>
    <col min="8195" max="8195" width="10.625" style="1058" customWidth="1"/>
    <col min="8196" max="8196" width="10.375" style="1058" customWidth="1"/>
    <col min="8197" max="8197" width="43" style="1058" bestFit="1" customWidth="1"/>
    <col min="8198" max="8198" width="10" style="1058" customWidth="1"/>
    <col min="8199" max="8199" width="12.5" style="1058" customWidth="1"/>
    <col min="8200" max="8200" width="12.25" style="1058" customWidth="1"/>
    <col min="8201" max="8201" width="11" style="1058" customWidth="1"/>
    <col min="8202" max="8202" width="30.125" style="1058" bestFit="1" customWidth="1"/>
    <col min="8203" max="8203" width="17.25" style="1058" customWidth="1"/>
    <col min="8204" max="8204" width="13.5" style="1058" bestFit="1" customWidth="1"/>
    <col min="8205" max="8205" width="17.625" style="1058" bestFit="1" customWidth="1"/>
    <col min="8206" max="8206" width="14.625" style="1058" bestFit="1" customWidth="1"/>
    <col min="8207" max="8207" width="13.25" style="1058" customWidth="1"/>
    <col min="8208" max="8208" width="14.5" style="1058" customWidth="1"/>
    <col min="8209" max="8209" width="15.625" style="1058" customWidth="1"/>
    <col min="8210" max="8448" width="9" style="1058"/>
    <col min="8449" max="8449" width="2.625" style="1058" customWidth="1"/>
    <col min="8450" max="8450" width="11.625" style="1058" customWidth="1"/>
    <col min="8451" max="8451" width="10.625" style="1058" customWidth="1"/>
    <col min="8452" max="8452" width="10.375" style="1058" customWidth="1"/>
    <col min="8453" max="8453" width="43" style="1058" bestFit="1" customWidth="1"/>
    <col min="8454" max="8454" width="10" style="1058" customWidth="1"/>
    <col min="8455" max="8455" width="12.5" style="1058" customWidth="1"/>
    <col min="8456" max="8456" width="12.25" style="1058" customWidth="1"/>
    <col min="8457" max="8457" width="11" style="1058" customWidth="1"/>
    <col min="8458" max="8458" width="30.125" style="1058" bestFit="1" customWidth="1"/>
    <col min="8459" max="8459" width="17.25" style="1058" customWidth="1"/>
    <col min="8460" max="8460" width="13.5" style="1058" bestFit="1" customWidth="1"/>
    <col min="8461" max="8461" width="17.625" style="1058" bestFit="1" customWidth="1"/>
    <col min="8462" max="8462" width="14.625" style="1058" bestFit="1" customWidth="1"/>
    <col min="8463" max="8463" width="13.25" style="1058" customWidth="1"/>
    <col min="8464" max="8464" width="14.5" style="1058" customWidth="1"/>
    <col min="8465" max="8465" width="15.625" style="1058" customWidth="1"/>
    <col min="8466" max="8704" width="9" style="1058"/>
    <col min="8705" max="8705" width="2.625" style="1058" customWidth="1"/>
    <col min="8706" max="8706" width="11.625" style="1058" customWidth="1"/>
    <col min="8707" max="8707" width="10.625" style="1058" customWidth="1"/>
    <col min="8708" max="8708" width="10.375" style="1058" customWidth="1"/>
    <col min="8709" max="8709" width="43" style="1058" bestFit="1" customWidth="1"/>
    <col min="8710" max="8710" width="10" style="1058" customWidth="1"/>
    <col min="8711" max="8711" width="12.5" style="1058" customWidth="1"/>
    <col min="8712" max="8712" width="12.25" style="1058" customWidth="1"/>
    <col min="8713" max="8713" width="11" style="1058" customWidth="1"/>
    <col min="8714" max="8714" width="30.125" style="1058" bestFit="1" customWidth="1"/>
    <col min="8715" max="8715" width="17.25" style="1058" customWidth="1"/>
    <col min="8716" max="8716" width="13.5" style="1058" bestFit="1" customWidth="1"/>
    <col min="8717" max="8717" width="17.625" style="1058" bestFit="1" customWidth="1"/>
    <col min="8718" max="8718" width="14.625" style="1058" bestFit="1" customWidth="1"/>
    <col min="8719" max="8719" width="13.25" style="1058" customWidth="1"/>
    <col min="8720" max="8720" width="14.5" style="1058" customWidth="1"/>
    <col min="8721" max="8721" width="15.625" style="1058" customWidth="1"/>
    <col min="8722" max="8960" width="9" style="1058"/>
    <col min="8961" max="8961" width="2.625" style="1058" customWidth="1"/>
    <col min="8962" max="8962" width="11.625" style="1058" customWidth="1"/>
    <col min="8963" max="8963" width="10.625" style="1058" customWidth="1"/>
    <col min="8964" max="8964" width="10.375" style="1058" customWidth="1"/>
    <col min="8965" max="8965" width="43" style="1058" bestFit="1" customWidth="1"/>
    <col min="8966" max="8966" width="10" style="1058" customWidth="1"/>
    <col min="8967" max="8967" width="12.5" style="1058" customWidth="1"/>
    <col min="8968" max="8968" width="12.25" style="1058" customWidth="1"/>
    <col min="8969" max="8969" width="11" style="1058" customWidth="1"/>
    <col min="8970" max="8970" width="30.125" style="1058" bestFit="1" customWidth="1"/>
    <col min="8971" max="8971" width="17.25" style="1058" customWidth="1"/>
    <col min="8972" max="8972" width="13.5" style="1058" bestFit="1" customWidth="1"/>
    <col min="8973" max="8973" width="17.625" style="1058" bestFit="1" customWidth="1"/>
    <col min="8974" max="8974" width="14.625" style="1058" bestFit="1" customWidth="1"/>
    <col min="8975" max="8975" width="13.25" style="1058" customWidth="1"/>
    <col min="8976" max="8976" width="14.5" style="1058" customWidth="1"/>
    <col min="8977" max="8977" width="15.625" style="1058" customWidth="1"/>
    <col min="8978" max="9216" width="9" style="1058"/>
    <col min="9217" max="9217" width="2.625" style="1058" customWidth="1"/>
    <col min="9218" max="9218" width="11.625" style="1058" customWidth="1"/>
    <col min="9219" max="9219" width="10.625" style="1058" customWidth="1"/>
    <col min="9220" max="9220" width="10.375" style="1058" customWidth="1"/>
    <col min="9221" max="9221" width="43" style="1058" bestFit="1" customWidth="1"/>
    <col min="9222" max="9222" width="10" style="1058" customWidth="1"/>
    <col min="9223" max="9223" width="12.5" style="1058" customWidth="1"/>
    <col min="9224" max="9224" width="12.25" style="1058" customWidth="1"/>
    <col min="9225" max="9225" width="11" style="1058" customWidth="1"/>
    <col min="9226" max="9226" width="30.125" style="1058" bestFit="1" customWidth="1"/>
    <col min="9227" max="9227" width="17.25" style="1058" customWidth="1"/>
    <col min="9228" max="9228" width="13.5" style="1058" bestFit="1" customWidth="1"/>
    <col min="9229" max="9229" width="17.625" style="1058" bestFit="1" customWidth="1"/>
    <col min="9230" max="9230" width="14.625" style="1058" bestFit="1" customWidth="1"/>
    <col min="9231" max="9231" width="13.25" style="1058" customWidth="1"/>
    <col min="9232" max="9232" width="14.5" style="1058" customWidth="1"/>
    <col min="9233" max="9233" width="15.625" style="1058" customWidth="1"/>
    <col min="9234" max="9472" width="9" style="1058"/>
    <col min="9473" max="9473" width="2.625" style="1058" customWidth="1"/>
    <col min="9474" max="9474" width="11.625" style="1058" customWidth="1"/>
    <col min="9475" max="9475" width="10.625" style="1058" customWidth="1"/>
    <col min="9476" max="9476" width="10.375" style="1058" customWidth="1"/>
    <col min="9477" max="9477" width="43" style="1058" bestFit="1" customWidth="1"/>
    <col min="9478" max="9478" width="10" style="1058" customWidth="1"/>
    <col min="9479" max="9479" width="12.5" style="1058" customWidth="1"/>
    <col min="9480" max="9480" width="12.25" style="1058" customWidth="1"/>
    <col min="9481" max="9481" width="11" style="1058" customWidth="1"/>
    <col min="9482" max="9482" width="30.125" style="1058" bestFit="1" customWidth="1"/>
    <col min="9483" max="9483" width="17.25" style="1058" customWidth="1"/>
    <col min="9484" max="9484" width="13.5" style="1058" bestFit="1" customWidth="1"/>
    <col min="9485" max="9485" width="17.625" style="1058" bestFit="1" customWidth="1"/>
    <col min="9486" max="9486" width="14.625" style="1058" bestFit="1" customWidth="1"/>
    <col min="9487" max="9487" width="13.25" style="1058" customWidth="1"/>
    <col min="9488" max="9488" width="14.5" style="1058" customWidth="1"/>
    <col min="9489" max="9489" width="15.625" style="1058" customWidth="1"/>
    <col min="9490" max="9728" width="9" style="1058"/>
    <col min="9729" max="9729" width="2.625" style="1058" customWidth="1"/>
    <col min="9730" max="9730" width="11.625" style="1058" customWidth="1"/>
    <col min="9731" max="9731" width="10.625" style="1058" customWidth="1"/>
    <col min="9732" max="9732" width="10.375" style="1058" customWidth="1"/>
    <col min="9733" max="9733" width="43" style="1058" bestFit="1" customWidth="1"/>
    <col min="9734" max="9734" width="10" style="1058" customWidth="1"/>
    <col min="9735" max="9735" width="12.5" style="1058" customWidth="1"/>
    <col min="9736" max="9736" width="12.25" style="1058" customWidth="1"/>
    <col min="9737" max="9737" width="11" style="1058" customWidth="1"/>
    <col min="9738" max="9738" width="30.125" style="1058" bestFit="1" customWidth="1"/>
    <col min="9739" max="9739" width="17.25" style="1058" customWidth="1"/>
    <col min="9740" max="9740" width="13.5" style="1058" bestFit="1" customWidth="1"/>
    <col min="9741" max="9741" width="17.625" style="1058" bestFit="1" customWidth="1"/>
    <col min="9742" max="9742" width="14.625" style="1058" bestFit="1" customWidth="1"/>
    <col min="9743" max="9743" width="13.25" style="1058" customWidth="1"/>
    <col min="9744" max="9744" width="14.5" style="1058" customWidth="1"/>
    <col min="9745" max="9745" width="15.625" style="1058" customWidth="1"/>
    <col min="9746" max="9984" width="9" style="1058"/>
    <col min="9985" max="9985" width="2.625" style="1058" customWidth="1"/>
    <col min="9986" max="9986" width="11.625" style="1058" customWidth="1"/>
    <col min="9987" max="9987" width="10.625" style="1058" customWidth="1"/>
    <col min="9988" max="9988" width="10.375" style="1058" customWidth="1"/>
    <col min="9989" max="9989" width="43" style="1058" bestFit="1" customWidth="1"/>
    <col min="9990" max="9990" width="10" style="1058" customWidth="1"/>
    <col min="9991" max="9991" width="12.5" style="1058" customWidth="1"/>
    <col min="9992" max="9992" width="12.25" style="1058" customWidth="1"/>
    <col min="9993" max="9993" width="11" style="1058" customWidth="1"/>
    <col min="9994" max="9994" width="30.125" style="1058" bestFit="1" customWidth="1"/>
    <col min="9995" max="9995" width="17.25" style="1058" customWidth="1"/>
    <col min="9996" max="9996" width="13.5" style="1058" bestFit="1" customWidth="1"/>
    <col min="9997" max="9997" width="17.625" style="1058" bestFit="1" customWidth="1"/>
    <col min="9998" max="9998" width="14.625" style="1058" bestFit="1" customWidth="1"/>
    <col min="9999" max="9999" width="13.25" style="1058" customWidth="1"/>
    <col min="10000" max="10000" width="14.5" style="1058" customWidth="1"/>
    <col min="10001" max="10001" width="15.625" style="1058" customWidth="1"/>
    <col min="10002" max="10240" width="9" style="1058"/>
    <col min="10241" max="10241" width="2.625" style="1058" customWidth="1"/>
    <col min="10242" max="10242" width="11.625" style="1058" customWidth="1"/>
    <col min="10243" max="10243" width="10.625" style="1058" customWidth="1"/>
    <col min="10244" max="10244" width="10.375" style="1058" customWidth="1"/>
    <col min="10245" max="10245" width="43" style="1058" bestFit="1" customWidth="1"/>
    <col min="10246" max="10246" width="10" style="1058" customWidth="1"/>
    <col min="10247" max="10247" width="12.5" style="1058" customWidth="1"/>
    <col min="10248" max="10248" width="12.25" style="1058" customWidth="1"/>
    <col min="10249" max="10249" width="11" style="1058" customWidth="1"/>
    <col min="10250" max="10250" width="30.125" style="1058" bestFit="1" customWidth="1"/>
    <col min="10251" max="10251" width="17.25" style="1058" customWidth="1"/>
    <col min="10252" max="10252" width="13.5" style="1058" bestFit="1" customWidth="1"/>
    <col min="10253" max="10253" width="17.625" style="1058" bestFit="1" customWidth="1"/>
    <col min="10254" max="10254" width="14.625" style="1058" bestFit="1" customWidth="1"/>
    <col min="10255" max="10255" width="13.25" style="1058" customWidth="1"/>
    <col min="10256" max="10256" width="14.5" style="1058" customWidth="1"/>
    <col min="10257" max="10257" width="15.625" style="1058" customWidth="1"/>
    <col min="10258" max="10496" width="9" style="1058"/>
    <col min="10497" max="10497" width="2.625" style="1058" customWidth="1"/>
    <col min="10498" max="10498" width="11.625" style="1058" customWidth="1"/>
    <col min="10499" max="10499" width="10.625" style="1058" customWidth="1"/>
    <col min="10500" max="10500" width="10.375" style="1058" customWidth="1"/>
    <col min="10501" max="10501" width="43" style="1058" bestFit="1" customWidth="1"/>
    <col min="10502" max="10502" width="10" style="1058" customWidth="1"/>
    <col min="10503" max="10503" width="12.5" style="1058" customWidth="1"/>
    <col min="10504" max="10504" width="12.25" style="1058" customWidth="1"/>
    <col min="10505" max="10505" width="11" style="1058" customWidth="1"/>
    <col min="10506" max="10506" width="30.125" style="1058" bestFit="1" customWidth="1"/>
    <col min="10507" max="10507" width="17.25" style="1058" customWidth="1"/>
    <col min="10508" max="10508" width="13.5" style="1058" bestFit="1" customWidth="1"/>
    <col min="10509" max="10509" width="17.625" style="1058" bestFit="1" customWidth="1"/>
    <col min="10510" max="10510" width="14.625" style="1058" bestFit="1" customWidth="1"/>
    <col min="10511" max="10511" width="13.25" style="1058" customWidth="1"/>
    <col min="10512" max="10512" width="14.5" style="1058" customWidth="1"/>
    <col min="10513" max="10513" width="15.625" style="1058" customWidth="1"/>
    <col min="10514" max="10752" width="9" style="1058"/>
    <col min="10753" max="10753" width="2.625" style="1058" customWidth="1"/>
    <col min="10754" max="10754" width="11.625" style="1058" customWidth="1"/>
    <col min="10755" max="10755" width="10.625" style="1058" customWidth="1"/>
    <col min="10756" max="10756" width="10.375" style="1058" customWidth="1"/>
    <col min="10757" max="10757" width="43" style="1058" bestFit="1" customWidth="1"/>
    <col min="10758" max="10758" width="10" style="1058" customWidth="1"/>
    <col min="10759" max="10759" width="12.5" style="1058" customWidth="1"/>
    <col min="10760" max="10760" width="12.25" style="1058" customWidth="1"/>
    <col min="10761" max="10761" width="11" style="1058" customWidth="1"/>
    <col min="10762" max="10762" width="30.125" style="1058" bestFit="1" customWidth="1"/>
    <col min="10763" max="10763" width="17.25" style="1058" customWidth="1"/>
    <col min="10764" max="10764" width="13.5" style="1058" bestFit="1" customWidth="1"/>
    <col min="10765" max="10765" width="17.625" style="1058" bestFit="1" customWidth="1"/>
    <col min="10766" max="10766" width="14.625" style="1058" bestFit="1" customWidth="1"/>
    <col min="10767" max="10767" width="13.25" style="1058" customWidth="1"/>
    <col min="10768" max="10768" width="14.5" style="1058" customWidth="1"/>
    <col min="10769" max="10769" width="15.625" style="1058" customWidth="1"/>
    <col min="10770" max="11008" width="9" style="1058"/>
    <col min="11009" max="11009" width="2.625" style="1058" customWidth="1"/>
    <col min="11010" max="11010" width="11.625" style="1058" customWidth="1"/>
    <col min="11011" max="11011" width="10.625" style="1058" customWidth="1"/>
    <col min="11012" max="11012" width="10.375" style="1058" customWidth="1"/>
    <col min="11013" max="11013" width="43" style="1058" bestFit="1" customWidth="1"/>
    <col min="11014" max="11014" width="10" style="1058" customWidth="1"/>
    <col min="11015" max="11015" width="12.5" style="1058" customWidth="1"/>
    <col min="11016" max="11016" width="12.25" style="1058" customWidth="1"/>
    <col min="11017" max="11017" width="11" style="1058" customWidth="1"/>
    <col min="11018" max="11018" width="30.125" style="1058" bestFit="1" customWidth="1"/>
    <col min="11019" max="11019" width="17.25" style="1058" customWidth="1"/>
    <col min="11020" max="11020" width="13.5" style="1058" bestFit="1" customWidth="1"/>
    <col min="11021" max="11021" width="17.625" style="1058" bestFit="1" customWidth="1"/>
    <col min="11022" max="11022" width="14.625" style="1058" bestFit="1" customWidth="1"/>
    <col min="11023" max="11023" width="13.25" style="1058" customWidth="1"/>
    <col min="11024" max="11024" width="14.5" style="1058" customWidth="1"/>
    <col min="11025" max="11025" width="15.625" style="1058" customWidth="1"/>
    <col min="11026" max="11264" width="9" style="1058"/>
    <col min="11265" max="11265" width="2.625" style="1058" customWidth="1"/>
    <col min="11266" max="11266" width="11.625" style="1058" customWidth="1"/>
    <col min="11267" max="11267" width="10.625" style="1058" customWidth="1"/>
    <col min="11268" max="11268" width="10.375" style="1058" customWidth="1"/>
    <col min="11269" max="11269" width="43" style="1058" bestFit="1" customWidth="1"/>
    <col min="11270" max="11270" width="10" style="1058" customWidth="1"/>
    <col min="11271" max="11271" width="12.5" style="1058" customWidth="1"/>
    <col min="11272" max="11272" width="12.25" style="1058" customWidth="1"/>
    <col min="11273" max="11273" width="11" style="1058" customWidth="1"/>
    <col min="11274" max="11274" width="30.125" style="1058" bestFit="1" customWidth="1"/>
    <col min="11275" max="11275" width="17.25" style="1058" customWidth="1"/>
    <col min="11276" max="11276" width="13.5" style="1058" bestFit="1" customWidth="1"/>
    <col min="11277" max="11277" width="17.625" style="1058" bestFit="1" customWidth="1"/>
    <col min="11278" max="11278" width="14.625" style="1058" bestFit="1" customWidth="1"/>
    <col min="11279" max="11279" width="13.25" style="1058" customWidth="1"/>
    <col min="11280" max="11280" width="14.5" style="1058" customWidth="1"/>
    <col min="11281" max="11281" width="15.625" style="1058" customWidth="1"/>
    <col min="11282" max="11520" width="9" style="1058"/>
    <col min="11521" max="11521" width="2.625" style="1058" customWidth="1"/>
    <col min="11522" max="11522" width="11.625" style="1058" customWidth="1"/>
    <col min="11523" max="11523" width="10.625" style="1058" customWidth="1"/>
    <col min="11524" max="11524" width="10.375" style="1058" customWidth="1"/>
    <col min="11525" max="11525" width="43" style="1058" bestFit="1" customWidth="1"/>
    <col min="11526" max="11526" width="10" style="1058" customWidth="1"/>
    <col min="11527" max="11527" width="12.5" style="1058" customWidth="1"/>
    <col min="11528" max="11528" width="12.25" style="1058" customWidth="1"/>
    <col min="11529" max="11529" width="11" style="1058" customWidth="1"/>
    <col min="11530" max="11530" width="30.125" style="1058" bestFit="1" customWidth="1"/>
    <col min="11531" max="11531" width="17.25" style="1058" customWidth="1"/>
    <col min="11532" max="11532" width="13.5" style="1058" bestFit="1" customWidth="1"/>
    <col min="11533" max="11533" width="17.625" style="1058" bestFit="1" customWidth="1"/>
    <col min="11534" max="11534" width="14.625" style="1058" bestFit="1" customWidth="1"/>
    <col min="11535" max="11535" width="13.25" style="1058" customWidth="1"/>
    <col min="11536" max="11536" width="14.5" style="1058" customWidth="1"/>
    <col min="11537" max="11537" width="15.625" style="1058" customWidth="1"/>
    <col min="11538" max="11776" width="9" style="1058"/>
    <col min="11777" max="11777" width="2.625" style="1058" customWidth="1"/>
    <col min="11778" max="11778" width="11.625" style="1058" customWidth="1"/>
    <col min="11779" max="11779" width="10.625" style="1058" customWidth="1"/>
    <col min="11780" max="11780" width="10.375" style="1058" customWidth="1"/>
    <col min="11781" max="11781" width="43" style="1058" bestFit="1" customWidth="1"/>
    <col min="11782" max="11782" width="10" style="1058" customWidth="1"/>
    <col min="11783" max="11783" width="12.5" style="1058" customWidth="1"/>
    <col min="11784" max="11784" width="12.25" style="1058" customWidth="1"/>
    <col min="11785" max="11785" width="11" style="1058" customWidth="1"/>
    <col min="11786" max="11786" width="30.125" style="1058" bestFit="1" customWidth="1"/>
    <col min="11787" max="11787" width="17.25" style="1058" customWidth="1"/>
    <col min="11788" max="11788" width="13.5" style="1058" bestFit="1" customWidth="1"/>
    <col min="11789" max="11789" width="17.625" style="1058" bestFit="1" customWidth="1"/>
    <col min="11790" max="11790" width="14.625" style="1058" bestFit="1" customWidth="1"/>
    <col min="11791" max="11791" width="13.25" style="1058" customWidth="1"/>
    <col min="11792" max="11792" width="14.5" style="1058" customWidth="1"/>
    <col min="11793" max="11793" width="15.625" style="1058" customWidth="1"/>
    <col min="11794" max="12032" width="9" style="1058"/>
    <col min="12033" max="12033" width="2.625" style="1058" customWidth="1"/>
    <col min="12034" max="12034" width="11.625" style="1058" customWidth="1"/>
    <col min="12035" max="12035" width="10.625" style="1058" customWidth="1"/>
    <col min="12036" max="12036" width="10.375" style="1058" customWidth="1"/>
    <col min="12037" max="12037" width="43" style="1058" bestFit="1" customWidth="1"/>
    <col min="12038" max="12038" width="10" style="1058" customWidth="1"/>
    <col min="12039" max="12039" width="12.5" style="1058" customWidth="1"/>
    <col min="12040" max="12040" width="12.25" style="1058" customWidth="1"/>
    <col min="12041" max="12041" width="11" style="1058" customWidth="1"/>
    <col min="12042" max="12042" width="30.125" style="1058" bestFit="1" customWidth="1"/>
    <col min="12043" max="12043" width="17.25" style="1058" customWidth="1"/>
    <col min="12044" max="12044" width="13.5" style="1058" bestFit="1" customWidth="1"/>
    <col min="12045" max="12045" width="17.625" style="1058" bestFit="1" customWidth="1"/>
    <col min="12046" max="12046" width="14.625" style="1058" bestFit="1" customWidth="1"/>
    <col min="12047" max="12047" width="13.25" style="1058" customWidth="1"/>
    <col min="12048" max="12048" width="14.5" style="1058" customWidth="1"/>
    <col min="12049" max="12049" width="15.625" style="1058" customWidth="1"/>
    <col min="12050" max="12288" width="9" style="1058"/>
    <col min="12289" max="12289" width="2.625" style="1058" customWidth="1"/>
    <col min="12290" max="12290" width="11.625" style="1058" customWidth="1"/>
    <col min="12291" max="12291" width="10.625" style="1058" customWidth="1"/>
    <col min="12292" max="12292" width="10.375" style="1058" customWidth="1"/>
    <col min="12293" max="12293" width="43" style="1058" bestFit="1" customWidth="1"/>
    <col min="12294" max="12294" width="10" style="1058" customWidth="1"/>
    <col min="12295" max="12295" width="12.5" style="1058" customWidth="1"/>
    <col min="12296" max="12296" width="12.25" style="1058" customWidth="1"/>
    <col min="12297" max="12297" width="11" style="1058" customWidth="1"/>
    <col min="12298" max="12298" width="30.125" style="1058" bestFit="1" customWidth="1"/>
    <col min="12299" max="12299" width="17.25" style="1058" customWidth="1"/>
    <col min="12300" max="12300" width="13.5" style="1058" bestFit="1" customWidth="1"/>
    <col min="12301" max="12301" width="17.625" style="1058" bestFit="1" customWidth="1"/>
    <col min="12302" max="12302" width="14.625" style="1058" bestFit="1" customWidth="1"/>
    <col min="12303" max="12303" width="13.25" style="1058" customWidth="1"/>
    <col min="12304" max="12304" width="14.5" style="1058" customWidth="1"/>
    <col min="12305" max="12305" width="15.625" style="1058" customWidth="1"/>
    <col min="12306" max="12544" width="9" style="1058"/>
    <col min="12545" max="12545" width="2.625" style="1058" customWidth="1"/>
    <col min="12546" max="12546" width="11.625" style="1058" customWidth="1"/>
    <col min="12547" max="12547" width="10.625" style="1058" customWidth="1"/>
    <col min="12548" max="12548" width="10.375" style="1058" customWidth="1"/>
    <col min="12549" max="12549" width="43" style="1058" bestFit="1" customWidth="1"/>
    <col min="12550" max="12550" width="10" style="1058" customWidth="1"/>
    <col min="12551" max="12551" width="12.5" style="1058" customWidth="1"/>
    <col min="12552" max="12552" width="12.25" style="1058" customWidth="1"/>
    <col min="12553" max="12553" width="11" style="1058" customWidth="1"/>
    <col min="12554" max="12554" width="30.125" style="1058" bestFit="1" customWidth="1"/>
    <col min="12555" max="12555" width="17.25" style="1058" customWidth="1"/>
    <col min="12556" max="12556" width="13.5" style="1058" bestFit="1" customWidth="1"/>
    <col min="12557" max="12557" width="17.625" style="1058" bestFit="1" customWidth="1"/>
    <col min="12558" max="12558" width="14.625" style="1058" bestFit="1" customWidth="1"/>
    <col min="12559" max="12559" width="13.25" style="1058" customWidth="1"/>
    <col min="12560" max="12560" width="14.5" style="1058" customWidth="1"/>
    <col min="12561" max="12561" width="15.625" style="1058" customWidth="1"/>
    <col min="12562" max="12800" width="9" style="1058"/>
    <col min="12801" max="12801" width="2.625" style="1058" customWidth="1"/>
    <col min="12802" max="12802" width="11.625" style="1058" customWidth="1"/>
    <col min="12803" max="12803" width="10.625" style="1058" customWidth="1"/>
    <col min="12804" max="12804" width="10.375" style="1058" customWidth="1"/>
    <col min="12805" max="12805" width="43" style="1058" bestFit="1" customWidth="1"/>
    <col min="12806" max="12806" width="10" style="1058" customWidth="1"/>
    <col min="12807" max="12807" width="12.5" style="1058" customWidth="1"/>
    <col min="12808" max="12808" width="12.25" style="1058" customWidth="1"/>
    <col min="12809" max="12809" width="11" style="1058" customWidth="1"/>
    <col min="12810" max="12810" width="30.125" style="1058" bestFit="1" customWidth="1"/>
    <col min="12811" max="12811" width="17.25" style="1058" customWidth="1"/>
    <col min="12812" max="12812" width="13.5" style="1058" bestFit="1" customWidth="1"/>
    <col min="12813" max="12813" width="17.625" style="1058" bestFit="1" customWidth="1"/>
    <col min="12814" max="12814" width="14.625" style="1058" bestFit="1" customWidth="1"/>
    <col min="12815" max="12815" width="13.25" style="1058" customWidth="1"/>
    <col min="12816" max="12816" width="14.5" style="1058" customWidth="1"/>
    <col min="12817" max="12817" width="15.625" style="1058" customWidth="1"/>
    <col min="12818" max="13056" width="9" style="1058"/>
    <col min="13057" max="13057" width="2.625" style="1058" customWidth="1"/>
    <col min="13058" max="13058" width="11.625" style="1058" customWidth="1"/>
    <col min="13059" max="13059" width="10.625" style="1058" customWidth="1"/>
    <col min="13060" max="13060" width="10.375" style="1058" customWidth="1"/>
    <col min="13061" max="13061" width="43" style="1058" bestFit="1" customWidth="1"/>
    <col min="13062" max="13062" width="10" style="1058" customWidth="1"/>
    <col min="13063" max="13063" width="12.5" style="1058" customWidth="1"/>
    <col min="13064" max="13064" width="12.25" style="1058" customWidth="1"/>
    <col min="13065" max="13065" width="11" style="1058" customWidth="1"/>
    <col min="13066" max="13066" width="30.125" style="1058" bestFit="1" customWidth="1"/>
    <col min="13067" max="13067" width="17.25" style="1058" customWidth="1"/>
    <col min="13068" max="13068" width="13.5" style="1058" bestFit="1" customWidth="1"/>
    <col min="13069" max="13069" width="17.625" style="1058" bestFit="1" customWidth="1"/>
    <col min="13070" max="13070" width="14.625" style="1058" bestFit="1" customWidth="1"/>
    <col min="13071" max="13071" width="13.25" style="1058" customWidth="1"/>
    <col min="13072" max="13072" width="14.5" style="1058" customWidth="1"/>
    <col min="13073" max="13073" width="15.625" style="1058" customWidth="1"/>
    <col min="13074" max="13312" width="9" style="1058"/>
    <col min="13313" max="13313" width="2.625" style="1058" customWidth="1"/>
    <col min="13314" max="13314" width="11.625" style="1058" customWidth="1"/>
    <col min="13315" max="13315" width="10.625" style="1058" customWidth="1"/>
    <col min="13316" max="13316" width="10.375" style="1058" customWidth="1"/>
    <col min="13317" max="13317" width="43" style="1058" bestFit="1" customWidth="1"/>
    <col min="13318" max="13318" width="10" style="1058" customWidth="1"/>
    <col min="13319" max="13319" width="12.5" style="1058" customWidth="1"/>
    <col min="13320" max="13320" width="12.25" style="1058" customWidth="1"/>
    <col min="13321" max="13321" width="11" style="1058" customWidth="1"/>
    <col min="13322" max="13322" width="30.125" style="1058" bestFit="1" customWidth="1"/>
    <col min="13323" max="13323" width="17.25" style="1058" customWidth="1"/>
    <col min="13324" max="13324" width="13.5" style="1058" bestFit="1" customWidth="1"/>
    <col min="13325" max="13325" width="17.625" style="1058" bestFit="1" customWidth="1"/>
    <col min="13326" max="13326" width="14.625" style="1058" bestFit="1" customWidth="1"/>
    <col min="13327" max="13327" width="13.25" style="1058" customWidth="1"/>
    <col min="13328" max="13328" width="14.5" style="1058" customWidth="1"/>
    <col min="13329" max="13329" width="15.625" style="1058" customWidth="1"/>
    <col min="13330" max="13568" width="9" style="1058"/>
    <col min="13569" max="13569" width="2.625" style="1058" customWidth="1"/>
    <col min="13570" max="13570" width="11.625" style="1058" customWidth="1"/>
    <col min="13571" max="13571" width="10.625" style="1058" customWidth="1"/>
    <col min="13572" max="13572" width="10.375" style="1058" customWidth="1"/>
    <col min="13573" max="13573" width="43" style="1058" bestFit="1" customWidth="1"/>
    <col min="13574" max="13574" width="10" style="1058" customWidth="1"/>
    <col min="13575" max="13575" width="12.5" style="1058" customWidth="1"/>
    <col min="13576" max="13576" width="12.25" style="1058" customWidth="1"/>
    <col min="13577" max="13577" width="11" style="1058" customWidth="1"/>
    <col min="13578" max="13578" width="30.125" style="1058" bestFit="1" customWidth="1"/>
    <col min="13579" max="13579" width="17.25" style="1058" customWidth="1"/>
    <col min="13580" max="13580" width="13.5" style="1058" bestFit="1" customWidth="1"/>
    <col min="13581" max="13581" width="17.625" style="1058" bestFit="1" customWidth="1"/>
    <col min="13582" max="13582" width="14.625" style="1058" bestFit="1" customWidth="1"/>
    <col min="13583" max="13583" width="13.25" style="1058" customWidth="1"/>
    <col min="13584" max="13584" width="14.5" style="1058" customWidth="1"/>
    <col min="13585" max="13585" width="15.625" style="1058" customWidth="1"/>
    <col min="13586" max="13824" width="9" style="1058"/>
    <col min="13825" max="13825" width="2.625" style="1058" customWidth="1"/>
    <col min="13826" max="13826" width="11.625" style="1058" customWidth="1"/>
    <col min="13827" max="13827" width="10.625" style="1058" customWidth="1"/>
    <col min="13828" max="13828" width="10.375" style="1058" customWidth="1"/>
    <col min="13829" max="13829" width="43" style="1058" bestFit="1" customWidth="1"/>
    <col min="13830" max="13830" width="10" style="1058" customWidth="1"/>
    <col min="13831" max="13831" width="12.5" style="1058" customWidth="1"/>
    <col min="13832" max="13832" width="12.25" style="1058" customWidth="1"/>
    <col min="13833" max="13833" width="11" style="1058" customWidth="1"/>
    <col min="13834" max="13834" width="30.125" style="1058" bestFit="1" customWidth="1"/>
    <col min="13835" max="13835" width="17.25" style="1058" customWidth="1"/>
    <col min="13836" max="13836" width="13.5" style="1058" bestFit="1" customWidth="1"/>
    <col min="13837" max="13837" width="17.625" style="1058" bestFit="1" customWidth="1"/>
    <col min="13838" max="13838" width="14.625" style="1058" bestFit="1" customWidth="1"/>
    <col min="13839" max="13839" width="13.25" style="1058" customWidth="1"/>
    <col min="13840" max="13840" width="14.5" style="1058" customWidth="1"/>
    <col min="13841" max="13841" width="15.625" style="1058" customWidth="1"/>
    <col min="13842" max="14080" width="9" style="1058"/>
    <col min="14081" max="14081" width="2.625" style="1058" customWidth="1"/>
    <col min="14082" max="14082" width="11.625" style="1058" customWidth="1"/>
    <col min="14083" max="14083" width="10.625" style="1058" customWidth="1"/>
    <col min="14084" max="14084" width="10.375" style="1058" customWidth="1"/>
    <col min="14085" max="14085" width="43" style="1058" bestFit="1" customWidth="1"/>
    <col min="14086" max="14086" width="10" style="1058" customWidth="1"/>
    <col min="14087" max="14087" width="12.5" style="1058" customWidth="1"/>
    <col min="14088" max="14088" width="12.25" style="1058" customWidth="1"/>
    <col min="14089" max="14089" width="11" style="1058" customWidth="1"/>
    <col min="14090" max="14090" width="30.125" style="1058" bestFit="1" customWidth="1"/>
    <col min="14091" max="14091" width="17.25" style="1058" customWidth="1"/>
    <col min="14092" max="14092" width="13.5" style="1058" bestFit="1" customWidth="1"/>
    <col min="14093" max="14093" width="17.625" style="1058" bestFit="1" customWidth="1"/>
    <col min="14094" max="14094" width="14.625" style="1058" bestFit="1" customWidth="1"/>
    <col min="14095" max="14095" width="13.25" style="1058" customWidth="1"/>
    <col min="14096" max="14096" width="14.5" style="1058" customWidth="1"/>
    <col min="14097" max="14097" width="15.625" style="1058" customWidth="1"/>
    <col min="14098" max="14336" width="9" style="1058"/>
    <col min="14337" max="14337" width="2.625" style="1058" customWidth="1"/>
    <col min="14338" max="14338" width="11.625" style="1058" customWidth="1"/>
    <col min="14339" max="14339" width="10.625" style="1058" customWidth="1"/>
    <col min="14340" max="14340" width="10.375" style="1058" customWidth="1"/>
    <col min="14341" max="14341" width="43" style="1058" bestFit="1" customWidth="1"/>
    <col min="14342" max="14342" width="10" style="1058" customWidth="1"/>
    <col min="14343" max="14343" width="12.5" style="1058" customWidth="1"/>
    <col min="14344" max="14344" width="12.25" style="1058" customWidth="1"/>
    <col min="14345" max="14345" width="11" style="1058" customWidth="1"/>
    <col min="14346" max="14346" width="30.125" style="1058" bestFit="1" customWidth="1"/>
    <col min="14347" max="14347" width="17.25" style="1058" customWidth="1"/>
    <col min="14348" max="14348" width="13.5" style="1058" bestFit="1" customWidth="1"/>
    <col min="14349" max="14349" width="17.625" style="1058" bestFit="1" customWidth="1"/>
    <col min="14350" max="14350" width="14.625" style="1058" bestFit="1" customWidth="1"/>
    <col min="14351" max="14351" width="13.25" style="1058" customWidth="1"/>
    <col min="14352" max="14352" width="14.5" style="1058" customWidth="1"/>
    <col min="14353" max="14353" width="15.625" style="1058" customWidth="1"/>
    <col min="14354" max="14592" width="9" style="1058"/>
    <col min="14593" max="14593" width="2.625" style="1058" customWidth="1"/>
    <col min="14594" max="14594" width="11.625" style="1058" customWidth="1"/>
    <col min="14595" max="14595" width="10.625" style="1058" customWidth="1"/>
    <col min="14596" max="14596" width="10.375" style="1058" customWidth="1"/>
    <col min="14597" max="14597" width="43" style="1058" bestFit="1" customWidth="1"/>
    <col min="14598" max="14598" width="10" style="1058" customWidth="1"/>
    <col min="14599" max="14599" width="12.5" style="1058" customWidth="1"/>
    <col min="14600" max="14600" width="12.25" style="1058" customWidth="1"/>
    <col min="14601" max="14601" width="11" style="1058" customWidth="1"/>
    <col min="14602" max="14602" width="30.125" style="1058" bestFit="1" customWidth="1"/>
    <col min="14603" max="14603" width="17.25" style="1058" customWidth="1"/>
    <col min="14604" max="14604" width="13.5" style="1058" bestFit="1" customWidth="1"/>
    <col min="14605" max="14605" width="17.625" style="1058" bestFit="1" customWidth="1"/>
    <col min="14606" max="14606" width="14.625" style="1058" bestFit="1" customWidth="1"/>
    <col min="14607" max="14607" width="13.25" style="1058" customWidth="1"/>
    <col min="14608" max="14608" width="14.5" style="1058" customWidth="1"/>
    <col min="14609" max="14609" width="15.625" style="1058" customWidth="1"/>
    <col min="14610" max="14848" width="9" style="1058"/>
    <col min="14849" max="14849" width="2.625" style="1058" customWidth="1"/>
    <col min="14850" max="14850" width="11.625" style="1058" customWidth="1"/>
    <col min="14851" max="14851" width="10.625" style="1058" customWidth="1"/>
    <col min="14852" max="14852" width="10.375" style="1058" customWidth="1"/>
    <col min="14853" max="14853" width="43" style="1058" bestFit="1" customWidth="1"/>
    <col min="14854" max="14854" width="10" style="1058" customWidth="1"/>
    <col min="14855" max="14855" width="12.5" style="1058" customWidth="1"/>
    <col min="14856" max="14856" width="12.25" style="1058" customWidth="1"/>
    <col min="14857" max="14857" width="11" style="1058" customWidth="1"/>
    <col min="14858" max="14858" width="30.125" style="1058" bestFit="1" customWidth="1"/>
    <col min="14859" max="14859" width="17.25" style="1058" customWidth="1"/>
    <col min="14860" max="14860" width="13.5" style="1058" bestFit="1" customWidth="1"/>
    <col min="14861" max="14861" width="17.625" style="1058" bestFit="1" customWidth="1"/>
    <col min="14862" max="14862" width="14.625" style="1058" bestFit="1" customWidth="1"/>
    <col min="14863" max="14863" width="13.25" style="1058" customWidth="1"/>
    <col min="14864" max="14864" width="14.5" style="1058" customWidth="1"/>
    <col min="14865" max="14865" width="15.625" style="1058" customWidth="1"/>
    <col min="14866" max="15104" width="9" style="1058"/>
    <col min="15105" max="15105" width="2.625" style="1058" customWidth="1"/>
    <col min="15106" max="15106" width="11.625" style="1058" customWidth="1"/>
    <col min="15107" max="15107" width="10.625" style="1058" customWidth="1"/>
    <col min="15108" max="15108" width="10.375" style="1058" customWidth="1"/>
    <col min="15109" max="15109" width="43" style="1058" bestFit="1" customWidth="1"/>
    <col min="15110" max="15110" width="10" style="1058" customWidth="1"/>
    <col min="15111" max="15111" width="12.5" style="1058" customWidth="1"/>
    <col min="15112" max="15112" width="12.25" style="1058" customWidth="1"/>
    <col min="15113" max="15113" width="11" style="1058" customWidth="1"/>
    <col min="15114" max="15114" width="30.125" style="1058" bestFit="1" customWidth="1"/>
    <col min="15115" max="15115" width="17.25" style="1058" customWidth="1"/>
    <col min="15116" max="15116" width="13.5" style="1058" bestFit="1" customWidth="1"/>
    <col min="15117" max="15117" width="17.625" style="1058" bestFit="1" customWidth="1"/>
    <col min="15118" max="15118" width="14.625" style="1058" bestFit="1" customWidth="1"/>
    <col min="15119" max="15119" width="13.25" style="1058" customWidth="1"/>
    <col min="15120" max="15120" width="14.5" style="1058" customWidth="1"/>
    <col min="15121" max="15121" width="15.625" style="1058" customWidth="1"/>
    <col min="15122" max="15360" width="9" style="1058"/>
    <col min="15361" max="15361" width="2.625" style="1058" customWidth="1"/>
    <col min="15362" max="15362" width="11.625" style="1058" customWidth="1"/>
    <col min="15363" max="15363" width="10.625" style="1058" customWidth="1"/>
    <col min="15364" max="15364" width="10.375" style="1058" customWidth="1"/>
    <col min="15365" max="15365" width="43" style="1058" bestFit="1" customWidth="1"/>
    <col min="15366" max="15366" width="10" style="1058" customWidth="1"/>
    <col min="15367" max="15367" width="12.5" style="1058" customWidth="1"/>
    <col min="15368" max="15368" width="12.25" style="1058" customWidth="1"/>
    <col min="15369" max="15369" width="11" style="1058" customWidth="1"/>
    <col min="15370" max="15370" width="30.125" style="1058" bestFit="1" customWidth="1"/>
    <col min="15371" max="15371" width="17.25" style="1058" customWidth="1"/>
    <col min="15372" max="15372" width="13.5" style="1058" bestFit="1" customWidth="1"/>
    <col min="15373" max="15373" width="17.625" style="1058" bestFit="1" customWidth="1"/>
    <col min="15374" max="15374" width="14.625" style="1058" bestFit="1" customWidth="1"/>
    <col min="15375" max="15375" width="13.25" style="1058" customWidth="1"/>
    <col min="15376" max="15376" width="14.5" style="1058" customWidth="1"/>
    <col min="15377" max="15377" width="15.625" style="1058" customWidth="1"/>
    <col min="15378" max="15616" width="9" style="1058"/>
    <col min="15617" max="15617" width="2.625" style="1058" customWidth="1"/>
    <col min="15618" max="15618" width="11.625" style="1058" customWidth="1"/>
    <col min="15619" max="15619" width="10.625" style="1058" customWidth="1"/>
    <col min="15620" max="15620" width="10.375" style="1058" customWidth="1"/>
    <col min="15621" max="15621" width="43" style="1058" bestFit="1" customWidth="1"/>
    <col min="15622" max="15622" width="10" style="1058" customWidth="1"/>
    <col min="15623" max="15623" width="12.5" style="1058" customWidth="1"/>
    <col min="15624" max="15624" width="12.25" style="1058" customWidth="1"/>
    <col min="15625" max="15625" width="11" style="1058" customWidth="1"/>
    <col min="15626" max="15626" width="30.125" style="1058" bestFit="1" customWidth="1"/>
    <col min="15627" max="15627" width="17.25" style="1058" customWidth="1"/>
    <col min="15628" max="15628" width="13.5" style="1058" bestFit="1" customWidth="1"/>
    <col min="15629" max="15629" width="17.625" style="1058" bestFit="1" customWidth="1"/>
    <col min="15630" max="15630" width="14.625" style="1058" bestFit="1" customWidth="1"/>
    <col min="15631" max="15631" width="13.25" style="1058" customWidth="1"/>
    <col min="15632" max="15632" width="14.5" style="1058" customWidth="1"/>
    <col min="15633" max="15633" width="15.625" style="1058" customWidth="1"/>
    <col min="15634" max="15872" width="9" style="1058"/>
    <col min="15873" max="15873" width="2.625" style="1058" customWidth="1"/>
    <col min="15874" max="15874" width="11.625" style="1058" customWidth="1"/>
    <col min="15875" max="15875" width="10.625" style="1058" customWidth="1"/>
    <col min="15876" max="15876" width="10.375" style="1058" customWidth="1"/>
    <col min="15877" max="15877" width="43" style="1058" bestFit="1" customWidth="1"/>
    <col min="15878" max="15878" width="10" style="1058" customWidth="1"/>
    <col min="15879" max="15879" width="12.5" style="1058" customWidth="1"/>
    <col min="15880" max="15880" width="12.25" style="1058" customWidth="1"/>
    <col min="15881" max="15881" width="11" style="1058" customWidth="1"/>
    <col min="15882" max="15882" width="30.125" style="1058" bestFit="1" customWidth="1"/>
    <col min="15883" max="15883" width="17.25" style="1058" customWidth="1"/>
    <col min="15884" max="15884" width="13.5" style="1058" bestFit="1" customWidth="1"/>
    <col min="15885" max="15885" width="17.625" style="1058" bestFit="1" customWidth="1"/>
    <col min="15886" max="15886" width="14.625" style="1058" bestFit="1" customWidth="1"/>
    <col min="15887" max="15887" width="13.25" style="1058" customWidth="1"/>
    <col min="15888" max="15888" width="14.5" style="1058" customWidth="1"/>
    <col min="15889" max="15889" width="15.625" style="1058" customWidth="1"/>
    <col min="15890" max="16128" width="9" style="1058"/>
    <col min="16129" max="16129" width="2.625" style="1058" customWidth="1"/>
    <col min="16130" max="16130" width="11.625" style="1058" customWidth="1"/>
    <col min="16131" max="16131" width="10.625" style="1058" customWidth="1"/>
    <col min="16132" max="16132" width="10.375" style="1058" customWidth="1"/>
    <col min="16133" max="16133" width="43" style="1058" bestFit="1" customWidth="1"/>
    <col min="16134" max="16134" width="10" style="1058" customWidth="1"/>
    <col min="16135" max="16135" width="12.5" style="1058" customWidth="1"/>
    <col min="16136" max="16136" width="12.25" style="1058" customWidth="1"/>
    <col min="16137" max="16137" width="11" style="1058" customWidth="1"/>
    <col min="16138" max="16138" width="30.125" style="1058" bestFit="1" customWidth="1"/>
    <col min="16139" max="16139" width="17.25" style="1058" customWidth="1"/>
    <col min="16140" max="16140" width="13.5" style="1058" bestFit="1" customWidth="1"/>
    <col min="16141" max="16141" width="17.625" style="1058" bestFit="1" customWidth="1"/>
    <col min="16142" max="16142" width="14.625" style="1058" bestFit="1" customWidth="1"/>
    <col min="16143" max="16143" width="13.25" style="1058" customWidth="1"/>
    <col min="16144" max="16144" width="14.5" style="1058" customWidth="1"/>
    <col min="16145" max="16145" width="15.625" style="1058" customWidth="1"/>
    <col min="16146" max="16384" width="9" style="1058"/>
  </cols>
  <sheetData>
    <row r="2" spans="2:17" ht="20.100000000000001" customHeight="1">
      <c r="B2" s="1056" t="s">
        <v>0</v>
      </c>
      <c r="C2" s="1056"/>
      <c r="D2" s="1056"/>
      <c r="E2" s="1057" t="s">
        <v>3666</v>
      </c>
      <c r="G2" s="1059" t="s">
        <v>2</v>
      </c>
      <c r="H2" s="1060"/>
      <c r="I2" s="1061"/>
      <c r="J2" s="1062">
        <f>SUM(H:H)</f>
        <v>1762400</v>
      </c>
    </row>
    <row r="3" spans="2:17" ht="20.100000000000001" customHeight="1">
      <c r="B3" s="1056" t="s">
        <v>3</v>
      </c>
      <c r="C3" s="1056"/>
      <c r="D3" s="1056"/>
      <c r="E3" s="1057" t="s">
        <v>3802</v>
      </c>
    </row>
    <row r="4" spans="2:17" ht="20.100000000000001" customHeight="1">
      <c r="B4" s="1056" t="s">
        <v>5</v>
      </c>
      <c r="C4" s="1056"/>
      <c r="D4" s="1056"/>
      <c r="E4" s="1066" t="s">
        <v>4709</v>
      </c>
      <c r="G4" s="1056" t="s">
        <v>6</v>
      </c>
      <c r="H4" s="1056"/>
      <c r="I4" s="1056"/>
      <c r="J4" s="1067"/>
      <c r="K4" s="1067"/>
    </row>
    <row r="5" spans="2:17" ht="20.100000000000001" customHeight="1">
      <c r="B5" s="1056" t="s">
        <v>7</v>
      </c>
      <c r="C5" s="1056"/>
      <c r="D5" s="1056"/>
      <c r="E5" s="1068">
        <v>41981</v>
      </c>
      <c r="G5" s="1056"/>
      <c r="H5" s="1056"/>
      <c r="I5" s="1056"/>
      <c r="J5" s="1067"/>
      <c r="K5" s="1067"/>
    </row>
    <row r="6" spans="2:17" ht="20.100000000000001" customHeight="1">
      <c r="B6" s="1056" t="s">
        <v>8</v>
      </c>
      <c r="C6" s="1056"/>
      <c r="D6" s="1056"/>
      <c r="E6" s="1068"/>
      <c r="G6" s="1056"/>
      <c r="H6" s="1056"/>
      <c r="I6" s="1056"/>
      <c r="J6" s="1067"/>
      <c r="K6" s="1067"/>
    </row>
    <row r="8" spans="2:17" s="1063" customFormat="1" ht="19.5" customHeight="1">
      <c r="B8" s="898" t="s">
        <v>9</v>
      </c>
      <c r="C8" s="898" t="s">
        <v>10</v>
      </c>
      <c r="D8" s="898" t="s">
        <v>11</v>
      </c>
      <c r="E8" s="690" t="s">
        <v>12</v>
      </c>
      <c r="F8" s="690" t="s">
        <v>2014</v>
      </c>
      <c r="G8" s="690" t="s">
        <v>14</v>
      </c>
      <c r="H8" s="1069" t="s">
        <v>15</v>
      </c>
      <c r="I8" s="1069" t="s">
        <v>16</v>
      </c>
      <c r="J8" s="690" t="s">
        <v>17</v>
      </c>
      <c r="K8" s="690" t="s">
        <v>6</v>
      </c>
      <c r="L8" s="690" t="s">
        <v>18</v>
      </c>
      <c r="M8" s="898" t="s">
        <v>19</v>
      </c>
      <c r="N8" s="898" t="s">
        <v>20</v>
      </c>
      <c r="O8" s="690" t="s">
        <v>21</v>
      </c>
      <c r="P8" s="1070" t="s">
        <v>22</v>
      </c>
      <c r="Q8" s="1070" t="s">
        <v>23</v>
      </c>
    </row>
    <row r="9" spans="2:17" s="1063" customFormat="1" ht="18" customHeight="1">
      <c r="B9" s="690">
        <v>8</v>
      </c>
      <c r="C9" s="898" t="s">
        <v>24</v>
      </c>
      <c r="D9" s="898" t="s">
        <v>24</v>
      </c>
      <c r="E9" s="59" t="s">
        <v>4710</v>
      </c>
      <c r="F9" s="108">
        <v>3</v>
      </c>
      <c r="G9" s="100">
        <v>12000</v>
      </c>
      <c r="H9" s="108">
        <f t="shared" ref="H9:H45" si="0">F9*G9</f>
        <v>36000</v>
      </c>
      <c r="I9" s="897"/>
      <c r="J9" s="24" t="s">
        <v>3670</v>
      </c>
      <c r="K9" s="899"/>
      <c r="L9" s="899"/>
      <c r="M9" s="1071">
        <v>41983</v>
      </c>
      <c r="N9" s="1070"/>
      <c r="O9" s="1072"/>
      <c r="P9" s="1071"/>
      <c r="Q9" s="1073"/>
    </row>
    <row r="10" spans="2:17" s="1063" customFormat="1" ht="18" customHeight="1">
      <c r="B10" s="690">
        <v>8</v>
      </c>
      <c r="C10" s="898" t="s">
        <v>24</v>
      </c>
      <c r="D10" s="898" t="s">
        <v>24</v>
      </c>
      <c r="E10" s="59" t="s">
        <v>3669</v>
      </c>
      <c r="F10" s="108">
        <v>3</v>
      </c>
      <c r="G10" s="100">
        <v>12000</v>
      </c>
      <c r="H10" s="108">
        <f t="shared" si="0"/>
        <v>36000</v>
      </c>
      <c r="I10" s="897"/>
      <c r="J10" s="24" t="s">
        <v>3671</v>
      </c>
      <c r="K10" s="899"/>
      <c r="L10" s="899"/>
      <c r="M10" s="1071">
        <v>41983</v>
      </c>
      <c r="N10" s="1070"/>
      <c r="O10" s="1072"/>
      <c r="P10" s="1071"/>
      <c r="Q10" s="1073"/>
    </row>
    <row r="11" spans="2:17" s="1063" customFormat="1" ht="18" customHeight="1">
      <c r="B11" s="690">
        <v>8</v>
      </c>
      <c r="C11" s="898" t="s">
        <v>24</v>
      </c>
      <c r="D11" s="898" t="s">
        <v>24</v>
      </c>
      <c r="E11" s="108" t="s">
        <v>3672</v>
      </c>
      <c r="F11" s="108">
        <v>6</v>
      </c>
      <c r="G11" s="100">
        <v>25000</v>
      </c>
      <c r="H11" s="108">
        <f t="shared" si="0"/>
        <v>150000</v>
      </c>
      <c r="I11" s="897"/>
      <c r="J11" s="24" t="s">
        <v>3673</v>
      </c>
      <c r="K11" s="899"/>
      <c r="L11" s="899"/>
      <c r="M11" s="1071">
        <v>41983</v>
      </c>
      <c r="N11" s="1070"/>
      <c r="O11" s="1072"/>
      <c r="P11" s="1071"/>
      <c r="Q11" s="1073"/>
    </row>
    <row r="12" spans="2:17" s="1063" customFormat="1" ht="18" customHeight="1">
      <c r="B12" s="690">
        <v>8</v>
      </c>
      <c r="C12" s="898" t="s">
        <v>24</v>
      </c>
      <c r="D12" s="898" t="s">
        <v>24</v>
      </c>
      <c r="E12" s="108" t="s">
        <v>3674</v>
      </c>
      <c r="F12" s="108">
        <v>6</v>
      </c>
      <c r="G12" s="100">
        <v>25000</v>
      </c>
      <c r="H12" s="108">
        <f t="shared" si="0"/>
        <v>150000</v>
      </c>
      <c r="I12" s="897"/>
      <c r="J12" s="24" t="s">
        <v>3675</v>
      </c>
      <c r="K12" s="899"/>
      <c r="L12" s="899"/>
      <c r="M12" s="1071">
        <v>41983</v>
      </c>
      <c r="N12" s="1070"/>
      <c r="O12" s="1072"/>
      <c r="P12" s="1071"/>
      <c r="Q12" s="1073"/>
    </row>
    <row r="13" spans="2:17" s="1063" customFormat="1" ht="18" customHeight="1">
      <c r="B13" s="690">
        <v>8</v>
      </c>
      <c r="C13" s="898" t="s">
        <v>24</v>
      </c>
      <c r="D13" s="898" t="s">
        <v>24</v>
      </c>
      <c r="E13" s="108" t="s">
        <v>4711</v>
      </c>
      <c r="F13" s="108">
        <v>12</v>
      </c>
      <c r="G13" s="100">
        <v>24500</v>
      </c>
      <c r="H13" s="108">
        <f t="shared" si="0"/>
        <v>294000</v>
      </c>
      <c r="I13" s="897"/>
      <c r="J13" s="24" t="s">
        <v>1672</v>
      </c>
      <c r="K13" s="899"/>
      <c r="L13" s="899"/>
      <c r="M13" s="1071">
        <v>41983</v>
      </c>
      <c r="N13" s="1070"/>
      <c r="O13" s="1072"/>
      <c r="P13" s="1071"/>
      <c r="Q13" s="1073"/>
    </row>
    <row r="14" spans="2:17" s="1063" customFormat="1" ht="18" customHeight="1">
      <c r="B14" s="690">
        <v>8</v>
      </c>
      <c r="C14" s="898" t="s">
        <v>24</v>
      </c>
      <c r="D14" s="898" t="s">
        <v>24</v>
      </c>
      <c r="E14" s="108" t="s">
        <v>3677</v>
      </c>
      <c r="F14" s="108">
        <v>12</v>
      </c>
      <c r="G14" s="100">
        <v>1400</v>
      </c>
      <c r="H14" s="108">
        <f t="shared" si="0"/>
        <v>16800</v>
      </c>
      <c r="I14" s="897"/>
      <c r="J14" s="24" t="s">
        <v>3678</v>
      </c>
      <c r="K14" s="899"/>
      <c r="L14" s="899"/>
      <c r="M14" s="1071">
        <v>41983</v>
      </c>
      <c r="N14" s="1070"/>
      <c r="O14" s="1072"/>
      <c r="P14" s="1071"/>
      <c r="Q14" s="1073"/>
    </row>
    <row r="15" spans="2:17" s="1079" customFormat="1" ht="18" customHeight="1">
      <c r="B15" s="690">
        <v>17</v>
      </c>
      <c r="C15" s="898" t="s">
        <v>24</v>
      </c>
      <c r="D15" s="898" t="s">
        <v>24</v>
      </c>
      <c r="E15" s="108" t="s">
        <v>3679</v>
      </c>
      <c r="F15" s="108">
        <v>12</v>
      </c>
      <c r="G15" s="100">
        <v>800</v>
      </c>
      <c r="H15" s="108">
        <f t="shared" si="0"/>
        <v>9600</v>
      </c>
      <c r="I15" s="897"/>
      <c r="J15" s="24" t="s">
        <v>3680</v>
      </c>
      <c r="K15" s="1074"/>
      <c r="L15" s="1074"/>
      <c r="M15" s="1071">
        <v>41983</v>
      </c>
      <c r="N15" s="1075"/>
      <c r="O15" s="1076"/>
      <c r="P15" s="1077"/>
      <c r="Q15" s="1078"/>
    </row>
    <row r="16" spans="2:17" s="1079" customFormat="1" ht="18" customHeight="1">
      <c r="B16" s="690">
        <v>17</v>
      </c>
      <c r="C16" s="898" t="s">
        <v>24</v>
      </c>
      <c r="D16" s="898" t="s">
        <v>24</v>
      </c>
      <c r="E16" s="108" t="s">
        <v>3681</v>
      </c>
      <c r="F16" s="108">
        <v>12</v>
      </c>
      <c r="G16" s="100">
        <v>800</v>
      </c>
      <c r="H16" s="108">
        <f t="shared" si="0"/>
        <v>9600</v>
      </c>
      <c r="I16" s="897"/>
      <c r="J16" s="24" t="s">
        <v>155</v>
      </c>
      <c r="K16" s="1074"/>
      <c r="L16" s="1074"/>
      <c r="M16" s="1071">
        <v>41983</v>
      </c>
      <c r="N16" s="1075"/>
      <c r="O16" s="1076"/>
      <c r="P16" s="1077"/>
      <c r="Q16" s="1078"/>
    </row>
    <row r="17" spans="2:17" s="1063" customFormat="1" ht="18" customHeight="1">
      <c r="B17" s="690">
        <v>17</v>
      </c>
      <c r="C17" s="898" t="s">
        <v>24</v>
      </c>
      <c r="D17" s="898" t="s">
        <v>24</v>
      </c>
      <c r="E17" s="108" t="s">
        <v>3682</v>
      </c>
      <c r="F17" s="108">
        <v>12</v>
      </c>
      <c r="G17" s="100">
        <v>5700</v>
      </c>
      <c r="H17" s="108">
        <f t="shared" si="0"/>
        <v>68400</v>
      </c>
      <c r="I17" s="897"/>
      <c r="J17" s="24" t="s">
        <v>3683</v>
      </c>
      <c r="K17" s="899"/>
      <c r="L17" s="899"/>
      <c r="M17" s="1071">
        <v>41983</v>
      </c>
      <c r="N17" s="1070"/>
      <c r="O17" s="1072"/>
      <c r="P17" s="1071"/>
      <c r="Q17" s="1073"/>
    </row>
    <row r="18" spans="2:17" s="1063" customFormat="1" ht="18" customHeight="1">
      <c r="B18" s="690">
        <v>17</v>
      </c>
      <c r="C18" s="898" t="s">
        <v>24</v>
      </c>
      <c r="D18" s="898" t="s">
        <v>24</v>
      </c>
      <c r="E18" s="108" t="s">
        <v>3684</v>
      </c>
      <c r="F18" s="108">
        <v>12</v>
      </c>
      <c r="G18" s="100">
        <v>800</v>
      </c>
      <c r="H18" s="108">
        <f t="shared" si="0"/>
        <v>9600</v>
      </c>
      <c r="I18" s="897"/>
      <c r="J18" s="24" t="s">
        <v>3685</v>
      </c>
      <c r="K18" s="899"/>
      <c r="L18" s="899"/>
      <c r="M18" s="1071">
        <v>41983</v>
      </c>
      <c r="N18" s="1070"/>
      <c r="O18" s="1072"/>
      <c r="P18" s="1071"/>
      <c r="Q18" s="1073"/>
    </row>
    <row r="19" spans="2:17" s="1063" customFormat="1" ht="18" customHeight="1">
      <c r="B19" s="690">
        <v>7</v>
      </c>
      <c r="C19" s="898" t="s">
        <v>24</v>
      </c>
      <c r="D19" s="898" t="s">
        <v>24</v>
      </c>
      <c r="E19" s="108" t="s">
        <v>3686</v>
      </c>
      <c r="F19" s="108">
        <v>6</v>
      </c>
      <c r="G19" s="100">
        <v>5000</v>
      </c>
      <c r="H19" s="108">
        <f t="shared" si="0"/>
        <v>30000</v>
      </c>
      <c r="I19" s="897"/>
      <c r="J19" s="24" t="s">
        <v>2797</v>
      </c>
      <c r="K19" s="899"/>
      <c r="L19" s="899"/>
      <c r="M19" s="1071">
        <v>41983</v>
      </c>
      <c r="N19" s="1070"/>
      <c r="O19" s="1072"/>
      <c r="P19" s="1071"/>
      <c r="Q19" s="1073"/>
    </row>
    <row r="20" spans="2:17" s="1063" customFormat="1" ht="18" customHeight="1">
      <c r="B20" s="690">
        <v>7</v>
      </c>
      <c r="C20" s="898" t="s">
        <v>24</v>
      </c>
      <c r="D20" s="898" t="s">
        <v>24</v>
      </c>
      <c r="E20" s="108" t="s">
        <v>3687</v>
      </c>
      <c r="F20" s="108">
        <v>12</v>
      </c>
      <c r="G20" s="100">
        <v>1800</v>
      </c>
      <c r="H20" s="108">
        <f t="shared" si="0"/>
        <v>21600</v>
      </c>
      <c r="I20" s="897"/>
      <c r="J20" s="24" t="s">
        <v>3688</v>
      </c>
      <c r="K20" s="899"/>
      <c r="L20" s="899"/>
      <c r="M20" s="1071">
        <v>41983</v>
      </c>
      <c r="N20" s="1070"/>
      <c r="O20" s="1072"/>
      <c r="P20" s="1071"/>
      <c r="Q20" s="1073"/>
    </row>
    <row r="21" spans="2:17" s="1063" customFormat="1" ht="18" customHeight="1">
      <c r="B21" s="690">
        <v>7</v>
      </c>
      <c r="C21" s="898" t="s">
        <v>24</v>
      </c>
      <c r="D21" s="898" t="s">
        <v>24</v>
      </c>
      <c r="E21" s="108" t="s">
        <v>3689</v>
      </c>
      <c r="F21" s="108">
        <v>12</v>
      </c>
      <c r="G21" s="100">
        <v>7000</v>
      </c>
      <c r="H21" s="108">
        <f t="shared" si="0"/>
        <v>84000</v>
      </c>
      <c r="I21" s="897"/>
      <c r="J21" s="24" t="s">
        <v>301</v>
      </c>
      <c r="K21" s="899"/>
      <c r="L21" s="899"/>
      <c r="M21" s="1071">
        <v>41983</v>
      </c>
      <c r="N21" s="1070"/>
      <c r="O21" s="1072"/>
      <c r="P21" s="1071"/>
      <c r="Q21" s="1073"/>
    </row>
    <row r="22" spans="2:17" s="1063" customFormat="1" ht="18" customHeight="1">
      <c r="B22" s="690">
        <v>12</v>
      </c>
      <c r="C22" s="898" t="s">
        <v>24</v>
      </c>
      <c r="D22" s="898" t="s">
        <v>24</v>
      </c>
      <c r="E22" s="108" t="s">
        <v>4712</v>
      </c>
      <c r="F22" s="108">
        <v>12</v>
      </c>
      <c r="G22" s="100">
        <v>1600</v>
      </c>
      <c r="H22" s="108">
        <f t="shared" si="0"/>
        <v>19200</v>
      </c>
      <c r="I22" s="897"/>
      <c r="J22" s="24" t="s">
        <v>3691</v>
      </c>
      <c r="K22" s="899"/>
      <c r="L22" s="899"/>
      <c r="M22" s="1071">
        <v>41983</v>
      </c>
      <c r="N22" s="1070"/>
      <c r="O22" s="1072"/>
      <c r="P22" s="1071"/>
      <c r="Q22" s="1073"/>
    </row>
    <row r="23" spans="2:17" s="1063" customFormat="1" ht="18" customHeight="1">
      <c r="B23" s="690">
        <v>12</v>
      </c>
      <c r="C23" s="898" t="s">
        <v>24</v>
      </c>
      <c r="D23" s="898" t="s">
        <v>24</v>
      </c>
      <c r="E23" s="108" t="s">
        <v>3692</v>
      </c>
      <c r="F23" s="108">
        <v>12</v>
      </c>
      <c r="G23" s="100">
        <v>500</v>
      </c>
      <c r="H23" s="108">
        <f t="shared" si="0"/>
        <v>6000</v>
      </c>
      <c r="I23" s="897"/>
      <c r="J23" s="24" t="s">
        <v>3693</v>
      </c>
      <c r="K23" s="899"/>
      <c r="L23" s="899"/>
      <c r="M23" s="1071">
        <v>41983</v>
      </c>
      <c r="N23" s="1070"/>
      <c r="O23" s="1072"/>
      <c r="P23" s="1071"/>
      <c r="Q23" s="1073"/>
    </row>
    <row r="24" spans="2:17" s="1063" customFormat="1" ht="18" customHeight="1">
      <c r="B24" s="690">
        <v>12</v>
      </c>
      <c r="C24" s="898" t="s">
        <v>24</v>
      </c>
      <c r="D24" s="898" t="s">
        <v>24</v>
      </c>
      <c r="E24" s="108" t="s">
        <v>3694</v>
      </c>
      <c r="F24" s="108">
        <v>6</v>
      </c>
      <c r="G24" s="100">
        <v>3200</v>
      </c>
      <c r="H24" s="108">
        <f t="shared" si="0"/>
        <v>19200</v>
      </c>
      <c r="I24" s="897"/>
      <c r="J24" s="24" t="s">
        <v>3695</v>
      </c>
      <c r="K24" s="899"/>
      <c r="L24" s="899"/>
      <c r="M24" s="1071">
        <v>41983</v>
      </c>
      <c r="N24" s="1070"/>
      <c r="O24" s="1072"/>
      <c r="P24" s="1071"/>
      <c r="Q24" s="1073"/>
    </row>
    <row r="25" spans="2:17" s="1063" customFormat="1" ht="18" customHeight="1">
      <c r="B25" s="690">
        <v>12</v>
      </c>
      <c r="C25" s="898" t="s">
        <v>24</v>
      </c>
      <c r="D25" s="898" t="s">
        <v>24</v>
      </c>
      <c r="E25" s="108" t="s">
        <v>3696</v>
      </c>
      <c r="F25" s="108">
        <v>12</v>
      </c>
      <c r="G25" s="100">
        <v>1500</v>
      </c>
      <c r="H25" s="108">
        <f t="shared" si="0"/>
        <v>18000</v>
      </c>
      <c r="I25" s="897"/>
      <c r="J25" s="24" t="s">
        <v>1430</v>
      </c>
      <c r="K25" s="899"/>
      <c r="L25" s="899"/>
      <c r="M25" s="1071">
        <v>41983</v>
      </c>
      <c r="N25" s="1070"/>
      <c r="O25" s="1072"/>
      <c r="P25" s="1071"/>
      <c r="Q25" s="1073"/>
    </row>
    <row r="26" spans="2:17" s="1063" customFormat="1" ht="18" customHeight="1">
      <c r="B26" s="690">
        <v>12</v>
      </c>
      <c r="C26" s="898" t="s">
        <v>24</v>
      </c>
      <c r="D26" s="898" t="s">
        <v>24</v>
      </c>
      <c r="E26" s="108" t="s">
        <v>3697</v>
      </c>
      <c r="F26" s="108">
        <v>6</v>
      </c>
      <c r="G26" s="100">
        <v>2850</v>
      </c>
      <c r="H26" s="108">
        <f t="shared" si="0"/>
        <v>17100</v>
      </c>
      <c r="I26" s="897"/>
      <c r="J26" s="24" t="s">
        <v>3698</v>
      </c>
      <c r="K26" s="899"/>
      <c r="L26" s="899"/>
      <c r="M26" s="1071">
        <v>41983</v>
      </c>
      <c r="N26" s="1070"/>
      <c r="O26" s="1072"/>
      <c r="P26" s="1071"/>
      <c r="Q26" s="1073"/>
    </row>
    <row r="27" spans="2:17" s="1063" customFormat="1" ht="18" customHeight="1">
      <c r="B27" s="690">
        <v>9</v>
      </c>
      <c r="C27" s="898" t="s">
        <v>24</v>
      </c>
      <c r="D27" s="898" t="s">
        <v>24</v>
      </c>
      <c r="E27" s="108" t="s">
        <v>3699</v>
      </c>
      <c r="F27" s="108">
        <v>12</v>
      </c>
      <c r="G27" s="100">
        <v>2900</v>
      </c>
      <c r="H27" s="108">
        <f t="shared" si="0"/>
        <v>34800</v>
      </c>
      <c r="I27" s="897"/>
      <c r="J27" s="24" t="s">
        <v>3700</v>
      </c>
      <c r="K27" s="899"/>
      <c r="L27" s="899"/>
      <c r="M27" s="1071">
        <v>41983</v>
      </c>
      <c r="N27" s="1070"/>
      <c r="O27" s="1072"/>
      <c r="P27" s="1071"/>
      <c r="Q27" s="1073"/>
    </row>
    <row r="28" spans="2:17" s="1063" customFormat="1" ht="18" customHeight="1">
      <c r="B28" s="690">
        <v>18</v>
      </c>
      <c r="C28" s="898" t="s">
        <v>24</v>
      </c>
      <c r="D28" s="898" t="s">
        <v>24</v>
      </c>
      <c r="E28" s="108" t="s">
        <v>3701</v>
      </c>
      <c r="F28" s="108">
        <v>6</v>
      </c>
      <c r="G28" s="100">
        <v>5300</v>
      </c>
      <c r="H28" s="108">
        <f t="shared" si="0"/>
        <v>31800</v>
      </c>
      <c r="I28" s="897"/>
      <c r="J28" s="24" t="s">
        <v>3702</v>
      </c>
      <c r="K28" s="899"/>
      <c r="L28" s="899"/>
      <c r="M28" s="1071">
        <v>41983</v>
      </c>
      <c r="N28" s="1070"/>
      <c r="O28" s="1072"/>
      <c r="P28" s="1071"/>
      <c r="Q28" s="1073"/>
    </row>
    <row r="29" spans="2:17" s="1063" customFormat="1" ht="18" customHeight="1">
      <c r="B29" s="690">
        <v>12</v>
      </c>
      <c r="C29" s="898" t="s">
        <v>24</v>
      </c>
      <c r="D29" s="898" t="s">
        <v>24</v>
      </c>
      <c r="E29" s="108" t="s">
        <v>4713</v>
      </c>
      <c r="F29" s="108">
        <v>6</v>
      </c>
      <c r="G29" s="100">
        <v>2000</v>
      </c>
      <c r="H29" s="108">
        <f>F29*G29</f>
        <v>12000</v>
      </c>
      <c r="I29" s="897"/>
      <c r="J29" s="24" t="s">
        <v>3709</v>
      </c>
      <c r="K29" s="899"/>
      <c r="L29" s="899"/>
      <c r="M29" s="1071">
        <v>41983</v>
      </c>
      <c r="N29" s="1070"/>
      <c r="O29" s="1072"/>
      <c r="P29" s="1071"/>
      <c r="Q29" s="1073"/>
    </row>
    <row r="30" spans="2:17" s="1063" customFormat="1" ht="18" customHeight="1">
      <c r="B30" s="690">
        <v>12</v>
      </c>
      <c r="C30" s="898" t="s">
        <v>24</v>
      </c>
      <c r="D30" s="898" t="s">
        <v>24</v>
      </c>
      <c r="E30" s="108" t="s">
        <v>4714</v>
      </c>
      <c r="F30" s="108">
        <v>6</v>
      </c>
      <c r="G30" s="100">
        <v>1500</v>
      </c>
      <c r="H30" s="108">
        <f>F30*G30</f>
        <v>9000</v>
      </c>
      <c r="I30" s="897"/>
      <c r="J30" s="24" t="s">
        <v>3709</v>
      </c>
      <c r="K30" s="899"/>
      <c r="L30" s="899"/>
      <c r="M30" s="1071">
        <v>41983</v>
      </c>
      <c r="N30" s="1070"/>
      <c r="O30" s="1072"/>
      <c r="P30" s="1071"/>
      <c r="Q30" s="1073"/>
    </row>
    <row r="31" spans="2:17" s="1063" customFormat="1" ht="18" customHeight="1">
      <c r="B31" s="690">
        <v>18</v>
      </c>
      <c r="C31" s="898" t="s">
        <v>24</v>
      </c>
      <c r="D31" s="898" t="s">
        <v>24</v>
      </c>
      <c r="E31" s="108" t="s">
        <v>3707</v>
      </c>
      <c r="F31" s="108">
        <v>6</v>
      </c>
      <c r="G31" s="100">
        <v>3000</v>
      </c>
      <c r="H31" s="108">
        <f>F31*G31</f>
        <v>18000</v>
      </c>
      <c r="I31" s="897"/>
      <c r="J31" s="24" t="s">
        <v>3708</v>
      </c>
      <c r="K31" s="899"/>
      <c r="L31" s="899"/>
      <c r="M31" s="1071">
        <v>41983</v>
      </c>
      <c r="N31" s="1070"/>
      <c r="O31" s="1072"/>
      <c r="P31" s="1071"/>
      <c r="Q31" s="1073"/>
    </row>
    <row r="32" spans="2:17" s="1063" customFormat="1" ht="18" customHeight="1">
      <c r="B32" s="690">
        <v>12</v>
      </c>
      <c r="C32" s="898" t="s">
        <v>24</v>
      </c>
      <c r="D32" s="898" t="s">
        <v>24</v>
      </c>
      <c r="E32" s="108" t="s">
        <v>3703</v>
      </c>
      <c r="F32" s="108">
        <v>12</v>
      </c>
      <c r="G32" s="100">
        <v>575</v>
      </c>
      <c r="H32" s="108">
        <f t="shared" si="0"/>
        <v>6900</v>
      </c>
      <c r="I32" s="897"/>
      <c r="J32" s="24" t="s">
        <v>3704</v>
      </c>
      <c r="K32" s="899"/>
      <c r="L32" s="899"/>
      <c r="M32" s="1071">
        <v>41983</v>
      </c>
      <c r="N32" s="1070"/>
      <c r="O32" s="1072"/>
      <c r="P32" s="1071"/>
      <c r="Q32" s="1073"/>
    </row>
    <row r="33" spans="2:17" s="1063" customFormat="1" ht="18" customHeight="1">
      <c r="B33" s="690">
        <v>16</v>
      </c>
      <c r="C33" s="898" t="s">
        <v>24</v>
      </c>
      <c r="D33" s="898" t="s">
        <v>24</v>
      </c>
      <c r="E33" s="108" t="s">
        <v>3705</v>
      </c>
      <c r="F33" s="108">
        <v>6</v>
      </c>
      <c r="G33" s="100">
        <v>123000</v>
      </c>
      <c r="H33" s="108">
        <f t="shared" si="0"/>
        <v>738000</v>
      </c>
      <c r="I33" s="897"/>
      <c r="J33" s="24" t="s">
        <v>3706</v>
      </c>
      <c r="K33" s="899"/>
      <c r="L33" s="899"/>
      <c r="M33" s="1071">
        <v>41983</v>
      </c>
      <c r="N33" s="1070"/>
      <c r="O33" s="1072"/>
      <c r="P33" s="1071"/>
      <c r="Q33" s="1073"/>
    </row>
    <row r="34" spans="2:17" s="1079" customFormat="1" ht="18" customHeight="1">
      <c r="B34" s="1193"/>
      <c r="C34" s="931" t="s">
        <v>24</v>
      </c>
      <c r="D34" s="931" t="s">
        <v>24</v>
      </c>
      <c r="E34" s="731" t="s">
        <v>4715</v>
      </c>
      <c r="F34" s="731">
        <v>1</v>
      </c>
      <c r="G34" s="737">
        <v>-144000</v>
      </c>
      <c r="H34" s="731">
        <f t="shared" si="0"/>
        <v>-144000</v>
      </c>
      <c r="I34" s="953"/>
      <c r="J34" s="684"/>
      <c r="K34" s="1074"/>
      <c r="L34" s="1074"/>
      <c r="M34" s="1071">
        <v>41983</v>
      </c>
      <c r="N34" s="1075"/>
      <c r="O34" s="1076"/>
      <c r="P34" s="1077"/>
      <c r="Q34" s="1078"/>
    </row>
    <row r="35" spans="2:17" s="1063" customFormat="1" ht="18" customHeight="1">
      <c r="B35" s="690">
        <v>8</v>
      </c>
      <c r="C35" s="898" t="s">
        <v>760</v>
      </c>
      <c r="D35" s="898" t="s">
        <v>38</v>
      </c>
      <c r="E35" s="1084" t="s">
        <v>3724</v>
      </c>
      <c r="F35" s="1085">
        <v>20</v>
      </c>
      <c r="G35" s="1087">
        <v>241</v>
      </c>
      <c r="H35" s="108">
        <f t="shared" si="0"/>
        <v>4820</v>
      </c>
      <c r="I35" s="1088"/>
      <c r="J35" s="24" t="s">
        <v>3715</v>
      </c>
      <c r="K35" s="1088"/>
      <c r="L35" s="899"/>
      <c r="M35" s="1071"/>
      <c r="N35" s="1070"/>
      <c r="O35" s="1072"/>
      <c r="P35" s="1071" t="s">
        <v>3836</v>
      </c>
      <c r="Q35" s="1073"/>
    </row>
    <row r="36" spans="2:17" s="1063" customFormat="1" ht="18" customHeight="1">
      <c r="B36" s="690">
        <v>8</v>
      </c>
      <c r="C36" s="898" t="s">
        <v>760</v>
      </c>
      <c r="D36" s="898" t="s">
        <v>38</v>
      </c>
      <c r="E36" s="1086" t="s">
        <v>3723</v>
      </c>
      <c r="F36" s="1085">
        <v>20</v>
      </c>
      <c r="G36" s="1085">
        <v>309</v>
      </c>
      <c r="H36" s="108">
        <f t="shared" si="0"/>
        <v>6180</v>
      </c>
      <c r="I36" s="26"/>
      <c r="J36" s="1083" t="s">
        <v>3715</v>
      </c>
      <c r="K36" s="26"/>
      <c r="L36" s="899"/>
      <c r="M36" s="1071"/>
      <c r="N36" s="1070"/>
      <c r="O36" s="1072"/>
      <c r="P36" s="1071" t="s">
        <v>3836</v>
      </c>
      <c r="Q36" s="1073"/>
    </row>
    <row r="37" spans="2:17" s="1063" customFormat="1" ht="18" customHeight="1">
      <c r="B37" s="690">
        <v>8</v>
      </c>
      <c r="C37" s="898" t="s">
        <v>760</v>
      </c>
      <c r="D37" s="898" t="s">
        <v>38</v>
      </c>
      <c r="E37" s="1086" t="s">
        <v>3722</v>
      </c>
      <c r="F37" s="1085">
        <v>10</v>
      </c>
      <c r="G37" s="1085">
        <v>272</v>
      </c>
      <c r="H37" s="108">
        <f t="shared" si="0"/>
        <v>2720</v>
      </c>
      <c r="I37" s="26"/>
      <c r="J37" s="1083" t="s">
        <v>3715</v>
      </c>
      <c r="K37" s="26"/>
      <c r="L37" s="899"/>
      <c r="M37" s="1071"/>
      <c r="N37" s="1070"/>
      <c r="O37" s="1072"/>
      <c r="P37" s="1071" t="s">
        <v>3836</v>
      </c>
      <c r="Q37" s="1073"/>
    </row>
    <row r="38" spans="2:17" s="1063" customFormat="1" ht="18" customHeight="1">
      <c r="B38" s="690">
        <v>8</v>
      </c>
      <c r="C38" s="898" t="s">
        <v>760</v>
      </c>
      <c r="D38" s="898" t="s">
        <v>38</v>
      </c>
      <c r="E38" s="1081" t="s">
        <v>4716</v>
      </c>
      <c r="F38" s="108">
        <v>20</v>
      </c>
      <c r="G38" s="1082">
        <v>167</v>
      </c>
      <c r="H38" s="108">
        <f t="shared" si="0"/>
        <v>3340</v>
      </c>
      <c r="I38" s="790"/>
      <c r="J38" s="1083" t="s">
        <v>3715</v>
      </c>
      <c r="K38" s="790"/>
      <c r="L38" s="899"/>
      <c r="M38" s="1071"/>
      <c r="N38" s="1070"/>
      <c r="O38" s="1072"/>
      <c r="P38" s="1071" t="s">
        <v>3836</v>
      </c>
      <c r="Q38" s="1073"/>
    </row>
    <row r="39" spans="2:17" s="1063" customFormat="1" ht="18" customHeight="1">
      <c r="B39" s="690">
        <v>8</v>
      </c>
      <c r="C39" s="898" t="s">
        <v>760</v>
      </c>
      <c r="D39" s="898" t="s">
        <v>38</v>
      </c>
      <c r="E39" s="1081" t="s">
        <v>4717</v>
      </c>
      <c r="F39" s="108">
        <v>30</v>
      </c>
      <c r="G39" s="1082">
        <v>174</v>
      </c>
      <c r="H39" s="108">
        <f t="shared" si="0"/>
        <v>5220</v>
      </c>
      <c r="I39" s="790"/>
      <c r="J39" s="1083" t="s">
        <v>3715</v>
      </c>
      <c r="K39" s="790"/>
      <c r="L39" s="899"/>
      <c r="M39" s="1071"/>
      <c r="N39" s="1070"/>
      <c r="O39" s="1072"/>
      <c r="P39" s="1071" t="s">
        <v>3836</v>
      </c>
      <c r="Q39" s="1073"/>
    </row>
    <row r="40" spans="2:17" s="1063" customFormat="1" ht="18" customHeight="1">
      <c r="B40" s="690">
        <v>8</v>
      </c>
      <c r="C40" s="898" t="s">
        <v>760</v>
      </c>
      <c r="D40" s="690" t="s">
        <v>3388</v>
      </c>
      <c r="E40" s="1084" t="s">
        <v>3728</v>
      </c>
      <c r="F40" s="1085">
        <v>2</v>
      </c>
      <c r="G40" s="1087">
        <v>2190</v>
      </c>
      <c r="H40" s="108">
        <f t="shared" si="0"/>
        <v>4380</v>
      </c>
      <c r="I40" s="1088"/>
      <c r="J40" s="24" t="s">
        <v>3715</v>
      </c>
      <c r="K40" s="1088"/>
      <c r="L40" s="899"/>
      <c r="M40" s="1071"/>
      <c r="N40" s="1070"/>
      <c r="O40" s="1072"/>
      <c r="P40" s="1071">
        <v>41899</v>
      </c>
      <c r="Q40" s="1073" t="s">
        <v>3842</v>
      </c>
    </row>
    <row r="41" spans="2:17" ht="18" customHeight="1">
      <c r="B41" s="690">
        <v>12</v>
      </c>
      <c r="C41" s="690" t="s">
        <v>727</v>
      </c>
      <c r="D41" s="690" t="s">
        <v>727</v>
      </c>
      <c r="E41" s="108" t="s">
        <v>3787</v>
      </c>
      <c r="F41" s="108">
        <v>6</v>
      </c>
      <c r="G41" s="108">
        <v>740</v>
      </c>
      <c r="H41" s="108">
        <f t="shared" si="0"/>
        <v>4440</v>
      </c>
      <c r="I41" s="1093"/>
      <c r="J41" s="24" t="s">
        <v>3784</v>
      </c>
      <c r="K41" s="1089"/>
      <c r="L41" s="1089"/>
      <c r="M41" s="1070"/>
      <c r="N41" s="1089"/>
      <c r="O41" s="1089"/>
      <c r="P41" s="1071" t="s">
        <v>1899</v>
      </c>
      <c r="Q41" s="1089"/>
    </row>
    <row r="42" spans="2:17" ht="18" customHeight="1">
      <c r="B42" s="690">
        <v>12</v>
      </c>
      <c r="C42" s="690" t="s">
        <v>727</v>
      </c>
      <c r="D42" s="690" t="s">
        <v>727</v>
      </c>
      <c r="E42" s="108" t="s">
        <v>3789</v>
      </c>
      <c r="F42" s="108">
        <v>6</v>
      </c>
      <c r="G42" s="108">
        <v>3390</v>
      </c>
      <c r="H42" s="108">
        <f t="shared" si="0"/>
        <v>20340</v>
      </c>
      <c r="I42" s="1093"/>
      <c r="J42" s="24" t="s">
        <v>3784</v>
      </c>
      <c r="K42" s="1089"/>
      <c r="L42" s="1089"/>
      <c r="M42" s="1070"/>
      <c r="N42" s="1089"/>
      <c r="O42" s="1089"/>
      <c r="P42" s="1071" t="s">
        <v>1899</v>
      </c>
      <c r="Q42" s="1089"/>
    </row>
    <row r="43" spans="2:17" ht="18" customHeight="1">
      <c r="B43" s="690">
        <v>12</v>
      </c>
      <c r="C43" s="690" t="s">
        <v>727</v>
      </c>
      <c r="D43" s="690" t="s">
        <v>727</v>
      </c>
      <c r="E43" s="108" t="s">
        <v>4718</v>
      </c>
      <c r="F43" s="108">
        <v>6</v>
      </c>
      <c r="G43" s="108">
        <v>740</v>
      </c>
      <c r="H43" s="108">
        <f t="shared" si="0"/>
        <v>4440</v>
      </c>
      <c r="I43" s="1093"/>
      <c r="J43" s="24" t="s">
        <v>3784</v>
      </c>
      <c r="K43" s="1089"/>
      <c r="L43" s="1089"/>
      <c r="M43" s="1070"/>
      <c r="N43" s="1089"/>
      <c r="O43" s="1089"/>
      <c r="P43" s="1071" t="s">
        <v>1899</v>
      </c>
      <c r="Q43" s="1089"/>
    </row>
    <row r="44" spans="2:17" s="1063" customFormat="1" ht="18" customHeight="1">
      <c r="B44" s="690">
        <v>8</v>
      </c>
      <c r="C44" s="898" t="s">
        <v>727</v>
      </c>
      <c r="D44" s="898" t="s">
        <v>727</v>
      </c>
      <c r="E44" s="108" t="s">
        <v>784</v>
      </c>
      <c r="F44" s="108">
        <v>12</v>
      </c>
      <c r="G44" s="108">
        <v>200</v>
      </c>
      <c r="H44" s="108">
        <f t="shared" si="0"/>
        <v>2400</v>
      </c>
      <c r="I44" s="1093"/>
      <c r="J44" s="24" t="s">
        <v>3715</v>
      </c>
      <c r="K44" s="899"/>
      <c r="L44" s="899"/>
      <c r="M44" s="1070"/>
      <c r="N44" s="1070"/>
      <c r="O44" s="1072"/>
      <c r="P44" s="1071" t="s">
        <v>1899</v>
      </c>
      <c r="Q44" s="1073"/>
    </row>
    <row r="45" spans="2:17" ht="18" customHeight="1">
      <c r="B45" s="690">
        <v>8</v>
      </c>
      <c r="C45" s="898" t="s">
        <v>727</v>
      </c>
      <c r="D45" s="898" t="s">
        <v>727</v>
      </c>
      <c r="E45" s="108" t="s">
        <v>353</v>
      </c>
      <c r="F45" s="108">
        <v>12</v>
      </c>
      <c r="G45" s="108">
        <v>210</v>
      </c>
      <c r="H45" s="108">
        <f t="shared" si="0"/>
        <v>2520</v>
      </c>
      <c r="I45" s="1093"/>
      <c r="J45" s="24" t="s">
        <v>3715</v>
      </c>
      <c r="K45" s="1092"/>
      <c r="L45" s="1092"/>
      <c r="M45" s="1070"/>
      <c r="N45" s="1089"/>
      <c r="O45" s="1093"/>
      <c r="P45" s="1071" t="s">
        <v>1899</v>
      </c>
      <c r="Q45" s="1094"/>
    </row>
  </sheetData>
  <mergeCells count="8">
    <mergeCell ref="B2:D2"/>
    <mergeCell ref="G2:I2"/>
    <mergeCell ref="B3:D3"/>
    <mergeCell ref="B4:D4"/>
    <mergeCell ref="G4:I6"/>
    <mergeCell ref="J4:K6"/>
    <mergeCell ref="B5:D5"/>
    <mergeCell ref="B6:D6"/>
  </mergeCells>
  <phoneticPr fontId="3"/>
  <pageMargins left="0.7" right="0.7" top="0.75" bottom="0.75" header="0.3" footer="0.3"/>
  <pageSetup paperSize="9" orientation="portrait" r:id="rId1"/>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9BA954-C69A-4FC6-99D1-72E6AA896F77}">
  <dimension ref="B2:Q60"/>
  <sheetViews>
    <sheetView zoomScale="85" zoomScaleNormal="85" workbookViewId="0">
      <pane xSplit="10" ySplit="8" topLeftCell="K34" activePane="bottomRight" state="frozen"/>
      <selection pane="topRight" activeCell="K1" sqref="K1"/>
      <selection pane="bottomLeft" activeCell="A9" sqref="A9"/>
      <selection pane="bottomRight" activeCell="B42" sqref="B42"/>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7" width="9.875" style="215" bestFit="1" customWidth="1"/>
    <col min="8" max="8" width="9.875" style="76" bestFit="1" customWidth="1"/>
    <col min="9" max="9" width="5.75" style="79" customWidth="1"/>
    <col min="10" max="10" width="30.625" style="76" customWidth="1"/>
    <col min="11" max="11" width="11.375" style="76" customWidth="1"/>
    <col min="12" max="12" width="6.625" style="78" customWidth="1"/>
    <col min="13" max="13" width="22.75" style="78" bestFit="1"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0.625" style="76" customWidth="1"/>
    <col min="267" max="267" width="11.375" style="76" customWidth="1"/>
    <col min="268" max="268" width="6.625" style="76" customWidth="1"/>
    <col min="269" max="269" width="22.75" style="76" bestFit="1"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0.625" style="76" customWidth="1"/>
    <col min="523" max="523" width="11.375" style="76" customWidth="1"/>
    <col min="524" max="524" width="6.625" style="76" customWidth="1"/>
    <col min="525" max="525" width="22.75" style="76" bestFit="1"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0.625" style="76" customWidth="1"/>
    <col min="779" max="779" width="11.375" style="76" customWidth="1"/>
    <col min="780" max="780" width="6.625" style="76" customWidth="1"/>
    <col min="781" max="781" width="22.75" style="76" bestFit="1"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0.625" style="76" customWidth="1"/>
    <col min="1035" max="1035" width="11.375" style="76" customWidth="1"/>
    <col min="1036" max="1036" width="6.625" style="76" customWidth="1"/>
    <col min="1037" max="1037" width="22.75" style="76" bestFit="1"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0.625" style="76" customWidth="1"/>
    <col min="1291" max="1291" width="11.375" style="76" customWidth="1"/>
    <col min="1292" max="1292" width="6.625" style="76" customWidth="1"/>
    <col min="1293" max="1293" width="22.75" style="76" bestFit="1"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0.625" style="76" customWidth="1"/>
    <col min="1547" max="1547" width="11.375" style="76" customWidth="1"/>
    <col min="1548" max="1548" width="6.625" style="76" customWidth="1"/>
    <col min="1549" max="1549" width="22.75" style="76" bestFit="1"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0.625" style="76" customWidth="1"/>
    <col min="1803" max="1803" width="11.375" style="76" customWidth="1"/>
    <col min="1804" max="1804" width="6.625" style="76" customWidth="1"/>
    <col min="1805" max="1805" width="22.75" style="76" bestFit="1"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0.625" style="76" customWidth="1"/>
    <col min="2059" max="2059" width="11.375" style="76" customWidth="1"/>
    <col min="2060" max="2060" width="6.625" style="76" customWidth="1"/>
    <col min="2061" max="2061" width="22.75" style="76" bestFit="1"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0.625" style="76" customWidth="1"/>
    <col min="2315" max="2315" width="11.375" style="76" customWidth="1"/>
    <col min="2316" max="2316" width="6.625" style="76" customWidth="1"/>
    <col min="2317" max="2317" width="22.75" style="76" bestFit="1"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0.625" style="76" customWidth="1"/>
    <col min="2571" max="2571" width="11.375" style="76" customWidth="1"/>
    <col min="2572" max="2572" width="6.625" style="76" customWidth="1"/>
    <col min="2573" max="2573" width="22.75" style="76" bestFit="1"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0.625" style="76" customWidth="1"/>
    <col min="2827" max="2827" width="11.375" style="76" customWidth="1"/>
    <col min="2828" max="2828" width="6.625" style="76" customWidth="1"/>
    <col min="2829" max="2829" width="22.75" style="76" bestFit="1"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0.625" style="76" customWidth="1"/>
    <col min="3083" max="3083" width="11.375" style="76" customWidth="1"/>
    <col min="3084" max="3084" width="6.625" style="76" customWidth="1"/>
    <col min="3085" max="3085" width="22.75" style="76" bestFit="1"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0.625" style="76" customWidth="1"/>
    <col min="3339" max="3339" width="11.375" style="76" customWidth="1"/>
    <col min="3340" max="3340" width="6.625" style="76" customWidth="1"/>
    <col min="3341" max="3341" width="22.75" style="76" bestFit="1"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0.625" style="76" customWidth="1"/>
    <col min="3595" max="3595" width="11.375" style="76" customWidth="1"/>
    <col min="3596" max="3596" width="6.625" style="76" customWidth="1"/>
    <col min="3597" max="3597" width="22.75" style="76" bestFit="1"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0.625" style="76" customWidth="1"/>
    <col min="3851" max="3851" width="11.375" style="76" customWidth="1"/>
    <col min="3852" max="3852" width="6.625" style="76" customWidth="1"/>
    <col min="3853" max="3853" width="22.75" style="76" bestFit="1"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0.625" style="76" customWidth="1"/>
    <col min="4107" max="4107" width="11.375" style="76" customWidth="1"/>
    <col min="4108" max="4108" width="6.625" style="76" customWidth="1"/>
    <col min="4109" max="4109" width="22.75" style="76" bestFit="1"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0.625" style="76" customWidth="1"/>
    <col min="4363" max="4363" width="11.375" style="76" customWidth="1"/>
    <col min="4364" max="4364" width="6.625" style="76" customWidth="1"/>
    <col min="4365" max="4365" width="22.75" style="76" bestFit="1"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0.625" style="76" customWidth="1"/>
    <col min="4619" max="4619" width="11.375" style="76" customWidth="1"/>
    <col min="4620" max="4620" width="6.625" style="76" customWidth="1"/>
    <col min="4621" max="4621" width="22.75" style="76" bestFit="1"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0.625" style="76" customWidth="1"/>
    <col min="4875" max="4875" width="11.375" style="76" customWidth="1"/>
    <col min="4876" max="4876" width="6.625" style="76" customWidth="1"/>
    <col min="4877" max="4877" width="22.75" style="76" bestFit="1"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0.625" style="76" customWidth="1"/>
    <col min="5131" max="5131" width="11.375" style="76" customWidth="1"/>
    <col min="5132" max="5132" width="6.625" style="76" customWidth="1"/>
    <col min="5133" max="5133" width="22.75" style="76" bestFit="1"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0.625" style="76" customWidth="1"/>
    <col min="5387" max="5387" width="11.375" style="76" customWidth="1"/>
    <col min="5388" max="5388" width="6.625" style="76" customWidth="1"/>
    <col min="5389" max="5389" width="22.75" style="76" bestFit="1"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0.625" style="76" customWidth="1"/>
    <col min="5643" max="5643" width="11.375" style="76" customWidth="1"/>
    <col min="5644" max="5644" width="6.625" style="76" customWidth="1"/>
    <col min="5645" max="5645" width="22.75" style="76" bestFit="1"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0.625" style="76" customWidth="1"/>
    <col min="5899" max="5899" width="11.375" style="76" customWidth="1"/>
    <col min="5900" max="5900" width="6.625" style="76" customWidth="1"/>
    <col min="5901" max="5901" width="22.75" style="76" bestFit="1"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0.625" style="76" customWidth="1"/>
    <col min="6155" max="6155" width="11.375" style="76" customWidth="1"/>
    <col min="6156" max="6156" width="6.625" style="76" customWidth="1"/>
    <col min="6157" max="6157" width="22.75" style="76" bestFit="1"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0.625" style="76" customWidth="1"/>
    <col min="6411" max="6411" width="11.375" style="76" customWidth="1"/>
    <col min="6412" max="6412" width="6.625" style="76" customWidth="1"/>
    <col min="6413" max="6413" width="22.75" style="76" bestFit="1"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0.625" style="76" customWidth="1"/>
    <col min="6667" max="6667" width="11.375" style="76" customWidth="1"/>
    <col min="6668" max="6668" width="6.625" style="76" customWidth="1"/>
    <col min="6669" max="6669" width="22.75" style="76" bestFit="1"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0.625" style="76" customWidth="1"/>
    <col min="6923" max="6923" width="11.375" style="76" customWidth="1"/>
    <col min="6924" max="6924" width="6.625" style="76" customWidth="1"/>
    <col min="6925" max="6925" width="22.75" style="76" bestFit="1"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0.625" style="76" customWidth="1"/>
    <col min="7179" max="7179" width="11.375" style="76" customWidth="1"/>
    <col min="7180" max="7180" width="6.625" style="76" customWidth="1"/>
    <col min="7181" max="7181" width="22.75" style="76" bestFit="1"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0.625" style="76" customWidth="1"/>
    <col min="7435" max="7435" width="11.375" style="76" customWidth="1"/>
    <col min="7436" max="7436" width="6.625" style="76" customWidth="1"/>
    <col min="7437" max="7437" width="22.75" style="76" bestFit="1"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0.625" style="76" customWidth="1"/>
    <col min="7691" max="7691" width="11.375" style="76" customWidth="1"/>
    <col min="7692" max="7692" width="6.625" style="76" customWidth="1"/>
    <col min="7693" max="7693" width="22.75" style="76" bestFit="1"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0.625" style="76" customWidth="1"/>
    <col min="7947" max="7947" width="11.375" style="76" customWidth="1"/>
    <col min="7948" max="7948" width="6.625" style="76" customWidth="1"/>
    <col min="7949" max="7949" width="22.75" style="76" bestFit="1"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0.625" style="76" customWidth="1"/>
    <col min="8203" max="8203" width="11.375" style="76" customWidth="1"/>
    <col min="8204" max="8204" width="6.625" style="76" customWidth="1"/>
    <col min="8205" max="8205" width="22.75" style="76" bestFit="1"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0.625" style="76" customWidth="1"/>
    <col min="8459" max="8459" width="11.375" style="76" customWidth="1"/>
    <col min="8460" max="8460" width="6.625" style="76" customWidth="1"/>
    <col min="8461" max="8461" width="22.75" style="76" bestFit="1"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0.625" style="76" customWidth="1"/>
    <col min="8715" max="8715" width="11.375" style="76" customWidth="1"/>
    <col min="8716" max="8716" width="6.625" style="76" customWidth="1"/>
    <col min="8717" max="8717" width="22.75" style="76" bestFit="1"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0.625" style="76" customWidth="1"/>
    <col min="8971" max="8971" width="11.375" style="76" customWidth="1"/>
    <col min="8972" max="8972" width="6.625" style="76" customWidth="1"/>
    <col min="8973" max="8973" width="22.75" style="76" bestFit="1"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0.625" style="76" customWidth="1"/>
    <col min="9227" max="9227" width="11.375" style="76" customWidth="1"/>
    <col min="9228" max="9228" width="6.625" style="76" customWidth="1"/>
    <col min="9229" max="9229" width="22.75" style="76" bestFit="1"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0.625" style="76" customWidth="1"/>
    <col min="9483" max="9483" width="11.375" style="76" customWidth="1"/>
    <col min="9484" max="9484" width="6.625" style="76" customWidth="1"/>
    <col min="9485" max="9485" width="22.75" style="76" bestFit="1"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0.625" style="76" customWidth="1"/>
    <col min="9739" max="9739" width="11.375" style="76" customWidth="1"/>
    <col min="9740" max="9740" width="6.625" style="76" customWidth="1"/>
    <col min="9741" max="9741" width="22.75" style="76" bestFit="1"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0.625" style="76" customWidth="1"/>
    <col min="9995" max="9995" width="11.375" style="76" customWidth="1"/>
    <col min="9996" max="9996" width="6.625" style="76" customWidth="1"/>
    <col min="9997" max="9997" width="22.75" style="76" bestFit="1"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0.625" style="76" customWidth="1"/>
    <col min="10251" max="10251" width="11.375" style="76" customWidth="1"/>
    <col min="10252" max="10252" width="6.625" style="76" customWidth="1"/>
    <col min="10253" max="10253" width="22.75" style="76" bestFit="1"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0.625" style="76" customWidth="1"/>
    <col min="10507" max="10507" width="11.375" style="76" customWidth="1"/>
    <col min="10508" max="10508" width="6.625" style="76" customWidth="1"/>
    <col min="10509" max="10509" width="22.75" style="76" bestFit="1"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0.625" style="76" customWidth="1"/>
    <col min="10763" max="10763" width="11.375" style="76" customWidth="1"/>
    <col min="10764" max="10764" width="6.625" style="76" customWidth="1"/>
    <col min="10765" max="10765" width="22.75" style="76" bestFit="1"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0.625" style="76" customWidth="1"/>
    <col min="11019" max="11019" width="11.375" style="76" customWidth="1"/>
    <col min="11020" max="11020" width="6.625" style="76" customWidth="1"/>
    <col min="11021" max="11021" width="22.75" style="76" bestFit="1"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0.625" style="76" customWidth="1"/>
    <col min="11275" max="11275" width="11.375" style="76" customWidth="1"/>
    <col min="11276" max="11276" width="6.625" style="76" customWidth="1"/>
    <col min="11277" max="11277" width="22.75" style="76" bestFit="1"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0.625" style="76" customWidth="1"/>
    <col min="11531" max="11531" width="11.375" style="76" customWidth="1"/>
    <col min="11532" max="11532" width="6.625" style="76" customWidth="1"/>
    <col min="11533" max="11533" width="22.75" style="76" bestFit="1"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0.625" style="76" customWidth="1"/>
    <col min="11787" max="11787" width="11.375" style="76" customWidth="1"/>
    <col min="11788" max="11788" width="6.625" style="76" customWidth="1"/>
    <col min="11789" max="11789" width="22.75" style="76" bestFit="1"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0.625" style="76" customWidth="1"/>
    <col min="12043" max="12043" width="11.375" style="76" customWidth="1"/>
    <col min="12044" max="12044" width="6.625" style="76" customWidth="1"/>
    <col min="12045" max="12045" width="22.75" style="76" bestFit="1"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0.625" style="76" customWidth="1"/>
    <col min="12299" max="12299" width="11.375" style="76" customWidth="1"/>
    <col min="12300" max="12300" width="6.625" style="76" customWidth="1"/>
    <col min="12301" max="12301" width="22.75" style="76" bestFit="1"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0.625" style="76" customWidth="1"/>
    <col min="12555" max="12555" width="11.375" style="76" customWidth="1"/>
    <col min="12556" max="12556" width="6.625" style="76" customWidth="1"/>
    <col min="12557" max="12557" width="22.75" style="76" bestFit="1"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0.625" style="76" customWidth="1"/>
    <col min="12811" max="12811" width="11.375" style="76" customWidth="1"/>
    <col min="12812" max="12812" width="6.625" style="76" customWidth="1"/>
    <col min="12813" max="12813" width="22.75" style="76" bestFit="1"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0.625" style="76" customWidth="1"/>
    <col min="13067" max="13067" width="11.375" style="76" customWidth="1"/>
    <col min="13068" max="13068" width="6.625" style="76" customWidth="1"/>
    <col min="13069" max="13069" width="22.75" style="76" bestFit="1"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0.625" style="76" customWidth="1"/>
    <col min="13323" max="13323" width="11.375" style="76" customWidth="1"/>
    <col min="13324" max="13324" width="6.625" style="76" customWidth="1"/>
    <col min="13325" max="13325" width="22.75" style="76" bestFit="1"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0.625" style="76" customWidth="1"/>
    <col min="13579" max="13579" width="11.375" style="76" customWidth="1"/>
    <col min="13580" max="13580" width="6.625" style="76" customWidth="1"/>
    <col min="13581" max="13581" width="22.75" style="76" bestFit="1"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0.625" style="76" customWidth="1"/>
    <col min="13835" max="13835" width="11.375" style="76" customWidth="1"/>
    <col min="13836" max="13836" width="6.625" style="76" customWidth="1"/>
    <col min="13837" max="13837" width="22.75" style="76" bestFit="1"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0.625" style="76" customWidth="1"/>
    <col min="14091" max="14091" width="11.375" style="76" customWidth="1"/>
    <col min="14092" max="14092" width="6.625" style="76" customWidth="1"/>
    <col min="14093" max="14093" width="22.75" style="76" bestFit="1"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0.625" style="76" customWidth="1"/>
    <col min="14347" max="14347" width="11.375" style="76" customWidth="1"/>
    <col min="14348" max="14348" width="6.625" style="76" customWidth="1"/>
    <col min="14349" max="14349" width="22.75" style="76" bestFit="1"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0.625" style="76" customWidth="1"/>
    <col min="14603" max="14603" width="11.375" style="76" customWidth="1"/>
    <col min="14604" max="14604" width="6.625" style="76" customWidth="1"/>
    <col min="14605" max="14605" width="22.75" style="76" bestFit="1"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0.625" style="76" customWidth="1"/>
    <col min="14859" max="14859" width="11.375" style="76" customWidth="1"/>
    <col min="14860" max="14860" width="6.625" style="76" customWidth="1"/>
    <col min="14861" max="14861" width="22.75" style="76" bestFit="1"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0.625" style="76" customWidth="1"/>
    <col min="15115" max="15115" width="11.375" style="76" customWidth="1"/>
    <col min="15116" max="15116" width="6.625" style="76" customWidth="1"/>
    <col min="15117" max="15117" width="22.75" style="76" bestFit="1"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0.625" style="76" customWidth="1"/>
    <col min="15371" max="15371" width="11.375" style="76" customWidth="1"/>
    <col min="15372" max="15372" width="6.625" style="76" customWidth="1"/>
    <col min="15373" max="15373" width="22.75" style="76" bestFit="1"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0.625" style="76" customWidth="1"/>
    <col min="15627" max="15627" width="11.375" style="76" customWidth="1"/>
    <col min="15628" max="15628" width="6.625" style="76" customWidth="1"/>
    <col min="15629" max="15629" width="22.75" style="76" bestFit="1"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0.625" style="76" customWidth="1"/>
    <col min="15883" max="15883" width="11.375" style="76" customWidth="1"/>
    <col min="15884" max="15884" width="6.625" style="76" customWidth="1"/>
    <col min="15885" max="15885" width="22.75" style="76" bestFit="1"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0.625" style="76" customWidth="1"/>
    <col min="16139" max="16139" width="11.375" style="76" customWidth="1"/>
    <col min="16140" max="16140" width="6.625" style="76" customWidth="1"/>
    <col min="16141" max="16141" width="22.75" style="76" bestFit="1"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423</v>
      </c>
      <c r="G2" s="4" t="s">
        <v>2</v>
      </c>
      <c r="H2" s="5"/>
      <c r="I2" s="6"/>
      <c r="J2" s="77">
        <f>SUM(H:H)</f>
        <v>670107</v>
      </c>
    </row>
    <row r="3" spans="2:17" ht="20.100000000000001" customHeight="1">
      <c r="B3" s="74" t="s">
        <v>3</v>
      </c>
      <c r="C3" s="74"/>
      <c r="D3" s="74"/>
      <c r="E3" s="82" t="s">
        <v>424</v>
      </c>
    </row>
    <row r="4" spans="2:17" ht="20.100000000000001" customHeight="1">
      <c r="B4" s="74" t="s">
        <v>5</v>
      </c>
      <c r="C4" s="74"/>
      <c r="D4" s="74"/>
      <c r="E4" s="82">
        <v>123985</v>
      </c>
    </row>
    <row r="5" spans="2:17" ht="20.100000000000001" customHeight="1">
      <c r="B5" s="74" t="s">
        <v>7</v>
      </c>
      <c r="C5" s="74"/>
      <c r="D5" s="74"/>
      <c r="E5" s="84">
        <v>41971</v>
      </c>
    </row>
    <row r="6" spans="2:17" ht="20.100000000000001" customHeight="1">
      <c r="B6" s="74" t="s">
        <v>8</v>
      </c>
      <c r="C6" s="74"/>
      <c r="D6" s="74"/>
      <c r="E6" s="84">
        <v>41977</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v>4</v>
      </c>
      <c r="C9" s="27" t="s">
        <v>50</v>
      </c>
      <c r="D9" s="27" t="s">
        <v>50</v>
      </c>
      <c r="E9" s="52" t="s">
        <v>57</v>
      </c>
      <c r="F9" s="100">
        <v>1</v>
      </c>
      <c r="G9" s="108">
        <v>155400</v>
      </c>
      <c r="H9" s="57">
        <f t="shared" ref="H9:H54" si="0">F9*G9</f>
        <v>155400</v>
      </c>
      <c r="I9" s="26"/>
      <c r="J9" s="274" t="s">
        <v>58</v>
      </c>
      <c r="K9" s="52"/>
      <c r="L9" s="24"/>
      <c r="M9" s="101">
        <v>41954</v>
      </c>
      <c r="N9" s="27"/>
      <c r="O9" s="24"/>
      <c r="P9" s="101">
        <v>41964</v>
      </c>
      <c r="Q9" s="87">
        <v>41964</v>
      </c>
    </row>
    <row r="10" spans="2:17" s="78" customFormat="1" ht="19.7" customHeight="1">
      <c r="B10" s="27">
        <v>4</v>
      </c>
      <c r="C10" s="27" t="s">
        <v>50</v>
      </c>
      <c r="D10" s="27" t="s">
        <v>50</v>
      </c>
      <c r="E10" s="52" t="s">
        <v>60</v>
      </c>
      <c r="F10" s="100">
        <v>1</v>
      </c>
      <c r="G10" s="108">
        <v>54600</v>
      </c>
      <c r="H10" s="57">
        <f t="shared" si="0"/>
        <v>54600</v>
      </c>
      <c r="I10" s="26"/>
      <c r="J10" s="274" t="s">
        <v>426</v>
      </c>
      <c r="K10" s="52"/>
      <c r="L10" s="24"/>
      <c r="M10" s="101">
        <v>41954</v>
      </c>
      <c r="N10" s="27"/>
      <c r="O10" s="24"/>
      <c r="P10" s="101">
        <v>41964</v>
      </c>
      <c r="Q10" s="87">
        <v>41964</v>
      </c>
    </row>
    <row r="11" spans="2:17" s="78" customFormat="1" ht="19.7" customHeight="1">
      <c r="B11" s="27">
        <v>4</v>
      </c>
      <c r="C11" s="27" t="s">
        <v>50</v>
      </c>
      <c r="D11" s="27" t="s">
        <v>50</v>
      </c>
      <c r="E11" s="52" t="s">
        <v>62</v>
      </c>
      <c r="F11" s="100">
        <v>1</v>
      </c>
      <c r="G11" s="108">
        <v>7900</v>
      </c>
      <c r="H11" s="57">
        <f t="shared" si="0"/>
        <v>7900</v>
      </c>
      <c r="I11" s="26"/>
      <c r="J11" s="274" t="s">
        <v>427</v>
      </c>
      <c r="K11" s="52"/>
      <c r="L11" s="24"/>
      <c r="M11" s="101">
        <v>41954</v>
      </c>
      <c r="N11" s="27"/>
      <c r="O11" s="24"/>
      <c r="P11" s="101">
        <v>41964</v>
      </c>
      <c r="Q11" s="87">
        <v>41964</v>
      </c>
    </row>
    <row r="12" spans="2:17" s="78" customFormat="1" ht="19.7" customHeight="1">
      <c r="B12" s="27">
        <v>4</v>
      </c>
      <c r="C12" s="27" t="s">
        <v>50</v>
      </c>
      <c r="D12" s="27" t="s">
        <v>50</v>
      </c>
      <c r="E12" s="52" t="s">
        <v>64</v>
      </c>
      <c r="F12" s="100">
        <v>1</v>
      </c>
      <c r="G12" s="108">
        <v>32700</v>
      </c>
      <c r="H12" s="57">
        <f t="shared" si="0"/>
        <v>32700</v>
      </c>
      <c r="I12" s="26"/>
      <c r="J12" s="274" t="s">
        <v>65</v>
      </c>
      <c r="K12" s="52"/>
      <c r="L12" s="24"/>
      <c r="M12" s="101">
        <v>41954</v>
      </c>
      <c r="N12" s="27"/>
      <c r="O12" s="24"/>
      <c r="P12" s="101">
        <v>41964</v>
      </c>
      <c r="Q12" s="87">
        <v>41964</v>
      </c>
    </row>
    <row r="13" spans="2:17" s="78" customFormat="1" ht="19.7" customHeight="1">
      <c r="B13" s="27">
        <v>4</v>
      </c>
      <c r="C13" s="27" t="s">
        <v>50</v>
      </c>
      <c r="D13" s="27" t="s">
        <v>50</v>
      </c>
      <c r="E13" s="52" t="s">
        <v>66</v>
      </c>
      <c r="F13" s="100">
        <v>1</v>
      </c>
      <c r="G13" s="108">
        <v>15000</v>
      </c>
      <c r="H13" s="57">
        <f t="shared" si="0"/>
        <v>15000</v>
      </c>
      <c r="I13" s="26"/>
      <c r="J13" s="274" t="s">
        <v>67</v>
      </c>
      <c r="K13" s="52"/>
      <c r="L13" s="24"/>
      <c r="M13" s="101">
        <v>41954</v>
      </c>
      <c r="N13" s="27"/>
      <c r="O13" s="24"/>
      <c r="P13" s="101">
        <v>41964</v>
      </c>
      <c r="Q13" s="87">
        <v>41964</v>
      </c>
    </row>
    <row r="14" spans="2:17" s="727" customFormat="1" ht="19.7" customHeight="1">
      <c r="B14" s="753">
        <v>4</v>
      </c>
      <c r="C14" s="753" t="s">
        <v>50</v>
      </c>
      <c r="D14" s="753" t="s">
        <v>50</v>
      </c>
      <c r="E14" s="674">
        <v>960536106</v>
      </c>
      <c r="F14" s="428">
        <v>1</v>
      </c>
      <c r="G14" s="669">
        <v>12000</v>
      </c>
      <c r="H14" s="666">
        <f t="shared" si="0"/>
        <v>12000</v>
      </c>
      <c r="I14" s="788"/>
      <c r="J14" s="874" t="s">
        <v>68</v>
      </c>
      <c r="K14" s="674"/>
      <c r="L14" s="661"/>
      <c r="M14" s="726">
        <v>41954</v>
      </c>
      <c r="N14" s="753"/>
      <c r="O14" s="661"/>
      <c r="P14" s="726"/>
      <c r="Q14" s="672">
        <v>41962</v>
      </c>
    </row>
    <row r="15" spans="2:17" s="727" customFormat="1" ht="19.7" customHeight="1">
      <c r="B15" s="753">
        <v>4</v>
      </c>
      <c r="C15" s="753" t="s">
        <v>50</v>
      </c>
      <c r="D15" s="753" t="s">
        <v>50</v>
      </c>
      <c r="E15" s="674" t="s">
        <v>428</v>
      </c>
      <c r="F15" s="428">
        <v>1</v>
      </c>
      <c r="G15" s="669">
        <v>119700</v>
      </c>
      <c r="H15" s="666">
        <f t="shared" si="0"/>
        <v>119700</v>
      </c>
      <c r="I15" s="788"/>
      <c r="J15" s="874" t="s">
        <v>429</v>
      </c>
      <c r="K15" s="674"/>
      <c r="L15" s="661"/>
      <c r="M15" s="726">
        <v>41954</v>
      </c>
      <c r="N15" s="753"/>
      <c r="O15" s="661"/>
      <c r="P15" s="726"/>
      <c r="Q15" s="672">
        <v>41962</v>
      </c>
    </row>
    <row r="16" spans="2:17" s="727" customFormat="1" ht="19.7" customHeight="1">
      <c r="B16" s="753">
        <v>4</v>
      </c>
      <c r="C16" s="753" t="s">
        <v>50</v>
      </c>
      <c r="D16" s="753" t="s">
        <v>50</v>
      </c>
      <c r="E16" s="674">
        <v>970552213</v>
      </c>
      <c r="F16" s="428">
        <v>1</v>
      </c>
      <c r="G16" s="415">
        <v>2500</v>
      </c>
      <c r="H16" s="666">
        <f t="shared" si="0"/>
        <v>2500</v>
      </c>
      <c r="I16" s="788"/>
      <c r="J16" s="801" t="s">
        <v>430</v>
      </c>
      <c r="K16" s="674"/>
      <c r="L16" s="661"/>
      <c r="M16" s="726">
        <v>41954</v>
      </c>
      <c r="N16" s="753"/>
      <c r="O16" s="661"/>
      <c r="P16" s="726"/>
      <c r="Q16" s="672">
        <v>41962</v>
      </c>
    </row>
    <row r="17" spans="2:17" s="78" customFormat="1" ht="19.7" customHeight="1">
      <c r="B17" s="27">
        <v>4</v>
      </c>
      <c r="C17" s="27" t="s">
        <v>50</v>
      </c>
      <c r="D17" s="27" t="s">
        <v>50</v>
      </c>
      <c r="E17" s="108" t="s">
        <v>56</v>
      </c>
      <c r="F17" s="100">
        <v>1</v>
      </c>
      <c r="G17" s="30">
        <v>1000</v>
      </c>
      <c r="H17" s="57">
        <f t="shared" si="0"/>
        <v>1000</v>
      </c>
      <c r="I17" s="26"/>
      <c r="J17" s="52"/>
      <c r="K17" s="52"/>
      <c r="L17" s="24"/>
      <c r="M17" s="101">
        <v>41954</v>
      </c>
      <c r="N17" s="27"/>
      <c r="O17" s="24"/>
      <c r="P17" s="101"/>
      <c r="Q17" s="87"/>
    </row>
    <row r="18" spans="2:17" s="78" customFormat="1" ht="19.7" customHeight="1">
      <c r="B18" s="27"/>
      <c r="C18" s="27"/>
      <c r="D18" s="27"/>
      <c r="E18" s="108"/>
      <c r="F18" s="100"/>
      <c r="G18" s="30"/>
      <c r="H18" s="57">
        <f t="shared" si="0"/>
        <v>0</v>
      </c>
      <c r="I18" s="26"/>
      <c r="J18" s="52"/>
      <c r="K18" s="52"/>
      <c r="L18" s="24"/>
      <c r="M18" s="101"/>
      <c r="N18" s="27"/>
      <c r="O18" s="24"/>
      <c r="P18" s="101"/>
      <c r="Q18" s="87"/>
    </row>
    <row r="19" spans="2:17" s="727" customFormat="1" ht="19.7" customHeight="1">
      <c r="B19" s="753">
        <v>4</v>
      </c>
      <c r="C19" s="753" t="s">
        <v>28</v>
      </c>
      <c r="D19" s="753" t="s">
        <v>28</v>
      </c>
      <c r="E19" s="724" t="s">
        <v>101</v>
      </c>
      <c r="F19" s="724">
        <v>1</v>
      </c>
      <c r="G19" s="415">
        <v>1500</v>
      </c>
      <c r="H19" s="666">
        <f t="shared" si="0"/>
        <v>1500</v>
      </c>
      <c r="I19" s="788"/>
      <c r="J19" s="724" t="s">
        <v>431</v>
      </c>
      <c r="K19" s="674"/>
      <c r="L19" s="661"/>
      <c r="M19" s="726">
        <v>41954</v>
      </c>
      <c r="N19" s="753"/>
      <c r="O19" s="661"/>
      <c r="P19" s="726">
        <v>41960</v>
      </c>
      <c r="Q19" s="672">
        <v>41961</v>
      </c>
    </row>
    <row r="20" spans="2:17" s="727" customFormat="1" ht="19.7" customHeight="1">
      <c r="B20" s="753">
        <v>5</v>
      </c>
      <c r="C20" s="753" t="s">
        <v>28</v>
      </c>
      <c r="D20" s="753" t="s">
        <v>28</v>
      </c>
      <c r="E20" s="669" t="s">
        <v>75</v>
      </c>
      <c r="F20" s="669">
        <v>1</v>
      </c>
      <c r="G20" s="415">
        <v>6830</v>
      </c>
      <c r="H20" s="666">
        <f t="shared" si="0"/>
        <v>6830</v>
      </c>
      <c r="I20" s="788"/>
      <c r="J20" s="669" t="s">
        <v>432</v>
      </c>
      <c r="K20" s="674"/>
      <c r="L20" s="661"/>
      <c r="M20" s="726">
        <v>41954</v>
      </c>
      <c r="N20" s="753"/>
      <c r="O20" s="661"/>
      <c r="P20" s="726">
        <v>41960</v>
      </c>
      <c r="Q20" s="672">
        <v>41961</v>
      </c>
    </row>
    <row r="21" spans="2:17" s="727" customFormat="1" ht="19.7" customHeight="1">
      <c r="B21" s="753">
        <v>5</v>
      </c>
      <c r="C21" s="753" t="s">
        <v>28</v>
      </c>
      <c r="D21" s="753" t="s">
        <v>28</v>
      </c>
      <c r="E21" s="669" t="s">
        <v>433</v>
      </c>
      <c r="F21" s="669">
        <v>4</v>
      </c>
      <c r="G21" s="415">
        <v>280</v>
      </c>
      <c r="H21" s="666">
        <f t="shared" si="0"/>
        <v>1120</v>
      </c>
      <c r="I21" s="788"/>
      <c r="J21" s="669" t="s">
        <v>78</v>
      </c>
      <c r="K21" s="674"/>
      <c r="L21" s="661"/>
      <c r="M21" s="726">
        <v>41954</v>
      </c>
      <c r="N21" s="753"/>
      <c r="O21" s="661"/>
      <c r="P21" s="726">
        <v>41960</v>
      </c>
      <c r="Q21" s="672">
        <v>41961</v>
      </c>
    </row>
    <row r="22" spans="2:17" s="727" customFormat="1" ht="19.7" customHeight="1">
      <c r="B22" s="753">
        <v>5</v>
      </c>
      <c r="C22" s="753" t="s">
        <v>28</v>
      </c>
      <c r="D22" s="753" t="s">
        <v>28</v>
      </c>
      <c r="E22" s="669" t="s">
        <v>73</v>
      </c>
      <c r="F22" s="669">
        <v>2</v>
      </c>
      <c r="G22" s="415">
        <v>210</v>
      </c>
      <c r="H22" s="666">
        <f t="shared" si="0"/>
        <v>420</v>
      </c>
      <c r="I22" s="788"/>
      <c r="J22" s="669" t="s">
        <v>74</v>
      </c>
      <c r="K22" s="674"/>
      <c r="L22" s="661"/>
      <c r="M22" s="726">
        <v>41954</v>
      </c>
      <c r="N22" s="753"/>
      <c r="O22" s="661"/>
      <c r="P22" s="726">
        <v>41960</v>
      </c>
      <c r="Q22" s="672">
        <v>41961</v>
      </c>
    </row>
    <row r="23" spans="2:17" s="727" customFormat="1" ht="19.7" customHeight="1">
      <c r="B23" s="753">
        <v>4</v>
      </c>
      <c r="C23" s="753" t="s">
        <v>28</v>
      </c>
      <c r="D23" s="753" t="s">
        <v>28</v>
      </c>
      <c r="E23" s="669" t="s">
        <v>434</v>
      </c>
      <c r="F23" s="669">
        <v>1</v>
      </c>
      <c r="G23" s="415">
        <v>890</v>
      </c>
      <c r="H23" s="666">
        <f t="shared" si="0"/>
        <v>890</v>
      </c>
      <c r="I23" s="788"/>
      <c r="J23" s="669" t="s">
        <v>328</v>
      </c>
      <c r="K23" s="674"/>
      <c r="L23" s="661"/>
      <c r="M23" s="726">
        <v>41954</v>
      </c>
      <c r="N23" s="753"/>
      <c r="O23" s="661"/>
      <c r="P23" s="726">
        <v>41960</v>
      </c>
      <c r="Q23" s="672">
        <v>41961</v>
      </c>
    </row>
    <row r="24" spans="2:17" s="78" customFormat="1" ht="19.7" customHeight="1">
      <c r="B24" s="281" t="s">
        <v>1659</v>
      </c>
      <c r="C24" s="281" t="s">
        <v>28</v>
      </c>
      <c r="D24" s="281" t="s">
        <v>28</v>
      </c>
      <c r="E24" s="55" t="s">
        <v>4719</v>
      </c>
      <c r="F24" s="55">
        <v>1</v>
      </c>
      <c r="G24" s="282">
        <v>20900</v>
      </c>
      <c r="H24" s="283">
        <f t="shared" si="0"/>
        <v>20900</v>
      </c>
      <c r="I24" s="284"/>
      <c r="J24" s="55" t="s">
        <v>438</v>
      </c>
      <c r="K24" s="274"/>
      <c r="L24" s="24"/>
      <c r="M24" s="101">
        <v>41954</v>
      </c>
      <c r="N24" s="27"/>
      <c r="O24" s="24"/>
      <c r="P24" s="101">
        <v>41968</v>
      </c>
      <c r="Q24" s="87">
        <v>41968</v>
      </c>
    </row>
    <row r="25" spans="2:17" s="78" customFormat="1" ht="19.7" customHeight="1">
      <c r="B25" s="27">
        <v>4</v>
      </c>
      <c r="C25" s="27" t="s">
        <v>28</v>
      </c>
      <c r="D25" s="27" t="s">
        <v>28</v>
      </c>
      <c r="E25" s="108" t="s">
        <v>439</v>
      </c>
      <c r="F25" s="108">
        <v>1</v>
      </c>
      <c r="G25" s="30">
        <v>638</v>
      </c>
      <c r="H25" s="57">
        <f t="shared" si="0"/>
        <v>638</v>
      </c>
      <c r="I25" s="26"/>
      <c r="J25" s="108" t="s">
        <v>440</v>
      </c>
      <c r="K25" s="52"/>
      <c r="L25" s="24"/>
      <c r="M25" s="101">
        <v>41954</v>
      </c>
      <c r="N25" s="27"/>
      <c r="O25" s="24"/>
      <c r="P25" s="101">
        <v>41960</v>
      </c>
      <c r="Q25" s="672">
        <v>41961</v>
      </c>
    </row>
    <row r="26" spans="2:17" s="78" customFormat="1" ht="19.7" customHeight="1">
      <c r="B26" s="27"/>
      <c r="C26" s="27"/>
      <c r="D26" s="27"/>
      <c r="E26" s="108"/>
      <c r="F26" s="100"/>
      <c r="G26" s="30"/>
      <c r="H26" s="57"/>
      <c r="I26" s="26"/>
      <c r="J26" s="52"/>
      <c r="K26" s="52"/>
      <c r="L26" s="24"/>
      <c r="M26" s="101"/>
      <c r="N26" s="27"/>
      <c r="O26" s="24"/>
      <c r="P26" s="101"/>
      <c r="Q26" s="87"/>
    </row>
    <row r="27" spans="2:17" s="78" customFormat="1" ht="19.7" customHeight="1">
      <c r="B27" s="27">
        <v>9</v>
      </c>
      <c r="C27" s="27" t="s">
        <v>470</v>
      </c>
      <c r="D27" s="27" t="s">
        <v>39</v>
      </c>
      <c r="E27" s="52" t="s">
        <v>471</v>
      </c>
      <c r="F27" s="100">
        <v>1</v>
      </c>
      <c r="G27" s="30">
        <v>910</v>
      </c>
      <c r="H27" s="57">
        <f t="shared" si="0"/>
        <v>910</v>
      </c>
      <c r="I27" s="26"/>
      <c r="J27" s="52" t="s">
        <v>472</v>
      </c>
      <c r="K27" s="52"/>
      <c r="L27" s="24"/>
      <c r="M27" s="101">
        <v>41954</v>
      </c>
      <c r="N27" s="27"/>
      <c r="O27" s="24"/>
      <c r="P27" s="101">
        <v>41957</v>
      </c>
      <c r="Q27" s="87">
        <v>41957</v>
      </c>
    </row>
    <row r="28" spans="2:17" s="78" customFormat="1" ht="19.7" customHeight="1">
      <c r="B28" s="27">
        <v>4</v>
      </c>
      <c r="C28" s="27" t="s">
        <v>473</v>
      </c>
      <c r="D28" s="27" t="s">
        <v>473</v>
      </c>
      <c r="E28" s="52" t="s">
        <v>474</v>
      </c>
      <c r="F28" s="108">
        <v>1</v>
      </c>
      <c r="G28" s="30">
        <v>32219</v>
      </c>
      <c r="H28" s="57">
        <f t="shared" si="0"/>
        <v>32219</v>
      </c>
      <c r="I28" s="26"/>
      <c r="J28" s="108" t="s">
        <v>4720</v>
      </c>
      <c r="K28" s="52"/>
      <c r="L28" s="24"/>
      <c r="M28" s="101">
        <v>41954</v>
      </c>
      <c r="N28" s="27"/>
      <c r="O28" s="24"/>
      <c r="P28" s="101">
        <v>41957</v>
      </c>
      <c r="Q28" s="87">
        <v>41957</v>
      </c>
    </row>
    <row r="29" spans="2:17" s="78" customFormat="1" ht="19.7" customHeight="1">
      <c r="B29" s="27"/>
      <c r="C29" s="27"/>
      <c r="D29" s="27"/>
      <c r="E29" s="52"/>
      <c r="F29" s="108"/>
      <c r="G29" s="30"/>
      <c r="H29" s="57">
        <f t="shared" si="0"/>
        <v>0</v>
      </c>
      <c r="I29" s="26"/>
      <c r="J29" s="108"/>
      <c r="K29" s="52"/>
      <c r="L29" s="24"/>
      <c r="M29" s="27"/>
      <c r="N29" s="27"/>
      <c r="O29" s="24"/>
      <c r="P29" s="101"/>
      <c r="Q29" s="87"/>
    </row>
    <row r="30" spans="2:17" s="78" customFormat="1" ht="19.7" customHeight="1">
      <c r="B30" s="884">
        <v>7</v>
      </c>
      <c r="C30" s="884" t="s">
        <v>28</v>
      </c>
      <c r="D30" s="884" t="s">
        <v>28</v>
      </c>
      <c r="E30" s="889" t="s">
        <v>4721</v>
      </c>
      <c r="F30" s="217">
        <v>4</v>
      </c>
      <c r="G30" s="887">
        <v>1280</v>
      </c>
      <c r="H30" s="715">
        <f t="shared" si="0"/>
        <v>5120</v>
      </c>
      <c r="I30" s="888"/>
      <c r="J30" s="217" t="s">
        <v>78</v>
      </c>
      <c r="K30" s="889"/>
      <c r="L30" s="685"/>
      <c r="M30" s="890">
        <v>41960</v>
      </c>
      <c r="N30" s="884"/>
      <c r="O30" s="685"/>
      <c r="P30" s="890">
        <v>41964</v>
      </c>
      <c r="Q30" s="891">
        <v>41964</v>
      </c>
    </row>
    <row r="31" spans="2:17" s="78" customFormat="1" ht="19.7" customHeight="1">
      <c r="B31" s="884">
        <v>7</v>
      </c>
      <c r="C31" s="884" t="s">
        <v>28</v>
      </c>
      <c r="D31" s="884" t="s">
        <v>28</v>
      </c>
      <c r="E31" s="889" t="s">
        <v>4722</v>
      </c>
      <c r="F31" s="217">
        <v>4</v>
      </c>
      <c r="G31" s="887">
        <v>1280</v>
      </c>
      <c r="H31" s="715">
        <f t="shared" si="0"/>
        <v>5120</v>
      </c>
      <c r="I31" s="888"/>
      <c r="J31" s="217" t="s">
        <v>78</v>
      </c>
      <c r="K31" s="889"/>
      <c r="L31" s="685"/>
      <c r="M31" s="890">
        <v>41960</v>
      </c>
      <c r="N31" s="884"/>
      <c r="O31" s="685"/>
      <c r="P31" s="890">
        <v>41964</v>
      </c>
      <c r="Q31" s="891">
        <v>41964</v>
      </c>
    </row>
    <row r="32" spans="2:17" s="78" customFormat="1" ht="19.7" customHeight="1">
      <c r="B32" s="884">
        <v>8</v>
      </c>
      <c r="C32" s="884" t="s">
        <v>28</v>
      </c>
      <c r="D32" s="884" t="s">
        <v>28</v>
      </c>
      <c r="E32" s="889" t="s">
        <v>4721</v>
      </c>
      <c r="F32" s="217">
        <v>4</v>
      </c>
      <c r="G32" s="887">
        <v>1280</v>
      </c>
      <c r="H32" s="715">
        <f t="shared" si="0"/>
        <v>5120</v>
      </c>
      <c r="I32" s="888"/>
      <c r="J32" s="217" t="s">
        <v>78</v>
      </c>
      <c r="K32" s="889"/>
      <c r="L32" s="685"/>
      <c r="M32" s="890">
        <v>41960</v>
      </c>
      <c r="N32" s="884"/>
      <c r="O32" s="685"/>
      <c r="P32" s="890">
        <v>41964</v>
      </c>
      <c r="Q32" s="891">
        <v>41964</v>
      </c>
    </row>
    <row r="33" spans="2:17" s="78" customFormat="1" ht="19.7" customHeight="1">
      <c r="B33" s="884">
        <v>8</v>
      </c>
      <c r="C33" s="884" t="s">
        <v>28</v>
      </c>
      <c r="D33" s="884" t="s">
        <v>28</v>
      </c>
      <c r="E33" s="889" t="s">
        <v>4722</v>
      </c>
      <c r="F33" s="217">
        <v>4</v>
      </c>
      <c r="G33" s="887">
        <v>1280</v>
      </c>
      <c r="H33" s="715">
        <f t="shared" si="0"/>
        <v>5120</v>
      </c>
      <c r="I33" s="888"/>
      <c r="J33" s="217" t="s">
        <v>78</v>
      </c>
      <c r="K33" s="889"/>
      <c r="L33" s="685"/>
      <c r="M33" s="890">
        <v>41960</v>
      </c>
      <c r="N33" s="884"/>
      <c r="O33" s="685"/>
      <c r="P33" s="890">
        <v>41964</v>
      </c>
      <c r="Q33" s="891">
        <v>41964</v>
      </c>
    </row>
    <row r="34" spans="2:17" s="78" customFormat="1" ht="19.7" customHeight="1">
      <c r="B34" s="729"/>
      <c r="C34" s="729"/>
      <c r="D34" s="729"/>
      <c r="E34" s="735"/>
      <c r="F34" s="731"/>
      <c r="G34" s="1304"/>
      <c r="H34" s="733"/>
      <c r="I34" s="734"/>
      <c r="J34" s="731"/>
      <c r="K34" s="52"/>
      <c r="L34" s="24"/>
      <c r="M34" s="101"/>
      <c r="N34" s="27"/>
      <c r="O34" s="24"/>
      <c r="P34" s="101"/>
      <c r="Q34" s="87"/>
    </row>
    <row r="35" spans="2:17" s="78" customFormat="1" ht="19.7" customHeight="1">
      <c r="B35" s="884">
        <v>9</v>
      </c>
      <c r="C35" s="884" t="s">
        <v>24</v>
      </c>
      <c r="D35" s="884" t="s">
        <v>24</v>
      </c>
      <c r="E35" s="1305" t="s">
        <v>517</v>
      </c>
      <c r="F35" s="217">
        <v>1</v>
      </c>
      <c r="G35" s="121">
        <v>2800</v>
      </c>
      <c r="H35" s="715">
        <f t="shared" si="0"/>
        <v>2800</v>
      </c>
      <c r="I35" s="888"/>
      <c r="J35" s="1305" t="s">
        <v>518</v>
      </c>
      <c r="K35" s="52"/>
      <c r="L35" s="24"/>
      <c r="M35" s="101">
        <v>41960</v>
      </c>
      <c r="N35" s="27"/>
      <c r="O35" s="24"/>
      <c r="P35" s="101"/>
      <c r="Q35" s="87">
        <v>41971</v>
      </c>
    </row>
    <row r="36" spans="2:17" s="78" customFormat="1" ht="19.7" customHeight="1">
      <c r="B36" s="884">
        <v>9</v>
      </c>
      <c r="C36" s="884" t="s">
        <v>24</v>
      </c>
      <c r="D36" s="884" t="s">
        <v>24</v>
      </c>
      <c r="E36" s="1305" t="s">
        <v>519</v>
      </c>
      <c r="F36" s="217">
        <v>1</v>
      </c>
      <c r="G36" s="121">
        <v>1500</v>
      </c>
      <c r="H36" s="715">
        <f t="shared" si="0"/>
        <v>1500</v>
      </c>
      <c r="I36" s="888"/>
      <c r="J36" s="1305" t="s">
        <v>520</v>
      </c>
      <c r="K36" s="52"/>
      <c r="L36" s="24"/>
      <c r="M36" s="101">
        <v>41960</v>
      </c>
      <c r="N36" s="27"/>
      <c r="O36" s="24"/>
      <c r="P36" s="101"/>
      <c r="Q36" s="87">
        <v>41971</v>
      </c>
    </row>
    <row r="37" spans="2:17" s="78" customFormat="1" ht="19.7" customHeight="1">
      <c r="B37" s="884" t="s">
        <v>4723</v>
      </c>
      <c r="C37" s="884" t="s">
        <v>24</v>
      </c>
      <c r="D37" s="884" t="s">
        <v>24</v>
      </c>
      <c r="E37" s="889" t="s">
        <v>4724</v>
      </c>
      <c r="F37" s="217">
        <v>2</v>
      </c>
      <c r="G37" s="121">
        <v>18500</v>
      </c>
      <c r="H37" s="715">
        <f t="shared" si="0"/>
        <v>37000</v>
      </c>
      <c r="I37" s="888"/>
      <c r="J37" s="217" t="s">
        <v>4725</v>
      </c>
      <c r="K37" s="101"/>
      <c r="L37" s="24"/>
      <c r="M37" s="101">
        <v>41960</v>
      </c>
      <c r="N37" s="27"/>
      <c r="O37" s="24"/>
      <c r="P37" s="101"/>
      <c r="Q37" s="87">
        <v>41971</v>
      </c>
    </row>
    <row r="38" spans="2:17" s="78" customFormat="1" ht="19.7" customHeight="1">
      <c r="B38" s="884">
        <v>7</v>
      </c>
      <c r="C38" s="884" t="s">
        <v>24</v>
      </c>
      <c r="D38" s="884" t="s">
        <v>24</v>
      </c>
      <c r="E38" s="889" t="s">
        <v>4726</v>
      </c>
      <c r="F38" s="217">
        <v>1</v>
      </c>
      <c r="G38" s="121">
        <v>19600</v>
      </c>
      <c r="H38" s="715">
        <f t="shared" si="0"/>
        <v>19600</v>
      </c>
      <c r="I38" s="888"/>
      <c r="J38" s="217" t="s">
        <v>4727</v>
      </c>
      <c r="K38" s="52"/>
      <c r="L38" s="24"/>
      <c r="M38" s="101">
        <v>41960</v>
      </c>
      <c r="N38" s="27"/>
      <c r="O38" s="24"/>
      <c r="P38" s="101"/>
      <c r="Q38" s="87">
        <v>41971</v>
      </c>
    </row>
    <row r="39" spans="2:17" s="78" customFormat="1" ht="19.7" customHeight="1">
      <c r="B39" s="884">
        <v>7</v>
      </c>
      <c r="C39" s="884" t="s">
        <v>24</v>
      </c>
      <c r="D39" s="884" t="s">
        <v>24</v>
      </c>
      <c r="E39" s="889" t="s">
        <v>4728</v>
      </c>
      <c r="F39" s="217">
        <v>1</v>
      </c>
      <c r="G39" s="121">
        <v>19300</v>
      </c>
      <c r="H39" s="715">
        <f t="shared" si="0"/>
        <v>19300</v>
      </c>
      <c r="I39" s="888"/>
      <c r="J39" s="217" t="s">
        <v>4729</v>
      </c>
      <c r="K39" s="52"/>
      <c r="L39" s="24"/>
      <c r="M39" s="101">
        <v>41960</v>
      </c>
      <c r="N39" s="27"/>
      <c r="O39" s="24"/>
      <c r="P39" s="101"/>
      <c r="Q39" s="87">
        <v>41971</v>
      </c>
    </row>
    <row r="40" spans="2:17" s="78" customFormat="1" ht="19.7" customHeight="1">
      <c r="B40" s="884">
        <v>8</v>
      </c>
      <c r="C40" s="884" t="s">
        <v>24</v>
      </c>
      <c r="D40" s="884" t="s">
        <v>24</v>
      </c>
      <c r="E40" s="889" t="s">
        <v>4730</v>
      </c>
      <c r="F40" s="217">
        <v>1</v>
      </c>
      <c r="G40" s="121">
        <v>28000</v>
      </c>
      <c r="H40" s="715">
        <f t="shared" si="0"/>
        <v>28000</v>
      </c>
      <c r="I40" s="888"/>
      <c r="J40" s="217" t="s">
        <v>4731</v>
      </c>
      <c r="K40" s="52"/>
      <c r="L40" s="24"/>
      <c r="M40" s="101">
        <v>41960</v>
      </c>
      <c r="N40" s="27"/>
      <c r="O40" s="24"/>
      <c r="P40" s="101"/>
      <c r="Q40" s="87">
        <v>41971</v>
      </c>
    </row>
    <row r="41" spans="2:17" s="78" customFormat="1" ht="19.7" customHeight="1">
      <c r="B41" s="884">
        <v>8</v>
      </c>
      <c r="C41" s="884" t="s">
        <v>24</v>
      </c>
      <c r="D41" s="884" t="s">
        <v>24</v>
      </c>
      <c r="E41" s="889" t="s">
        <v>4732</v>
      </c>
      <c r="F41" s="217">
        <v>1</v>
      </c>
      <c r="G41" s="887">
        <v>17200</v>
      </c>
      <c r="H41" s="715">
        <f t="shared" si="0"/>
        <v>17200</v>
      </c>
      <c r="I41" s="888"/>
      <c r="J41" s="217" t="s">
        <v>4733</v>
      </c>
      <c r="K41" s="52"/>
      <c r="L41" s="24"/>
      <c r="M41" s="101">
        <v>41960</v>
      </c>
      <c r="N41" s="27"/>
      <c r="O41" s="24"/>
      <c r="P41" s="101"/>
      <c r="Q41" s="87">
        <v>41971</v>
      </c>
    </row>
    <row r="42" spans="2:17" s="78" customFormat="1" ht="19.7" customHeight="1">
      <c r="B42" s="884">
        <v>5</v>
      </c>
      <c r="C42" s="884" t="s">
        <v>24</v>
      </c>
      <c r="D42" s="884" t="s">
        <v>24</v>
      </c>
      <c r="E42" s="889" t="s">
        <v>4734</v>
      </c>
      <c r="F42" s="217">
        <v>1</v>
      </c>
      <c r="G42" s="887">
        <v>13800</v>
      </c>
      <c r="H42" s="715">
        <f t="shared" si="0"/>
        <v>13800</v>
      </c>
      <c r="I42" s="888"/>
      <c r="J42" s="217" t="s">
        <v>4735</v>
      </c>
      <c r="K42" s="52"/>
      <c r="L42" s="24"/>
      <c r="M42" s="101">
        <v>41960</v>
      </c>
      <c r="N42" s="27"/>
      <c r="O42" s="24"/>
      <c r="P42" s="101"/>
      <c r="Q42" s="87">
        <v>41971</v>
      </c>
    </row>
    <row r="43" spans="2:17" s="78" customFormat="1" ht="19.7" customHeight="1">
      <c r="B43" s="884">
        <v>6</v>
      </c>
      <c r="C43" s="884" t="s">
        <v>24</v>
      </c>
      <c r="D43" s="884" t="s">
        <v>24</v>
      </c>
      <c r="E43" s="889" t="s">
        <v>496</v>
      </c>
      <c r="F43" s="217">
        <v>1</v>
      </c>
      <c r="G43" s="887">
        <v>9300</v>
      </c>
      <c r="H43" s="715">
        <f t="shared" si="0"/>
        <v>9300</v>
      </c>
      <c r="I43" s="888"/>
      <c r="J43" s="217" t="s">
        <v>151</v>
      </c>
      <c r="K43" s="52"/>
      <c r="L43" s="24"/>
      <c r="M43" s="101">
        <v>41960</v>
      </c>
      <c r="N43" s="27"/>
      <c r="O43" s="24"/>
      <c r="P43" s="101"/>
      <c r="Q43" s="87">
        <v>41971</v>
      </c>
    </row>
    <row r="44" spans="2:17" s="78" customFormat="1" ht="19.7" customHeight="1">
      <c r="B44" s="884">
        <v>4</v>
      </c>
      <c r="C44" s="884" t="s">
        <v>24</v>
      </c>
      <c r="D44" s="884" t="s">
        <v>24</v>
      </c>
      <c r="E44" s="889" t="s">
        <v>494</v>
      </c>
      <c r="F44" s="217">
        <v>1</v>
      </c>
      <c r="G44" s="887">
        <v>2100</v>
      </c>
      <c r="H44" s="715">
        <f t="shared" si="0"/>
        <v>2100</v>
      </c>
      <c r="I44" s="888"/>
      <c r="J44" s="217" t="s">
        <v>495</v>
      </c>
      <c r="K44" s="52"/>
      <c r="L44" s="24"/>
      <c r="M44" s="101">
        <v>41960</v>
      </c>
      <c r="N44" s="27"/>
      <c r="O44" s="24"/>
      <c r="P44" s="101"/>
      <c r="Q44" s="87">
        <v>41971</v>
      </c>
    </row>
    <row r="45" spans="2:17" s="78" customFormat="1" ht="19.7" customHeight="1">
      <c r="B45" s="884">
        <v>5</v>
      </c>
      <c r="C45" s="884" t="s">
        <v>24</v>
      </c>
      <c r="D45" s="884" t="s">
        <v>24</v>
      </c>
      <c r="E45" s="889" t="s">
        <v>486</v>
      </c>
      <c r="F45" s="217">
        <v>1</v>
      </c>
      <c r="G45" s="887">
        <v>4800</v>
      </c>
      <c r="H45" s="715">
        <f t="shared" si="0"/>
        <v>4800</v>
      </c>
      <c r="I45" s="888"/>
      <c r="J45" s="217" t="s">
        <v>487</v>
      </c>
      <c r="K45" s="52"/>
      <c r="L45" s="24"/>
      <c r="M45" s="101">
        <v>41960</v>
      </c>
      <c r="N45" s="27"/>
      <c r="O45" s="24"/>
      <c r="P45" s="101"/>
      <c r="Q45" s="87">
        <v>41971</v>
      </c>
    </row>
    <row r="46" spans="2:17" s="78" customFormat="1" ht="19.7" customHeight="1">
      <c r="B46" s="884">
        <v>5</v>
      </c>
      <c r="C46" s="884" t="s">
        <v>24</v>
      </c>
      <c r="D46" s="884" t="s">
        <v>24</v>
      </c>
      <c r="E46" s="889" t="s">
        <v>484</v>
      </c>
      <c r="F46" s="217">
        <v>1</v>
      </c>
      <c r="G46" s="887">
        <v>4800</v>
      </c>
      <c r="H46" s="715">
        <f t="shared" si="0"/>
        <v>4800</v>
      </c>
      <c r="I46" s="888"/>
      <c r="J46" s="217" t="s">
        <v>485</v>
      </c>
      <c r="K46" s="52"/>
      <c r="L46" s="24"/>
      <c r="M46" s="101">
        <v>41960</v>
      </c>
      <c r="N46" s="27"/>
      <c r="O46" s="24"/>
      <c r="P46" s="101"/>
      <c r="Q46" s="87">
        <v>41971</v>
      </c>
    </row>
    <row r="47" spans="2:17" s="78" customFormat="1" ht="19.7" customHeight="1">
      <c r="B47" s="884">
        <v>5</v>
      </c>
      <c r="C47" s="884" t="s">
        <v>24</v>
      </c>
      <c r="D47" s="884" t="s">
        <v>24</v>
      </c>
      <c r="E47" s="889" t="s">
        <v>488</v>
      </c>
      <c r="F47" s="217">
        <v>1</v>
      </c>
      <c r="G47" s="887">
        <v>4100</v>
      </c>
      <c r="H47" s="715">
        <f t="shared" si="0"/>
        <v>4100</v>
      </c>
      <c r="I47" s="888"/>
      <c r="J47" s="217" t="s">
        <v>489</v>
      </c>
      <c r="K47" s="52"/>
      <c r="L47" s="24"/>
      <c r="M47" s="101">
        <v>41960</v>
      </c>
      <c r="N47" s="27"/>
      <c r="O47" s="24"/>
      <c r="P47" s="101"/>
      <c r="Q47" s="87">
        <v>41971</v>
      </c>
    </row>
    <row r="48" spans="2:17" s="78" customFormat="1" ht="19.7" customHeight="1">
      <c r="B48" s="884">
        <v>5</v>
      </c>
      <c r="C48" s="884" t="s">
        <v>24</v>
      </c>
      <c r="D48" s="884" t="s">
        <v>24</v>
      </c>
      <c r="E48" s="889" t="s">
        <v>4736</v>
      </c>
      <c r="F48" s="217">
        <v>1</v>
      </c>
      <c r="G48" s="887">
        <v>3100</v>
      </c>
      <c r="H48" s="715">
        <f t="shared" si="0"/>
        <v>3100</v>
      </c>
      <c r="I48" s="888"/>
      <c r="J48" s="217" t="s">
        <v>4737</v>
      </c>
      <c r="K48" s="52"/>
      <c r="L48" s="24"/>
      <c r="M48" s="101">
        <v>41960</v>
      </c>
      <c r="N48" s="27"/>
      <c r="O48" s="24"/>
      <c r="P48" s="101"/>
      <c r="Q48" s="87">
        <v>41971</v>
      </c>
    </row>
    <row r="49" spans="2:17" s="78" customFormat="1" ht="19.7" customHeight="1">
      <c r="B49" s="884">
        <v>5</v>
      </c>
      <c r="C49" s="884" t="s">
        <v>24</v>
      </c>
      <c r="D49" s="884" t="s">
        <v>24</v>
      </c>
      <c r="E49" s="889" t="s">
        <v>4738</v>
      </c>
      <c r="F49" s="217">
        <v>1</v>
      </c>
      <c r="G49" s="887">
        <v>2100</v>
      </c>
      <c r="H49" s="715">
        <f t="shared" si="0"/>
        <v>2100</v>
      </c>
      <c r="I49" s="888"/>
      <c r="J49" s="217" t="s">
        <v>491</v>
      </c>
      <c r="K49" s="52"/>
      <c r="L49" s="24"/>
      <c r="M49" s="101">
        <v>41960</v>
      </c>
      <c r="N49" s="27"/>
      <c r="O49" s="24"/>
      <c r="P49" s="101"/>
      <c r="Q49" s="87">
        <v>41971</v>
      </c>
    </row>
    <row r="50" spans="2:17" s="78" customFormat="1" ht="19.7" customHeight="1">
      <c r="B50" s="884">
        <v>5</v>
      </c>
      <c r="C50" s="884" t="s">
        <v>24</v>
      </c>
      <c r="D50" s="884" t="s">
        <v>24</v>
      </c>
      <c r="E50" s="889" t="s">
        <v>492</v>
      </c>
      <c r="F50" s="217">
        <v>1</v>
      </c>
      <c r="G50" s="887">
        <v>1500</v>
      </c>
      <c r="H50" s="715">
        <f>F50*G50</f>
        <v>1500</v>
      </c>
      <c r="I50" s="888"/>
      <c r="J50" s="217" t="s">
        <v>493</v>
      </c>
      <c r="K50" s="52"/>
      <c r="L50" s="24"/>
      <c r="M50" s="101">
        <v>41960</v>
      </c>
      <c r="N50" s="27"/>
      <c r="O50" s="24"/>
      <c r="P50" s="101"/>
      <c r="Q50" s="87">
        <v>41971</v>
      </c>
    </row>
    <row r="51" spans="2:17" s="78" customFormat="1" ht="19.7" customHeight="1">
      <c r="B51" s="884" t="s">
        <v>4723</v>
      </c>
      <c r="C51" s="884" t="s">
        <v>24</v>
      </c>
      <c r="D51" s="884" t="s">
        <v>24</v>
      </c>
      <c r="E51" s="889" t="s">
        <v>499</v>
      </c>
      <c r="F51" s="217">
        <v>4</v>
      </c>
      <c r="G51" s="887">
        <v>2600</v>
      </c>
      <c r="H51" s="715">
        <f>F51*G51</f>
        <v>10400</v>
      </c>
      <c r="I51" s="888"/>
      <c r="J51" s="889" t="s">
        <v>4739</v>
      </c>
      <c r="K51" s="52"/>
      <c r="L51" s="24"/>
      <c r="M51" s="101">
        <v>41960</v>
      </c>
      <c r="N51" s="27"/>
      <c r="O51" s="24"/>
      <c r="P51" s="101"/>
      <c r="Q51" s="87">
        <v>41971</v>
      </c>
    </row>
    <row r="52" spans="2:17" s="78" customFormat="1" ht="19.7" customHeight="1">
      <c r="B52" s="729"/>
      <c r="C52" s="729"/>
      <c r="D52" s="729"/>
      <c r="E52" s="735"/>
      <c r="F52" s="731"/>
      <c r="G52" s="732"/>
      <c r="H52" s="733"/>
      <c r="I52" s="734"/>
      <c r="J52" s="735"/>
      <c r="K52" s="52"/>
      <c r="L52" s="24"/>
      <c r="M52" s="101"/>
      <c r="N52" s="27"/>
      <c r="O52" s="24"/>
      <c r="P52" s="101"/>
      <c r="Q52" s="87"/>
    </row>
    <row r="53" spans="2:17" s="78" customFormat="1" ht="19.7" customHeight="1">
      <c r="B53" s="884" t="s">
        <v>4723</v>
      </c>
      <c r="C53" s="884" t="s">
        <v>28</v>
      </c>
      <c r="D53" s="884" t="s">
        <v>28</v>
      </c>
      <c r="E53" s="889" t="s">
        <v>452</v>
      </c>
      <c r="F53" s="217">
        <v>4</v>
      </c>
      <c r="G53" s="887">
        <v>500</v>
      </c>
      <c r="H53" s="715">
        <f t="shared" si="0"/>
        <v>2000</v>
      </c>
      <c r="I53" s="888"/>
      <c r="J53" s="217" t="s">
        <v>4740</v>
      </c>
      <c r="K53" s="889" t="s">
        <v>4741</v>
      </c>
      <c r="L53" s="685"/>
      <c r="M53" s="890">
        <v>41971</v>
      </c>
      <c r="N53" s="884"/>
      <c r="O53" s="685"/>
      <c r="P53" s="891">
        <v>41974</v>
      </c>
      <c r="Q53" s="891">
        <v>41974</v>
      </c>
    </row>
    <row r="54" spans="2:17" s="78" customFormat="1" ht="19.7" customHeight="1">
      <c r="B54" s="27"/>
      <c r="C54" s="27"/>
      <c r="D54" s="27"/>
      <c r="E54" s="52"/>
      <c r="F54" s="108"/>
      <c r="G54" s="30"/>
      <c r="H54" s="57">
        <f t="shared" si="0"/>
        <v>0</v>
      </c>
      <c r="I54" s="26"/>
      <c r="J54" s="52"/>
      <c r="K54" s="52"/>
      <c r="L54" s="24"/>
      <c r="M54" s="27"/>
      <c r="N54" s="27"/>
      <c r="O54" s="24"/>
      <c r="P54" s="101"/>
      <c r="Q54" s="87"/>
    </row>
    <row r="58" spans="2:17">
      <c r="M58" s="158"/>
    </row>
    <row r="60" spans="2:17">
      <c r="M60" s="158"/>
    </row>
  </sheetData>
  <autoFilter ref="B8:O54" xr:uid="{F1F6B314-A3DC-4770-805F-8526EAF49A90}"/>
  <mergeCells count="6">
    <mergeCell ref="B2:D2"/>
    <mergeCell ref="G2:I2"/>
    <mergeCell ref="B3:D3"/>
    <mergeCell ref="B4:D4"/>
    <mergeCell ref="B5:D5"/>
    <mergeCell ref="B6:D6"/>
  </mergeCells>
  <phoneticPr fontId="3"/>
  <pageMargins left="0.2" right="0.2" top="0.75" bottom="0.75" header="0.3" footer="0.3"/>
  <pageSetup paperSize="9" orientation="landscape" r:id="rId1"/>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A9DCF-F0FD-46A9-AC00-B38CA18F63D4}">
  <sheetPr>
    <pageSetUpPr fitToPage="1"/>
  </sheetPr>
  <dimension ref="B2:Q26"/>
  <sheetViews>
    <sheetView zoomScale="85" zoomScaleNormal="85" workbookViewId="0">
      <pane xSplit="10" ySplit="8" topLeftCell="P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75" style="78" customWidth="1"/>
    <col min="3" max="4" width="15.75" style="76" customWidth="1"/>
    <col min="5" max="5" width="35.75" style="76" customWidth="1"/>
    <col min="6" max="6" width="6.25" style="76" customWidth="1"/>
    <col min="7" max="8" width="11.625" style="76" customWidth="1"/>
    <col min="9" max="9" width="5.75" style="79" customWidth="1"/>
    <col min="10" max="10" width="35.625" style="76" customWidth="1"/>
    <col min="11" max="11" width="20.625" style="76" customWidth="1"/>
    <col min="12" max="12" width="25.7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75" style="76" customWidth="1"/>
    <col min="259" max="260" width="15.75" style="76" customWidth="1"/>
    <col min="261" max="261" width="35.75" style="76" customWidth="1"/>
    <col min="262" max="262" width="6.25" style="76" customWidth="1"/>
    <col min="263" max="264" width="11.625" style="76" customWidth="1"/>
    <col min="265" max="265" width="5.75" style="76" customWidth="1"/>
    <col min="266" max="266" width="35.625" style="76" customWidth="1"/>
    <col min="267" max="267" width="20.625" style="76" customWidth="1"/>
    <col min="268" max="268" width="25.7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75" style="76" customWidth="1"/>
    <col min="515" max="516" width="15.75" style="76" customWidth="1"/>
    <col min="517" max="517" width="35.75" style="76" customWidth="1"/>
    <col min="518" max="518" width="6.25" style="76" customWidth="1"/>
    <col min="519" max="520" width="11.625" style="76" customWidth="1"/>
    <col min="521" max="521" width="5.75" style="76" customWidth="1"/>
    <col min="522" max="522" width="35.625" style="76" customWidth="1"/>
    <col min="523" max="523" width="20.625" style="76" customWidth="1"/>
    <col min="524" max="524" width="25.7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75" style="76" customWidth="1"/>
    <col min="771" max="772" width="15.75" style="76" customWidth="1"/>
    <col min="773" max="773" width="35.75" style="76" customWidth="1"/>
    <col min="774" max="774" width="6.25" style="76" customWidth="1"/>
    <col min="775" max="776" width="11.625" style="76" customWidth="1"/>
    <col min="777" max="777" width="5.75" style="76" customWidth="1"/>
    <col min="778" max="778" width="35.625" style="76" customWidth="1"/>
    <col min="779" max="779" width="20.625" style="76" customWidth="1"/>
    <col min="780" max="780" width="25.7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75" style="76" customWidth="1"/>
    <col min="1027" max="1028" width="15.75" style="76" customWidth="1"/>
    <col min="1029" max="1029" width="35.75" style="76" customWidth="1"/>
    <col min="1030" max="1030" width="6.25" style="76" customWidth="1"/>
    <col min="1031" max="1032" width="11.625" style="76" customWidth="1"/>
    <col min="1033" max="1033" width="5.75" style="76" customWidth="1"/>
    <col min="1034" max="1034" width="35.625" style="76" customWidth="1"/>
    <col min="1035" max="1035" width="20.625" style="76" customWidth="1"/>
    <col min="1036" max="1036" width="25.7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75" style="76" customWidth="1"/>
    <col min="1283" max="1284" width="15.75" style="76" customWidth="1"/>
    <col min="1285" max="1285" width="35.75" style="76" customWidth="1"/>
    <col min="1286" max="1286" width="6.25" style="76" customWidth="1"/>
    <col min="1287" max="1288" width="11.625" style="76" customWidth="1"/>
    <col min="1289" max="1289" width="5.75" style="76" customWidth="1"/>
    <col min="1290" max="1290" width="35.625" style="76" customWidth="1"/>
    <col min="1291" max="1291" width="20.625" style="76" customWidth="1"/>
    <col min="1292" max="1292" width="25.7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75" style="76" customWidth="1"/>
    <col min="1539" max="1540" width="15.75" style="76" customWidth="1"/>
    <col min="1541" max="1541" width="35.75" style="76" customWidth="1"/>
    <col min="1542" max="1542" width="6.25" style="76" customWidth="1"/>
    <col min="1543" max="1544" width="11.625" style="76" customWidth="1"/>
    <col min="1545" max="1545" width="5.75" style="76" customWidth="1"/>
    <col min="1546" max="1546" width="35.625" style="76" customWidth="1"/>
    <col min="1547" max="1547" width="20.625" style="76" customWidth="1"/>
    <col min="1548" max="1548" width="25.7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75" style="76" customWidth="1"/>
    <col min="1795" max="1796" width="15.75" style="76" customWidth="1"/>
    <col min="1797" max="1797" width="35.75" style="76" customWidth="1"/>
    <col min="1798" max="1798" width="6.25" style="76" customWidth="1"/>
    <col min="1799" max="1800" width="11.625" style="76" customWidth="1"/>
    <col min="1801" max="1801" width="5.75" style="76" customWidth="1"/>
    <col min="1802" max="1802" width="35.625" style="76" customWidth="1"/>
    <col min="1803" max="1803" width="20.625" style="76" customWidth="1"/>
    <col min="1804" max="1804" width="25.7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75" style="76" customWidth="1"/>
    <col min="2051" max="2052" width="15.75" style="76" customWidth="1"/>
    <col min="2053" max="2053" width="35.75" style="76" customWidth="1"/>
    <col min="2054" max="2054" width="6.25" style="76" customWidth="1"/>
    <col min="2055" max="2056" width="11.625" style="76" customWidth="1"/>
    <col min="2057" max="2057" width="5.75" style="76" customWidth="1"/>
    <col min="2058" max="2058" width="35.625" style="76" customWidth="1"/>
    <col min="2059" max="2059" width="20.625" style="76" customWidth="1"/>
    <col min="2060" max="2060" width="25.7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75" style="76" customWidth="1"/>
    <col min="2307" max="2308" width="15.75" style="76" customWidth="1"/>
    <col min="2309" max="2309" width="35.75" style="76" customWidth="1"/>
    <col min="2310" max="2310" width="6.25" style="76" customWidth="1"/>
    <col min="2311" max="2312" width="11.625" style="76" customWidth="1"/>
    <col min="2313" max="2313" width="5.75" style="76" customWidth="1"/>
    <col min="2314" max="2314" width="35.625" style="76" customWidth="1"/>
    <col min="2315" max="2315" width="20.625" style="76" customWidth="1"/>
    <col min="2316" max="2316" width="25.7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75" style="76" customWidth="1"/>
    <col min="2563" max="2564" width="15.75" style="76" customWidth="1"/>
    <col min="2565" max="2565" width="35.75" style="76" customWidth="1"/>
    <col min="2566" max="2566" width="6.25" style="76" customWidth="1"/>
    <col min="2567" max="2568" width="11.625" style="76" customWidth="1"/>
    <col min="2569" max="2569" width="5.75" style="76" customWidth="1"/>
    <col min="2570" max="2570" width="35.625" style="76" customWidth="1"/>
    <col min="2571" max="2571" width="20.625" style="76" customWidth="1"/>
    <col min="2572" max="2572" width="25.7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75" style="76" customWidth="1"/>
    <col min="2819" max="2820" width="15.75" style="76" customWidth="1"/>
    <col min="2821" max="2821" width="35.75" style="76" customWidth="1"/>
    <col min="2822" max="2822" width="6.25" style="76" customWidth="1"/>
    <col min="2823" max="2824" width="11.625" style="76" customWidth="1"/>
    <col min="2825" max="2825" width="5.75" style="76" customWidth="1"/>
    <col min="2826" max="2826" width="35.625" style="76" customWidth="1"/>
    <col min="2827" max="2827" width="20.625" style="76" customWidth="1"/>
    <col min="2828" max="2828" width="25.7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75" style="76" customWidth="1"/>
    <col min="3075" max="3076" width="15.75" style="76" customWidth="1"/>
    <col min="3077" max="3077" width="35.75" style="76" customWidth="1"/>
    <col min="3078" max="3078" width="6.25" style="76" customWidth="1"/>
    <col min="3079" max="3080" width="11.625" style="76" customWidth="1"/>
    <col min="3081" max="3081" width="5.75" style="76" customWidth="1"/>
    <col min="3082" max="3082" width="35.625" style="76" customWidth="1"/>
    <col min="3083" max="3083" width="20.625" style="76" customWidth="1"/>
    <col min="3084" max="3084" width="25.7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75" style="76" customWidth="1"/>
    <col min="3331" max="3332" width="15.75" style="76" customWidth="1"/>
    <col min="3333" max="3333" width="35.75" style="76" customWidth="1"/>
    <col min="3334" max="3334" width="6.25" style="76" customWidth="1"/>
    <col min="3335" max="3336" width="11.625" style="76" customWidth="1"/>
    <col min="3337" max="3337" width="5.75" style="76" customWidth="1"/>
    <col min="3338" max="3338" width="35.625" style="76" customWidth="1"/>
    <col min="3339" max="3339" width="20.625" style="76" customWidth="1"/>
    <col min="3340" max="3340" width="25.7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75" style="76" customWidth="1"/>
    <col min="3587" max="3588" width="15.75" style="76" customWidth="1"/>
    <col min="3589" max="3589" width="35.75" style="76" customWidth="1"/>
    <col min="3590" max="3590" width="6.25" style="76" customWidth="1"/>
    <col min="3591" max="3592" width="11.625" style="76" customWidth="1"/>
    <col min="3593" max="3593" width="5.75" style="76" customWidth="1"/>
    <col min="3594" max="3594" width="35.625" style="76" customWidth="1"/>
    <col min="3595" max="3595" width="20.625" style="76" customWidth="1"/>
    <col min="3596" max="3596" width="25.7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75" style="76" customWidth="1"/>
    <col min="3843" max="3844" width="15.75" style="76" customWidth="1"/>
    <col min="3845" max="3845" width="35.75" style="76" customWidth="1"/>
    <col min="3846" max="3846" width="6.25" style="76" customWidth="1"/>
    <col min="3847" max="3848" width="11.625" style="76" customWidth="1"/>
    <col min="3849" max="3849" width="5.75" style="76" customWidth="1"/>
    <col min="3850" max="3850" width="35.625" style="76" customWidth="1"/>
    <col min="3851" max="3851" width="20.625" style="76" customWidth="1"/>
    <col min="3852" max="3852" width="25.7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75" style="76" customWidth="1"/>
    <col min="4099" max="4100" width="15.75" style="76" customWidth="1"/>
    <col min="4101" max="4101" width="35.75" style="76" customWidth="1"/>
    <col min="4102" max="4102" width="6.25" style="76" customWidth="1"/>
    <col min="4103" max="4104" width="11.625" style="76" customWidth="1"/>
    <col min="4105" max="4105" width="5.75" style="76" customWidth="1"/>
    <col min="4106" max="4106" width="35.625" style="76" customWidth="1"/>
    <col min="4107" max="4107" width="20.625" style="76" customWidth="1"/>
    <col min="4108" max="4108" width="25.7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75" style="76" customWidth="1"/>
    <col min="4355" max="4356" width="15.75" style="76" customWidth="1"/>
    <col min="4357" max="4357" width="35.75" style="76" customWidth="1"/>
    <col min="4358" max="4358" width="6.25" style="76" customWidth="1"/>
    <col min="4359" max="4360" width="11.625" style="76" customWidth="1"/>
    <col min="4361" max="4361" width="5.75" style="76" customWidth="1"/>
    <col min="4362" max="4362" width="35.625" style="76" customWidth="1"/>
    <col min="4363" max="4363" width="20.625" style="76" customWidth="1"/>
    <col min="4364" max="4364" width="25.7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75" style="76" customWidth="1"/>
    <col min="4611" max="4612" width="15.75" style="76" customWidth="1"/>
    <col min="4613" max="4613" width="35.75" style="76" customWidth="1"/>
    <col min="4614" max="4614" width="6.25" style="76" customWidth="1"/>
    <col min="4615" max="4616" width="11.625" style="76" customWidth="1"/>
    <col min="4617" max="4617" width="5.75" style="76" customWidth="1"/>
    <col min="4618" max="4618" width="35.625" style="76" customWidth="1"/>
    <col min="4619" max="4619" width="20.625" style="76" customWidth="1"/>
    <col min="4620" max="4620" width="25.7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75" style="76" customWidth="1"/>
    <col min="4867" max="4868" width="15.75" style="76" customWidth="1"/>
    <col min="4869" max="4869" width="35.75" style="76" customWidth="1"/>
    <col min="4870" max="4870" width="6.25" style="76" customWidth="1"/>
    <col min="4871" max="4872" width="11.625" style="76" customWidth="1"/>
    <col min="4873" max="4873" width="5.75" style="76" customWidth="1"/>
    <col min="4874" max="4874" width="35.625" style="76" customWidth="1"/>
    <col min="4875" max="4875" width="20.625" style="76" customWidth="1"/>
    <col min="4876" max="4876" width="25.7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75" style="76" customWidth="1"/>
    <col min="5123" max="5124" width="15.75" style="76" customWidth="1"/>
    <col min="5125" max="5125" width="35.75" style="76" customWidth="1"/>
    <col min="5126" max="5126" width="6.25" style="76" customWidth="1"/>
    <col min="5127" max="5128" width="11.625" style="76" customWidth="1"/>
    <col min="5129" max="5129" width="5.75" style="76" customWidth="1"/>
    <col min="5130" max="5130" width="35.625" style="76" customWidth="1"/>
    <col min="5131" max="5131" width="20.625" style="76" customWidth="1"/>
    <col min="5132" max="5132" width="25.7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75" style="76" customWidth="1"/>
    <col min="5379" max="5380" width="15.75" style="76" customWidth="1"/>
    <col min="5381" max="5381" width="35.75" style="76" customWidth="1"/>
    <col min="5382" max="5382" width="6.25" style="76" customWidth="1"/>
    <col min="5383" max="5384" width="11.625" style="76" customWidth="1"/>
    <col min="5385" max="5385" width="5.75" style="76" customWidth="1"/>
    <col min="5386" max="5386" width="35.625" style="76" customWidth="1"/>
    <col min="5387" max="5387" width="20.625" style="76" customWidth="1"/>
    <col min="5388" max="5388" width="25.7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75" style="76" customWidth="1"/>
    <col min="5635" max="5636" width="15.75" style="76" customWidth="1"/>
    <col min="5637" max="5637" width="35.75" style="76" customWidth="1"/>
    <col min="5638" max="5638" width="6.25" style="76" customWidth="1"/>
    <col min="5639" max="5640" width="11.625" style="76" customWidth="1"/>
    <col min="5641" max="5641" width="5.75" style="76" customWidth="1"/>
    <col min="5642" max="5642" width="35.625" style="76" customWidth="1"/>
    <col min="5643" max="5643" width="20.625" style="76" customWidth="1"/>
    <col min="5644" max="5644" width="25.7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75" style="76" customWidth="1"/>
    <col min="5891" max="5892" width="15.75" style="76" customWidth="1"/>
    <col min="5893" max="5893" width="35.75" style="76" customWidth="1"/>
    <col min="5894" max="5894" width="6.25" style="76" customWidth="1"/>
    <col min="5895" max="5896" width="11.625" style="76" customWidth="1"/>
    <col min="5897" max="5897" width="5.75" style="76" customWidth="1"/>
    <col min="5898" max="5898" width="35.625" style="76" customWidth="1"/>
    <col min="5899" max="5899" width="20.625" style="76" customWidth="1"/>
    <col min="5900" max="5900" width="25.7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75" style="76" customWidth="1"/>
    <col min="6147" max="6148" width="15.75" style="76" customWidth="1"/>
    <col min="6149" max="6149" width="35.75" style="76" customWidth="1"/>
    <col min="6150" max="6150" width="6.25" style="76" customWidth="1"/>
    <col min="6151" max="6152" width="11.625" style="76" customWidth="1"/>
    <col min="6153" max="6153" width="5.75" style="76" customWidth="1"/>
    <col min="6154" max="6154" width="35.625" style="76" customWidth="1"/>
    <col min="6155" max="6155" width="20.625" style="76" customWidth="1"/>
    <col min="6156" max="6156" width="25.7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75" style="76" customWidth="1"/>
    <col min="6403" max="6404" width="15.75" style="76" customWidth="1"/>
    <col min="6405" max="6405" width="35.75" style="76" customWidth="1"/>
    <col min="6406" max="6406" width="6.25" style="76" customWidth="1"/>
    <col min="6407" max="6408" width="11.625" style="76" customWidth="1"/>
    <col min="6409" max="6409" width="5.75" style="76" customWidth="1"/>
    <col min="6410" max="6410" width="35.625" style="76" customWidth="1"/>
    <col min="6411" max="6411" width="20.625" style="76" customWidth="1"/>
    <col min="6412" max="6412" width="25.7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75" style="76" customWidth="1"/>
    <col min="6659" max="6660" width="15.75" style="76" customWidth="1"/>
    <col min="6661" max="6661" width="35.75" style="76" customWidth="1"/>
    <col min="6662" max="6662" width="6.25" style="76" customWidth="1"/>
    <col min="6663" max="6664" width="11.625" style="76" customWidth="1"/>
    <col min="6665" max="6665" width="5.75" style="76" customWidth="1"/>
    <col min="6666" max="6666" width="35.625" style="76" customWidth="1"/>
    <col min="6667" max="6667" width="20.625" style="76" customWidth="1"/>
    <col min="6668" max="6668" width="25.7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75" style="76" customWidth="1"/>
    <col min="6915" max="6916" width="15.75" style="76" customWidth="1"/>
    <col min="6917" max="6917" width="35.75" style="76" customWidth="1"/>
    <col min="6918" max="6918" width="6.25" style="76" customWidth="1"/>
    <col min="6919" max="6920" width="11.625" style="76" customWidth="1"/>
    <col min="6921" max="6921" width="5.75" style="76" customWidth="1"/>
    <col min="6922" max="6922" width="35.625" style="76" customWidth="1"/>
    <col min="6923" max="6923" width="20.625" style="76" customWidth="1"/>
    <col min="6924" max="6924" width="25.7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75" style="76" customWidth="1"/>
    <col min="7171" max="7172" width="15.75" style="76" customWidth="1"/>
    <col min="7173" max="7173" width="35.75" style="76" customWidth="1"/>
    <col min="7174" max="7174" width="6.25" style="76" customWidth="1"/>
    <col min="7175" max="7176" width="11.625" style="76" customWidth="1"/>
    <col min="7177" max="7177" width="5.75" style="76" customWidth="1"/>
    <col min="7178" max="7178" width="35.625" style="76" customWidth="1"/>
    <col min="7179" max="7179" width="20.625" style="76" customWidth="1"/>
    <col min="7180" max="7180" width="25.7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75" style="76" customWidth="1"/>
    <col min="7427" max="7428" width="15.75" style="76" customWidth="1"/>
    <col min="7429" max="7429" width="35.75" style="76" customWidth="1"/>
    <col min="7430" max="7430" width="6.25" style="76" customWidth="1"/>
    <col min="7431" max="7432" width="11.625" style="76" customWidth="1"/>
    <col min="7433" max="7433" width="5.75" style="76" customWidth="1"/>
    <col min="7434" max="7434" width="35.625" style="76" customWidth="1"/>
    <col min="7435" max="7435" width="20.625" style="76" customWidth="1"/>
    <col min="7436" max="7436" width="25.7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75" style="76" customWidth="1"/>
    <col min="7683" max="7684" width="15.75" style="76" customWidth="1"/>
    <col min="7685" max="7685" width="35.75" style="76" customWidth="1"/>
    <col min="7686" max="7686" width="6.25" style="76" customWidth="1"/>
    <col min="7687" max="7688" width="11.625" style="76" customWidth="1"/>
    <col min="7689" max="7689" width="5.75" style="76" customWidth="1"/>
    <col min="7690" max="7690" width="35.625" style="76" customWidth="1"/>
    <col min="7691" max="7691" width="20.625" style="76" customWidth="1"/>
    <col min="7692" max="7692" width="25.7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75" style="76" customWidth="1"/>
    <col min="7939" max="7940" width="15.75" style="76" customWidth="1"/>
    <col min="7941" max="7941" width="35.75" style="76" customWidth="1"/>
    <col min="7942" max="7942" width="6.25" style="76" customWidth="1"/>
    <col min="7943" max="7944" width="11.625" style="76" customWidth="1"/>
    <col min="7945" max="7945" width="5.75" style="76" customWidth="1"/>
    <col min="7946" max="7946" width="35.625" style="76" customWidth="1"/>
    <col min="7947" max="7947" width="20.625" style="76" customWidth="1"/>
    <col min="7948" max="7948" width="25.7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75" style="76" customWidth="1"/>
    <col min="8195" max="8196" width="15.75" style="76" customWidth="1"/>
    <col min="8197" max="8197" width="35.75" style="76" customWidth="1"/>
    <col min="8198" max="8198" width="6.25" style="76" customWidth="1"/>
    <col min="8199" max="8200" width="11.625" style="76" customWidth="1"/>
    <col min="8201" max="8201" width="5.75" style="76" customWidth="1"/>
    <col min="8202" max="8202" width="35.625" style="76" customWidth="1"/>
    <col min="8203" max="8203" width="20.625" style="76" customWidth="1"/>
    <col min="8204" max="8204" width="25.7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75" style="76" customWidth="1"/>
    <col min="8451" max="8452" width="15.75" style="76" customWidth="1"/>
    <col min="8453" max="8453" width="35.75" style="76" customWidth="1"/>
    <col min="8454" max="8454" width="6.25" style="76" customWidth="1"/>
    <col min="8455" max="8456" width="11.625" style="76" customWidth="1"/>
    <col min="8457" max="8457" width="5.75" style="76" customWidth="1"/>
    <col min="8458" max="8458" width="35.625" style="76" customWidth="1"/>
    <col min="8459" max="8459" width="20.625" style="76" customWidth="1"/>
    <col min="8460" max="8460" width="25.7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75" style="76" customWidth="1"/>
    <col min="8707" max="8708" width="15.75" style="76" customWidth="1"/>
    <col min="8709" max="8709" width="35.75" style="76" customWidth="1"/>
    <col min="8710" max="8710" width="6.25" style="76" customWidth="1"/>
    <col min="8711" max="8712" width="11.625" style="76" customWidth="1"/>
    <col min="8713" max="8713" width="5.75" style="76" customWidth="1"/>
    <col min="8714" max="8714" width="35.625" style="76" customWidth="1"/>
    <col min="8715" max="8715" width="20.625" style="76" customWidth="1"/>
    <col min="8716" max="8716" width="25.7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75" style="76" customWidth="1"/>
    <col min="8963" max="8964" width="15.75" style="76" customWidth="1"/>
    <col min="8965" max="8965" width="35.75" style="76" customWidth="1"/>
    <col min="8966" max="8966" width="6.25" style="76" customWidth="1"/>
    <col min="8967" max="8968" width="11.625" style="76" customWidth="1"/>
    <col min="8969" max="8969" width="5.75" style="76" customWidth="1"/>
    <col min="8970" max="8970" width="35.625" style="76" customWidth="1"/>
    <col min="8971" max="8971" width="20.625" style="76" customWidth="1"/>
    <col min="8972" max="8972" width="25.7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75" style="76" customWidth="1"/>
    <col min="9219" max="9220" width="15.75" style="76" customWidth="1"/>
    <col min="9221" max="9221" width="35.75" style="76" customWidth="1"/>
    <col min="9222" max="9222" width="6.25" style="76" customWidth="1"/>
    <col min="9223" max="9224" width="11.625" style="76" customWidth="1"/>
    <col min="9225" max="9225" width="5.75" style="76" customWidth="1"/>
    <col min="9226" max="9226" width="35.625" style="76" customWidth="1"/>
    <col min="9227" max="9227" width="20.625" style="76" customWidth="1"/>
    <col min="9228" max="9228" width="25.7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75" style="76" customWidth="1"/>
    <col min="9475" max="9476" width="15.75" style="76" customWidth="1"/>
    <col min="9477" max="9477" width="35.75" style="76" customWidth="1"/>
    <col min="9478" max="9478" width="6.25" style="76" customWidth="1"/>
    <col min="9479" max="9480" width="11.625" style="76" customWidth="1"/>
    <col min="9481" max="9481" width="5.75" style="76" customWidth="1"/>
    <col min="9482" max="9482" width="35.625" style="76" customWidth="1"/>
    <col min="9483" max="9483" width="20.625" style="76" customWidth="1"/>
    <col min="9484" max="9484" width="25.7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75" style="76" customWidth="1"/>
    <col min="9731" max="9732" width="15.75" style="76" customWidth="1"/>
    <col min="9733" max="9733" width="35.75" style="76" customWidth="1"/>
    <col min="9734" max="9734" width="6.25" style="76" customWidth="1"/>
    <col min="9735" max="9736" width="11.625" style="76" customWidth="1"/>
    <col min="9737" max="9737" width="5.75" style="76" customWidth="1"/>
    <col min="9738" max="9738" width="35.625" style="76" customWidth="1"/>
    <col min="9739" max="9739" width="20.625" style="76" customWidth="1"/>
    <col min="9740" max="9740" width="25.7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75" style="76" customWidth="1"/>
    <col min="9987" max="9988" width="15.75" style="76" customWidth="1"/>
    <col min="9989" max="9989" width="35.75" style="76" customWidth="1"/>
    <col min="9990" max="9990" width="6.25" style="76" customWidth="1"/>
    <col min="9991" max="9992" width="11.625" style="76" customWidth="1"/>
    <col min="9993" max="9993" width="5.75" style="76" customWidth="1"/>
    <col min="9994" max="9994" width="35.625" style="76" customWidth="1"/>
    <col min="9995" max="9995" width="20.625" style="76" customWidth="1"/>
    <col min="9996" max="9996" width="25.7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75" style="76" customWidth="1"/>
    <col min="10243" max="10244" width="15.75" style="76" customWidth="1"/>
    <col min="10245" max="10245" width="35.75" style="76" customWidth="1"/>
    <col min="10246" max="10246" width="6.25" style="76" customWidth="1"/>
    <col min="10247" max="10248" width="11.625" style="76" customWidth="1"/>
    <col min="10249" max="10249" width="5.75" style="76" customWidth="1"/>
    <col min="10250" max="10250" width="35.625" style="76" customWidth="1"/>
    <col min="10251" max="10251" width="20.625" style="76" customWidth="1"/>
    <col min="10252" max="10252" width="25.7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75" style="76" customWidth="1"/>
    <col min="10499" max="10500" width="15.75" style="76" customWidth="1"/>
    <col min="10501" max="10501" width="35.75" style="76" customWidth="1"/>
    <col min="10502" max="10502" width="6.25" style="76" customWidth="1"/>
    <col min="10503" max="10504" width="11.625" style="76" customWidth="1"/>
    <col min="10505" max="10505" width="5.75" style="76" customWidth="1"/>
    <col min="10506" max="10506" width="35.625" style="76" customWidth="1"/>
    <col min="10507" max="10507" width="20.625" style="76" customWidth="1"/>
    <col min="10508" max="10508" width="25.7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75" style="76" customWidth="1"/>
    <col min="10755" max="10756" width="15.75" style="76" customWidth="1"/>
    <col min="10757" max="10757" width="35.75" style="76" customWidth="1"/>
    <col min="10758" max="10758" width="6.25" style="76" customWidth="1"/>
    <col min="10759" max="10760" width="11.625" style="76" customWidth="1"/>
    <col min="10761" max="10761" width="5.75" style="76" customWidth="1"/>
    <col min="10762" max="10762" width="35.625" style="76" customWidth="1"/>
    <col min="10763" max="10763" width="20.625" style="76" customWidth="1"/>
    <col min="10764" max="10764" width="25.7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75" style="76" customWidth="1"/>
    <col min="11011" max="11012" width="15.75" style="76" customWidth="1"/>
    <col min="11013" max="11013" width="35.75" style="76" customWidth="1"/>
    <col min="11014" max="11014" width="6.25" style="76" customWidth="1"/>
    <col min="11015" max="11016" width="11.625" style="76" customWidth="1"/>
    <col min="11017" max="11017" width="5.75" style="76" customWidth="1"/>
    <col min="11018" max="11018" width="35.625" style="76" customWidth="1"/>
    <col min="11019" max="11019" width="20.625" style="76" customWidth="1"/>
    <col min="11020" max="11020" width="25.7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75" style="76" customWidth="1"/>
    <col min="11267" max="11268" width="15.75" style="76" customWidth="1"/>
    <col min="11269" max="11269" width="35.75" style="76" customWidth="1"/>
    <col min="11270" max="11270" width="6.25" style="76" customWidth="1"/>
    <col min="11271" max="11272" width="11.625" style="76" customWidth="1"/>
    <col min="11273" max="11273" width="5.75" style="76" customWidth="1"/>
    <col min="11274" max="11274" width="35.625" style="76" customWidth="1"/>
    <col min="11275" max="11275" width="20.625" style="76" customWidth="1"/>
    <col min="11276" max="11276" width="25.7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75" style="76" customWidth="1"/>
    <col min="11523" max="11524" width="15.75" style="76" customWidth="1"/>
    <col min="11525" max="11525" width="35.75" style="76" customWidth="1"/>
    <col min="11526" max="11526" width="6.25" style="76" customWidth="1"/>
    <col min="11527" max="11528" width="11.625" style="76" customWidth="1"/>
    <col min="11529" max="11529" width="5.75" style="76" customWidth="1"/>
    <col min="11530" max="11530" width="35.625" style="76" customWidth="1"/>
    <col min="11531" max="11531" width="20.625" style="76" customWidth="1"/>
    <col min="11532" max="11532" width="25.7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75" style="76" customWidth="1"/>
    <col min="11779" max="11780" width="15.75" style="76" customWidth="1"/>
    <col min="11781" max="11781" width="35.75" style="76" customWidth="1"/>
    <col min="11782" max="11782" width="6.25" style="76" customWidth="1"/>
    <col min="11783" max="11784" width="11.625" style="76" customWidth="1"/>
    <col min="11785" max="11785" width="5.75" style="76" customWidth="1"/>
    <col min="11786" max="11786" width="35.625" style="76" customWidth="1"/>
    <col min="11787" max="11787" width="20.625" style="76" customWidth="1"/>
    <col min="11788" max="11788" width="25.7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75" style="76" customWidth="1"/>
    <col min="12035" max="12036" width="15.75" style="76" customWidth="1"/>
    <col min="12037" max="12037" width="35.75" style="76" customWidth="1"/>
    <col min="12038" max="12038" width="6.25" style="76" customWidth="1"/>
    <col min="12039" max="12040" width="11.625" style="76" customWidth="1"/>
    <col min="12041" max="12041" width="5.75" style="76" customWidth="1"/>
    <col min="12042" max="12042" width="35.625" style="76" customWidth="1"/>
    <col min="12043" max="12043" width="20.625" style="76" customWidth="1"/>
    <col min="12044" max="12044" width="25.7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75" style="76" customWidth="1"/>
    <col min="12291" max="12292" width="15.75" style="76" customWidth="1"/>
    <col min="12293" max="12293" width="35.75" style="76" customWidth="1"/>
    <col min="12294" max="12294" width="6.25" style="76" customWidth="1"/>
    <col min="12295" max="12296" width="11.625" style="76" customWidth="1"/>
    <col min="12297" max="12297" width="5.75" style="76" customWidth="1"/>
    <col min="12298" max="12298" width="35.625" style="76" customWidth="1"/>
    <col min="12299" max="12299" width="20.625" style="76" customWidth="1"/>
    <col min="12300" max="12300" width="25.7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75" style="76" customWidth="1"/>
    <col min="12547" max="12548" width="15.75" style="76" customWidth="1"/>
    <col min="12549" max="12549" width="35.75" style="76" customWidth="1"/>
    <col min="12550" max="12550" width="6.25" style="76" customWidth="1"/>
    <col min="12551" max="12552" width="11.625" style="76" customWidth="1"/>
    <col min="12553" max="12553" width="5.75" style="76" customWidth="1"/>
    <col min="12554" max="12554" width="35.625" style="76" customWidth="1"/>
    <col min="12555" max="12555" width="20.625" style="76" customWidth="1"/>
    <col min="12556" max="12556" width="25.7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75" style="76" customWidth="1"/>
    <col min="12803" max="12804" width="15.75" style="76" customWidth="1"/>
    <col min="12805" max="12805" width="35.75" style="76" customWidth="1"/>
    <col min="12806" max="12806" width="6.25" style="76" customWidth="1"/>
    <col min="12807" max="12808" width="11.625" style="76" customWidth="1"/>
    <col min="12809" max="12809" width="5.75" style="76" customWidth="1"/>
    <col min="12810" max="12810" width="35.625" style="76" customWidth="1"/>
    <col min="12811" max="12811" width="20.625" style="76" customWidth="1"/>
    <col min="12812" max="12812" width="25.7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75" style="76" customWidth="1"/>
    <col min="13059" max="13060" width="15.75" style="76" customWidth="1"/>
    <col min="13061" max="13061" width="35.75" style="76" customWidth="1"/>
    <col min="13062" max="13062" width="6.25" style="76" customWidth="1"/>
    <col min="13063" max="13064" width="11.625" style="76" customWidth="1"/>
    <col min="13065" max="13065" width="5.75" style="76" customWidth="1"/>
    <col min="13066" max="13066" width="35.625" style="76" customWidth="1"/>
    <col min="13067" max="13067" width="20.625" style="76" customWidth="1"/>
    <col min="13068" max="13068" width="25.7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75" style="76" customWidth="1"/>
    <col min="13315" max="13316" width="15.75" style="76" customWidth="1"/>
    <col min="13317" max="13317" width="35.75" style="76" customWidth="1"/>
    <col min="13318" max="13318" width="6.25" style="76" customWidth="1"/>
    <col min="13319" max="13320" width="11.625" style="76" customWidth="1"/>
    <col min="13321" max="13321" width="5.75" style="76" customWidth="1"/>
    <col min="13322" max="13322" width="35.625" style="76" customWidth="1"/>
    <col min="13323" max="13323" width="20.625" style="76" customWidth="1"/>
    <col min="13324" max="13324" width="25.7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75" style="76" customWidth="1"/>
    <col min="13571" max="13572" width="15.75" style="76" customWidth="1"/>
    <col min="13573" max="13573" width="35.75" style="76" customWidth="1"/>
    <col min="13574" max="13574" width="6.25" style="76" customWidth="1"/>
    <col min="13575" max="13576" width="11.625" style="76" customWidth="1"/>
    <col min="13577" max="13577" width="5.75" style="76" customWidth="1"/>
    <col min="13578" max="13578" width="35.625" style="76" customWidth="1"/>
    <col min="13579" max="13579" width="20.625" style="76" customWidth="1"/>
    <col min="13580" max="13580" width="25.7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75" style="76" customWidth="1"/>
    <col min="13827" max="13828" width="15.75" style="76" customWidth="1"/>
    <col min="13829" max="13829" width="35.75" style="76" customWidth="1"/>
    <col min="13830" max="13830" width="6.25" style="76" customWidth="1"/>
    <col min="13831" max="13832" width="11.625" style="76" customWidth="1"/>
    <col min="13833" max="13833" width="5.75" style="76" customWidth="1"/>
    <col min="13834" max="13834" width="35.625" style="76" customWidth="1"/>
    <col min="13835" max="13835" width="20.625" style="76" customWidth="1"/>
    <col min="13836" max="13836" width="25.7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75" style="76" customWidth="1"/>
    <col min="14083" max="14084" width="15.75" style="76" customWidth="1"/>
    <col min="14085" max="14085" width="35.75" style="76" customWidth="1"/>
    <col min="14086" max="14086" width="6.25" style="76" customWidth="1"/>
    <col min="14087" max="14088" width="11.625" style="76" customWidth="1"/>
    <col min="14089" max="14089" width="5.75" style="76" customWidth="1"/>
    <col min="14090" max="14090" width="35.625" style="76" customWidth="1"/>
    <col min="14091" max="14091" width="20.625" style="76" customWidth="1"/>
    <col min="14092" max="14092" width="25.7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75" style="76" customWidth="1"/>
    <col min="14339" max="14340" width="15.75" style="76" customWidth="1"/>
    <col min="14341" max="14341" width="35.75" style="76" customWidth="1"/>
    <col min="14342" max="14342" width="6.25" style="76" customWidth="1"/>
    <col min="14343" max="14344" width="11.625" style="76" customWidth="1"/>
    <col min="14345" max="14345" width="5.75" style="76" customWidth="1"/>
    <col min="14346" max="14346" width="35.625" style="76" customWidth="1"/>
    <col min="14347" max="14347" width="20.625" style="76" customWidth="1"/>
    <col min="14348" max="14348" width="25.7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75" style="76" customWidth="1"/>
    <col min="14595" max="14596" width="15.75" style="76" customWidth="1"/>
    <col min="14597" max="14597" width="35.75" style="76" customWidth="1"/>
    <col min="14598" max="14598" width="6.25" style="76" customWidth="1"/>
    <col min="14599" max="14600" width="11.625" style="76" customWidth="1"/>
    <col min="14601" max="14601" width="5.75" style="76" customWidth="1"/>
    <col min="14602" max="14602" width="35.625" style="76" customWidth="1"/>
    <col min="14603" max="14603" width="20.625" style="76" customWidth="1"/>
    <col min="14604" max="14604" width="25.7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75" style="76" customWidth="1"/>
    <col min="14851" max="14852" width="15.75" style="76" customWidth="1"/>
    <col min="14853" max="14853" width="35.75" style="76" customWidth="1"/>
    <col min="14854" max="14854" width="6.25" style="76" customWidth="1"/>
    <col min="14855" max="14856" width="11.625" style="76" customWidth="1"/>
    <col min="14857" max="14857" width="5.75" style="76" customWidth="1"/>
    <col min="14858" max="14858" width="35.625" style="76" customWidth="1"/>
    <col min="14859" max="14859" width="20.625" style="76" customWidth="1"/>
    <col min="14860" max="14860" width="25.7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75" style="76" customWidth="1"/>
    <col min="15107" max="15108" width="15.75" style="76" customWidth="1"/>
    <col min="15109" max="15109" width="35.75" style="76" customWidth="1"/>
    <col min="15110" max="15110" width="6.25" style="76" customWidth="1"/>
    <col min="15111" max="15112" width="11.625" style="76" customWidth="1"/>
    <col min="15113" max="15113" width="5.75" style="76" customWidth="1"/>
    <col min="15114" max="15114" width="35.625" style="76" customWidth="1"/>
    <col min="15115" max="15115" width="20.625" style="76" customWidth="1"/>
    <col min="15116" max="15116" width="25.7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75" style="76" customWidth="1"/>
    <col min="15363" max="15364" width="15.75" style="76" customWidth="1"/>
    <col min="15365" max="15365" width="35.75" style="76" customWidth="1"/>
    <col min="15366" max="15366" width="6.25" style="76" customWidth="1"/>
    <col min="15367" max="15368" width="11.625" style="76" customWidth="1"/>
    <col min="15369" max="15369" width="5.75" style="76" customWidth="1"/>
    <col min="15370" max="15370" width="35.625" style="76" customWidth="1"/>
    <col min="15371" max="15371" width="20.625" style="76" customWidth="1"/>
    <col min="15372" max="15372" width="25.7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75" style="76" customWidth="1"/>
    <col min="15619" max="15620" width="15.75" style="76" customWidth="1"/>
    <col min="15621" max="15621" width="35.75" style="76" customWidth="1"/>
    <col min="15622" max="15622" width="6.25" style="76" customWidth="1"/>
    <col min="15623" max="15624" width="11.625" style="76" customWidth="1"/>
    <col min="15625" max="15625" width="5.75" style="76" customWidth="1"/>
    <col min="15626" max="15626" width="35.625" style="76" customWidth="1"/>
    <col min="15627" max="15627" width="20.625" style="76" customWidth="1"/>
    <col min="15628" max="15628" width="25.7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75" style="76" customWidth="1"/>
    <col min="15875" max="15876" width="15.75" style="76" customWidth="1"/>
    <col min="15877" max="15877" width="35.75" style="76" customWidth="1"/>
    <col min="15878" max="15878" width="6.25" style="76" customWidth="1"/>
    <col min="15879" max="15880" width="11.625" style="76" customWidth="1"/>
    <col min="15881" max="15881" width="5.75" style="76" customWidth="1"/>
    <col min="15882" max="15882" width="35.625" style="76" customWidth="1"/>
    <col min="15883" max="15883" width="20.625" style="76" customWidth="1"/>
    <col min="15884" max="15884" width="25.7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75" style="76" customWidth="1"/>
    <col min="16131" max="16132" width="15.75" style="76" customWidth="1"/>
    <col min="16133" max="16133" width="35.75" style="76" customWidth="1"/>
    <col min="16134" max="16134" width="6.25" style="76" customWidth="1"/>
    <col min="16135" max="16136" width="11.625" style="76" customWidth="1"/>
    <col min="16137" max="16137" width="5.75" style="76" customWidth="1"/>
    <col min="16138" max="16138" width="35.625" style="76" customWidth="1"/>
    <col min="16139" max="16139" width="20.625" style="76" customWidth="1"/>
    <col min="16140" max="16140" width="25.7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3631</v>
      </c>
      <c r="G2" s="4" t="s">
        <v>2</v>
      </c>
      <c r="H2" s="5"/>
      <c r="I2" s="6"/>
      <c r="J2" s="77">
        <f>SUM(H:H)</f>
        <v>40040</v>
      </c>
    </row>
    <row r="3" spans="2:17" ht="20.100000000000001" customHeight="1">
      <c r="B3" s="74" t="s">
        <v>3</v>
      </c>
      <c r="C3" s="74"/>
      <c r="D3" s="74"/>
      <c r="E3" s="82" t="s">
        <v>676</v>
      </c>
    </row>
    <row r="4" spans="2:17" ht="20.100000000000001" customHeight="1">
      <c r="B4" s="74" t="s">
        <v>5</v>
      </c>
      <c r="C4" s="74"/>
      <c r="D4" s="74"/>
      <c r="E4" s="82">
        <v>124088</v>
      </c>
    </row>
    <row r="5" spans="2:17" ht="20.100000000000001" customHeight="1">
      <c r="B5" s="74" t="s">
        <v>7</v>
      </c>
      <c r="C5" s="74"/>
      <c r="D5" s="74"/>
      <c r="E5" s="84">
        <v>41971</v>
      </c>
    </row>
    <row r="6" spans="2:17" ht="20.100000000000001" customHeight="1">
      <c r="B6" s="74" t="s">
        <v>8</v>
      </c>
      <c r="C6" s="74"/>
      <c r="D6" s="74"/>
      <c r="E6" s="84">
        <v>41981</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101" t="s">
        <v>22</v>
      </c>
      <c r="Q8" s="87" t="s">
        <v>23</v>
      </c>
    </row>
    <row r="9" spans="2:17" s="78" customFormat="1" ht="19.7" customHeight="1">
      <c r="B9" s="27">
        <v>1</v>
      </c>
      <c r="C9" s="27" t="s">
        <v>28</v>
      </c>
      <c r="D9" s="27" t="s">
        <v>28</v>
      </c>
      <c r="E9" s="52" t="s">
        <v>4742</v>
      </c>
      <c r="F9" s="24">
        <v>4</v>
      </c>
      <c r="G9" s="30">
        <v>1710</v>
      </c>
      <c r="H9" s="57">
        <f>F9*G9</f>
        <v>6840</v>
      </c>
      <c r="I9" s="26"/>
      <c r="J9" s="52" t="s">
        <v>4743</v>
      </c>
      <c r="K9" s="52"/>
      <c r="L9" s="52" t="s">
        <v>4744</v>
      </c>
      <c r="M9" s="101">
        <v>41954</v>
      </c>
      <c r="N9" s="27"/>
      <c r="O9" s="24"/>
      <c r="P9" s="101">
        <v>41960</v>
      </c>
      <c r="Q9" s="87">
        <v>41960</v>
      </c>
    </row>
    <row r="10" spans="2:17" s="78" customFormat="1" ht="19.7" customHeight="1">
      <c r="B10" s="27">
        <v>2</v>
      </c>
      <c r="C10" s="27" t="s">
        <v>28</v>
      </c>
      <c r="D10" s="27" t="s">
        <v>28</v>
      </c>
      <c r="E10" s="52" t="s">
        <v>4745</v>
      </c>
      <c r="F10" s="24">
        <v>4</v>
      </c>
      <c r="G10" s="30">
        <v>1710</v>
      </c>
      <c r="H10" s="57">
        <f t="shared" ref="H10:H20" si="0">F10*G10</f>
        <v>6840</v>
      </c>
      <c r="I10" s="26"/>
      <c r="J10" s="52" t="s">
        <v>4743</v>
      </c>
      <c r="K10" s="52"/>
      <c r="L10" s="52" t="s">
        <v>4746</v>
      </c>
      <c r="M10" s="101">
        <v>41954</v>
      </c>
      <c r="N10" s="27"/>
      <c r="O10" s="24"/>
      <c r="P10" s="101">
        <v>41960</v>
      </c>
      <c r="Q10" s="87">
        <v>41960</v>
      </c>
    </row>
    <row r="11" spans="2:17" s="78" customFormat="1" ht="19.7" customHeight="1">
      <c r="B11" s="27">
        <v>3</v>
      </c>
      <c r="C11" s="27" t="s">
        <v>28</v>
      </c>
      <c r="D11" s="27" t="s">
        <v>28</v>
      </c>
      <c r="E11" s="55" t="s">
        <v>4747</v>
      </c>
      <c r="F11" s="56">
        <v>4</v>
      </c>
      <c r="G11" s="30">
        <v>1710</v>
      </c>
      <c r="H11" s="57">
        <f t="shared" si="0"/>
        <v>6840</v>
      </c>
      <c r="I11" s="26"/>
      <c r="J11" s="52" t="s">
        <v>4743</v>
      </c>
      <c r="K11" s="52"/>
      <c r="L11" s="52" t="s">
        <v>4748</v>
      </c>
      <c r="M11" s="101">
        <v>41954</v>
      </c>
      <c r="N11" s="27"/>
      <c r="O11" s="24"/>
      <c r="P11" s="101">
        <v>41960</v>
      </c>
      <c r="Q11" s="87">
        <v>41960</v>
      </c>
    </row>
    <row r="12" spans="2:17" s="78" customFormat="1" ht="19.7" customHeight="1">
      <c r="B12" s="27">
        <v>3</v>
      </c>
      <c r="C12" s="27" t="s">
        <v>28</v>
      </c>
      <c r="D12" s="27" t="s">
        <v>28</v>
      </c>
      <c r="E12" s="55" t="s">
        <v>4749</v>
      </c>
      <c r="F12" s="56">
        <v>2</v>
      </c>
      <c r="G12" s="30">
        <v>2060</v>
      </c>
      <c r="H12" s="57">
        <f t="shared" si="0"/>
        <v>4120</v>
      </c>
      <c r="I12" s="26"/>
      <c r="J12" s="52" t="s">
        <v>1577</v>
      </c>
      <c r="K12" s="52"/>
      <c r="L12" s="52" t="s">
        <v>4748</v>
      </c>
      <c r="M12" s="101">
        <v>41954</v>
      </c>
      <c r="N12" s="27"/>
      <c r="O12" s="24"/>
      <c r="P12" s="101">
        <v>41960</v>
      </c>
      <c r="Q12" s="87">
        <v>41960</v>
      </c>
    </row>
    <row r="13" spans="2:17" s="78" customFormat="1" ht="19.7" customHeight="1">
      <c r="B13" s="27"/>
      <c r="C13" s="27"/>
      <c r="D13" s="27"/>
      <c r="E13" s="55"/>
      <c r="F13" s="56"/>
      <c r="G13" s="30"/>
      <c r="H13" s="57">
        <f t="shared" si="0"/>
        <v>0</v>
      </c>
      <c r="I13" s="26"/>
      <c r="J13" s="52"/>
      <c r="K13" s="52"/>
      <c r="L13" s="52"/>
      <c r="M13" s="101"/>
      <c r="N13" s="27"/>
      <c r="O13" s="24"/>
      <c r="P13" s="101"/>
      <c r="Q13" s="87"/>
    </row>
    <row r="14" spans="2:17" s="78" customFormat="1" ht="19.7" customHeight="1">
      <c r="B14" s="27">
        <v>1</v>
      </c>
      <c r="C14" s="27" t="s">
        <v>24</v>
      </c>
      <c r="D14" s="27" t="s">
        <v>24</v>
      </c>
      <c r="E14" s="55" t="s">
        <v>4750</v>
      </c>
      <c r="F14" s="56">
        <v>1</v>
      </c>
      <c r="G14" s="30">
        <v>7700</v>
      </c>
      <c r="H14" s="57">
        <f t="shared" si="0"/>
        <v>7700</v>
      </c>
      <c r="I14" s="26"/>
      <c r="J14" s="52" t="s">
        <v>4751</v>
      </c>
      <c r="K14" s="52"/>
      <c r="L14" s="52"/>
      <c r="M14" s="101">
        <v>41954</v>
      </c>
      <c r="N14" s="27"/>
      <c r="O14" s="24"/>
      <c r="P14" s="101"/>
      <c r="Q14" s="87">
        <v>41971</v>
      </c>
    </row>
    <row r="15" spans="2:17" s="78" customFormat="1" ht="19.7" customHeight="1">
      <c r="B15" s="27">
        <v>2</v>
      </c>
      <c r="C15" s="27" t="s">
        <v>24</v>
      </c>
      <c r="D15" s="27" t="s">
        <v>24</v>
      </c>
      <c r="E15" s="52" t="s">
        <v>4752</v>
      </c>
      <c r="F15" s="24">
        <v>1</v>
      </c>
      <c r="G15" s="30">
        <v>7700</v>
      </c>
      <c r="H15" s="57">
        <f t="shared" si="0"/>
        <v>7700</v>
      </c>
      <c r="I15" s="26"/>
      <c r="J15" s="52" t="s">
        <v>4753</v>
      </c>
      <c r="K15" s="24"/>
      <c r="L15" s="24"/>
      <c r="M15" s="101">
        <v>41954</v>
      </c>
      <c r="N15" s="27"/>
      <c r="O15" s="24"/>
      <c r="P15" s="101"/>
      <c r="Q15" s="87">
        <v>41971</v>
      </c>
    </row>
    <row r="16" spans="2:17" s="78" customFormat="1" ht="19.7" customHeight="1">
      <c r="B16" s="27"/>
      <c r="C16" s="27"/>
      <c r="D16" s="27"/>
      <c r="E16" s="231"/>
      <c r="F16" s="493"/>
      <c r="G16" s="30"/>
      <c r="H16" s="57">
        <f t="shared" si="0"/>
        <v>0</v>
      </c>
      <c r="I16" s="26"/>
      <c r="J16" s="52"/>
      <c r="K16" s="24"/>
      <c r="L16" s="24"/>
      <c r="M16" s="101"/>
      <c r="N16" s="27"/>
      <c r="O16" s="24"/>
      <c r="P16" s="101"/>
      <c r="Q16" s="87"/>
    </row>
    <row r="17" spans="2:17" s="78" customFormat="1" ht="19.7" customHeight="1">
      <c r="B17" s="27"/>
      <c r="C17" s="27"/>
      <c r="D17" s="27"/>
      <c r="E17" s="231"/>
      <c r="F17" s="493"/>
      <c r="G17" s="30"/>
      <c r="H17" s="57">
        <f t="shared" si="0"/>
        <v>0</v>
      </c>
      <c r="I17" s="26"/>
      <c r="J17" s="52"/>
      <c r="K17" s="24"/>
      <c r="L17" s="24"/>
      <c r="M17" s="101"/>
      <c r="N17" s="27"/>
      <c r="O17" s="24"/>
      <c r="P17" s="101"/>
      <c r="Q17" s="87"/>
    </row>
    <row r="18" spans="2:17" s="78" customFormat="1" ht="19.7" customHeight="1">
      <c r="B18" s="27"/>
      <c r="C18" s="27"/>
      <c r="D18" s="27"/>
      <c r="E18" s="231"/>
      <c r="F18" s="1053"/>
      <c r="G18" s="57"/>
      <c r="H18" s="57">
        <f t="shared" si="0"/>
        <v>0</v>
      </c>
      <c r="I18" s="30"/>
      <c r="J18" s="52"/>
      <c r="K18" s="109"/>
      <c r="L18" s="24"/>
      <c r="M18" s="101"/>
      <c r="N18" s="27"/>
      <c r="O18" s="24"/>
      <c r="P18" s="101"/>
      <c r="Q18" s="87"/>
    </row>
    <row r="19" spans="2:17" s="78" customFormat="1" ht="19.7" customHeight="1">
      <c r="B19" s="27"/>
      <c r="C19" s="27"/>
      <c r="D19" s="27"/>
      <c r="E19" s="231"/>
      <c r="F19" s="1053"/>
      <c r="G19" s="57"/>
      <c r="H19" s="57">
        <f t="shared" si="0"/>
        <v>0</v>
      </c>
      <c r="I19" s="30"/>
      <c r="J19" s="52"/>
      <c r="K19" s="109"/>
      <c r="L19" s="24"/>
      <c r="M19" s="101"/>
      <c r="N19" s="27"/>
      <c r="O19" s="24"/>
      <c r="P19" s="101"/>
      <c r="Q19" s="87"/>
    </row>
    <row r="20" spans="2:17" s="78" customFormat="1" ht="19.7" customHeight="1">
      <c r="B20" s="27"/>
      <c r="C20" s="27"/>
      <c r="D20" s="27"/>
      <c r="E20" s="52"/>
      <c r="F20" s="1053"/>
      <c r="G20" s="57"/>
      <c r="H20" s="57">
        <f t="shared" si="0"/>
        <v>0</v>
      </c>
      <c r="I20" s="30"/>
      <c r="J20" s="52"/>
      <c r="K20" s="109"/>
      <c r="L20" s="24"/>
      <c r="M20" s="101"/>
      <c r="N20" s="27"/>
      <c r="O20" s="24"/>
      <c r="P20" s="101"/>
      <c r="Q20" s="87"/>
    </row>
    <row r="24" spans="2:17">
      <c r="M24" s="158"/>
    </row>
    <row r="26" spans="2:17">
      <c r="M26" s="158"/>
    </row>
  </sheetData>
  <autoFilter ref="B8:O20" xr:uid="{7A2343E8-3840-4CFF-9672-B487FE6C006A}"/>
  <mergeCells count="6">
    <mergeCell ref="B2:D2"/>
    <mergeCell ref="G2:I2"/>
    <mergeCell ref="B3:D3"/>
    <mergeCell ref="B4:D4"/>
    <mergeCell ref="B5:D5"/>
    <mergeCell ref="B6:D6"/>
  </mergeCells>
  <phoneticPr fontId="3"/>
  <pageMargins left="0.2" right="0.2" top="0.75" bottom="0.75" header="0.3" footer="0.3"/>
  <pageSetup paperSize="9" scale="66" orientation="landscape" r:id="rId1"/>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25B5C-1187-4A9F-98C1-8494CBEF17F2}">
  <dimension ref="B2:Q50"/>
  <sheetViews>
    <sheetView zoomScale="85" zoomScaleNormal="85" workbookViewId="0">
      <pane xSplit="10" ySplit="8" topLeftCell="P30"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4754</v>
      </c>
      <c r="G2" s="4" t="s">
        <v>2</v>
      </c>
      <c r="H2" s="5"/>
      <c r="I2" s="6"/>
      <c r="J2" s="77">
        <f>SUM(H:H)</f>
        <v>177222</v>
      </c>
    </row>
    <row r="3" spans="2:17" ht="20.100000000000001" customHeight="1">
      <c r="B3" s="74" t="s">
        <v>3</v>
      </c>
      <c r="C3" s="74"/>
      <c r="D3" s="74"/>
      <c r="E3" s="82" t="s">
        <v>4755</v>
      </c>
    </row>
    <row r="4" spans="2:17" ht="20.100000000000001" customHeight="1">
      <c r="B4" s="74" t="s">
        <v>5</v>
      </c>
      <c r="C4" s="74"/>
      <c r="D4" s="74"/>
      <c r="E4" s="82">
        <v>124141</v>
      </c>
    </row>
    <row r="5" spans="2:17" ht="20.100000000000001" customHeight="1">
      <c r="B5" s="74" t="s">
        <v>7</v>
      </c>
      <c r="C5" s="74"/>
      <c r="D5" s="74"/>
      <c r="E5" s="84">
        <v>41968</v>
      </c>
    </row>
    <row r="6" spans="2:17" ht="20.100000000000001" customHeight="1">
      <c r="B6" s="74" t="s">
        <v>8</v>
      </c>
      <c r="C6" s="74"/>
      <c r="D6" s="74"/>
      <c r="E6" s="84">
        <v>41982</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27"/>
      <c r="C9" s="27"/>
      <c r="D9" s="27"/>
      <c r="E9" s="561"/>
      <c r="F9" s="108"/>
      <c r="G9" s="562"/>
      <c r="H9" s="57"/>
      <c r="I9" s="26"/>
      <c r="J9" s="52"/>
      <c r="K9" s="52"/>
      <c r="L9" s="24"/>
      <c r="M9" s="101"/>
      <c r="N9" s="27"/>
      <c r="O9" s="24"/>
      <c r="P9" s="101"/>
      <c r="Q9" s="87"/>
    </row>
    <row r="10" spans="2:17" s="78" customFormat="1" ht="19.7" customHeight="1">
      <c r="B10" s="27">
        <v>5</v>
      </c>
      <c r="C10" s="27" t="s">
        <v>28</v>
      </c>
      <c r="D10" s="27" t="s">
        <v>28</v>
      </c>
      <c r="E10" s="561" t="s">
        <v>4756</v>
      </c>
      <c r="F10" s="108">
        <v>2</v>
      </c>
      <c r="G10" s="562">
        <v>7360</v>
      </c>
      <c r="H10" s="57">
        <f t="shared" ref="H10:H50" si="0">F10*G10</f>
        <v>14720</v>
      </c>
      <c r="I10" s="26"/>
      <c r="J10" s="108" t="s">
        <v>4757</v>
      </c>
      <c r="K10" s="24"/>
      <c r="L10" s="24"/>
      <c r="M10" s="101">
        <v>41955</v>
      </c>
      <c r="N10" s="27"/>
      <c r="O10" s="24"/>
      <c r="P10" s="101">
        <v>41961</v>
      </c>
      <c r="Q10" s="87">
        <v>41961</v>
      </c>
    </row>
    <row r="11" spans="2:17" s="727" customFormat="1" ht="19.7" customHeight="1">
      <c r="B11" s="753">
        <v>5</v>
      </c>
      <c r="C11" s="753" t="s">
        <v>28</v>
      </c>
      <c r="D11" s="753" t="s">
        <v>28</v>
      </c>
      <c r="E11" s="876" t="s">
        <v>4758</v>
      </c>
      <c r="F11" s="669">
        <v>2</v>
      </c>
      <c r="G11" s="1051">
        <v>2724</v>
      </c>
      <c r="H11" s="666">
        <f t="shared" si="0"/>
        <v>5448</v>
      </c>
      <c r="I11" s="788"/>
      <c r="J11" s="669" t="s">
        <v>4759</v>
      </c>
      <c r="K11" s="661"/>
      <c r="L11" s="661"/>
      <c r="M11" s="726">
        <v>41955</v>
      </c>
      <c r="N11" s="753"/>
      <c r="O11" s="661"/>
      <c r="P11" s="726">
        <v>41960</v>
      </c>
      <c r="Q11" s="672">
        <v>41960</v>
      </c>
    </row>
    <row r="12" spans="2:17" s="727" customFormat="1" ht="19.7" customHeight="1">
      <c r="B12" s="753">
        <v>5</v>
      </c>
      <c r="C12" s="753" t="s">
        <v>28</v>
      </c>
      <c r="D12" s="753" t="s">
        <v>28</v>
      </c>
      <c r="E12" s="876" t="s">
        <v>4760</v>
      </c>
      <c r="F12" s="669">
        <v>2</v>
      </c>
      <c r="G12" s="1051">
        <v>389</v>
      </c>
      <c r="H12" s="666">
        <f t="shared" si="0"/>
        <v>778</v>
      </c>
      <c r="I12" s="788"/>
      <c r="J12" s="669" t="s">
        <v>4761</v>
      </c>
      <c r="K12" s="661"/>
      <c r="L12" s="661"/>
      <c r="M12" s="726">
        <v>41955</v>
      </c>
      <c r="N12" s="753"/>
      <c r="O12" s="661"/>
      <c r="P12" s="726">
        <v>41960</v>
      </c>
      <c r="Q12" s="672">
        <v>41960</v>
      </c>
    </row>
    <row r="13" spans="2:17" s="727" customFormat="1" ht="19.7" customHeight="1">
      <c r="B13" s="753">
        <v>5</v>
      </c>
      <c r="C13" s="753" t="s">
        <v>28</v>
      </c>
      <c r="D13" s="753" t="s">
        <v>28</v>
      </c>
      <c r="E13" s="876" t="s">
        <v>3544</v>
      </c>
      <c r="F13" s="669">
        <v>2</v>
      </c>
      <c r="G13" s="1051">
        <v>400</v>
      </c>
      <c r="H13" s="666">
        <f t="shared" si="0"/>
        <v>800</v>
      </c>
      <c r="I13" s="788"/>
      <c r="J13" s="669" t="s">
        <v>4762</v>
      </c>
      <c r="K13" s="661"/>
      <c r="L13" s="661"/>
      <c r="M13" s="726">
        <v>41955</v>
      </c>
      <c r="N13" s="753"/>
      <c r="O13" s="661"/>
      <c r="P13" s="726">
        <v>41960</v>
      </c>
      <c r="Q13" s="672">
        <v>41960</v>
      </c>
    </row>
    <row r="14" spans="2:17" s="727" customFormat="1" ht="19.7" customHeight="1">
      <c r="B14" s="753">
        <v>5</v>
      </c>
      <c r="C14" s="753" t="s">
        <v>28</v>
      </c>
      <c r="D14" s="753" t="s">
        <v>28</v>
      </c>
      <c r="E14" s="876" t="s">
        <v>1046</v>
      </c>
      <c r="F14" s="669">
        <v>2</v>
      </c>
      <c r="G14" s="1051">
        <v>860</v>
      </c>
      <c r="H14" s="666">
        <f t="shared" si="0"/>
        <v>1720</v>
      </c>
      <c r="I14" s="788"/>
      <c r="J14" s="669" t="s">
        <v>4763</v>
      </c>
      <c r="K14" s="661"/>
      <c r="L14" s="661"/>
      <c r="M14" s="726">
        <v>41955</v>
      </c>
      <c r="N14" s="753"/>
      <c r="O14" s="661"/>
      <c r="P14" s="726">
        <v>41960</v>
      </c>
      <c r="Q14" s="672">
        <v>41960</v>
      </c>
    </row>
    <row r="15" spans="2:17" s="727" customFormat="1" ht="19.7" customHeight="1">
      <c r="B15" s="753">
        <v>5</v>
      </c>
      <c r="C15" s="753" t="s">
        <v>28</v>
      </c>
      <c r="D15" s="753" t="s">
        <v>28</v>
      </c>
      <c r="E15" s="876" t="s">
        <v>969</v>
      </c>
      <c r="F15" s="669">
        <v>2</v>
      </c>
      <c r="G15" s="1051">
        <v>210</v>
      </c>
      <c r="H15" s="666">
        <f t="shared" si="0"/>
        <v>420</v>
      </c>
      <c r="I15" s="788"/>
      <c r="J15" s="669" t="s">
        <v>4764</v>
      </c>
      <c r="K15" s="661"/>
      <c r="L15" s="661"/>
      <c r="M15" s="726">
        <v>41955</v>
      </c>
      <c r="N15" s="753"/>
      <c r="O15" s="661"/>
      <c r="P15" s="726">
        <v>41971</v>
      </c>
      <c r="Q15" s="672">
        <v>41971</v>
      </c>
    </row>
    <row r="16" spans="2:17" s="727" customFormat="1" ht="19.7" customHeight="1">
      <c r="B16" s="753">
        <v>5</v>
      </c>
      <c r="C16" s="753" t="s">
        <v>28</v>
      </c>
      <c r="D16" s="753" t="s">
        <v>28</v>
      </c>
      <c r="E16" s="876" t="s">
        <v>4765</v>
      </c>
      <c r="F16" s="669">
        <v>2</v>
      </c>
      <c r="G16" s="1051">
        <v>890</v>
      </c>
      <c r="H16" s="666">
        <f t="shared" si="0"/>
        <v>1780</v>
      </c>
      <c r="I16" s="788"/>
      <c r="J16" s="669" t="s">
        <v>937</v>
      </c>
      <c r="K16" s="661"/>
      <c r="L16" s="661"/>
      <c r="M16" s="726">
        <v>41955</v>
      </c>
      <c r="N16" s="753"/>
      <c r="O16" s="661"/>
      <c r="P16" s="726">
        <v>41960</v>
      </c>
      <c r="Q16" s="672">
        <v>41960</v>
      </c>
    </row>
    <row r="17" spans="2:17" s="727" customFormat="1" ht="19.7" customHeight="1">
      <c r="B17" s="753">
        <v>5</v>
      </c>
      <c r="C17" s="753" t="s">
        <v>28</v>
      </c>
      <c r="D17" s="753" t="s">
        <v>28</v>
      </c>
      <c r="E17" s="876" t="s">
        <v>4766</v>
      </c>
      <c r="F17" s="669">
        <v>2</v>
      </c>
      <c r="G17" s="1051">
        <v>546</v>
      </c>
      <c r="H17" s="666">
        <f t="shared" si="0"/>
        <v>1092</v>
      </c>
      <c r="I17" s="788"/>
      <c r="J17" s="669" t="s">
        <v>4767</v>
      </c>
      <c r="K17" s="661"/>
      <c r="L17" s="661"/>
      <c r="M17" s="726">
        <v>41955</v>
      </c>
      <c r="N17" s="753"/>
      <c r="O17" s="661"/>
      <c r="P17" s="726">
        <v>41960</v>
      </c>
      <c r="Q17" s="672">
        <v>41960</v>
      </c>
    </row>
    <row r="18" spans="2:17" s="727" customFormat="1" ht="19.7" customHeight="1">
      <c r="B18" s="753">
        <v>5</v>
      </c>
      <c r="C18" s="753" t="s">
        <v>28</v>
      </c>
      <c r="D18" s="753" t="s">
        <v>28</v>
      </c>
      <c r="E18" s="876" t="s">
        <v>4768</v>
      </c>
      <c r="F18" s="669">
        <v>2</v>
      </c>
      <c r="G18" s="1051">
        <v>811</v>
      </c>
      <c r="H18" s="666">
        <f t="shared" si="0"/>
        <v>1622</v>
      </c>
      <c r="I18" s="788"/>
      <c r="J18" s="669" t="s">
        <v>4769</v>
      </c>
      <c r="K18" s="661"/>
      <c r="L18" s="661"/>
      <c r="M18" s="726">
        <v>41955</v>
      </c>
      <c r="N18" s="753"/>
      <c r="O18" s="661"/>
      <c r="P18" s="726">
        <v>41960</v>
      </c>
      <c r="Q18" s="672">
        <v>41960</v>
      </c>
    </row>
    <row r="19" spans="2:17" s="727" customFormat="1" ht="19.7" customHeight="1">
      <c r="B19" s="753">
        <v>5</v>
      </c>
      <c r="C19" s="753" t="s">
        <v>28</v>
      </c>
      <c r="D19" s="753" t="s">
        <v>28</v>
      </c>
      <c r="E19" s="876" t="s">
        <v>3457</v>
      </c>
      <c r="F19" s="669">
        <v>2</v>
      </c>
      <c r="G19" s="1051">
        <v>3174</v>
      </c>
      <c r="H19" s="666">
        <f t="shared" si="0"/>
        <v>6348</v>
      </c>
      <c r="I19" s="788"/>
      <c r="J19" s="669" t="s">
        <v>4770</v>
      </c>
      <c r="K19" s="661"/>
      <c r="L19" s="661"/>
      <c r="M19" s="726">
        <v>41955</v>
      </c>
      <c r="N19" s="753"/>
      <c r="O19" s="661"/>
      <c r="P19" s="726">
        <v>41960</v>
      </c>
      <c r="Q19" s="672">
        <v>41960</v>
      </c>
    </row>
    <row r="20" spans="2:17" s="727" customFormat="1" ht="19.7" customHeight="1">
      <c r="B20" s="753">
        <v>5</v>
      </c>
      <c r="C20" s="753" t="s">
        <v>28</v>
      </c>
      <c r="D20" s="753" t="s">
        <v>28</v>
      </c>
      <c r="E20" s="876" t="s">
        <v>4771</v>
      </c>
      <c r="F20" s="669">
        <v>2</v>
      </c>
      <c r="G20" s="1051">
        <v>330</v>
      </c>
      <c r="H20" s="666">
        <f t="shared" si="0"/>
        <v>660</v>
      </c>
      <c r="I20" s="788"/>
      <c r="J20" s="669" t="s">
        <v>4772</v>
      </c>
      <c r="K20" s="661"/>
      <c r="L20" s="661"/>
      <c r="M20" s="726">
        <v>41955</v>
      </c>
      <c r="N20" s="753"/>
      <c r="O20" s="661"/>
      <c r="P20" s="726">
        <v>41960</v>
      </c>
      <c r="Q20" s="672">
        <v>41960</v>
      </c>
    </row>
    <row r="21" spans="2:17" s="727" customFormat="1" ht="19.7" customHeight="1">
      <c r="B21" s="753">
        <v>5</v>
      </c>
      <c r="C21" s="753" t="s">
        <v>28</v>
      </c>
      <c r="D21" s="753" t="s">
        <v>28</v>
      </c>
      <c r="E21" s="876" t="s">
        <v>4773</v>
      </c>
      <c r="F21" s="669">
        <v>2</v>
      </c>
      <c r="G21" s="1051">
        <v>263</v>
      </c>
      <c r="H21" s="666">
        <f t="shared" si="0"/>
        <v>526</v>
      </c>
      <c r="I21" s="788"/>
      <c r="J21" s="669" t="s">
        <v>4774</v>
      </c>
      <c r="K21" s="661"/>
      <c r="L21" s="661"/>
      <c r="M21" s="726">
        <v>41955</v>
      </c>
      <c r="N21" s="753"/>
      <c r="O21" s="661"/>
      <c r="P21" s="726">
        <v>41960</v>
      </c>
      <c r="Q21" s="672">
        <v>41960</v>
      </c>
    </row>
    <row r="22" spans="2:17" s="727" customFormat="1" ht="19.7" customHeight="1">
      <c r="B22" s="753">
        <v>5</v>
      </c>
      <c r="C22" s="753" t="s">
        <v>28</v>
      </c>
      <c r="D22" s="753" t="s">
        <v>28</v>
      </c>
      <c r="E22" s="876" t="s">
        <v>4775</v>
      </c>
      <c r="F22" s="669">
        <v>2</v>
      </c>
      <c r="G22" s="1051">
        <v>600</v>
      </c>
      <c r="H22" s="666">
        <f t="shared" si="0"/>
        <v>1200</v>
      </c>
      <c r="I22" s="788"/>
      <c r="J22" s="669" t="s">
        <v>4776</v>
      </c>
      <c r="K22" s="661"/>
      <c r="L22" s="661"/>
      <c r="M22" s="726">
        <v>41955</v>
      </c>
      <c r="N22" s="753"/>
      <c r="O22" s="661"/>
      <c r="P22" s="726">
        <v>41960</v>
      </c>
      <c r="Q22" s="672">
        <v>41960</v>
      </c>
    </row>
    <row r="23" spans="2:17" s="727" customFormat="1" ht="19.7" customHeight="1">
      <c r="B23" s="753">
        <v>5</v>
      </c>
      <c r="C23" s="753" t="s">
        <v>28</v>
      </c>
      <c r="D23" s="753" t="s">
        <v>28</v>
      </c>
      <c r="E23" s="876" t="s">
        <v>4777</v>
      </c>
      <c r="F23" s="669">
        <v>1</v>
      </c>
      <c r="G23" s="1051">
        <v>300</v>
      </c>
      <c r="H23" s="666">
        <f t="shared" si="0"/>
        <v>300</v>
      </c>
      <c r="I23" s="788"/>
      <c r="J23" s="669" t="s">
        <v>4778</v>
      </c>
      <c r="K23" s="661"/>
      <c r="L23" s="661"/>
      <c r="M23" s="726">
        <v>41955</v>
      </c>
      <c r="N23" s="753"/>
      <c r="O23" s="661"/>
      <c r="P23" s="726">
        <v>41960</v>
      </c>
      <c r="Q23" s="672">
        <v>41960</v>
      </c>
    </row>
    <row r="24" spans="2:17" s="727" customFormat="1" ht="19.7" customHeight="1">
      <c r="B24" s="753">
        <v>5</v>
      </c>
      <c r="C24" s="753" t="s">
        <v>28</v>
      </c>
      <c r="D24" s="753" t="s">
        <v>28</v>
      </c>
      <c r="E24" s="876" t="s">
        <v>2529</v>
      </c>
      <c r="F24" s="669">
        <v>6</v>
      </c>
      <c r="G24" s="1051">
        <v>230</v>
      </c>
      <c r="H24" s="666">
        <f t="shared" si="0"/>
        <v>1380</v>
      </c>
      <c r="I24" s="788"/>
      <c r="J24" s="669" t="s">
        <v>4779</v>
      </c>
      <c r="K24" s="661"/>
      <c r="L24" s="661"/>
      <c r="M24" s="726">
        <v>41955</v>
      </c>
      <c r="N24" s="753"/>
      <c r="O24" s="661"/>
      <c r="P24" s="726">
        <v>41960</v>
      </c>
      <c r="Q24" s="672">
        <v>41960</v>
      </c>
    </row>
    <row r="25" spans="2:17" s="727" customFormat="1" ht="19.7" customHeight="1">
      <c r="B25" s="753">
        <v>5</v>
      </c>
      <c r="C25" s="753" t="s">
        <v>28</v>
      </c>
      <c r="D25" s="753" t="s">
        <v>28</v>
      </c>
      <c r="E25" s="876" t="s">
        <v>4780</v>
      </c>
      <c r="F25" s="669">
        <v>6</v>
      </c>
      <c r="G25" s="1051">
        <v>380</v>
      </c>
      <c r="H25" s="666">
        <f t="shared" si="0"/>
        <v>2280</v>
      </c>
      <c r="I25" s="788"/>
      <c r="J25" s="669" t="s">
        <v>4781</v>
      </c>
      <c r="K25" s="661"/>
      <c r="L25" s="661"/>
      <c r="M25" s="726">
        <v>41955</v>
      </c>
      <c r="N25" s="753"/>
      <c r="O25" s="661"/>
      <c r="P25" s="726">
        <v>41960</v>
      </c>
      <c r="Q25" s="672">
        <v>41960</v>
      </c>
    </row>
    <row r="26" spans="2:17" s="727" customFormat="1" ht="19.7" customHeight="1">
      <c r="B26" s="753">
        <v>5</v>
      </c>
      <c r="C26" s="753" t="s">
        <v>28</v>
      </c>
      <c r="D26" s="753" t="s">
        <v>28</v>
      </c>
      <c r="E26" s="876" t="s">
        <v>4782</v>
      </c>
      <c r="F26" s="669">
        <v>8</v>
      </c>
      <c r="G26" s="1051">
        <v>80</v>
      </c>
      <c r="H26" s="666">
        <f t="shared" si="0"/>
        <v>640</v>
      </c>
      <c r="I26" s="788"/>
      <c r="J26" s="669" t="s">
        <v>4783</v>
      </c>
      <c r="K26" s="661"/>
      <c r="L26" s="661"/>
      <c r="M26" s="726">
        <v>41955</v>
      </c>
      <c r="N26" s="753"/>
      <c r="O26" s="661"/>
      <c r="P26" s="726">
        <v>41960</v>
      </c>
      <c r="Q26" s="672">
        <v>41960</v>
      </c>
    </row>
    <row r="27" spans="2:17" s="727" customFormat="1" ht="19.7" customHeight="1">
      <c r="B27" s="753">
        <v>5</v>
      </c>
      <c r="C27" s="753" t="s">
        <v>28</v>
      </c>
      <c r="D27" s="753" t="s">
        <v>28</v>
      </c>
      <c r="E27" s="876" t="s">
        <v>2355</v>
      </c>
      <c r="F27" s="669">
        <v>6</v>
      </c>
      <c r="G27" s="1051">
        <v>190</v>
      </c>
      <c r="H27" s="666">
        <f t="shared" si="0"/>
        <v>1140</v>
      </c>
      <c r="I27" s="788"/>
      <c r="J27" s="669" t="s">
        <v>4779</v>
      </c>
      <c r="K27" s="661"/>
      <c r="L27" s="661"/>
      <c r="M27" s="726">
        <v>41955</v>
      </c>
      <c r="N27" s="753"/>
      <c r="O27" s="661"/>
      <c r="P27" s="726">
        <v>41960</v>
      </c>
      <c r="Q27" s="672">
        <v>41960</v>
      </c>
    </row>
    <row r="28" spans="2:17" s="727" customFormat="1" ht="19.7" customHeight="1">
      <c r="B28" s="753">
        <v>5</v>
      </c>
      <c r="C28" s="753" t="s">
        <v>28</v>
      </c>
      <c r="D28" s="753" t="s">
        <v>28</v>
      </c>
      <c r="E28" s="876" t="s">
        <v>4784</v>
      </c>
      <c r="F28" s="669">
        <v>6</v>
      </c>
      <c r="G28" s="1051">
        <v>80</v>
      </c>
      <c r="H28" s="666">
        <f t="shared" si="0"/>
        <v>480</v>
      </c>
      <c r="I28" s="788"/>
      <c r="J28" s="669" t="s">
        <v>4783</v>
      </c>
      <c r="K28" s="661"/>
      <c r="L28" s="661"/>
      <c r="M28" s="726">
        <v>41955</v>
      </c>
      <c r="N28" s="753"/>
      <c r="O28" s="661"/>
      <c r="P28" s="726">
        <v>41960</v>
      </c>
      <c r="Q28" s="672">
        <v>41960</v>
      </c>
    </row>
    <row r="29" spans="2:17" s="727" customFormat="1" ht="19.7" customHeight="1">
      <c r="B29" s="753">
        <v>5</v>
      </c>
      <c r="C29" s="753" t="s">
        <v>28</v>
      </c>
      <c r="D29" s="753" t="s">
        <v>28</v>
      </c>
      <c r="E29" s="876" t="s">
        <v>4785</v>
      </c>
      <c r="F29" s="669">
        <v>2</v>
      </c>
      <c r="G29" s="1051">
        <v>1339</v>
      </c>
      <c r="H29" s="666">
        <f t="shared" si="0"/>
        <v>2678</v>
      </c>
      <c r="I29" s="788"/>
      <c r="J29" s="669" t="s">
        <v>4786</v>
      </c>
      <c r="K29" s="661"/>
      <c r="L29" s="661"/>
      <c r="M29" s="726">
        <v>41955</v>
      </c>
      <c r="N29" s="753"/>
      <c r="O29" s="661"/>
      <c r="P29" s="726">
        <v>41960</v>
      </c>
      <c r="Q29" s="672">
        <v>41960</v>
      </c>
    </row>
    <row r="30" spans="2:17" s="727" customFormat="1" ht="19.7" customHeight="1">
      <c r="B30" s="753">
        <v>3</v>
      </c>
      <c r="C30" s="753" t="s">
        <v>28</v>
      </c>
      <c r="D30" s="753" t="s">
        <v>28</v>
      </c>
      <c r="E30" s="876" t="s">
        <v>4787</v>
      </c>
      <c r="F30" s="669">
        <v>4</v>
      </c>
      <c r="G30" s="1051">
        <v>350</v>
      </c>
      <c r="H30" s="666">
        <f t="shared" si="0"/>
        <v>1400</v>
      </c>
      <c r="I30" s="788"/>
      <c r="J30" s="669" t="s">
        <v>4788</v>
      </c>
      <c r="K30" s="661"/>
      <c r="L30" s="661"/>
      <c r="M30" s="726">
        <v>41955</v>
      </c>
      <c r="N30" s="753"/>
      <c r="O30" s="661"/>
      <c r="P30" s="726">
        <v>41960</v>
      </c>
      <c r="Q30" s="672">
        <v>41960</v>
      </c>
    </row>
    <row r="31" spans="2:17" s="727" customFormat="1" ht="19.7" customHeight="1">
      <c r="B31" s="753">
        <v>3</v>
      </c>
      <c r="C31" s="753" t="s">
        <v>28</v>
      </c>
      <c r="D31" s="753" t="s">
        <v>28</v>
      </c>
      <c r="E31" s="876" t="s">
        <v>4789</v>
      </c>
      <c r="F31" s="669">
        <v>4</v>
      </c>
      <c r="G31" s="1051">
        <v>122</v>
      </c>
      <c r="H31" s="666">
        <f t="shared" si="0"/>
        <v>488</v>
      </c>
      <c r="I31" s="788"/>
      <c r="J31" s="669" t="s">
        <v>4338</v>
      </c>
      <c r="K31" s="661"/>
      <c r="L31" s="661"/>
      <c r="M31" s="726">
        <v>41955</v>
      </c>
      <c r="N31" s="753"/>
      <c r="O31" s="661"/>
      <c r="P31" s="726">
        <v>41960</v>
      </c>
      <c r="Q31" s="672">
        <v>41960</v>
      </c>
    </row>
    <row r="32" spans="2:17" s="78" customFormat="1" ht="19.7" customHeight="1">
      <c r="B32" s="27"/>
      <c r="C32" s="27"/>
      <c r="D32" s="27"/>
      <c r="E32" s="561"/>
      <c r="F32" s="108"/>
      <c r="G32" s="562"/>
      <c r="H32" s="57">
        <f t="shared" si="0"/>
        <v>0</v>
      </c>
      <c r="I32" s="26"/>
      <c r="J32" s="108"/>
      <c r="K32" s="24"/>
      <c r="L32" s="24"/>
      <c r="M32" s="101"/>
      <c r="N32" s="27"/>
      <c r="O32" s="24"/>
      <c r="P32" s="101"/>
      <c r="Q32" s="87"/>
    </row>
    <row r="33" spans="2:17" s="78" customFormat="1" ht="19.7" customHeight="1">
      <c r="B33" s="27">
        <v>4</v>
      </c>
      <c r="C33" s="27" t="s">
        <v>2863</v>
      </c>
      <c r="D33" s="27" t="s">
        <v>2863</v>
      </c>
      <c r="E33" s="561" t="s">
        <v>1268</v>
      </c>
      <c r="F33" s="108">
        <v>2</v>
      </c>
      <c r="G33" s="562">
        <v>3800</v>
      </c>
      <c r="H33" s="57">
        <f t="shared" si="0"/>
        <v>7600</v>
      </c>
      <c r="I33" s="26"/>
      <c r="J33" s="108" t="s">
        <v>3532</v>
      </c>
      <c r="K33" s="24"/>
      <c r="L33" s="24"/>
      <c r="M33" s="101">
        <v>41955</v>
      </c>
      <c r="N33" s="27"/>
      <c r="O33" s="24"/>
      <c r="P33" s="101">
        <v>41971</v>
      </c>
      <c r="Q33" s="87">
        <v>41968</v>
      </c>
    </row>
    <row r="34" spans="2:17" s="78" customFormat="1" ht="19.7" customHeight="1">
      <c r="B34" s="27">
        <v>4</v>
      </c>
      <c r="C34" s="27" t="s">
        <v>2863</v>
      </c>
      <c r="D34" s="27" t="s">
        <v>2863</v>
      </c>
      <c r="E34" s="561" t="s">
        <v>3533</v>
      </c>
      <c r="F34" s="108">
        <v>2</v>
      </c>
      <c r="G34" s="562">
        <v>15200</v>
      </c>
      <c r="H34" s="57">
        <f t="shared" si="0"/>
        <v>30400</v>
      </c>
      <c r="I34" s="26"/>
      <c r="J34" s="108" t="s">
        <v>3534</v>
      </c>
      <c r="K34" s="24"/>
      <c r="L34" s="24"/>
      <c r="M34" s="101">
        <v>41955</v>
      </c>
      <c r="N34" s="27"/>
      <c r="O34" s="24"/>
      <c r="P34" s="101">
        <v>41971</v>
      </c>
      <c r="Q34" s="87">
        <v>41968</v>
      </c>
    </row>
    <row r="35" spans="2:17" s="78" customFormat="1" ht="19.7" customHeight="1">
      <c r="B35" s="27">
        <v>4</v>
      </c>
      <c r="C35" s="27" t="s">
        <v>2863</v>
      </c>
      <c r="D35" s="27" t="s">
        <v>2863</v>
      </c>
      <c r="E35" s="561" t="s">
        <v>3535</v>
      </c>
      <c r="F35" s="108">
        <v>2</v>
      </c>
      <c r="G35" s="562">
        <v>9200</v>
      </c>
      <c r="H35" s="57">
        <f t="shared" si="0"/>
        <v>18400</v>
      </c>
      <c r="I35" s="26"/>
      <c r="J35" s="108" t="s">
        <v>3536</v>
      </c>
      <c r="K35" s="24"/>
      <c r="L35" s="24"/>
      <c r="M35" s="101">
        <v>41955</v>
      </c>
      <c r="N35" s="27"/>
      <c r="O35" s="24"/>
      <c r="P35" s="101">
        <v>41971</v>
      </c>
      <c r="Q35" s="87">
        <v>41968</v>
      </c>
    </row>
    <row r="36" spans="2:17" s="78" customFormat="1" ht="19.7" customHeight="1">
      <c r="B36" s="27">
        <v>4</v>
      </c>
      <c r="C36" s="27" t="s">
        <v>2863</v>
      </c>
      <c r="D36" s="27" t="s">
        <v>2863</v>
      </c>
      <c r="E36" s="561" t="s">
        <v>1266</v>
      </c>
      <c r="F36" s="108">
        <v>2</v>
      </c>
      <c r="G36" s="562">
        <v>3000</v>
      </c>
      <c r="H36" s="57">
        <f t="shared" si="0"/>
        <v>6000</v>
      </c>
      <c r="I36" s="26"/>
      <c r="J36" s="108" t="s">
        <v>3537</v>
      </c>
      <c r="K36" s="24"/>
      <c r="L36" s="24"/>
      <c r="M36" s="101">
        <v>41955</v>
      </c>
      <c r="N36" s="27"/>
      <c r="O36" s="24"/>
      <c r="P36" s="101">
        <v>41971</v>
      </c>
      <c r="Q36" s="87">
        <v>41968</v>
      </c>
    </row>
    <row r="37" spans="2:17" s="78" customFormat="1" ht="19.7" customHeight="1">
      <c r="B37" s="27"/>
      <c r="C37" s="27"/>
      <c r="D37" s="27"/>
      <c r="E37" s="561"/>
      <c r="F37" s="108"/>
      <c r="G37" s="562"/>
      <c r="H37" s="57">
        <f t="shared" si="0"/>
        <v>0</v>
      </c>
      <c r="I37" s="26"/>
      <c r="J37" s="108"/>
      <c r="K37" s="24"/>
      <c r="L37" s="24"/>
      <c r="M37" s="101"/>
      <c r="N37" s="27"/>
      <c r="O37" s="24"/>
      <c r="P37" s="101"/>
      <c r="Q37" s="87"/>
    </row>
    <row r="38" spans="2:17" s="78" customFormat="1" ht="19.7" customHeight="1">
      <c r="B38" s="27"/>
      <c r="C38" s="27"/>
      <c r="D38" s="27"/>
      <c r="E38" s="561"/>
      <c r="F38" s="108"/>
      <c r="G38" s="562"/>
      <c r="H38" s="57">
        <f t="shared" si="0"/>
        <v>0</v>
      </c>
      <c r="I38" s="26"/>
      <c r="J38" s="108"/>
      <c r="K38" s="24"/>
      <c r="L38" s="24"/>
      <c r="M38" s="101"/>
      <c r="N38" s="27"/>
      <c r="O38" s="24"/>
      <c r="P38" s="101"/>
      <c r="Q38" s="87"/>
    </row>
    <row r="39" spans="2:17" s="78" customFormat="1" ht="19.7" customHeight="1">
      <c r="B39" s="729">
        <v>4</v>
      </c>
      <c r="C39" s="729" t="s">
        <v>28</v>
      </c>
      <c r="D39" s="729" t="s">
        <v>28</v>
      </c>
      <c r="E39" s="970" t="s">
        <v>205</v>
      </c>
      <c r="F39" s="731">
        <v>2</v>
      </c>
      <c r="G39" s="562">
        <v>125</v>
      </c>
      <c r="H39" s="57">
        <f t="shared" si="0"/>
        <v>250</v>
      </c>
      <c r="I39" s="26"/>
      <c r="J39" s="731" t="s">
        <v>1577</v>
      </c>
      <c r="K39" s="24"/>
      <c r="L39" s="24"/>
      <c r="M39" s="101">
        <v>41956</v>
      </c>
      <c r="N39" s="27"/>
      <c r="O39" s="24"/>
      <c r="P39" s="101">
        <v>41961</v>
      </c>
      <c r="Q39" s="87">
        <v>41961</v>
      </c>
    </row>
    <row r="40" spans="2:17" s="78" customFormat="1" ht="19.7" customHeight="1">
      <c r="B40" s="729">
        <v>4</v>
      </c>
      <c r="C40" s="729" t="s">
        <v>28</v>
      </c>
      <c r="D40" s="729" t="s">
        <v>28</v>
      </c>
      <c r="E40" s="970" t="s">
        <v>198</v>
      </c>
      <c r="F40" s="731">
        <v>2</v>
      </c>
      <c r="G40" s="562">
        <v>66</v>
      </c>
      <c r="H40" s="57">
        <f t="shared" si="0"/>
        <v>132</v>
      </c>
      <c r="I40" s="26"/>
      <c r="J40" s="731" t="s">
        <v>199</v>
      </c>
      <c r="K40" s="24"/>
      <c r="L40" s="24"/>
      <c r="M40" s="101">
        <v>41956</v>
      </c>
      <c r="N40" s="27"/>
      <c r="O40" s="24"/>
      <c r="P40" s="101">
        <v>41961</v>
      </c>
      <c r="Q40" s="87">
        <v>41961</v>
      </c>
    </row>
    <row r="41" spans="2:17" s="78" customFormat="1" ht="19.7" customHeight="1">
      <c r="B41" s="729">
        <v>4</v>
      </c>
      <c r="C41" s="729" t="s">
        <v>28</v>
      </c>
      <c r="D41" s="729" t="s">
        <v>28</v>
      </c>
      <c r="E41" s="970" t="s">
        <v>1256</v>
      </c>
      <c r="F41" s="731">
        <v>2</v>
      </c>
      <c r="G41" s="562">
        <v>160</v>
      </c>
      <c r="H41" s="57">
        <f t="shared" si="0"/>
        <v>320</v>
      </c>
      <c r="I41" s="26"/>
      <c r="J41" s="731" t="s">
        <v>1257</v>
      </c>
      <c r="K41" s="24"/>
      <c r="L41" s="24"/>
      <c r="M41" s="101">
        <v>41956</v>
      </c>
      <c r="N41" s="27"/>
      <c r="O41" s="24"/>
      <c r="P41" s="101">
        <v>41961</v>
      </c>
      <c r="Q41" s="87">
        <v>41961</v>
      </c>
    </row>
    <row r="42" spans="2:17" s="78" customFormat="1" ht="19.7" customHeight="1">
      <c r="B42" s="729">
        <v>4</v>
      </c>
      <c r="C42" s="729" t="s">
        <v>28</v>
      </c>
      <c r="D42" s="729" t="s">
        <v>28</v>
      </c>
      <c r="E42" s="970" t="s">
        <v>4790</v>
      </c>
      <c r="F42" s="731">
        <v>2</v>
      </c>
      <c r="G42" s="562">
        <v>930</v>
      </c>
      <c r="H42" s="57">
        <f t="shared" si="0"/>
        <v>1860</v>
      </c>
      <c r="I42" s="26"/>
      <c r="J42" s="731" t="s">
        <v>328</v>
      </c>
      <c r="K42" s="24"/>
      <c r="L42" s="24"/>
      <c r="M42" s="101">
        <v>41956</v>
      </c>
      <c r="N42" s="27"/>
      <c r="O42" s="24"/>
      <c r="P42" s="101">
        <v>41961</v>
      </c>
      <c r="Q42" s="87">
        <v>41961</v>
      </c>
    </row>
    <row r="43" spans="2:17" s="78" customFormat="1" ht="19.7" customHeight="1">
      <c r="B43" s="729">
        <v>4</v>
      </c>
      <c r="C43" s="729" t="s">
        <v>28</v>
      </c>
      <c r="D43" s="729" t="s">
        <v>28</v>
      </c>
      <c r="E43" s="970" t="s">
        <v>335</v>
      </c>
      <c r="F43" s="731">
        <v>4</v>
      </c>
      <c r="G43" s="562">
        <v>190</v>
      </c>
      <c r="H43" s="57">
        <f t="shared" si="0"/>
        <v>760</v>
      </c>
      <c r="I43" s="26"/>
      <c r="J43" s="731" t="s">
        <v>2575</v>
      </c>
      <c r="K43" s="24"/>
      <c r="L43" s="24"/>
      <c r="M43" s="101">
        <v>41956</v>
      </c>
      <c r="N43" s="27"/>
      <c r="O43" s="24"/>
      <c r="P43" s="101">
        <v>41961</v>
      </c>
      <c r="Q43" s="87">
        <v>41961</v>
      </c>
    </row>
    <row r="44" spans="2:17" s="78" customFormat="1" ht="19.7" customHeight="1">
      <c r="B44" s="729"/>
      <c r="C44" s="729"/>
      <c r="D44" s="729"/>
      <c r="E44" s="970"/>
      <c r="F44" s="731"/>
      <c r="G44" s="562"/>
      <c r="H44" s="57">
        <f t="shared" si="0"/>
        <v>0</v>
      </c>
      <c r="I44" s="26"/>
      <c r="J44" s="731"/>
      <c r="K44" s="24"/>
      <c r="L44" s="24"/>
      <c r="M44" s="101"/>
      <c r="N44" s="27"/>
      <c r="O44" s="24"/>
      <c r="P44" s="101"/>
      <c r="Q44" s="87"/>
    </row>
    <row r="45" spans="2:17" s="78" customFormat="1" ht="19.7" customHeight="1">
      <c r="B45" s="729">
        <v>4</v>
      </c>
      <c r="C45" s="729" t="s">
        <v>184</v>
      </c>
      <c r="D45" s="729" t="s">
        <v>184</v>
      </c>
      <c r="E45" s="970" t="s">
        <v>197</v>
      </c>
      <c r="F45" s="731">
        <v>2</v>
      </c>
      <c r="G45" s="562">
        <v>8800</v>
      </c>
      <c r="H45" s="57">
        <f t="shared" si="0"/>
        <v>17600</v>
      </c>
      <c r="I45" s="26"/>
      <c r="J45" s="731" t="s">
        <v>2244</v>
      </c>
      <c r="K45" s="24"/>
      <c r="L45" s="24"/>
      <c r="M45" s="101">
        <v>41956</v>
      </c>
      <c r="N45" s="27"/>
      <c r="O45" s="24"/>
      <c r="P45" s="101">
        <v>41960</v>
      </c>
      <c r="Q45" s="87">
        <v>41960</v>
      </c>
    </row>
    <row r="46" spans="2:17" s="78" customFormat="1" ht="19.7" customHeight="1">
      <c r="B46" s="729">
        <v>4</v>
      </c>
      <c r="C46" s="729" t="s">
        <v>184</v>
      </c>
      <c r="D46" s="729" t="s">
        <v>184</v>
      </c>
      <c r="E46" s="970" t="s">
        <v>1066</v>
      </c>
      <c r="F46" s="731">
        <v>2</v>
      </c>
      <c r="G46" s="562">
        <v>14100</v>
      </c>
      <c r="H46" s="57">
        <f t="shared" si="0"/>
        <v>28200</v>
      </c>
      <c r="I46" s="26"/>
      <c r="J46" s="731" t="s">
        <v>3516</v>
      </c>
      <c r="K46" s="24"/>
      <c r="L46" s="24"/>
      <c r="M46" s="101">
        <v>41956</v>
      </c>
      <c r="N46" s="27"/>
      <c r="O46" s="24"/>
      <c r="P46" s="101">
        <v>41960</v>
      </c>
      <c r="Q46" s="87">
        <v>41960</v>
      </c>
    </row>
    <row r="47" spans="2:17" s="78" customFormat="1" ht="19.7" customHeight="1">
      <c r="B47" s="729"/>
      <c r="C47" s="729"/>
      <c r="D47" s="729"/>
      <c r="E47" s="970"/>
      <c r="F47" s="731"/>
      <c r="G47" s="562"/>
      <c r="H47" s="57">
        <f t="shared" si="0"/>
        <v>0</v>
      </c>
      <c r="I47" s="26"/>
      <c r="J47" s="731"/>
      <c r="K47" s="24"/>
      <c r="L47" s="24"/>
      <c r="M47" s="101"/>
      <c r="N47" s="27"/>
      <c r="O47" s="24"/>
      <c r="P47" s="101"/>
      <c r="Q47" s="87"/>
    </row>
    <row r="48" spans="2:17" s="78" customFormat="1" ht="19.7" customHeight="1">
      <c r="B48" s="729">
        <v>3</v>
      </c>
      <c r="C48" s="729" t="s">
        <v>2863</v>
      </c>
      <c r="D48" s="729" t="s">
        <v>2863</v>
      </c>
      <c r="E48" s="970" t="s">
        <v>4791</v>
      </c>
      <c r="F48" s="731">
        <v>2</v>
      </c>
      <c r="G48" s="562">
        <v>8900</v>
      </c>
      <c r="H48" s="57">
        <f t="shared" si="0"/>
        <v>17800</v>
      </c>
      <c r="I48" s="26"/>
      <c r="J48" s="731" t="s">
        <v>4792</v>
      </c>
      <c r="K48" s="24"/>
      <c r="L48" s="24"/>
      <c r="M48" s="101">
        <v>41956</v>
      </c>
      <c r="N48" s="27"/>
      <c r="O48" s="24"/>
      <c r="P48" s="101">
        <v>41971</v>
      </c>
      <c r="Q48" s="87">
        <v>41968</v>
      </c>
    </row>
    <row r="49" spans="2:17" s="78" customFormat="1" ht="19.7" customHeight="1">
      <c r="B49" s="27"/>
      <c r="C49" s="27"/>
      <c r="D49" s="27"/>
      <c r="E49" s="561"/>
      <c r="F49" s="108"/>
      <c r="G49" s="562"/>
      <c r="H49" s="57">
        <f t="shared" si="0"/>
        <v>0</v>
      </c>
      <c r="I49" s="26"/>
      <c r="J49" s="108"/>
      <c r="K49" s="24"/>
      <c r="L49" s="24"/>
      <c r="M49" s="101"/>
      <c r="N49" s="27"/>
      <c r="O49" s="24"/>
      <c r="P49" s="101"/>
      <c r="Q49" s="87"/>
    </row>
    <row r="50" spans="2:17" s="78" customFormat="1" ht="19.7" customHeight="1">
      <c r="B50" s="27"/>
      <c r="C50" s="27"/>
      <c r="D50" s="27"/>
      <c r="E50" s="561"/>
      <c r="F50" s="108"/>
      <c r="G50" s="562"/>
      <c r="H50" s="57">
        <f t="shared" si="0"/>
        <v>0</v>
      </c>
      <c r="I50" s="26"/>
      <c r="J50" s="108"/>
      <c r="K50" s="24"/>
      <c r="L50" s="24"/>
      <c r="M50" s="101"/>
      <c r="N50" s="27"/>
      <c r="O50" s="24"/>
      <c r="P50" s="101"/>
      <c r="Q50" s="87"/>
    </row>
  </sheetData>
  <autoFilter ref="B8:O50" xr:uid="{3410D073-920E-41DE-AE5E-DE0EB3C84AB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83642-EEB5-448E-8B82-80F6215DE889}">
  <dimension ref="B2:R92"/>
  <sheetViews>
    <sheetView topLeftCell="C1" zoomScale="85" zoomScaleNormal="85" workbookViewId="0">
      <selection activeCell="N87" sqref="N87"/>
    </sheetView>
  </sheetViews>
  <sheetFormatPr defaultRowHeight="12"/>
  <cols>
    <col min="1" max="1" width="2.625" style="305" customWidth="1"/>
    <col min="2" max="2" width="11.625" style="310" customWidth="1"/>
    <col min="3" max="3" width="13.5" style="305" bestFit="1" customWidth="1"/>
    <col min="4" max="4" width="10.375" style="305" customWidth="1"/>
    <col min="5" max="5" width="36.125" style="310" bestFit="1" customWidth="1"/>
    <col min="6" max="6" width="5.25" style="310" bestFit="1" customWidth="1"/>
    <col min="7" max="7" width="7.75" style="305" customWidth="1"/>
    <col min="8" max="8" width="9.875" style="305" bestFit="1" customWidth="1"/>
    <col min="9" max="9" width="11" style="311" customWidth="1"/>
    <col min="10" max="10" width="35.375" style="310" bestFit="1" customWidth="1"/>
    <col min="11" max="17" width="20.625" style="305" customWidth="1"/>
    <col min="18" max="18" width="14" style="305" customWidth="1"/>
    <col min="19" max="256" width="9" style="305"/>
    <col min="257" max="257" width="2.625" style="305" customWidth="1"/>
    <col min="258" max="258" width="11.625" style="305" customWidth="1"/>
    <col min="259" max="259" width="13.5" style="305" bestFit="1" customWidth="1"/>
    <col min="260" max="260" width="10.375" style="305" customWidth="1"/>
    <col min="261" max="261" width="36.125" style="305" bestFit="1" customWidth="1"/>
    <col min="262" max="262" width="5.25" style="305" bestFit="1" customWidth="1"/>
    <col min="263" max="263" width="7.75" style="305" customWidth="1"/>
    <col min="264" max="264" width="9.875" style="305" bestFit="1" customWidth="1"/>
    <col min="265" max="265" width="11" style="305" customWidth="1"/>
    <col min="266" max="266" width="35.375" style="305" bestFit="1" customWidth="1"/>
    <col min="267" max="273" width="20.625" style="305" customWidth="1"/>
    <col min="274" max="274" width="14" style="305" customWidth="1"/>
    <col min="275" max="512" width="9" style="305"/>
    <col min="513" max="513" width="2.625" style="305" customWidth="1"/>
    <col min="514" max="514" width="11.625" style="305" customWidth="1"/>
    <col min="515" max="515" width="13.5" style="305" bestFit="1" customWidth="1"/>
    <col min="516" max="516" width="10.375" style="305" customWidth="1"/>
    <col min="517" max="517" width="36.125" style="305" bestFit="1" customWidth="1"/>
    <col min="518" max="518" width="5.25" style="305" bestFit="1" customWidth="1"/>
    <col min="519" max="519" width="7.75" style="305" customWidth="1"/>
    <col min="520" max="520" width="9.875" style="305" bestFit="1" customWidth="1"/>
    <col min="521" max="521" width="11" style="305" customWidth="1"/>
    <col min="522" max="522" width="35.375" style="305" bestFit="1" customWidth="1"/>
    <col min="523" max="529" width="20.625" style="305" customWidth="1"/>
    <col min="530" max="530" width="14" style="305" customWidth="1"/>
    <col min="531" max="768" width="9" style="305"/>
    <col min="769" max="769" width="2.625" style="305" customWidth="1"/>
    <col min="770" max="770" width="11.625" style="305" customWidth="1"/>
    <col min="771" max="771" width="13.5" style="305" bestFit="1" customWidth="1"/>
    <col min="772" max="772" width="10.375" style="305" customWidth="1"/>
    <col min="773" max="773" width="36.125" style="305" bestFit="1" customWidth="1"/>
    <col min="774" max="774" width="5.25" style="305" bestFit="1" customWidth="1"/>
    <col min="775" max="775" width="7.75" style="305" customWidth="1"/>
    <col min="776" max="776" width="9.875" style="305" bestFit="1" customWidth="1"/>
    <col min="777" max="777" width="11" style="305" customWidth="1"/>
    <col min="778" max="778" width="35.375" style="305" bestFit="1" customWidth="1"/>
    <col min="779" max="785" width="20.625" style="305" customWidth="1"/>
    <col min="786" max="786" width="14" style="305" customWidth="1"/>
    <col min="787" max="1024" width="9" style="305"/>
    <col min="1025" max="1025" width="2.625" style="305" customWidth="1"/>
    <col min="1026" max="1026" width="11.625" style="305" customWidth="1"/>
    <col min="1027" max="1027" width="13.5" style="305" bestFit="1" customWidth="1"/>
    <col min="1028" max="1028" width="10.375" style="305" customWidth="1"/>
    <col min="1029" max="1029" width="36.125" style="305" bestFit="1" customWidth="1"/>
    <col min="1030" max="1030" width="5.25" style="305" bestFit="1" customWidth="1"/>
    <col min="1031" max="1031" width="7.75" style="305" customWidth="1"/>
    <col min="1032" max="1032" width="9.875" style="305" bestFit="1" customWidth="1"/>
    <col min="1033" max="1033" width="11" style="305" customWidth="1"/>
    <col min="1034" max="1034" width="35.375" style="305" bestFit="1" customWidth="1"/>
    <col min="1035" max="1041" width="20.625" style="305" customWidth="1"/>
    <col min="1042" max="1042" width="14" style="305" customWidth="1"/>
    <col min="1043" max="1280" width="9" style="305"/>
    <col min="1281" max="1281" width="2.625" style="305" customWidth="1"/>
    <col min="1282" max="1282" width="11.625" style="305" customWidth="1"/>
    <col min="1283" max="1283" width="13.5" style="305" bestFit="1" customWidth="1"/>
    <col min="1284" max="1284" width="10.375" style="305" customWidth="1"/>
    <col min="1285" max="1285" width="36.125" style="305" bestFit="1" customWidth="1"/>
    <col min="1286" max="1286" width="5.25" style="305" bestFit="1" customWidth="1"/>
    <col min="1287" max="1287" width="7.75" style="305" customWidth="1"/>
    <col min="1288" max="1288" width="9.875" style="305" bestFit="1" customWidth="1"/>
    <col min="1289" max="1289" width="11" style="305" customWidth="1"/>
    <col min="1290" max="1290" width="35.375" style="305" bestFit="1" customWidth="1"/>
    <col min="1291" max="1297" width="20.625" style="305" customWidth="1"/>
    <col min="1298" max="1298" width="14" style="305" customWidth="1"/>
    <col min="1299" max="1536" width="9" style="305"/>
    <col min="1537" max="1537" width="2.625" style="305" customWidth="1"/>
    <col min="1538" max="1538" width="11.625" style="305" customWidth="1"/>
    <col min="1539" max="1539" width="13.5" style="305" bestFit="1" customWidth="1"/>
    <col min="1540" max="1540" width="10.375" style="305" customWidth="1"/>
    <col min="1541" max="1541" width="36.125" style="305" bestFit="1" customWidth="1"/>
    <col min="1542" max="1542" width="5.25" style="305" bestFit="1" customWidth="1"/>
    <col min="1543" max="1543" width="7.75" style="305" customWidth="1"/>
    <col min="1544" max="1544" width="9.875" style="305" bestFit="1" customWidth="1"/>
    <col min="1545" max="1545" width="11" style="305" customWidth="1"/>
    <col min="1546" max="1546" width="35.375" style="305" bestFit="1" customWidth="1"/>
    <col min="1547" max="1553" width="20.625" style="305" customWidth="1"/>
    <col min="1554" max="1554" width="14" style="305" customWidth="1"/>
    <col min="1555" max="1792" width="9" style="305"/>
    <col min="1793" max="1793" width="2.625" style="305" customWidth="1"/>
    <col min="1794" max="1794" width="11.625" style="305" customWidth="1"/>
    <col min="1795" max="1795" width="13.5" style="305" bestFit="1" customWidth="1"/>
    <col min="1796" max="1796" width="10.375" style="305" customWidth="1"/>
    <col min="1797" max="1797" width="36.125" style="305" bestFit="1" customWidth="1"/>
    <col min="1798" max="1798" width="5.25" style="305" bestFit="1" customWidth="1"/>
    <col min="1799" max="1799" width="7.75" style="305" customWidth="1"/>
    <col min="1800" max="1800" width="9.875" style="305" bestFit="1" customWidth="1"/>
    <col min="1801" max="1801" width="11" style="305" customWidth="1"/>
    <col min="1802" max="1802" width="35.375" style="305" bestFit="1" customWidth="1"/>
    <col min="1803" max="1809" width="20.625" style="305" customWidth="1"/>
    <col min="1810" max="1810" width="14" style="305" customWidth="1"/>
    <col min="1811" max="2048" width="9" style="305"/>
    <col min="2049" max="2049" width="2.625" style="305" customWidth="1"/>
    <col min="2050" max="2050" width="11.625" style="305" customWidth="1"/>
    <col min="2051" max="2051" width="13.5" style="305" bestFit="1" customWidth="1"/>
    <col min="2052" max="2052" width="10.375" style="305" customWidth="1"/>
    <col min="2053" max="2053" width="36.125" style="305" bestFit="1" customWidth="1"/>
    <col min="2054" max="2054" width="5.25" style="305" bestFit="1" customWidth="1"/>
    <col min="2055" max="2055" width="7.75" style="305" customWidth="1"/>
    <col min="2056" max="2056" width="9.875" style="305" bestFit="1" customWidth="1"/>
    <col min="2057" max="2057" width="11" style="305" customWidth="1"/>
    <col min="2058" max="2058" width="35.375" style="305" bestFit="1" customWidth="1"/>
    <col min="2059" max="2065" width="20.625" style="305" customWidth="1"/>
    <col min="2066" max="2066" width="14" style="305" customWidth="1"/>
    <col min="2067" max="2304" width="9" style="305"/>
    <col min="2305" max="2305" width="2.625" style="305" customWidth="1"/>
    <col min="2306" max="2306" width="11.625" style="305" customWidth="1"/>
    <col min="2307" max="2307" width="13.5" style="305" bestFit="1" customWidth="1"/>
    <col min="2308" max="2308" width="10.375" style="305" customWidth="1"/>
    <col min="2309" max="2309" width="36.125" style="305" bestFit="1" customWidth="1"/>
    <col min="2310" max="2310" width="5.25" style="305" bestFit="1" customWidth="1"/>
    <col min="2311" max="2311" width="7.75" style="305" customWidth="1"/>
    <col min="2312" max="2312" width="9.875" style="305" bestFit="1" customWidth="1"/>
    <col min="2313" max="2313" width="11" style="305" customWidth="1"/>
    <col min="2314" max="2314" width="35.375" style="305" bestFit="1" customWidth="1"/>
    <col min="2315" max="2321" width="20.625" style="305" customWidth="1"/>
    <col min="2322" max="2322" width="14" style="305" customWidth="1"/>
    <col min="2323" max="2560" width="9" style="305"/>
    <col min="2561" max="2561" width="2.625" style="305" customWidth="1"/>
    <col min="2562" max="2562" width="11.625" style="305" customWidth="1"/>
    <col min="2563" max="2563" width="13.5" style="305" bestFit="1" customWidth="1"/>
    <col min="2564" max="2564" width="10.375" style="305" customWidth="1"/>
    <col min="2565" max="2565" width="36.125" style="305" bestFit="1" customWidth="1"/>
    <col min="2566" max="2566" width="5.25" style="305" bestFit="1" customWidth="1"/>
    <col min="2567" max="2567" width="7.75" style="305" customWidth="1"/>
    <col min="2568" max="2568" width="9.875" style="305" bestFit="1" customWidth="1"/>
    <col min="2569" max="2569" width="11" style="305" customWidth="1"/>
    <col min="2570" max="2570" width="35.375" style="305" bestFit="1" customWidth="1"/>
    <col min="2571" max="2577" width="20.625" style="305" customWidth="1"/>
    <col min="2578" max="2578" width="14" style="305" customWidth="1"/>
    <col min="2579" max="2816" width="9" style="305"/>
    <col min="2817" max="2817" width="2.625" style="305" customWidth="1"/>
    <col min="2818" max="2818" width="11.625" style="305" customWidth="1"/>
    <col min="2819" max="2819" width="13.5" style="305" bestFit="1" customWidth="1"/>
    <col min="2820" max="2820" width="10.375" style="305" customWidth="1"/>
    <col min="2821" max="2821" width="36.125" style="305" bestFit="1" customWidth="1"/>
    <col min="2822" max="2822" width="5.25" style="305" bestFit="1" customWidth="1"/>
    <col min="2823" max="2823" width="7.75" style="305" customWidth="1"/>
    <col min="2824" max="2824" width="9.875" style="305" bestFit="1" customWidth="1"/>
    <col min="2825" max="2825" width="11" style="305" customWidth="1"/>
    <col min="2826" max="2826" width="35.375" style="305" bestFit="1" customWidth="1"/>
    <col min="2827" max="2833" width="20.625" style="305" customWidth="1"/>
    <col min="2834" max="2834" width="14" style="305" customWidth="1"/>
    <col min="2835" max="3072" width="9" style="305"/>
    <col min="3073" max="3073" width="2.625" style="305" customWidth="1"/>
    <col min="3074" max="3074" width="11.625" style="305" customWidth="1"/>
    <col min="3075" max="3075" width="13.5" style="305" bestFit="1" customWidth="1"/>
    <col min="3076" max="3076" width="10.375" style="305" customWidth="1"/>
    <col min="3077" max="3077" width="36.125" style="305" bestFit="1" customWidth="1"/>
    <col min="3078" max="3078" width="5.25" style="305" bestFit="1" customWidth="1"/>
    <col min="3079" max="3079" width="7.75" style="305" customWidth="1"/>
    <col min="3080" max="3080" width="9.875" style="305" bestFit="1" customWidth="1"/>
    <col min="3081" max="3081" width="11" style="305" customWidth="1"/>
    <col min="3082" max="3082" width="35.375" style="305" bestFit="1" customWidth="1"/>
    <col min="3083" max="3089" width="20.625" style="305" customWidth="1"/>
    <col min="3090" max="3090" width="14" style="305" customWidth="1"/>
    <col min="3091" max="3328" width="9" style="305"/>
    <col min="3329" max="3329" width="2.625" style="305" customWidth="1"/>
    <col min="3330" max="3330" width="11.625" style="305" customWidth="1"/>
    <col min="3331" max="3331" width="13.5" style="305" bestFit="1" customWidth="1"/>
    <col min="3332" max="3332" width="10.375" style="305" customWidth="1"/>
    <col min="3333" max="3333" width="36.125" style="305" bestFit="1" customWidth="1"/>
    <col min="3334" max="3334" width="5.25" style="305" bestFit="1" customWidth="1"/>
    <col min="3335" max="3335" width="7.75" style="305" customWidth="1"/>
    <col min="3336" max="3336" width="9.875" style="305" bestFit="1" customWidth="1"/>
    <col min="3337" max="3337" width="11" style="305" customWidth="1"/>
    <col min="3338" max="3338" width="35.375" style="305" bestFit="1" customWidth="1"/>
    <col min="3339" max="3345" width="20.625" style="305" customWidth="1"/>
    <col min="3346" max="3346" width="14" style="305" customWidth="1"/>
    <col min="3347" max="3584" width="9" style="305"/>
    <col min="3585" max="3585" width="2.625" style="305" customWidth="1"/>
    <col min="3586" max="3586" width="11.625" style="305" customWidth="1"/>
    <col min="3587" max="3587" width="13.5" style="305" bestFit="1" customWidth="1"/>
    <col min="3588" max="3588" width="10.375" style="305" customWidth="1"/>
    <col min="3589" max="3589" width="36.125" style="305" bestFit="1" customWidth="1"/>
    <col min="3590" max="3590" width="5.25" style="305" bestFit="1" customWidth="1"/>
    <col min="3591" max="3591" width="7.75" style="305" customWidth="1"/>
    <col min="3592" max="3592" width="9.875" style="305" bestFit="1" customWidth="1"/>
    <col min="3593" max="3593" width="11" style="305" customWidth="1"/>
    <col min="3594" max="3594" width="35.375" style="305" bestFit="1" customWidth="1"/>
    <col min="3595" max="3601" width="20.625" style="305" customWidth="1"/>
    <col min="3602" max="3602" width="14" style="305" customWidth="1"/>
    <col min="3603" max="3840" width="9" style="305"/>
    <col min="3841" max="3841" width="2.625" style="305" customWidth="1"/>
    <col min="3842" max="3842" width="11.625" style="305" customWidth="1"/>
    <col min="3843" max="3843" width="13.5" style="305" bestFit="1" customWidth="1"/>
    <col min="3844" max="3844" width="10.375" style="305" customWidth="1"/>
    <col min="3845" max="3845" width="36.125" style="305" bestFit="1" customWidth="1"/>
    <col min="3846" max="3846" width="5.25" style="305" bestFit="1" customWidth="1"/>
    <col min="3847" max="3847" width="7.75" style="305" customWidth="1"/>
    <col min="3848" max="3848" width="9.875" style="305" bestFit="1" customWidth="1"/>
    <col min="3849" max="3849" width="11" style="305" customWidth="1"/>
    <col min="3850" max="3850" width="35.375" style="305" bestFit="1" customWidth="1"/>
    <col min="3851" max="3857" width="20.625" style="305" customWidth="1"/>
    <col min="3858" max="3858" width="14" style="305" customWidth="1"/>
    <col min="3859" max="4096" width="9" style="305"/>
    <col min="4097" max="4097" width="2.625" style="305" customWidth="1"/>
    <col min="4098" max="4098" width="11.625" style="305" customWidth="1"/>
    <col min="4099" max="4099" width="13.5" style="305" bestFit="1" customWidth="1"/>
    <col min="4100" max="4100" width="10.375" style="305" customWidth="1"/>
    <col min="4101" max="4101" width="36.125" style="305" bestFit="1" customWidth="1"/>
    <col min="4102" max="4102" width="5.25" style="305" bestFit="1" customWidth="1"/>
    <col min="4103" max="4103" width="7.75" style="305" customWidth="1"/>
    <col min="4104" max="4104" width="9.875" style="305" bestFit="1" customWidth="1"/>
    <col min="4105" max="4105" width="11" style="305" customWidth="1"/>
    <col min="4106" max="4106" width="35.375" style="305" bestFit="1" customWidth="1"/>
    <col min="4107" max="4113" width="20.625" style="305" customWidth="1"/>
    <col min="4114" max="4114" width="14" style="305" customWidth="1"/>
    <col min="4115" max="4352" width="9" style="305"/>
    <col min="4353" max="4353" width="2.625" style="305" customWidth="1"/>
    <col min="4354" max="4354" width="11.625" style="305" customWidth="1"/>
    <col min="4355" max="4355" width="13.5" style="305" bestFit="1" customWidth="1"/>
    <col min="4356" max="4356" width="10.375" style="305" customWidth="1"/>
    <col min="4357" max="4357" width="36.125" style="305" bestFit="1" customWidth="1"/>
    <col min="4358" max="4358" width="5.25" style="305" bestFit="1" customWidth="1"/>
    <col min="4359" max="4359" width="7.75" style="305" customWidth="1"/>
    <col min="4360" max="4360" width="9.875" style="305" bestFit="1" customWidth="1"/>
    <col min="4361" max="4361" width="11" style="305" customWidth="1"/>
    <col min="4362" max="4362" width="35.375" style="305" bestFit="1" customWidth="1"/>
    <col min="4363" max="4369" width="20.625" style="305" customWidth="1"/>
    <col min="4370" max="4370" width="14" style="305" customWidth="1"/>
    <col min="4371" max="4608" width="9" style="305"/>
    <col min="4609" max="4609" width="2.625" style="305" customWidth="1"/>
    <col min="4610" max="4610" width="11.625" style="305" customWidth="1"/>
    <col min="4611" max="4611" width="13.5" style="305" bestFit="1" customWidth="1"/>
    <col min="4612" max="4612" width="10.375" style="305" customWidth="1"/>
    <col min="4613" max="4613" width="36.125" style="305" bestFit="1" customWidth="1"/>
    <col min="4614" max="4614" width="5.25" style="305" bestFit="1" customWidth="1"/>
    <col min="4615" max="4615" width="7.75" style="305" customWidth="1"/>
    <col min="4616" max="4616" width="9.875" style="305" bestFit="1" customWidth="1"/>
    <col min="4617" max="4617" width="11" style="305" customWidth="1"/>
    <col min="4618" max="4618" width="35.375" style="305" bestFit="1" customWidth="1"/>
    <col min="4619" max="4625" width="20.625" style="305" customWidth="1"/>
    <col min="4626" max="4626" width="14" style="305" customWidth="1"/>
    <col min="4627" max="4864" width="9" style="305"/>
    <col min="4865" max="4865" width="2.625" style="305" customWidth="1"/>
    <col min="4866" max="4866" width="11.625" style="305" customWidth="1"/>
    <col min="4867" max="4867" width="13.5" style="305" bestFit="1" customWidth="1"/>
    <col min="4868" max="4868" width="10.375" style="305" customWidth="1"/>
    <col min="4869" max="4869" width="36.125" style="305" bestFit="1" customWidth="1"/>
    <col min="4870" max="4870" width="5.25" style="305" bestFit="1" customWidth="1"/>
    <col min="4871" max="4871" width="7.75" style="305" customWidth="1"/>
    <col min="4872" max="4872" width="9.875" style="305" bestFit="1" customWidth="1"/>
    <col min="4873" max="4873" width="11" style="305" customWidth="1"/>
    <col min="4874" max="4874" width="35.375" style="305" bestFit="1" customWidth="1"/>
    <col min="4875" max="4881" width="20.625" style="305" customWidth="1"/>
    <col min="4882" max="4882" width="14" style="305" customWidth="1"/>
    <col min="4883" max="5120" width="9" style="305"/>
    <col min="5121" max="5121" width="2.625" style="305" customWidth="1"/>
    <col min="5122" max="5122" width="11.625" style="305" customWidth="1"/>
    <col min="5123" max="5123" width="13.5" style="305" bestFit="1" customWidth="1"/>
    <col min="5124" max="5124" width="10.375" style="305" customWidth="1"/>
    <col min="5125" max="5125" width="36.125" style="305" bestFit="1" customWidth="1"/>
    <col min="5126" max="5126" width="5.25" style="305" bestFit="1" customWidth="1"/>
    <col min="5127" max="5127" width="7.75" style="305" customWidth="1"/>
    <col min="5128" max="5128" width="9.875" style="305" bestFit="1" customWidth="1"/>
    <col min="5129" max="5129" width="11" style="305" customWidth="1"/>
    <col min="5130" max="5130" width="35.375" style="305" bestFit="1" customWidth="1"/>
    <col min="5131" max="5137" width="20.625" style="305" customWidth="1"/>
    <col min="5138" max="5138" width="14" style="305" customWidth="1"/>
    <col min="5139" max="5376" width="9" style="305"/>
    <col min="5377" max="5377" width="2.625" style="305" customWidth="1"/>
    <col min="5378" max="5378" width="11.625" style="305" customWidth="1"/>
    <col min="5379" max="5379" width="13.5" style="305" bestFit="1" customWidth="1"/>
    <col min="5380" max="5380" width="10.375" style="305" customWidth="1"/>
    <col min="5381" max="5381" width="36.125" style="305" bestFit="1" customWidth="1"/>
    <col min="5382" max="5382" width="5.25" style="305" bestFit="1" customWidth="1"/>
    <col min="5383" max="5383" width="7.75" style="305" customWidth="1"/>
    <col min="5384" max="5384" width="9.875" style="305" bestFit="1" customWidth="1"/>
    <col min="5385" max="5385" width="11" style="305" customWidth="1"/>
    <col min="5386" max="5386" width="35.375" style="305" bestFit="1" customWidth="1"/>
    <col min="5387" max="5393" width="20.625" style="305" customWidth="1"/>
    <col min="5394" max="5394" width="14" style="305" customWidth="1"/>
    <col min="5395" max="5632" width="9" style="305"/>
    <col min="5633" max="5633" width="2.625" style="305" customWidth="1"/>
    <col min="5634" max="5634" width="11.625" style="305" customWidth="1"/>
    <col min="5635" max="5635" width="13.5" style="305" bestFit="1" customWidth="1"/>
    <col min="5636" max="5636" width="10.375" style="305" customWidth="1"/>
    <col min="5637" max="5637" width="36.125" style="305" bestFit="1" customWidth="1"/>
    <col min="5638" max="5638" width="5.25" style="305" bestFit="1" customWidth="1"/>
    <col min="5639" max="5639" width="7.75" style="305" customWidth="1"/>
    <col min="5640" max="5640" width="9.875" style="305" bestFit="1" customWidth="1"/>
    <col min="5641" max="5641" width="11" style="305" customWidth="1"/>
    <col min="5642" max="5642" width="35.375" style="305" bestFit="1" customWidth="1"/>
    <col min="5643" max="5649" width="20.625" style="305" customWidth="1"/>
    <col min="5650" max="5650" width="14" style="305" customWidth="1"/>
    <col min="5651" max="5888" width="9" style="305"/>
    <col min="5889" max="5889" width="2.625" style="305" customWidth="1"/>
    <col min="5890" max="5890" width="11.625" style="305" customWidth="1"/>
    <col min="5891" max="5891" width="13.5" style="305" bestFit="1" customWidth="1"/>
    <col min="5892" max="5892" width="10.375" style="305" customWidth="1"/>
    <col min="5893" max="5893" width="36.125" style="305" bestFit="1" customWidth="1"/>
    <col min="5894" max="5894" width="5.25" style="305" bestFit="1" customWidth="1"/>
    <col min="5895" max="5895" width="7.75" style="305" customWidth="1"/>
    <col min="5896" max="5896" width="9.875" style="305" bestFit="1" customWidth="1"/>
    <col min="5897" max="5897" width="11" style="305" customWidth="1"/>
    <col min="5898" max="5898" width="35.375" style="305" bestFit="1" customWidth="1"/>
    <col min="5899" max="5905" width="20.625" style="305" customWidth="1"/>
    <col min="5906" max="5906" width="14" style="305" customWidth="1"/>
    <col min="5907" max="6144" width="9" style="305"/>
    <col min="6145" max="6145" width="2.625" style="305" customWidth="1"/>
    <col min="6146" max="6146" width="11.625" style="305" customWidth="1"/>
    <col min="6147" max="6147" width="13.5" style="305" bestFit="1" customWidth="1"/>
    <col min="6148" max="6148" width="10.375" style="305" customWidth="1"/>
    <col min="6149" max="6149" width="36.125" style="305" bestFit="1" customWidth="1"/>
    <col min="6150" max="6150" width="5.25" style="305" bestFit="1" customWidth="1"/>
    <col min="6151" max="6151" width="7.75" style="305" customWidth="1"/>
    <col min="6152" max="6152" width="9.875" style="305" bestFit="1" customWidth="1"/>
    <col min="6153" max="6153" width="11" style="305" customWidth="1"/>
    <col min="6154" max="6154" width="35.375" style="305" bestFit="1" customWidth="1"/>
    <col min="6155" max="6161" width="20.625" style="305" customWidth="1"/>
    <col min="6162" max="6162" width="14" style="305" customWidth="1"/>
    <col min="6163" max="6400" width="9" style="305"/>
    <col min="6401" max="6401" width="2.625" style="305" customWidth="1"/>
    <col min="6402" max="6402" width="11.625" style="305" customWidth="1"/>
    <col min="6403" max="6403" width="13.5" style="305" bestFit="1" customWidth="1"/>
    <col min="6404" max="6404" width="10.375" style="305" customWidth="1"/>
    <col min="6405" max="6405" width="36.125" style="305" bestFit="1" customWidth="1"/>
    <col min="6406" max="6406" width="5.25" style="305" bestFit="1" customWidth="1"/>
    <col min="6407" max="6407" width="7.75" style="305" customWidth="1"/>
    <col min="6408" max="6408" width="9.875" style="305" bestFit="1" customWidth="1"/>
    <col min="6409" max="6409" width="11" style="305" customWidth="1"/>
    <col min="6410" max="6410" width="35.375" style="305" bestFit="1" customWidth="1"/>
    <col min="6411" max="6417" width="20.625" style="305" customWidth="1"/>
    <col min="6418" max="6418" width="14" style="305" customWidth="1"/>
    <col min="6419" max="6656" width="9" style="305"/>
    <col min="6657" max="6657" width="2.625" style="305" customWidth="1"/>
    <col min="6658" max="6658" width="11.625" style="305" customWidth="1"/>
    <col min="6659" max="6659" width="13.5" style="305" bestFit="1" customWidth="1"/>
    <col min="6660" max="6660" width="10.375" style="305" customWidth="1"/>
    <col min="6661" max="6661" width="36.125" style="305" bestFit="1" customWidth="1"/>
    <col min="6662" max="6662" width="5.25" style="305" bestFit="1" customWidth="1"/>
    <col min="6663" max="6663" width="7.75" style="305" customWidth="1"/>
    <col min="6664" max="6664" width="9.875" style="305" bestFit="1" customWidth="1"/>
    <col min="6665" max="6665" width="11" style="305" customWidth="1"/>
    <col min="6666" max="6666" width="35.375" style="305" bestFit="1" customWidth="1"/>
    <col min="6667" max="6673" width="20.625" style="305" customWidth="1"/>
    <col min="6674" max="6674" width="14" style="305" customWidth="1"/>
    <col min="6675" max="6912" width="9" style="305"/>
    <col min="6913" max="6913" width="2.625" style="305" customWidth="1"/>
    <col min="6914" max="6914" width="11.625" style="305" customWidth="1"/>
    <col min="6915" max="6915" width="13.5" style="305" bestFit="1" customWidth="1"/>
    <col min="6916" max="6916" width="10.375" style="305" customWidth="1"/>
    <col min="6917" max="6917" width="36.125" style="305" bestFit="1" customWidth="1"/>
    <col min="6918" max="6918" width="5.25" style="305" bestFit="1" customWidth="1"/>
    <col min="6919" max="6919" width="7.75" style="305" customWidth="1"/>
    <col min="6920" max="6920" width="9.875" style="305" bestFit="1" customWidth="1"/>
    <col min="6921" max="6921" width="11" style="305" customWidth="1"/>
    <col min="6922" max="6922" width="35.375" style="305" bestFit="1" customWidth="1"/>
    <col min="6923" max="6929" width="20.625" style="305" customWidth="1"/>
    <col min="6930" max="6930" width="14" style="305" customWidth="1"/>
    <col min="6931" max="7168" width="9" style="305"/>
    <col min="7169" max="7169" width="2.625" style="305" customWidth="1"/>
    <col min="7170" max="7170" width="11.625" style="305" customWidth="1"/>
    <col min="7171" max="7171" width="13.5" style="305" bestFit="1" customWidth="1"/>
    <col min="7172" max="7172" width="10.375" style="305" customWidth="1"/>
    <col min="7173" max="7173" width="36.125" style="305" bestFit="1" customWidth="1"/>
    <col min="7174" max="7174" width="5.25" style="305" bestFit="1" customWidth="1"/>
    <col min="7175" max="7175" width="7.75" style="305" customWidth="1"/>
    <col min="7176" max="7176" width="9.875" style="305" bestFit="1" customWidth="1"/>
    <col min="7177" max="7177" width="11" style="305" customWidth="1"/>
    <col min="7178" max="7178" width="35.375" style="305" bestFit="1" customWidth="1"/>
    <col min="7179" max="7185" width="20.625" style="305" customWidth="1"/>
    <col min="7186" max="7186" width="14" style="305" customWidth="1"/>
    <col min="7187" max="7424" width="9" style="305"/>
    <col min="7425" max="7425" width="2.625" style="305" customWidth="1"/>
    <col min="7426" max="7426" width="11.625" style="305" customWidth="1"/>
    <col min="7427" max="7427" width="13.5" style="305" bestFit="1" customWidth="1"/>
    <col min="7428" max="7428" width="10.375" style="305" customWidth="1"/>
    <col min="7429" max="7429" width="36.125" style="305" bestFit="1" customWidth="1"/>
    <col min="7430" max="7430" width="5.25" style="305" bestFit="1" customWidth="1"/>
    <col min="7431" max="7431" width="7.75" style="305" customWidth="1"/>
    <col min="7432" max="7432" width="9.875" style="305" bestFit="1" customWidth="1"/>
    <col min="7433" max="7433" width="11" style="305" customWidth="1"/>
    <col min="7434" max="7434" width="35.375" style="305" bestFit="1" customWidth="1"/>
    <col min="7435" max="7441" width="20.625" style="305" customWidth="1"/>
    <col min="7442" max="7442" width="14" style="305" customWidth="1"/>
    <col min="7443" max="7680" width="9" style="305"/>
    <col min="7681" max="7681" width="2.625" style="305" customWidth="1"/>
    <col min="7682" max="7682" width="11.625" style="305" customWidth="1"/>
    <col min="7683" max="7683" width="13.5" style="305" bestFit="1" customWidth="1"/>
    <col min="7684" max="7684" width="10.375" style="305" customWidth="1"/>
    <col min="7685" max="7685" width="36.125" style="305" bestFit="1" customWidth="1"/>
    <col min="7686" max="7686" width="5.25" style="305" bestFit="1" customWidth="1"/>
    <col min="7687" max="7687" width="7.75" style="305" customWidth="1"/>
    <col min="7688" max="7688" width="9.875" style="305" bestFit="1" customWidth="1"/>
    <col min="7689" max="7689" width="11" style="305" customWidth="1"/>
    <col min="7690" max="7690" width="35.375" style="305" bestFit="1" customWidth="1"/>
    <col min="7691" max="7697" width="20.625" style="305" customWidth="1"/>
    <col min="7698" max="7698" width="14" style="305" customWidth="1"/>
    <col min="7699" max="7936" width="9" style="305"/>
    <col min="7937" max="7937" width="2.625" style="305" customWidth="1"/>
    <col min="7938" max="7938" width="11.625" style="305" customWidth="1"/>
    <col min="7939" max="7939" width="13.5" style="305" bestFit="1" customWidth="1"/>
    <col min="7940" max="7940" width="10.375" style="305" customWidth="1"/>
    <col min="7941" max="7941" width="36.125" style="305" bestFit="1" customWidth="1"/>
    <col min="7942" max="7942" width="5.25" style="305" bestFit="1" customWidth="1"/>
    <col min="7943" max="7943" width="7.75" style="305" customWidth="1"/>
    <col min="7944" max="7944" width="9.875" style="305" bestFit="1" customWidth="1"/>
    <col min="7945" max="7945" width="11" style="305" customWidth="1"/>
    <col min="7946" max="7946" width="35.375" style="305" bestFit="1" customWidth="1"/>
    <col min="7947" max="7953" width="20.625" style="305" customWidth="1"/>
    <col min="7954" max="7954" width="14" style="305" customWidth="1"/>
    <col min="7955" max="8192" width="9" style="305"/>
    <col min="8193" max="8193" width="2.625" style="305" customWidth="1"/>
    <col min="8194" max="8194" width="11.625" style="305" customWidth="1"/>
    <col min="8195" max="8195" width="13.5" style="305" bestFit="1" customWidth="1"/>
    <col min="8196" max="8196" width="10.375" style="305" customWidth="1"/>
    <col min="8197" max="8197" width="36.125" style="305" bestFit="1" customWidth="1"/>
    <col min="8198" max="8198" width="5.25" style="305" bestFit="1" customWidth="1"/>
    <col min="8199" max="8199" width="7.75" style="305" customWidth="1"/>
    <col min="8200" max="8200" width="9.875" style="305" bestFit="1" customWidth="1"/>
    <col min="8201" max="8201" width="11" style="305" customWidth="1"/>
    <col min="8202" max="8202" width="35.375" style="305" bestFit="1" customWidth="1"/>
    <col min="8203" max="8209" width="20.625" style="305" customWidth="1"/>
    <col min="8210" max="8210" width="14" style="305" customWidth="1"/>
    <col min="8211" max="8448" width="9" style="305"/>
    <col min="8449" max="8449" width="2.625" style="305" customWidth="1"/>
    <col min="8450" max="8450" width="11.625" style="305" customWidth="1"/>
    <col min="8451" max="8451" width="13.5" style="305" bestFit="1" customWidth="1"/>
    <col min="8452" max="8452" width="10.375" style="305" customWidth="1"/>
    <col min="8453" max="8453" width="36.125" style="305" bestFit="1" customWidth="1"/>
    <col min="8454" max="8454" width="5.25" style="305" bestFit="1" customWidth="1"/>
    <col min="8455" max="8455" width="7.75" style="305" customWidth="1"/>
    <col min="8456" max="8456" width="9.875" style="305" bestFit="1" customWidth="1"/>
    <col min="8457" max="8457" width="11" style="305" customWidth="1"/>
    <col min="8458" max="8458" width="35.375" style="305" bestFit="1" customWidth="1"/>
    <col min="8459" max="8465" width="20.625" style="305" customWidth="1"/>
    <col min="8466" max="8466" width="14" style="305" customWidth="1"/>
    <col min="8467" max="8704" width="9" style="305"/>
    <col min="8705" max="8705" width="2.625" style="305" customWidth="1"/>
    <col min="8706" max="8706" width="11.625" style="305" customWidth="1"/>
    <col min="8707" max="8707" width="13.5" style="305" bestFit="1" customWidth="1"/>
    <col min="8708" max="8708" width="10.375" style="305" customWidth="1"/>
    <col min="8709" max="8709" width="36.125" style="305" bestFit="1" customWidth="1"/>
    <col min="8710" max="8710" width="5.25" style="305" bestFit="1" customWidth="1"/>
    <col min="8711" max="8711" width="7.75" style="305" customWidth="1"/>
    <col min="8712" max="8712" width="9.875" style="305" bestFit="1" customWidth="1"/>
    <col min="8713" max="8713" width="11" style="305" customWidth="1"/>
    <col min="8714" max="8714" width="35.375" style="305" bestFit="1" customWidth="1"/>
    <col min="8715" max="8721" width="20.625" style="305" customWidth="1"/>
    <col min="8722" max="8722" width="14" style="305" customWidth="1"/>
    <col min="8723" max="8960" width="9" style="305"/>
    <col min="8961" max="8961" width="2.625" style="305" customWidth="1"/>
    <col min="8962" max="8962" width="11.625" style="305" customWidth="1"/>
    <col min="8963" max="8963" width="13.5" style="305" bestFit="1" customWidth="1"/>
    <col min="8964" max="8964" width="10.375" style="305" customWidth="1"/>
    <col min="8965" max="8965" width="36.125" style="305" bestFit="1" customWidth="1"/>
    <col min="8966" max="8966" width="5.25" style="305" bestFit="1" customWidth="1"/>
    <col min="8967" max="8967" width="7.75" style="305" customWidth="1"/>
    <col min="8968" max="8968" width="9.875" style="305" bestFit="1" customWidth="1"/>
    <col min="8969" max="8969" width="11" style="305" customWidth="1"/>
    <col min="8970" max="8970" width="35.375" style="305" bestFit="1" customWidth="1"/>
    <col min="8971" max="8977" width="20.625" style="305" customWidth="1"/>
    <col min="8978" max="8978" width="14" style="305" customWidth="1"/>
    <col min="8979" max="9216" width="9" style="305"/>
    <col min="9217" max="9217" width="2.625" style="305" customWidth="1"/>
    <col min="9218" max="9218" width="11.625" style="305" customWidth="1"/>
    <col min="9219" max="9219" width="13.5" style="305" bestFit="1" customWidth="1"/>
    <col min="9220" max="9220" width="10.375" style="305" customWidth="1"/>
    <col min="9221" max="9221" width="36.125" style="305" bestFit="1" customWidth="1"/>
    <col min="9222" max="9222" width="5.25" style="305" bestFit="1" customWidth="1"/>
    <col min="9223" max="9223" width="7.75" style="305" customWidth="1"/>
    <col min="9224" max="9224" width="9.875" style="305" bestFit="1" customWidth="1"/>
    <col min="9225" max="9225" width="11" style="305" customWidth="1"/>
    <col min="9226" max="9226" width="35.375" style="305" bestFit="1" customWidth="1"/>
    <col min="9227" max="9233" width="20.625" style="305" customWidth="1"/>
    <col min="9234" max="9234" width="14" style="305" customWidth="1"/>
    <col min="9235" max="9472" width="9" style="305"/>
    <col min="9473" max="9473" width="2.625" style="305" customWidth="1"/>
    <col min="9474" max="9474" width="11.625" style="305" customWidth="1"/>
    <col min="9475" max="9475" width="13.5" style="305" bestFit="1" customWidth="1"/>
    <col min="9476" max="9476" width="10.375" style="305" customWidth="1"/>
    <col min="9477" max="9477" width="36.125" style="305" bestFit="1" customWidth="1"/>
    <col min="9478" max="9478" width="5.25" style="305" bestFit="1" customWidth="1"/>
    <col min="9479" max="9479" width="7.75" style="305" customWidth="1"/>
    <col min="9480" max="9480" width="9.875" style="305" bestFit="1" customWidth="1"/>
    <col min="9481" max="9481" width="11" style="305" customWidth="1"/>
    <col min="9482" max="9482" width="35.375" style="305" bestFit="1" customWidth="1"/>
    <col min="9483" max="9489" width="20.625" style="305" customWidth="1"/>
    <col min="9490" max="9490" width="14" style="305" customWidth="1"/>
    <col min="9491" max="9728" width="9" style="305"/>
    <col min="9729" max="9729" width="2.625" style="305" customWidth="1"/>
    <col min="9730" max="9730" width="11.625" style="305" customWidth="1"/>
    <col min="9731" max="9731" width="13.5" style="305" bestFit="1" customWidth="1"/>
    <col min="9732" max="9732" width="10.375" style="305" customWidth="1"/>
    <col min="9733" max="9733" width="36.125" style="305" bestFit="1" customWidth="1"/>
    <col min="9734" max="9734" width="5.25" style="305" bestFit="1" customWidth="1"/>
    <col min="9735" max="9735" width="7.75" style="305" customWidth="1"/>
    <col min="9736" max="9736" width="9.875" style="305" bestFit="1" customWidth="1"/>
    <col min="9737" max="9737" width="11" style="305" customWidth="1"/>
    <col min="9738" max="9738" width="35.375" style="305" bestFit="1" customWidth="1"/>
    <col min="9739" max="9745" width="20.625" style="305" customWidth="1"/>
    <col min="9746" max="9746" width="14" style="305" customWidth="1"/>
    <col min="9747" max="9984" width="9" style="305"/>
    <col min="9985" max="9985" width="2.625" style="305" customWidth="1"/>
    <col min="9986" max="9986" width="11.625" style="305" customWidth="1"/>
    <col min="9987" max="9987" width="13.5" style="305" bestFit="1" customWidth="1"/>
    <col min="9988" max="9988" width="10.375" style="305" customWidth="1"/>
    <col min="9989" max="9989" width="36.125" style="305" bestFit="1" customWidth="1"/>
    <col min="9990" max="9990" width="5.25" style="305" bestFit="1" customWidth="1"/>
    <col min="9991" max="9991" width="7.75" style="305" customWidth="1"/>
    <col min="9992" max="9992" width="9.875" style="305" bestFit="1" customWidth="1"/>
    <col min="9993" max="9993" width="11" style="305" customWidth="1"/>
    <col min="9994" max="9994" width="35.375" style="305" bestFit="1" customWidth="1"/>
    <col min="9995" max="10001" width="20.625" style="305" customWidth="1"/>
    <col min="10002" max="10002" width="14" style="305" customWidth="1"/>
    <col min="10003" max="10240" width="9" style="305"/>
    <col min="10241" max="10241" width="2.625" style="305" customWidth="1"/>
    <col min="10242" max="10242" width="11.625" style="305" customWidth="1"/>
    <col min="10243" max="10243" width="13.5" style="305" bestFit="1" customWidth="1"/>
    <col min="10244" max="10244" width="10.375" style="305" customWidth="1"/>
    <col min="10245" max="10245" width="36.125" style="305" bestFit="1" customWidth="1"/>
    <col min="10246" max="10246" width="5.25" style="305" bestFit="1" customWidth="1"/>
    <col min="10247" max="10247" width="7.75" style="305" customWidth="1"/>
    <col min="10248" max="10248" width="9.875" style="305" bestFit="1" customWidth="1"/>
    <col min="10249" max="10249" width="11" style="305" customWidth="1"/>
    <col min="10250" max="10250" width="35.375" style="305" bestFit="1" customWidth="1"/>
    <col min="10251" max="10257" width="20.625" style="305" customWidth="1"/>
    <col min="10258" max="10258" width="14" style="305" customWidth="1"/>
    <col min="10259" max="10496" width="9" style="305"/>
    <col min="10497" max="10497" width="2.625" style="305" customWidth="1"/>
    <col min="10498" max="10498" width="11.625" style="305" customWidth="1"/>
    <col min="10499" max="10499" width="13.5" style="305" bestFit="1" customWidth="1"/>
    <col min="10500" max="10500" width="10.375" style="305" customWidth="1"/>
    <col min="10501" max="10501" width="36.125" style="305" bestFit="1" customWidth="1"/>
    <col min="10502" max="10502" width="5.25" style="305" bestFit="1" customWidth="1"/>
    <col min="10503" max="10503" width="7.75" style="305" customWidth="1"/>
    <col min="10504" max="10504" width="9.875" style="305" bestFit="1" customWidth="1"/>
    <col min="10505" max="10505" width="11" style="305" customWidth="1"/>
    <col min="10506" max="10506" width="35.375" style="305" bestFit="1" customWidth="1"/>
    <col min="10507" max="10513" width="20.625" style="305" customWidth="1"/>
    <col min="10514" max="10514" width="14" style="305" customWidth="1"/>
    <col min="10515" max="10752" width="9" style="305"/>
    <col min="10753" max="10753" width="2.625" style="305" customWidth="1"/>
    <col min="10754" max="10754" width="11.625" style="305" customWidth="1"/>
    <col min="10755" max="10755" width="13.5" style="305" bestFit="1" customWidth="1"/>
    <col min="10756" max="10756" width="10.375" style="305" customWidth="1"/>
    <col min="10757" max="10757" width="36.125" style="305" bestFit="1" customWidth="1"/>
    <col min="10758" max="10758" width="5.25" style="305" bestFit="1" customWidth="1"/>
    <col min="10759" max="10759" width="7.75" style="305" customWidth="1"/>
    <col min="10760" max="10760" width="9.875" style="305" bestFit="1" customWidth="1"/>
    <col min="10761" max="10761" width="11" style="305" customWidth="1"/>
    <col min="10762" max="10762" width="35.375" style="305" bestFit="1" customWidth="1"/>
    <col min="10763" max="10769" width="20.625" style="305" customWidth="1"/>
    <col min="10770" max="10770" width="14" style="305" customWidth="1"/>
    <col min="10771" max="11008" width="9" style="305"/>
    <col min="11009" max="11009" width="2.625" style="305" customWidth="1"/>
    <col min="11010" max="11010" width="11.625" style="305" customWidth="1"/>
    <col min="11011" max="11011" width="13.5" style="305" bestFit="1" customWidth="1"/>
    <col min="11012" max="11012" width="10.375" style="305" customWidth="1"/>
    <col min="11013" max="11013" width="36.125" style="305" bestFit="1" customWidth="1"/>
    <col min="11014" max="11014" width="5.25" style="305" bestFit="1" customWidth="1"/>
    <col min="11015" max="11015" width="7.75" style="305" customWidth="1"/>
    <col min="11016" max="11016" width="9.875" style="305" bestFit="1" customWidth="1"/>
    <col min="11017" max="11017" width="11" style="305" customWidth="1"/>
    <col min="11018" max="11018" width="35.375" style="305" bestFit="1" customWidth="1"/>
    <col min="11019" max="11025" width="20.625" style="305" customWidth="1"/>
    <col min="11026" max="11026" width="14" style="305" customWidth="1"/>
    <col min="11027" max="11264" width="9" style="305"/>
    <col min="11265" max="11265" width="2.625" style="305" customWidth="1"/>
    <col min="11266" max="11266" width="11.625" style="305" customWidth="1"/>
    <col min="11267" max="11267" width="13.5" style="305" bestFit="1" customWidth="1"/>
    <col min="11268" max="11268" width="10.375" style="305" customWidth="1"/>
    <col min="11269" max="11269" width="36.125" style="305" bestFit="1" customWidth="1"/>
    <col min="11270" max="11270" width="5.25" style="305" bestFit="1" customWidth="1"/>
    <col min="11271" max="11271" width="7.75" style="305" customWidth="1"/>
    <col min="11272" max="11272" width="9.875" style="305" bestFit="1" customWidth="1"/>
    <col min="11273" max="11273" width="11" style="305" customWidth="1"/>
    <col min="11274" max="11274" width="35.375" style="305" bestFit="1" customWidth="1"/>
    <col min="11275" max="11281" width="20.625" style="305" customWidth="1"/>
    <col min="11282" max="11282" width="14" style="305" customWidth="1"/>
    <col min="11283" max="11520" width="9" style="305"/>
    <col min="11521" max="11521" width="2.625" style="305" customWidth="1"/>
    <col min="11522" max="11522" width="11.625" style="305" customWidth="1"/>
    <col min="11523" max="11523" width="13.5" style="305" bestFit="1" customWidth="1"/>
    <col min="11524" max="11524" width="10.375" style="305" customWidth="1"/>
    <col min="11525" max="11525" width="36.125" style="305" bestFit="1" customWidth="1"/>
    <col min="11526" max="11526" width="5.25" style="305" bestFit="1" customWidth="1"/>
    <col min="11527" max="11527" width="7.75" style="305" customWidth="1"/>
    <col min="11528" max="11528" width="9.875" style="305" bestFit="1" customWidth="1"/>
    <col min="11529" max="11529" width="11" style="305" customWidth="1"/>
    <col min="11530" max="11530" width="35.375" style="305" bestFit="1" customWidth="1"/>
    <col min="11531" max="11537" width="20.625" style="305" customWidth="1"/>
    <col min="11538" max="11538" width="14" style="305" customWidth="1"/>
    <col min="11539" max="11776" width="9" style="305"/>
    <col min="11777" max="11777" width="2.625" style="305" customWidth="1"/>
    <col min="11778" max="11778" width="11.625" style="305" customWidth="1"/>
    <col min="11779" max="11779" width="13.5" style="305" bestFit="1" customWidth="1"/>
    <col min="11780" max="11780" width="10.375" style="305" customWidth="1"/>
    <col min="11781" max="11781" width="36.125" style="305" bestFit="1" customWidth="1"/>
    <col min="11782" max="11782" width="5.25" style="305" bestFit="1" customWidth="1"/>
    <col min="11783" max="11783" width="7.75" style="305" customWidth="1"/>
    <col min="11784" max="11784" width="9.875" style="305" bestFit="1" customWidth="1"/>
    <col min="11785" max="11785" width="11" style="305" customWidth="1"/>
    <col min="11786" max="11786" width="35.375" style="305" bestFit="1" customWidth="1"/>
    <col min="11787" max="11793" width="20.625" style="305" customWidth="1"/>
    <col min="11794" max="11794" width="14" style="305" customWidth="1"/>
    <col min="11795" max="12032" width="9" style="305"/>
    <col min="12033" max="12033" width="2.625" style="305" customWidth="1"/>
    <col min="12034" max="12034" width="11.625" style="305" customWidth="1"/>
    <col min="12035" max="12035" width="13.5" style="305" bestFit="1" customWidth="1"/>
    <col min="12036" max="12036" width="10.375" style="305" customWidth="1"/>
    <col min="12037" max="12037" width="36.125" style="305" bestFit="1" customWidth="1"/>
    <col min="12038" max="12038" width="5.25" style="305" bestFit="1" customWidth="1"/>
    <col min="12039" max="12039" width="7.75" style="305" customWidth="1"/>
    <col min="12040" max="12040" width="9.875" style="305" bestFit="1" customWidth="1"/>
    <col min="12041" max="12041" width="11" style="305" customWidth="1"/>
    <col min="12042" max="12042" width="35.375" style="305" bestFit="1" customWidth="1"/>
    <col min="12043" max="12049" width="20.625" style="305" customWidth="1"/>
    <col min="12050" max="12050" width="14" style="305" customWidth="1"/>
    <col min="12051" max="12288" width="9" style="305"/>
    <col min="12289" max="12289" width="2.625" style="305" customWidth="1"/>
    <col min="12290" max="12290" width="11.625" style="305" customWidth="1"/>
    <col min="12291" max="12291" width="13.5" style="305" bestFit="1" customWidth="1"/>
    <col min="12292" max="12292" width="10.375" style="305" customWidth="1"/>
    <col min="12293" max="12293" width="36.125" style="305" bestFit="1" customWidth="1"/>
    <col min="12294" max="12294" width="5.25" style="305" bestFit="1" customWidth="1"/>
    <col min="12295" max="12295" width="7.75" style="305" customWidth="1"/>
    <col min="12296" max="12296" width="9.875" style="305" bestFit="1" customWidth="1"/>
    <col min="12297" max="12297" width="11" style="305" customWidth="1"/>
    <col min="12298" max="12298" width="35.375" style="305" bestFit="1" customWidth="1"/>
    <col min="12299" max="12305" width="20.625" style="305" customWidth="1"/>
    <col min="12306" max="12306" width="14" style="305" customWidth="1"/>
    <col min="12307" max="12544" width="9" style="305"/>
    <col min="12545" max="12545" width="2.625" style="305" customWidth="1"/>
    <col min="12546" max="12546" width="11.625" style="305" customWidth="1"/>
    <col min="12547" max="12547" width="13.5" style="305" bestFit="1" customWidth="1"/>
    <col min="12548" max="12548" width="10.375" style="305" customWidth="1"/>
    <col min="12549" max="12549" width="36.125" style="305" bestFit="1" customWidth="1"/>
    <col min="12550" max="12550" width="5.25" style="305" bestFit="1" customWidth="1"/>
    <col min="12551" max="12551" width="7.75" style="305" customWidth="1"/>
    <col min="12552" max="12552" width="9.875" style="305" bestFit="1" customWidth="1"/>
    <col min="12553" max="12553" width="11" style="305" customWidth="1"/>
    <col min="12554" max="12554" width="35.375" style="305" bestFit="1" customWidth="1"/>
    <col min="12555" max="12561" width="20.625" style="305" customWidth="1"/>
    <col min="12562" max="12562" width="14" style="305" customWidth="1"/>
    <col min="12563" max="12800" width="9" style="305"/>
    <col min="12801" max="12801" width="2.625" style="305" customWidth="1"/>
    <col min="12802" max="12802" width="11.625" style="305" customWidth="1"/>
    <col min="12803" max="12803" width="13.5" style="305" bestFit="1" customWidth="1"/>
    <col min="12804" max="12804" width="10.375" style="305" customWidth="1"/>
    <col min="12805" max="12805" width="36.125" style="305" bestFit="1" customWidth="1"/>
    <col min="12806" max="12806" width="5.25" style="305" bestFit="1" customWidth="1"/>
    <col min="12807" max="12807" width="7.75" style="305" customWidth="1"/>
    <col min="12808" max="12808" width="9.875" style="305" bestFit="1" customWidth="1"/>
    <col min="12809" max="12809" width="11" style="305" customWidth="1"/>
    <col min="12810" max="12810" width="35.375" style="305" bestFit="1" customWidth="1"/>
    <col min="12811" max="12817" width="20.625" style="305" customWidth="1"/>
    <col min="12818" max="12818" width="14" style="305" customWidth="1"/>
    <col min="12819" max="13056" width="9" style="305"/>
    <col min="13057" max="13057" width="2.625" style="305" customWidth="1"/>
    <col min="13058" max="13058" width="11.625" style="305" customWidth="1"/>
    <col min="13059" max="13059" width="13.5" style="305" bestFit="1" customWidth="1"/>
    <col min="13060" max="13060" width="10.375" style="305" customWidth="1"/>
    <col min="13061" max="13061" width="36.125" style="305" bestFit="1" customWidth="1"/>
    <col min="13062" max="13062" width="5.25" style="305" bestFit="1" customWidth="1"/>
    <col min="13063" max="13063" width="7.75" style="305" customWidth="1"/>
    <col min="13064" max="13064" width="9.875" style="305" bestFit="1" customWidth="1"/>
    <col min="13065" max="13065" width="11" style="305" customWidth="1"/>
    <col min="13066" max="13066" width="35.375" style="305" bestFit="1" customWidth="1"/>
    <col min="13067" max="13073" width="20.625" style="305" customWidth="1"/>
    <col min="13074" max="13074" width="14" style="305" customWidth="1"/>
    <col min="13075" max="13312" width="9" style="305"/>
    <col min="13313" max="13313" width="2.625" style="305" customWidth="1"/>
    <col min="13314" max="13314" width="11.625" style="305" customWidth="1"/>
    <col min="13315" max="13315" width="13.5" style="305" bestFit="1" customWidth="1"/>
    <col min="13316" max="13316" width="10.375" style="305" customWidth="1"/>
    <col min="13317" max="13317" width="36.125" style="305" bestFit="1" customWidth="1"/>
    <col min="13318" max="13318" width="5.25" style="305" bestFit="1" customWidth="1"/>
    <col min="13319" max="13319" width="7.75" style="305" customWidth="1"/>
    <col min="13320" max="13320" width="9.875" style="305" bestFit="1" customWidth="1"/>
    <col min="13321" max="13321" width="11" style="305" customWidth="1"/>
    <col min="13322" max="13322" width="35.375" style="305" bestFit="1" customWidth="1"/>
    <col min="13323" max="13329" width="20.625" style="305" customWidth="1"/>
    <col min="13330" max="13330" width="14" style="305" customWidth="1"/>
    <col min="13331" max="13568" width="9" style="305"/>
    <col min="13569" max="13569" width="2.625" style="305" customWidth="1"/>
    <col min="13570" max="13570" width="11.625" style="305" customWidth="1"/>
    <col min="13571" max="13571" width="13.5" style="305" bestFit="1" customWidth="1"/>
    <col min="13572" max="13572" width="10.375" style="305" customWidth="1"/>
    <col min="13573" max="13573" width="36.125" style="305" bestFit="1" customWidth="1"/>
    <col min="13574" max="13574" width="5.25" style="305" bestFit="1" customWidth="1"/>
    <col min="13575" max="13575" width="7.75" style="305" customWidth="1"/>
    <col min="13576" max="13576" width="9.875" style="305" bestFit="1" customWidth="1"/>
    <col min="13577" max="13577" width="11" style="305" customWidth="1"/>
    <col min="13578" max="13578" width="35.375" style="305" bestFit="1" customWidth="1"/>
    <col min="13579" max="13585" width="20.625" style="305" customWidth="1"/>
    <col min="13586" max="13586" width="14" style="305" customWidth="1"/>
    <col min="13587" max="13824" width="9" style="305"/>
    <col min="13825" max="13825" width="2.625" style="305" customWidth="1"/>
    <col min="13826" max="13826" width="11.625" style="305" customWidth="1"/>
    <col min="13827" max="13827" width="13.5" style="305" bestFit="1" customWidth="1"/>
    <col min="13828" max="13828" width="10.375" style="305" customWidth="1"/>
    <col min="13829" max="13829" width="36.125" style="305" bestFit="1" customWidth="1"/>
    <col min="13830" max="13830" width="5.25" style="305" bestFit="1" customWidth="1"/>
    <col min="13831" max="13831" width="7.75" style="305" customWidth="1"/>
    <col min="13832" max="13832" width="9.875" style="305" bestFit="1" customWidth="1"/>
    <col min="13833" max="13833" width="11" style="305" customWidth="1"/>
    <col min="13834" max="13834" width="35.375" style="305" bestFit="1" customWidth="1"/>
    <col min="13835" max="13841" width="20.625" style="305" customWidth="1"/>
    <col min="13842" max="13842" width="14" style="305" customWidth="1"/>
    <col min="13843" max="14080" width="9" style="305"/>
    <col min="14081" max="14081" width="2.625" style="305" customWidth="1"/>
    <col min="14082" max="14082" width="11.625" style="305" customWidth="1"/>
    <col min="14083" max="14083" width="13.5" style="305" bestFit="1" customWidth="1"/>
    <col min="14084" max="14084" width="10.375" style="305" customWidth="1"/>
    <col min="14085" max="14085" width="36.125" style="305" bestFit="1" customWidth="1"/>
    <col min="14086" max="14086" width="5.25" style="305" bestFit="1" customWidth="1"/>
    <col min="14087" max="14087" width="7.75" style="305" customWidth="1"/>
    <col min="14088" max="14088" width="9.875" style="305" bestFit="1" customWidth="1"/>
    <col min="14089" max="14089" width="11" style="305" customWidth="1"/>
    <col min="14090" max="14090" width="35.375" style="305" bestFit="1" customWidth="1"/>
    <col min="14091" max="14097" width="20.625" style="305" customWidth="1"/>
    <col min="14098" max="14098" width="14" style="305" customWidth="1"/>
    <col min="14099" max="14336" width="9" style="305"/>
    <col min="14337" max="14337" width="2.625" style="305" customWidth="1"/>
    <col min="14338" max="14338" width="11.625" style="305" customWidth="1"/>
    <col min="14339" max="14339" width="13.5" style="305" bestFit="1" customWidth="1"/>
    <col min="14340" max="14340" width="10.375" style="305" customWidth="1"/>
    <col min="14341" max="14341" width="36.125" style="305" bestFit="1" customWidth="1"/>
    <col min="14342" max="14342" width="5.25" style="305" bestFit="1" customWidth="1"/>
    <col min="14343" max="14343" width="7.75" style="305" customWidth="1"/>
    <col min="14344" max="14344" width="9.875" style="305" bestFit="1" customWidth="1"/>
    <col min="14345" max="14345" width="11" style="305" customWidth="1"/>
    <col min="14346" max="14346" width="35.375" style="305" bestFit="1" customWidth="1"/>
    <col min="14347" max="14353" width="20.625" style="305" customWidth="1"/>
    <col min="14354" max="14354" width="14" style="305" customWidth="1"/>
    <col min="14355" max="14592" width="9" style="305"/>
    <col min="14593" max="14593" width="2.625" style="305" customWidth="1"/>
    <col min="14594" max="14594" width="11.625" style="305" customWidth="1"/>
    <col min="14595" max="14595" width="13.5" style="305" bestFit="1" customWidth="1"/>
    <col min="14596" max="14596" width="10.375" style="305" customWidth="1"/>
    <col min="14597" max="14597" width="36.125" style="305" bestFit="1" customWidth="1"/>
    <col min="14598" max="14598" width="5.25" style="305" bestFit="1" customWidth="1"/>
    <col min="14599" max="14599" width="7.75" style="305" customWidth="1"/>
    <col min="14600" max="14600" width="9.875" style="305" bestFit="1" customWidth="1"/>
    <col min="14601" max="14601" width="11" style="305" customWidth="1"/>
    <col min="14602" max="14602" width="35.375" style="305" bestFit="1" customWidth="1"/>
    <col min="14603" max="14609" width="20.625" style="305" customWidth="1"/>
    <col min="14610" max="14610" width="14" style="305" customWidth="1"/>
    <col min="14611" max="14848" width="9" style="305"/>
    <col min="14849" max="14849" width="2.625" style="305" customWidth="1"/>
    <col min="14850" max="14850" width="11.625" style="305" customWidth="1"/>
    <col min="14851" max="14851" width="13.5" style="305" bestFit="1" customWidth="1"/>
    <col min="14852" max="14852" width="10.375" style="305" customWidth="1"/>
    <col min="14853" max="14853" width="36.125" style="305" bestFit="1" customWidth="1"/>
    <col min="14854" max="14854" width="5.25" style="305" bestFit="1" customWidth="1"/>
    <col min="14855" max="14855" width="7.75" style="305" customWidth="1"/>
    <col min="14856" max="14856" width="9.875" style="305" bestFit="1" customWidth="1"/>
    <col min="14857" max="14857" width="11" style="305" customWidth="1"/>
    <col min="14858" max="14858" width="35.375" style="305" bestFit="1" customWidth="1"/>
    <col min="14859" max="14865" width="20.625" style="305" customWidth="1"/>
    <col min="14866" max="14866" width="14" style="305" customWidth="1"/>
    <col min="14867" max="15104" width="9" style="305"/>
    <col min="15105" max="15105" width="2.625" style="305" customWidth="1"/>
    <col min="15106" max="15106" width="11.625" style="305" customWidth="1"/>
    <col min="15107" max="15107" width="13.5" style="305" bestFit="1" customWidth="1"/>
    <col min="15108" max="15108" width="10.375" style="305" customWidth="1"/>
    <col min="15109" max="15109" width="36.125" style="305" bestFit="1" customWidth="1"/>
    <col min="15110" max="15110" width="5.25" style="305" bestFit="1" customWidth="1"/>
    <col min="15111" max="15111" width="7.75" style="305" customWidth="1"/>
    <col min="15112" max="15112" width="9.875" style="305" bestFit="1" customWidth="1"/>
    <col min="15113" max="15113" width="11" style="305" customWidth="1"/>
    <col min="15114" max="15114" width="35.375" style="305" bestFit="1" customWidth="1"/>
    <col min="15115" max="15121" width="20.625" style="305" customWidth="1"/>
    <col min="15122" max="15122" width="14" style="305" customWidth="1"/>
    <col min="15123" max="15360" width="9" style="305"/>
    <col min="15361" max="15361" width="2.625" style="305" customWidth="1"/>
    <col min="15362" max="15362" width="11.625" style="305" customWidth="1"/>
    <col min="15363" max="15363" width="13.5" style="305" bestFit="1" customWidth="1"/>
    <col min="15364" max="15364" width="10.375" style="305" customWidth="1"/>
    <col min="15365" max="15365" width="36.125" style="305" bestFit="1" customWidth="1"/>
    <col min="15366" max="15366" width="5.25" style="305" bestFit="1" customWidth="1"/>
    <col min="15367" max="15367" width="7.75" style="305" customWidth="1"/>
    <col min="15368" max="15368" width="9.875" style="305" bestFit="1" customWidth="1"/>
    <col min="15369" max="15369" width="11" style="305" customWidth="1"/>
    <col min="15370" max="15370" width="35.375" style="305" bestFit="1" customWidth="1"/>
    <col min="15371" max="15377" width="20.625" style="305" customWidth="1"/>
    <col min="15378" max="15378" width="14" style="305" customWidth="1"/>
    <col min="15379" max="15616" width="9" style="305"/>
    <col min="15617" max="15617" width="2.625" style="305" customWidth="1"/>
    <col min="15618" max="15618" width="11.625" style="305" customWidth="1"/>
    <col min="15619" max="15619" width="13.5" style="305" bestFit="1" customWidth="1"/>
    <col min="15620" max="15620" width="10.375" style="305" customWidth="1"/>
    <col min="15621" max="15621" width="36.125" style="305" bestFit="1" customWidth="1"/>
    <col min="15622" max="15622" width="5.25" style="305" bestFit="1" customWidth="1"/>
    <col min="15623" max="15623" width="7.75" style="305" customWidth="1"/>
    <col min="15624" max="15624" width="9.875" style="305" bestFit="1" customWidth="1"/>
    <col min="15625" max="15625" width="11" style="305" customWidth="1"/>
    <col min="15626" max="15626" width="35.375" style="305" bestFit="1" customWidth="1"/>
    <col min="15627" max="15633" width="20.625" style="305" customWidth="1"/>
    <col min="15634" max="15634" width="14" style="305" customWidth="1"/>
    <col min="15635" max="15872" width="9" style="305"/>
    <col min="15873" max="15873" width="2.625" style="305" customWidth="1"/>
    <col min="15874" max="15874" width="11.625" style="305" customWidth="1"/>
    <col min="15875" max="15875" width="13.5" style="305" bestFit="1" customWidth="1"/>
    <col min="15876" max="15876" width="10.375" style="305" customWidth="1"/>
    <col min="15877" max="15877" width="36.125" style="305" bestFit="1" customWidth="1"/>
    <col min="15878" max="15878" width="5.25" style="305" bestFit="1" customWidth="1"/>
    <col min="15879" max="15879" width="7.75" style="305" customWidth="1"/>
    <col min="15880" max="15880" width="9.875" style="305" bestFit="1" customWidth="1"/>
    <col min="15881" max="15881" width="11" style="305" customWidth="1"/>
    <col min="15882" max="15882" width="35.375" style="305" bestFit="1" customWidth="1"/>
    <col min="15883" max="15889" width="20.625" style="305" customWidth="1"/>
    <col min="15890" max="15890" width="14" style="305" customWidth="1"/>
    <col min="15891" max="16128" width="9" style="305"/>
    <col min="16129" max="16129" width="2.625" style="305" customWidth="1"/>
    <col min="16130" max="16130" width="11.625" style="305" customWidth="1"/>
    <col min="16131" max="16131" width="13.5" style="305" bestFit="1" customWidth="1"/>
    <col min="16132" max="16132" width="10.375" style="305" customWidth="1"/>
    <col min="16133" max="16133" width="36.125" style="305" bestFit="1" customWidth="1"/>
    <col min="16134" max="16134" width="5.25" style="305" bestFit="1" customWidth="1"/>
    <col min="16135" max="16135" width="7.75" style="305" customWidth="1"/>
    <col min="16136" max="16136" width="9.875" style="305" bestFit="1" customWidth="1"/>
    <col min="16137" max="16137" width="11" style="305" customWidth="1"/>
    <col min="16138" max="16138" width="35.375" style="305" bestFit="1" customWidth="1"/>
    <col min="16139" max="16145" width="20.625" style="305" customWidth="1"/>
    <col min="16146" max="16146" width="14" style="305" customWidth="1"/>
    <col min="16147" max="16384" width="9" style="305"/>
  </cols>
  <sheetData>
    <row r="2" spans="2:17" ht="20.100000000000001" customHeight="1">
      <c r="B2" s="303" t="s">
        <v>0</v>
      </c>
      <c r="C2" s="303"/>
      <c r="D2" s="303"/>
      <c r="E2" s="304" t="s">
        <v>2682</v>
      </c>
      <c r="F2" s="902"/>
      <c r="G2" s="306" t="s">
        <v>2</v>
      </c>
      <c r="H2" s="307"/>
      <c r="I2" s="308"/>
      <c r="J2" s="587">
        <f>SUM(H:H)</f>
        <v>1203541</v>
      </c>
    </row>
    <row r="3" spans="2:17" ht="20.100000000000001" customHeight="1">
      <c r="B3" s="303" t="s">
        <v>3</v>
      </c>
      <c r="C3" s="303"/>
      <c r="D3" s="303"/>
      <c r="E3" s="304" t="s">
        <v>4793</v>
      </c>
      <c r="F3" s="346"/>
      <c r="I3" s="305"/>
      <c r="J3" s="305"/>
    </row>
    <row r="4" spans="2:17" ht="20.100000000000001" customHeight="1">
      <c r="B4" s="303" t="s">
        <v>5</v>
      </c>
      <c r="C4" s="303"/>
      <c r="D4" s="303"/>
      <c r="E4" s="304">
        <v>124270</v>
      </c>
      <c r="F4" s="346"/>
      <c r="I4" s="305"/>
      <c r="J4" s="305"/>
    </row>
    <row r="5" spans="2:17" ht="20.100000000000001" customHeight="1">
      <c r="B5" s="303" t="s">
        <v>7</v>
      </c>
      <c r="C5" s="303"/>
      <c r="D5" s="303"/>
      <c r="E5" s="903"/>
      <c r="F5" s="904"/>
      <c r="G5" s="588"/>
      <c r="H5" s="588"/>
      <c r="I5" s="588"/>
      <c r="J5" s="589"/>
    </row>
    <row r="6" spans="2:17" ht="20.100000000000001" customHeight="1">
      <c r="B6" s="303" t="s">
        <v>8</v>
      </c>
      <c r="C6" s="303"/>
      <c r="D6" s="303"/>
      <c r="E6" s="314"/>
      <c r="F6" s="904"/>
      <c r="G6" s="588"/>
      <c r="H6" s="588"/>
      <c r="I6" s="588"/>
      <c r="J6" s="589"/>
    </row>
    <row r="7" spans="2:17" ht="5.25" customHeight="1"/>
    <row r="8" spans="2:17" s="310" customFormat="1" ht="19.5" customHeight="1">
      <c r="B8" s="1226" t="s">
        <v>9</v>
      </c>
      <c r="C8" s="13" t="s">
        <v>10</v>
      </c>
      <c r="D8" s="13" t="s">
        <v>11</v>
      </c>
      <c r="E8" s="14" t="s">
        <v>12</v>
      </c>
      <c r="F8" s="14" t="s">
        <v>2489</v>
      </c>
      <c r="G8" s="14" t="s">
        <v>14</v>
      </c>
      <c r="H8" s="15" t="s">
        <v>15</v>
      </c>
      <c r="I8" s="15" t="s">
        <v>16</v>
      </c>
      <c r="J8" s="14" t="s">
        <v>17</v>
      </c>
      <c r="K8" s="14" t="s">
        <v>6</v>
      </c>
      <c r="L8" s="14" t="s">
        <v>18</v>
      </c>
      <c r="M8" s="13" t="s">
        <v>19</v>
      </c>
      <c r="N8" s="13" t="s">
        <v>20</v>
      </c>
      <c r="O8" s="14" t="s">
        <v>21</v>
      </c>
      <c r="P8" s="16" t="s">
        <v>22</v>
      </c>
      <c r="Q8" s="16" t="s">
        <v>23</v>
      </c>
    </row>
    <row r="9" spans="2:17" s="830" customFormat="1" ht="18" customHeight="1">
      <c r="B9" s="1027">
        <v>6</v>
      </c>
      <c r="C9" s="753" t="s">
        <v>727</v>
      </c>
      <c r="D9" s="753" t="s">
        <v>727</v>
      </c>
      <c r="E9" s="674" t="s">
        <v>4794</v>
      </c>
      <c r="F9" s="907">
        <v>1</v>
      </c>
      <c r="G9" s="908">
        <v>28062</v>
      </c>
      <c r="H9" s="909">
        <f t="shared" ref="H9:H26" si="0">F9*G9</f>
        <v>28062</v>
      </c>
      <c r="I9" s="804"/>
      <c r="J9" s="661" t="s">
        <v>4794</v>
      </c>
      <c r="K9" s="661" t="s">
        <v>4795</v>
      </c>
      <c r="L9" s="825"/>
      <c r="M9" s="826"/>
      <c r="N9" s="827"/>
      <c r="O9" s="828"/>
      <c r="P9" s="826" t="s">
        <v>4796</v>
      </c>
      <c r="Q9" s="829"/>
    </row>
    <row r="10" spans="2:17" s="830" customFormat="1" ht="18" customHeight="1">
      <c r="B10" s="1027">
        <v>6</v>
      </c>
      <c r="C10" s="753" t="s">
        <v>727</v>
      </c>
      <c r="D10" s="753" t="s">
        <v>727</v>
      </c>
      <c r="E10" s="674" t="s">
        <v>4797</v>
      </c>
      <c r="F10" s="907">
        <v>8</v>
      </c>
      <c r="G10" s="908">
        <v>870</v>
      </c>
      <c r="H10" s="909">
        <f t="shared" si="0"/>
        <v>6960</v>
      </c>
      <c r="I10" s="804"/>
      <c r="J10" s="661" t="s">
        <v>4798</v>
      </c>
      <c r="K10" s="661" t="s">
        <v>730</v>
      </c>
      <c r="L10" s="825"/>
      <c r="M10" s="826"/>
      <c r="N10" s="827"/>
      <c r="O10" s="828"/>
      <c r="P10" s="826"/>
      <c r="Q10" s="829"/>
    </row>
    <row r="11" spans="2:17" s="830" customFormat="1" ht="18" customHeight="1">
      <c r="B11" s="1027">
        <v>6</v>
      </c>
      <c r="C11" s="753" t="s">
        <v>727</v>
      </c>
      <c r="D11" s="753" t="s">
        <v>727</v>
      </c>
      <c r="E11" s="674" t="s">
        <v>4799</v>
      </c>
      <c r="F11" s="907">
        <v>8</v>
      </c>
      <c r="G11" s="908">
        <v>370</v>
      </c>
      <c r="H11" s="909">
        <f t="shared" si="0"/>
        <v>2960</v>
      </c>
      <c r="I11" s="804"/>
      <c r="J11" s="661" t="s">
        <v>4798</v>
      </c>
      <c r="K11" s="661" t="s">
        <v>730</v>
      </c>
      <c r="L11" s="825"/>
      <c r="M11" s="826"/>
      <c r="N11" s="827"/>
      <c r="O11" s="828"/>
      <c r="P11" s="826"/>
      <c r="Q11" s="829"/>
    </row>
    <row r="12" spans="2:17" s="830" customFormat="1" ht="18" customHeight="1">
      <c r="B12" s="1027">
        <v>6</v>
      </c>
      <c r="C12" s="753" t="s">
        <v>727</v>
      </c>
      <c r="D12" s="753" t="s">
        <v>727</v>
      </c>
      <c r="E12" s="674" t="s">
        <v>4075</v>
      </c>
      <c r="F12" s="907">
        <v>16</v>
      </c>
      <c r="G12" s="908">
        <v>115</v>
      </c>
      <c r="H12" s="909">
        <f t="shared" si="0"/>
        <v>1840</v>
      </c>
      <c r="I12" s="804"/>
      <c r="J12" s="661" t="s">
        <v>4800</v>
      </c>
      <c r="K12" s="661" t="s">
        <v>730</v>
      </c>
      <c r="L12" s="825"/>
      <c r="M12" s="826"/>
      <c r="N12" s="827"/>
      <c r="O12" s="828"/>
      <c r="P12" s="826"/>
      <c r="Q12" s="829"/>
    </row>
    <row r="13" spans="2:17" s="830" customFormat="1" ht="18" customHeight="1">
      <c r="B13" s="1027">
        <v>6</v>
      </c>
      <c r="C13" s="753" t="s">
        <v>727</v>
      </c>
      <c r="D13" s="753" t="s">
        <v>727</v>
      </c>
      <c r="E13" s="674" t="s">
        <v>4801</v>
      </c>
      <c r="F13" s="907">
        <v>12</v>
      </c>
      <c r="G13" s="908">
        <v>1282</v>
      </c>
      <c r="H13" s="909">
        <f t="shared" si="0"/>
        <v>15384</v>
      </c>
      <c r="I13" s="804"/>
      <c r="J13" s="661" t="s">
        <v>4802</v>
      </c>
      <c r="K13" s="661" t="s">
        <v>730</v>
      </c>
      <c r="L13" s="825"/>
      <c r="M13" s="826"/>
      <c r="N13" s="827"/>
      <c r="O13" s="828"/>
      <c r="P13" s="826"/>
      <c r="Q13" s="829"/>
    </row>
    <row r="14" spans="2:17" s="830" customFormat="1" ht="18" customHeight="1">
      <c r="B14" s="1027">
        <v>6</v>
      </c>
      <c r="C14" s="753" t="s">
        <v>727</v>
      </c>
      <c r="D14" s="753" t="s">
        <v>727</v>
      </c>
      <c r="E14" s="674" t="s">
        <v>1559</v>
      </c>
      <c r="F14" s="907">
        <v>16</v>
      </c>
      <c r="G14" s="908">
        <v>88</v>
      </c>
      <c r="H14" s="909">
        <f t="shared" si="0"/>
        <v>1408</v>
      </c>
      <c r="I14" s="804"/>
      <c r="J14" s="661" t="s">
        <v>530</v>
      </c>
      <c r="K14" s="661" t="s">
        <v>730</v>
      </c>
      <c r="L14" s="825"/>
      <c r="M14" s="826"/>
      <c r="N14" s="827"/>
      <c r="O14" s="828"/>
      <c r="P14" s="826"/>
      <c r="Q14" s="829"/>
    </row>
    <row r="15" spans="2:17" s="830" customFormat="1" ht="18" customHeight="1">
      <c r="B15" s="1027">
        <v>6</v>
      </c>
      <c r="C15" s="753" t="s">
        <v>727</v>
      </c>
      <c r="D15" s="753" t="s">
        <v>727</v>
      </c>
      <c r="E15" s="674" t="s">
        <v>4803</v>
      </c>
      <c r="F15" s="907">
        <v>4</v>
      </c>
      <c r="G15" s="908">
        <v>7640</v>
      </c>
      <c r="H15" s="909">
        <f t="shared" si="0"/>
        <v>30560</v>
      </c>
      <c r="I15" s="804"/>
      <c r="J15" s="661" t="s">
        <v>4804</v>
      </c>
      <c r="K15" s="661" t="s">
        <v>730</v>
      </c>
      <c r="L15" s="825"/>
      <c r="M15" s="826"/>
      <c r="N15" s="827"/>
      <c r="O15" s="828"/>
      <c r="P15" s="826"/>
      <c r="Q15" s="829"/>
    </row>
    <row r="16" spans="2:17" s="830" customFormat="1" ht="18" customHeight="1">
      <c r="B16" s="1027">
        <v>6</v>
      </c>
      <c r="C16" s="753" t="s">
        <v>727</v>
      </c>
      <c r="D16" s="753" t="s">
        <v>727</v>
      </c>
      <c r="E16" s="674" t="s">
        <v>4805</v>
      </c>
      <c r="F16" s="907">
        <v>4</v>
      </c>
      <c r="G16" s="908">
        <v>5670</v>
      </c>
      <c r="H16" s="909">
        <f t="shared" si="0"/>
        <v>22680</v>
      </c>
      <c r="I16" s="804"/>
      <c r="J16" s="661" t="s">
        <v>4806</v>
      </c>
      <c r="K16" s="661" t="s">
        <v>730</v>
      </c>
      <c r="L16" s="825"/>
      <c r="M16" s="826"/>
      <c r="N16" s="827"/>
      <c r="O16" s="828"/>
      <c r="P16" s="826"/>
      <c r="Q16" s="829"/>
    </row>
    <row r="17" spans="2:17" s="830" customFormat="1" ht="18" customHeight="1">
      <c r="B17" s="1027">
        <v>6</v>
      </c>
      <c r="C17" s="753" t="s">
        <v>727</v>
      </c>
      <c r="D17" s="753" t="s">
        <v>727</v>
      </c>
      <c r="E17" s="674" t="s">
        <v>4807</v>
      </c>
      <c r="F17" s="907">
        <v>2</v>
      </c>
      <c r="G17" s="908">
        <v>11630</v>
      </c>
      <c r="H17" s="909">
        <f t="shared" si="0"/>
        <v>23260</v>
      </c>
      <c r="I17" s="804"/>
      <c r="J17" s="661" t="s">
        <v>4808</v>
      </c>
      <c r="K17" s="661" t="s">
        <v>730</v>
      </c>
      <c r="L17" s="825"/>
      <c r="M17" s="826"/>
      <c r="N17" s="827"/>
      <c r="O17" s="828"/>
      <c r="P17" s="826"/>
      <c r="Q17" s="829"/>
    </row>
    <row r="18" spans="2:17" s="830" customFormat="1" ht="18" customHeight="1">
      <c r="B18" s="1027">
        <v>6</v>
      </c>
      <c r="C18" s="753" t="s">
        <v>727</v>
      </c>
      <c r="D18" s="753" t="s">
        <v>727</v>
      </c>
      <c r="E18" s="674" t="s">
        <v>4809</v>
      </c>
      <c r="F18" s="907">
        <v>4</v>
      </c>
      <c r="G18" s="908">
        <v>6620</v>
      </c>
      <c r="H18" s="909">
        <f t="shared" si="0"/>
        <v>26480</v>
      </c>
      <c r="I18" s="804"/>
      <c r="J18" s="661" t="s">
        <v>4810</v>
      </c>
      <c r="K18" s="661" t="s">
        <v>730</v>
      </c>
      <c r="L18" s="825"/>
      <c r="M18" s="826"/>
      <c r="N18" s="827"/>
      <c r="O18" s="828"/>
      <c r="P18" s="826"/>
      <c r="Q18" s="829"/>
    </row>
    <row r="19" spans="2:17" s="830" customFormat="1" ht="18" customHeight="1">
      <c r="B19" s="1027">
        <v>6</v>
      </c>
      <c r="C19" s="753" t="s">
        <v>727</v>
      </c>
      <c r="D19" s="753" t="s">
        <v>727</v>
      </c>
      <c r="E19" s="674" t="s">
        <v>4811</v>
      </c>
      <c r="F19" s="907">
        <v>1</v>
      </c>
      <c r="G19" s="908">
        <v>67408</v>
      </c>
      <c r="H19" s="909">
        <f t="shared" si="0"/>
        <v>67408</v>
      </c>
      <c r="I19" s="804"/>
      <c r="J19" s="661" t="s">
        <v>4811</v>
      </c>
      <c r="K19" s="661" t="s">
        <v>4795</v>
      </c>
      <c r="L19" s="825"/>
      <c r="M19" s="826"/>
      <c r="N19" s="827"/>
      <c r="O19" s="828"/>
      <c r="P19" s="826"/>
      <c r="Q19" s="829"/>
    </row>
    <row r="20" spans="2:17" s="830" customFormat="1" ht="18" customHeight="1">
      <c r="B20" s="1027">
        <v>6</v>
      </c>
      <c r="C20" s="753" t="s">
        <v>727</v>
      </c>
      <c r="D20" s="753" t="s">
        <v>727</v>
      </c>
      <c r="E20" s="674" t="s">
        <v>4812</v>
      </c>
      <c r="F20" s="907">
        <v>4</v>
      </c>
      <c r="G20" s="908">
        <v>3050</v>
      </c>
      <c r="H20" s="909">
        <f t="shared" si="0"/>
        <v>12200</v>
      </c>
      <c r="I20" s="804"/>
      <c r="J20" s="661" t="s">
        <v>4813</v>
      </c>
      <c r="K20" s="661" t="s">
        <v>730</v>
      </c>
      <c r="L20" s="825"/>
      <c r="M20" s="826"/>
      <c r="N20" s="827"/>
      <c r="O20" s="828"/>
      <c r="P20" s="826"/>
      <c r="Q20" s="829"/>
    </row>
    <row r="21" spans="2:17" s="830" customFormat="1" ht="18" customHeight="1">
      <c r="B21" s="1027">
        <v>6</v>
      </c>
      <c r="C21" s="753" t="s">
        <v>727</v>
      </c>
      <c r="D21" s="753" t="s">
        <v>727</v>
      </c>
      <c r="E21" s="674" t="s">
        <v>4814</v>
      </c>
      <c r="F21" s="907">
        <v>4</v>
      </c>
      <c r="G21" s="908">
        <v>1589</v>
      </c>
      <c r="H21" s="909">
        <f t="shared" si="0"/>
        <v>6356</v>
      </c>
      <c r="I21" s="804"/>
      <c r="J21" s="661" t="s">
        <v>4815</v>
      </c>
      <c r="K21" s="661" t="s">
        <v>730</v>
      </c>
      <c r="L21" s="825"/>
      <c r="M21" s="826"/>
      <c r="N21" s="827"/>
      <c r="O21" s="828"/>
      <c r="P21" s="826"/>
      <c r="Q21" s="829"/>
    </row>
    <row r="22" spans="2:17" s="830" customFormat="1" ht="18" customHeight="1">
      <c r="B22" s="1027">
        <v>6</v>
      </c>
      <c r="C22" s="753" t="s">
        <v>727</v>
      </c>
      <c r="D22" s="753" t="s">
        <v>727</v>
      </c>
      <c r="E22" s="674" t="s">
        <v>4816</v>
      </c>
      <c r="F22" s="907">
        <v>4</v>
      </c>
      <c r="G22" s="908">
        <v>341</v>
      </c>
      <c r="H22" s="909">
        <f t="shared" si="0"/>
        <v>1364</v>
      </c>
      <c r="I22" s="804"/>
      <c r="J22" s="661" t="s">
        <v>4817</v>
      </c>
      <c r="K22" s="661" t="s">
        <v>730</v>
      </c>
      <c r="L22" s="825"/>
      <c r="M22" s="826"/>
      <c r="N22" s="827"/>
      <c r="O22" s="828"/>
      <c r="P22" s="826"/>
      <c r="Q22" s="829"/>
    </row>
    <row r="23" spans="2:17" s="830" customFormat="1" ht="18" customHeight="1">
      <c r="B23" s="1027">
        <v>3</v>
      </c>
      <c r="C23" s="753" t="s">
        <v>727</v>
      </c>
      <c r="D23" s="753" t="s">
        <v>727</v>
      </c>
      <c r="E23" s="76" t="s">
        <v>4818</v>
      </c>
      <c r="F23" s="919">
        <v>1</v>
      </c>
      <c r="G23" s="919">
        <v>7140</v>
      </c>
      <c r="H23" s="909">
        <f t="shared" si="0"/>
        <v>7140</v>
      </c>
      <c r="I23" s="804"/>
      <c r="J23" s="667" t="s">
        <v>4819</v>
      </c>
      <c r="K23" s="661" t="s">
        <v>730</v>
      </c>
      <c r="L23" s="825"/>
      <c r="M23" s="826"/>
      <c r="N23" s="827"/>
      <c r="O23" s="828"/>
      <c r="P23" s="826"/>
      <c r="Q23" s="829"/>
    </row>
    <row r="24" spans="2:17" s="830" customFormat="1" ht="18" customHeight="1">
      <c r="B24" s="1027">
        <v>4</v>
      </c>
      <c r="C24" s="753" t="s">
        <v>727</v>
      </c>
      <c r="D24" s="753" t="s">
        <v>727</v>
      </c>
      <c r="E24" s="108" t="s">
        <v>4820</v>
      </c>
      <c r="F24" s="919">
        <v>1</v>
      </c>
      <c r="G24" s="919">
        <v>5200</v>
      </c>
      <c r="H24" s="909">
        <f t="shared" si="0"/>
        <v>5200</v>
      </c>
      <c r="I24" s="804"/>
      <c r="J24" s="667" t="s">
        <v>4821</v>
      </c>
      <c r="K24" s="661" t="s">
        <v>730</v>
      </c>
      <c r="L24" s="825"/>
      <c r="M24" s="826"/>
      <c r="N24" s="827"/>
      <c r="O24" s="828"/>
      <c r="P24" s="826"/>
      <c r="Q24" s="829"/>
    </row>
    <row r="25" spans="2:17" s="830" customFormat="1" ht="18" customHeight="1">
      <c r="B25" s="1027">
        <v>5</v>
      </c>
      <c r="C25" s="753" t="s">
        <v>727</v>
      </c>
      <c r="D25" s="753" t="s">
        <v>727</v>
      </c>
      <c r="E25" s="108" t="s">
        <v>822</v>
      </c>
      <c r="F25" s="919">
        <v>1</v>
      </c>
      <c r="G25" s="919">
        <v>3350</v>
      </c>
      <c r="H25" s="909">
        <f t="shared" si="0"/>
        <v>3350</v>
      </c>
      <c r="I25" s="804"/>
      <c r="J25" s="667" t="s">
        <v>4822</v>
      </c>
      <c r="K25" s="661" t="s">
        <v>730</v>
      </c>
      <c r="L25" s="825"/>
      <c r="M25" s="826"/>
      <c r="N25" s="827"/>
      <c r="O25" s="828"/>
      <c r="P25" s="826"/>
      <c r="Q25" s="829"/>
    </row>
    <row r="26" spans="2:17" s="830" customFormat="1" ht="18" customHeight="1">
      <c r="B26" s="1027">
        <v>5</v>
      </c>
      <c r="C26" s="753" t="s">
        <v>727</v>
      </c>
      <c r="D26" s="753" t="s">
        <v>727</v>
      </c>
      <c r="E26" s="108" t="s">
        <v>825</v>
      </c>
      <c r="F26" s="919">
        <v>1</v>
      </c>
      <c r="G26" s="919">
        <v>5869</v>
      </c>
      <c r="H26" s="909">
        <f t="shared" si="0"/>
        <v>5869</v>
      </c>
      <c r="I26" s="804"/>
      <c r="J26" s="667" t="s">
        <v>4823</v>
      </c>
      <c r="K26" s="661" t="s">
        <v>730</v>
      </c>
      <c r="L26" s="825"/>
      <c r="M26" s="826"/>
      <c r="N26" s="827"/>
      <c r="O26" s="828"/>
      <c r="P26" s="826"/>
      <c r="Q26" s="829"/>
    </row>
    <row r="27" spans="2:17" s="830" customFormat="1" ht="18" customHeight="1">
      <c r="B27" s="1027">
        <v>5</v>
      </c>
      <c r="C27" s="753" t="s">
        <v>727</v>
      </c>
      <c r="D27" s="753" t="s">
        <v>727</v>
      </c>
      <c r="E27" s="108" t="s">
        <v>4824</v>
      </c>
      <c r="F27" s="919">
        <v>1</v>
      </c>
      <c r="G27" s="919">
        <v>4000</v>
      </c>
      <c r="H27" s="909">
        <v>400</v>
      </c>
      <c r="I27" s="804"/>
      <c r="J27" s="667" t="s">
        <v>4825</v>
      </c>
      <c r="K27" s="661" t="s">
        <v>730</v>
      </c>
      <c r="L27" s="825"/>
      <c r="M27" s="826"/>
      <c r="N27" s="827"/>
      <c r="O27" s="828"/>
      <c r="P27" s="826"/>
      <c r="Q27" s="829"/>
    </row>
    <row r="28" spans="2:17" s="830" customFormat="1" ht="18" customHeight="1">
      <c r="B28" s="1027">
        <v>5</v>
      </c>
      <c r="C28" s="753" t="s">
        <v>727</v>
      </c>
      <c r="D28" s="753" t="s">
        <v>727</v>
      </c>
      <c r="E28" s="108" t="s">
        <v>4826</v>
      </c>
      <c r="F28" s="919">
        <v>1</v>
      </c>
      <c r="G28" s="919">
        <v>6340</v>
      </c>
      <c r="H28" s="909">
        <v>6340</v>
      </c>
      <c r="I28" s="843"/>
      <c r="J28" s="667" t="s">
        <v>4827</v>
      </c>
      <c r="K28" s="661" t="s">
        <v>730</v>
      </c>
      <c r="L28" s="825"/>
      <c r="M28" s="826"/>
      <c r="N28" s="827"/>
      <c r="O28" s="828"/>
      <c r="P28" s="826"/>
      <c r="Q28" s="829"/>
    </row>
    <row r="29" spans="2:17" s="830" customFormat="1" ht="18" customHeight="1">
      <c r="B29" s="1027">
        <v>6</v>
      </c>
      <c r="C29" s="753" t="s">
        <v>727</v>
      </c>
      <c r="D29" s="753" t="s">
        <v>727</v>
      </c>
      <c r="E29" s="108" t="s">
        <v>4828</v>
      </c>
      <c r="F29" s="919">
        <v>8</v>
      </c>
      <c r="G29" s="919">
        <v>225</v>
      </c>
      <c r="H29" s="909">
        <v>1800</v>
      </c>
      <c r="I29" s="843"/>
      <c r="J29" s="667" t="s">
        <v>4309</v>
      </c>
      <c r="K29" s="661" t="s">
        <v>730</v>
      </c>
      <c r="L29" s="825"/>
      <c r="M29" s="826"/>
      <c r="N29" s="827"/>
      <c r="O29" s="828"/>
      <c r="P29" s="826"/>
      <c r="Q29" s="829"/>
    </row>
    <row r="30" spans="2:17" s="830" customFormat="1" ht="18" customHeight="1">
      <c r="B30" s="1027">
        <v>6</v>
      </c>
      <c r="C30" s="753" t="s">
        <v>727</v>
      </c>
      <c r="D30" s="753" t="s">
        <v>727</v>
      </c>
      <c r="E30" s="108" t="s">
        <v>4829</v>
      </c>
      <c r="F30" s="919">
        <v>2</v>
      </c>
      <c r="G30" s="919">
        <v>1230</v>
      </c>
      <c r="H30" s="909">
        <v>2460</v>
      </c>
      <c r="I30" s="843"/>
      <c r="J30" s="667" t="s">
        <v>4830</v>
      </c>
      <c r="K30" s="661" t="s">
        <v>730</v>
      </c>
      <c r="L30" s="825"/>
      <c r="M30" s="826"/>
      <c r="N30" s="827"/>
      <c r="O30" s="828"/>
      <c r="P30" s="826"/>
      <c r="Q30" s="829"/>
    </row>
    <row r="31" spans="2:17" s="830" customFormat="1" ht="18" customHeight="1">
      <c r="B31" s="1027"/>
      <c r="C31" s="753" t="s">
        <v>727</v>
      </c>
      <c r="D31" s="753" t="s">
        <v>727</v>
      </c>
      <c r="E31" s="1306" t="s">
        <v>4831</v>
      </c>
      <c r="F31" s="108">
        <v>4</v>
      </c>
      <c r="G31" s="121">
        <v>380</v>
      </c>
      <c r="H31" s="57">
        <f>F31*G31</f>
        <v>1520</v>
      </c>
      <c r="I31" s="843"/>
      <c r="J31" s="667" t="s">
        <v>3075</v>
      </c>
      <c r="K31" s="661" t="s">
        <v>730</v>
      </c>
      <c r="L31" s="825"/>
      <c r="M31" s="826"/>
      <c r="N31" s="827"/>
      <c r="O31" s="828"/>
      <c r="P31" s="826"/>
      <c r="Q31" s="829"/>
    </row>
    <row r="32" spans="2:17" s="830" customFormat="1" ht="18" customHeight="1">
      <c r="B32" s="1027">
        <v>6</v>
      </c>
      <c r="C32" s="753" t="s">
        <v>727</v>
      </c>
      <c r="D32" s="753" t="s">
        <v>727</v>
      </c>
      <c r="E32" s="1306" t="s">
        <v>4832</v>
      </c>
      <c r="F32" s="108">
        <v>4</v>
      </c>
      <c r="G32" s="121">
        <v>120</v>
      </c>
      <c r="H32" s="57">
        <f>F32*G32</f>
        <v>480</v>
      </c>
      <c r="I32" s="843"/>
      <c r="J32" s="667" t="s">
        <v>384</v>
      </c>
      <c r="K32" s="661" t="s">
        <v>730</v>
      </c>
      <c r="L32" s="825"/>
      <c r="M32" s="826"/>
      <c r="N32" s="827"/>
      <c r="O32" s="828"/>
      <c r="P32" s="826"/>
      <c r="Q32" s="829"/>
    </row>
    <row r="33" spans="2:17" s="830" customFormat="1" ht="18" customHeight="1">
      <c r="B33" s="1027">
        <v>6</v>
      </c>
      <c r="C33" s="753" t="s">
        <v>1852</v>
      </c>
      <c r="D33" s="753" t="s">
        <v>727</v>
      </c>
      <c r="E33" s="1306" t="s">
        <v>4833</v>
      </c>
      <c r="F33" s="108">
        <v>12</v>
      </c>
      <c r="G33" s="121">
        <v>765</v>
      </c>
      <c r="H33" s="1307">
        <v>9180</v>
      </c>
      <c r="I33" s="843"/>
      <c r="J33" s="24" t="s">
        <v>1926</v>
      </c>
      <c r="K33" s="661" t="s">
        <v>730</v>
      </c>
      <c r="L33" s="825"/>
      <c r="M33" s="826"/>
      <c r="N33" s="827"/>
      <c r="O33" s="828"/>
      <c r="P33" s="826"/>
      <c r="Q33" s="829"/>
    </row>
    <row r="34" spans="2:17" s="830" customFormat="1" ht="18" customHeight="1">
      <c r="B34" s="1027">
        <v>6</v>
      </c>
      <c r="C34" s="753" t="s">
        <v>1852</v>
      </c>
      <c r="D34" s="753" t="s">
        <v>727</v>
      </c>
      <c r="E34" s="1306" t="s">
        <v>4834</v>
      </c>
      <c r="F34" s="108">
        <v>4</v>
      </c>
      <c r="G34" s="121">
        <v>520</v>
      </c>
      <c r="H34" s="1307">
        <v>2080</v>
      </c>
      <c r="I34" s="843"/>
      <c r="J34" s="667" t="s">
        <v>3075</v>
      </c>
      <c r="K34" s="661" t="s">
        <v>730</v>
      </c>
      <c r="L34" s="825"/>
      <c r="M34" s="826"/>
      <c r="N34" s="827"/>
      <c r="O34" s="828"/>
      <c r="P34" s="826"/>
      <c r="Q34" s="829"/>
    </row>
    <row r="35" spans="2:17" s="830" customFormat="1" ht="18" customHeight="1">
      <c r="B35" s="1027">
        <v>5</v>
      </c>
      <c r="C35" s="753" t="s">
        <v>1852</v>
      </c>
      <c r="D35" s="753" t="s">
        <v>727</v>
      </c>
      <c r="E35" s="1306" t="s">
        <v>4835</v>
      </c>
      <c r="F35" s="108">
        <v>1</v>
      </c>
      <c r="G35" s="121">
        <v>5830</v>
      </c>
      <c r="H35" s="1307">
        <v>5830</v>
      </c>
      <c r="I35" s="843"/>
      <c r="J35" s="667" t="s">
        <v>4827</v>
      </c>
      <c r="K35" s="661" t="s">
        <v>730</v>
      </c>
      <c r="L35" s="825"/>
      <c r="M35" s="826"/>
      <c r="N35" s="827"/>
      <c r="O35" s="828"/>
      <c r="P35" s="826"/>
      <c r="Q35" s="829"/>
    </row>
    <row r="36" spans="2:17" s="830" customFormat="1" ht="18" customHeight="1">
      <c r="B36" s="1027">
        <v>6</v>
      </c>
      <c r="C36" s="753" t="s">
        <v>1852</v>
      </c>
      <c r="D36" s="753" t="s">
        <v>727</v>
      </c>
      <c r="E36" s="1306" t="s">
        <v>222</v>
      </c>
      <c r="F36" s="108">
        <v>60</v>
      </c>
      <c r="G36" s="121">
        <v>149</v>
      </c>
      <c r="H36" s="1307">
        <v>8940</v>
      </c>
      <c r="I36" s="843"/>
      <c r="J36" s="24" t="s">
        <v>3745</v>
      </c>
      <c r="K36" s="661" t="s">
        <v>730</v>
      </c>
      <c r="L36" s="825"/>
      <c r="M36" s="826"/>
      <c r="N36" s="827"/>
      <c r="O36" s="828"/>
      <c r="P36" s="826"/>
      <c r="Q36" s="829"/>
    </row>
    <row r="37" spans="2:17" s="830" customFormat="1" ht="18" customHeight="1">
      <c r="B37" s="1027">
        <v>6</v>
      </c>
      <c r="C37" s="753" t="s">
        <v>1852</v>
      </c>
      <c r="D37" s="753" t="s">
        <v>727</v>
      </c>
      <c r="E37" s="1306" t="s">
        <v>4836</v>
      </c>
      <c r="F37" s="108">
        <v>4</v>
      </c>
      <c r="G37" s="121">
        <v>250</v>
      </c>
      <c r="H37" s="1307">
        <v>1000</v>
      </c>
      <c r="I37" s="843"/>
      <c r="J37" s="24" t="s">
        <v>1706</v>
      </c>
      <c r="K37" s="661" t="s">
        <v>730</v>
      </c>
      <c r="L37" s="825"/>
      <c r="M37" s="826"/>
      <c r="N37" s="827"/>
      <c r="O37" s="828"/>
      <c r="P37" s="826"/>
      <c r="Q37" s="829"/>
    </row>
    <row r="38" spans="2:17" s="830" customFormat="1" ht="18" customHeight="1">
      <c r="B38" s="1027">
        <v>6</v>
      </c>
      <c r="C38" s="753" t="s">
        <v>1852</v>
      </c>
      <c r="D38" s="753" t="s">
        <v>727</v>
      </c>
      <c r="E38" s="1306" t="s">
        <v>4837</v>
      </c>
      <c r="F38" s="108">
        <v>4</v>
      </c>
      <c r="G38" s="121">
        <v>370</v>
      </c>
      <c r="H38" s="1307">
        <v>1480</v>
      </c>
      <c r="I38" s="843"/>
      <c r="J38" s="24" t="s">
        <v>1706</v>
      </c>
      <c r="K38" s="661" t="s">
        <v>730</v>
      </c>
      <c r="L38" s="825"/>
      <c r="M38" s="826"/>
      <c r="N38" s="827"/>
      <c r="O38" s="828"/>
      <c r="P38" s="826"/>
      <c r="Q38" s="829"/>
    </row>
    <row r="39" spans="2:17" s="830" customFormat="1" ht="18" customHeight="1">
      <c r="B39" s="1027">
        <v>6</v>
      </c>
      <c r="C39" s="753" t="s">
        <v>1852</v>
      </c>
      <c r="D39" s="753" t="s">
        <v>727</v>
      </c>
      <c r="E39" s="1306" t="s">
        <v>4838</v>
      </c>
      <c r="F39" s="108">
        <v>4</v>
      </c>
      <c r="G39" s="121">
        <v>370</v>
      </c>
      <c r="H39" s="1307">
        <v>1480</v>
      </c>
      <c r="I39" s="843"/>
      <c r="J39" s="24" t="s">
        <v>1706</v>
      </c>
      <c r="K39" s="661" t="s">
        <v>730</v>
      </c>
      <c r="L39" s="825"/>
      <c r="M39" s="826"/>
      <c r="N39" s="827"/>
      <c r="O39" s="828"/>
      <c r="P39" s="826"/>
      <c r="Q39" s="829"/>
    </row>
    <row r="40" spans="2:17" s="830" customFormat="1" ht="18" customHeight="1">
      <c r="B40" s="1027">
        <v>5</v>
      </c>
      <c r="C40" s="753" t="s">
        <v>1852</v>
      </c>
      <c r="D40" s="753" t="s">
        <v>727</v>
      </c>
      <c r="E40" s="1306" t="s">
        <v>4839</v>
      </c>
      <c r="F40" s="108">
        <v>2</v>
      </c>
      <c r="G40" s="121">
        <v>1750</v>
      </c>
      <c r="H40" s="1307">
        <v>3500</v>
      </c>
      <c r="I40" s="843"/>
      <c r="J40" s="24" t="s">
        <v>4840</v>
      </c>
      <c r="K40" s="661" t="s">
        <v>730</v>
      </c>
      <c r="L40" s="825"/>
      <c r="M40" s="826"/>
      <c r="N40" s="827"/>
      <c r="O40" s="828"/>
      <c r="P40" s="826"/>
      <c r="Q40" s="829"/>
    </row>
    <row r="41" spans="2:17" s="830" customFormat="1" ht="18" customHeight="1">
      <c r="B41" s="1027">
        <v>7</v>
      </c>
      <c r="C41" s="753" t="s">
        <v>1852</v>
      </c>
      <c r="D41" s="753" t="s">
        <v>727</v>
      </c>
      <c r="E41" s="1306" t="s">
        <v>4074</v>
      </c>
      <c r="F41" s="108">
        <v>2</v>
      </c>
      <c r="G41" s="121">
        <v>1745</v>
      </c>
      <c r="H41" s="1307">
        <v>3490</v>
      </c>
      <c r="I41" s="843"/>
      <c r="J41" s="24" t="s">
        <v>1928</v>
      </c>
      <c r="K41" s="661" t="s">
        <v>730</v>
      </c>
      <c r="L41" s="825"/>
      <c r="M41" s="826"/>
      <c r="N41" s="827"/>
      <c r="O41" s="828"/>
      <c r="P41" s="826"/>
      <c r="Q41" s="829"/>
    </row>
    <row r="42" spans="2:17" s="830" customFormat="1" ht="18" customHeight="1">
      <c r="B42" s="1027">
        <v>7</v>
      </c>
      <c r="C42" s="753" t="s">
        <v>1852</v>
      </c>
      <c r="D42" s="753" t="s">
        <v>727</v>
      </c>
      <c r="E42" s="1306" t="s">
        <v>3595</v>
      </c>
      <c r="F42" s="108">
        <v>1</v>
      </c>
      <c r="G42" s="121">
        <v>70</v>
      </c>
      <c r="H42" s="1307">
        <v>70</v>
      </c>
      <c r="I42" s="843"/>
      <c r="J42" s="24" t="s">
        <v>4841</v>
      </c>
      <c r="K42" s="661" t="s">
        <v>730</v>
      </c>
      <c r="L42" s="825"/>
      <c r="M42" s="826"/>
      <c r="N42" s="827"/>
      <c r="O42" s="828"/>
      <c r="P42" s="826"/>
      <c r="Q42" s="829"/>
    </row>
    <row r="43" spans="2:17" s="830" customFormat="1" ht="18" customHeight="1">
      <c r="B43" s="1027">
        <v>7</v>
      </c>
      <c r="C43" s="753" t="s">
        <v>1852</v>
      </c>
      <c r="D43" s="753" t="s">
        <v>727</v>
      </c>
      <c r="E43" s="1306" t="s">
        <v>1630</v>
      </c>
      <c r="F43" s="108">
        <v>1</v>
      </c>
      <c r="G43" s="121">
        <v>70</v>
      </c>
      <c r="H43" s="1307">
        <v>70</v>
      </c>
      <c r="I43" s="843"/>
      <c r="J43" s="24" t="s">
        <v>4841</v>
      </c>
      <c r="K43" s="661" t="s">
        <v>730</v>
      </c>
      <c r="L43" s="825"/>
      <c r="M43" s="826"/>
      <c r="N43" s="827"/>
      <c r="O43" s="828"/>
      <c r="P43" s="826"/>
      <c r="Q43" s="829"/>
    </row>
    <row r="44" spans="2:17" s="830" customFormat="1" ht="18" customHeight="1">
      <c r="B44" s="1027">
        <v>7</v>
      </c>
      <c r="C44" s="753" t="s">
        <v>1852</v>
      </c>
      <c r="D44" s="753" t="s">
        <v>727</v>
      </c>
      <c r="E44" s="1306" t="s">
        <v>4842</v>
      </c>
      <c r="F44" s="108">
        <v>2</v>
      </c>
      <c r="G44" s="121">
        <v>78</v>
      </c>
      <c r="H44" s="1307">
        <v>156</v>
      </c>
      <c r="I44" s="843"/>
      <c r="J44" s="24" t="s">
        <v>4841</v>
      </c>
      <c r="K44" s="661" t="s">
        <v>730</v>
      </c>
      <c r="L44" s="825"/>
      <c r="M44" s="826"/>
      <c r="N44" s="827"/>
      <c r="O44" s="828"/>
      <c r="P44" s="826"/>
      <c r="Q44" s="829"/>
    </row>
    <row r="45" spans="2:17" s="830" customFormat="1" ht="18" customHeight="1">
      <c r="B45" s="1027">
        <v>5</v>
      </c>
      <c r="C45" s="753" t="s">
        <v>1852</v>
      </c>
      <c r="D45" s="753" t="s">
        <v>727</v>
      </c>
      <c r="E45" s="1306" t="s">
        <v>391</v>
      </c>
      <c r="F45" s="108">
        <v>2</v>
      </c>
      <c r="G45" s="121">
        <v>333</v>
      </c>
      <c r="H45" s="1307">
        <v>666</v>
      </c>
      <c r="I45" s="843"/>
      <c r="J45" s="24" t="s">
        <v>4559</v>
      </c>
      <c r="K45" s="661" t="s">
        <v>730</v>
      </c>
      <c r="L45" s="825"/>
      <c r="M45" s="826"/>
      <c r="N45" s="827"/>
      <c r="O45" s="828"/>
      <c r="P45" s="826"/>
      <c r="Q45" s="829"/>
    </row>
    <row r="46" spans="2:17" s="830" customFormat="1" ht="18" customHeight="1">
      <c r="B46" s="1027">
        <v>7</v>
      </c>
      <c r="C46" s="753" t="s">
        <v>1852</v>
      </c>
      <c r="D46" s="753" t="s">
        <v>727</v>
      </c>
      <c r="E46" s="1306" t="s">
        <v>4843</v>
      </c>
      <c r="F46" s="108">
        <v>3</v>
      </c>
      <c r="G46" s="121">
        <v>235</v>
      </c>
      <c r="H46" s="1307">
        <v>705</v>
      </c>
      <c r="I46" s="843"/>
      <c r="J46" s="24" t="s">
        <v>4844</v>
      </c>
      <c r="K46" s="661" t="s">
        <v>730</v>
      </c>
      <c r="L46" s="825"/>
      <c r="M46" s="826"/>
      <c r="N46" s="827"/>
      <c r="O46" s="828"/>
      <c r="P46" s="826"/>
      <c r="Q46" s="829"/>
    </row>
    <row r="47" spans="2:17" s="830" customFormat="1" ht="18" customHeight="1">
      <c r="B47" s="1027">
        <v>7</v>
      </c>
      <c r="C47" s="753" t="s">
        <v>1852</v>
      </c>
      <c r="D47" s="753" t="s">
        <v>727</v>
      </c>
      <c r="E47" s="1306" t="s">
        <v>4652</v>
      </c>
      <c r="F47" s="108">
        <v>1</v>
      </c>
      <c r="G47" s="121">
        <v>235</v>
      </c>
      <c r="H47" s="1307">
        <v>235</v>
      </c>
      <c r="I47" s="843"/>
      <c r="J47" s="24" t="s">
        <v>4844</v>
      </c>
      <c r="K47" s="661" t="s">
        <v>730</v>
      </c>
      <c r="L47" s="825"/>
      <c r="M47" s="826"/>
      <c r="N47" s="827"/>
      <c r="O47" s="828"/>
      <c r="P47" s="826"/>
      <c r="Q47" s="829"/>
    </row>
    <row r="48" spans="2:17" s="830" customFormat="1" ht="18" customHeight="1">
      <c r="B48" s="1027">
        <v>7</v>
      </c>
      <c r="C48" s="753" t="s">
        <v>1852</v>
      </c>
      <c r="D48" s="753" t="s">
        <v>727</v>
      </c>
      <c r="E48" s="1306" t="s">
        <v>4845</v>
      </c>
      <c r="F48" s="108">
        <v>1</v>
      </c>
      <c r="G48" s="121">
        <v>618</v>
      </c>
      <c r="H48" s="1307">
        <v>618</v>
      </c>
      <c r="I48" s="843"/>
      <c r="J48" s="24" t="s">
        <v>4846</v>
      </c>
      <c r="K48" s="661" t="s">
        <v>730</v>
      </c>
      <c r="L48" s="825"/>
      <c r="M48" s="826"/>
      <c r="N48" s="827"/>
      <c r="O48" s="828"/>
      <c r="P48" s="826"/>
      <c r="Q48" s="829"/>
    </row>
    <row r="49" spans="2:18" s="830" customFormat="1" ht="18" customHeight="1">
      <c r="B49" s="1027">
        <v>10</v>
      </c>
      <c r="C49" s="753" t="s">
        <v>1852</v>
      </c>
      <c r="D49" s="753" t="s">
        <v>727</v>
      </c>
      <c r="E49" s="1306" t="s">
        <v>4847</v>
      </c>
      <c r="F49" s="108">
        <v>1</v>
      </c>
      <c r="G49" s="121">
        <v>426</v>
      </c>
      <c r="H49" s="1307">
        <v>426</v>
      </c>
      <c r="I49" s="843"/>
      <c r="J49" s="24" t="s">
        <v>4848</v>
      </c>
      <c r="K49" s="661" t="s">
        <v>730</v>
      </c>
      <c r="L49" s="825"/>
      <c r="M49" s="826"/>
      <c r="N49" s="827"/>
      <c r="O49" s="828"/>
      <c r="P49" s="826"/>
      <c r="Q49" s="829"/>
    </row>
    <row r="50" spans="2:18" s="830" customFormat="1" ht="18" customHeight="1">
      <c r="B50" s="1027">
        <v>6</v>
      </c>
      <c r="C50" s="753" t="s">
        <v>1852</v>
      </c>
      <c r="D50" s="753" t="s">
        <v>727</v>
      </c>
      <c r="E50" s="1306" t="s">
        <v>222</v>
      </c>
      <c r="F50" s="108">
        <v>18</v>
      </c>
      <c r="G50" s="121">
        <v>149</v>
      </c>
      <c r="H50" s="1307">
        <v>2682</v>
      </c>
      <c r="I50" s="843"/>
      <c r="J50" s="24" t="s">
        <v>3745</v>
      </c>
      <c r="K50" s="661" t="s">
        <v>730</v>
      </c>
      <c r="L50" s="825"/>
      <c r="M50" s="826"/>
      <c r="N50" s="827"/>
      <c r="O50" s="828"/>
      <c r="P50" s="826"/>
      <c r="Q50" s="829"/>
    </row>
    <row r="51" spans="2:18" s="830" customFormat="1" ht="18" customHeight="1">
      <c r="B51" s="1027">
        <v>6</v>
      </c>
      <c r="C51" s="753" t="s">
        <v>1852</v>
      </c>
      <c r="D51" s="753" t="s">
        <v>727</v>
      </c>
      <c r="E51" s="1306" t="s">
        <v>4075</v>
      </c>
      <c r="F51" s="108">
        <v>8</v>
      </c>
      <c r="G51" s="121">
        <v>160</v>
      </c>
      <c r="H51" s="1307">
        <v>1280</v>
      </c>
      <c r="I51" s="843"/>
      <c r="J51" s="24" t="s">
        <v>1711</v>
      </c>
      <c r="K51" s="661" t="s">
        <v>730</v>
      </c>
      <c r="L51" s="825"/>
      <c r="M51" s="826"/>
      <c r="N51" s="827"/>
      <c r="O51" s="828"/>
      <c r="P51" s="826"/>
      <c r="Q51" s="829"/>
    </row>
    <row r="52" spans="2:18" s="830" customFormat="1" ht="18" customHeight="1">
      <c r="B52" s="1027">
        <v>10</v>
      </c>
      <c r="C52" s="661" t="s">
        <v>38</v>
      </c>
      <c r="D52" s="661" t="s">
        <v>760</v>
      </c>
      <c r="E52" s="803" t="s">
        <v>4849</v>
      </c>
      <c r="F52" s="919">
        <v>1</v>
      </c>
      <c r="G52" s="919">
        <v>4300</v>
      </c>
      <c r="H52" s="909">
        <v>4300</v>
      </c>
      <c r="I52" s="843"/>
      <c r="J52" s="667" t="s">
        <v>4850</v>
      </c>
      <c r="K52" s="949" t="s">
        <v>4851</v>
      </c>
      <c r="L52" s="825"/>
      <c r="M52" s="826">
        <v>41961</v>
      </c>
      <c r="N52" s="827"/>
      <c r="O52" s="828"/>
      <c r="P52" s="826">
        <v>41969</v>
      </c>
      <c r="Q52" s="829">
        <v>41970</v>
      </c>
      <c r="R52" s="925" t="s">
        <v>4852</v>
      </c>
    </row>
    <row r="53" spans="2:18" s="830" customFormat="1" ht="18" customHeight="1">
      <c r="B53" s="1027">
        <v>10</v>
      </c>
      <c r="C53" s="661" t="s">
        <v>38</v>
      </c>
      <c r="D53" s="661" t="s">
        <v>760</v>
      </c>
      <c r="E53" s="803" t="s">
        <v>4853</v>
      </c>
      <c r="F53" s="919">
        <v>1</v>
      </c>
      <c r="G53" s="919">
        <v>3060</v>
      </c>
      <c r="H53" s="909">
        <v>3060</v>
      </c>
      <c r="I53" s="843"/>
      <c r="J53" s="667" t="s">
        <v>4854</v>
      </c>
      <c r="K53" s="949" t="s">
        <v>4851</v>
      </c>
      <c r="L53" s="825"/>
      <c r="M53" s="826">
        <v>41961</v>
      </c>
      <c r="N53" s="827"/>
      <c r="O53" s="828"/>
      <c r="P53" s="826">
        <v>41969</v>
      </c>
      <c r="Q53" s="829">
        <v>41970</v>
      </c>
      <c r="R53" s="925" t="s">
        <v>4852</v>
      </c>
    </row>
    <row r="54" spans="2:18" s="830" customFormat="1" ht="18" customHeight="1">
      <c r="B54" s="1027">
        <v>10</v>
      </c>
      <c r="C54" s="661" t="s">
        <v>38</v>
      </c>
      <c r="D54" s="661" t="s">
        <v>760</v>
      </c>
      <c r="E54" s="803" t="s">
        <v>42</v>
      </c>
      <c r="F54" s="919">
        <v>1</v>
      </c>
      <c r="G54" s="919">
        <v>480</v>
      </c>
      <c r="H54" s="909">
        <v>480</v>
      </c>
      <c r="I54" s="666"/>
      <c r="J54" s="667" t="s">
        <v>4855</v>
      </c>
      <c r="K54" s="949" t="s">
        <v>4851</v>
      </c>
      <c r="L54" s="825"/>
      <c r="M54" s="826">
        <v>41961</v>
      </c>
      <c r="N54" s="827"/>
      <c r="O54" s="828"/>
      <c r="P54" s="826">
        <v>41969</v>
      </c>
      <c r="Q54" s="829">
        <v>41970</v>
      </c>
      <c r="R54" s="925" t="s">
        <v>4852</v>
      </c>
    </row>
    <row r="55" spans="2:18" s="830" customFormat="1" ht="18" customHeight="1">
      <c r="B55" s="1027">
        <v>10</v>
      </c>
      <c r="C55" s="661" t="s">
        <v>38</v>
      </c>
      <c r="D55" s="661" t="s">
        <v>760</v>
      </c>
      <c r="E55" s="803" t="s">
        <v>4856</v>
      </c>
      <c r="F55" s="919">
        <v>1</v>
      </c>
      <c r="G55" s="919">
        <v>8100</v>
      </c>
      <c r="H55" s="909">
        <v>8100</v>
      </c>
      <c r="I55" s="666"/>
      <c r="J55" s="667" t="s">
        <v>4857</v>
      </c>
      <c r="K55" s="949" t="s">
        <v>4851</v>
      </c>
      <c r="L55" s="825"/>
      <c r="M55" s="826">
        <v>41961</v>
      </c>
      <c r="N55" s="827"/>
      <c r="O55" s="828"/>
      <c r="P55" s="826">
        <v>41969</v>
      </c>
      <c r="Q55" s="829">
        <v>41970</v>
      </c>
      <c r="R55" s="925" t="s">
        <v>4852</v>
      </c>
    </row>
    <row r="56" spans="2:18" s="830" customFormat="1" ht="18" customHeight="1">
      <c r="B56" s="1027">
        <v>10</v>
      </c>
      <c r="C56" s="661" t="s">
        <v>38</v>
      </c>
      <c r="D56" s="661" t="s">
        <v>760</v>
      </c>
      <c r="E56" s="803" t="s">
        <v>4858</v>
      </c>
      <c r="F56" s="919">
        <v>1</v>
      </c>
      <c r="G56" s="919">
        <v>900</v>
      </c>
      <c r="H56" s="909">
        <v>900</v>
      </c>
      <c r="I56" s="666"/>
      <c r="J56" s="667" t="s">
        <v>4859</v>
      </c>
      <c r="K56" s="949" t="s">
        <v>4851</v>
      </c>
      <c r="L56" s="825"/>
      <c r="M56" s="826">
        <v>41961</v>
      </c>
      <c r="N56" s="827"/>
      <c r="O56" s="828"/>
      <c r="P56" s="826">
        <v>41969</v>
      </c>
      <c r="Q56" s="829">
        <v>41970</v>
      </c>
      <c r="R56" s="925" t="s">
        <v>4852</v>
      </c>
    </row>
    <row r="57" spans="2:18" s="852" customFormat="1" ht="18" customHeight="1">
      <c r="B57" s="1027">
        <v>5</v>
      </c>
      <c r="C57" s="841" t="s">
        <v>2025</v>
      </c>
      <c r="D57" s="661" t="s">
        <v>760</v>
      </c>
      <c r="E57" s="1308" t="s">
        <v>4860</v>
      </c>
      <c r="F57" s="1290">
        <v>1</v>
      </c>
      <c r="G57" s="853">
        <v>2540</v>
      </c>
      <c r="H57" s="853">
        <v>2540</v>
      </c>
      <c r="I57" s="1309"/>
      <c r="J57" s="1135" t="s">
        <v>4861</v>
      </c>
      <c r="K57" s="949" t="s">
        <v>4851</v>
      </c>
      <c r="L57" s="946"/>
      <c r="M57" s="826">
        <v>41961</v>
      </c>
      <c r="N57" s="946"/>
      <c r="O57" s="946"/>
      <c r="P57" s="826">
        <v>41969</v>
      </c>
      <c r="Q57" s="829">
        <v>41970</v>
      </c>
      <c r="R57" s="925" t="s">
        <v>4852</v>
      </c>
    </row>
    <row r="58" spans="2:18" s="852" customFormat="1" ht="18" customHeight="1">
      <c r="B58" s="1027">
        <v>5</v>
      </c>
      <c r="C58" s="841" t="s">
        <v>2025</v>
      </c>
      <c r="D58" s="661" t="s">
        <v>760</v>
      </c>
      <c r="E58" s="1308" t="s">
        <v>4862</v>
      </c>
      <c r="F58" s="1290">
        <v>2</v>
      </c>
      <c r="G58" s="853">
        <v>56</v>
      </c>
      <c r="H58" s="853">
        <v>112</v>
      </c>
      <c r="I58" s="1309"/>
      <c r="J58" s="1135" t="s">
        <v>4863</v>
      </c>
      <c r="K58" s="949" t="s">
        <v>4851</v>
      </c>
      <c r="L58" s="946"/>
      <c r="M58" s="826">
        <v>41961</v>
      </c>
      <c r="N58" s="946"/>
      <c r="O58" s="946"/>
      <c r="P58" s="826">
        <v>41969</v>
      </c>
      <c r="Q58" s="829">
        <v>41970</v>
      </c>
      <c r="R58" s="925" t="s">
        <v>4852</v>
      </c>
    </row>
    <row r="59" spans="2:18" s="852" customFormat="1" ht="18" customHeight="1">
      <c r="B59" s="1027">
        <v>6</v>
      </c>
      <c r="C59" s="841" t="s">
        <v>4864</v>
      </c>
      <c r="D59" s="841" t="s">
        <v>760</v>
      </c>
      <c r="E59" s="1308" t="s">
        <v>4865</v>
      </c>
      <c r="F59" s="1290">
        <v>1</v>
      </c>
      <c r="G59" s="853">
        <v>5280</v>
      </c>
      <c r="H59" s="853">
        <v>5280</v>
      </c>
      <c r="I59" s="1309"/>
      <c r="J59" s="1135" t="s">
        <v>4156</v>
      </c>
      <c r="K59" s="949" t="s">
        <v>4851</v>
      </c>
      <c r="L59" s="946"/>
      <c r="M59" s="826">
        <v>41961</v>
      </c>
      <c r="N59" s="946"/>
      <c r="O59" s="946"/>
      <c r="P59" s="826">
        <v>41969</v>
      </c>
      <c r="Q59" s="829">
        <v>41970</v>
      </c>
      <c r="R59" s="925" t="s">
        <v>4852</v>
      </c>
    </row>
    <row r="60" spans="2:18" s="852" customFormat="1" ht="18" customHeight="1">
      <c r="B60" s="1027">
        <v>10</v>
      </c>
      <c r="C60" s="661" t="s">
        <v>1852</v>
      </c>
      <c r="D60" s="661" t="s">
        <v>760</v>
      </c>
      <c r="E60" s="1308" t="s">
        <v>4858</v>
      </c>
      <c r="F60" s="1290">
        <v>1</v>
      </c>
      <c r="G60" s="853">
        <v>900</v>
      </c>
      <c r="H60" s="853">
        <v>900</v>
      </c>
      <c r="I60" s="1309"/>
      <c r="J60" s="1135"/>
      <c r="K60" s="661" t="s">
        <v>4866</v>
      </c>
      <c r="L60" s="946"/>
      <c r="M60" s="1310">
        <v>41988</v>
      </c>
      <c r="N60" s="946"/>
      <c r="O60" s="946"/>
      <c r="P60" s="947"/>
      <c r="Q60" s="948">
        <v>41989</v>
      </c>
    </row>
    <row r="61" spans="2:18" s="852" customFormat="1" ht="18" customHeight="1">
      <c r="B61" s="1027">
        <v>9</v>
      </c>
      <c r="C61" s="753" t="s">
        <v>24</v>
      </c>
      <c r="D61" s="753" t="s">
        <v>24</v>
      </c>
      <c r="E61" s="1308" t="s">
        <v>4867</v>
      </c>
      <c r="F61" s="1290">
        <v>9</v>
      </c>
      <c r="G61" s="1311">
        <v>445700</v>
      </c>
      <c r="H61" s="1311">
        <f>G61</f>
        <v>445700</v>
      </c>
      <c r="I61" s="1309"/>
      <c r="J61" s="1135"/>
      <c r="K61" s="949" t="s">
        <v>4851</v>
      </c>
      <c r="L61" s="946"/>
      <c r="M61" s="1310">
        <v>41998</v>
      </c>
      <c r="N61" s="946"/>
      <c r="O61" s="946"/>
      <c r="P61" s="947"/>
      <c r="Q61" s="948"/>
    </row>
    <row r="62" spans="2:18" s="830" customFormat="1" ht="18" customHeight="1">
      <c r="B62" s="1027">
        <v>6</v>
      </c>
      <c r="C62" s="753" t="s">
        <v>24</v>
      </c>
      <c r="D62" s="753" t="s">
        <v>24</v>
      </c>
      <c r="E62" s="1306" t="s">
        <v>4868</v>
      </c>
      <c r="F62" s="108">
        <v>1</v>
      </c>
      <c r="G62" s="1312"/>
      <c r="H62" s="1312"/>
      <c r="I62" s="843"/>
      <c r="J62" s="667" t="s">
        <v>4869</v>
      </c>
      <c r="K62" s="949" t="s">
        <v>4851</v>
      </c>
      <c r="L62" s="825"/>
      <c r="M62" s="1310">
        <v>41998</v>
      </c>
      <c r="N62" s="827"/>
      <c r="O62" s="828"/>
      <c r="P62" s="826"/>
      <c r="Q62" s="829"/>
    </row>
    <row r="63" spans="2:18" s="830" customFormat="1" ht="18" customHeight="1">
      <c r="B63" s="1027">
        <v>6</v>
      </c>
      <c r="C63" s="753" t="s">
        <v>24</v>
      </c>
      <c r="D63" s="753" t="s">
        <v>24</v>
      </c>
      <c r="E63" s="1306" t="s">
        <v>4870</v>
      </c>
      <c r="F63" s="108">
        <v>1</v>
      </c>
      <c r="G63" s="1312"/>
      <c r="H63" s="1312"/>
      <c r="I63" s="843"/>
      <c r="J63" s="667" t="s">
        <v>4871</v>
      </c>
      <c r="K63" s="949" t="s">
        <v>4851</v>
      </c>
      <c r="L63" s="825"/>
      <c r="M63" s="1310">
        <v>41998</v>
      </c>
      <c r="N63" s="827"/>
      <c r="O63" s="828"/>
      <c r="P63" s="826"/>
      <c r="Q63" s="829"/>
    </row>
    <row r="64" spans="2:18" s="830" customFormat="1" ht="18" customHeight="1">
      <c r="B64" s="1027">
        <v>7</v>
      </c>
      <c r="C64" s="753" t="s">
        <v>24</v>
      </c>
      <c r="D64" s="753" t="s">
        <v>24</v>
      </c>
      <c r="E64" s="1306" t="s">
        <v>4872</v>
      </c>
      <c r="F64" s="108">
        <v>1</v>
      </c>
      <c r="G64" s="1312"/>
      <c r="H64" s="1312"/>
      <c r="I64" s="843"/>
      <c r="J64" s="667" t="s">
        <v>2797</v>
      </c>
      <c r="K64" s="949" t="s">
        <v>4851</v>
      </c>
      <c r="L64" s="825"/>
      <c r="M64" s="1310">
        <v>41998</v>
      </c>
      <c r="N64" s="827"/>
      <c r="O64" s="828"/>
      <c r="P64" s="826"/>
      <c r="Q64" s="829"/>
    </row>
    <row r="65" spans="2:17" s="830" customFormat="1" ht="18" customHeight="1">
      <c r="B65" s="1027">
        <v>7</v>
      </c>
      <c r="C65" s="753" t="s">
        <v>24</v>
      </c>
      <c r="D65" s="753" t="s">
        <v>24</v>
      </c>
      <c r="E65" s="1306" t="s">
        <v>4873</v>
      </c>
      <c r="F65" s="108">
        <v>1</v>
      </c>
      <c r="G65" s="1312"/>
      <c r="H65" s="1312"/>
      <c r="I65" s="843"/>
      <c r="J65" s="667" t="s">
        <v>4874</v>
      </c>
      <c r="K65" s="949" t="s">
        <v>4851</v>
      </c>
      <c r="L65" s="825"/>
      <c r="M65" s="1310">
        <v>41998</v>
      </c>
      <c r="N65" s="827"/>
      <c r="O65" s="828"/>
      <c r="P65" s="826"/>
      <c r="Q65" s="829"/>
    </row>
    <row r="66" spans="2:17" s="830" customFormat="1" ht="18" customHeight="1">
      <c r="B66" s="1027">
        <v>7</v>
      </c>
      <c r="C66" s="753" t="s">
        <v>24</v>
      </c>
      <c r="D66" s="753" t="s">
        <v>24</v>
      </c>
      <c r="E66" s="1306" t="s">
        <v>4875</v>
      </c>
      <c r="F66" s="108">
        <v>2</v>
      </c>
      <c r="G66" s="1312"/>
      <c r="H66" s="1312"/>
      <c r="I66" s="843"/>
      <c r="J66" s="667" t="s">
        <v>4876</v>
      </c>
      <c r="K66" s="949" t="s">
        <v>4851</v>
      </c>
      <c r="L66" s="825"/>
      <c r="M66" s="1310">
        <v>41998</v>
      </c>
      <c r="N66" s="827"/>
      <c r="O66" s="828"/>
      <c r="P66" s="826"/>
      <c r="Q66" s="829"/>
    </row>
    <row r="67" spans="2:17" s="830" customFormat="1" ht="18" customHeight="1">
      <c r="B67" s="1027">
        <v>7</v>
      </c>
      <c r="C67" s="753" t="s">
        <v>24</v>
      </c>
      <c r="D67" s="753" t="s">
        <v>24</v>
      </c>
      <c r="E67" s="1306" t="s">
        <v>4877</v>
      </c>
      <c r="F67" s="108">
        <v>1</v>
      </c>
      <c r="G67" s="1312"/>
      <c r="H67" s="1312"/>
      <c r="I67" s="843"/>
      <c r="J67" s="667" t="s">
        <v>4878</v>
      </c>
      <c r="K67" s="949" t="s">
        <v>4851</v>
      </c>
      <c r="L67" s="825"/>
      <c r="M67" s="1310">
        <v>41998</v>
      </c>
      <c r="N67" s="827"/>
      <c r="O67" s="828"/>
      <c r="P67" s="826"/>
      <c r="Q67" s="829"/>
    </row>
    <row r="68" spans="2:17" s="830" customFormat="1" ht="18" customHeight="1">
      <c r="B68" s="1027">
        <v>7</v>
      </c>
      <c r="C68" s="753" t="s">
        <v>24</v>
      </c>
      <c r="D68" s="753" t="s">
        <v>24</v>
      </c>
      <c r="E68" s="1306" t="s">
        <v>4879</v>
      </c>
      <c r="F68" s="108">
        <v>1</v>
      </c>
      <c r="G68" s="1312"/>
      <c r="H68" s="1312"/>
      <c r="I68" s="843"/>
      <c r="J68" s="667" t="s">
        <v>4880</v>
      </c>
      <c r="K68" s="949" t="s">
        <v>4851</v>
      </c>
      <c r="L68" s="825"/>
      <c r="M68" s="1310">
        <v>41998</v>
      </c>
      <c r="N68" s="827"/>
      <c r="O68" s="828"/>
      <c r="P68" s="826"/>
      <c r="Q68" s="829"/>
    </row>
    <row r="69" spans="2:17" s="830" customFormat="1" ht="18" customHeight="1">
      <c r="B69" s="1027">
        <v>7</v>
      </c>
      <c r="C69" s="753" t="s">
        <v>24</v>
      </c>
      <c r="D69" s="753" t="s">
        <v>24</v>
      </c>
      <c r="E69" s="1306" t="s">
        <v>4881</v>
      </c>
      <c r="F69" s="108">
        <v>1</v>
      </c>
      <c r="G69" s="1312"/>
      <c r="H69" s="1312"/>
      <c r="I69" s="843"/>
      <c r="J69" s="667" t="s">
        <v>4882</v>
      </c>
      <c r="K69" s="949" t="s">
        <v>4851</v>
      </c>
      <c r="L69" s="825"/>
      <c r="M69" s="1310">
        <v>41998</v>
      </c>
      <c r="N69" s="827"/>
      <c r="O69" s="828"/>
      <c r="P69" s="826"/>
      <c r="Q69" s="829"/>
    </row>
    <row r="70" spans="2:17" s="830" customFormat="1" ht="18" customHeight="1">
      <c r="B70" s="1027">
        <v>7</v>
      </c>
      <c r="C70" s="753" t="s">
        <v>24</v>
      </c>
      <c r="D70" s="753" t="s">
        <v>24</v>
      </c>
      <c r="E70" s="1306" t="s">
        <v>4883</v>
      </c>
      <c r="F70" s="108">
        <v>1</v>
      </c>
      <c r="G70" s="1312"/>
      <c r="H70" s="1312"/>
      <c r="I70" s="843"/>
      <c r="J70" s="667" t="s">
        <v>4884</v>
      </c>
      <c r="K70" s="949" t="s">
        <v>4851</v>
      </c>
      <c r="L70" s="825"/>
      <c r="M70" s="1310">
        <v>41998</v>
      </c>
      <c r="N70" s="827"/>
      <c r="O70" s="828"/>
      <c r="P70" s="826"/>
      <c r="Q70" s="829"/>
    </row>
    <row r="71" spans="2:17" s="830" customFormat="1" ht="18" customHeight="1">
      <c r="B71" s="1027">
        <v>7</v>
      </c>
      <c r="C71" s="753" t="s">
        <v>24</v>
      </c>
      <c r="D71" s="753" t="s">
        <v>24</v>
      </c>
      <c r="E71" s="1306" t="s">
        <v>4885</v>
      </c>
      <c r="F71" s="108">
        <v>1</v>
      </c>
      <c r="G71" s="1312"/>
      <c r="H71" s="1312"/>
      <c r="I71" s="843"/>
      <c r="J71" s="667" t="s">
        <v>4886</v>
      </c>
      <c r="K71" s="949" t="s">
        <v>4851</v>
      </c>
      <c r="L71" s="825"/>
      <c r="M71" s="1310">
        <v>41998</v>
      </c>
      <c r="N71" s="827"/>
      <c r="O71" s="828"/>
      <c r="P71" s="826"/>
      <c r="Q71" s="829"/>
    </row>
    <row r="72" spans="2:17" s="830" customFormat="1" ht="18" customHeight="1">
      <c r="B72" s="1027">
        <v>6</v>
      </c>
      <c r="C72" s="753" t="s">
        <v>24</v>
      </c>
      <c r="D72" s="753" t="s">
        <v>24</v>
      </c>
      <c r="E72" s="1306" t="s">
        <v>4887</v>
      </c>
      <c r="F72" s="108">
        <v>1</v>
      </c>
      <c r="G72" s="1312"/>
      <c r="H72" s="1312"/>
      <c r="I72" s="843"/>
      <c r="J72" s="667" t="s">
        <v>4888</v>
      </c>
      <c r="K72" s="949" t="s">
        <v>4851</v>
      </c>
      <c r="L72" s="825"/>
      <c r="M72" s="1310">
        <v>41998</v>
      </c>
      <c r="N72" s="827"/>
      <c r="O72" s="828"/>
      <c r="P72" s="826"/>
      <c r="Q72" s="829"/>
    </row>
    <row r="73" spans="2:17" s="830" customFormat="1" ht="18" customHeight="1">
      <c r="B73" s="1027">
        <v>6</v>
      </c>
      <c r="C73" s="753" t="s">
        <v>24</v>
      </c>
      <c r="D73" s="753" t="s">
        <v>24</v>
      </c>
      <c r="E73" s="1306" t="s">
        <v>4889</v>
      </c>
      <c r="F73" s="108">
        <v>1</v>
      </c>
      <c r="G73" s="1312"/>
      <c r="H73" s="1312"/>
      <c r="I73" s="843"/>
      <c r="J73" s="667" t="s">
        <v>4890</v>
      </c>
      <c r="K73" s="949" t="s">
        <v>4851</v>
      </c>
      <c r="L73" s="825"/>
      <c r="M73" s="1310">
        <v>41998</v>
      </c>
      <c r="N73" s="827"/>
      <c r="O73" s="828"/>
      <c r="P73" s="826"/>
      <c r="Q73" s="829"/>
    </row>
    <row r="74" spans="2:17" s="830" customFormat="1" ht="18" customHeight="1">
      <c r="B74" s="1027">
        <v>6</v>
      </c>
      <c r="C74" s="753" t="s">
        <v>24</v>
      </c>
      <c r="D74" s="753" t="s">
        <v>24</v>
      </c>
      <c r="E74" s="1306" t="s">
        <v>4891</v>
      </c>
      <c r="F74" s="108">
        <v>1</v>
      </c>
      <c r="G74" s="1312"/>
      <c r="H74" s="1312"/>
      <c r="I74" s="843"/>
      <c r="J74" s="667" t="s">
        <v>4892</v>
      </c>
      <c r="K74" s="949" t="s">
        <v>4851</v>
      </c>
      <c r="L74" s="825"/>
      <c r="M74" s="1310">
        <v>41998</v>
      </c>
      <c r="N74" s="827"/>
      <c r="O74" s="828"/>
      <c r="P74" s="826"/>
      <c r="Q74" s="829"/>
    </row>
    <row r="75" spans="2:17" s="830" customFormat="1" ht="18" customHeight="1">
      <c r="B75" s="1027">
        <v>6</v>
      </c>
      <c r="C75" s="753" t="s">
        <v>24</v>
      </c>
      <c r="D75" s="753" t="s">
        <v>24</v>
      </c>
      <c r="E75" s="1306" t="s">
        <v>4893</v>
      </c>
      <c r="F75" s="108">
        <v>1</v>
      </c>
      <c r="G75" s="1312"/>
      <c r="H75" s="1312"/>
      <c r="I75" s="843"/>
      <c r="J75" s="667" t="s">
        <v>4894</v>
      </c>
      <c r="K75" s="949" t="s">
        <v>4851</v>
      </c>
      <c r="L75" s="825"/>
      <c r="M75" s="1310">
        <v>41998</v>
      </c>
      <c r="N75" s="827"/>
      <c r="O75" s="828"/>
      <c r="P75" s="826"/>
      <c r="Q75" s="829"/>
    </row>
    <row r="76" spans="2:17" s="830" customFormat="1" ht="18" customHeight="1">
      <c r="B76" s="1027">
        <v>6</v>
      </c>
      <c r="C76" s="753" t="s">
        <v>24</v>
      </c>
      <c r="D76" s="753" t="s">
        <v>24</v>
      </c>
      <c r="E76" s="1306" t="s">
        <v>4895</v>
      </c>
      <c r="F76" s="108">
        <v>1</v>
      </c>
      <c r="G76" s="1312"/>
      <c r="H76" s="1312"/>
      <c r="I76" s="843"/>
      <c r="J76" s="667" t="s">
        <v>4896</v>
      </c>
      <c r="K76" s="949" t="s">
        <v>4851</v>
      </c>
      <c r="L76" s="825"/>
      <c r="M76" s="1310">
        <v>41998</v>
      </c>
      <c r="N76" s="827"/>
      <c r="O76" s="828"/>
      <c r="P76" s="826"/>
      <c r="Q76" s="829"/>
    </row>
    <row r="77" spans="2:17" s="830" customFormat="1" ht="18" customHeight="1">
      <c r="B77" s="1027">
        <v>6</v>
      </c>
      <c r="C77" s="753" t="s">
        <v>24</v>
      </c>
      <c r="D77" s="753" t="s">
        <v>24</v>
      </c>
      <c r="E77" s="1306" t="s">
        <v>4897</v>
      </c>
      <c r="F77" s="108">
        <v>2</v>
      </c>
      <c r="G77" s="1312"/>
      <c r="H77" s="1312"/>
      <c r="I77" s="843"/>
      <c r="J77" s="667" t="s">
        <v>4898</v>
      </c>
      <c r="K77" s="949" t="s">
        <v>4851</v>
      </c>
      <c r="L77" s="825"/>
      <c r="M77" s="1310">
        <v>41998</v>
      </c>
      <c r="N77" s="827"/>
      <c r="O77" s="828"/>
      <c r="P77" s="826"/>
      <c r="Q77" s="829"/>
    </row>
    <row r="78" spans="2:17" s="830" customFormat="1" ht="18" customHeight="1">
      <c r="B78" s="1027">
        <v>6</v>
      </c>
      <c r="C78" s="753" t="s">
        <v>24</v>
      </c>
      <c r="D78" s="753" t="s">
        <v>24</v>
      </c>
      <c r="E78" s="1306" t="s">
        <v>4899</v>
      </c>
      <c r="F78" s="108">
        <v>1</v>
      </c>
      <c r="G78" s="1312"/>
      <c r="H78" s="1312"/>
      <c r="I78" s="843"/>
      <c r="J78" s="667" t="s">
        <v>4900</v>
      </c>
      <c r="K78" s="949" t="s">
        <v>4851</v>
      </c>
      <c r="L78" s="825"/>
      <c r="M78" s="1310">
        <v>41998</v>
      </c>
      <c r="N78" s="827"/>
      <c r="O78" s="828"/>
      <c r="P78" s="826"/>
      <c r="Q78" s="829"/>
    </row>
    <row r="79" spans="2:17" s="830" customFormat="1" ht="18" customHeight="1">
      <c r="B79" s="1027">
        <v>6</v>
      </c>
      <c r="C79" s="753" t="s">
        <v>24</v>
      </c>
      <c r="D79" s="753" t="s">
        <v>24</v>
      </c>
      <c r="E79" s="1306" t="s">
        <v>4901</v>
      </c>
      <c r="F79" s="108">
        <v>1</v>
      </c>
      <c r="G79" s="1312"/>
      <c r="H79" s="1312"/>
      <c r="I79" s="843"/>
      <c r="J79" s="667" t="s">
        <v>4902</v>
      </c>
      <c r="K79" s="949" t="s">
        <v>4851</v>
      </c>
      <c r="L79" s="825"/>
      <c r="M79" s="1310">
        <v>41998</v>
      </c>
      <c r="N79" s="827"/>
      <c r="O79" s="828"/>
      <c r="P79" s="826"/>
      <c r="Q79" s="829"/>
    </row>
    <row r="80" spans="2:17" s="830" customFormat="1" ht="18" customHeight="1">
      <c r="B80" s="1027">
        <v>6</v>
      </c>
      <c r="C80" s="753" t="s">
        <v>24</v>
      </c>
      <c r="D80" s="753" t="s">
        <v>24</v>
      </c>
      <c r="E80" s="1306" t="s">
        <v>4903</v>
      </c>
      <c r="F80" s="108">
        <v>1</v>
      </c>
      <c r="G80" s="1312"/>
      <c r="H80" s="1312"/>
      <c r="I80" s="843"/>
      <c r="J80" s="667" t="s">
        <v>4904</v>
      </c>
      <c r="K80" s="949" t="s">
        <v>4851</v>
      </c>
      <c r="L80" s="825"/>
      <c r="M80" s="1310">
        <v>41998</v>
      </c>
      <c r="N80" s="827"/>
      <c r="O80" s="828"/>
      <c r="P80" s="826"/>
      <c r="Q80" s="829"/>
    </row>
    <row r="81" spans="2:17" s="830" customFormat="1" ht="18" customHeight="1">
      <c r="B81" s="1027">
        <v>6</v>
      </c>
      <c r="C81" s="753" t="s">
        <v>24</v>
      </c>
      <c r="D81" s="753" t="s">
        <v>24</v>
      </c>
      <c r="E81" s="1306" t="s">
        <v>4905</v>
      </c>
      <c r="F81" s="108">
        <v>4</v>
      </c>
      <c r="G81" s="1313"/>
      <c r="H81" s="1313"/>
      <c r="I81" s="843"/>
      <c r="J81" s="667" t="s">
        <v>4906</v>
      </c>
      <c r="K81" s="949" t="s">
        <v>4851</v>
      </c>
      <c r="L81" s="825"/>
      <c r="M81" s="1310">
        <v>41998</v>
      </c>
      <c r="N81" s="827"/>
      <c r="O81" s="828"/>
      <c r="P81" s="826"/>
      <c r="Q81" s="829"/>
    </row>
    <row r="82" spans="2:17" s="830" customFormat="1" ht="18" customHeight="1">
      <c r="B82" s="1027">
        <v>6</v>
      </c>
      <c r="C82" s="753" t="s">
        <v>24</v>
      </c>
      <c r="D82" s="753" t="s">
        <v>24</v>
      </c>
      <c r="E82" s="1306" t="s">
        <v>4907</v>
      </c>
      <c r="F82" s="108">
        <v>1</v>
      </c>
      <c r="G82" s="121">
        <v>11100</v>
      </c>
      <c r="H82" s="1307">
        <f>G82</f>
        <v>11100</v>
      </c>
      <c r="I82" s="843"/>
      <c r="J82" s="667"/>
      <c r="K82" s="949" t="s">
        <v>4851</v>
      </c>
      <c r="L82" s="825"/>
      <c r="M82" s="1310">
        <v>41998</v>
      </c>
      <c r="N82" s="827"/>
      <c r="O82" s="828"/>
      <c r="P82" s="826"/>
      <c r="Q82" s="829"/>
    </row>
    <row r="83" spans="2:17" s="830" customFormat="1" ht="18" customHeight="1">
      <c r="B83" s="1027">
        <v>6</v>
      </c>
      <c r="C83" s="753" t="s">
        <v>24</v>
      </c>
      <c r="D83" s="753" t="s">
        <v>24</v>
      </c>
      <c r="E83" s="1306" t="s">
        <v>4908</v>
      </c>
      <c r="F83" s="108">
        <v>1</v>
      </c>
      <c r="G83" s="121">
        <v>391500</v>
      </c>
      <c r="H83" s="57">
        <f>G83</f>
        <v>391500</v>
      </c>
      <c r="I83" s="843"/>
      <c r="J83" s="667"/>
      <c r="K83" s="949" t="s">
        <v>4851</v>
      </c>
      <c r="L83" s="825"/>
      <c r="M83" s="1310">
        <v>41998</v>
      </c>
      <c r="N83" s="827"/>
      <c r="O83" s="828"/>
      <c r="P83" s="826"/>
      <c r="Q83" s="829"/>
    </row>
    <row r="84" spans="2:17" s="830" customFormat="1" ht="18" customHeight="1">
      <c r="B84" s="1027">
        <v>7</v>
      </c>
      <c r="C84" s="753" t="s">
        <v>24</v>
      </c>
      <c r="D84" s="753" t="s">
        <v>24</v>
      </c>
      <c r="E84" s="1306" t="s">
        <v>4909</v>
      </c>
      <c r="F84" s="108">
        <v>1</v>
      </c>
      <c r="G84" s="121">
        <v>4200</v>
      </c>
      <c r="H84" s="57">
        <f>G84</f>
        <v>4200</v>
      </c>
      <c r="I84" s="843"/>
      <c r="J84" s="667" t="s">
        <v>4910</v>
      </c>
      <c r="K84" s="949" t="s">
        <v>4851</v>
      </c>
      <c r="L84" s="825"/>
      <c r="M84" s="1310">
        <v>41998</v>
      </c>
      <c r="N84" s="827"/>
      <c r="O84" s="828"/>
      <c r="P84" s="826"/>
      <c r="Q84" s="829"/>
    </row>
    <row r="85" spans="2:17" ht="18" customHeight="1">
      <c r="Q85" s="345"/>
    </row>
    <row r="86" spans="2:17" ht="18" customHeight="1"/>
    <row r="87" spans="2:17" ht="18" customHeight="1"/>
    <row r="88" spans="2:17" ht="18" customHeight="1"/>
    <row r="89" spans="2:17" ht="18" customHeight="1"/>
    <row r="90" spans="2:17" ht="18" customHeight="1"/>
    <row r="91" spans="2:17" ht="18" customHeight="1"/>
    <row r="92" spans="2:17" ht="18" customHeight="1"/>
  </sheetData>
  <mergeCells count="8">
    <mergeCell ref="G61:G81"/>
    <mergeCell ref="H61:H81"/>
    <mergeCell ref="B2:D2"/>
    <mergeCell ref="G2:I2"/>
    <mergeCell ref="B3:D3"/>
    <mergeCell ref="B4:D4"/>
    <mergeCell ref="B5:D5"/>
    <mergeCell ref="B6:D6"/>
  </mergeCells>
  <phoneticPr fontId="3"/>
  <pageMargins left="0.7" right="0.7" top="0.75" bottom="0.75" header="0.3" footer="0.3"/>
  <pageSetup paperSize="9" orientation="portrait" r:id="rId1"/>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668FB-EB5B-4F9B-9B52-375FC883649E}">
  <dimension ref="B2:R23"/>
  <sheetViews>
    <sheetView zoomScale="85" zoomScaleNormal="85" workbookViewId="0">
      <pane xSplit="10" ySplit="8" topLeftCell="O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125" style="78" customWidth="1"/>
    <col min="3" max="3" width="13" style="76" customWidth="1"/>
    <col min="4" max="4" width="12.625" style="76" customWidth="1"/>
    <col min="5" max="5" width="25" style="76" customWidth="1"/>
    <col min="6" max="6" width="6.25" style="76" customWidth="1"/>
    <col min="7" max="8" width="9.875" style="76" bestFit="1" customWidth="1"/>
    <col min="9" max="9" width="5.75" style="79" customWidth="1"/>
    <col min="10" max="10" width="26.625" style="76" customWidth="1"/>
    <col min="11" max="11" width="11.375" style="76" customWidth="1"/>
    <col min="12" max="12" width="6.625" style="78" customWidth="1"/>
    <col min="13" max="13" width="13.75" style="78" customWidth="1"/>
    <col min="14" max="14" width="6.375" style="76" customWidth="1"/>
    <col min="15" max="15" width="13.25" style="79" customWidth="1"/>
    <col min="16" max="16" width="14.5" style="80" customWidth="1"/>
    <col min="17" max="17" width="15.625" style="80" customWidth="1"/>
    <col min="18" max="256" width="9" style="76"/>
    <col min="257" max="257" width="2.625" style="76" customWidth="1"/>
    <col min="258" max="258" width="5.125" style="76" customWidth="1"/>
    <col min="259" max="259" width="13" style="76" customWidth="1"/>
    <col min="260" max="260" width="12.625" style="76" customWidth="1"/>
    <col min="261" max="261" width="25" style="76"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6.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5" width="13" style="76" customWidth="1"/>
    <col min="516" max="516" width="12.625" style="76" customWidth="1"/>
    <col min="517" max="517" width="25" style="76"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6.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1" width="13" style="76" customWidth="1"/>
    <col min="772" max="772" width="12.625" style="76" customWidth="1"/>
    <col min="773" max="773" width="25" style="76"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6.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7" width="13" style="76" customWidth="1"/>
    <col min="1028" max="1028" width="12.625" style="76" customWidth="1"/>
    <col min="1029" max="1029" width="25" style="76"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6.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3" width="13" style="76" customWidth="1"/>
    <col min="1284" max="1284" width="12.625" style="76" customWidth="1"/>
    <col min="1285" max="1285" width="25" style="76"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6.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39" width="13" style="76" customWidth="1"/>
    <col min="1540" max="1540" width="12.625" style="76" customWidth="1"/>
    <col min="1541" max="1541" width="25" style="76"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6.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5" width="13" style="76" customWidth="1"/>
    <col min="1796" max="1796" width="12.625" style="76" customWidth="1"/>
    <col min="1797" max="1797" width="25" style="76"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6.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1" width="13" style="76" customWidth="1"/>
    <col min="2052" max="2052" width="12.625" style="76" customWidth="1"/>
    <col min="2053" max="2053" width="25" style="76"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6.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7" width="13" style="76" customWidth="1"/>
    <col min="2308" max="2308" width="12.625" style="76" customWidth="1"/>
    <col min="2309" max="2309" width="25" style="76"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6.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3" width="13" style="76" customWidth="1"/>
    <col min="2564" max="2564" width="12.625" style="76" customWidth="1"/>
    <col min="2565" max="2565" width="25" style="76"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6.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19" width="13" style="76" customWidth="1"/>
    <col min="2820" max="2820" width="12.625" style="76" customWidth="1"/>
    <col min="2821" max="2821" width="25" style="76"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6.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5" width="13" style="76" customWidth="1"/>
    <col min="3076" max="3076" width="12.625" style="76" customWidth="1"/>
    <col min="3077" max="3077" width="25" style="76"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6.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1" width="13" style="76" customWidth="1"/>
    <col min="3332" max="3332" width="12.625" style="76" customWidth="1"/>
    <col min="3333" max="3333" width="25" style="76"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6.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7" width="13" style="76" customWidth="1"/>
    <col min="3588" max="3588" width="12.625" style="76" customWidth="1"/>
    <col min="3589" max="3589" width="25" style="76"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6.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3" width="13" style="76" customWidth="1"/>
    <col min="3844" max="3844" width="12.625" style="76" customWidth="1"/>
    <col min="3845" max="3845" width="25" style="76"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6.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099" width="13" style="76" customWidth="1"/>
    <col min="4100" max="4100" width="12.625" style="76" customWidth="1"/>
    <col min="4101" max="4101" width="25" style="76"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6.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5" width="13" style="76" customWidth="1"/>
    <col min="4356" max="4356" width="12.625" style="76" customWidth="1"/>
    <col min="4357" max="4357" width="25" style="76"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6.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1" width="13" style="76" customWidth="1"/>
    <col min="4612" max="4612" width="12.625" style="76" customWidth="1"/>
    <col min="4613" max="4613" width="25" style="76"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6.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7" width="13" style="76" customWidth="1"/>
    <col min="4868" max="4868" width="12.625" style="76" customWidth="1"/>
    <col min="4869" max="4869" width="25" style="76"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6.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3" width="13" style="76" customWidth="1"/>
    <col min="5124" max="5124" width="12.625" style="76" customWidth="1"/>
    <col min="5125" max="5125" width="25" style="76"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6.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79" width="13" style="76" customWidth="1"/>
    <col min="5380" max="5380" width="12.625" style="76" customWidth="1"/>
    <col min="5381" max="5381" width="25" style="76"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6.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5" width="13" style="76" customWidth="1"/>
    <col min="5636" max="5636" width="12.625" style="76" customWidth="1"/>
    <col min="5637" max="5637" width="25" style="76"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6.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1" width="13" style="76" customWidth="1"/>
    <col min="5892" max="5892" width="12.625" style="76" customWidth="1"/>
    <col min="5893" max="5893" width="25" style="76"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6.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7" width="13" style="76" customWidth="1"/>
    <col min="6148" max="6148" width="12.625" style="76" customWidth="1"/>
    <col min="6149" max="6149" width="25" style="76"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6.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3" width="13" style="76" customWidth="1"/>
    <col min="6404" max="6404" width="12.625" style="76" customWidth="1"/>
    <col min="6405" max="6405" width="25" style="76"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6.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59" width="13" style="76" customWidth="1"/>
    <col min="6660" max="6660" width="12.625" style="76" customWidth="1"/>
    <col min="6661" max="6661" width="25" style="76"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6.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5" width="13" style="76" customWidth="1"/>
    <col min="6916" max="6916" width="12.625" style="76" customWidth="1"/>
    <col min="6917" max="6917" width="25" style="76"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6.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1" width="13" style="76" customWidth="1"/>
    <col min="7172" max="7172" width="12.625" style="76" customWidth="1"/>
    <col min="7173" max="7173" width="25" style="76"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6.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7" width="13" style="76" customWidth="1"/>
    <col min="7428" max="7428" width="12.625" style="76" customWidth="1"/>
    <col min="7429" max="7429" width="25" style="76"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6.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3" width="13" style="76" customWidth="1"/>
    <col min="7684" max="7684" width="12.625" style="76" customWidth="1"/>
    <col min="7685" max="7685" width="25" style="76"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6.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39" width="13" style="76" customWidth="1"/>
    <col min="7940" max="7940" width="12.625" style="76" customWidth="1"/>
    <col min="7941" max="7941" width="25" style="76"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6.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5" width="13" style="76" customWidth="1"/>
    <col min="8196" max="8196" width="12.625" style="76" customWidth="1"/>
    <col min="8197" max="8197" width="25" style="76"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6.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1" width="13" style="76" customWidth="1"/>
    <col min="8452" max="8452" width="12.625" style="76" customWidth="1"/>
    <col min="8453" max="8453" width="25" style="76"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6.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7" width="13" style="76" customWidth="1"/>
    <col min="8708" max="8708" width="12.625" style="76" customWidth="1"/>
    <col min="8709" max="8709" width="25" style="76"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6.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3" width="13" style="76" customWidth="1"/>
    <col min="8964" max="8964" width="12.625" style="76" customWidth="1"/>
    <col min="8965" max="8965" width="25" style="76"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6.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19" width="13" style="76" customWidth="1"/>
    <col min="9220" max="9220" width="12.625" style="76" customWidth="1"/>
    <col min="9221" max="9221" width="25" style="76"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6.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5" width="13" style="76" customWidth="1"/>
    <col min="9476" max="9476" width="12.625" style="76" customWidth="1"/>
    <col min="9477" max="9477" width="25" style="76"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6.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1" width="13" style="76" customWidth="1"/>
    <col min="9732" max="9732" width="12.625" style="76" customWidth="1"/>
    <col min="9733" max="9733" width="25" style="76"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6.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7" width="13" style="76" customWidth="1"/>
    <col min="9988" max="9988" width="12.625" style="76" customWidth="1"/>
    <col min="9989" max="9989" width="25" style="76"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6.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3" width="13" style="76" customWidth="1"/>
    <col min="10244" max="10244" width="12.625" style="76" customWidth="1"/>
    <col min="10245" max="10245" width="25" style="76"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6.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499" width="13" style="76" customWidth="1"/>
    <col min="10500" max="10500" width="12.625" style="76" customWidth="1"/>
    <col min="10501" max="10501" width="25" style="76"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6.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5" width="13" style="76" customWidth="1"/>
    <col min="10756" max="10756" width="12.625" style="76" customWidth="1"/>
    <col min="10757" max="10757" width="25" style="76"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6.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1" width="13" style="76" customWidth="1"/>
    <col min="11012" max="11012" width="12.625" style="76" customWidth="1"/>
    <col min="11013" max="11013" width="25" style="76"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6.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7" width="13" style="76" customWidth="1"/>
    <col min="11268" max="11268" width="12.625" style="76" customWidth="1"/>
    <col min="11269" max="11269" width="25" style="76"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6.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3" width="13" style="76" customWidth="1"/>
    <col min="11524" max="11524" width="12.625" style="76" customWidth="1"/>
    <col min="11525" max="11525" width="25" style="76"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6.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79" width="13" style="76" customWidth="1"/>
    <col min="11780" max="11780" width="12.625" style="76" customWidth="1"/>
    <col min="11781" max="11781" width="25" style="76"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6.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5" width="13" style="76" customWidth="1"/>
    <col min="12036" max="12036" width="12.625" style="76" customWidth="1"/>
    <col min="12037" max="12037" width="25" style="76"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6.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1" width="13" style="76" customWidth="1"/>
    <col min="12292" max="12292" width="12.625" style="76" customWidth="1"/>
    <col min="12293" max="12293" width="25" style="76"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6.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7" width="13" style="76" customWidth="1"/>
    <col min="12548" max="12548" width="12.625" style="76" customWidth="1"/>
    <col min="12549" max="12549" width="25" style="76"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6.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3" width="13" style="76" customWidth="1"/>
    <col min="12804" max="12804" width="12.625" style="76" customWidth="1"/>
    <col min="12805" max="12805" width="25" style="76"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6.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59" width="13" style="76" customWidth="1"/>
    <col min="13060" max="13060" width="12.625" style="76" customWidth="1"/>
    <col min="13061" max="13061" width="25" style="76"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6.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5" width="13" style="76" customWidth="1"/>
    <col min="13316" max="13316" width="12.625" style="76" customWidth="1"/>
    <col min="13317" max="13317" width="25" style="76"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6.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1" width="13" style="76" customWidth="1"/>
    <col min="13572" max="13572" width="12.625" style="76" customWidth="1"/>
    <col min="13573" max="13573" width="25" style="76"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6.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7" width="13" style="76" customWidth="1"/>
    <col min="13828" max="13828" width="12.625" style="76" customWidth="1"/>
    <col min="13829" max="13829" width="25" style="76"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6.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3" width="13" style="76" customWidth="1"/>
    <col min="14084" max="14084" width="12.625" style="76" customWidth="1"/>
    <col min="14085" max="14085" width="25" style="76"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6.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39" width="13" style="76" customWidth="1"/>
    <col min="14340" max="14340" width="12.625" style="76" customWidth="1"/>
    <col min="14341" max="14341" width="25" style="76"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6.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5" width="13" style="76" customWidth="1"/>
    <col min="14596" max="14596" width="12.625" style="76" customWidth="1"/>
    <col min="14597" max="14597" width="25" style="76"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6.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1" width="13" style="76" customWidth="1"/>
    <col min="14852" max="14852" width="12.625" style="76" customWidth="1"/>
    <col min="14853" max="14853" width="25" style="76"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6.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7" width="13" style="76" customWidth="1"/>
    <col min="15108" max="15108" width="12.625" style="76" customWidth="1"/>
    <col min="15109" max="15109" width="25" style="76"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6.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3" width="13" style="76" customWidth="1"/>
    <col min="15364" max="15364" width="12.625" style="76" customWidth="1"/>
    <col min="15365" max="15365" width="25" style="76"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6.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19" width="13" style="76" customWidth="1"/>
    <col min="15620" max="15620" width="12.625" style="76" customWidth="1"/>
    <col min="15621" max="15621" width="25" style="76"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6.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5" width="13" style="76" customWidth="1"/>
    <col min="15876" max="15876" width="12.625" style="76" customWidth="1"/>
    <col min="15877" max="15877" width="25" style="76"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6.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1" width="13" style="76" customWidth="1"/>
    <col min="16132" max="16132" width="12.625" style="76" customWidth="1"/>
    <col min="16133" max="16133" width="25" style="76"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6.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8" ht="20.100000000000001" customHeight="1">
      <c r="B2" s="74" t="s">
        <v>0</v>
      </c>
      <c r="C2" s="74"/>
      <c r="D2" s="74"/>
      <c r="E2" s="75" t="s">
        <v>2680</v>
      </c>
      <c r="G2" s="4" t="s">
        <v>2</v>
      </c>
      <c r="H2" s="5"/>
      <c r="I2" s="6"/>
      <c r="J2" s="77">
        <f>SUM(H:H)</f>
        <v>24441</v>
      </c>
    </row>
    <row r="3" spans="2:18" ht="20.100000000000001" customHeight="1">
      <c r="B3" s="74" t="s">
        <v>3</v>
      </c>
      <c r="C3" s="74"/>
      <c r="D3" s="74"/>
      <c r="E3" s="82" t="s">
        <v>2681</v>
      </c>
    </row>
    <row r="4" spans="2:18" ht="20.100000000000001" customHeight="1">
      <c r="B4" s="74" t="s">
        <v>5</v>
      </c>
      <c r="C4" s="74"/>
      <c r="D4" s="74"/>
      <c r="E4" s="82">
        <v>124281</v>
      </c>
    </row>
    <row r="5" spans="2:18" ht="20.100000000000001" customHeight="1">
      <c r="B5" s="74" t="s">
        <v>7</v>
      </c>
      <c r="C5" s="74"/>
      <c r="D5" s="74"/>
      <c r="E5" s="84">
        <v>41974</v>
      </c>
    </row>
    <row r="6" spans="2:18" ht="20.100000000000001" customHeight="1">
      <c r="B6" s="74" t="s">
        <v>8</v>
      </c>
      <c r="C6" s="74"/>
      <c r="D6" s="74"/>
      <c r="E6" s="84">
        <v>41984</v>
      </c>
    </row>
    <row r="8" spans="2:18"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6" t="s">
        <v>23</v>
      </c>
    </row>
    <row r="9" spans="2:18" s="78" customFormat="1" ht="18" customHeight="1">
      <c r="B9" s="27">
        <v>8</v>
      </c>
      <c r="C9" s="27" t="s">
        <v>559</v>
      </c>
      <c r="D9" s="27" t="s">
        <v>559</v>
      </c>
      <c r="E9" s="52" t="s">
        <v>560</v>
      </c>
      <c r="F9" s="57">
        <v>1</v>
      </c>
      <c r="G9" s="57">
        <v>9800</v>
      </c>
      <c r="H9" s="57">
        <f>F9*G9</f>
        <v>9800</v>
      </c>
      <c r="I9" s="30"/>
      <c r="J9" s="155" t="s">
        <v>561</v>
      </c>
      <c r="K9" s="24"/>
      <c r="L9" s="109"/>
      <c r="M9" s="101">
        <v>41961</v>
      </c>
      <c r="N9" s="86"/>
      <c r="O9" s="152"/>
      <c r="P9" s="101">
        <v>41974</v>
      </c>
      <c r="Q9" s="87">
        <v>41974</v>
      </c>
    </row>
    <row r="10" spans="2:18" s="78" customFormat="1" ht="18" customHeight="1">
      <c r="B10" s="24">
        <v>8</v>
      </c>
      <c r="C10" s="27" t="s">
        <v>559</v>
      </c>
      <c r="D10" s="27" t="s">
        <v>559</v>
      </c>
      <c r="E10" s="52" t="s">
        <v>562</v>
      </c>
      <c r="F10" s="57">
        <v>1</v>
      </c>
      <c r="G10" s="57">
        <v>5000</v>
      </c>
      <c r="H10" s="57">
        <f t="shared" ref="H10:H17" si="0">F10*G10</f>
        <v>5000</v>
      </c>
      <c r="I10" s="271"/>
      <c r="J10" s="155" t="s">
        <v>563</v>
      </c>
      <c r="K10" s="151"/>
      <c r="L10" s="109"/>
      <c r="M10" s="101">
        <v>41961</v>
      </c>
      <c r="N10" s="86"/>
      <c r="O10" s="152"/>
      <c r="P10" s="101">
        <v>41974</v>
      </c>
      <c r="Q10" s="87">
        <v>41974</v>
      </c>
    </row>
    <row r="11" spans="2:18" s="78" customFormat="1" ht="18" customHeight="1">
      <c r="B11" s="27">
        <v>8</v>
      </c>
      <c r="C11" s="27" t="s">
        <v>559</v>
      </c>
      <c r="D11" s="27" t="s">
        <v>559</v>
      </c>
      <c r="E11" s="52" t="s">
        <v>564</v>
      </c>
      <c r="F11" s="57">
        <v>1</v>
      </c>
      <c r="G11" s="57">
        <v>7700</v>
      </c>
      <c r="H11" s="57">
        <f t="shared" si="0"/>
        <v>7700</v>
      </c>
      <c r="I11" s="271"/>
      <c r="J11" s="155" t="s">
        <v>565</v>
      </c>
      <c r="K11" s="151"/>
      <c r="L11" s="109"/>
      <c r="M11" s="101">
        <v>41961</v>
      </c>
      <c r="N11" s="86"/>
      <c r="O11" s="152"/>
      <c r="P11" s="101">
        <v>41974</v>
      </c>
      <c r="Q11" s="87">
        <v>41974</v>
      </c>
    </row>
    <row r="12" spans="2:18" s="78" customFormat="1" ht="18" customHeight="1">
      <c r="B12" s="27"/>
      <c r="C12" s="27"/>
      <c r="D12" s="27"/>
      <c r="E12" s="52"/>
      <c r="F12" s="57"/>
      <c r="G12" s="57"/>
      <c r="H12" s="57">
        <f t="shared" si="0"/>
        <v>0</v>
      </c>
      <c r="I12" s="271"/>
      <c r="J12" s="155"/>
      <c r="K12" s="151"/>
      <c r="L12" s="109"/>
      <c r="M12" s="101"/>
      <c r="N12" s="86"/>
      <c r="O12" s="152"/>
      <c r="P12" s="101"/>
      <c r="Q12" s="87"/>
    </row>
    <row r="13" spans="2:18" s="78" customFormat="1" ht="18" customHeight="1">
      <c r="B13" s="27">
        <v>8</v>
      </c>
      <c r="C13" s="27" t="s">
        <v>28</v>
      </c>
      <c r="D13" s="27" t="s">
        <v>28</v>
      </c>
      <c r="E13" s="52" t="s">
        <v>566</v>
      </c>
      <c r="F13" s="57">
        <v>4</v>
      </c>
      <c r="G13" s="57">
        <v>144</v>
      </c>
      <c r="H13" s="57">
        <f t="shared" si="0"/>
        <v>576</v>
      </c>
      <c r="I13" s="271"/>
      <c r="J13" s="155" t="s">
        <v>567</v>
      </c>
      <c r="K13" s="151"/>
      <c r="L13" s="109"/>
      <c r="M13" s="101">
        <v>41961</v>
      </c>
      <c r="N13" s="86"/>
      <c r="O13" s="152"/>
      <c r="P13" s="101">
        <v>41962</v>
      </c>
      <c r="Q13" s="87">
        <v>41962</v>
      </c>
    </row>
    <row r="14" spans="2:18" s="78" customFormat="1" ht="18" customHeight="1">
      <c r="B14" s="27">
        <v>8</v>
      </c>
      <c r="C14" s="27" t="s">
        <v>28</v>
      </c>
      <c r="D14" s="27" t="s">
        <v>28</v>
      </c>
      <c r="E14" s="52" t="s">
        <v>375</v>
      </c>
      <c r="F14" s="57">
        <v>35</v>
      </c>
      <c r="G14" s="57">
        <v>19</v>
      </c>
      <c r="H14" s="57">
        <f t="shared" si="0"/>
        <v>665</v>
      </c>
      <c r="I14" s="271"/>
      <c r="J14" s="155" t="s">
        <v>568</v>
      </c>
      <c r="K14" s="151"/>
      <c r="L14" s="109"/>
      <c r="M14" s="101">
        <v>41961</v>
      </c>
      <c r="N14" s="86"/>
      <c r="O14" s="152"/>
      <c r="P14" s="101">
        <v>41962</v>
      </c>
      <c r="Q14" s="87">
        <v>41962</v>
      </c>
    </row>
    <row r="15" spans="2:18" s="78" customFormat="1" ht="18" customHeight="1">
      <c r="B15" s="27">
        <v>8</v>
      </c>
      <c r="C15" s="27" t="s">
        <v>28</v>
      </c>
      <c r="D15" s="27" t="s">
        <v>28</v>
      </c>
      <c r="E15" s="52" t="s">
        <v>383</v>
      </c>
      <c r="F15" s="57">
        <v>4</v>
      </c>
      <c r="G15" s="57">
        <v>95</v>
      </c>
      <c r="H15" s="57">
        <f t="shared" si="0"/>
        <v>380</v>
      </c>
      <c r="I15" s="271"/>
      <c r="J15" s="155" t="s">
        <v>569</v>
      </c>
      <c r="K15" s="151"/>
      <c r="L15" s="109"/>
      <c r="M15" s="101">
        <v>41961</v>
      </c>
      <c r="N15" s="86"/>
      <c r="O15" s="152"/>
      <c r="P15" s="101">
        <v>41962</v>
      </c>
      <c r="Q15" s="87">
        <v>41962</v>
      </c>
    </row>
    <row r="16" spans="2:18" s="78" customFormat="1" ht="18" customHeight="1">
      <c r="B16" s="27">
        <v>8</v>
      </c>
      <c r="C16" s="27" t="s">
        <v>28</v>
      </c>
      <c r="D16" s="27" t="s">
        <v>28</v>
      </c>
      <c r="E16" s="52" t="s">
        <v>570</v>
      </c>
      <c r="F16" s="57">
        <v>4</v>
      </c>
      <c r="G16" s="57">
        <v>80</v>
      </c>
      <c r="H16" s="57">
        <f t="shared" si="0"/>
        <v>320</v>
      </c>
      <c r="I16" s="271"/>
      <c r="J16" s="155" t="s">
        <v>571</v>
      </c>
      <c r="K16" s="151"/>
      <c r="L16" s="109"/>
      <c r="M16" s="101">
        <v>41961</v>
      </c>
      <c r="N16" s="86"/>
      <c r="O16" s="152"/>
      <c r="P16" s="101">
        <v>41962</v>
      </c>
      <c r="Q16" s="87">
        <v>41962</v>
      </c>
      <c r="R16" s="233"/>
    </row>
    <row r="17" spans="2:18" s="78" customFormat="1" ht="18" customHeight="1">
      <c r="B17" s="27"/>
      <c r="C17" s="27"/>
      <c r="D17" s="27"/>
      <c r="E17" s="151"/>
      <c r="F17" s="57"/>
      <c r="G17" s="57"/>
      <c r="H17" s="57">
        <f t="shared" si="0"/>
        <v>0</v>
      </c>
      <c r="I17" s="271"/>
      <c r="J17" s="109"/>
      <c r="K17" s="151"/>
      <c r="L17" s="109"/>
      <c r="M17" s="86"/>
      <c r="N17" s="86"/>
      <c r="O17" s="152"/>
      <c r="P17" s="86"/>
      <c r="Q17" s="87"/>
      <c r="R17" s="233"/>
    </row>
    <row r="21" spans="2:18">
      <c r="M21" s="158"/>
    </row>
    <row r="23" spans="2:18">
      <c r="M23" s="158"/>
    </row>
  </sheetData>
  <autoFilter ref="B8:O17" xr:uid="{3DDB00EE-AFAE-477C-8136-9DEFC19E146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0E10B-F3D3-42F1-8AA5-99D30488A060}">
  <sheetPr>
    <pageSetUpPr fitToPage="1"/>
  </sheetPr>
  <dimension ref="B2:Q90"/>
  <sheetViews>
    <sheetView zoomScale="85" zoomScaleNormal="85" workbookViewId="0">
      <pane xSplit="10" ySplit="8" topLeftCell="N45" activePane="bottomRight" state="frozen"/>
      <selection pane="topRight" activeCell="K1" sqref="K1"/>
      <selection pane="bottomLeft" activeCell="A9" sqref="A9"/>
      <selection pane="bottomRight" activeCell="Q67" sqref="Q67"/>
    </sheetView>
  </sheetViews>
  <sheetFormatPr defaultRowHeight="18.75"/>
  <cols>
    <col min="1" max="1" width="2.625" style="76" customWidth="1"/>
    <col min="2" max="2" width="5.125" style="78" customWidth="1"/>
    <col min="3" max="4" width="12.625" style="76" customWidth="1"/>
    <col min="5" max="5" width="35.625" style="76" customWidth="1"/>
    <col min="6" max="6" width="6.25" style="76" customWidth="1"/>
    <col min="7" max="8" width="9.875" style="76" bestFit="1" customWidth="1"/>
    <col min="9" max="9" width="5.75" style="79" customWidth="1"/>
    <col min="10" max="10" width="30" style="76" bestFit="1" customWidth="1"/>
    <col min="11" max="11" width="11.375" style="76" customWidth="1"/>
    <col min="12" max="12" width="13" style="78" bestFit="1" customWidth="1"/>
    <col min="13" max="13" width="13.75" style="78" customWidth="1"/>
    <col min="14" max="14" width="6.375" style="76" customWidth="1"/>
    <col min="15" max="15" width="13.25" style="78" customWidth="1"/>
    <col min="16" max="16" width="14.5" style="80" customWidth="1"/>
    <col min="17" max="17" width="15.625" style="81" customWidth="1"/>
    <col min="18" max="256" width="9" style="76"/>
    <col min="257" max="257" width="2.625" style="76" customWidth="1"/>
    <col min="258" max="258" width="5.125" style="76" customWidth="1"/>
    <col min="259" max="260" width="12.625" style="76" customWidth="1"/>
    <col min="261" max="261" width="35.625" style="76" customWidth="1"/>
    <col min="262" max="262" width="6.25" style="76" customWidth="1"/>
    <col min="263" max="264" width="9.875" style="76" bestFit="1" customWidth="1"/>
    <col min="265" max="265" width="5.75" style="76" customWidth="1"/>
    <col min="266" max="266" width="30" style="76" bestFit="1" customWidth="1"/>
    <col min="267" max="267" width="11.375" style="76" customWidth="1"/>
    <col min="268" max="268" width="13" style="76" bestFit="1"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125" style="76" customWidth="1"/>
    <col min="515" max="516" width="12.625" style="76" customWidth="1"/>
    <col min="517" max="517" width="35.625" style="76" customWidth="1"/>
    <col min="518" max="518" width="6.25" style="76" customWidth="1"/>
    <col min="519" max="520" width="9.875" style="76" bestFit="1" customWidth="1"/>
    <col min="521" max="521" width="5.75" style="76" customWidth="1"/>
    <col min="522" max="522" width="30" style="76" bestFit="1" customWidth="1"/>
    <col min="523" max="523" width="11.375" style="76" customWidth="1"/>
    <col min="524" max="524" width="13" style="76" bestFit="1"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125" style="76" customWidth="1"/>
    <col min="771" max="772" width="12.625" style="76" customWidth="1"/>
    <col min="773" max="773" width="35.625" style="76" customWidth="1"/>
    <col min="774" max="774" width="6.25" style="76" customWidth="1"/>
    <col min="775" max="776" width="9.875" style="76" bestFit="1" customWidth="1"/>
    <col min="777" max="777" width="5.75" style="76" customWidth="1"/>
    <col min="778" max="778" width="30" style="76" bestFit="1" customWidth="1"/>
    <col min="779" max="779" width="11.375" style="76" customWidth="1"/>
    <col min="780" max="780" width="13" style="76" bestFit="1"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125" style="76" customWidth="1"/>
    <col min="1027" max="1028" width="12.625" style="76" customWidth="1"/>
    <col min="1029" max="1029" width="35.625" style="76" customWidth="1"/>
    <col min="1030" max="1030" width="6.25" style="76" customWidth="1"/>
    <col min="1031" max="1032" width="9.875" style="76" bestFit="1" customWidth="1"/>
    <col min="1033" max="1033" width="5.75" style="76" customWidth="1"/>
    <col min="1034" max="1034" width="30" style="76" bestFit="1" customWidth="1"/>
    <col min="1035" max="1035" width="11.375" style="76" customWidth="1"/>
    <col min="1036" max="1036" width="13" style="76" bestFit="1"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125" style="76" customWidth="1"/>
    <col min="1283" max="1284" width="12.625" style="76" customWidth="1"/>
    <col min="1285" max="1285" width="35.625" style="76" customWidth="1"/>
    <col min="1286" max="1286" width="6.25" style="76" customWidth="1"/>
    <col min="1287" max="1288" width="9.875" style="76" bestFit="1" customWidth="1"/>
    <col min="1289" max="1289" width="5.75" style="76" customWidth="1"/>
    <col min="1290" max="1290" width="30" style="76" bestFit="1" customWidth="1"/>
    <col min="1291" max="1291" width="11.375" style="76" customWidth="1"/>
    <col min="1292" max="1292" width="13" style="76" bestFit="1"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125" style="76" customWidth="1"/>
    <col min="1539" max="1540" width="12.625" style="76" customWidth="1"/>
    <col min="1541" max="1541" width="35.625" style="76" customWidth="1"/>
    <col min="1542" max="1542" width="6.25" style="76" customWidth="1"/>
    <col min="1543" max="1544" width="9.875" style="76" bestFit="1" customWidth="1"/>
    <col min="1545" max="1545" width="5.75" style="76" customWidth="1"/>
    <col min="1546" max="1546" width="30" style="76" bestFit="1" customWidth="1"/>
    <col min="1547" max="1547" width="11.375" style="76" customWidth="1"/>
    <col min="1548" max="1548" width="13" style="76" bestFit="1"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125" style="76" customWidth="1"/>
    <col min="1795" max="1796" width="12.625" style="76" customWidth="1"/>
    <col min="1797" max="1797" width="35.625" style="76" customWidth="1"/>
    <col min="1798" max="1798" width="6.25" style="76" customWidth="1"/>
    <col min="1799" max="1800" width="9.875" style="76" bestFit="1" customWidth="1"/>
    <col min="1801" max="1801" width="5.75" style="76" customWidth="1"/>
    <col min="1802" max="1802" width="30" style="76" bestFit="1" customWidth="1"/>
    <col min="1803" max="1803" width="11.375" style="76" customWidth="1"/>
    <col min="1804" max="1804" width="13" style="76" bestFit="1"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125" style="76" customWidth="1"/>
    <col min="2051" max="2052" width="12.625" style="76" customWidth="1"/>
    <col min="2053" max="2053" width="35.625" style="76" customWidth="1"/>
    <col min="2054" max="2054" width="6.25" style="76" customWidth="1"/>
    <col min="2055" max="2056" width="9.875" style="76" bestFit="1" customWidth="1"/>
    <col min="2057" max="2057" width="5.75" style="76" customWidth="1"/>
    <col min="2058" max="2058" width="30" style="76" bestFit="1" customWidth="1"/>
    <col min="2059" max="2059" width="11.375" style="76" customWidth="1"/>
    <col min="2060" max="2060" width="13" style="76" bestFit="1"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125" style="76" customWidth="1"/>
    <col min="2307" max="2308" width="12.625" style="76" customWidth="1"/>
    <col min="2309" max="2309" width="35.625" style="76" customWidth="1"/>
    <col min="2310" max="2310" width="6.25" style="76" customWidth="1"/>
    <col min="2311" max="2312" width="9.875" style="76" bestFit="1" customWidth="1"/>
    <col min="2313" max="2313" width="5.75" style="76" customWidth="1"/>
    <col min="2314" max="2314" width="30" style="76" bestFit="1" customWidth="1"/>
    <col min="2315" max="2315" width="11.375" style="76" customWidth="1"/>
    <col min="2316" max="2316" width="13" style="76" bestFit="1"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125" style="76" customWidth="1"/>
    <col min="2563" max="2564" width="12.625" style="76" customWidth="1"/>
    <col min="2565" max="2565" width="35.625" style="76" customWidth="1"/>
    <col min="2566" max="2566" width="6.25" style="76" customWidth="1"/>
    <col min="2567" max="2568" width="9.875" style="76" bestFit="1" customWidth="1"/>
    <col min="2569" max="2569" width="5.75" style="76" customWidth="1"/>
    <col min="2570" max="2570" width="30" style="76" bestFit="1" customWidth="1"/>
    <col min="2571" max="2571" width="11.375" style="76" customWidth="1"/>
    <col min="2572" max="2572" width="13" style="76" bestFit="1"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125" style="76" customWidth="1"/>
    <col min="2819" max="2820" width="12.625" style="76" customWidth="1"/>
    <col min="2821" max="2821" width="35.625" style="76" customWidth="1"/>
    <col min="2822" max="2822" width="6.25" style="76" customWidth="1"/>
    <col min="2823" max="2824" width="9.875" style="76" bestFit="1" customWidth="1"/>
    <col min="2825" max="2825" width="5.75" style="76" customWidth="1"/>
    <col min="2826" max="2826" width="30" style="76" bestFit="1" customWidth="1"/>
    <col min="2827" max="2827" width="11.375" style="76" customWidth="1"/>
    <col min="2828" max="2828" width="13" style="76" bestFit="1"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125" style="76" customWidth="1"/>
    <col min="3075" max="3076" width="12.625" style="76" customWidth="1"/>
    <col min="3077" max="3077" width="35.625" style="76" customWidth="1"/>
    <col min="3078" max="3078" width="6.25" style="76" customWidth="1"/>
    <col min="3079" max="3080" width="9.875" style="76" bestFit="1" customWidth="1"/>
    <col min="3081" max="3081" width="5.75" style="76" customWidth="1"/>
    <col min="3082" max="3082" width="30" style="76" bestFit="1" customWidth="1"/>
    <col min="3083" max="3083" width="11.375" style="76" customWidth="1"/>
    <col min="3084" max="3084" width="13" style="76" bestFit="1"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125" style="76" customWidth="1"/>
    <col min="3331" max="3332" width="12.625" style="76" customWidth="1"/>
    <col min="3333" max="3333" width="35.625" style="76" customWidth="1"/>
    <col min="3334" max="3334" width="6.25" style="76" customWidth="1"/>
    <col min="3335" max="3336" width="9.875" style="76" bestFit="1" customWidth="1"/>
    <col min="3337" max="3337" width="5.75" style="76" customWidth="1"/>
    <col min="3338" max="3338" width="30" style="76" bestFit="1" customWidth="1"/>
    <col min="3339" max="3339" width="11.375" style="76" customWidth="1"/>
    <col min="3340" max="3340" width="13" style="76" bestFit="1"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125" style="76" customWidth="1"/>
    <col min="3587" max="3588" width="12.625" style="76" customWidth="1"/>
    <col min="3589" max="3589" width="35.625" style="76" customWidth="1"/>
    <col min="3590" max="3590" width="6.25" style="76" customWidth="1"/>
    <col min="3591" max="3592" width="9.875" style="76" bestFit="1" customWidth="1"/>
    <col min="3593" max="3593" width="5.75" style="76" customWidth="1"/>
    <col min="3594" max="3594" width="30" style="76" bestFit="1" customWidth="1"/>
    <col min="3595" max="3595" width="11.375" style="76" customWidth="1"/>
    <col min="3596" max="3596" width="13" style="76" bestFit="1"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125" style="76" customWidth="1"/>
    <col min="3843" max="3844" width="12.625" style="76" customWidth="1"/>
    <col min="3845" max="3845" width="35.625" style="76" customWidth="1"/>
    <col min="3846" max="3846" width="6.25" style="76" customWidth="1"/>
    <col min="3847" max="3848" width="9.875" style="76" bestFit="1" customWidth="1"/>
    <col min="3849" max="3849" width="5.75" style="76" customWidth="1"/>
    <col min="3850" max="3850" width="30" style="76" bestFit="1" customWidth="1"/>
    <col min="3851" max="3851" width="11.375" style="76" customWidth="1"/>
    <col min="3852" max="3852" width="13" style="76" bestFit="1"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125" style="76" customWidth="1"/>
    <col min="4099" max="4100" width="12.625" style="76" customWidth="1"/>
    <col min="4101" max="4101" width="35.625" style="76" customWidth="1"/>
    <col min="4102" max="4102" width="6.25" style="76" customWidth="1"/>
    <col min="4103" max="4104" width="9.875" style="76" bestFit="1" customWidth="1"/>
    <col min="4105" max="4105" width="5.75" style="76" customWidth="1"/>
    <col min="4106" max="4106" width="30" style="76" bestFit="1" customWidth="1"/>
    <col min="4107" max="4107" width="11.375" style="76" customWidth="1"/>
    <col min="4108" max="4108" width="13" style="76" bestFit="1"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125" style="76" customWidth="1"/>
    <col min="4355" max="4356" width="12.625" style="76" customWidth="1"/>
    <col min="4357" max="4357" width="35.625" style="76" customWidth="1"/>
    <col min="4358" max="4358" width="6.25" style="76" customWidth="1"/>
    <col min="4359" max="4360" width="9.875" style="76" bestFit="1" customWidth="1"/>
    <col min="4361" max="4361" width="5.75" style="76" customWidth="1"/>
    <col min="4362" max="4362" width="30" style="76" bestFit="1" customWidth="1"/>
    <col min="4363" max="4363" width="11.375" style="76" customWidth="1"/>
    <col min="4364" max="4364" width="13" style="76" bestFit="1"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125" style="76" customWidth="1"/>
    <col min="4611" max="4612" width="12.625" style="76" customWidth="1"/>
    <col min="4613" max="4613" width="35.625" style="76" customWidth="1"/>
    <col min="4614" max="4614" width="6.25" style="76" customWidth="1"/>
    <col min="4615" max="4616" width="9.875" style="76" bestFit="1" customWidth="1"/>
    <col min="4617" max="4617" width="5.75" style="76" customWidth="1"/>
    <col min="4618" max="4618" width="30" style="76" bestFit="1" customWidth="1"/>
    <col min="4619" max="4619" width="11.375" style="76" customWidth="1"/>
    <col min="4620" max="4620" width="13" style="76" bestFit="1"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125" style="76" customWidth="1"/>
    <col min="4867" max="4868" width="12.625" style="76" customWidth="1"/>
    <col min="4869" max="4869" width="35.625" style="76" customWidth="1"/>
    <col min="4870" max="4870" width="6.25" style="76" customWidth="1"/>
    <col min="4871" max="4872" width="9.875" style="76" bestFit="1" customWidth="1"/>
    <col min="4873" max="4873" width="5.75" style="76" customWidth="1"/>
    <col min="4874" max="4874" width="30" style="76" bestFit="1" customWidth="1"/>
    <col min="4875" max="4875" width="11.375" style="76" customWidth="1"/>
    <col min="4876" max="4876" width="13" style="76" bestFit="1"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125" style="76" customWidth="1"/>
    <col min="5123" max="5124" width="12.625" style="76" customWidth="1"/>
    <col min="5125" max="5125" width="35.625" style="76" customWidth="1"/>
    <col min="5126" max="5126" width="6.25" style="76" customWidth="1"/>
    <col min="5127" max="5128" width="9.875" style="76" bestFit="1" customWidth="1"/>
    <col min="5129" max="5129" width="5.75" style="76" customWidth="1"/>
    <col min="5130" max="5130" width="30" style="76" bestFit="1" customWidth="1"/>
    <col min="5131" max="5131" width="11.375" style="76" customWidth="1"/>
    <col min="5132" max="5132" width="13" style="76" bestFit="1"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125" style="76" customWidth="1"/>
    <col min="5379" max="5380" width="12.625" style="76" customWidth="1"/>
    <col min="5381" max="5381" width="35.625" style="76" customWidth="1"/>
    <col min="5382" max="5382" width="6.25" style="76" customWidth="1"/>
    <col min="5383" max="5384" width="9.875" style="76" bestFit="1" customWidth="1"/>
    <col min="5385" max="5385" width="5.75" style="76" customWidth="1"/>
    <col min="5386" max="5386" width="30" style="76" bestFit="1" customWidth="1"/>
    <col min="5387" max="5387" width="11.375" style="76" customWidth="1"/>
    <col min="5388" max="5388" width="13" style="76" bestFit="1"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125" style="76" customWidth="1"/>
    <col min="5635" max="5636" width="12.625" style="76" customWidth="1"/>
    <col min="5637" max="5637" width="35.625" style="76" customWidth="1"/>
    <col min="5638" max="5638" width="6.25" style="76" customWidth="1"/>
    <col min="5639" max="5640" width="9.875" style="76" bestFit="1" customWidth="1"/>
    <col min="5641" max="5641" width="5.75" style="76" customWidth="1"/>
    <col min="5642" max="5642" width="30" style="76" bestFit="1" customWidth="1"/>
    <col min="5643" max="5643" width="11.375" style="76" customWidth="1"/>
    <col min="5644" max="5644" width="13" style="76" bestFit="1"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125" style="76" customWidth="1"/>
    <col min="5891" max="5892" width="12.625" style="76" customWidth="1"/>
    <col min="5893" max="5893" width="35.625" style="76" customWidth="1"/>
    <col min="5894" max="5894" width="6.25" style="76" customWidth="1"/>
    <col min="5895" max="5896" width="9.875" style="76" bestFit="1" customWidth="1"/>
    <col min="5897" max="5897" width="5.75" style="76" customWidth="1"/>
    <col min="5898" max="5898" width="30" style="76" bestFit="1" customWidth="1"/>
    <col min="5899" max="5899" width="11.375" style="76" customWidth="1"/>
    <col min="5900" max="5900" width="13" style="76" bestFit="1"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125" style="76" customWidth="1"/>
    <col min="6147" max="6148" width="12.625" style="76" customWidth="1"/>
    <col min="6149" max="6149" width="35.625" style="76" customWidth="1"/>
    <col min="6150" max="6150" width="6.25" style="76" customWidth="1"/>
    <col min="6151" max="6152" width="9.875" style="76" bestFit="1" customWidth="1"/>
    <col min="6153" max="6153" width="5.75" style="76" customWidth="1"/>
    <col min="6154" max="6154" width="30" style="76" bestFit="1" customWidth="1"/>
    <col min="6155" max="6155" width="11.375" style="76" customWidth="1"/>
    <col min="6156" max="6156" width="13" style="76" bestFit="1"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125" style="76" customWidth="1"/>
    <col min="6403" max="6404" width="12.625" style="76" customWidth="1"/>
    <col min="6405" max="6405" width="35.625" style="76" customWidth="1"/>
    <col min="6406" max="6406" width="6.25" style="76" customWidth="1"/>
    <col min="6407" max="6408" width="9.875" style="76" bestFit="1" customWidth="1"/>
    <col min="6409" max="6409" width="5.75" style="76" customWidth="1"/>
    <col min="6410" max="6410" width="30" style="76" bestFit="1" customWidth="1"/>
    <col min="6411" max="6411" width="11.375" style="76" customWidth="1"/>
    <col min="6412" max="6412" width="13" style="76" bestFit="1"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125" style="76" customWidth="1"/>
    <col min="6659" max="6660" width="12.625" style="76" customWidth="1"/>
    <col min="6661" max="6661" width="35.625" style="76" customWidth="1"/>
    <col min="6662" max="6662" width="6.25" style="76" customWidth="1"/>
    <col min="6663" max="6664" width="9.875" style="76" bestFit="1" customWidth="1"/>
    <col min="6665" max="6665" width="5.75" style="76" customWidth="1"/>
    <col min="6666" max="6666" width="30" style="76" bestFit="1" customWidth="1"/>
    <col min="6667" max="6667" width="11.375" style="76" customWidth="1"/>
    <col min="6668" max="6668" width="13" style="76" bestFit="1"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125" style="76" customWidth="1"/>
    <col min="6915" max="6916" width="12.625" style="76" customWidth="1"/>
    <col min="6917" max="6917" width="35.625" style="76" customWidth="1"/>
    <col min="6918" max="6918" width="6.25" style="76" customWidth="1"/>
    <col min="6919" max="6920" width="9.875" style="76" bestFit="1" customWidth="1"/>
    <col min="6921" max="6921" width="5.75" style="76" customWidth="1"/>
    <col min="6922" max="6922" width="30" style="76" bestFit="1" customWidth="1"/>
    <col min="6923" max="6923" width="11.375" style="76" customWidth="1"/>
    <col min="6924" max="6924" width="13" style="76" bestFit="1"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125" style="76" customWidth="1"/>
    <col min="7171" max="7172" width="12.625" style="76" customWidth="1"/>
    <col min="7173" max="7173" width="35.625" style="76" customWidth="1"/>
    <col min="7174" max="7174" width="6.25" style="76" customWidth="1"/>
    <col min="7175" max="7176" width="9.875" style="76" bestFit="1" customWidth="1"/>
    <col min="7177" max="7177" width="5.75" style="76" customWidth="1"/>
    <col min="7178" max="7178" width="30" style="76" bestFit="1" customWidth="1"/>
    <col min="7179" max="7179" width="11.375" style="76" customWidth="1"/>
    <col min="7180" max="7180" width="13" style="76" bestFit="1"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125" style="76" customWidth="1"/>
    <col min="7427" max="7428" width="12.625" style="76" customWidth="1"/>
    <col min="7429" max="7429" width="35.625" style="76" customWidth="1"/>
    <col min="7430" max="7430" width="6.25" style="76" customWidth="1"/>
    <col min="7431" max="7432" width="9.875" style="76" bestFit="1" customWidth="1"/>
    <col min="7433" max="7433" width="5.75" style="76" customWidth="1"/>
    <col min="7434" max="7434" width="30" style="76" bestFit="1" customWidth="1"/>
    <col min="7435" max="7435" width="11.375" style="76" customWidth="1"/>
    <col min="7436" max="7436" width="13" style="76" bestFit="1"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125" style="76" customWidth="1"/>
    <col min="7683" max="7684" width="12.625" style="76" customWidth="1"/>
    <col min="7685" max="7685" width="35.625" style="76" customWidth="1"/>
    <col min="7686" max="7686" width="6.25" style="76" customWidth="1"/>
    <col min="7687" max="7688" width="9.875" style="76" bestFit="1" customWidth="1"/>
    <col min="7689" max="7689" width="5.75" style="76" customWidth="1"/>
    <col min="7690" max="7690" width="30" style="76" bestFit="1" customWidth="1"/>
    <col min="7691" max="7691" width="11.375" style="76" customWidth="1"/>
    <col min="7692" max="7692" width="13" style="76" bestFit="1"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125" style="76" customWidth="1"/>
    <col min="7939" max="7940" width="12.625" style="76" customWidth="1"/>
    <col min="7941" max="7941" width="35.625" style="76" customWidth="1"/>
    <col min="7942" max="7942" width="6.25" style="76" customWidth="1"/>
    <col min="7943" max="7944" width="9.875" style="76" bestFit="1" customWidth="1"/>
    <col min="7945" max="7945" width="5.75" style="76" customWidth="1"/>
    <col min="7946" max="7946" width="30" style="76" bestFit="1" customWidth="1"/>
    <col min="7947" max="7947" width="11.375" style="76" customWidth="1"/>
    <col min="7948" max="7948" width="13" style="76" bestFit="1"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125" style="76" customWidth="1"/>
    <col min="8195" max="8196" width="12.625" style="76" customWidth="1"/>
    <col min="8197" max="8197" width="35.625" style="76" customWidth="1"/>
    <col min="8198" max="8198" width="6.25" style="76" customWidth="1"/>
    <col min="8199" max="8200" width="9.875" style="76" bestFit="1" customWidth="1"/>
    <col min="8201" max="8201" width="5.75" style="76" customWidth="1"/>
    <col min="8202" max="8202" width="30" style="76" bestFit="1" customWidth="1"/>
    <col min="8203" max="8203" width="11.375" style="76" customWidth="1"/>
    <col min="8204" max="8204" width="13" style="76" bestFit="1"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125" style="76" customWidth="1"/>
    <col min="8451" max="8452" width="12.625" style="76" customWidth="1"/>
    <col min="8453" max="8453" width="35.625" style="76" customWidth="1"/>
    <col min="8454" max="8454" width="6.25" style="76" customWidth="1"/>
    <col min="8455" max="8456" width="9.875" style="76" bestFit="1" customWidth="1"/>
    <col min="8457" max="8457" width="5.75" style="76" customWidth="1"/>
    <col min="8458" max="8458" width="30" style="76" bestFit="1" customWidth="1"/>
    <col min="8459" max="8459" width="11.375" style="76" customWidth="1"/>
    <col min="8460" max="8460" width="13" style="76" bestFit="1"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125" style="76" customWidth="1"/>
    <col min="8707" max="8708" width="12.625" style="76" customWidth="1"/>
    <col min="8709" max="8709" width="35.625" style="76" customWidth="1"/>
    <col min="8710" max="8710" width="6.25" style="76" customWidth="1"/>
    <col min="8711" max="8712" width="9.875" style="76" bestFit="1" customWidth="1"/>
    <col min="8713" max="8713" width="5.75" style="76" customWidth="1"/>
    <col min="8714" max="8714" width="30" style="76" bestFit="1" customWidth="1"/>
    <col min="8715" max="8715" width="11.375" style="76" customWidth="1"/>
    <col min="8716" max="8716" width="13" style="76" bestFit="1"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125" style="76" customWidth="1"/>
    <col min="8963" max="8964" width="12.625" style="76" customWidth="1"/>
    <col min="8965" max="8965" width="35.625" style="76" customWidth="1"/>
    <col min="8966" max="8966" width="6.25" style="76" customWidth="1"/>
    <col min="8967" max="8968" width="9.875" style="76" bestFit="1" customWidth="1"/>
    <col min="8969" max="8969" width="5.75" style="76" customWidth="1"/>
    <col min="8970" max="8970" width="30" style="76" bestFit="1" customWidth="1"/>
    <col min="8971" max="8971" width="11.375" style="76" customWidth="1"/>
    <col min="8972" max="8972" width="13" style="76" bestFit="1"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125" style="76" customWidth="1"/>
    <col min="9219" max="9220" width="12.625" style="76" customWidth="1"/>
    <col min="9221" max="9221" width="35.625" style="76" customWidth="1"/>
    <col min="9222" max="9222" width="6.25" style="76" customWidth="1"/>
    <col min="9223" max="9224" width="9.875" style="76" bestFit="1" customWidth="1"/>
    <col min="9225" max="9225" width="5.75" style="76" customWidth="1"/>
    <col min="9226" max="9226" width="30" style="76" bestFit="1" customWidth="1"/>
    <col min="9227" max="9227" width="11.375" style="76" customWidth="1"/>
    <col min="9228" max="9228" width="13" style="76" bestFit="1"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125" style="76" customWidth="1"/>
    <col min="9475" max="9476" width="12.625" style="76" customWidth="1"/>
    <col min="9477" max="9477" width="35.625" style="76" customWidth="1"/>
    <col min="9478" max="9478" width="6.25" style="76" customWidth="1"/>
    <col min="9479" max="9480" width="9.875" style="76" bestFit="1" customWidth="1"/>
    <col min="9481" max="9481" width="5.75" style="76" customWidth="1"/>
    <col min="9482" max="9482" width="30" style="76" bestFit="1" customWidth="1"/>
    <col min="9483" max="9483" width="11.375" style="76" customWidth="1"/>
    <col min="9484" max="9484" width="13" style="76" bestFit="1"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125" style="76" customWidth="1"/>
    <col min="9731" max="9732" width="12.625" style="76" customWidth="1"/>
    <col min="9733" max="9733" width="35.625" style="76" customWidth="1"/>
    <col min="9734" max="9734" width="6.25" style="76" customWidth="1"/>
    <col min="9735" max="9736" width="9.875" style="76" bestFit="1" customWidth="1"/>
    <col min="9737" max="9737" width="5.75" style="76" customWidth="1"/>
    <col min="9738" max="9738" width="30" style="76" bestFit="1" customWidth="1"/>
    <col min="9739" max="9739" width="11.375" style="76" customWidth="1"/>
    <col min="9740" max="9740" width="13" style="76" bestFit="1"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125" style="76" customWidth="1"/>
    <col min="9987" max="9988" width="12.625" style="76" customWidth="1"/>
    <col min="9989" max="9989" width="35.625" style="76" customWidth="1"/>
    <col min="9990" max="9990" width="6.25" style="76" customWidth="1"/>
    <col min="9991" max="9992" width="9.875" style="76" bestFit="1" customWidth="1"/>
    <col min="9993" max="9993" width="5.75" style="76" customWidth="1"/>
    <col min="9994" max="9994" width="30" style="76" bestFit="1" customWidth="1"/>
    <col min="9995" max="9995" width="11.375" style="76" customWidth="1"/>
    <col min="9996" max="9996" width="13" style="76" bestFit="1"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125" style="76" customWidth="1"/>
    <col min="10243" max="10244" width="12.625" style="76" customWidth="1"/>
    <col min="10245" max="10245" width="35.625" style="76" customWidth="1"/>
    <col min="10246" max="10246" width="6.25" style="76" customWidth="1"/>
    <col min="10247" max="10248" width="9.875" style="76" bestFit="1" customWidth="1"/>
    <col min="10249" max="10249" width="5.75" style="76" customWidth="1"/>
    <col min="10250" max="10250" width="30" style="76" bestFit="1" customWidth="1"/>
    <col min="10251" max="10251" width="11.375" style="76" customWidth="1"/>
    <col min="10252" max="10252" width="13" style="76" bestFit="1"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125" style="76" customWidth="1"/>
    <col min="10499" max="10500" width="12.625" style="76" customWidth="1"/>
    <col min="10501" max="10501" width="35.625" style="76" customWidth="1"/>
    <col min="10502" max="10502" width="6.25" style="76" customWidth="1"/>
    <col min="10503" max="10504" width="9.875" style="76" bestFit="1" customWidth="1"/>
    <col min="10505" max="10505" width="5.75" style="76" customWidth="1"/>
    <col min="10506" max="10506" width="30" style="76" bestFit="1" customWidth="1"/>
    <col min="10507" max="10507" width="11.375" style="76" customWidth="1"/>
    <col min="10508" max="10508" width="13" style="76" bestFit="1"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125" style="76" customWidth="1"/>
    <col min="10755" max="10756" width="12.625" style="76" customWidth="1"/>
    <col min="10757" max="10757" width="35.625" style="76" customWidth="1"/>
    <col min="10758" max="10758" width="6.25" style="76" customWidth="1"/>
    <col min="10759" max="10760" width="9.875" style="76" bestFit="1" customWidth="1"/>
    <col min="10761" max="10761" width="5.75" style="76" customWidth="1"/>
    <col min="10762" max="10762" width="30" style="76" bestFit="1" customWidth="1"/>
    <col min="10763" max="10763" width="11.375" style="76" customWidth="1"/>
    <col min="10764" max="10764" width="13" style="76" bestFit="1"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125" style="76" customWidth="1"/>
    <col min="11011" max="11012" width="12.625" style="76" customWidth="1"/>
    <col min="11013" max="11013" width="35.625" style="76" customWidth="1"/>
    <col min="11014" max="11014" width="6.25" style="76" customWidth="1"/>
    <col min="11015" max="11016" width="9.875" style="76" bestFit="1" customWidth="1"/>
    <col min="11017" max="11017" width="5.75" style="76" customWidth="1"/>
    <col min="11018" max="11018" width="30" style="76" bestFit="1" customWidth="1"/>
    <col min="11019" max="11019" width="11.375" style="76" customWidth="1"/>
    <col min="11020" max="11020" width="13" style="76" bestFit="1"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125" style="76" customWidth="1"/>
    <col min="11267" max="11268" width="12.625" style="76" customWidth="1"/>
    <col min="11269" max="11269" width="35.625" style="76" customWidth="1"/>
    <col min="11270" max="11270" width="6.25" style="76" customWidth="1"/>
    <col min="11271" max="11272" width="9.875" style="76" bestFit="1" customWidth="1"/>
    <col min="11273" max="11273" width="5.75" style="76" customWidth="1"/>
    <col min="11274" max="11274" width="30" style="76" bestFit="1" customWidth="1"/>
    <col min="11275" max="11275" width="11.375" style="76" customWidth="1"/>
    <col min="11276" max="11276" width="13" style="76" bestFit="1"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125" style="76" customWidth="1"/>
    <col min="11523" max="11524" width="12.625" style="76" customWidth="1"/>
    <col min="11525" max="11525" width="35.625" style="76" customWidth="1"/>
    <col min="11526" max="11526" width="6.25" style="76" customWidth="1"/>
    <col min="11527" max="11528" width="9.875" style="76" bestFit="1" customWidth="1"/>
    <col min="11529" max="11529" width="5.75" style="76" customWidth="1"/>
    <col min="11530" max="11530" width="30" style="76" bestFit="1" customWidth="1"/>
    <col min="11531" max="11531" width="11.375" style="76" customWidth="1"/>
    <col min="11532" max="11532" width="13" style="76" bestFit="1"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125" style="76" customWidth="1"/>
    <col min="11779" max="11780" width="12.625" style="76" customWidth="1"/>
    <col min="11781" max="11781" width="35.625" style="76" customWidth="1"/>
    <col min="11782" max="11782" width="6.25" style="76" customWidth="1"/>
    <col min="11783" max="11784" width="9.875" style="76" bestFit="1" customWidth="1"/>
    <col min="11785" max="11785" width="5.75" style="76" customWidth="1"/>
    <col min="11786" max="11786" width="30" style="76" bestFit="1" customWidth="1"/>
    <col min="11787" max="11787" width="11.375" style="76" customWidth="1"/>
    <col min="11788" max="11788" width="13" style="76" bestFit="1"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125" style="76" customWidth="1"/>
    <col min="12035" max="12036" width="12.625" style="76" customWidth="1"/>
    <col min="12037" max="12037" width="35.625" style="76" customWidth="1"/>
    <col min="12038" max="12038" width="6.25" style="76" customWidth="1"/>
    <col min="12039" max="12040" width="9.875" style="76" bestFit="1" customWidth="1"/>
    <col min="12041" max="12041" width="5.75" style="76" customWidth="1"/>
    <col min="12042" max="12042" width="30" style="76" bestFit="1" customWidth="1"/>
    <col min="12043" max="12043" width="11.375" style="76" customWidth="1"/>
    <col min="12044" max="12044" width="13" style="76" bestFit="1"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125" style="76" customWidth="1"/>
    <col min="12291" max="12292" width="12.625" style="76" customWidth="1"/>
    <col min="12293" max="12293" width="35.625" style="76" customWidth="1"/>
    <col min="12294" max="12294" width="6.25" style="76" customWidth="1"/>
    <col min="12295" max="12296" width="9.875" style="76" bestFit="1" customWidth="1"/>
    <col min="12297" max="12297" width="5.75" style="76" customWidth="1"/>
    <col min="12298" max="12298" width="30" style="76" bestFit="1" customWidth="1"/>
    <col min="12299" max="12299" width="11.375" style="76" customWidth="1"/>
    <col min="12300" max="12300" width="13" style="76" bestFit="1"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125" style="76" customWidth="1"/>
    <col min="12547" max="12548" width="12.625" style="76" customWidth="1"/>
    <col min="12549" max="12549" width="35.625" style="76" customWidth="1"/>
    <col min="12550" max="12550" width="6.25" style="76" customWidth="1"/>
    <col min="12551" max="12552" width="9.875" style="76" bestFit="1" customWidth="1"/>
    <col min="12553" max="12553" width="5.75" style="76" customWidth="1"/>
    <col min="12554" max="12554" width="30" style="76" bestFit="1" customWidth="1"/>
    <col min="12555" max="12555" width="11.375" style="76" customWidth="1"/>
    <col min="12556" max="12556" width="13" style="76" bestFit="1"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125" style="76" customWidth="1"/>
    <col min="12803" max="12804" width="12.625" style="76" customWidth="1"/>
    <col min="12805" max="12805" width="35.625" style="76" customWidth="1"/>
    <col min="12806" max="12806" width="6.25" style="76" customWidth="1"/>
    <col min="12807" max="12808" width="9.875" style="76" bestFit="1" customWidth="1"/>
    <col min="12809" max="12809" width="5.75" style="76" customWidth="1"/>
    <col min="12810" max="12810" width="30" style="76" bestFit="1" customWidth="1"/>
    <col min="12811" max="12811" width="11.375" style="76" customWidth="1"/>
    <col min="12812" max="12812" width="13" style="76" bestFit="1"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125" style="76" customWidth="1"/>
    <col min="13059" max="13060" width="12.625" style="76" customWidth="1"/>
    <col min="13061" max="13061" width="35.625" style="76" customWidth="1"/>
    <col min="13062" max="13062" width="6.25" style="76" customWidth="1"/>
    <col min="13063" max="13064" width="9.875" style="76" bestFit="1" customWidth="1"/>
    <col min="13065" max="13065" width="5.75" style="76" customWidth="1"/>
    <col min="13066" max="13066" width="30" style="76" bestFit="1" customWidth="1"/>
    <col min="13067" max="13067" width="11.375" style="76" customWidth="1"/>
    <col min="13068" max="13068" width="13" style="76" bestFit="1"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125" style="76" customWidth="1"/>
    <col min="13315" max="13316" width="12.625" style="76" customWidth="1"/>
    <col min="13317" max="13317" width="35.625" style="76" customWidth="1"/>
    <col min="13318" max="13318" width="6.25" style="76" customWidth="1"/>
    <col min="13319" max="13320" width="9.875" style="76" bestFit="1" customWidth="1"/>
    <col min="13321" max="13321" width="5.75" style="76" customWidth="1"/>
    <col min="13322" max="13322" width="30" style="76" bestFit="1" customWidth="1"/>
    <col min="13323" max="13323" width="11.375" style="76" customWidth="1"/>
    <col min="13324" max="13324" width="13" style="76" bestFit="1"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125" style="76" customWidth="1"/>
    <col min="13571" max="13572" width="12.625" style="76" customWidth="1"/>
    <col min="13573" max="13573" width="35.625" style="76" customWidth="1"/>
    <col min="13574" max="13574" width="6.25" style="76" customWidth="1"/>
    <col min="13575" max="13576" width="9.875" style="76" bestFit="1" customWidth="1"/>
    <col min="13577" max="13577" width="5.75" style="76" customWidth="1"/>
    <col min="13578" max="13578" width="30" style="76" bestFit="1" customWidth="1"/>
    <col min="13579" max="13579" width="11.375" style="76" customWidth="1"/>
    <col min="13580" max="13580" width="13" style="76" bestFit="1"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125" style="76" customWidth="1"/>
    <col min="13827" max="13828" width="12.625" style="76" customWidth="1"/>
    <col min="13829" max="13829" width="35.625" style="76" customWidth="1"/>
    <col min="13830" max="13830" width="6.25" style="76" customWidth="1"/>
    <col min="13831" max="13832" width="9.875" style="76" bestFit="1" customWidth="1"/>
    <col min="13833" max="13833" width="5.75" style="76" customWidth="1"/>
    <col min="13834" max="13834" width="30" style="76" bestFit="1" customWidth="1"/>
    <col min="13835" max="13835" width="11.375" style="76" customWidth="1"/>
    <col min="13836" max="13836" width="13" style="76" bestFit="1"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125" style="76" customWidth="1"/>
    <col min="14083" max="14084" width="12.625" style="76" customWidth="1"/>
    <col min="14085" max="14085" width="35.625" style="76" customWidth="1"/>
    <col min="14086" max="14086" width="6.25" style="76" customWidth="1"/>
    <col min="14087" max="14088" width="9.875" style="76" bestFit="1" customWidth="1"/>
    <col min="14089" max="14089" width="5.75" style="76" customWidth="1"/>
    <col min="14090" max="14090" width="30" style="76" bestFit="1" customWidth="1"/>
    <col min="14091" max="14091" width="11.375" style="76" customWidth="1"/>
    <col min="14092" max="14092" width="13" style="76" bestFit="1"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125" style="76" customWidth="1"/>
    <col min="14339" max="14340" width="12.625" style="76" customWidth="1"/>
    <col min="14341" max="14341" width="35.625" style="76" customWidth="1"/>
    <col min="14342" max="14342" width="6.25" style="76" customWidth="1"/>
    <col min="14343" max="14344" width="9.875" style="76" bestFit="1" customWidth="1"/>
    <col min="14345" max="14345" width="5.75" style="76" customWidth="1"/>
    <col min="14346" max="14346" width="30" style="76" bestFit="1" customWidth="1"/>
    <col min="14347" max="14347" width="11.375" style="76" customWidth="1"/>
    <col min="14348" max="14348" width="13" style="76" bestFit="1"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125" style="76" customWidth="1"/>
    <col min="14595" max="14596" width="12.625" style="76" customWidth="1"/>
    <col min="14597" max="14597" width="35.625" style="76" customWidth="1"/>
    <col min="14598" max="14598" width="6.25" style="76" customWidth="1"/>
    <col min="14599" max="14600" width="9.875" style="76" bestFit="1" customWidth="1"/>
    <col min="14601" max="14601" width="5.75" style="76" customWidth="1"/>
    <col min="14602" max="14602" width="30" style="76" bestFit="1" customWidth="1"/>
    <col min="14603" max="14603" width="11.375" style="76" customWidth="1"/>
    <col min="14604" max="14604" width="13" style="76" bestFit="1"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125" style="76" customWidth="1"/>
    <col min="14851" max="14852" width="12.625" style="76" customWidth="1"/>
    <col min="14853" max="14853" width="35.625" style="76" customWidth="1"/>
    <col min="14854" max="14854" width="6.25" style="76" customWidth="1"/>
    <col min="14855" max="14856" width="9.875" style="76" bestFit="1" customWidth="1"/>
    <col min="14857" max="14857" width="5.75" style="76" customWidth="1"/>
    <col min="14858" max="14858" width="30" style="76" bestFit="1" customWidth="1"/>
    <col min="14859" max="14859" width="11.375" style="76" customWidth="1"/>
    <col min="14860" max="14860" width="13" style="76" bestFit="1"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125" style="76" customWidth="1"/>
    <col min="15107" max="15108" width="12.625" style="76" customWidth="1"/>
    <col min="15109" max="15109" width="35.625" style="76" customWidth="1"/>
    <col min="15110" max="15110" width="6.25" style="76" customWidth="1"/>
    <col min="15111" max="15112" width="9.875" style="76" bestFit="1" customWidth="1"/>
    <col min="15113" max="15113" width="5.75" style="76" customWidth="1"/>
    <col min="15114" max="15114" width="30" style="76" bestFit="1" customWidth="1"/>
    <col min="15115" max="15115" width="11.375" style="76" customWidth="1"/>
    <col min="15116" max="15116" width="13" style="76" bestFit="1"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125" style="76" customWidth="1"/>
    <col min="15363" max="15364" width="12.625" style="76" customWidth="1"/>
    <col min="15365" max="15365" width="35.625" style="76" customWidth="1"/>
    <col min="15366" max="15366" width="6.25" style="76" customWidth="1"/>
    <col min="15367" max="15368" width="9.875" style="76" bestFit="1" customWidth="1"/>
    <col min="15369" max="15369" width="5.75" style="76" customWidth="1"/>
    <col min="15370" max="15370" width="30" style="76" bestFit="1" customWidth="1"/>
    <col min="15371" max="15371" width="11.375" style="76" customWidth="1"/>
    <col min="15372" max="15372" width="13" style="76" bestFit="1"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125" style="76" customWidth="1"/>
    <col min="15619" max="15620" width="12.625" style="76" customWidth="1"/>
    <col min="15621" max="15621" width="35.625" style="76" customWidth="1"/>
    <col min="15622" max="15622" width="6.25" style="76" customWidth="1"/>
    <col min="15623" max="15624" width="9.875" style="76" bestFit="1" customWidth="1"/>
    <col min="15625" max="15625" width="5.75" style="76" customWidth="1"/>
    <col min="15626" max="15626" width="30" style="76" bestFit="1" customWidth="1"/>
    <col min="15627" max="15627" width="11.375" style="76" customWidth="1"/>
    <col min="15628" max="15628" width="13" style="76" bestFit="1"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125" style="76" customWidth="1"/>
    <col min="15875" max="15876" width="12.625" style="76" customWidth="1"/>
    <col min="15877" max="15877" width="35.625" style="76" customWidth="1"/>
    <col min="15878" max="15878" width="6.25" style="76" customWidth="1"/>
    <col min="15879" max="15880" width="9.875" style="76" bestFit="1" customWidth="1"/>
    <col min="15881" max="15881" width="5.75" style="76" customWidth="1"/>
    <col min="15882" max="15882" width="30" style="76" bestFit="1" customWidth="1"/>
    <col min="15883" max="15883" width="11.375" style="76" customWidth="1"/>
    <col min="15884" max="15884" width="13" style="76" bestFit="1"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125" style="76" customWidth="1"/>
    <col min="16131" max="16132" width="12.625" style="76" customWidth="1"/>
    <col min="16133" max="16133" width="35.625" style="76" customWidth="1"/>
    <col min="16134" max="16134" width="6.25" style="76" customWidth="1"/>
    <col min="16135" max="16136" width="9.875" style="76" bestFit="1" customWidth="1"/>
    <col min="16137" max="16137" width="5.75" style="76" customWidth="1"/>
    <col min="16138" max="16138" width="30" style="76" bestFit="1" customWidth="1"/>
    <col min="16139" max="16139" width="11.375" style="76" customWidth="1"/>
    <col min="16140" max="16140" width="13" style="76" bestFit="1"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4911</v>
      </c>
      <c r="G2" s="4" t="s">
        <v>2</v>
      </c>
      <c r="H2" s="5"/>
      <c r="I2" s="6"/>
      <c r="J2" s="77">
        <f>SUM(H:H)</f>
        <v>617357</v>
      </c>
      <c r="L2" s="765"/>
    </row>
    <row r="3" spans="2:17" ht="20.100000000000001" customHeight="1">
      <c r="B3" s="74" t="s">
        <v>3</v>
      </c>
      <c r="C3" s="74"/>
      <c r="D3" s="74"/>
      <c r="E3" s="82" t="s">
        <v>4380</v>
      </c>
      <c r="L3" s="765"/>
    </row>
    <row r="4" spans="2:17" ht="20.100000000000001" customHeight="1">
      <c r="B4" s="74" t="s">
        <v>5</v>
      </c>
      <c r="C4" s="74"/>
      <c r="D4" s="74"/>
      <c r="E4" s="82">
        <v>124305</v>
      </c>
      <c r="G4" s="76" t="s">
        <v>4912</v>
      </c>
      <c r="J4" s="83">
        <f>SUM(H10:H24)</f>
        <v>404080</v>
      </c>
      <c r="O4" s="1314"/>
    </row>
    <row r="5" spans="2:17" ht="20.100000000000001" customHeight="1">
      <c r="B5" s="74" t="s">
        <v>7</v>
      </c>
      <c r="C5" s="74"/>
      <c r="D5" s="74"/>
      <c r="E5" s="84">
        <v>41981</v>
      </c>
      <c r="G5" s="76" t="s">
        <v>2216</v>
      </c>
      <c r="J5" s="83">
        <f>SUM(H26:H35)</f>
        <v>42630</v>
      </c>
      <c r="L5" s="1314"/>
    </row>
    <row r="6" spans="2:17" ht="20.100000000000001" customHeight="1">
      <c r="B6" s="74" t="s">
        <v>8</v>
      </c>
      <c r="C6" s="74"/>
      <c r="D6" s="74"/>
      <c r="E6" s="84">
        <v>41981</v>
      </c>
      <c r="G6" s="76" t="s">
        <v>4913</v>
      </c>
      <c r="J6" s="83">
        <f>SUM(H38:H54)</f>
        <v>82426</v>
      </c>
    </row>
    <row r="8" spans="2:17" s="78" customFormat="1" ht="19.5"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5" customHeight="1">
      <c r="B9" s="27"/>
      <c r="C9" s="27"/>
      <c r="D9" s="27"/>
      <c r="E9" s="60"/>
      <c r="F9" s="24"/>
      <c r="G9" s="100"/>
      <c r="H9" s="57"/>
      <c r="I9" s="26"/>
      <c r="J9" s="24"/>
      <c r="K9" s="24"/>
      <c r="L9" s="24"/>
      <c r="M9" s="87"/>
      <c r="N9" s="27"/>
      <c r="O9" s="87"/>
      <c r="P9" s="101"/>
      <c r="Q9" s="87"/>
    </row>
    <row r="10" spans="2:17" s="78" customFormat="1" ht="19.5" customHeight="1">
      <c r="B10" s="27">
        <v>12</v>
      </c>
      <c r="C10" s="13" t="s">
        <v>69</v>
      </c>
      <c r="D10" s="13" t="s">
        <v>69</v>
      </c>
      <c r="E10" s="45" t="s">
        <v>3985</v>
      </c>
      <c r="F10" s="1153">
        <v>1</v>
      </c>
      <c r="G10" s="46">
        <v>70800</v>
      </c>
      <c r="H10" s="1154">
        <f>F10*G10</f>
        <v>70800</v>
      </c>
      <c r="I10" s="319"/>
      <c r="J10" s="45" t="s">
        <v>3986</v>
      </c>
      <c r="K10" s="935"/>
      <c r="L10" s="24"/>
      <c r="M10" s="87">
        <v>41961</v>
      </c>
      <c r="N10" s="27"/>
      <c r="O10" s="87">
        <v>41974</v>
      </c>
      <c r="P10" s="101">
        <v>41974</v>
      </c>
      <c r="Q10" s="87">
        <v>41974</v>
      </c>
    </row>
    <row r="11" spans="2:17" s="78" customFormat="1" ht="19.5" customHeight="1">
      <c r="B11" s="27">
        <v>12</v>
      </c>
      <c r="C11" s="13" t="s">
        <v>69</v>
      </c>
      <c r="D11" s="13" t="s">
        <v>69</v>
      </c>
      <c r="E11" s="45" t="s">
        <v>71</v>
      </c>
      <c r="F11" s="1153">
        <v>1</v>
      </c>
      <c r="G11" s="46">
        <v>32800</v>
      </c>
      <c r="H11" s="1154">
        <f>F11*G11</f>
        <v>32800</v>
      </c>
      <c r="I11" s="319"/>
      <c r="J11" s="45" t="s">
        <v>3988</v>
      </c>
      <c r="K11" s="935"/>
      <c r="L11" s="24"/>
      <c r="M11" s="87">
        <v>41961</v>
      </c>
      <c r="N11" s="27"/>
      <c r="O11" s="87">
        <v>41974</v>
      </c>
      <c r="P11" s="101">
        <v>41974</v>
      </c>
      <c r="Q11" s="87">
        <v>41974</v>
      </c>
    </row>
    <row r="12" spans="2:17" s="78" customFormat="1" ht="19.5" customHeight="1">
      <c r="B12" s="27"/>
      <c r="C12" s="13"/>
      <c r="D12" s="13"/>
      <c r="E12" s="45"/>
      <c r="F12" s="1153"/>
      <c r="G12" s="46"/>
      <c r="H12" s="1154"/>
      <c r="I12" s="319"/>
      <c r="J12" s="45"/>
      <c r="K12" s="935"/>
      <c r="L12" s="24"/>
      <c r="M12" s="87"/>
      <c r="N12" s="27"/>
      <c r="O12" s="87"/>
      <c r="P12" s="101"/>
      <c r="Q12" s="87"/>
    </row>
    <row r="13" spans="2:17" s="78" customFormat="1" ht="19.5" customHeight="1">
      <c r="B13" s="27">
        <v>12</v>
      </c>
      <c r="C13" s="13" t="s">
        <v>3263</v>
      </c>
      <c r="D13" s="13" t="s">
        <v>39</v>
      </c>
      <c r="E13" s="108" t="s">
        <v>4914</v>
      </c>
      <c r="F13" s="108">
        <v>1</v>
      </c>
      <c r="G13" s="108">
        <v>140000</v>
      </c>
      <c r="H13" s="1315">
        <f>F13*G13</f>
        <v>140000</v>
      </c>
      <c r="I13" s="47"/>
      <c r="J13" s="108" t="s">
        <v>4915</v>
      </c>
      <c r="K13" s="935" t="s">
        <v>4916</v>
      </c>
      <c r="L13" s="24"/>
      <c r="M13" s="87">
        <v>41964</v>
      </c>
      <c r="N13" s="27"/>
      <c r="O13" s="87">
        <v>41974</v>
      </c>
      <c r="P13" s="101">
        <v>41974</v>
      </c>
      <c r="Q13" s="87">
        <v>41974</v>
      </c>
    </row>
    <row r="14" spans="2:17" s="78" customFormat="1" ht="19.5" customHeight="1">
      <c r="B14" s="27">
        <v>12</v>
      </c>
      <c r="C14" s="13" t="s">
        <v>3263</v>
      </c>
      <c r="D14" s="13" t="s">
        <v>39</v>
      </c>
      <c r="E14" s="45" t="s">
        <v>4917</v>
      </c>
      <c r="F14" s="1153">
        <v>1</v>
      </c>
      <c r="G14" s="46">
        <v>12100</v>
      </c>
      <c r="H14" s="1315">
        <f>F14*G14</f>
        <v>12100</v>
      </c>
      <c r="I14" s="47"/>
      <c r="J14" s="45" t="s">
        <v>4918</v>
      </c>
      <c r="K14" s="935" t="s">
        <v>4916</v>
      </c>
      <c r="L14" s="24"/>
      <c r="M14" s="87">
        <v>41964</v>
      </c>
      <c r="N14" s="27"/>
      <c r="O14" s="87">
        <v>41974</v>
      </c>
      <c r="P14" s="101">
        <v>41974</v>
      </c>
      <c r="Q14" s="87">
        <v>41974</v>
      </c>
    </row>
    <row r="15" spans="2:17" s="78" customFormat="1" ht="19.5" customHeight="1">
      <c r="B15" s="27">
        <v>12</v>
      </c>
      <c r="C15" s="13" t="s">
        <v>3263</v>
      </c>
      <c r="D15" s="13" t="s">
        <v>39</v>
      </c>
      <c r="E15" s="45" t="s">
        <v>4919</v>
      </c>
      <c r="F15" s="1153">
        <v>1</v>
      </c>
      <c r="G15" s="46">
        <v>12500</v>
      </c>
      <c r="H15" s="1315">
        <f>F15*G15</f>
        <v>12500</v>
      </c>
      <c r="I15" s="47"/>
      <c r="J15" s="45" t="s">
        <v>4606</v>
      </c>
      <c r="K15" s="935" t="s">
        <v>4916</v>
      </c>
      <c r="L15" s="24"/>
      <c r="M15" s="87">
        <v>41964</v>
      </c>
      <c r="N15" s="27"/>
      <c r="O15" s="87">
        <v>41974</v>
      </c>
      <c r="P15" s="101">
        <v>41974</v>
      </c>
      <c r="Q15" s="87">
        <v>41974</v>
      </c>
    </row>
    <row r="16" spans="2:17" s="78" customFormat="1" ht="19.5" customHeight="1">
      <c r="B16" s="27">
        <v>12</v>
      </c>
      <c r="C16" s="27" t="s">
        <v>3263</v>
      </c>
      <c r="D16" s="27" t="s">
        <v>39</v>
      </c>
      <c r="E16" s="121" t="s">
        <v>4601</v>
      </c>
      <c r="F16" s="100">
        <v>1</v>
      </c>
      <c r="G16" s="30">
        <v>12500</v>
      </c>
      <c r="H16" s="1315">
        <f>F16*G16</f>
        <v>12500</v>
      </c>
      <c r="I16" s="26"/>
      <c r="J16" s="121" t="s">
        <v>4602</v>
      </c>
      <c r="K16" s="935" t="s">
        <v>4916</v>
      </c>
      <c r="L16" s="24"/>
      <c r="M16" s="87">
        <v>41964</v>
      </c>
      <c r="N16" s="27"/>
      <c r="O16" s="87">
        <v>41974</v>
      </c>
      <c r="P16" s="101">
        <v>41974</v>
      </c>
      <c r="Q16" s="87">
        <v>41974</v>
      </c>
    </row>
    <row r="17" spans="2:17" s="78" customFormat="1" ht="19.5" customHeight="1">
      <c r="B17" s="27"/>
      <c r="C17" s="13" t="s">
        <v>3263</v>
      </c>
      <c r="D17" s="13" t="s">
        <v>39</v>
      </c>
      <c r="E17" s="52" t="s">
        <v>4920</v>
      </c>
      <c r="F17" s="108">
        <v>1</v>
      </c>
      <c r="G17" s="108">
        <v>60000</v>
      </c>
      <c r="H17" s="1315">
        <f>F17*G17</f>
        <v>60000</v>
      </c>
      <c r="I17" s="47"/>
      <c r="J17" s="108" t="s">
        <v>4921</v>
      </c>
      <c r="K17" s="935" t="s">
        <v>4916</v>
      </c>
      <c r="L17" s="24"/>
      <c r="M17" s="87">
        <v>41964</v>
      </c>
      <c r="N17" s="27"/>
      <c r="O17" s="87">
        <v>41974</v>
      </c>
      <c r="P17" s="101">
        <v>41974</v>
      </c>
      <c r="Q17" s="87">
        <v>41974</v>
      </c>
    </row>
    <row r="18" spans="2:17" s="78" customFormat="1" ht="19.5" customHeight="1">
      <c r="B18" s="27"/>
      <c r="C18" s="13"/>
      <c r="D18" s="13"/>
      <c r="E18" s="784"/>
      <c r="F18" s="108"/>
      <c r="G18" s="108"/>
      <c r="H18" s="1315"/>
      <c r="I18" s="47"/>
      <c r="J18" s="108"/>
      <c r="K18" s="109"/>
      <c r="L18" s="24"/>
      <c r="M18" s="87"/>
      <c r="N18" s="27"/>
      <c r="O18" s="87"/>
      <c r="P18" s="101"/>
      <c r="Q18" s="87"/>
    </row>
    <row r="19" spans="2:17" s="78" customFormat="1" ht="19.5" customHeight="1">
      <c r="B19" s="27">
        <v>12</v>
      </c>
      <c r="C19" s="13" t="s">
        <v>3989</v>
      </c>
      <c r="D19" s="13" t="s">
        <v>3989</v>
      </c>
      <c r="E19" s="108" t="s">
        <v>3990</v>
      </c>
      <c r="F19" s="108">
        <v>1</v>
      </c>
      <c r="G19" s="108">
        <v>3120</v>
      </c>
      <c r="H19" s="1154">
        <f>F19*G19</f>
        <v>3120</v>
      </c>
      <c r="I19" s="47"/>
      <c r="J19" s="1084" t="s">
        <v>67</v>
      </c>
      <c r="K19" s="935" t="s">
        <v>4916</v>
      </c>
      <c r="L19" s="24"/>
      <c r="M19" s="87">
        <v>41964</v>
      </c>
      <c r="N19" s="27"/>
      <c r="O19" s="87">
        <v>41974</v>
      </c>
      <c r="P19" s="101">
        <v>41975</v>
      </c>
      <c r="Q19" s="87">
        <v>41975</v>
      </c>
    </row>
    <row r="20" spans="2:17" s="78" customFormat="1" ht="19.5" customHeight="1">
      <c r="B20" s="27"/>
      <c r="C20" s="13" t="s">
        <v>3989</v>
      </c>
      <c r="D20" s="13" t="s">
        <v>3989</v>
      </c>
      <c r="E20" s="108" t="s">
        <v>276</v>
      </c>
      <c r="F20" s="108"/>
      <c r="G20" s="108"/>
      <c r="H20" s="1154">
        <v>700</v>
      </c>
      <c r="I20" s="47"/>
      <c r="J20" s="1084"/>
      <c r="K20" s="109"/>
      <c r="L20" s="24"/>
      <c r="M20" s="87"/>
      <c r="N20" s="27"/>
      <c r="O20" s="87"/>
      <c r="P20" s="101"/>
      <c r="Q20" s="87"/>
    </row>
    <row r="21" spans="2:17" s="78" customFormat="1" ht="19.5" customHeight="1">
      <c r="B21" s="27"/>
      <c r="C21" s="13"/>
      <c r="D21" s="13"/>
      <c r="E21" s="108"/>
      <c r="F21" s="108"/>
      <c r="G21" s="108"/>
      <c r="H21" s="1154"/>
      <c r="I21" s="47"/>
      <c r="J21" s="1084"/>
      <c r="K21" s="109"/>
      <c r="L21" s="24"/>
      <c r="M21" s="87"/>
      <c r="N21" s="27"/>
      <c r="O21" s="87"/>
      <c r="P21" s="101"/>
      <c r="Q21" s="87"/>
    </row>
    <row r="22" spans="2:17" s="727" customFormat="1" ht="19.5" customHeight="1">
      <c r="B22" s="753"/>
      <c r="C22" s="1135" t="s">
        <v>28</v>
      </c>
      <c r="D22" s="1135" t="s">
        <v>28</v>
      </c>
      <c r="E22" s="1316" t="s">
        <v>3997</v>
      </c>
      <c r="F22" s="1290">
        <v>1</v>
      </c>
      <c r="G22" s="1317">
        <v>53500</v>
      </c>
      <c r="H22" s="1318">
        <f>F22*G22</f>
        <v>53500</v>
      </c>
      <c r="I22" s="843"/>
      <c r="J22" s="1316" t="s">
        <v>3998</v>
      </c>
      <c r="K22" s="667" t="s">
        <v>2772</v>
      </c>
      <c r="L22" s="661"/>
      <c r="M22" s="672">
        <v>41964</v>
      </c>
      <c r="N22" s="753"/>
      <c r="O22" s="672">
        <v>41968</v>
      </c>
      <c r="P22" s="726"/>
      <c r="Q22" s="672">
        <v>41968</v>
      </c>
    </row>
    <row r="23" spans="2:17" s="727" customFormat="1" ht="19.5" customHeight="1">
      <c r="B23" s="753"/>
      <c r="C23" s="1135" t="s">
        <v>28</v>
      </c>
      <c r="D23" s="1135" t="s">
        <v>28</v>
      </c>
      <c r="E23" s="1316" t="s">
        <v>4922</v>
      </c>
      <c r="F23" s="1290">
        <v>1</v>
      </c>
      <c r="G23" s="1317">
        <v>3300</v>
      </c>
      <c r="H23" s="1318">
        <f>F23*G23</f>
        <v>3300</v>
      </c>
      <c r="I23" s="843"/>
      <c r="J23" s="1316" t="s">
        <v>4159</v>
      </c>
      <c r="K23" s="667" t="s">
        <v>2772</v>
      </c>
      <c r="L23" s="661"/>
      <c r="M23" s="672">
        <v>41964</v>
      </c>
      <c r="N23" s="753"/>
      <c r="O23" s="672">
        <v>41968</v>
      </c>
      <c r="P23" s="726"/>
      <c r="Q23" s="672">
        <v>41968</v>
      </c>
    </row>
    <row r="24" spans="2:17" s="727" customFormat="1" ht="19.5" customHeight="1">
      <c r="B24" s="753"/>
      <c r="C24" s="1135" t="s">
        <v>28</v>
      </c>
      <c r="D24" s="1135" t="s">
        <v>28</v>
      </c>
      <c r="E24" s="1316" t="s">
        <v>4923</v>
      </c>
      <c r="F24" s="1290">
        <v>1</v>
      </c>
      <c r="G24" s="1319">
        <v>2760</v>
      </c>
      <c r="H24" s="1318">
        <f>F24*G24</f>
        <v>2760</v>
      </c>
      <c r="I24" s="843"/>
      <c r="J24" s="1316" t="s">
        <v>4924</v>
      </c>
      <c r="K24" s="667" t="s">
        <v>2772</v>
      </c>
      <c r="L24" s="661"/>
      <c r="M24" s="672">
        <v>41964</v>
      </c>
      <c r="N24" s="753"/>
      <c r="O24" s="672">
        <v>41968</v>
      </c>
      <c r="P24" s="726"/>
      <c r="Q24" s="672">
        <v>41968</v>
      </c>
    </row>
    <row r="25" spans="2:17" s="727" customFormat="1" ht="19.5" customHeight="1">
      <c r="B25" s="753"/>
      <c r="C25" s="837"/>
      <c r="D25" s="837"/>
      <c r="E25" s="669"/>
      <c r="F25" s="669"/>
      <c r="G25" s="669"/>
      <c r="H25" s="1318">
        <f t="shared" ref="H25:H82" si="0">F25*G25</f>
        <v>0</v>
      </c>
      <c r="I25" s="804"/>
      <c r="J25" s="1316"/>
      <c r="K25" s="667"/>
      <c r="L25" s="661"/>
      <c r="M25" s="672"/>
      <c r="N25" s="753"/>
      <c r="O25" s="672"/>
      <c r="P25" s="726"/>
      <c r="Q25" s="672"/>
    </row>
    <row r="26" spans="2:17" s="78" customFormat="1" ht="19.5" customHeight="1">
      <c r="B26" s="27"/>
      <c r="C26" s="965" t="s">
        <v>24</v>
      </c>
      <c r="D26" s="965" t="s">
        <v>24</v>
      </c>
      <c r="E26" s="767" t="s">
        <v>4925</v>
      </c>
      <c r="F26" s="768">
        <v>1</v>
      </c>
      <c r="G26" s="767">
        <v>11200</v>
      </c>
      <c r="H26" s="1320">
        <f t="shared" si="0"/>
        <v>11200</v>
      </c>
      <c r="I26" s="1321"/>
      <c r="J26" s="1208" t="s">
        <v>1632</v>
      </c>
      <c r="K26" s="977" t="s">
        <v>2772</v>
      </c>
      <c r="L26" s="768"/>
      <c r="M26" s="817">
        <v>41963</v>
      </c>
      <c r="N26" s="766"/>
      <c r="O26" s="817">
        <v>41977</v>
      </c>
      <c r="P26" s="101"/>
      <c r="Q26" s="87"/>
    </row>
    <row r="27" spans="2:17" s="78" customFormat="1" ht="19.5" customHeight="1">
      <c r="B27" s="27"/>
      <c r="C27" s="965" t="s">
        <v>24</v>
      </c>
      <c r="D27" s="965" t="s">
        <v>24</v>
      </c>
      <c r="E27" s="767" t="s">
        <v>4926</v>
      </c>
      <c r="F27" s="768">
        <v>1</v>
      </c>
      <c r="G27" s="767">
        <v>5300</v>
      </c>
      <c r="H27" s="1320">
        <f t="shared" si="0"/>
        <v>5300</v>
      </c>
      <c r="I27" s="1321"/>
      <c r="J27" s="1208" t="s">
        <v>4927</v>
      </c>
      <c r="K27" s="977" t="s">
        <v>2772</v>
      </c>
      <c r="L27" s="768"/>
      <c r="M27" s="817">
        <v>41963</v>
      </c>
      <c r="N27" s="766"/>
      <c r="O27" s="817">
        <v>41977</v>
      </c>
      <c r="P27" s="101"/>
      <c r="Q27" s="87"/>
    </row>
    <row r="28" spans="2:17" s="78" customFormat="1" ht="19.5" customHeight="1">
      <c r="B28" s="27"/>
      <c r="C28" s="965" t="s">
        <v>24</v>
      </c>
      <c r="D28" s="965" t="s">
        <v>24</v>
      </c>
      <c r="E28" s="767" t="s">
        <v>4928</v>
      </c>
      <c r="F28" s="768">
        <v>1</v>
      </c>
      <c r="G28" s="767">
        <v>5800</v>
      </c>
      <c r="H28" s="1320">
        <f t="shared" si="0"/>
        <v>5800</v>
      </c>
      <c r="I28" s="1321"/>
      <c r="J28" s="1208" t="s">
        <v>4006</v>
      </c>
      <c r="K28" s="977" t="s">
        <v>2772</v>
      </c>
      <c r="L28" s="768"/>
      <c r="M28" s="817">
        <v>41964</v>
      </c>
      <c r="N28" s="766"/>
      <c r="O28" s="817">
        <v>41977</v>
      </c>
      <c r="P28" s="101"/>
      <c r="Q28" s="87"/>
    </row>
    <row r="29" spans="2:17" s="78" customFormat="1" ht="19.5" customHeight="1">
      <c r="B29" s="27"/>
      <c r="C29" s="965" t="s">
        <v>24</v>
      </c>
      <c r="D29" s="965" t="s">
        <v>24</v>
      </c>
      <c r="E29" s="767" t="s">
        <v>4929</v>
      </c>
      <c r="F29" s="768">
        <v>1</v>
      </c>
      <c r="G29" s="767">
        <v>1400</v>
      </c>
      <c r="H29" s="1320">
        <f t="shared" si="0"/>
        <v>1400</v>
      </c>
      <c r="I29" s="1321"/>
      <c r="J29" s="1208" t="s">
        <v>4930</v>
      </c>
      <c r="K29" s="977" t="s">
        <v>2772</v>
      </c>
      <c r="L29" s="768"/>
      <c r="M29" s="817">
        <v>41964</v>
      </c>
      <c r="N29" s="766"/>
      <c r="O29" s="817">
        <v>41977</v>
      </c>
      <c r="P29" s="101"/>
      <c r="Q29" s="87"/>
    </row>
    <row r="30" spans="2:17" s="78" customFormat="1" ht="19.5" customHeight="1">
      <c r="B30" s="27"/>
      <c r="C30" s="965" t="s">
        <v>24</v>
      </c>
      <c r="D30" s="965" t="s">
        <v>24</v>
      </c>
      <c r="E30" s="767" t="s">
        <v>4931</v>
      </c>
      <c r="F30" s="768">
        <v>1</v>
      </c>
      <c r="G30" s="767">
        <v>5800</v>
      </c>
      <c r="H30" s="1320">
        <f t="shared" si="0"/>
        <v>5800</v>
      </c>
      <c r="I30" s="1321"/>
      <c r="J30" s="1208" t="s">
        <v>4004</v>
      </c>
      <c r="K30" s="977" t="s">
        <v>2772</v>
      </c>
      <c r="L30" s="768"/>
      <c r="M30" s="817">
        <v>41963</v>
      </c>
      <c r="N30" s="766"/>
      <c r="O30" s="817">
        <v>41977</v>
      </c>
      <c r="P30" s="101"/>
      <c r="Q30" s="87"/>
    </row>
    <row r="31" spans="2:17" s="78" customFormat="1" ht="19.5" customHeight="1">
      <c r="B31" s="27"/>
      <c r="C31" s="965" t="s">
        <v>24</v>
      </c>
      <c r="D31" s="965" t="s">
        <v>24</v>
      </c>
      <c r="E31" s="767" t="s">
        <v>4009</v>
      </c>
      <c r="F31" s="768">
        <v>1</v>
      </c>
      <c r="G31" s="767">
        <v>1400</v>
      </c>
      <c r="H31" s="1320">
        <f t="shared" si="0"/>
        <v>1400</v>
      </c>
      <c r="I31" s="1321"/>
      <c r="J31" s="1208" t="s">
        <v>4010</v>
      </c>
      <c r="K31" s="977" t="s">
        <v>2772</v>
      </c>
      <c r="L31" s="768"/>
      <c r="M31" s="817">
        <v>41963</v>
      </c>
      <c r="N31" s="766"/>
      <c r="O31" s="817">
        <v>41977</v>
      </c>
      <c r="P31" s="101"/>
      <c r="Q31" s="87"/>
    </row>
    <row r="32" spans="2:17" s="727" customFormat="1" ht="18" customHeight="1">
      <c r="B32" s="753"/>
      <c r="C32" s="837" t="s">
        <v>28</v>
      </c>
      <c r="D32" s="837" t="s">
        <v>28</v>
      </c>
      <c r="E32" s="879" t="s">
        <v>73</v>
      </c>
      <c r="F32" s="485">
        <v>2</v>
      </c>
      <c r="G32" s="990">
        <v>210</v>
      </c>
      <c r="H32" s="990">
        <f t="shared" si="0"/>
        <v>420</v>
      </c>
      <c r="I32" s="1043"/>
      <c r="J32" s="879" t="s">
        <v>74</v>
      </c>
      <c r="K32" s="667" t="s">
        <v>2772</v>
      </c>
      <c r="L32" s="667"/>
      <c r="M32" s="672">
        <v>41964</v>
      </c>
      <c r="N32" s="997"/>
      <c r="O32" s="672">
        <v>41968</v>
      </c>
      <c r="P32" s="726"/>
      <c r="Q32" s="672">
        <v>41968</v>
      </c>
    </row>
    <row r="33" spans="2:17" s="78" customFormat="1" ht="18" customHeight="1">
      <c r="B33" s="24"/>
      <c r="C33" s="13" t="s">
        <v>28</v>
      </c>
      <c r="D33" s="13" t="s">
        <v>28</v>
      </c>
      <c r="E33" s="59" t="s">
        <v>75</v>
      </c>
      <c r="F33" s="14">
        <v>1</v>
      </c>
      <c r="G33" s="46">
        <v>6830</v>
      </c>
      <c r="H33" s="46">
        <f t="shared" si="0"/>
        <v>6830</v>
      </c>
      <c r="I33" s="58"/>
      <c r="J33" s="59" t="s">
        <v>76</v>
      </c>
      <c r="K33" s="109" t="s">
        <v>2772</v>
      </c>
      <c r="L33" s="109"/>
      <c r="M33" s="87">
        <v>41964</v>
      </c>
      <c r="N33" s="86"/>
      <c r="O33" s="87">
        <v>41971</v>
      </c>
      <c r="P33" s="101"/>
      <c r="Q33" s="87">
        <v>41971</v>
      </c>
    </row>
    <row r="34" spans="2:17" s="727" customFormat="1" ht="18" customHeight="1">
      <c r="B34" s="753"/>
      <c r="C34" s="837" t="s">
        <v>28</v>
      </c>
      <c r="D34" s="837" t="s">
        <v>28</v>
      </c>
      <c r="E34" s="879" t="s">
        <v>4932</v>
      </c>
      <c r="F34" s="485">
        <v>4</v>
      </c>
      <c r="G34" s="990">
        <v>610</v>
      </c>
      <c r="H34" s="990">
        <f t="shared" si="0"/>
        <v>2440</v>
      </c>
      <c r="I34" s="1043"/>
      <c r="J34" s="879" t="s">
        <v>78</v>
      </c>
      <c r="K34" s="667" t="s">
        <v>2772</v>
      </c>
      <c r="L34" s="667"/>
      <c r="M34" s="672">
        <v>41964</v>
      </c>
      <c r="N34" s="997"/>
      <c r="O34" s="672">
        <v>41969</v>
      </c>
      <c r="P34" s="726"/>
      <c r="Q34" s="672">
        <v>41969</v>
      </c>
    </row>
    <row r="35" spans="2:17" s="78" customFormat="1" ht="18" customHeight="1">
      <c r="B35" s="27"/>
      <c r="C35" s="13" t="s">
        <v>28</v>
      </c>
      <c r="D35" s="13" t="s">
        <v>28</v>
      </c>
      <c r="E35" s="59" t="s">
        <v>4933</v>
      </c>
      <c r="F35" s="14">
        <v>4</v>
      </c>
      <c r="G35" s="46">
        <v>510</v>
      </c>
      <c r="H35" s="1192">
        <f t="shared" si="0"/>
        <v>2040</v>
      </c>
      <c r="I35" s="58"/>
      <c r="J35" s="59" t="s">
        <v>4934</v>
      </c>
      <c r="K35" s="109" t="s">
        <v>2772</v>
      </c>
      <c r="L35" s="109"/>
      <c r="M35" s="87">
        <v>41964</v>
      </c>
      <c r="N35" s="86"/>
      <c r="O35" s="87">
        <v>41971</v>
      </c>
      <c r="P35" s="101"/>
      <c r="Q35" s="87">
        <v>41971</v>
      </c>
    </row>
    <row r="36" spans="2:17" s="78" customFormat="1" ht="18" customHeight="1">
      <c r="B36" s="27"/>
      <c r="C36" s="13"/>
      <c r="D36" s="13"/>
      <c r="E36" s="59"/>
      <c r="F36" s="14"/>
      <c r="G36" s="46"/>
      <c r="H36" s="1192">
        <f t="shared" si="0"/>
        <v>0</v>
      </c>
      <c r="I36" s="58"/>
      <c r="J36" s="59"/>
      <c r="K36" s="151"/>
      <c r="L36" s="109"/>
      <c r="M36" s="87"/>
      <c r="N36" s="86"/>
      <c r="O36" s="87"/>
      <c r="P36" s="101"/>
      <c r="Q36" s="87"/>
    </row>
    <row r="37" spans="2:17" s="78" customFormat="1" ht="18" customHeight="1">
      <c r="B37" s="27"/>
      <c r="C37" s="13"/>
      <c r="D37" s="13"/>
      <c r="E37" s="59"/>
      <c r="F37" s="14"/>
      <c r="G37" s="46"/>
      <c r="H37" s="1192">
        <f t="shared" si="0"/>
        <v>0</v>
      </c>
      <c r="I37" s="58"/>
      <c r="J37" s="59"/>
      <c r="K37" s="109" t="s">
        <v>2772</v>
      </c>
      <c r="L37" s="109"/>
      <c r="M37" s="87"/>
      <c r="N37" s="86"/>
      <c r="O37" s="87"/>
      <c r="P37" s="101"/>
      <c r="Q37" s="87"/>
    </row>
    <row r="38" spans="2:17" s="78" customFormat="1" ht="18" customHeight="1">
      <c r="B38" s="27"/>
      <c r="C38" s="965" t="s">
        <v>24</v>
      </c>
      <c r="D38" s="965" t="s">
        <v>24</v>
      </c>
      <c r="E38" s="966" t="s">
        <v>4935</v>
      </c>
      <c r="F38" s="967">
        <v>1</v>
      </c>
      <c r="G38" s="972">
        <v>6900</v>
      </c>
      <c r="H38" s="1322">
        <f t="shared" si="0"/>
        <v>6900</v>
      </c>
      <c r="I38" s="968"/>
      <c r="J38" s="966" t="s">
        <v>151</v>
      </c>
      <c r="K38" s="977" t="s">
        <v>2772</v>
      </c>
      <c r="L38" s="977"/>
      <c r="M38" s="817">
        <v>41964</v>
      </c>
      <c r="N38" s="1323"/>
      <c r="O38" s="817">
        <v>41977</v>
      </c>
      <c r="P38" s="101"/>
      <c r="Q38" s="87"/>
    </row>
    <row r="39" spans="2:17" s="78" customFormat="1" ht="18" customHeight="1">
      <c r="B39" s="27"/>
      <c r="C39" s="965" t="s">
        <v>24</v>
      </c>
      <c r="D39" s="965" t="s">
        <v>24</v>
      </c>
      <c r="E39" s="966" t="s">
        <v>4936</v>
      </c>
      <c r="F39" s="967">
        <v>1</v>
      </c>
      <c r="G39" s="972">
        <v>15300</v>
      </c>
      <c r="H39" s="1322">
        <f t="shared" si="0"/>
        <v>15300</v>
      </c>
      <c r="I39" s="968"/>
      <c r="J39" s="966" t="s">
        <v>4937</v>
      </c>
      <c r="K39" s="977" t="s">
        <v>2772</v>
      </c>
      <c r="L39" s="977"/>
      <c r="M39" s="817">
        <v>41964</v>
      </c>
      <c r="N39" s="1323"/>
      <c r="O39" s="817">
        <v>41977</v>
      </c>
      <c r="P39" s="101"/>
      <c r="Q39" s="87"/>
    </row>
    <row r="40" spans="2:17" s="78" customFormat="1" ht="18" customHeight="1">
      <c r="B40" s="27"/>
      <c r="C40" s="965" t="s">
        <v>24</v>
      </c>
      <c r="D40" s="965" t="s">
        <v>24</v>
      </c>
      <c r="E40" s="966" t="s">
        <v>4938</v>
      </c>
      <c r="F40" s="967">
        <v>1</v>
      </c>
      <c r="G40" s="972">
        <v>18800</v>
      </c>
      <c r="H40" s="1322">
        <f t="shared" si="0"/>
        <v>18800</v>
      </c>
      <c r="I40" s="968"/>
      <c r="J40" s="966" t="s">
        <v>4939</v>
      </c>
      <c r="K40" s="977" t="s">
        <v>2772</v>
      </c>
      <c r="L40" s="977"/>
      <c r="M40" s="817">
        <v>41964</v>
      </c>
      <c r="N40" s="1323"/>
      <c r="O40" s="817">
        <v>41977</v>
      </c>
      <c r="P40" s="101"/>
      <c r="Q40" s="87"/>
    </row>
    <row r="41" spans="2:17" s="78" customFormat="1" ht="18" customHeight="1">
      <c r="B41" s="27"/>
      <c r="C41" s="965" t="s">
        <v>24</v>
      </c>
      <c r="D41" s="965" t="s">
        <v>24</v>
      </c>
      <c r="E41" s="966" t="s">
        <v>4940</v>
      </c>
      <c r="F41" s="967">
        <v>1</v>
      </c>
      <c r="G41" s="972">
        <v>4000</v>
      </c>
      <c r="H41" s="1322">
        <f t="shared" si="0"/>
        <v>4000</v>
      </c>
      <c r="I41" s="968"/>
      <c r="J41" s="966" t="s">
        <v>4941</v>
      </c>
      <c r="K41" s="977" t="s">
        <v>2772</v>
      </c>
      <c r="L41" s="977"/>
      <c r="M41" s="817">
        <v>41964</v>
      </c>
      <c r="N41" s="1323"/>
      <c r="O41" s="817">
        <v>41977</v>
      </c>
      <c r="P41" s="101"/>
      <c r="Q41" s="87"/>
    </row>
    <row r="42" spans="2:17" s="78" customFormat="1" ht="18" customHeight="1">
      <c r="B42" s="27"/>
      <c r="C42" s="965" t="s">
        <v>24</v>
      </c>
      <c r="D42" s="965" t="s">
        <v>24</v>
      </c>
      <c r="E42" s="966" t="s">
        <v>4942</v>
      </c>
      <c r="F42" s="967">
        <v>1</v>
      </c>
      <c r="G42" s="972">
        <v>2400</v>
      </c>
      <c r="H42" s="1322">
        <f t="shared" si="0"/>
        <v>2400</v>
      </c>
      <c r="I42" s="968"/>
      <c r="J42" s="966" t="s">
        <v>4943</v>
      </c>
      <c r="K42" s="977" t="s">
        <v>2772</v>
      </c>
      <c r="L42" s="977"/>
      <c r="M42" s="817">
        <v>41964</v>
      </c>
      <c r="N42" s="1323"/>
      <c r="O42" s="817">
        <v>41977</v>
      </c>
      <c r="P42" s="101"/>
      <c r="Q42" s="87"/>
    </row>
    <row r="43" spans="2:17" s="727" customFormat="1" ht="18" customHeight="1">
      <c r="B43" s="753"/>
      <c r="C43" s="837" t="s">
        <v>28</v>
      </c>
      <c r="D43" s="837" t="s">
        <v>28</v>
      </c>
      <c r="E43" s="879" t="s">
        <v>4944</v>
      </c>
      <c r="F43" s="485">
        <v>4</v>
      </c>
      <c r="G43" s="990">
        <v>1510</v>
      </c>
      <c r="H43" s="1317">
        <f t="shared" si="0"/>
        <v>6040</v>
      </c>
      <c r="I43" s="1043"/>
      <c r="J43" s="879" t="s">
        <v>2847</v>
      </c>
      <c r="K43" s="667" t="s">
        <v>2772</v>
      </c>
      <c r="L43" s="667"/>
      <c r="M43" s="672">
        <v>41964</v>
      </c>
      <c r="N43" s="997"/>
      <c r="O43" s="672">
        <v>41969</v>
      </c>
      <c r="P43" s="726"/>
      <c r="Q43" s="672">
        <v>41969</v>
      </c>
    </row>
    <row r="44" spans="2:17" s="727" customFormat="1" ht="18" customHeight="1">
      <c r="B44" s="753"/>
      <c r="C44" s="837" t="s">
        <v>28</v>
      </c>
      <c r="D44" s="837" t="s">
        <v>28</v>
      </c>
      <c r="E44" s="879" t="s">
        <v>4945</v>
      </c>
      <c r="F44" s="485">
        <v>4</v>
      </c>
      <c r="G44" s="990">
        <v>550</v>
      </c>
      <c r="H44" s="1317">
        <f t="shared" si="0"/>
        <v>2200</v>
      </c>
      <c r="I44" s="1043"/>
      <c r="J44" s="879" t="s">
        <v>2294</v>
      </c>
      <c r="K44" s="667" t="s">
        <v>2772</v>
      </c>
      <c r="L44" s="667"/>
      <c r="M44" s="672">
        <v>41964</v>
      </c>
      <c r="N44" s="997"/>
      <c r="O44" s="672">
        <v>41968</v>
      </c>
      <c r="P44" s="726"/>
      <c r="Q44" s="672">
        <v>41968</v>
      </c>
    </row>
    <row r="45" spans="2:17" s="727" customFormat="1" ht="18" customHeight="1">
      <c r="B45" s="753"/>
      <c r="C45" s="837" t="s">
        <v>28</v>
      </c>
      <c r="D45" s="837" t="s">
        <v>28</v>
      </c>
      <c r="E45" s="879" t="s">
        <v>4946</v>
      </c>
      <c r="F45" s="485">
        <v>4</v>
      </c>
      <c r="G45" s="990">
        <v>490</v>
      </c>
      <c r="H45" s="1317">
        <f t="shared" si="0"/>
        <v>1960</v>
      </c>
      <c r="I45" s="1043"/>
      <c r="J45" s="879" t="s">
        <v>2294</v>
      </c>
      <c r="K45" s="667" t="s">
        <v>2772</v>
      </c>
      <c r="L45" s="667"/>
      <c r="M45" s="672">
        <v>41964</v>
      </c>
      <c r="N45" s="997"/>
      <c r="O45" s="672">
        <v>41968</v>
      </c>
      <c r="P45" s="726"/>
      <c r="Q45" s="672">
        <v>41968</v>
      </c>
    </row>
    <row r="46" spans="2:17" s="727" customFormat="1" ht="18" customHeight="1">
      <c r="B46" s="753"/>
      <c r="C46" s="837" t="s">
        <v>28</v>
      </c>
      <c r="D46" s="837" t="s">
        <v>28</v>
      </c>
      <c r="E46" s="879" t="s">
        <v>4947</v>
      </c>
      <c r="F46" s="485">
        <v>1</v>
      </c>
      <c r="G46" s="990">
        <v>7200</v>
      </c>
      <c r="H46" s="1317">
        <f t="shared" si="0"/>
        <v>7200</v>
      </c>
      <c r="I46" s="1043"/>
      <c r="J46" s="879" t="s">
        <v>4948</v>
      </c>
      <c r="K46" s="667" t="s">
        <v>2772</v>
      </c>
      <c r="L46" s="667"/>
      <c r="M46" s="672">
        <v>41964</v>
      </c>
      <c r="N46" s="997"/>
      <c r="O46" s="672">
        <v>41968</v>
      </c>
      <c r="P46" s="726"/>
      <c r="Q46" s="672">
        <v>41968</v>
      </c>
    </row>
    <row r="47" spans="2:17" s="78" customFormat="1" ht="18" customHeight="1">
      <c r="B47" s="27"/>
      <c r="C47" s="13" t="s">
        <v>28</v>
      </c>
      <c r="D47" s="13" t="s">
        <v>28</v>
      </c>
      <c r="E47" s="59" t="s">
        <v>4949</v>
      </c>
      <c r="F47" s="14">
        <v>1</v>
      </c>
      <c r="G47" s="46">
        <v>7200</v>
      </c>
      <c r="H47" s="1192">
        <f t="shared" si="0"/>
        <v>7200</v>
      </c>
      <c r="I47" s="58"/>
      <c r="J47" s="59" t="s">
        <v>2298</v>
      </c>
      <c r="K47" s="109" t="s">
        <v>2772</v>
      </c>
      <c r="L47" s="109"/>
      <c r="M47" s="87">
        <v>41964</v>
      </c>
      <c r="N47" s="86"/>
      <c r="O47" s="87">
        <v>41971</v>
      </c>
      <c r="P47" s="101"/>
      <c r="Q47" s="87">
        <v>41971</v>
      </c>
    </row>
    <row r="48" spans="2:17" s="727" customFormat="1" ht="18" customHeight="1">
      <c r="B48" s="753"/>
      <c r="C48" s="837" t="s">
        <v>28</v>
      </c>
      <c r="D48" s="837" t="s">
        <v>28</v>
      </c>
      <c r="E48" s="879" t="s">
        <v>4950</v>
      </c>
      <c r="F48" s="485">
        <v>4</v>
      </c>
      <c r="G48" s="990">
        <v>265</v>
      </c>
      <c r="H48" s="1317">
        <f t="shared" si="0"/>
        <v>1060</v>
      </c>
      <c r="I48" s="1043"/>
      <c r="J48" s="879" t="s">
        <v>2370</v>
      </c>
      <c r="K48" s="667" t="s">
        <v>2772</v>
      </c>
      <c r="L48" s="667"/>
      <c r="M48" s="672">
        <v>41964</v>
      </c>
      <c r="N48" s="997"/>
      <c r="O48" s="672">
        <v>41968</v>
      </c>
      <c r="P48" s="726"/>
      <c r="Q48" s="672">
        <v>41968</v>
      </c>
    </row>
    <row r="49" spans="2:17" s="727" customFormat="1" ht="18" customHeight="1">
      <c r="B49" s="753"/>
      <c r="C49" s="837" t="s">
        <v>28</v>
      </c>
      <c r="D49" s="837" t="s">
        <v>28</v>
      </c>
      <c r="E49" s="879" t="s">
        <v>375</v>
      </c>
      <c r="F49" s="485">
        <v>4</v>
      </c>
      <c r="G49" s="990">
        <v>144</v>
      </c>
      <c r="H49" s="1317">
        <f t="shared" si="0"/>
        <v>576</v>
      </c>
      <c r="I49" s="1043"/>
      <c r="J49" s="879" t="s">
        <v>376</v>
      </c>
      <c r="K49" s="667" t="s">
        <v>2772</v>
      </c>
      <c r="L49" s="667"/>
      <c r="M49" s="672">
        <v>41964</v>
      </c>
      <c r="N49" s="997"/>
      <c r="O49" s="672">
        <v>41968</v>
      </c>
      <c r="P49" s="726"/>
      <c r="Q49" s="672">
        <v>41968</v>
      </c>
    </row>
    <row r="50" spans="2:17" s="727" customFormat="1" ht="18" customHeight="1">
      <c r="B50" s="753"/>
      <c r="C50" s="837" t="s">
        <v>28</v>
      </c>
      <c r="D50" s="837" t="s">
        <v>28</v>
      </c>
      <c r="E50" s="879" t="s">
        <v>4951</v>
      </c>
      <c r="F50" s="485">
        <v>1</v>
      </c>
      <c r="G50" s="990">
        <v>2600</v>
      </c>
      <c r="H50" s="1317">
        <f t="shared" si="0"/>
        <v>2600</v>
      </c>
      <c r="I50" s="1043"/>
      <c r="J50" s="879" t="s">
        <v>2988</v>
      </c>
      <c r="K50" s="667" t="s">
        <v>2772</v>
      </c>
      <c r="L50" s="667"/>
      <c r="M50" s="672">
        <v>41964</v>
      </c>
      <c r="N50" s="997"/>
      <c r="O50" s="672">
        <v>41968</v>
      </c>
      <c r="P50" s="726"/>
      <c r="Q50" s="672">
        <v>41968</v>
      </c>
    </row>
    <row r="51" spans="2:17" s="727" customFormat="1" ht="18" customHeight="1">
      <c r="B51" s="753"/>
      <c r="C51" s="753" t="s">
        <v>28</v>
      </c>
      <c r="D51" s="753" t="s">
        <v>28</v>
      </c>
      <c r="E51" s="669" t="s">
        <v>988</v>
      </c>
      <c r="F51" s="661">
        <v>1</v>
      </c>
      <c r="G51" s="415">
        <v>1460</v>
      </c>
      <c r="H51" s="1317">
        <f t="shared" si="0"/>
        <v>1460</v>
      </c>
      <c r="I51" s="788"/>
      <c r="J51" s="674" t="s">
        <v>2304</v>
      </c>
      <c r="K51" s="667" t="s">
        <v>2772</v>
      </c>
      <c r="L51" s="667"/>
      <c r="M51" s="672">
        <v>41964</v>
      </c>
      <c r="N51" s="997"/>
      <c r="O51" s="672">
        <v>41968</v>
      </c>
      <c r="P51" s="726"/>
      <c r="Q51" s="672">
        <v>41968</v>
      </c>
    </row>
    <row r="52" spans="2:17" s="727" customFormat="1" ht="18" customHeight="1">
      <c r="B52" s="753"/>
      <c r="C52" s="837" t="s">
        <v>28</v>
      </c>
      <c r="D52" s="837" t="s">
        <v>28</v>
      </c>
      <c r="E52" s="879" t="s">
        <v>4952</v>
      </c>
      <c r="F52" s="485">
        <v>1</v>
      </c>
      <c r="G52" s="990">
        <v>490</v>
      </c>
      <c r="H52" s="1317">
        <f t="shared" si="0"/>
        <v>490</v>
      </c>
      <c r="I52" s="1043"/>
      <c r="J52" s="879" t="s">
        <v>4953</v>
      </c>
      <c r="K52" s="667" t="s">
        <v>2772</v>
      </c>
      <c r="L52" s="667"/>
      <c r="M52" s="672">
        <v>41964</v>
      </c>
      <c r="N52" s="997"/>
      <c r="O52" s="672">
        <v>41968</v>
      </c>
      <c r="P52" s="726"/>
      <c r="Q52" s="672">
        <v>41968</v>
      </c>
    </row>
    <row r="53" spans="2:17" s="727" customFormat="1" ht="18" customHeight="1">
      <c r="B53" s="753"/>
      <c r="C53" s="837" t="s">
        <v>28</v>
      </c>
      <c r="D53" s="837" t="s">
        <v>28</v>
      </c>
      <c r="E53" s="879" t="s">
        <v>4954</v>
      </c>
      <c r="F53" s="485">
        <v>1</v>
      </c>
      <c r="G53" s="990">
        <v>1100</v>
      </c>
      <c r="H53" s="1317">
        <f t="shared" si="0"/>
        <v>1100</v>
      </c>
      <c r="I53" s="1043"/>
      <c r="J53" s="879" t="s">
        <v>4955</v>
      </c>
      <c r="K53" s="667" t="s">
        <v>2772</v>
      </c>
      <c r="L53" s="667"/>
      <c r="M53" s="672">
        <v>41964</v>
      </c>
      <c r="N53" s="997"/>
      <c r="O53" s="672">
        <v>41969</v>
      </c>
      <c r="P53" s="726"/>
      <c r="Q53" s="672">
        <v>41969</v>
      </c>
    </row>
    <row r="54" spans="2:17" s="727" customFormat="1" ht="18" customHeight="1">
      <c r="B54" s="753"/>
      <c r="C54" s="837" t="s">
        <v>28</v>
      </c>
      <c r="D54" s="837" t="s">
        <v>28</v>
      </c>
      <c r="E54" s="879" t="s">
        <v>4956</v>
      </c>
      <c r="F54" s="485">
        <v>1</v>
      </c>
      <c r="G54" s="990">
        <v>3140</v>
      </c>
      <c r="H54" s="1317">
        <f t="shared" si="0"/>
        <v>3140</v>
      </c>
      <c r="I54" s="1043"/>
      <c r="J54" s="879" t="s">
        <v>2301</v>
      </c>
      <c r="K54" s="667" t="s">
        <v>2772</v>
      </c>
      <c r="L54" s="667"/>
      <c r="M54" s="672">
        <v>41964</v>
      </c>
      <c r="N54" s="997"/>
      <c r="O54" s="672">
        <v>41968</v>
      </c>
      <c r="P54" s="726"/>
      <c r="Q54" s="672">
        <v>41968</v>
      </c>
    </row>
    <row r="55" spans="2:17" s="78" customFormat="1" ht="18" customHeight="1">
      <c r="B55" s="27"/>
      <c r="C55" s="13"/>
      <c r="D55" s="13"/>
      <c r="E55" s="59"/>
      <c r="F55" s="14"/>
      <c r="G55" s="46"/>
      <c r="H55" s="1192">
        <f t="shared" si="0"/>
        <v>0</v>
      </c>
      <c r="I55" s="58"/>
      <c r="J55" s="59"/>
      <c r="K55" s="151"/>
      <c r="L55" s="109"/>
      <c r="M55" s="87"/>
      <c r="N55" s="86"/>
      <c r="O55" s="87"/>
      <c r="P55" s="101"/>
      <c r="Q55" s="87"/>
    </row>
    <row r="56" spans="2:17" s="78" customFormat="1" ht="18" customHeight="1">
      <c r="B56" s="27"/>
      <c r="C56" s="13"/>
      <c r="D56" s="13"/>
      <c r="E56" s="59"/>
      <c r="F56" s="14"/>
      <c r="G56" s="46"/>
      <c r="H56" s="1192">
        <f t="shared" si="0"/>
        <v>0</v>
      </c>
      <c r="I56" s="58"/>
      <c r="J56" s="59"/>
      <c r="K56" s="151"/>
      <c r="L56" s="109"/>
      <c r="M56" s="87"/>
      <c r="N56" s="86"/>
      <c r="O56" s="87"/>
      <c r="P56" s="101"/>
      <c r="Q56" s="87"/>
    </row>
    <row r="57" spans="2:17" s="78" customFormat="1" ht="18" customHeight="1">
      <c r="B57" s="27"/>
      <c r="C57" s="13"/>
      <c r="D57" s="13"/>
      <c r="E57" s="59"/>
      <c r="F57" s="14"/>
      <c r="G57" s="46"/>
      <c r="H57" s="1192">
        <f t="shared" si="0"/>
        <v>0</v>
      </c>
      <c r="I57" s="58"/>
      <c r="J57" s="59"/>
      <c r="K57" s="151"/>
      <c r="L57" s="109"/>
      <c r="M57" s="87"/>
      <c r="N57" s="86"/>
      <c r="O57" s="87"/>
      <c r="P57" s="101"/>
      <c r="Q57" s="87"/>
    </row>
    <row r="58" spans="2:17" s="78" customFormat="1" ht="18" customHeight="1">
      <c r="B58" s="27"/>
      <c r="C58" s="965" t="s">
        <v>24</v>
      </c>
      <c r="D58" s="965" t="s">
        <v>24</v>
      </c>
      <c r="E58" s="966" t="s">
        <v>4957</v>
      </c>
      <c r="F58" s="967">
        <v>1</v>
      </c>
      <c r="G58" s="972">
        <v>11600</v>
      </c>
      <c r="H58" s="1322">
        <f t="shared" si="0"/>
        <v>11600</v>
      </c>
      <c r="I58" s="968"/>
      <c r="J58" s="966" t="s">
        <v>4958</v>
      </c>
      <c r="K58" s="977" t="s">
        <v>2772</v>
      </c>
      <c r="L58" s="977"/>
      <c r="M58" s="817">
        <v>41964</v>
      </c>
      <c r="N58" s="1323"/>
      <c r="O58" s="817">
        <v>41977</v>
      </c>
      <c r="P58" s="101"/>
      <c r="Q58" s="87"/>
    </row>
    <row r="59" spans="2:17" s="727" customFormat="1" ht="18" customHeight="1">
      <c r="B59" s="753"/>
      <c r="C59" s="837" t="s">
        <v>28</v>
      </c>
      <c r="D59" s="837" t="s">
        <v>28</v>
      </c>
      <c r="E59" s="879" t="s">
        <v>822</v>
      </c>
      <c r="F59" s="485">
        <v>1</v>
      </c>
      <c r="G59" s="990">
        <v>3350</v>
      </c>
      <c r="H59" s="1317">
        <f t="shared" si="0"/>
        <v>3350</v>
      </c>
      <c r="I59" s="1043"/>
      <c r="J59" s="879" t="s">
        <v>4959</v>
      </c>
      <c r="K59" s="667" t="s">
        <v>2772</v>
      </c>
      <c r="L59" s="667"/>
      <c r="M59" s="672">
        <v>41964</v>
      </c>
      <c r="N59" s="997"/>
      <c r="O59" s="672"/>
      <c r="P59" s="726"/>
      <c r="Q59" s="672">
        <v>41968</v>
      </c>
    </row>
    <row r="60" spans="2:17" s="727" customFormat="1" ht="18" customHeight="1">
      <c r="B60" s="753"/>
      <c r="C60" s="841" t="s">
        <v>28</v>
      </c>
      <c r="D60" s="1324" t="s">
        <v>28</v>
      </c>
      <c r="E60" s="669" t="s">
        <v>4134</v>
      </c>
      <c r="F60" s="661">
        <v>1</v>
      </c>
      <c r="G60" s="1325">
        <v>5569</v>
      </c>
      <c r="H60" s="1317">
        <f t="shared" si="0"/>
        <v>5569</v>
      </c>
      <c r="I60" s="1326"/>
      <c r="J60" s="1316" t="s">
        <v>4135</v>
      </c>
      <c r="K60" s="667" t="s">
        <v>2772</v>
      </c>
      <c r="L60" s="667"/>
      <c r="M60" s="672">
        <v>41964</v>
      </c>
      <c r="N60" s="997"/>
      <c r="O60" s="672">
        <v>41968</v>
      </c>
      <c r="P60" s="726"/>
      <c r="Q60" s="672">
        <v>41968</v>
      </c>
    </row>
    <row r="61" spans="2:17" s="727" customFormat="1" ht="18" customHeight="1">
      <c r="B61" s="753"/>
      <c r="C61" s="837" t="s">
        <v>28</v>
      </c>
      <c r="D61" s="837" t="s">
        <v>28</v>
      </c>
      <c r="E61" s="879" t="s">
        <v>333</v>
      </c>
      <c r="F61" s="485">
        <v>1</v>
      </c>
      <c r="G61" s="990">
        <v>830</v>
      </c>
      <c r="H61" s="1317">
        <f t="shared" si="0"/>
        <v>830</v>
      </c>
      <c r="I61" s="1043"/>
      <c r="J61" s="879" t="s">
        <v>334</v>
      </c>
      <c r="K61" s="667" t="s">
        <v>2772</v>
      </c>
      <c r="L61" s="667"/>
      <c r="M61" s="672">
        <v>41964</v>
      </c>
      <c r="N61" s="997"/>
      <c r="O61" s="672">
        <v>41971</v>
      </c>
      <c r="P61" s="726"/>
      <c r="Q61" s="672">
        <v>41971</v>
      </c>
    </row>
    <row r="62" spans="2:17" s="727" customFormat="1" ht="18" customHeight="1">
      <c r="B62" s="753"/>
      <c r="C62" s="837" t="s">
        <v>28</v>
      </c>
      <c r="D62" s="837" t="s">
        <v>28</v>
      </c>
      <c r="E62" s="879" t="s">
        <v>595</v>
      </c>
      <c r="F62" s="485">
        <v>5</v>
      </c>
      <c r="G62" s="990">
        <v>230</v>
      </c>
      <c r="H62" s="1317">
        <f t="shared" si="0"/>
        <v>1150</v>
      </c>
      <c r="I62" s="1043"/>
      <c r="J62" s="879" t="s">
        <v>4960</v>
      </c>
      <c r="K62" s="667" t="s">
        <v>2772</v>
      </c>
      <c r="L62" s="667"/>
      <c r="M62" s="672">
        <v>41964</v>
      </c>
      <c r="N62" s="997"/>
      <c r="O62" s="672">
        <v>41968</v>
      </c>
      <c r="P62" s="726"/>
      <c r="Q62" s="672">
        <v>41968</v>
      </c>
    </row>
    <row r="63" spans="2:17" s="727" customFormat="1" ht="18" customHeight="1">
      <c r="B63" s="753"/>
      <c r="C63" s="837" t="s">
        <v>28</v>
      </c>
      <c r="D63" s="837" t="s">
        <v>28</v>
      </c>
      <c r="E63" s="879" t="s">
        <v>4961</v>
      </c>
      <c r="F63" s="485">
        <v>1</v>
      </c>
      <c r="G63" s="990">
        <v>930</v>
      </c>
      <c r="H63" s="1317">
        <f t="shared" si="0"/>
        <v>930</v>
      </c>
      <c r="I63" s="1043"/>
      <c r="J63" s="879" t="s">
        <v>328</v>
      </c>
      <c r="K63" s="667" t="s">
        <v>2772</v>
      </c>
      <c r="L63" s="667"/>
      <c r="M63" s="672">
        <v>41964</v>
      </c>
      <c r="N63" s="997"/>
      <c r="O63" s="672">
        <v>41969</v>
      </c>
      <c r="P63" s="726"/>
      <c r="Q63" s="672">
        <v>41969</v>
      </c>
    </row>
    <row r="64" spans="2:17" s="727" customFormat="1" ht="18" customHeight="1">
      <c r="B64" s="753"/>
      <c r="C64" s="837" t="s">
        <v>28</v>
      </c>
      <c r="D64" s="837" t="s">
        <v>28</v>
      </c>
      <c r="E64" s="669" t="s">
        <v>4962</v>
      </c>
      <c r="F64" s="661">
        <v>1</v>
      </c>
      <c r="G64" s="415">
        <v>490</v>
      </c>
      <c r="H64" s="415">
        <f t="shared" si="0"/>
        <v>490</v>
      </c>
      <c r="I64" s="946"/>
      <c r="J64" s="669" t="s">
        <v>744</v>
      </c>
      <c r="K64" s="667" t="s">
        <v>2772</v>
      </c>
      <c r="L64" s="667"/>
      <c r="M64" s="672">
        <v>41964</v>
      </c>
      <c r="N64" s="997"/>
      <c r="O64" s="672">
        <v>41968</v>
      </c>
      <c r="P64" s="726"/>
      <c r="Q64" s="672">
        <v>41968</v>
      </c>
    </row>
    <row r="65" spans="2:17" s="78" customFormat="1" ht="18" customHeight="1">
      <c r="B65" s="27"/>
      <c r="C65" s="13" t="s">
        <v>38</v>
      </c>
      <c r="D65" s="13" t="s">
        <v>39</v>
      </c>
      <c r="E65" s="59" t="s">
        <v>666</v>
      </c>
      <c r="F65" s="24">
        <v>1</v>
      </c>
      <c r="G65" s="18">
        <v>3430</v>
      </c>
      <c r="H65" s="1192">
        <f t="shared" si="0"/>
        <v>3430</v>
      </c>
      <c r="I65" s="26"/>
      <c r="J65" s="17" t="s">
        <v>41</v>
      </c>
      <c r="K65" s="935" t="s">
        <v>4916</v>
      </c>
      <c r="L65" s="109"/>
      <c r="M65" s="87">
        <v>41964</v>
      </c>
      <c r="N65" s="86"/>
      <c r="O65" s="87">
        <v>41974</v>
      </c>
      <c r="P65" s="101">
        <v>41976</v>
      </c>
      <c r="Q65" s="87">
        <v>41977</v>
      </c>
    </row>
    <row r="66" spans="2:17" s="78" customFormat="1" ht="18" customHeight="1">
      <c r="B66" s="27"/>
      <c r="C66" s="14" t="s">
        <v>38</v>
      </c>
      <c r="D66" s="14" t="s">
        <v>760</v>
      </c>
      <c r="E66" s="45" t="s">
        <v>1757</v>
      </c>
      <c r="F66" s="24">
        <v>1</v>
      </c>
      <c r="G66" s="1327">
        <v>18380</v>
      </c>
      <c r="H66" s="649">
        <f>F66*G66</f>
        <v>18380</v>
      </c>
      <c r="I66" s="47"/>
      <c r="J66" s="1328" t="s">
        <v>4963</v>
      </c>
      <c r="K66" s="935" t="s">
        <v>4916</v>
      </c>
      <c r="L66" s="109"/>
      <c r="M66" s="87">
        <v>41964</v>
      </c>
      <c r="N66" s="86"/>
      <c r="O66" s="87">
        <v>41974</v>
      </c>
      <c r="P66" s="101">
        <v>41976</v>
      </c>
      <c r="Q66" s="87">
        <v>41977</v>
      </c>
    </row>
    <row r="67" spans="2:17" s="78" customFormat="1" ht="18" customHeight="1">
      <c r="B67" s="27"/>
      <c r="C67" s="13"/>
      <c r="D67" s="13"/>
      <c r="E67" s="59"/>
      <c r="F67" s="14"/>
      <c r="G67" s="46"/>
      <c r="H67" s="1192">
        <f t="shared" si="0"/>
        <v>0</v>
      </c>
      <c r="I67" s="58"/>
      <c r="J67" s="59"/>
      <c r="K67" s="151"/>
      <c r="L67" s="109"/>
      <c r="M67" s="87"/>
      <c r="N67" s="86"/>
      <c r="O67" s="86"/>
      <c r="P67" s="101"/>
      <c r="Q67" s="87"/>
    </row>
    <row r="68" spans="2:17" s="78" customFormat="1" ht="18" customHeight="1">
      <c r="B68" s="27" t="s">
        <v>1902</v>
      </c>
      <c r="C68" s="837" t="s">
        <v>28</v>
      </c>
      <c r="D68" s="837" t="s">
        <v>28</v>
      </c>
      <c r="E68" s="59" t="s">
        <v>3926</v>
      </c>
      <c r="F68" s="14">
        <v>1</v>
      </c>
      <c r="G68" s="46">
        <v>39000</v>
      </c>
      <c r="H68" s="1192">
        <f t="shared" si="0"/>
        <v>39000</v>
      </c>
      <c r="I68" s="58"/>
      <c r="J68" s="59"/>
      <c r="K68" s="667" t="s">
        <v>2772</v>
      </c>
      <c r="L68" s="109"/>
      <c r="M68" s="87">
        <v>41964</v>
      </c>
      <c r="N68" s="86"/>
      <c r="O68" s="101">
        <v>41970</v>
      </c>
      <c r="P68" s="101"/>
      <c r="Q68" s="87">
        <v>41970</v>
      </c>
    </row>
    <row r="69" spans="2:17" s="78" customFormat="1" ht="18" customHeight="1">
      <c r="B69" s="27" t="s">
        <v>1902</v>
      </c>
      <c r="C69" s="837" t="s">
        <v>28</v>
      </c>
      <c r="D69" s="837" t="s">
        <v>28</v>
      </c>
      <c r="E69" s="59" t="s">
        <v>2365</v>
      </c>
      <c r="F69" s="14">
        <v>1</v>
      </c>
      <c r="G69" s="46">
        <v>520</v>
      </c>
      <c r="H69" s="1192">
        <f t="shared" si="0"/>
        <v>520</v>
      </c>
      <c r="I69" s="58"/>
      <c r="J69" s="59"/>
      <c r="K69" s="667" t="s">
        <v>2772</v>
      </c>
      <c r="L69" s="109"/>
      <c r="M69" s="87">
        <v>41964</v>
      </c>
      <c r="N69" s="86"/>
      <c r="O69" s="101">
        <v>41968</v>
      </c>
      <c r="P69" s="101"/>
      <c r="Q69" s="87">
        <v>41968</v>
      </c>
    </row>
    <row r="70" spans="2:17" s="727" customFormat="1" ht="18" customHeight="1">
      <c r="B70" s="753" t="s">
        <v>1902</v>
      </c>
      <c r="C70" s="837" t="s">
        <v>28</v>
      </c>
      <c r="D70" s="837" t="s">
        <v>28</v>
      </c>
      <c r="E70" s="879" t="s">
        <v>4964</v>
      </c>
      <c r="F70" s="485">
        <v>1</v>
      </c>
      <c r="G70" s="990">
        <v>2972</v>
      </c>
      <c r="H70" s="1317">
        <f t="shared" si="0"/>
        <v>2972</v>
      </c>
      <c r="I70" s="1043"/>
      <c r="J70" s="879"/>
      <c r="K70" s="667" t="s">
        <v>2772</v>
      </c>
      <c r="L70" s="667"/>
      <c r="M70" s="672">
        <v>41964</v>
      </c>
      <c r="N70" s="997"/>
      <c r="O70" s="726">
        <v>41969</v>
      </c>
      <c r="P70" s="726"/>
      <c r="Q70" s="672">
        <v>41969</v>
      </c>
    </row>
    <row r="71" spans="2:17" s="78" customFormat="1" ht="18" customHeight="1">
      <c r="B71" s="27"/>
      <c r="C71" s="13"/>
      <c r="D71" s="13"/>
      <c r="E71" s="59"/>
      <c r="F71" s="14"/>
      <c r="G71" s="46"/>
      <c r="H71" s="1192">
        <f t="shared" si="0"/>
        <v>0</v>
      </c>
      <c r="I71" s="58"/>
      <c r="J71" s="59"/>
      <c r="K71" s="151"/>
      <c r="L71" s="109"/>
      <c r="M71" s="87"/>
      <c r="N71" s="86"/>
      <c r="O71" s="86"/>
      <c r="P71" s="101"/>
      <c r="Q71" s="87"/>
    </row>
    <row r="72" spans="2:17" s="78" customFormat="1" ht="18" customHeight="1">
      <c r="B72" s="27"/>
      <c r="C72" s="13"/>
      <c r="D72" s="13"/>
      <c r="E72" s="59"/>
      <c r="F72" s="14"/>
      <c r="G72" s="46"/>
      <c r="H72" s="1192">
        <f t="shared" si="0"/>
        <v>0</v>
      </c>
      <c r="I72" s="58"/>
      <c r="J72" s="59"/>
      <c r="K72" s="151"/>
      <c r="L72" s="109"/>
      <c r="M72" s="87"/>
      <c r="N72" s="86"/>
      <c r="O72" s="86"/>
      <c r="P72" s="101"/>
      <c r="Q72" s="87"/>
    </row>
    <row r="73" spans="2:17" s="78" customFormat="1" ht="18" customHeight="1">
      <c r="B73" s="24"/>
      <c r="C73" s="27"/>
      <c r="D73" s="27"/>
      <c r="E73" s="149"/>
      <c r="F73" s="150"/>
      <c r="G73" s="149"/>
      <c r="H73" s="57">
        <f t="shared" si="0"/>
        <v>0</v>
      </c>
      <c r="I73" s="57"/>
      <c r="J73" s="149"/>
      <c r="K73" s="151"/>
      <c r="L73" s="109"/>
      <c r="M73" s="87"/>
      <c r="N73" s="86"/>
      <c r="O73" s="86"/>
      <c r="P73" s="101"/>
      <c r="Q73" s="87"/>
    </row>
    <row r="74" spans="2:17" s="78" customFormat="1" ht="18" customHeight="1">
      <c r="B74" s="24"/>
      <c r="C74" s="27"/>
      <c r="D74" s="27"/>
      <c r="E74" s="149"/>
      <c r="F74" s="150"/>
      <c r="G74" s="149"/>
      <c r="H74" s="57">
        <f t="shared" si="0"/>
        <v>0</v>
      </c>
      <c r="I74" s="57"/>
      <c r="J74" s="149"/>
      <c r="K74" s="151"/>
      <c r="L74" s="109"/>
      <c r="M74" s="87"/>
      <c r="N74" s="86"/>
      <c r="O74" s="86"/>
      <c r="P74" s="101"/>
      <c r="Q74" s="87"/>
    </row>
    <row r="75" spans="2:17" s="78" customFormat="1" ht="18" customHeight="1">
      <c r="B75" s="24"/>
      <c r="C75" s="27"/>
      <c r="D75" s="27"/>
      <c r="E75" s="149"/>
      <c r="F75" s="150"/>
      <c r="G75" s="149"/>
      <c r="H75" s="57">
        <f t="shared" si="0"/>
        <v>0</v>
      </c>
      <c r="I75" s="57"/>
      <c r="J75" s="149"/>
      <c r="K75" s="151"/>
      <c r="L75" s="109"/>
      <c r="M75" s="87"/>
      <c r="N75" s="86"/>
      <c r="O75" s="86"/>
      <c r="P75" s="101"/>
      <c r="Q75" s="87"/>
    </row>
    <row r="76" spans="2:17" s="78" customFormat="1" ht="18" customHeight="1">
      <c r="B76" s="24"/>
      <c r="C76" s="27"/>
      <c r="D76" s="27"/>
      <c r="E76" s="149"/>
      <c r="F76" s="150"/>
      <c r="G76" s="149"/>
      <c r="H76" s="57">
        <f t="shared" si="0"/>
        <v>0</v>
      </c>
      <c r="I76" s="57"/>
      <c r="J76" s="149"/>
      <c r="K76" s="151"/>
      <c r="L76" s="109"/>
      <c r="M76" s="87"/>
      <c r="N76" s="86"/>
      <c r="O76" s="86"/>
      <c r="P76" s="101"/>
      <c r="Q76" s="87"/>
    </row>
    <row r="77" spans="2:17" s="78" customFormat="1" ht="18" customHeight="1">
      <c r="B77" s="24"/>
      <c r="C77" s="27"/>
      <c r="D77" s="27"/>
      <c r="E77" s="149"/>
      <c r="F77" s="150"/>
      <c r="G77" s="149"/>
      <c r="H77" s="57">
        <f t="shared" si="0"/>
        <v>0</v>
      </c>
      <c r="I77" s="57"/>
      <c r="J77" s="149"/>
      <c r="K77" s="151"/>
      <c r="L77" s="109"/>
      <c r="M77" s="87"/>
      <c r="N77" s="86"/>
      <c r="O77" s="86"/>
      <c r="P77" s="101"/>
      <c r="Q77" s="87"/>
    </row>
    <row r="78" spans="2:17" s="78" customFormat="1" ht="18" customHeight="1">
      <c r="B78" s="24"/>
      <c r="C78" s="27"/>
      <c r="D78" s="27"/>
      <c r="E78" s="149"/>
      <c r="F78" s="150"/>
      <c r="G78" s="149"/>
      <c r="H78" s="57">
        <f t="shared" si="0"/>
        <v>0</v>
      </c>
      <c r="I78" s="57"/>
      <c r="J78" s="149"/>
      <c r="K78" s="151"/>
      <c r="L78" s="109"/>
      <c r="M78" s="87"/>
      <c r="N78" s="101"/>
      <c r="O78" s="101"/>
      <c r="P78" s="101"/>
      <c r="Q78" s="87"/>
    </row>
    <row r="79" spans="2:17" s="78" customFormat="1" ht="18" customHeight="1">
      <c r="B79" s="24"/>
      <c r="C79" s="27"/>
      <c r="D79" s="27"/>
      <c r="E79" s="148"/>
      <c r="F79" s="24"/>
      <c r="G79" s="57"/>
      <c r="H79" s="57">
        <f t="shared" si="0"/>
        <v>0</v>
      </c>
      <c r="I79" s="57"/>
      <c r="J79" s="108"/>
      <c r="K79" s="151"/>
      <c r="L79" s="109"/>
      <c r="M79" s="87"/>
      <c r="N79" s="86"/>
      <c r="O79" s="86"/>
      <c r="P79" s="101"/>
      <c r="Q79" s="87"/>
    </row>
    <row r="80" spans="2:17" s="78" customFormat="1" ht="18" customHeight="1">
      <c r="B80" s="24"/>
      <c r="C80" s="27"/>
      <c r="D80" s="27"/>
      <c r="E80" s="148"/>
      <c r="F80" s="24"/>
      <c r="G80" s="57"/>
      <c r="H80" s="57">
        <f t="shared" si="0"/>
        <v>0</v>
      </c>
      <c r="I80" s="57"/>
      <c r="J80" s="108"/>
      <c r="K80" s="151"/>
      <c r="L80" s="109"/>
      <c r="M80" s="87"/>
      <c r="N80" s="86"/>
      <c r="O80" s="86"/>
      <c r="P80" s="101"/>
      <c r="Q80" s="87"/>
    </row>
    <row r="81" spans="2:17" s="78" customFormat="1" ht="18" customHeight="1">
      <c r="B81" s="24"/>
      <c r="C81" s="27"/>
      <c r="D81" s="27"/>
      <c r="E81" s="148"/>
      <c r="F81" s="24"/>
      <c r="G81" s="57"/>
      <c r="H81" s="57">
        <f t="shared" si="0"/>
        <v>0</v>
      </c>
      <c r="I81" s="57"/>
      <c r="J81" s="108"/>
      <c r="K81" s="151"/>
      <c r="L81" s="109"/>
      <c r="M81" s="87"/>
      <c r="N81" s="86"/>
      <c r="O81" s="86"/>
      <c r="P81" s="101"/>
      <c r="Q81" s="87"/>
    </row>
    <row r="82" spans="2:17" s="78" customFormat="1" ht="18" customHeight="1">
      <c r="B82" s="24"/>
      <c r="C82" s="27"/>
      <c r="D82" s="27"/>
      <c r="E82" s="151"/>
      <c r="F82" s="154"/>
      <c r="G82" s="57"/>
      <c r="H82" s="57">
        <f t="shared" si="0"/>
        <v>0</v>
      </c>
      <c r="I82" s="57"/>
      <c r="J82" s="155"/>
      <c r="K82" s="151"/>
      <c r="L82" s="109"/>
      <c r="M82" s="87"/>
      <c r="N82" s="86"/>
      <c r="O82" s="86"/>
      <c r="P82" s="86"/>
      <c r="Q82" s="87"/>
    </row>
    <row r="83" spans="2:17" s="78" customFormat="1" ht="18" customHeight="1">
      <c r="B83" s="24"/>
      <c r="C83" s="24"/>
      <c r="D83" s="24"/>
      <c r="E83" s="151"/>
      <c r="F83" s="154"/>
      <c r="G83" s="57"/>
      <c r="H83" s="57"/>
      <c r="I83" s="57"/>
      <c r="J83" s="109"/>
      <c r="K83" s="151"/>
      <c r="L83" s="109"/>
      <c r="M83" s="87"/>
      <c r="N83" s="86"/>
      <c r="O83" s="86"/>
      <c r="P83" s="86"/>
      <c r="Q83" s="87"/>
    </row>
    <row r="84" spans="2:17" ht="18" customHeight="1">
      <c r="B84" s="24"/>
      <c r="C84" s="24"/>
      <c r="D84" s="24"/>
      <c r="E84" s="151"/>
      <c r="F84" s="154"/>
      <c r="G84" s="57"/>
      <c r="H84" s="57"/>
      <c r="I84" s="57"/>
      <c r="J84" s="109"/>
      <c r="K84" s="151"/>
      <c r="L84" s="109"/>
      <c r="M84" s="87"/>
      <c r="N84" s="86"/>
      <c r="O84" s="86"/>
      <c r="P84" s="156"/>
      <c r="Q84" s="157"/>
    </row>
    <row r="85" spans="2:17">
      <c r="B85" s="24"/>
      <c r="C85" s="24"/>
      <c r="D85" s="24"/>
      <c r="E85" s="151"/>
      <c r="F85" s="154"/>
      <c r="G85" s="57"/>
      <c r="H85" s="57"/>
      <c r="I85" s="57"/>
      <c r="J85" s="109"/>
    </row>
    <row r="88" spans="2:17">
      <c r="M88" s="158"/>
    </row>
    <row r="90" spans="2:17">
      <c r="M90" s="158"/>
    </row>
  </sheetData>
  <autoFilter ref="B8:O72" xr:uid="{7586E182-A256-48F3-A45C-B165267C5E1D}"/>
  <mergeCells count="6">
    <mergeCell ref="B2:D2"/>
    <mergeCell ref="G2:I2"/>
    <mergeCell ref="B3:D3"/>
    <mergeCell ref="B4:D4"/>
    <mergeCell ref="B5:D5"/>
    <mergeCell ref="B6:D6"/>
  </mergeCells>
  <phoneticPr fontId="3"/>
  <pageMargins left="0.2" right="0.2" top="0.75" bottom="0.75" header="0.3" footer="0.3"/>
  <pageSetup paperSize="8" scale="64" orientation="portrait" r:id="rId1"/>
  <legacyDrawing r:id="rId2"/>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61D3-586E-4FF4-8093-FC8F94F01573}">
  <dimension ref="B2:Q40"/>
  <sheetViews>
    <sheetView zoomScale="85" zoomScaleNormal="85" workbookViewId="0">
      <pane xSplit="10" ySplit="8" topLeftCell="K9" activePane="bottomRight" state="frozen"/>
      <selection pane="topRight" activeCell="K1" sqref="K1"/>
      <selection pane="bottomLeft" activeCell="A9" sqref="A9"/>
      <selection pane="bottomRight" activeCell="Q12" sqref="Q12"/>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4965</v>
      </c>
      <c r="G2" s="4" t="s">
        <v>2</v>
      </c>
      <c r="H2" s="5"/>
      <c r="I2" s="6"/>
      <c r="J2" s="77">
        <f>SUM(H:H)</f>
        <v>172060</v>
      </c>
    </row>
    <row r="3" spans="2:17" ht="20.100000000000001" customHeight="1">
      <c r="B3" s="74" t="s">
        <v>3</v>
      </c>
      <c r="C3" s="74"/>
      <c r="D3" s="74"/>
      <c r="E3" s="82" t="s">
        <v>4966</v>
      </c>
    </row>
    <row r="4" spans="2:17" ht="20.100000000000001" customHeight="1">
      <c r="B4" s="74" t="s">
        <v>5</v>
      </c>
      <c r="C4" s="74"/>
      <c r="D4" s="74"/>
      <c r="E4" s="82">
        <v>124463</v>
      </c>
    </row>
    <row r="5" spans="2:17" ht="20.100000000000001" customHeight="1">
      <c r="B5" s="74" t="s">
        <v>7</v>
      </c>
      <c r="C5" s="74"/>
      <c r="D5" s="74"/>
      <c r="E5" s="84">
        <v>41989</v>
      </c>
    </row>
    <row r="6" spans="2:17" ht="20.100000000000001" customHeight="1">
      <c r="B6" s="74" t="s">
        <v>8</v>
      </c>
      <c r="C6" s="74"/>
      <c r="D6" s="74"/>
      <c r="E6" s="84">
        <v>41989</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39.950000000000003" customHeight="1">
      <c r="B9" s="27"/>
      <c r="C9" s="1329" t="s">
        <v>4967</v>
      </c>
      <c r="D9" s="1329" t="s">
        <v>4967</v>
      </c>
      <c r="E9" s="561" t="s">
        <v>4968</v>
      </c>
      <c r="F9" s="108">
        <v>1</v>
      </c>
      <c r="G9" s="562">
        <v>39000</v>
      </c>
      <c r="H9" s="57">
        <f t="shared" ref="H9:H39" si="0">F9*G9</f>
        <v>39000</v>
      </c>
      <c r="I9" s="26"/>
      <c r="J9" s="148" t="s">
        <v>4969</v>
      </c>
      <c r="K9" s="24"/>
      <c r="L9" s="24"/>
      <c r="M9" s="101">
        <v>41969</v>
      </c>
      <c r="N9" s="27"/>
      <c r="O9" s="216">
        <v>41985</v>
      </c>
      <c r="P9" s="101">
        <v>41992</v>
      </c>
      <c r="Q9" s="87">
        <v>41992</v>
      </c>
    </row>
    <row r="10" spans="2:17" s="78" customFormat="1" ht="39.950000000000003" customHeight="1">
      <c r="B10" s="27"/>
      <c r="C10" s="1329" t="s">
        <v>4967</v>
      </c>
      <c r="D10" s="1329" t="s">
        <v>4967</v>
      </c>
      <c r="E10" s="561" t="s">
        <v>4970</v>
      </c>
      <c r="F10" s="108">
        <v>1</v>
      </c>
      <c r="G10" s="562">
        <v>22000</v>
      </c>
      <c r="H10" s="57">
        <f t="shared" si="0"/>
        <v>22000</v>
      </c>
      <c r="I10" s="26"/>
      <c r="J10" s="148" t="s">
        <v>4971</v>
      </c>
      <c r="K10" s="24"/>
      <c r="L10" s="24"/>
      <c r="M10" s="101">
        <v>41969</v>
      </c>
      <c r="N10" s="27"/>
      <c r="O10" s="216">
        <v>41985</v>
      </c>
      <c r="P10" s="101">
        <v>41992</v>
      </c>
      <c r="Q10" s="87">
        <v>41992</v>
      </c>
    </row>
    <row r="11" spans="2:17" s="78" customFormat="1" ht="39.950000000000003" customHeight="1">
      <c r="B11" s="27"/>
      <c r="C11" s="1329" t="s">
        <v>4967</v>
      </c>
      <c r="D11" s="1329" t="s">
        <v>4967</v>
      </c>
      <c r="E11" s="561" t="s">
        <v>4972</v>
      </c>
      <c r="F11" s="108">
        <v>2</v>
      </c>
      <c r="G11" s="562">
        <v>20000</v>
      </c>
      <c r="H11" s="57">
        <f t="shared" si="0"/>
        <v>40000</v>
      </c>
      <c r="I11" s="26"/>
      <c r="J11" s="148" t="s">
        <v>4973</v>
      </c>
      <c r="K11" s="24"/>
      <c r="L11" s="24"/>
      <c r="M11" s="101">
        <v>41969</v>
      </c>
      <c r="N11" s="27"/>
      <c r="O11" s="216">
        <v>41985</v>
      </c>
      <c r="P11" s="101">
        <v>41992</v>
      </c>
      <c r="Q11" s="87">
        <v>41992</v>
      </c>
    </row>
    <row r="12" spans="2:17" s="78" customFormat="1" ht="19.7" customHeight="1">
      <c r="B12" s="27"/>
      <c r="C12" s="27"/>
      <c r="D12" s="27"/>
      <c r="E12" s="561"/>
      <c r="F12" s="108"/>
      <c r="G12" s="562"/>
      <c r="H12" s="57">
        <f t="shared" si="0"/>
        <v>0</v>
      </c>
      <c r="I12" s="26"/>
      <c r="J12" s="108"/>
      <c r="K12" s="24"/>
      <c r="L12" s="24"/>
      <c r="M12" s="101"/>
      <c r="N12" s="27"/>
      <c r="O12" s="24"/>
      <c r="P12" s="101"/>
      <c r="Q12" s="87"/>
    </row>
    <row r="13" spans="2:17" s="78" customFormat="1" ht="19.7" customHeight="1">
      <c r="B13" s="27"/>
      <c r="C13" s="554" t="s">
        <v>24</v>
      </c>
      <c r="D13" s="554" t="s">
        <v>24</v>
      </c>
      <c r="E13" s="1330" t="s">
        <v>4974</v>
      </c>
      <c r="F13" s="611">
        <v>1</v>
      </c>
      <c r="G13" s="961">
        <v>4600</v>
      </c>
      <c r="H13" s="612">
        <f t="shared" si="0"/>
        <v>4600</v>
      </c>
      <c r="I13" s="558"/>
      <c r="J13" s="611" t="s">
        <v>4975</v>
      </c>
      <c r="K13" s="24"/>
      <c r="L13" s="24"/>
      <c r="M13" s="101">
        <v>41974</v>
      </c>
      <c r="N13" s="27" t="s">
        <v>357</v>
      </c>
      <c r="O13" s="216">
        <v>41988</v>
      </c>
      <c r="P13" s="101"/>
      <c r="Q13" s="87">
        <v>41985</v>
      </c>
    </row>
    <row r="14" spans="2:17" s="78" customFormat="1" ht="19.7" customHeight="1">
      <c r="B14" s="27"/>
      <c r="C14" s="554" t="s">
        <v>24</v>
      </c>
      <c r="D14" s="554" t="s">
        <v>24</v>
      </c>
      <c r="E14" s="1330" t="s">
        <v>4976</v>
      </c>
      <c r="F14" s="611">
        <v>1</v>
      </c>
      <c r="G14" s="961">
        <v>5100</v>
      </c>
      <c r="H14" s="612">
        <f t="shared" si="0"/>
        <v>5100</v>
      </c>
      <c r="I14" s="558"/>
      <c r="J14" s="611" t="s">
        <v>4977</v>
      </c>
      <c r="K14" s="24"/>
      <c r="L14" s="24"/>
      <c r="M14" s="101">
        <v>41974</v>
      </c>
      <c r="N14" s="27" t="s">
        <v>357</v>
      </c>
      <c r="O14" s="216">
        <v>41988</v>
      </c>
      <c r="P14" s="101"/>
      <c r="Q14" s="87">
        <v>41985</v>
      </c>
    </row>
    <row r="15" spans="2:17" s="78" customFormat="1" ht="19.7" customHeight="1">
      <c r="B15" s="27"/>
      <c r="C15" s="554" t="s">
        <v>24</v>
      </c>
      <c r="D15" s="554" t="s">
        <v>24</v>
      </c>
      <c r="E15" s="1330" t="s">
        <v>4978</v>
      </c>
      <c r="F15" s="611">
        <v>1</v>
      </c>
      <c r="G15" s="961">
        <v>4500</v>
      </c>
      <c r="H15" s="612">
        <f t="shared" si="0"/>
        <v>4500</v>
      </c>
      <c r="I15" s="558"/>
      <c r="J15" s="611" t="s">
        <v>4979</v>
      </c>
      <c r="K15" s="24"/>
      <c r="L15" s="24"/>
      <c r="M15" s="101">
        <v>41974</v>
      </c>
      <c r="N15" s="27" t="s">
        <v>357</v>
      </c>
      <c r="O15" s="216">
        <v>41988</v>
      </c>
      <c r="P15" s="101"/>
      <c r="Q15" s="87">
        <v>41985</v>
      </c>
    </row>
    <row r="16" spans="2:17" s="78" customFormat="1" ht="19.7" customHeight="1">
      <c r="B16" s="27"/>
      <c r="C16" s="554" t="s">
        <v>24</v>
      </c>
      <c r="D16" s="554" t="s">
        <v>24</v>
      </c>
      <c r="E16" s="1330" t="s">
        <v>4980</v>
      </c>
      <c r="F16" s="611">
        <v>1</v>
      </c>
      <c r="G16" s="961">
        <v>7400</v>
      </c>
      <c r="H16" s="612">
        <f t="shared" si="0"/>
        <v>7400</v>
      </c>
      <c r="I16" s="558"/>
      <c r="J16" s="611" t="s">
        <v>4981</v>
      </c>
      <c r="K16" s="24"/>
      <c r="L16" s="24"/>
      <c r="M16" s="101">
        <v>41974</v>
      </c>
      <c r="N16" s="27" t="s">
        <v>357</v>
      </c>
      <c r="O16" s="216">
        <v>41988</v>
      </c>
      <c r="P16" s="101"/>
      <c r="Q16" s="87">
        <v>41985</v>
      </c>
    </row>
    <row r="17" spans="2:17" s="78" customFormat="1" ht="19.7" customHeight="1">
      <c r="B17" s="27"/>
      <c r="C17" s="554" t="s">
        <v>24</v>
      </c>
      <c r="D17" s="554" t="s">
        <v>24</v>
      </c>
      <c r="E17" s="1330" t="s">
        <v>4982</v>
      </c>
      <c r="F17" s="611">
        <v>1</v>
      </c>
      <c r="G17" s="961">
        <v>4400</v>
      </c>
      <c r="H17" s="612">
        <f t="shared" si="0"/>
        <v>4400</v>
      </c>
      <c r="I17" s="558"/>
      <c r="J17" s="611" t="s">
        <v>4983</v>
      </c>
      <c r="K17" s="24"/>
      <c r="L17" s="24"/>
      <c r="M17" s="101">
        <v>41974</v>
      </c>
      <c r="N17" s="27" t="s">
        <v>357</v>
      </c>
      <c r="O17" s="216">
        <v>41988</v>
      </c>
      <c r="P17" s="101"/>
      <c r="Q17" s="87">
        <v>41985</v>
      </c>
    </row>
    <row r="18" spans="2:17" s="78" customFormat="1" ht="19.7" customHeight="1">
      <c r="B18" s="27"/>
      <c r="C18" s="27"/>
      <c r="D18" s="27"/>
      <c r="E18" s="561"/>
      <c r="F18" s="108"/>
      <c r="G18" s="562"/>
      <c r="H18" s="57">
        <f t="shared" si="0"/>
        <v>0</v>
      </c>
      <c r="I18" s="26"/>
      <c r="J18" s="108"/>
      <c r="K18" s="24"/>
      <c r="L18" s="24"/>
      <c r="M18" s="101"/>
      <c r="N18" s="27"/>
      <c r="O18" s="24"/>
      <c r="P18" s="101"/>
      <c r="Q18" s="87"/>
    </row>
    <row r="19" spans="2:17" s="78" customFormat="1" ht="19.7" customHeight="1">
      <c r="B19" s="27"/>
      <c r="C19" s="27" t="s">
        <v>28</v>
      </c>
      <c r="D19" s="27" t="s">
        <v>28</v>
      </c>
      <c r="E19" s="561" t="s">
        <v>4984</v>
      </c>
      <c r="F19" s="108">
        <v>1</v>
      </c>
      <c r="G19" s="562">
        <v>29000</v>
      </c>
      <c r="H19" s="57">
        <f t="shared" si="0"/>
        <v>29000</v>
      </c>
      <c r="I19" s="26"/>
      <c r="J19" s="108" t="s">
        <v>4985</v>
      </c>
      <c r="K19" s="24"/>
      <c r="L19" s="24"/>
      <c r="M19" s="101">
        <v>41974</v>
      </c>
      <c r="N19" s="27" t="s">
        <v>357</v>
      </c>
      <c r="O19" s="216">
        <v>41978</v>
      </c>
      <c r="P19" s="101"/>
      <c r="Q19" s="87">
        <v>41978</v>
      </c>
    </row>
    <row r="20" spans="2:17" s="78" customFormat="1" ht="19.7" customHeight="1">
      <c r="B20" s="27"/>
      <c r="C20" s="27" t="s">
        <v>28</v>
      </c>
      <c r="D20" s="27" t="s">
        <v>28</v>
      </c>
      <c r="E20" s="561" t="s">
        <v>3500</v>
      </c>
      <c r="F20" s="108">
        <v>1</v>
      </c>
      <c r="G20" s="562">
        <v>14000</v>
      </c>
      <c r="H20" s="57">
        <f t="shared" si="0"/>
        <v>14000</v>
      </c>
      <c r="I20" s="26"/>
      <c r="J20" s="108" t="s">
        <v>4986</v>
      </c>
      <c r="K20" s="24"/>
      <c r="L20" s="24"/>
      <c r="M20" s="101">
        <v>41974</v>
      </c>
      <c r="N20" s="27" t="s">
        <v>357</v>
      </c>
      <c r="O20" s="216">
        <v>41981</v>
      </c>
      <c r="P20" s="101"/>
      <c r="Q20" s="87">
        <v>41981</v>
      </c>
    </row>
    <row r="21" spans="2:17" s="78" customFormat="1" ht="19.7" customHeight="1">
      <c r="B21" s="27"/>
      <c r="C21" s="27" t="s">
        <v>28</v>
      </c>
      <c r="D21" s="27" t="s">
        <v>28</v>
      </c>
      <c r="E21" s="561" t="s">
        <v>4987</v>
      </c>
      <c r="F21" s="108">
        <v>2</v>
      </c>
      <c r="G21" s="562">
        <v>1030</v>
      </c>
      <c r="H21" s="57">
        <f t="shared" si="0"/>
        <v>2060</v>
      </c>
      <c r="I21" s="26"/>
      <c r="J21" s="108" t="s">
        <v>2847</v>
      </c>
      <c r="K21" s="24"/>
      <c r="L21" s="24"/>
      <c r="M21" s="101">
        <v>41974</v>
      </c>
      <c r="N21" s="27" t="s">
        <v>357</v>
      </c>
      <c r="O21" s="216">
        <v>41978</v>
      </c>
      <c r="P21" s="101"/>
      <c r="Q21" s="87">
        <v>41978</v>
      </c>
    </row>
    <row r="22" spans="2:17" ht="19.7" customHeight="1">
      <c r="B22" s="27"/>
      <c r="C22" s="27"/>
      <c r="D22" s="27"/>
      <c r="E22" s="561"/>
      <c r="F22" s="108"/>
      <c r="G22" s="562"/>
      <c r="H22" s="57">
        <f t="shared" si="0"/>
        <v>0</v>
      </c>
      <c r="I22" s="26"/>
      <c r="J22" s="108"/>
      <c r="K22" s="24"/>
      <c r="L22" s="24"/>
      <c r="M22" s="101"/>
      <c r="N22" s="27"/>
      <c r="O22" s="24"/>
      <c r="P22" s="101"/>
      <c r="Q22" s="87"/>
    </row>
    <row r="23" spans="2:17" ht="19.7" customHeight="1">
      <c r="B23" s="27"/>
      <c r="C23" s="27"/>
      <c r="D23" s="27"/>
      <c r="E23" s="561"/>
      <c r="F23" s="108"/>
      <c r="G23" s="562"/>
      <c r="H23" s="57">
        <f t="shared" si="0"/>
        <v>0</v>
      </c>
      <c r="I23" s="26"/>
      <c r="J23" s="108"/>
      <c r="K23" s="24"/>
      <c r="L23" s="24"/>
      <c r="M23" s="101"/>
      <c r="N23" s="27"/>
      <c r="O23" s="24"/>
      <c r="P23" s="101"/>
      <c r="Q23" s="87"/>
    </row>
    <row r="24" spans="2:17" ht="19.7" customHeight="1">
      <c r="B24" s="27"/>
      <c r="C24" s="27"/>
      <c r="D24" s="27"/>
      <c r="E24" s="561"/>
      <c r="F24" s="108"/>
      <c r="G24" s="562"/>
      <c r="H24" s="57">
        <f t="shared" si="0"/>
        <v>0</v>
      </c>
      <c r="I24" s="26"/>
      <c r="J24" s="108"/>
      <c r="K24" s="24"/>
      <c r="L24" s="24"/>
      <c r="M24" s="101"/>
      <c r="N24" s="27"/>
      <c r="O24" s="24"/>
      <c r="P24" s="101"/>
      <c r="Q24" s="87"/>
    </row>
    <row r="25" spans="2:17" ht="19.7" customHeight="1">
      <c r="B25" s="27"/>
      <c r="C25" s="27"/>
      <c r="D25" s="27"/>
      <c r="E25" s="561"/>
      <c r="F25" s="108"/>
      <c r="G25" s="562"/>
      <c r="H25" s="57">
        <f t="shared" si="0"/>
        <v>0</v>
      </c>
      <c r="I25" s="26"/>
      <c r="J25" s="108"/>
      <c r="K25" s="24"/>
      <c r="L25" s="24"/>
      <c r="M25" s="101"/>
      <c r="N25" s="27"/>
      <c r="O25" s="24"/>
      <c r="P25" s="101"/>
      <c r="Q25" s="87"/>
    </row>
    <row r="26" spans="2:17" ht="19.7" customHeight="1">
      <c r="B26" s="27"/>
      <c r="C26" s="27"/>
      <c r="D26" s="27"/>
      <c r="E26" s="561"/>
      <c r="F26" s="108"/>
      <c r="G26" s="562"/>
      <c r="H26" s="57">
        <f t="shared" si="0"/>
        <v>0</v>
      </c>
      <c r="I26" s="26"/>
      <c r="J26" s="108"/>
      <c r="K26" s="24"/>
      <c r="L26" s="24"/>
      <c r="M26" s="101"/>
      <c r="N26" s="27"/>
      <c r="O26" s="24"/>
      <c r="P26" s="101"/>
      <c r="Q26" s="87"/>
    </row>
    <row r="27" spans="2:17" ht="19.7" customHeight="1">
      <c r="B27" s="27"/>
      <c r="C27" s="27"/>
      <c r="D27" s="27"/>
      <c r="E27" s="561"/>
      <c r="F27" s="108"/>
      <c r="G27" s="562"/>
      <c r="H27" s="57">
        <f t="shared" si="0"/>
        <v>0</v>
      </c>
      <c r="I27" s="26"/>
      <c r="J27" s="108"/>
      <c r="K27" s="24"/>
      <c r="L27" s="24"/>
      <c r="M27" s="101"/>
      <c r="N27" s="27"/>
      <c r="O27" s="24"/>
      <c r="P27" s="101"/>
      <c r="Q27" s="87"/>
    </row>
    <row r="28" spans="2:17" ht="19.7" customHeight="1">
      <c r="B28" s="27"/>
      <c r="C28" s="27"/>
      <c r="D28" s="27"/>
      <c r="E28" s="561"/>
      <c r="F28" s="108"/>
      <c r="G28" s="562"/>
      <c r="H28" s="57">
        <f t="shared" si="0"/>
        <v>0</v>
      </c>
      <c r="I28" s="26"/>
      <c r="J28" s="108"/>
      <c r="K28" s="24"/>
      <c r="L28" s="24"/>
      <c r="M28" s="101"/>
      <c r="N28" s="27"/>
      <c r="O28" s="24"/>
      <c r="P28" s="101"/>
      <c r="Q28" s="87"/>
    </row>
    <row r="29" spans="2:17" ht="19.7" customHeight="1">
      <c r="B29" s="27"/>
      <c r="C29" s="27"/>
      <c r="D29" s="27"/>
      <c r="E29" s="561"/>
      <c r="F29" s="108"/>
      <c r="G29" s="562"/>
      <c r="H29" s="57">
        <f t="shared" si="0"/>
        <v>0</v>
      </c>
      <c r="I29" s="26"/>
      <c r="J29" s="108"/>
      <c r="K29" s="24"/>
      <c r="L29" s="24"/>
      <c r="M29" s="101"/>
      <c r="N29" s="27"/>
      <c r="O29" s="24"/>
      <c r="P29" s="101"/>
      <c r="Q29" s="87"/>
    </row>
    <row r="30" spans="2:17" ht="19.7" customHeight="1">
      <c r="B30" s="27"/>
      <c r="C30" s="27"/>
      <c r="D30" s="27"/>
      <c r="E30" s="561"/>
      <c r="F30" s="108"/>
      <c r="G30" s="562"/>
      <c r="H30" s="57">
        <f t="shared" si="0"/>
        <v>0</v>
      </c>
      <c r="I30" s="26"/>
      <c r="J30" s="108"/>
      <c r="K30" s="24"/>
      <c r="L30" s="24"/>
      <c r="M30" s="101"/>
      <c r="N30" s="27"/>
      <c r="O30" s="24"/>
      <c r="P30" s="101"/>
      <c r="Q30" s="87"/>
    </row>
    <row r="31" spans="2:17" ht="19.7" customHeight="1">
      <c r="B31" s="27"/>
      <c r="C31" s="27"/>
      <c r="D31" s="27"/>
      <c r="E31" s="561"/>
      <c r="F31" s="108"/>
      <c r="G31" s="562"/>
      <c r="H31" s="57">
        <f t="shared" si="0"/>
        <v>0</v>
      </c>
      <c r="I31" s="26"/>
      <c r="J31" s="108"/>
      <c r="K31" s="24"/>
      <c r="L31" s="24"/>
      <c r="M31" s="101"/>
      <c r="N31" s="27"/>
      <c r="O31" s="24"/>
      <c r="P31" s="101"/>
      <c r="Q31" s="87"/>
    </row>
    <row r="32" spans="2:17" ht="19.7" customHeight="1">
      <c r="B32" s="27"/>
      <c r="C32" s="27"/>
      <c r="D32" s="27"/>
      <c r="E32" s="561"/>
      <c r="F32" s="108"/>
      <c r="G32" s="562"/>
      <c r="H32" s="57">
        <f t="shared" si="0"/>
        <v>0</v>
      </c>
      <c r="I32" s="26"/>
      <c r="J32" s="108"/>
      <c r="K32" s="24"/>
      <c r="L32" s="24"/>
      <c r="M32" s="101"/>
      <c r="N32" s="27"/>
      <c r="O32" s="24"/>
      <c r="P32" s="101"/>
      <c r="Q32" s="87"/>
    </row>
    <row r="33" spans="2:17" ht="19.7" customHeight="1">
      <c r="B33" s="27"/>
      <c r="C33" s="27"/>
      <c r="D33" s="27"/>
      <c r="E33" s="561"/>
      <c r="F33" s="108"/>
      <c r="G33" s="562"/>
      <c r="H33" s="57">
        <f t="shared" si="0"/>
        <v>0</v>
      </c>
      <c r="I33" s="26"/>
      <c r="J33" s="108"/>
      <c r="K33" s="24"/>
      <c r="L33" s="24"/>
      <c r="M33" s="101"/>
      <c r="N33" s="27"/>
      <c r="O33" s="24"/>
      <c r="P33" s="101"/>
      <c r="Q33" s="87"/>
    </row>
    <row r="34" spans="2:17" ht="19.7" customHeight="1">
      <c r="B34" s="27"/>
      <c r="C34" s="27"/>
      <c r="D34" s="27"/>
      <c r="E34" s="561"/>
      <c r="F34" s="108"/>
      <c r="G34" s="562"/>
      <c r="H34" s="57">
        <f t="shared" si="0"/>
        <v>0</v>
      </c>
      <c r="I34" s="26"/>
      <c r="J34" s="108"/>
      <c r="K34" s="24"/>
      <c r="L34" s="24"/>
      <c r="M34" s="101"/>
      <c r="N34" s="27"/>
      <c r="O34" s="24"/>
      <c r="P34" s="101"/>
      <c r="Q34" s="87"/>
    </row>
    <row r="35" spans="2:17" ht="19.7" customHeight="1">
      <c r="B35" s="27"/>
      <c r="C35" s="27"/>
      <c r="D35" s="27"/>
      <c r="E35" s="561"/>
      <c r="F35" s="108"/>
      <c r="G35" s="562"/>
      <c r="H35" s="57">
        <f t="shared" si="0"/>
        <v>0</v>
      </c>
      <c r="I35" s="26"/>
      <c r="J35" s="108"/>
      <c r="K35" s="24"/>
      <c r="L35" s="24"/>
      <c r="M35" s="101"/>
      <c r="N35" s="27"/>
      <c r="O35" s="24"/>
      <c r="P35" s="101"/>
      <c r="Q35" s="87"/>
    </row>
    <row r="36" spans="2:17" ht="19.7" customHeight="1">
      <c r="B36" s="27"/>
      <c r="C36" s="27"/>
      <c r="D36" s="27"/>
      <c r="E36" s="561"/>
      <c r="F36" s="108"/>
      <c r="G36" s="562"/>
      <c r="H36" s="57">
        <f t="shared" si="0"/>
        <v>0</v>
      </c>
      <c r="I36" s="26"/>
      <c r="J36" s="108"/>
      <c r="K36" s="24"/>
      <c r="L36" s="24"/>
      <c r="M36" s="101"/>
      <c r="N36" s="27"/>
      <c r="O36" s="24"/>
      <c r="P36" s="101"/>
      <c r="Q36" s="87"/>
    </row>
    <row r="37" spans="2:17" ht="19.7" customHeight="1">
      <c r="B37" s="27"/>
      <c r="C37" s="27"/>
      <c r="D37" s="27"/>
      <c r="E37" s="561"/>
      <c r="F37" s="108"/>
      <c r="G37" s="562"/>
      <c r="H37" s="57">
        <f t="shared" si="0"/>
        <v>0</v>
      </c>
      <c r="I37" s="26"/>
      <c r="J37" s="108"/>
      <c r="K37" s="24"/>
      <c r="L37" s="24"/>
      <c r="M37" s="101"/>
      <c r="N37" s="27"/>
      <c r="O37" s="24"/>
      <c r="P37" s="101"/>
      <c r="Q37" s="87"/>
    </row>
    <row r="38" spans="2:17" ht="19.7" customHeight="1">
      <c r="B38" s="27"/>
      <c r="C38" s="27"/>
      <c r="D38" s="27"/>
      <c r="E38" s="561"/>
      <c r="F38" s="108"/>
      <c r="G38" s="562"/>
      <c r="H38" s="57">
        <f t="shared" si="0"/>
        <v>0</v>
      </c>
      <c r="I38" s="26"/>
      <c r="J38" s="108"/>
      <c r="K38" s="24"/>
      <c r="L38" s="24"/>
      <c r="M38" s="101"/>
      <c r="N38" s="27"/>
      <c r="O38" s="24"/>
      <c r="P38" s="101"/>
      <c r="Q38" s="87"/>
    </row>
    <row r="39" spans="2:17" ht="19.7" customHeight="1">
      <c r="B39" s="27"/>
      <c r="C39" s="27"/>
      <c r="D39" s="27"/>
      <c r="E39" s="561"/>
      <c r="F39" s="108"/>
      <c r="G39" s="562"/>
      <c r="H39" s="57">
        <f t="shared" si="0"/>
        <v>0</v>
      </c>
      <c r="I39" s="26"/>
      <c r="J39" s="108"/>
      <c r="K39" s="24"/>
      <c r="L39" s="24"/>
      <c r="M39" s="101"/>
      <c r="N39" s="27"/>
      <c r="O39" s="24"/>
      <c r="P39" s="101"/>
      <c r="Q39" s="87"/>
    </row>
    <row r="40" spans="2:17" ht="19.7" customHeight="1">
      <c r="B40" s="27"/>
      <c r="C40" s="27"/>
      <c r="D40" s="27"/>
      <c r="E40" s="561"/>
      <c r="F40" s="108"/>
      <c r="G40" s="562"/>
      <c r="H40" s="57">
        <f>F41*G41</f>
        <v>0</v>
      </c>
      <c r="I40" s="26"/>
      <c r="J40" s="108"/>
      <c r="K40" s="24"/>
      <c r="L40" s="24"/>
      <c r="M40" s="101"/>
      <c r="N40" s="27"/>
      <c r="O40" s="24"/>
      <c r="P40" s="101"/>
      <c r="Q40" s="87"/>
    </row>
  </sheetData>
  <autoFilter ref="B8:O21" xr:uid="{AE379BCB-68B7-4DDD-92E3-ABA8DEEE31EF}"/>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30861-B96F-4BC6-8C03-C6C7EA87FF4B}">
  <dimension ref="B2:Q37"/>
  <sheetViews>
    <sheetView zoomScale="85" zoomScaleNormal="85" workbookViewId="0">
      <pane xSplit="10" ySplit="8" topLeftCell="M9" activePane="bottomRight" state="frozen"/>
      <selection pane="topRight" activeCell="K1" sqref="K1"/>
      <selection pane="bottomLeft" activeCell="A9" sqref="A9"/>
      <selection pane="bottomRight" activeCell="Q12" sqref="Q12"/>
    </sheetView>
  </sheetViews>
  <sheetFormatPr defaultRowHeight="18.75"/>
  <cols>
    <col min="1" max="1" width="2.625" style="76" customWidth="1"/>
    <col min="2" max="2" width="5.625" style="78" customWidth="1"/>
    <col min="3" max="3" width="12.75" style="76" bestFit="1" customWidth="1"/>
    <col min="4" max="4" width="11.75" style="76" bestFit="1" customWidth="1"/>
    <col min="5" max="5" width="49.875" style="76" bestFit="1" customWidth="1"/>
    <col min="6" max="6" width="6.25" style="76" customWidth="1"/>
    <col min="7" max="8" width="9.875" style="76" bestFit="1" customWidth="1"/>
    <col min="9" max="9" width="5.75" style="79" customWidth="1"/>
    <col min="10" max="10" width="26.625" style="76" customWidth="1"/>
    <col min="11" max="11" width="11.375" style="76" customWidth="1"/>
    <col min="12" max="12" width="20.625" style="78" customWidth="1"/>
    <col min="13" max="13" width="13.75" style="78" customWidth="1"/>
    <col min="14" max="14" width="6.375" style="76" customWidth="1"/>
    <col min="15" max="15" width="13.25" style="79" customWidth="1"/>
    <col min="16" max="16" width="14.5" style="80" customWidth="1"/>
    <col min="17" max="17" width="15.625" style="81" customWidth="1"/>
    <col min="18" max="256" width="9" style="76"/>
    <col min="257" max="257" width="2.625" style="76" customWidth="1"/>
    <col min="258" max="258" width="5.625" style="76" customWidth="1"/>
    <col min="259" max="259" width="12.75" style="76" bestFit="1" customWidth="1"/>
    <col min="260" max="260" width="11.75" style="76" bestFit="1" customWidth="1"/>
    <col min="261" max="261" width="49.875" style="76" bestFit="1" customWidth="1"/>
    <col min="262" max="262" width="6.25" style="76" customWidth="1"/>
    <col min="263" max="264" width="9.875" style="76" bestFit="1" customWidth="1"/>
    <col min="265" max="265" width="5.75" style="76" customWidth="1"/>
    <col min="266" max="266" width="26.62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5" width="12.75" style="76" bestFit="1" customWidth="1"/>
    <col min="516" max="516" width="11.75" style="76" bestFit="1" customWidth="1"/>
    <col min="517" max="517" width="49.875" style="76" bestFit="1" customWidth="1"/>
    <col min="518" max="518" width="6.25" style="76" customWidth="1"/>
    <col min="519" max="520" width="9.875" style="76" bestFit="1" customWidth="1"/>
    <col min="521" max="521" width="5.75" style="76" customWidth="1"/>
    <col min="522" max="522" width="26.62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1" width="12.75" style="76" bestFit="1" customWidth="1"/>
    <col min="772" max="772" width="11.75" style="76" bestFit="1" customWidth="1"/>
    <col min="773" max="773" width="49.875" style="76" bestFit="1" customWidth="1"/>
    <col min="774" max="774" width="6.25" style="76" customWidth="1"/>
    <col min="775" max="776" width="9.875" style="76" bestFit="1" customWidth="1"/>
    <col min="777" max="777" width="5.75" style="76" customWidth="1"/>
    <col min="778" max="778" width="26.62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7" width="12.75" style="76" bestFit="1" customWidth="1"/>
    <col min="1028" max="1028" width="11.75" style="76" bestFit="1" customWidth="1"/>
    <col min="1029" max="1029" width="49.875" style="76" bestFit="1" customWidth="1"/>
    <col min="1030" max="1030" width="6.25" style="76" customWidth="1"/>
    <col min="1031" max="1032" width="9.875" style="76" bestFit="1" customWidth="1"/>
    <col min="1033" max="1033" width="5.75" style="76" customWidth="1"/>
    <col min="1034" max="1034" width="26.62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3" width="12.75" style="76" bestFit="1" customWidth="1"/>
    <col min="1284" max="1284" width="11.75" style="76" bestFit="1" customWidth="1"/>
    <col min="1285" max="1285" width="49.875" style="76" bestFit="1" customWidth="1"/>
    <col min="1286" max="1286" width="6.25" style="76" customWidth="1"/>
    <col min="1287" max="1288" width="9.875" style="76" bestFit="1" customWidth="1"/>
    <col min="1289" max="1289" width="5.75" style="76" customWidth="1"/>
    <col min="1290" max="1290" width="26.62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39" width="12.75" style="76" bestFit="1" customWidth="1"/>
    <col min="1540" max="1540" width="11.75" style="76" bestFit="1" customWidth="1"/>
    <col min="1541" max="1541" width="49.875" style="76" bestFit="1" customWidth="1"/>
    <col min="1542" max="1542" width="6.25" style="76" customWidth="1"/>
    <col min="1543" max="1544" width="9.875" style="76" bestFit="1" customWidth="1"/>
    <col min="1545" max="1545" width="5.75" style="76" customWidth="1"/>
    <col min="1546" max="1546" width="26.62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5" width="12.75" style="76" bestFit="1" customWidth="1"/>
    <col min="1796" max="1796" width="11.75" style="76" bestFit="1" customWidth="1"/>
    <col min="1797" max="1797" width="49.875" style="76" bestFit="1" customWidth="1"/>
    <col min="1798" max="1798" width="6.25" style="76" customWidth="1"/>
    <col min="1799" max="1800" width="9.875" style="76" bestFit="1" customWidth="1"/>
    <col min="1801" max="1801" width="5.75" style="76" customWidth="1"/>
    <col min="1802" max="1802" width="26.62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1" width="12.75" style="76" bestFit="1" customWidth="1"/>
    <col min="2052" max="2052" width="11.75" style="76" bestFit="1" customWidth="1"/>
    <col min="2053" max="2053" width="49.875" style="76" bestFit="1" customWidth="1"/>
    <col min="2054" max="2054" width="6.25" style="76" customWidth="1"/>
    <col min="2055" max="2056" width="9.875" style="76" bestFit="1" customWidth="1"/>
    <col min="2057" max="2057" width="5.75" style="76" customWidth="1"/>
    <col min="2058" max="2058" width="26.62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7" width="12.75" style="76" bestFit="1" customWidth="1"/>
    <col min="2308" max="2308" width="11.75" style="76" bestFit="1" customWidth="1"/>
    <col min="2309" max="2309" width="49.875" style="76" bestFit="1" customWidth="1"/>
    <col min="2310" max="2310" width="6.25" style="76" customWidth="1"/>
    <col min="2311" max="2312" width="9.875" style="76" bestFit="1" customWidth="1"/>
    <col min="2313" max="2313" width="5.75" style="76" customWidth="1"/>
    <col min="2314" max="2314" width="26.62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3" width="12.75" style="76" bestFit="1" customWidth="1"/>
    <col min="2564" max="2564" width="11.75" style="76" bestFit="1" customWidth="1"/>
    <col min="2565" max="2565" width="49.875" style="76" bestFit="1" customWidth="1"/>
    <col min="2566" max="2566" width="6.25" style="76" customWidth="1"/>
    <col min="2567" max="2568" width="9.875" style="76" bestFit="1" customWidth="1"/>
    <col min="2569" max="2569" width="5.75" style="76" customWidth="1"/>
    <col min="2570" max="2570" width="26.62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19" width="12.75" style="76" bestFit="1" customWidth="1"/>
    <col min="2820" max="2820" width="11.75" style="76" bestFit="1" customWidth="1"/>
    <col min="2821" max="2821" width="49.875" style="76" bestFit="1" customWidth="1"/>
    <col min="2822" max="2822" width="6.25" style="76" customWidth="1"/>
    <col min="2823" max="2824" width="9.875" style="76" bestFit="1" customWidth="1"/>
    <col min="2825" max="2825" width="5.75" style="76" customWidth="1"/>
    <col min="2826" max="2826" width="26.62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5" width="12.75" style="76" bestFit="1" customWidth="1"/>
    <col min="3076" max="3076" width="11.75" style="76" bestFit="1" customWidth="1"/>
    <col min="3077" max="3077" width="49.875" style="76" bestFit="1" customWidth="1"/>
    <col min="3078" max="3078" width="6.25" style="76" customWidth="1"/>
    <col min="3079" max="3080" width="9.875" style="76" bestFit="1" customWidth="1"/>
    <col min="3081" max="3081" width="5.75" style="76" customWidth="1"/>
    <col min="3082" max="3082" width="26.62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1" width="12.75" style="76" bestFit="1" customWidth="1"/>
    <col min="3332" max="3332" width="11.75" style="76" bestFit="1" customWidth="1"/>
    <col min="3333" max="3333" width="49.875" style="76" bestFit="1" customWidth="1"/>
    <col min="3334" max="3334" width="6.25" style="76" customWidth="1"/>
    <col min="3335" max="3336" width="9.875" style="76" bestFit="1" customWidth="1"/>
    <col min="3337" max="3337" width="5.75" style="76" customWidth="1"/>
    <col min="3338" max="3338" width="26.62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7" width="12.75" style="76" bestFit="1" customWidth="1"/>
    <col min="3588" max="3588" width="11.75" style="76" bestFit="1" customWidth="1"/>
    <col min="3589" max="3589" width="49.875" style="76" bestFit="1" customWidth="1"/>
    <col min="3590" max="3590" width="6.25" style="76" customWidth="1"/>
    <col min="3591" max="3592" width="9.875" style="76" bestFit="1" customWidth="1"/>
    <col min="3593" max="3593" width="5.75" style="76" customWidth="1"/>
    <col min="3594" max="3594" width="26.62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3" width="12.75" style="76" bestFit="1" customWidth="1"/>
    <col min="3844" max="3844" width="11.75" style="76" bestFit="1" customWidth="1"/>
    <col min="3845" max="3845" width="49.875" style="76" bestFit="1" customWidth="1"/>
    <col min="3846" max="3846" width="6.25" style="76" customWidth="1"/>
    <col min="3847" max="3848" width="9.875" style="76" bestFit="1" customWidth="1"/>
    <col min="3849" max="3849" width="5.75" style="76" customWidth="1"/>
    <col min="3850" max="3850" width="26.62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099" width="12.75" style="76" bestFit="1" customWidth="1"/>
    <col min="4100" max="4100" width="11.75" style="76" bestFit="1" customWidth="1"/>
    <col min="4101" max="4101" width="49.875" style="76" bestFit="1" customWidth="1"/>
    <col min="4102" max="4102" width="6.25" style="76" customWidth="1"/>
    <col min="4103" max="4104" width="9.875" style="76" bestFit="1" customWidth="1"/>
    <col min="4105" max="4105" width="5.75" style="76" customWidth="1"/>
    <col min="4106" max="4106" width="26.62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5" width="12.75" style="76" bestFit="1" customWidth="1"/>
    <col min="4356" max="4356" width="11.75" style="76" bestFit="1" customWidth="1"/>
    <col min="4357" max="4357" width="49.875" style="76" bestFit="1" customWidth="1"/>
    <col min="4358" max="4358" width="6.25" style="76" customWidth="1"/>
    <col min="4359" max="4360" width="9.875" style="76" bestFit="1" customWidth="1"/>
    <col min="4361" max="4361" width="5.75" style="76" customWidth="1"/>
    <col min="4362" max="4362" width="26.62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1" width="12.75" style="76" bestFit="1" customWidth="1"/>
    <col min="4612" max="4612" width="11.75" style="76" bestFit="1" customWidth="1"/>
    <col min="4613" max="4613" width="49.875" style="76" bestFit="1" customWidth="1"/>
    <col min="4614" max="4614" width="6.25" style="76" customWidth="1"/>
    <col min="4615" max="4616" width="9.875" style="76" bestFit="1" customWidth="1"/>
    <col min="4617" max="4617" width="5.75" style="76" customWidth="1"/>
    <col min="4618" max="4618" width="26.62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7" width="12.75" style="76" bestFit="1" customWidth="1"/>
    <col min="4868" max="4868" width="11.75" style="76" bestFit="1" customWidth="1"/>
    <col min="4869" max="4869" width="49.875" style="76" bestFit="1" customWidth="1"/>
    <col min="4870" max="4870" width="6.25" style="76" customWidth="1"/>
    <col min="4871" max="4872" width="9.875" style="76" bestFit="1" customWidth="1"/>
    <col min="4873" max="4873" width="5.75" style="76" customWidth="1"/>
    <col min="4874" max="4874" width="26.62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3" width="12.75" style="76" bestFit="1" customWidth="1"/>
    <col min="5124" max="5124" width="11.75" style="76" bestFit="1" customWidth="1"/>
    <col min="5125" max="5125" width="49.875" style="76" bestFit="1" customWidth="1"/>
    <col min="5126" max="5126" width="6.25" style="76" customWidth="1"/>
    <col min="5127" max="5128" width="9.875" style="76" bestFit="1" customWidth="1"/>
    <col min="5129" max="5129" width="5.75" style="76" customWidth="1"/>
    <col min="5130" max="5130" width="26.62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79" width="12.75" style="76" bestFit="1" customWidth="1"/>
    <col min="5380" max="5380" width="11.75" style="76" bestFit="1" customWidth="1"/>
    <col min="5381" max="5381" width="49.875" style="76" bestFit="1" customWidth="1"/>
    <col min="5382" max="5382" width="6.25" style="76" customWidth="1"/>
    <col min="5383" max="5384" width="9.875" style="76" bestFit="1" customWidth="1"/>
    <col min="5385" max="5385" width="5.75" style="76" customWidth="1"/>
    <col min="5386" max="5386" width="26.62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5" width="12.75" style="76" bestFit="1" customWidth="1"/>
    <col min="5636" max="5636" width="11.75" style="76" bestFit="1" customWidth="1"/>
    <col min="5637" max="5637" width="49.875" style="76" bestFit="1" customWidth="1"/>
    <col min="5638" max="5638" width="6.25" style="76" customWidth="1"/>
    <col min="5639" max="5640" width="9.875" style="76" bestFit="1" customWidth="1"/>
    <col min="5641" max="5641" width="5.75" style="76" customWidth="1"/>
    <col min="5642" max="5642" width="26.62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1" width="12.75" style="76" bestFit="1" customWidth="1"/>
    <col min="5892" max="5892" width="11.75" style="76" bestFit="1" customWidth="1"/>
    <col min="5893" max="5893" width="49.875" style="76" bestFit="1" customWidth="1"/>
    <col min="5894" max="5894" width="6.25" style="76" customWidth="1"/>
    <col min="5895" max="5896" width="9.875" style="76" bestFit="1" customWidth="1"/>
    <col min="5897" max="5897" width="5.75" style="76" customWidth="1"/>
    <col min="5898" max="5898" width="26.62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7" width="12.75" style="76" bestFit="1" customWidth="1"/>
    <col min="6148" max="6148" width="11.75" style="76" bestFit="1" customWidth="1"/>
    <col min="6149" max="6149" width="49.875" style="76" bestFit="1" customWidth="1"/>
    <col min="6150" max="6150" width="6.25" style="76" customWidth="1"/>
    <col min="6151" max="6152" width="9.875" style="76" bestFit="1" customWidth="1"/>
    <col min="6153" max="6153" width="5.75" style="76" customWidth="1"/>
    <col min="6154" max="6154" width="26.62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3" width="12.75" style="76" bestFit="1" customWidth="1"/>
    <col min="6404" max="6404" width="11.75" style="76" bestFit="1" customWidth="1"/>
    <col min="6405" max="6405" width="49.875" style="76" bestFit="1" customWidth="1"/>
    <col min="6406" max="6406" width="6.25" style="76" customWidth="1"/>
    <col min="6407" max="6408" width="9.875" style="76" bestFit="1" customWidth="1"/>
    <col min="6409" max="6409" width="5.75" style="76" customWidth="1"/>
    <col min="6410" max="6410" width="26.62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59" width="12.75" style="76" bestFit="1" customWidth="1"/>
    <col min="6660" max="6660" width="11.75" style="76" bestFit="1" customWidth="1"/>
    <col min="6661" max="6661" width="49.875" style="76" bestFit="1" customWidth="1"/>
    <col min="6662" max="6662" width="6.25" style="76" customWidth="1"/>
    <col min="6663" max="6664" width="9.875" style="76" bestFit="1" customWidth="1"/>
    <col min="6665" max="6665" width="5.75" style="76" customWidth="1"/>
    <col min="6666" max="6666" width="26.62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5" width="12.75" style="76" bestFit="1" customWidth="1"/>
    <col min="6916" max="6916" width="11.75" style="76" bestFit="1" customWidth="1"/>
    <col min="6917" max="6917" width="49.875" style="76" bestFit="1" customWidth="1"/>
    <col min="6918" max="6918" width="6.25" style="76" customWidth="1"/>
    <col min="6919" max="6920" width="9.875" style="76" bestFit="1" customWidth="1"/>
    <col min="6921" max="6921" width="5.75" style="76" customWidth="1"/>
    <col min="6922" max="6922" width="26.62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1" width="12.75" style="76" bestFit="1" customWidth="1"/>
    <col min="7172" max="7172" width="11.75" style="76" bestFit="1" customWidth="1"/>
    <col min="7173" max="7173" width="49.875" style="76" bestFit="1" customWidth="1"/>
    <col min="7174" max="7174" width="6.25" style="76" customWidth="1"/>
    <col min="7175" max="7176" width="9.875" style="76" bestFit="1" customWidth="1"/>
    <col min="7177" max="7177" width="5.75" style="76" customWidth="1"/>
    <col min="7178" max="7178" width="26.62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7" width="12.75" style="76" bestFit="1" customWidth="1"/>
    <col min="7428" max="7428" width="11.75" style="76" bestFit="1" customWidth="1"/>
    <col min="7429" max="7429" width="49.875" style="76" bestFit="1" customWidth="1"/>
    <col min="7430" max="7430" width="6.25" style="76" customWidth="1"/>
    <col min="7431" max="7432" width="9.875" style="76" bestFit="1" customWidth="1"/>
    <col min="7433" max="7433" width="5.75" style="76" customWidth="1"/>
    <col min="7434" max="7434" width="26.62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3" width="12.75" style="76" bestFit="1" customWidth="1"/>
    <col min="7684" max="7684" width="11.75" style="76" bestFit="1" customWidth="1"/>
    <col min="7685" max="7685" width="49.875" style="76" bestFit="1" customWidth="1"/>
    <col min="7686" max="7686" width="6.25" style="76" customWidth="1"/>
    <col min="7687" max="7688" width="9.875" style="76" bestFit="1" customWidth="1"/>
    <col min="7689" max="7689" width="5.75" style="76" customWidth="1"/>
    <col min="7690" max="7690" width="26.62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39" width="12.75" style="76" bestFit="1" customWidth="1"/>
    <col min="7940" max="7940" width="11.75" style="76" bestFit="1" customWidth="1"/>
    <col min="7941" max="7941" width="49.875" style="76" bestFit="1" customWidth="1"/>
    <col min="7942" max="7942" width="6.25" style="76" customWidth="1"/>
    <col min="7943" max="7944" width="9.875" style="76" bestFit="1" customWidth="1"/>
    <col min="7945" max="7945" width="5.75" style="76" customWidth="1"/>
    <col min="7946" max="7946" width="26.62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5" width="12.75" style="76" bestFit="1" customWidth="1"/>
    <col min="8196" max="8196" width="11.75" style="76" bestFit="1" customWidth="1"/>
    <col min="8197" max="8197" width="49.875" style="76" bestFit="1" customWidth="1"/>
    <col min="8198" max="8198" width="6.25" style="76" customWidth="1"/>
    <col min="8199" max="8200" width="9.875" style="76" bestFit="1" customWidth="1"/>
    <col min="8201" max="8201" width="5.75" style="76" customWidth="1"/>
    <col min="8202" max="8202" width="26.62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1" width="12.75" style="76" bestFit="1" customWidth="1"/>
    <col min="8452" max="8452" width="11.75" style="76" bestFit="1" customWidth="1"/>
    <col min="8453" max="8453" width="49.875" style="76" bestFit="1" customWidth="1"/>
    <col min="8454" max="8454" width="6.25" style="76" customWidth="1"/>
    <col min="8455" max="8456" width="9.875" style="76" bestFit="1" customWidth="1"/>
    <col min="8457" max="8457" width="5.75" style="76" customWidth="1"/>
    <col min="8458" max="8458" width="26.62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7" width="12.75" style="76" bestFit="1" customWidth="1"/>
    <col min="8708" max="8708" width="11.75" style="76" bestFit="1" customWidth="1"/>
    <col min="8709" max="8709" width="49.875" style="76" bestFit="1" customWidth="1"/>
    <col min="8710" max="8710" width="6.25" style="76" customWidth="1"/>
    <col min="8711" max="8712" width="9.875" style="76" bestFit="1" customWidth="1"/>
    <col min="8713" max="8713" width="5.75" style="76" customWidth="1"/>
    <col min="8714" max="8714" width="26.62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3" width="12.75" style="76" bestFit="1" customWidth="1"/>
    <col min="8964" max="8964" width="11.75" style="76" bestFit="1" customWidth="1"/>
    <col min="8965" max="8965" width="49.875" style="76" bestFit="1" customWidth="1"/>
    <col min="8966" max="8966" width="6.25" style="76" customWidth="1"/>
    <col min="8967" max="8968" width="9.875" style="76" bestFit="1" customWidth="1"/>
    <col min="8969" max="8969" width="5.75" style="76" customWidth="1"/>
    <col min="8970" max="8970" width="26.62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19" width="12.75" style="76" bestFit="1" customWidth="1"/>
    <col min="9220" max="9220" width="11.75" style="76" bestFit="1" customWidth="1"/>
    <col min="9221" max="9221" width="49.875" style="76" bestFit="1" customWidth="1"/>
    <col min="9222" max="9222" width="6.25" style="76" customWidth="1"/>
    <col min="9223" max="9224" width="9.875" style="76" bestFit="1" customWidth="1"/>
    <col min="9225" max="9225" width="5.75" style="76" customWidth="1"/>
    <col min="9226" max="9226" width="26.62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5" width="12.75" style="76" bestFit="1" customWidth="1"/>
    <col min="9476" max="9476" width="11.75" style="76" bestFit="1" customWidth="1"/>
    <col min="9477" max="9477" width="49.875" style="76" bestFit="1" customWidth="1"/>
    <col min="9478" max="9478" width="6.25" style="76" customWidth="1"/>
    <col min="9479" max="9480" width="9.875" style="76" bestFit="1" customWidth="1"/>
    <col min="9481" max="9481" width="5.75" style="76" customWidth="1"/>
    <col min="9482" max="9482" width="26.62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1" width="12.75" style="76" bestFit="1" customWidth="1"/>
    <col min="9732" max="9732" width="11.75" style="76" bestFit="1" customWidth="1"/>
    <col min="9733" max="9733" width="49.875" style="76" bestFit="1" customWidth="1"/>
    <col min="9734" max="9734" width="6.25" style="76" customWidth="1"/>
    <col min="9735" max="9736" width="9.875" style="76" bestFit="1" customWidth="1"/>
    <col min="9737" max="9737" width="5.75" style="76" customWidth="1"/>
    <col min="9738" max="9738" width="26.62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7" width="12.75" style="76" bestFit="1" customWidth="1"/>
    <col min="9988" max="9988" width="11.75" style="76" bestFit="1" customWidth="1"/>
    <col min="9989" max="9989" width="49.875" style="76" bestFit="1" customWidth="1"/>
    <col min="9990" max="9990" width="6.25" style="76" customWidth="1"/>
    <col min="9991" max="9992" width="9.875" style="76" bestFit="1" customWidth="1"/>
    <col min="9993" max="9993" width="5.75" style="76" customWidth="1"/>
    <col min="9994" max="9994" width="26.62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3" width="12.75" style="76" bestFit="1" customWidth="1"/>
    <col min="10244" max="10244" width="11.75" style="76" bestFit="1" customWidth="1"/>
    <col min="10245" max="10245" width="49.875" style="76" bestFit="1" customWidth="1"/>
    <col min="10246" max="10246" width="6.25" style="76" customWidth="1"/>
    <col min="10247" max="10248" width="9.875" style="76" bestFit="1" customWidth="1"/>
    <col min="10249" max="10249" width="5.75" style="76" customWidth="1"/>
    <col min="10250" max="10250" width="26.62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499" width="12.75" style="76" bestFit="1" customWidth="1"/>
    <col min="10500" max="10500" width="11.75" style="76" bestFit="1" customWidth="1"/>
    <col min="10501" max="10501" width="49.875" style="76" bestFit="1" customWidth="1"/>
    <col min="10502" max="10502" width="6.25" style="76" customWidth="1"/>
    <col min="10503" max="10504" width="9.875" style="76" bestFit="1" customWidth="1"/>
    <col min="10505" max="10505" width="5.75" style="76" customWidth="1"/>
    <col min="10506" max="10506" width="26.62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5" width="12.75" style="76" bestFit="1" customWidth="1"/>
    <col min="10756" max="10756" width="11.75" style="76" bestFit="1" customWidth="1"/>
    <col min="10757" max="10757" width="49.875" style="76" bestFit="1" customWidth="1"/>
    <col min="10758" max="10758" width="6.25" style="76" customWidth="1"/>
    <col min="10759" max="10760" width="9.875" style="76" bestFit="1" customWidth="1"/>
    <col min="10761" max="10761" width="5.75" style="76" customWidth="1"/>
    <col min="10762" max="10762" width="26.62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1" width="12.75" style="76" bestFit="1" customWidth="1"/>
    <col min="11012" max="11012" width="11.75" style="76" bestFit="1" customWidth="1"/>
    <col min="11013" max="11013" width="49.875" style="76" bestFit="1" customWidth="1"/>
    <col min="11014" max="11014" width="6.25" style="76" customWidth="1"/>
    <col min="11015" max="11016" width="9.875" style="76" bestFit="1" customWidth="1"/>
    <col min="11017" max="11017" width="5.75" style="76" customWidth="1"/>
    <col min="11018" max="11018" width="26.62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7" width="12.75" style="76" bestFit="1" customWidth="1"/>
    <col min="11268" max="11268" width="11.75" style="76" bestFit="1" customWidth="1"/>
    <col min="11269" max="11269" width="49.875" style="76" bestFit="1" customWidth="1"/>
    <col min="11270" max="11270" width="6.25" style="76" customWidth="1"/>
    <col min="11271" max="11272" width="9.875" style="76" bestFit="1" customWidth="1"/>
    <col min="11273" max="11273" width="5.75" style="76" customWidth="1"/>
    <col min="11274" max="11274" width="26.62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3" width="12.75" style="76" bestFit="1" customWidth="1"/>
    <col min="11524" max="11524" width="11.75" style="76" bestFit="1" customWidth="1"/>
    <col min="11525" max="11525" width="49.875" style="76" bestFit="1" customWidth="1"/>
    <col min="11526" max="11526" width="6.25" style="76" customWidth="1"/>
    <col min="11527" max="11528" width="9.875" style="76" bestFit="1" customWidth="1"/>
    <col min="11529" max="11529" width="5.75" style="76" customWidth="1"/>
    <col min="11530" max="11530" width="26.62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79" width="12.75" style="76" bestFit="1" customWidth="1"/>
    <col min="11780" max="11780" width="11.75" style="76" bestFit="1" customWidth="1"/>
    <col min="11781" max="11781" width="49.875" style="76" bestFit="1" customWidth="1"/>
    <col min="11782" max="11782" width="6.25" style="76" customWidth="1"/>
    <col min="11783" max="11784" width="9.875" style="76" bestFit="1" customWidth="1"/>
    <col min="11785" max="11785" width="5.75" style="76" customWidth="1"/>
    <col min="11786" max="11786" width="26.62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5" width="12.75" style="76" bestFit="1" customWidth="1"/>
    <col min="12036" max="12036" width="11.75" style="76" bestFit="1" customWidth="1"/>
    <col min="12037" max="12037" width="49.875" style="76" bestFit="1" customWidth="1"/>
    <col min="12038" max="12038" width="6.25" style="76" customWidth="1"/>
    <col min="12039" max="12040" width="9.875" style="76" bestFit="1" customWidth="1"/>
    <col min="12041" max="12041" width="5.75" style="76" customWidth="1"/>
    <col min="12042" max="12042" width="26.62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1" width="12.75" style="76" bestFit="1" customWidth="1"/>
    <col min="12292" max="12292" width="11.75" style="76" bestFit="1" customWidth="1"/>
    <col min="12293" max="12293" width="49.875" style="76" bestFit="1" customWidth="1"/>
    <col min="12294" max="12294" width="6.25" style="76" customWidth="1"/>
    <col min="12295" max="12296" width="9.875" style="76" bestFit="1" customWidth="1"/>
    <col min="12297" max="12297" width="5.75" style="76" customWidth="1"/>
    <col min="12298" max="12298" width="26.62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7" width="12.75" style="76" bestFit="1" customWidth="1"/>
    <col min="12548" max="12548" width="11.75" style="76" bestFit="1" customWidth="1"/>
    <col min="12549" max="12549" width="49.875" style="76" bestFit="1" customWidth="1"/>
    <col min="12550" max="12550" width="6.25" style="76" customWidth="1"/>
    <col min="12551" max="12552" width="9.875" style="76" bestFit="1" customWidth="1"/>
    <col min="12553" max="12553" width="5.75" style="76" customWidth="1"/>
    <col min="12554" max="12554" width="26.62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3" width="12.75" style="76" bestFit="1" customWidth="1"/>
    <col min="12804" max="12804" width="11.75" style="76" bestFit="1" customWidth="1"/>
    <col min="12805" max="12805" width="49.875" style="76" bestFit="1" customWidth="1"/>
    <col min="12806" max="12806" width="6.25" style="76" customWidth="1"/>
    <col min="12807" max="12808" width="9.875" style="76" bestFit="1" customWidth="1"/>
    <col min="12809" max="12809" width="5.75" style="76" customWidth="1"/>
    <col min="12810" max="12810" width="26.62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59" width="12.75" style="76" bestFit="1" customWidth="1"/>
    <col min="13060" max="13060" width="11.75" style="76" bestFit="1" customWidth="1"/>
    <col min="13061" max="13061" width="49.875" style="76" bestFit="1" customWidth="1"/>
    <col min="13062" max="13062" width="6.25" style="76" customWidth="1"/>
    <col min="13063" max="13064" width="9.875" style="76" bestFit="1" customWidth="1"/>
    <col min="13065" max="13065" width="5.75" style="76" customWidth="1"/>
    <col min="13066" max="13066" width="26.62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5" width="12.75" style="76" bestFit="1" customWidth="1"/>
    <col min="13316" max="13316" width="11.75" style="76" bestFit="1" customWidth="1"/>
    <col min="13317" max="13317" width="49.875" style="76" bestFit="1" customWidth="1"/>
    <col min="13318" max="13318" width="6.25" style="76" customWidth="1"/>
    <col min="13319" max="13320" width="9.875" style="76" bestFit="1" customWidth="1"/>
    <col min="13321" max="13321" width="5.75" style="76" customWidth="1"/>
    <col min="13322" max="13322" width="26.62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1" width="12.75" style="76" bestFit="1" customWidth="1"/>
    <col min="13572" max="13572" width="11.75" style="76" bestFit="1" customWidth="1"/>
    <col min="13573" max="13573" width="49.875" style="76" bestFit="1" customWidth="1"/>
    <col min="13574" max="13574" width="6.25" style="76" customWidth="1"/>
    <col min="13575" max="13576" width="9.875" style="76" bestFit="1" customWidth="1"/>
    <col min="13577" max="13577" width="5.75" style="76" customWidth="1"/>
    <col min="13578" max="13578" width="26.62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7" width="12.75" style="76" bestFit="1" customWidth="1"/>
    <col min="13828" max="13828" width="11.75" style="76" bestFit="1" customWidth="1"/>
    <col min="13829" max="13829" width="49.875" style="76" bestFit="1" customWidth="1"/>
    <col min="13830" max="13830" width="6.25" style="76" customWidth="1"/>
    <col min="13831" max="13832" width="9.875" style="76" bestFit="1" customWidth="1"/>
    <col min="13833" max="13833" width="5.75" style="76" customWidth="1"/>
    <col min="13834" max="13834" width="26.62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3" width="12.75" style="76" bestFit="1" customWidth="1"/>
    <col min="14084" max="14084" width="11.75" style="76" bestFit="1" customWidth="1"/>
    <col min="14085" max="14085" width="49.875" style="76" bestFit="1" customWidth="1"/>
    <col min="14086" max="14086" width="6.25" style="76" customWidth="1"/>
    <col min="14087" max="14088" width="9.875" style="76" bestFit="1" customWidth="1"/>
    <col min="14089" max="14089" width="5.75" style="76" customWidth="1"/>
    <col min="14090" max="14090" width="26.62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39" width="12.75" style="76" bestFit="1" customWidth="1"/>
    <col min="14340" max="14340" width="11.75" style="76" bestFit="1" customWidth="1"/>
    <col min="14341" max="14341" width="49.875" style="76" bestFit="1" customWidth="1"/>
    <col min="14342" max="14342" width="6.25" style="76" customWidth="1"/>
    <col min="14343" max="14344" width="9.875" style="76" bestFit="1" customWidth="1"/>
    <col min="14345" max="14345" width="5.75" style="76" customWidth="1"/>
    <col min="14346" max="14346" width="26.62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5" width="12.75" style="76" bestFit="1" customWidth="1"/>
    <col min="14596" max="14596" width="11.75" style="76" bestFit="1" customWidth="1"/>
    <col min="14597" max="14597" width="49.875" style="76" bestFit="1" customWidth="1"/>
    <col min="14598" max="14598" width="6.25" style="76" customWidth="1"/>
    <col min="14599" max="14600" width="9.875" style="76" bestFit="1" customWidth="1"/>
    <col min="14601" max="14601" width="5.75" style="76" customWidth="1"/>
    <col min="14602" max="14602" width="26.62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1" width="12.75" style="76" bestFit="1" customWidth="1"/>
    <col min="14852" max="14852" width="11.75" style="76" bestFit="1" customWidth="1"/>
    <col min="14853" max="14853" width="49.875" style="76" bestFit="1" customWidth="1"/>
    <col min="14854" max="14854" width="6.25" style="76" customWidth="1"/>
    <col min="14855" max="14856" width="9.875" style="76" bestFit="1" customWidth="1"/>
    <col min="14857" max="14857" width="5.75" style="76" customWidth="1"/>
    <col min="14858" max="14858" width="26.62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7" width="12.75" style="76" bestFit="1" customWidth="1"/>
    <col min="15108" max="15108" width="11.75" style="76" bestFit="1" customWidth="1"/>
    <col min="15109" max="15109" width="49.875" style="76" bestFit="1" customWidth="1"/>
    <col min="15110" max="15110" width="6.25" style="76" customWidth="1"/>
    <col min="15111" max="15112" width="9.875" style="76" bestFit="1" customWidth="1"/>
    <col min="15113" max="15113" width="5.75" style="76" customWidth="1"/>
    <col min="15114" max="15114" width="26.62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3" width="12.75" style="76" bestFit="1" customWidth="1"/>
    <col min="15364" max="15364" width="11.75" style="76" bestFit="1" customWidth="1"/>
    <col min="15365" max="15365" width="49.875" style="76" bestFit="1" customWidth="1"/>
    <col min="15366" max="15366" width="6.25" style="76" customWidth="1"/>
    <col min="15367" max="15368" width="9.875" style="76" bestFit="1" customWidth="1"/>
    <col min="15369" max="15369" width="5.75" style="76" customWidth="1"/>
    <col min="15370" max="15370" width="26.62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19" width="12.75" style="76" bestFit="1" customWidth="1"/>
    <col min="15620" max="15620" width="11.75" style="76" bestFit="1" customWidth="1"/>
    <col min="15621" max="15621" width="49.875" style="76" bestFit="1" customWidth="1"/>
    <col min="15622" max="15622" width="6.25" style="76" customWidth="1"/>
    <col min="15623" max="15624" width="9.875" style="76" bestFit="1" customWidth="1"/>
    <col min="15625" max="15625" width="5.75" style="76" customWidth="1"/>
    <col min="15626" max="15626" width="26.62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5" width="12.75" style="76" bestFit="1" customWidth="1"/>
    <col min="15876" max="15876" width="11.75" style="76" bestFit="1" customWidth="1"/>
    <col min="15877" max="15877" width="49.875" style="76" bestFit="1" customWidth="1"/>
    <col min="15878" max="15878" width="6.25" style="76" customWidth="1"/>
    <col min="15879" max="15880" width="9.875" style="76" bestFit="1" customWidth="1"/>
    <col min="15881" max="15881" width="5.75" style="76" customWidth="1"/>
    <col min="15882" max="15882" width="26.62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1" width="12.75" style="76" bestFit="1" customWidth="1"/>
    <col min="16132" max="16132" width="11.75" style="76" bestFit="1" customWidth="1"/>
    <col min="16133" max="16133" width="49.875" style="76" bestFit="1" customWidth="1"/>
    <col min="16134" max="16134" width="6.25" style="76" customWidth="1"/>
    <col min="16135" max="16136" width="9.875" style="76" bestFit="1" customWidth="1"/>
    <col min="16137" max="16137" width="5.75" style="76" customWidth="1"/>
    <col min="16138" max="16138" width="26.62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4988</v>
      </c>
      <c r="G2" s="4" t="s">
        <v>2</v>
      </c>
      <c r="H2" s="5"/>
      <c r="I2" s="6"/>
      <c r="J2" s="77">
        <f>SUM(H:H)</f>
        <v>3010</v>
      </c>
    </row>
    <row r="3" spans="2:17" ht="20.100000000000001" customHeight="1">
      <c r="B3" s="74" t="s">
        <v>3</v>
      </c>
      <c r="C3" s="74"/>
      <c r="D3" s="74"/>
      <c r="E3" s="82" t="s">
        <v>3064</v>
      </c>
    </row>
    <row r="4" spans="2:17" ht="20.100000000000001" customHeight="1">
      <c r="B4" s="74" t="s">
        <v>5</v>
      </c>
      <c r="C4" s="74"/>
      <c r="D4" s="74"/>
      <c r="E4" s="82">
        <v>124503</v>
      </c>
    </row>
    <row r="5" spans="2:17" ht="20.100000000000001" customHeight="1">
      <c r="B5" s="74" t="s">
        <v>7</v>
      </c>
      <c r="C5" s="74"/>
      <c r="D5" s="74"/>
      <c r="E5" s="84">
        <v>41977</v>
      </c>
    </row>
    <row r="6" spans="2:17" ht="20.100000000000001" customHeight="1">
      <c r="B6" s="74" t="s">
        <v>8</v>
      </c>
      <c r="C6" s="74"/>
      <c r="D6" s="74"/>
      <c r="E6" s="84">
        <v>41977</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27" t="s">
        <v>19</v>
      </c>
      <c r="N8" s="27" t="s">
        <v>20</v>
      </c>
      <c r="O8" s="24" t="s">
        <v>21</v>
      </c>
      <c r="P8" s="86" t="s">
        <v>22</v>
      </c>
      <c r="Q8" s="87" t="s">
        <v>23</v>
      </c>
    </row>
    <row r="9" spans="2:17" s="78" customFormat="1" ht="19.7" customHeight="1">
      <c r="B9" s="27"/>
      <c r="C9" s="27" t="s">
        <v>24</v>
      </c>
      <c r="D9" s="27" t="s">
        <v>24</v>
      </c>
      <c r="E9" s="561" t="s">
        <v>4989</v>
      </c>
      <c r="F9" s="24">
        <v>1</v>
      </c>
      <c r="G9" s="562">
        <v>1600</v>
      </c>
      <c r="H9" s="57">
        <f>F9*G9</f>
        <v>1600</v>
      </c>
      <c r="I9" s="26"/>
      <c r="J9" s="108" t="s">
        <v>4990</v>
      </c>
      <c r="K9" s="24"/>
      <c r="L9" s="24"/>
      <c r="M9" s="101">
        <v>41969</v>
      </c>
      <c r="N9" s="27"/>
      <c r="O9" s="216">
        <v>41977</v>
      </c>
      <c r="P9" s="101"/>
      <c r="Q9" s="87"/>
    </row>
    <row r="10" spans="2:17" s="78" customFormat="1" ht="19.7" customHeight="1">
      <c r="B10" s="27"/>
      <c r="C10" s="27"/>
      <c r="D10" s="27"/>
      <c r="E10" s="561"/>
      <c r="F10" s="108"/>
      <c r="G10" s="562"/>
      <c r="H10" s="57"/>
      <c r="I10" s="26"/>
      <c r="J10" s="108"/>
      <c r="K10" s="24"/>
      <c r="L10" s="24"/>
      <c r="M10" s="101"/>
      <c r="N10" s="27"/>
      <c r="O10" s="24"/>
      <c r="P10" s="101"/>
      <c r="Q10" s="87"/>
    </row>
    <row r="11" spans="2:17" s="78" customFormat="1" ht="19.7" customHeight="1">
      <c r="B11" s="27"/>
      <c r="C11" s="27" t="s">
        <v>28</v>
      </c>
      <c r="D11" s="27" t="s">
        <v>28</v>
      </c>
      <c r="E11" s="561" t="s">
        <v>3076</v>
      </c>
      <c r="F11" s="24">
        <v>1</v>
      </c>
      <c r="G11" s="30">
        <v>1370</v>
      </c>
      <c r="H11" s="57">
        <v>1370</v>
      </c>
      <c r="I11" s="26"/>
      <c r="J11" s="52" t="s">
        <v>3077</v>
      </c>
      <c r="K11" s="24"/>
      <c r="L11" s="24"/>
      <c r="M11" s="101">
        <v>41969</v>
      </c>
      <c r="N11" s="27"/>
      <c r="O11" s="216">
        <v>41976</v>
      </c>
      <c r="P11" s="101"/>
      <c r="Q11" s="87">
        <v>41976</v>
      </c>
    </row>
    <row r="12" spans="2:17" s="78" customFormat="1" ht="19.7" customHeight="1">
      <c r="B12" s="27"/>
      <c r="C12" s="27" t="s">
        <v>28</v>
      </c>
      <c r="D12" s="27" t="s">
        <v>28</v>
      </c>
      <c r="E12" s="59" t="s">
        <v>3080</v>
      </c>
      <c r="F12" s="14">
        <v>1</v>
      </c>
      <c r="G12" s="46">
        <v>40</v>
      </c>
      <c r="H12" s="57">
        <v>40</v>
      </c>
      <c r="I12" s="58"/>
      <c r="J12" s="59" t="s">
        <v>3081</v>
      </c>
      <c r="K12" s="24"/>
      <c r="L12" s="24"/>
      <c r="M12" s="101">
        <v>41969</v>
      </c>
      <c r="N12" s="27"/>
      <c r="O12" s="216">
        <v>41970</v>
      </c>
      <c r="P12" s="101"/>
      <c r="Q12" s="87">
        <v>41970</v>
      </c>
    </row>
    <row r="13" spans="2:17" s="78" customFormat="1" ht="19.7" customHeight="1">
      <c r="B13" s="27"/>
      <c r="C13" s="27"/>
      <c r="D13" s="27"/>
      <c r="E13" s="561"/>
      <c r="F13" s="108"/>
      <c r="G13" s="562"/>
      <c r="H13" s="57">
        <f t="shared" ref="H13:H37" si="0">F14*G14</f>
        <v>0</v>
      </c>
      <c r="I13" s="26"/>
      <c r="J13" s="108"/>
      <c r="K13" s="24"/>
      <c r="L13" s="24"/>
      <c r="M13" s="101"/>
      <c r="N13" s="27"/>
      <c r="O13" s="24"/>
      <c r="P13" s="101"/>
      <c r="Q13" s="87"/>
    </row>
    <row r="14" spans="2:17" s="78" customFormat="1" ht="19.7" customHeight="1">
      <c r="B14" s="27"/>
      <c r="C14" s="27"/>
      <c r="D14" s="27"/>
      <c r="E14" s="561"/>
      <c r="F14" s="108"/>
      <c r="G14" s="562"/>
      <c r="H14" s="57">
        <f t="shared" si="0"/>
        <v>0</v>
      </c>
      <c r="I14" s="26"/>
      <c r="J14" s="108"/>
      <c r="K14" s="24"/>
      <c r="L14" s="24"/>
      <c r="M14" s="101"/>
      <c r="N14" s="27"/>
      <c r="O14" s="24"/>
      <c r="P14" s="101"/>
      <c r="Q14" s="87"/>
    </row>
    <row r="15" spans="2:17" s="78" customFormat="1" ht="19.7" customHeight="1">
      <c r="B15" s="27"/>
      <c r="C15" s="27"/>
      <c r="D15" s="27"/>
      <c r="E15" s="561"/>
      <c r="F15" s="108"/>
      <c r="G15" s="562"/>
      <c r="H15" s="57">
        <f t="shared" si="0"/>
        <v>0</v>
      </c>
      <c r="I15" s="26"/>
      <c r="J15" s="108"/>
      <c r="K15" s="24"/>
      <c r="L15" s="24"/>
      <c r="M15" s="101"/>
      <c r="N15" s="27"/>
      <c r="O15" s="24"/>
      <c r="P15" s="101"/>
      <c r="Q15" s="87"/>
    </row>
    <row r="16" spans="2:17" s="78" customFormat="1" ht="19.7" customHeight="1">
      <c r="B16" s="27"/>
      <c r="C16" s="27"/>
      <c r="D16" s="27"/>
      <c r="E16" s="561"/>
      <c r="F16" s="108"/>
      <c r="G16" s="562"/>
      <c r="H16" s="57">
        <f t="shared" si="0"/>
        <v>0</v>
      </c>
      <c r="I16" s="26"/>
      <c r="J16" s="108"/>
      <c r="K16" s="24"/>
      <c r="L16" s="24"/>
      <c r="M16" s="101"/>
      <c r="N16" s="27"/>
      <c r="O16" s="24"/>
      <c r="P16" s="101"/>
      <c r="Q16" s="87"/>
    </row>
    <row r="17" spans="2:17" s="78" customFormat="1" ht="19.7" customHeight="1">
      <c r="B17" s="27"/>
      <c r="C17" s="27"/>
      <c r="D17" s="27"/>
      <c r="E17" s="561"/>
      <c r="F17" s="108"/>
      <c r="G17" s="562"/>
      <c r="H17" s="57">
        <f t="shared" si="0"/>
        <v>0</v>
      </c>
      <c r="I17" s="26"/>
      <c r="J17" s="108"/>
      <c r="K17" s="24"/>
      <c r="L17" s="24"/>
      <c r="M17" s="101"/>
      <c r="N17" s="27"/>
      <c r="O17" s="24"/>
      <c r="P17" s="101"/>
      <c r="Q17" s="87"/>
    </row>
    <row r="18" spans="2:17" s="78" customFormat="1" ht="19.7" customHeight="1">
      <c r="B18" s="27"/>
      <c r="C18" s="27"/>
      <c r="D18" s="27"/>
      <c r="E18" s="561"/>
      <c r="F18" s="108"/>
      <c r="G18" s="562"/>
      <c r="H18" s="57">
        <f t="shared" si="0"/>
        <v>0</v>
      </c>
      <c r="I18" s="26"/>
      <c r="J18" s="108"/>
      <c r="K18" s="24"/>
      <c r="L18" s="24"/>
      <c r="M18" s="101"/>
      <c r="N18" s="27"/>
      <c r="O18" s="24"/>
      <c r="P18" s="101"/>
      <c r="Q18" s="87"/>
    </row>
    <row r="19" spans="2:17" ht="19.7" customHeight="1">
      <c r="B19" s="27"/>
      <c r="C19" s="27"/>
      <c r="D19" s="27"/>
      <c r="E19" s="561"/>
      <c r="F19" s="108"/>
      <c r="G19" s="562"/>
      <c r="H19" s="57">
        <f t="shared" si="0"/>
        <v>0</v>
      </c>
      <c r="I19" s="26"/>
      <c r="J19" s="108"/>
      <c r="K19" s="24"/>
      <c r="L19" s="24"/>
      <c r="M19" s="101"/>
      <c r="N19" s="27"/>
      <c r="O19" s="24"/>
      <c r="P19" s="101"/>
      <c r="Q19" s="87"/>
    </row>
    <row r="20" spans="2:17" ht="19.7" customHeight="1">
      <c r="B20" s="27"/>
      <c r="C20" s="27"/>
      <c r="D20" s="27"/>
      <c r="E20" s="561"/>
      <c r="F20" s="108"/>
      <c r="G20" s="562"/>
      <c r="H20" s="57">
        <f t="shared" si="0"/>
        <v>0</v>
      </c>
      <c r="I20" s="26"/>
      <c r="J20" s="108"/>
      <c r="K20" s="24"/>
      <c r="L20" s="24"/>
      <c r="M20" s="101"/>
      <c r="N20" s="27"/>
      <c r="O20" s="24"/>
      <c r="P20" s="101"/>
      <c r="Q20" s="87"/>
    </row>
    <row r="21" spans="2:17" ht="19.7" customHeight="1">
      <c r="B21" s="27"/>
      <c r="C21" s="27"/>
      <c r="D21" s="27"/>
      <c r="E21" s="561"/>
      <c r="F21" s="108"/>
      <c r="G21" s="562"/>
      <c r="H21" s="57">
        <f t="shared" si="0"/>
        <v>0</v>
      </c>
      <c r="I21" s="26"/>
      <c r="J21" s="108"/>
      <c r="K21" s="24"/>
      <c r="L21" s="24"/>
      <c r="M21" s="101"/>
      <c r="N21" s="27"/>
      <c r="O21" s="24"/>
      <c r="P21" s="101"/>
      <c r="Q21" s="87"/>
    </row>
    <row r="22" spans="2:17" ht="19.7" customHeight="1">
      <c r="B22" s="27"/>
      <c r="C22" s="27"/>
      <c r="D22" s="27"/>
      <c r="E22" s="561"/>
      <c r="F22" s="108"/>
      <c r="G22" s="562"/>
      <c r="H22" s="57">
        <f t="shared" si="0"/>
        <v>0</v>
      </c>
      <c r="I22" s="26"/>
      <c r="J22" s="108"/>
      <c r="K22" s="24"/>
      <c r="L22" s="24"/>
      <c r="M22" s="101"/>
      <c r="N22" s="27"/>
      <c r="O22" s="24"/>
      <c r="P22" s="101"/>
      <c r="Q22" s="87"/>
    </row>
    <row r="23" spans="2:17" ht="19.7" customHeight="1">
      <c r="B23" s="27"/>
      <c r="C23" s="27"/>
      <c r="D23" s="27"/>
      <c r="E23" s="561"/>
      <c r="F23" s="108"/>
      <c r="G23" s="562"/>
      <c r="H23" s="57">
        <f t="shared" si="0"/>
        <v>0</v>
      </c>
      <c r="I23" s="26"/>
      <c r="J23" s="108"/>
      <c r="K23" s="24"/>
      <c r="L23" s="24"/>
      <c r="M23" s="101"/>
      <c r="N23" s="27"/>
      <c r="O23" s="24"/>
      <c r="P23" s="101"/>
      <c r="Q23" s="87"/>
    </row>
    <row r="24" spans="2:17" ht="19.7" customHeight="1">
      <c r="B24" s="27"/>
      <c r="C24" s="27"/>
      <c r="D24" s="27"/>
      <c r="E24" s="561"/>
      <c r="F24" s="108"/>
      <c r="G24" s="562"/>
      <c r="H24" s="57">
        <f t="shared" si="0"/>
        <v>0</v>
      </c>
      <c r="I24" s="26"/>
      <c r="J24" s="108"/>
      <c r="K24" s="24"/>
      <c r="L24" s="24"/>
      <c r="M24" s="101"/>
      <c r="N24" s="27"/>
      <c r="O24" s="24"/>
      <c r="P24" s="101"/>
      <c r="Q24" s="87"/>
    </row>
    <row r="25" spans="2:17" ht="19.7" customHeight="1">
      <c r="B25" s="27"/>
      <c r="C25" s="27"/>
      <c r="D25" s="27"/>
      <c r="E25" s="561"/>
      <c r="F25" s="108"/>
      <c r="G25" s="562"/>
      <c r="H25" s="57">
        <f t="shared" si="0"/>
        <v>0</v>
      </c>
      <c r="I25" s="26"/>
      <c r="J25" s="108"/>
      <c r="K25" s="24"/>
      <c r="L25" s="24"/>
      <c r="M25" s="101"/>
      <c r="N25" s="27"/>
      <c r="O25" s="24"/>
      <c r="P25" s="101"/>
      <c r="Q25" s="87"/>
    </row>
    <row r="26" spans="2:17" ht="19.7" customHeight="1">
      <c r="B26" s="27"/>
      <c r="C26" s="27"/>
      <c r="D26" s="27"/>
      <c r="E26" s="561"/>
      <c r="F26" s="108"/>
      <c r="G26" s="562"/>
      <c r="H26" s="57">
        <f t="shared" si="0"/>
        <v>0</v>
      </c>
      <c r="I26" s="26"/>
      <c r="J26" s="108"/>
      <c r="K26" s="24"/>
      <c r="L26" s="24"/>
      <c r="M26" s="101"/>
      <c r="N26" s="27"/>
      <c r="O26" s="24"/>
      <c r="P26" s="101"/>
      <c r="Q26" s="87"/>
    </row>
    <row r="27" spans="2:17" ht="19.7" customHeight="1">
      <c r="B27" s="27"/>
      <c r="C27" s="27"/>
      <c r="D27" s="27"/>
      <c r="E27" s="561"/>
      <c r="F27" s="108"/>
      <c r="G27" s="562"/>
      <c r="H27" s="57">
        <f t="shared" si="0"/>
        <v>0</v>
      </c>
      <c r="I27" s="26"/>
      <c r="J27" s="108"/>
      <c r="K27" s="24"/>
      <c r="L27" s="24"/>
      <c r="M27" s="101"/>
      <c r="N27" s="27"/>
      <c r="O27" s="24"/>
      <c r="P27" s="101"/>
      <c r="Q27" s="87"/>
    </row>
    <row r="28" spans="2:17" ht="19.7" customHeight="1">
      <c r="B28" s="27"/>
      <c r="C28" s="27"/>
      <c r="D28" s="27"/>
      <c r="E28" s="561"/>
      <c r="F28" s="108"/>
      <c r="G28" s="562"/>
      <c r="H28" s="57">
        <f t="shared" si="0"/>
        <v>0</v>
      </c>
      <c r="I28" s="26"/>
      <c r="J28" s="108"/>
      <c r="K28" s="24"/>
      <c r="L28" s="24"/>
      <c r="M28" s="101"/>
      <c r="N28" s="27"/>
      <c r="O28" s="24"/>
      <c r="P28" s="101"/>
      <c r="Q28" s="87"/>
    </row>
    <row r="29" spans="2:17" ht="19.7" customHeight="1">
      <c r="B29" s="27"/>
      <c r="C29" s="27"/>
      <c r="D29" s="27"/>
      <c r="E29" s="561"/>
      <c r="F29" s="108"/>
      <c r="G29" s="562"/>
      <c r="H29" s="57">
        <f t="shared" si="0"/>
        <v>0</v>
      </c>
      <c r="I29" s="26"/>
      <c r="J29" s="108"/>
      <c r="K29" s="24"/>
      <c r="L29" s="24"/>
      <c r="M29" s="101"/>
      <c r="N29" s="27"/>
      <c r="O29" s="24"/>
      <c r="P29" s="101"/>
      <c r="Q29" s="87"/>
    </row>
    <row r="30" spans="2:17" ht="19.7" customHeight="1">
      <c r="B30" s="27"/>
      <c r="C30" s="27"/>
      <c r="D30" s="27"/>
      <c r="E30" s="561"/>
      <c r="F30" s="108"/>
      <c r="G30" s="562"/>
      <c r="H30" s="57">
        <f t="shared" si="0"/>
        <v>0</v>
      </c>
      <c r="I30" s="26"/>
      <c r="J30" s="108"/>
      <c r="K30" s="24"/>
      <c r="L30" s="24"/>
      <c r="M30" s="101"/>
      <c r="N30" s="27"/>
      <c r="O30" s="24"/>
      <c r="P30" s="101"/>
      <c r="Q30" s="87"/>
    </row>
    <row r="31" spans="2:17" ht="19.7" customHeight="1">
      <c r="B31" s="27"/>
      <c r="C31" s="27"/>
      <c r="D31" s="27"/>
      <c r="E31" s="561"/>
      <c r="F31" s="108"/>
      <c r="G31" s="562"/>
      <c r="H31" s="57">
        <f t="shared" si="0"/>
        <v>0</v>
      </c>
      <c r="I31" s="26"/>
      <c r="J31" s="108"/>
      <c r="K31" s="24"/>
      <c r="L31" s="24"/>
      <c r="M31" s="101"/>
      <c r="N31" s="27"/>
      <c r="O31" s="24"/>
      <c r="P31" s="101"/>
      <c r="Q31" s="87"/>
    </row>
    <row r="32" spans="2:17" ht="19.7" customHeight="1">
      <c r="B32" s="27"/>
      <c r="C32" s="27"/>
      <c r="D32" s="27"/>
      <c r="E32" s="561"/>
      <c r="F32" s="108"/>
      <c r="G32" s="562"/>
      <c r="H32" s="57">
        <f t="shared" si="0"/>
        <v>0</v>
      </c>
      <c r="I32" s="26"/>
      <c r="J32" s="108"/>
      <c r="K32" s="24"/>
      <c r="L32" s="24"/>
      <c r="M32" s="101"/>
      <c r="N32" s="27"/>
      <c r="O32" s="24"/>
      <c r="P32" s="101"/>
      <c r="Q32" s="87"/>
    </row>
    <row r="33" spans="2:17" ht="19.7" customHeight="1">
      <c r="B33" s="27"/>
      <c r="C33" s="27"/>
      <c r="D33" s="27"/>
      <c r="E33" s="561"/>
      <c r="F33" s="108"/>
      <c r="G33" s="562"/>
      <c r="H33" s="57">
        <f t="shared" si="0"/>
        <v>0</v>
      </c>
      <c r="I33" s="26"/>
      <c r="J33" s="108"/>
      <c r="K33" s="24"/>
      <c r="L33" s="24"/>
      <c r="M33" s="101"/>
      <c r="N33" s="27"/>
      <c r="O33" s="24"/>
      <c r="P33" s="101"/>
      <c r="Q33" s="87"/>
    </row>
    <row r="34" spans="2:17" ht="19.7" customHeight="1">
      <c r="B34" s="27"/>
      <c r="C34" s="27"/>
      <c r="D34" s="27"/>
      <c r="E34" s="561"/>
      <c r="F34" s="108"/>
      <c r="G34" s="562"/>
      <c r="H34" s="57">
        <f t="shared" si="0"/>
        <v>0</v>
      </c>
      <c r="I34" s="26"/>
      <c r="J34" s="108"/>
      <c r="K34" s="24"/>
      <c r="L34" s="24"/>
      <c r="M34" s="101"/>
      <c r="N34" s="27"/>
      <c r="O34" s="24"/>
      <c r="P34" s="101"/>
      <c r="Q34" s="87"/>
    </row>
    <row r="35" spans="2:17" ht="19.7" customHeight="1">
      <c r="B35" s="27"/>
      <c r="C35" s="27"/>
      <c r="D35" s="27"/>
      <c r="E35" s="561"/>
      <c r="F35" s="108"/>
      <c r="G35" s="562"/>
      <c r="H35" s="57">
        <f t="shared" si="0"/>
        <v>0</v>
      </c>
      <c r="I35" s="26"/>
      <c r="J35" s="108"/>
      <c r="K35" s="24"/>
      <c r="L35" s="24"/>
      <c r="M35" s="101"/>
      <c r="N35" s="27"/>
      <c r="O35" s="24"/>
      <c r="P35" s="101"/>
      <c r="Q35" s="87"/>
    </row>
    <row r="36" spans="2:17" ht="19.7" customHeight="1">
      <c r="B36" s="27"/>
      <c r="C36" s="27"/>
      <c r="D36" s="27"/>
      <c r="E36" s="561"/>
      <c r="F36" s="108"/>
      <c r="G36" s="562"/>
      <c r="H36" s="57">
        <f t="shared" si="0"/>
        <v>0</v>
      </c>
      <c r="I36" s="26"/>
      <c r="J36" s="108"/>
      <c r="K36" s="24"/>
      <c r="L36" s="24"/>
      <c r="M36" s="101"/>
      <c r="N36" s="27"/>
      <c r="O36" s="24"/>
      <c r="P36" s="101"/>
      <c r="Q36" s="87"/>
    </row>
    <row r="37" spans="2:17" ht="19.7" customHeight="1">
      <c r="B37" s="27"/>
      <c r="C37" s="27"/>
      <c r="D37" s="27"/>
      <c r="E37" s="561"/>
      <c r="F37" s="108"/>
      <c r="G37" s="562"/>
      <c r="H37" s="57">
        <f t="shared" si="0"/>
        <v>0</v>
      </c>
      <c r="I37" s="26"/>
      <c r="J37" s="108"/>
      <c r="K37" s="24"/>
      <c r="L37" s="24"/>
      <c r="M37" s="101"/>
      <c r="N37" s="27"/>
      <c r="O37" s="24"/>
      <c r="P37" s="101"/>
      <c r="Q37" s="87"/>
    </row>
  </sheetData>
  <autoFilter ref="B8:O18" xr:uid="{1B4B5749-D7BF-44C7-AD91-3F630086983B}"/>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2ED66-CD2E-4251-BCC9-699B060A2A21}">
  <dimension ref="B2:Q22"/>
  <sheetViews>
    <sheetView tabSelected="1" zoomScale="85" zoomScaleNormal="85" workbookViewId="0">
      <pane xSplit="10" ySplit="8" topLeftCell="K9" activePane="bottomRight" state="frozen"/>
      <selection pane="topRight" activeCell="K1" sqref="K1"/>
      <selection pane="bottomLeft" activeCell="A9" sqref="A9"/>
      <selection pane="bottomRight" activeCell="E7" sqref="E7"/>
    </sheetView>
  </sheetViews>
  <sheetFormatPr defaultRowHeight="18.75"/>
  <cols>
    <col min="1" max="1" width="2.625" style="76" customWidth="1"/>
    <col min="2" max="2" width="5.625" style="78" customWidth="1"/>
    <col min="3" max="4" width="20.625" style="76" customWidth="1"/>
    <col min="5" max="5" width="40.625" style="76" customWidth="1"/>
    <col min="6" max="6" width="6.25" style="76" customWidth="1"/>
    <col min="7" max="8" width="9.875" style="76" bestFit="1" customWidth="1"/>
    <col min="9" max="9" width="5.75" style="79" customWidth="1"/>
    <col min="10" max="10" width="29.5" style="76" customWidth="1"/>
    <col min="11" max="11" width="11.375" style="76" customWidth="1"/>
    <col min="12" max="12" width="20.625" style="78" customWidth="1"/>
    <col min="13" max="13" width="13.75" style="229" customWidth="1"/>
    <col min="14" max="14" width="6.375" style="76" customWidth="1"/>
    <col min="15" max="15" width="13.25" style="79" customWidth="1"/>
    <col min="16" max="16" width="14.5" style="971" customWidth="1"/>
    <col min="17" max="17" width="15.625" style="81" customWidth="1"/>
    <col min="18" max="256" width="9" style="76"/>
    <col min="257" max="257" width="2.625" style="76" customWidth="1"/>
    <col min="258" max="258" width="5.625" style="76" customWidth="1"/>
    <col min="259" max="260" width="20.625" style="76" customWidth="1"/>
    <col min="261" max="261" width="40.625" style="76" customWidth="1"/>
    <col min="262" max="262" width="6.25" style="76" customWidth="1"/>
    <col min="263" max="264" width="9.875" style="76" bestFit="1" customWidth="1"/>
    <col min="265" max="265" width="5.75" style="76" customWidth="1"/>
    <col min="266" max="266" width="29.5" style="76" customWidth="1"/>
    <col min="267" max="267" width="11.375" style="76" customWidth="1"/>
    <col min="268" max="268" width="20.625" style="76" customWidth="1"/>
    <col min="269" max="269" width="13.75" style="76" customWidth="1"/>
    <col min="270" max="270" width="6.375" style="76" customWidth="1"/>
    <col min="271" max="271" width="13.25" style="76" customWidth="1"/>
    <col min="272" max="272" width="14.5" style="76" customWidth="1"/>
    <col min="273" max="273" width="15.625" style="76" customWidth="1"/>
    <col min="274" max="512" width="9" style="76"/>
    <col min="513" max="513" width="2.625" style="76" customWidth="1"/>
    <col min="514" max="514" width="5.625" style="76" customWidth="1"/>
    <col min="515" max="516" width="20.625" style="76" customWidth="1"/>
    <col min="517" max="517" width="40.625" style="76" customWidth="1"/>
    <col min="518" max="518" width="6.25" style="76" customWidth="1"/>
    <col min="519" max="520" width="9.875" style="76" bestFit="1" customWidth="1"/>
    <col min="521" max="521" width="5.75" style="76" customWidth="1"/>
    <col min="522" max="522" width="29.5" style="76" customWidth="1"/>
    <col min="523" max="523" width="11.375" style="76" customWidth="1"/>
    <col min="524" max="524" width="20.625" style="76" customWidth="1"/>
    <col min="525" max="525" width="13.75" style="76" customWidth="1"/>
    <col min="526" max="526" width="6.375" style="76" customWidth="1"/>
    <col min="527" max="527" width="13.25" style="76" customWidth="1"/>
    <col min="528" max="528" width="14.5" style="76" customWidth="1"/>
    <col min="529" max="529" width="15.625" style="76" customWidth="1"/>
    <col min="530" max="768" width="9" style="76"/>
    <col min="769" max="769" width="2.625" style="76" customWidth="1"/>
    <col min="770" max="770" width="5.625" style="76" customWidth="1"/>
    <col min="771" max="772" width="20.625" style="76" customWidth="1"/>
    <col min="773" max="773" width="40.625" style="76" customWidth="1"/>
    <col min="774" max="774" width="6.25" style="76" customWidth="1"/>
    <col min="775" max="776" width="9.875" style="76" bestFit="1" customWidth="1"/>
    <col min="777" max="777" width="5.75" style="76" customWidth="1"/>
    <col min="778" max="778" width="29.5" style="76" customWidth="1"/>
    <col min="779" max="779" width="11.375" style="76" customWidth="1"/>
    <col min="780" max="780" width="20.625" style="76" customWidth="1"/>
    <col min="781" max="781" width="13.75" style="76" customWidth="1"/>
    <col min="782" max="782" width="6.375" style="76" customWidth="1"/>
    <col min="783" max="783" width="13.25" style="76" customWidth="1"/>
    <col min="784" max="784" width="14.5" style="76" customWidth="1"/>
    <col min="785" max="785" width="15.625" style="76" customWidth="1"/>
    <col min="786" max="1024" width="9" style="76"/>
    <col min="1025" max="1025" width="2.625" style="76" customWidth="1"/>
    <col min="1026" max="1026" width="5.625" style="76" customWidth="1"/>
    <col min="1027" max="1028" width="20.625" style="76" customWidth="1"/>
    <col min="1029" max="1029" width="40.625" style="76" customWidth="1"/>
    <col min="1030" max="1030" width="6.25" style="76" customWidth="1"/>
    <col min="1031" max="1032" width="9.875" style="76" bestFit="1" customWidth="1"/>
    <col min="1033" max="1033" width="5.75" style="76" customWidth="1"/>
    <col min="1034" max="1034" width="29.5" style="76" customWidth="1"/>
    <col min="1035" max="1035" width="11.375" style="76" customWidth="1"/>
    <col min="1036" max="1036" width="20.625" style="76" customWidth="1"/>
    <col min="1037" max="1037" width="13.75" style="76" customWidth="1"/>
    <col min="1038" max="1038" width="6.375" style="76" customWidth="1"/>
    <col min="1039" max="1039" width="13.25" style="76" customWidth="1"/>
    <col min="1040" max="1040" width="14.5" style="76" customWidth="1"/>
    <col min="1041" max="1041" width="15.625" style="76" customWidth="1"/>
    <col min="1042" max="1280" width="9" style="76"/>
    <col min="1281" max="1281" width="2.625" style="76" customWidth="1"/>
    <col min="1282" max="1282" width="5.625" style="76" customWidth="1"/>
    <col min="1283" max="1284" width="20.625" style="76" customWidth="1"/>
    <col min="1285" max="1285" width="40.625" style="76" customWidth="1"/>
    <col min="1286" max="1286" width="6.25" style="76" customWidth="1"/>
    <col min="1287" max="1288" width="9.875" style="76" bestFit="1" customWidth="1"/>
    <col min="1289" max="1289" width="5.75" style="76" customWidth="1"/>
    <col min="1290" max="1290" width="29.5" style="76" customWidth="1"/>
    <col min="1291" max="1291" width="11.375" style="76" customWidth="1"/>
    <col min="1292" max="1292" width="20.625" style="76" customWidth="1"/>
    <col min="1293" max="1293" width="13.75" style="76" customWidth="1"/>
    <col min="1294" max="1294" width="6.375" style="76" customWidth="1"/>
    <col min="1295" max="1295" width="13.25" style="76" customWidth="1"/>
    <col min="1296" max="1296" width="14.5" style="76" customWidth="1"/>
    <col min="1297" max="1297" width="15.625" style="76" customWidth="1"/>
    <col min="1298" max="1536" width="9" style="76"/>
    <col min="1537" max="1537" width="2.625" style="76" customWidth="1"/>
    <col min="1538" max="1538" width="5.625" style="76" customWidth="1"/>
    <col min="1539" max="1540" width="20.625" style="76" customWidth="1"/>
    <col min="1541" max="1541" width="40.625" style="76" customWidth="1"/>
    <col min="1542" max="1542" width="6.25" style="76" customWidth="1"/>
    <col min="1543" max="1544" width="9.875" style="76" bestFit="1" customWidth="1"/>
    <col min="1545" max="1545" width="5.75" style="76" customWidth="1"/>
    <col min="1546" max="1546" width="29.5" style="76" customWidth="1"/>
    <col min="1547" max="1547" width="11.375" style="76" customWidth="1"/>
    <col min="1548" max="1548" width="20.625" style="76" customWidth="1"/>
    <col min="1549" max="1549" width="13.75" style="76" customWidth="1"/>
    <col min="1550" max="1550" width="6.375" style="76" customWidth="1"/>
    <col min="1551" max="1551" width="13.25" style="76" customWidth="1"/>
    <col min="1552" max="1552" width="14.5" style="76" customWidth="1"/>
    <col min="1553" max="1553" width="15.625" style="76" customWidth="1"/>
    <col min="1554" max="1792" width="9" style="76"/>
    <col min="1793" max="1793" width="2.625" style="76" customWidth="1"/>
    <col min="1794" max="1794" width="5.625" style="76" customWidth="1"/>
    <col min="1795" max="1796" width="20.625" style="76" customWidth="1"/>
    <col min="1797" max="1797" width="40.625" style="76" customWidth="1"/>
    <col min="1798" max="1798" width="6.25" style="76" customWidth="1"/>
    <col min="1799" max="1800" width="9.875" style="76" bestFit="1" customWidth="1"/>
    <col min="1801" max="1801" width="5.75" style="76" customWidth="1"/>
    <col min="1802" max="1802" width="29.5" style="76" customWidth="1"/>
    <col min="1803" max="1803" width="11.375" style="76" customWidth="1"/>
    <col min="1804" max="1804" width="20.625" style="76" customWidth="1"/>
    <col min="1805" max="1805" width="13.75" style="76" customWidth="1"/>
    <col min="1806" max="1806" width="6.375" style="76" customWidth="1"/>
    <col min="1807" max="1807" width="13.25" style="76" customWidth="1"/>
    <col min="1808" max="1808" width="14.5" style="76" customWidth="1"/>
    <col min="1809" max="1809" width="15.625" style="76" customWidth="1"/>
    <col min="1810" max="2048" width="9" style="76"/>
    <col min="2049" max="2049" width="2.625" style="76" customWidth="1"/>
    <col min="2050" max="2050" width="5.625" style="76" customWidth="1"/>
    <col min="2051" max="2052" width="20.625" style="76" customWidth="1"/>
    <col min="2053" max="2053" width="40.625" style="76" customWidth="1"/>
    <col min="2054" max="2054" width="6.25" style="76" customWidth="1"/>
    <col min="2055" max="2056" width="9.875" style="76" bestFit="1" customWidth="1"/>
    <col min="2057" max="2057" width="5.75" style="76" customWidth="1"/>
    <col min="2058" max="2058" width="29.5" style="76" customWidth="1"/>
    <col min="2059" max="2059" width="11.375" style="76" customWidth="1"/>
    <col min="2060" max="2060" width="20.625" style="76" customWidth="1"/>
    <col min="2061" max="2061" width="13.75" style="76" customWidth="1"/>
    <col min="2062" max="2062" width="6.375" style="76" customWidth="1"/>
    <col min="2063" max="2063" width="13.25" style="76" customWidth="1"/>
    <col min="2064" max="2064" width="14.5" style="76" customWidth="1"/>
    <col min="2065" max="2065" width="15.625" style="76" customWidth="1"/>
    <col min="2066" max="2304" width="9" style="76"/>
    <col min="2305" max="2305" width="2.625" style="76" customWidth="1"/>
    <col min="2306" max="2306" width="5.625" style="76" customWidth="1"/>
    <col min="2307" max="2308" width="20.625" style="76" customWidth="1"/>
    <col min="2309" max="2309" width="40.625" style="76" customWidth="1"/>
    <col min="2310" max="2310" width="6.25" style="76" customWidth="1"/>
    <col min="2311" max="2312" width="9.875" style="76" bestFit="1" customWidth="1"/>
    <col min="2313" max="2313" width="5.75" style="76" customWidth="1"/>
    <col min="2314" max="2314" width="29.5" style="76" customWidth="1"/>
    <col min="2315" max="2315" width="11.375" style="76" customWidth="1"/>
    <col min="2316" max="2316" width="20.625" style="76" customWidth="1"/>
    <col min="2317" max="2317" width="13.75" style="76" customWidth="1"/>
    <col min="2318" max="2318" width="6.375" style="76" customWidth="1"/>
    <col min="2319" max="2319" width="13.25" style="76" customWidth="1"/>
    <col min="2320" max="2320" width="14.5" style="76" customWidth="1"/>
    <col min="2321" max="2321" width="15.625" style="76" customWidth="1"/>
    <col min="2322" max="2560" width="9" style="76"/>
    <col min="2561" max="2561" width="2.625" style="76" customWidth="1"/>
    <col min="2562" max="2562" width="5.625" style="76" customWidth="1"/>
    <col min="2563" max="2564" width="20.625" style="76" customWidth="1"/>
    <col min="2565" max="2565" width="40.625" style="76" customWidth="1"/>
    <col min="2566" max="2566" width="6.25" style="76" customWidth="1"/>
    <col min="2567" max="2568" width="9.875" style="76" bestFit="1" customWidth="1"/>
    <col min="2569" max="2569" width="5.75" style="76" customWidth="1"/>
    <col min="2570" max="2570" width="29.5" style="76" customWidth="1"/>
    <col min="2571" max="2571" width="11.375" style="76" customWidth="1"/>
    <col min="2572" max="2572" width="20.625" style="76" customWidth="1"/>
    <col min="2573" max="2573" width="13.75" style="76" customWidth="1"/>
    <col min="2574" max="2574" width="6.375" style="76" customWidth="1"/>
    <col min="2575" max="2575" width="13.25" style="76" customWidth="1"/>
    <col min="2576" max="2576" width="14.5" style="76" customWidth="1"/>
    <col min="2577" max="2577" width="15.625" style="76" customWidth="1"/>
    <col min="2578" max="2816" width="9" style="76"/>
    <col min="2817" max="2817" width="2.625" style="76" customWidth="1"/>
    <col min="2818" max="2818" width="5.625" style="76" customWidth="1"/>
    <col min="2819" max="2820" width="20.625" style="76" customWidth="1"/>
    <col min="2821" max="2821" width="40.625" style="76" customWidth="1"/>
    <col min="2822" max="2822" width="6.25" style="76" customWidth="1"/>
    <col min="2823" max="2824" width="9.875" style="76" bestFit="1" customWidth="1"/>
    <col min="2825" max="2825" width="5.75" style="76" customWidth="1"/>
    <col min="2826" max="2826" width="29.5" style="76" customWidth="1"/>
    <col min="2827" max="2827" width="11.375" style="76" customWidth="1"/>
    <col min="2828" max="2828" width="20.625" style="76" customWidth="1"/>
    <col min="2829" max="2829" width="13.75" style="76" customWidth="1"/>
    <col min="2830" max="2830" width="6.375" style="76" customWidth="1"/>
    <col min="2831" max="2831" width="13.25" style="76" customWidth="1"/>
    <col min="2832" max="2832" width="14.5" style="76" customWidth="1"/>
    <col min="2833" max="2833" width="15.625" style="76" customWidth="1"/>
    <col min="2834" max="3072" width="9" style="76"/>
    <col min="3073" max="3073" width="2.625" style="76" customWidth="1"/>
    <col min="3074" max="3074" width="5.625" style="76" customWidth="1"/>
    <col min="3075" max="3076" width="20.625" style="76" customWidth="1"/>
    <col min="3077" max="3077" width="40.625" style="76" customWidth="1"/>
    <col min="3078" max="3078" width="6.25" style="76" customWidth="1"/>
    <col min="3079" max="3080" width="9.875" style="76" bestFit="1" customWidth="1"/>
    <col min="3081" max="3081" width="5.75" style="76" customWidth="1"/>
    <col min="3082" max="3082" width="29.5" style="76" customWidth="1"/>
    <col min="3083" max="3083" width="11.375" style="76" customWidth="1"/>
    <col min="3084" max="3084" width="20.625" style="76" customWidth="1"/>
    <col min="3085" max="3085" width="13.75" style="76" customWidth="1"/>
    <col min="3086" max="3086" width="6.375" style="76" customWidth="1"/>
    <col min="3087" max="3087" width="13.25" style="76" customWidth="1"/>
    <col min="3088" max="3088" width="14.5" style="76" customWidth="1"/>
    <col min="3089" max="3089" width="15.625" style="76" customWidth="1"/>
    <col min="3090" max="3328" width="9" style="76"/>
    <col min="3329" max="3329" width="2.625" style="76" customWidth="1"/>
    <col min="3330" max="3330" width="5.625" style="76" customWidth="1"/>
    <col min="3331" max="3332" width="20.625" style="76" customWidth="1"/>
    <col min="3333" max="3333" width="40.625" style="76" customWidth="1"/>
    <col min="3334" max="3334" width="6.25" style="76" customWidth="1"/>
    <col min="3335" max="3336" width="9.875" style="76" bestFit="1" customWidth="1"/>
    <col min="3337" max="3337" width="5.75" style="76" customWidth="1"/>
    <col min="3338" max="3338" width="29.5" style="76" customWidth="1"/>
    <col min="3339" max="3339" width="11.375" style="76" customWidth="1"/>
    <col min="3340" max="3340" width="20.625" style="76" customWidth="1"/>
    <col min="3341" max="3341" width="13.75" style="76" customWidth="1"/>
    <col min="3342" max="3342" width="6.375" style="76" customWidth="1"/>
    <col min="3343" max="3343" width="13.25" style="76" customWidth="1"/>
    <col min="3344" max="3344" width="14.5" style="76" customWidth="1"/>
    <col min="3345" max="3345" width="15.625" style="76" customWidth="1"/>
    <col min="3346" max="3584" width="9" style="76"/>
    <col min="3585" max="3585" width="2.625" style="76" customWidth="1"/>
    <col min="3586" max="3586" width="5.625" style="76" customWidth="1"/>
    <col min="3587" max="3588" width="20.625" style="76" customWidth="1"/>
    <col min="3589" max="3589" width="40.625" style="76" customWidth="1"/>
    <col min="3590" max="3590" width="6.25" style="76" customWidth="1"/>
    <col min="3591" max="3592" width="9.875" style="76" bestFit="1" customWidth="1"/>
    <col min="3593" max="3593" width="5.75" style="76" customWidth="1"/>
    <col min="3594" max="3594" width="29.5" style="76" customWidth="1"/>
    <col min="3595" max="3595" width="11.375" style="76" customWidth="1"/>
    <col min="3596" max="3596" width="20.625" style="76" customWidth="1"/>
    <col min="3597" max="3597" width="13.75" style="76" customWidth="1"/>
    <col min="3598" max="3598" width="6.375" style="76" customWidth="1"/>
    <col min="3599" max="3599" width="13.25" style="76" customWidth="1"/>
    <col min="3600" max="3600" width="14.5" style="76" customWidth="1"/>
    <col min="3601" max="3601" width="15.625" style="76" customWidth="1"/>
    <col min="3602" max="3840" width="9" style="76"/>
    <col min="3841" max="3841" width="2.625" style="76" customWidth="1"/>
    <col min="3842" max="3842" width="5.625" style="76" customWidth="1"/>
    <col min="3843" max="3844" width="20.625" style="76" customWidth="1"/>
    <col min="3845" max="3845" width="40.625" style="76" customWidth="1"/>
    <col min="3846" max="3846" width="6.25" style="76" customWidth="1"/>
    <col min="3847" max="3848" width="9.875" style="76" bestFit="1" customWidth="1"/>
    <col min="3849" max="3849" width="5.75" style="76" customWidth="1"/>
    <col min="3850" max="3850" width="29.5" style="76" customWidth="1"/>
    <col min="3851" max="3851" width="11.375" style="76" customWidth="1"/>
    <col min="3852" max="3852" width="20.625" style="76" customWidth="1"/>
    <col min="3853" max="3853" width="13.75" style="76" customWidth="1"/>
    <col min="3854" max="3854" width="6.375" style="76" customWidth="1"/>
    <col min="3855" max="3855" width="13.25" style="76" customWidth="1"/>
    <col min="3856" max="3856" width="14.5" style="76" customWidth="1"/>
    <col min="3857" max="3857" width="15.625" style="76" customWidth="1"/>
    <col min="3858" max="4096" width="9" style="76"/>
    <col min="4097" max="4097" width="2.625" style="76" customWidth="1"/>
    <col min="4098" max="4098" width="5.625" style="76" customWidth="1"/>
    <col min="4099" max="4100" width="20.625" style="76" customWidth="1"/>
    <col min="4101" max="4101" width="40.625" style="76" customWidth="1"/>
    <col min="4102" max="4102" width="6.25" style="76" customWidth="1"/>
    <col min="4103" max="4104" width="9.875" style="76" bestFit="1" customWidth="1"/>
    <col min="4105" max="4105" width="5.75" style="76" customWidth="1"/>
    <col min="4106" max="4106" width="29.5" style="76" customWidth="1"/>
    <col min="4107" max="4107" width="11.375" style="76" customWidth="1"/>
    <col min="4108" max="4108" width="20.625" style="76" customWidth="1"/>
    <col min="4109" max="4109" width="13.75" style="76" customWidth="1"/>
    <col min="4110" max="4110" width="6.375" style="76" customWidth="1"/>
    <col min="4111" max="4111" width="13.25" style="76" customWidth="1"/>
    <col min="4112" max="4112" width="14.5" style="76" customWidth="1"/>
    <col min="4113" max="4113" width="15.625" style="76" customWidth="1"/>
    <col min="4114" max="4352" width="9" style="76"/>
    <col min="4353" max="4353" width="2.625" style="76" customWidth="1"/>
    <col min="4354" max="4354" width="5.625" style="76" customWidth="1"/>
    <col min="4355" max="4356" width="20.625" style="76" customWidth="1"/>
    <col min="4357" max="4357" width="40.625" style="76" customWidth="1"/>
    <col min="4358" max="4358" width="6.25" style="76" customWidth="1"/>
    <col min="4359" max="4360" width="9.875" style="76" bestFit="1" customWidth="1"/>
    <col min="4361" max="4361" width="5.75" style="76" customWidth="1"/>
    <col min="4362" max="4362" width="29.5" style="76" customWidth="1"/>
    <col min="4363" max="4363" width="11.375" style="76" customWidth="1"/>
    <col min="4364" max="4364" width="20.625" style="76" customWidth="1"/>
    <col min="4365" max="4365" width="13.75" style="76" customWidth="1"/>
    <col min="4366" max="4366" width="6.375" style="76" customWidth="1"/>
    <col min="4367" max="4367" width="13.25" style="76" customWidth="1"/>
    <col min="4368" max="4368" width="14.5" style="76" customWidth="1"/>
    <col min="4369" max="4369" width="15.625" style="76" customWidth="1"/>
    <col min="4370" max="4608" width="9" style="76"/>
    <col min="4609" max="4609" width="2.625" style="76" customWidth="1"/>
    <col min="4610" max="4610" width="5.625" style="76" customWidth="1"/>
    <col min="4611" max="4612" width="20.625" style="76" customWidth="1"/>
    <col min="4613" max="4613" width="40.625" style="76" customWidth="1"/>
    <col min="4614" max="4614" width="6.25" style="76" customWidth="1"/>
    <col min="4615" max="4616" width="9.875" style="76" bestFit="1" customWidth="1"/>
    <col min="4617" max="4617" width="5.75" style="76" customWidth="1"/>
    <col min="4618" max="4618" width="29.5" style="76" customWidth="1"/>
    <col min="4619" max="4619" width="11.375" style="76" customWidth="1"/>
    <col min="4620" max="4620" width="20.625" style="76" customWidth="1"/>
    <col min="4621" max="4621" width="13.75" style="76" customWidth="1"/>
    <col min="4622" max="4622" width="6.375" style="76" customWidth="1"/>
    <col min="4623" max="4623" width="13.25" style="76" customWidth="1"/>
    <col min="4624" max="4624" width="14.5" style="76" customWidth="1"/>
    <col min="4625" max="4625" width="15.625" style="76" customWidth="1"/>
    <col min="4626" max="4864" width="9" style="76"/>
    <col min="4865" max="4865" width="2.625" style="76" customWidth="1"/>
    <col min="4866" max="4866" width="5.625" style="76" customWidth="1"/>
    <col min="4867" max="4868" width="20.625" style="76" customWidth="1"/>
    <col min="4869" max="4869" width="40.625" style="76" customWidth="1"/>
    <col min="4870" max="4870" width="6.25" style="76" customWidth="1"/>
    <col min="4871" max="4872" width="9.875" style="76" bestFit="1" customWidth="1"/>
    <col min="4873" max="4873" width="5.75" style="76" customWidth="1"/>
    <col min="4874" max="4874" width="29.5" style="76" customWidth="1"/>
    <col min="4875" max="4875" width="11.375" style="76" customWidth="1"/>
    <col min="4876" max="4876" width="20.625" style="76" customWidth="1"/>
    <col min="4877" max="4877" width="13.75" style="76" customWidth="1"/>
    <col min="4878" max="4878" width="6.375" style="76" customWidth="1"/>
    <col min="4879" max="4879" width="13.25" style="76" customWidth="1"/>
    <col min="4880" max="4880" width="14.5" style="76" customWidth="1"/>
    <col min="4881" max="4881" width="15.625" style="76" customWidth="1"/>
    <col min="4882" max="5120" width="9" style="76"/>
    <col min="5121" max="5121" width="2.625" style="76" customWidth="1"/>
    <col min="5122" max="5122" width="5.625" style="76" customWidth="1"/>
    <col min="5123" max="5124" width="20.625" style="76" customWidth="1"/>
    <col min="5125" max="5125" width="40.625" style="76" customWidth="1"/>
    <col min="5126" max="5126" width="6.25" style="76" customWidth="1"/>
    <col min="5127" max="5128" width="9.875" style="76" bestFit="1" customWidth="1"/>
    <col min="5129" max="5129" width="5.75" style="76" customWidth="1"/>
    <col min="5130" max="5130" width="29.5" style="76" customWidth="1"/>
    <col min="5131" max="5131" width="11.375" style="76" customWidth="1"/>
    <col min="5132" max="5132" width="20.625" style="76" customWidth="1"/>
    <col min="5133" max="5133" width="13.75" style="76" customWidth="1"/>
    <col min="5134" max="5134" width="6.375" style="76" customWidth="1"/>
    <col min="5135" max="5135" width="13.25" style="76" customWidth="1"/>
    <col min="5136" max="5136" width="14.5" style="76" customWidth="1"/>
    <col min="5137" max="5137" width="15.625" style="76" customWidth="1"/>
    <col min="5138" max="5376" width="9" style="76"/>
    <col min="5377" max="5377" width="2.625" style="76" customWidth="1"/>
    <col min="5378" max="5378" width="5.625" style="76" customWidth="1"/>
    <col min="5379" max="5380" width="20.625" style="76" customWidth="1"/>
    <col min="5381" max="5381" width="40.625" style="76" customWidth="1"/>
    <col min="5382" max="5382" width="6.25" style="76" customWidth="1"/>
    <col min="5383" max="5384" width="9.875" style="76" bestFit="1" customWidth="1"/>
    <col min="5385" max="5385" width="5.75" style="76" customWidth="1"/>
    <col min="5386" max="5386" width="29.5" style="76" customWidth="1"/>
    <col min="5387" max="5387" width="11.375" style="76" customWidth="1"/>
    <col min="5388" max="5388" width="20.625" style="76" customWidth="1"/>
    <col min="5389" max="5389" width="13.75" style="76" customWidth="1"/>
    <col min="5390" max="5390" width="6.375" style="76" customWidth="1"/>
    <col min="5391" max="5391" width="13.25" style="76" customWidth="1"/>
    <col min="5392" max="5392" width="14.5" style="76" customWidth="1"/>
    <col min="5393" max="5393" width="15.625" style="76" customWidth="1"/>
    <col min="5394" max="5632" width="9" style="76"/>
    <col min="5633" max="5633" width="2.625" style="76" customWidth="1"/>
    <col min="5634" max="5634" width="5.625" style="76" customWidth="1"/>
    <col min="5635" max="5636" width="20.625" style="76" customWidth="1"/>
    <col min="5637" max="5637" width="40.625" style="76" customWidth="1"/>
    <col min="5638" max="5638" width="6.25" style="76" customWidth="1"/>
    <col min="5639" max="5640" width="9.875" style="76" bestFit="1" customWidth="1"/>
    <col min="5641" max="5641" width="5.75" style="76" customWidth="1"/>
    <col min="5642" max="5642" width="29.5" style="76" customWidth="1"/>
    <col min="5643" max="5643" width="11.375" style="76" customWidth="1"/>
    <col min="5644" max="5644" width="20.625" style="76" customWidth="1"/>
    <col min="5645" max="5645" width="13.75" style="76" customWidth="1"/>
    <col min="5646" max="5646" width="6.375" style="76" customWidth="1"/>
    <col min="5647" max="5647" width="13.25" style="76" customWidth="1"/>
    <col min="5648" max="5648" width="14.5" style="76" customWidth="1"/>
    <col min="5649" max="5649" width="15.625" style="76" customWidth="1"/>
    <col min="5650" max="5888" width="9" style="76"/>
    <col min="5889" max="5889" width="2.625" style="76" customWidth="1"/>
    <col min="5890" max="5890" width="5.625" style="76" customWidth="1"/>
    <col min="5891" max="5892" width="20.625" style="76" customWidth="1"/>
    <col min="5893" max="5893" width="40.625" style="76" customWidth="1"/>
    <col min="5894" max="5894" width="6.25" style="76" customWidth="1"/>
    <col min="5895" max="5896" width="9.875" style="76" bestFit="1" customWidth="1"/>
    <col min="5897" max="5897" width="5.75" style="76" customWidth="1"/>
    <col min="5898" max="5898" width="29.5" style="76" customWidth="1"/>
    <col min="5899" max="5899" width="11.375" style="76" customWidth="1"/>
    <col min="5900" max="5900" width="20.625" style="76" customWidth="1"/>
    <col min="5901" max="5901" width="13.75" style="76" customWidth="1"/>
    <col min="5902" max="5902" width="6.375" style="76" customWidth="1"/>
    <col min="5903" max="5903" width="13.25" style="76" customWidth="1"/>
    <col min="5904" max="5904" width="14.5" style="76" customWidth="1"/>
    <col min="5905" max="5905" width="15.625" style="76" customWidth="1"/>
    <col min="5906" max="6144" width="9" style="76"/>
    <col min="6145" max="6145" width="2.625" style="76" customWidth="1"/>
    <col min="6146" max="6146" width="5.625" style="76" customWidth="1"/>
    <col min="6147" max="6148" width="20.625" style="76" customWidth="1"/>
    <col min="6149" max="6149" width="40.625" style="76" customWidth="1"/>
    <col min="6150" max="6150" width="6.25" style="76" customWidth="1"/>
    <col min="6151" max="6152" width="9.875" style="76" bestFit="1" customWidth="1"/>
    <col min="6153" max="6153" width="5.75" style="76" customWidth="1"/>
    <col min="6154" max="6154" width="29.5" style="76" customWidth="1"/>
    <col min="6155" max="6155" width="11.375" style="76" customWidth="1"/>
    <col min="6156" max="6156" width="20.625" style="76" customWidth="1"/>
    <col min="6157" max="6157" width="13.75" style="76" customWidth="1"/>
    <col min="6158" max="6158" width="6.375" style="76" customWidth="1"/>
    <col min="6159" max="6159" width="13.25" style="76" customWidth="1"/>
    <col min="6160" max="6160" width="14.5" style="76" customWidth="1"/>
    <col min="6161" max="6161" width="15.625" style="76" customWidth="1"/>
    <col min="6162" max="6400" width="9" style="76"/>
    <col min="6401" max="6401" width="2.625" style="76" customWidth="1"/>
    <col min="6402" max="6402" width="5.625" style="76" customWidth="1"/>
    <col min="6403" max="6404" width="20.625" style="76" customWidth="1"/>
    <col min="6405" max="6405" width="40.625" style="76" customWidth="1"/>
    <col min="6406" max="6406" width="6.25" style="76" customWidth="1"/>
    <col min="6407" max="6408" width="9.875" style="76" bestFit="1" customWidth="1"/>
    <col min="6409" max="6409" width="5.75" style="76" customWidth="1"/>
    <col min="6410" max="6410" width="29.5" style="76" customWidth="1"/>
    <col min="6411" max="6411" width="11.375" style="76" customWidth="1"/>
    <col min="6412" max="6412" width="20.625" style="76" customWidth="1"/>
    <col min="6413" max="6413" width="13.75" style="76" customWidth="1"/>
    <col min="6414" max="6414" width="6.375" style="76" customWidth="1"/>
    <col min="6415" max="6415" width="13.25" style="76" customWidth="1"/>
    <col min="6416" max="6416" width="14.5" style="76" customWidth="1"/>
    <col min="6417" max="6417" width="15.625" style="76" customWidth="1"/>
    <col min="6418" max="6656" width="9" style="76"/>
    <col min="6657" max="6657" width="2.625" style="76" customWidth="1"/>
    <col min="6658" max="6658" width="5.625" style="76" customWidth="1"/>
    <col min="6659" max="6660" width="20.625" style="76" customWidth="1"/>
    <col min="6661" max="6661" width="40.625" style="76" customWidth="1"/>
    <col min="6662" max="6662" width="6.25" style="76" customWidth="1"/>
    <col min="6663" max="6664" width="9.875" style="76" bestFit="1" customWidth="1"/>
    <col min="6665" max="6665" width="5.75" style="76" customWidth="1"/>
    <col min="6666" max="6666" width="29.5" style="76" customWidth="1"/>
    <col min="6667" max="6667" width="11.375" style="76" customWidth="1"/>
    <col min="6668" max="6668" width="20.625" style="76" customWidth="1"/>
    <col min="6669" max="6669" width="13.75" style="76" customWidth="1"/>
    <col min="6670" max="6670" width="6.375" style="76" customWidth="1"/>
    <col min="6671" max="6671" width="13.25" style="76" customWidth="1"/>
    <col min="6672" max="6672" width="14.5" style="76" customWidth="1"/>
    <col min="6673" max="6673" width="15.625" style="76" customWidth="1"/>
    <col min="6674" max="6912" width="9" style="76"/>
    <col min="6913" max="6913" width="2.625" style="76" customWidth="1"/>
    <col min="6914" max="6914" width="5.625" style="76" customWidth="1"/>
    <col min="6915" max="6916" width="20.625" style="76" customWidth="1"/>
    <col min="6917" max="6917" width="40.625" style="76" customWidth="1"/>
    <col min="6918" max="6918" width="6.25" style="76" customWidth="1"/>
    <col min="6919" max="6920" width="9.875" style="76" bestFit="1" customWidth="1"/>
    <col min="6921" max="6921" width="5.75" style="76" customWidth="1"/>
    <col min="6922" max="6922" width="29.5" style="76" customWidth="1"/>
    <col min="6923" max="6923" width="11.375" style="76" customWidth="1"/>
    <col min="6924" max="6924" width="20.625" style="76" customWidth="1"/>
    <col min="6925" max="6925" width="13.75" style="76" customWidth="1"/>
    <col min="6926" max="6926" width="6.375" style="76" customWidth="1"/>
    <col min="6927" max="6927" width="13.25" style="76" customWidth="1"/>
    <col min="6928" max="6928" width="14.5" style="76" customWidth="1"/>
    <col min="6929" max="6929" width="15.625" style="76" customWidth="1"/>
    <col min="6930" max="7168" width="9" style="76"/>
    <col min="7169" max="7169" width="2.625" style="76" customWidth="1"/>
    <col min="7170" max="7170" width="5.625" style="76" customWidth="1"/>
    <col min="7171" max="7172" width="20.625" style="76" customWidth="1"/>
    <col min="7173" max="7173" width="40.625" style="76" customWidth="1"/>
    <col min="7174" max="7174" width="6.25" style="76" customWidth="1"/>
    <col min="7175" max="7176" width="9.875" style="76" bestFit="1" customWidth="1"/>
    <col min="7177" max="7177" width="5.75" style="76" customWidth="1"/>
    <col min="7178" max="7178" width="29.5" style="76" customWidth="1"/>
    <col min="7179" max="7179" width="11.375" style="76" customWidth="1"/>
    <col min="7180" max="7180" width="20.625" style="76" customWidth="1"/>
    <col min="7181" max="7181" width="13.75" style="76" customWidth="1"/>
    <col min="7182" max="7182" width="6.375" style="76" customWidth="1"/>
    <col min="7183" max="7183" width="13.25" style="76" customWidth="1"/>
    <col min="7184" max="7184" width="14.5" style="76" customWidth="1"/>
    <col min="7185" max="7185" width="15.625" style="76" customWidth="1"/>
    <col min="7186" max="7424" width="9" style="76"/>
    <col min="7425" max="7425" width="2.625" style="76" customWidth="1"/>
    <col min="7426" max="7426" width="5.625" style="76" customWidth="1"/>
    <col min="7427" max="7428" width="20.625" style="76" customWidth="1"/>
    <col min="7429" max="7429" width="40.625" style="76" customWidth="1"/>
    <col min="7430" max="7430" width="6.25" style="76" customWidth="1"/>
    <col min="7431" max="7432" width="9.875" style="76" bestFit="1" customWidth="1"/>
    <col min="7433" max="7433" width="5.75" style="76" customWidth="1"/>
    <col min="7434" max="7434" width="29.5" style="76" customWidth="1"/>
    <col min="7435" max="7435" width="11.375" style="76" customWidth="1"/>
    <col min="7436" max="7436" width="20.625" style="76" customWidth="1"/>
    <col min="7437" max="7437" width="13.75" style="76" customWidth="1"/>
    <col min="7438" max="7438" width="6.375" style="76" customWidth="1"/>
    <col min="7439" max="7439" width="13.25" style="76" customWidth="1"/>
    <col min="7440" max="7440" width="14.5" style="76" customWidth="1"/>
    <col min="7441" max="7441" width="15.625" style="76" customWidth="1"/>
    <col min="7442" max="7680" width="9" style="76"/>
    <col min="7681" max="7681" width="2.625" style="76" customWidth="1"/>
    <col min="7682" max="7682" width="5.625" style="76" customWidth="1"/>
    <col min="7683" max="7684" width="20.625" style="76" customWidth="1"/>
    <col min="7685" max="7685" width="40.625" style="76" customWidth="1"/>
    <col min="7686" max="7686" width="6.25" style="76" customWidth="1"/>
    <col min="7687" max="7688" width="9.875" style="76" bestFit="1" customWidth="1"/>
    <col min="7689" max="7689" width="5.75" style="76" customWidth="1"/>
    <col min="7690" max="7690" width="29.5" style="76" customWidth="1"/>
    <col min="7691" max="7691" width="11.375" style="76" customWidth="1"/>
    <col min="7692" max="7692" width="20.625" style="76" customWidth="1"/>
    <col min="7693" max="7693" width="13.75" style="76" customWidth="1"/>
    <col min="7694" max="7694" width="6.375" style="76" customWidth="1"/>
    <col min="7695" max="7695" width="13.25" style="76" customWidth="1"/>
    <col min="7696" max="7696" width="14.5" style="76" customWidth="1"/>
    <col min="7697" max="7697" width="15.625" style="76" customWidth="1"/>
    <col min="7698" max="7936" width="9" style="76"/>
    <col min="7937" max="7937" width="2.625" style="76" customWidth="1"/>
    <col min="7938" max="7938" width="5.625" style="76" customWidth="1"/>
    <col min="7939" max="7940" width="20.625" style="76" customWidth="1"/>
    <col min="7941" max="7941" width="40.625" style="76" customWidth="1"/>
    <col min="7942" max="7942" width="6.25" style="76" customWidth="1"/>
    <col min="7943" max="7944" width="9.875" style="76" bestFit="1" customWidth="1"/>
    <col min="7945" max="7945" width="5.75" style="76" customWidth="1"/>
    <col min="7946" max="7946" width="29.5" style="76" customWidth="1"/>
    <col min="7947" max="7947" width="11.375" style="76" customWidth="1"/>
    <col min="7948" max="7948" width="20.625" style="76" customWidth="1"/>
    <col min="7949" max="7949" width="13.75" style="76" customWidth="1"/>
    <col min="7950" max="7950" width="6.375" style="76" customWidth="1"/>
    <col min="7951" max="7951" width="13.25" style="76" customWidth="1"/>
    <col min="7952" max="7952" width="14.5" style="76" customWidth="1"/>
    <col min="7953" max="7953" width="15.625" style="76" customWidth="1"/>
    <col min="7954" max="8192" width="9" style="76"/>
    <col min="8193" max="8193" width="2.625" style="76" customWidth="1"/>
    <col min="8194" max="8194" width="5.625" style="76" customWidth="1"/>
    <col min="8195" max="8196" width="20.625" style="76" customWidth="1"/>
    <col min="8197" max="8197" width="40.625" style="76" customWidth="1"/>
    <col min="8198" max="8198" width="6.25" style="76" customWidth="1"/>
    <col min="8199" max="8200" width="9.875" style="76" bestFit="1" customWidth="1"/>
    <col min="8201" max="8201" width="5.75" style="76" customWidth="1"/>
    <col min="8202" max="8202" width="29.5" style="76" customWidth="1"/>
    <col min="8203" max="8203" width="11.375" style="76" customWidth="1"/>
    <col min="8204" max="8204" width="20.625" style="76" customWidth="1"/>
    <col min="8205" max="8205" width="13.75" style="76" customWidth="1"/>
    <col min="8206" max="8206" width="6.375" style="76" customWidth="1"/>
    <col min="8207" max="8207" width="13.25" style="76" customWidth="1"/>
    <col min="8208" max="8208" width="14.5" style="76" customWidth="1"/>
    <col min="8209" max="8209" width="15.625" style="76" customWidth="1"/>
    <col min="8210" max="8448" width="9" style="76"/>
    <col min="8449" max="8449" width="2.625" style="76" customWidth="1"/>
    <col min="8450" max="8450" width="5.625" style="76" customWidth="1"/>
    <col min="8451" max="8452" width="20.625" style="76" customWidth="1"/>
    <col min="8453" max="8453" width="40.625" style="76" customWidth="1"/>
    <col min="8454" max="8454" width="6.25" style="76" customWidth="1"/>
    <col min="8455" max="8456" width="9.875" style="76" bestFit="1" customWidth="1"/>
    <col min="8457" max="8457" width="5.75" style="76" customWidth="1"/>
    <col min="8458" max="8458" width="29.5" style="76" customWidth="1"/>
    <col min="8459" max="8459" width="11.375" style="76" customWidth="1"/>
    <col min="8460" max="8460" width="20.625" style="76" customWidth="1"/>
    <col min="8461" max="8461" width="13.75" style="76" customWidth="1"/>
    <col min="8462" max="8462" width="6.375" style="76" customWidth="1"/>
    <col min="8463" max="8463" width="13.25" style="76" customWidth="1"/>
    <col min="8464" max="8464" width="14.5" style="76" customWidth="1"/>
    <col min="8465" max="8465" width="15.625" style="76" customWidth="1"/>
    <col min="8466" max="8704" width="9" style="76"/>
    <col min="8705" max="8705" width="2.625" style="76" customWidth="1"/>
    <col min="8706" max="8706" width="5.625" style="76" customWidth="1"/>
    <col min="8707" max="8708" width="20.625" style="76" customWidth="1"/>
    <col min="8709" max="8709" width="40.625" style="76" customWidth="1"/>
    <col min="8710" max="8710" width="6.25" style="76" customWidth="1"/>
    <col min="8711" max="8712" width="9.875" style="76" bestFit="1" customWidth="1"/>
    <col min="8713" max="8713" width="5.75" style="76" customWidth="1"/>
    <col min="8714" max="8714" width="29.5" style="76" customWidth="1"/>
    <col min="8715" max="8715" width="11.375" style="76" customWidth="1"/>
    <col min="8716" max="8716" width="20.625" style="76" customWidth="1"/>
    <col min="8717" max="8717" width="13.75" style="76" customWidth="1"/>
    <col min="8718" max="8718" width="6.375" style="76" customWidth="1"/>
    <col min="8719" max="8719" width="13.25" style="76" customWidth="1"/>
    <col min="8720" max="8720" width="14.5" style="76" customWidth="1"/>
    <col min="8721" max="8721" width="15.625" style="76" customWidth="1"/>
    <col min="8722" max="8960" width="9" style="76"/>
    <col min="8961" max="8961" width="2.625" style="76" customWidth="1"/>
    <col min="8962" max="8962" width="5.625" style="76" customWidth="1"/>
    <col min="8963" max="8964" width="20.625" style="76" customWidth="1"/>
    <col min="8965" max="8965" width="40.625" style="76" customWidth="1"/>
    <col min="8966" max="8966" width="6.25" style="76" customWidth="1"/>
    <col min="8967" max="8968" width="9.875" style="76" bestFit="1" customWidth="1"/>
    <col min="8969" max="8969" width="5.75" style="76" customWidth="1"/>
    <col min="8970" max="8970" width="29.5" style="76" customWidth="1"/>
    <col min="8971" max="8971" width="11.375" style="76" customWidth="1"/>
    <col min="8972" max="8972" width="20.625" style="76" customWidth="1"/>
    <col min="8973" max="8973" width="13.75" style="76" customWidth="1"/>
    <col min="8974" max="8974" width="6.375" style="76" customWidth="1"/>
    <col min="8975" max="8975" width="13.25" style="76" customWidth="1"/>
    <col min="8976" max="8976" width="14.5" style="76" customWidth="1"/>
    <col min="8977" max="8977" width="15.625" style="76" customWidth="1"/>
    <col min="8978" max="9216" width="9" style="76"/>
    <col min="9217" max="9217" width="2.625" style="76" customWidth="1"/>
    <col min="9218" max="9218" width="5.625" style="76" customWidth="1"/>
    <col min="9219" max="9220" width="20.625" style="76" customWidth="1"/>
    <col min="9221" max="9221" width="40.625" style="76" customWidth="1"/>
    <col min="9222" max="9222" width="6.25" style="76" customWidth="1"/>
    <col min="9223" max="9224" width="9.875" style="76" bestFit="1" customWidth="1"/>
    <col min="9225" max="9225" width="5.75" style="76" customWidth="1"/>
    <col min="9226" max="9226" width="29.5" style="76" customWidth="1"/>
    <col min="9227" max="9227" width="11.375" style="76" customWidth="1"/>
    <col min="9228" max="9228" width="20.625" style="76" customWidth="1"/>
    <col min="9229" max="9229" width="13.75" style="76" customWidth="1"/>
    <col min="9230" max="9230" width="6.375" style="76" customWidth="1"/>
    <col min="9231" max="9231" width="13.25" style="76" customWidth="1"/>
    <col min="9232" max="9232" width="14.5" style="76" customWidth="1"/>
    <col min="9233" max="9233" width="15.625" style="76" customWidth="1"/>
    <col min="9234" max="9472" width="9" style="76"/>
    <col min="9473" max="9473" width="2.625" style="76" customWidth="1"/>
    <col min="9474" max="9474" width="5.625" style="76" customWidth="1"/>
    <col min="9475" max="9476" width="20.625" style="76" customWidth="1"/>
    <col min="9477" max="9477" width="40.625" style="76" customWidth="1"/>
    <col min="9478" max="9478" width="6.25" style="76" customWidth="1"/>
    <col min="9479" max="9480" width="9.875" style="76" bestFit="1" customWidth="1"/>
    <col min="9481" max="9481" width="5.75" style="76" customWidth="1"/>
    <col min="9482" max="9482" width="29.5" style="76" customWidth="1"/>
    <col min="9483" max="9483" width="11.375" style="76" customWidth="1"/>
    <col min="9484" max="9484" width="20.625" style="76" customWidth="1"/>
    <col min="9485" max="9485" width="13.75" style="76" customWidth="1"/>
    <col min="9486" max="9486" width="6.375" style="76" customWidth="1"/>
    <col min="9487" max="9487" width="13.25" style="76" customWidth="1"/>
    <col min="9488" max="9488" width="14.5" style="76" customWidth="1"/>
    <col min="9489" max="9489" width="15.625" style="76" customWidth="1"/>
    <col min="9490" max="9728" width="9" style="76"/>
    <col min="9729" max="9729" width="2.625" style="76" customWidth="1"/>
    <col min="9730" max="9730" width="5.625" style="76" customWidth="1"/>
    <col min="9731" max="9732" width="20.625" style="76" customWidth="1"/>
    <col min="9733" max="9733" width="40.625" style="76" customWidth="1"/>
    <col min="9734" max="9734" width="6.25" style="76" customWidth="1"/>
    <col min="9735" max="9736" width="9.875" style="76" bestFit="1" customWidth="1"/>
    <col min="9737" max="9737" width="5.75" style="76" customWidth="1"/>
    <col min="9738" max="9738" width="29.5" style="76" customWidth="1"/>
    <col min="9739" max="9739" width="11.375" style="76" customWidth="1"/>
    <col min="9740" max="9740" width="20.625" style="76" customWidth="1"/>
    <col min="9741" max="9741" width="13.75" style="76" customWidth="1"/>
    <col min="9742" max="9742" width="6.375" style="76" customWidth="1"/>
    <col min="9743" max="9743" width="13.25" style="76" customWidth="1"/>
    <col min="9744" max="9744" width="14.5" style="76" customWidth="1"/>
    <col min="9745" max="9745" width="15.625" style="76" customWidth="1"/>
    <col min="9746" max="9984" width="9" style="76"/>
    <col min="9985" max="9985" width="2.625" style="76" customWidth="1"/>
    <col min="9986" max="9986" width="5.625" style="76" customWidth="1"/>
    <col min="9987" max="9988" width="20.625" style="76" customWidth="1"/>
    <col min="9989" max="9989" width="40.625" style="76" customWidth="1"/>
    <col min="9990" max="9990" width="6.25" style="76" customWidth="1"/>
    <col min="9991" max="9992" width="9.875" style="76" bestFit="1" customWidth="1"/>
    <col min="9993" max="9993" width="5.75" style="76" customWidth="1"/>
    <col min="9994" max="9994" width="29.5" style="76" customWidth="1"/>
    <col min="9995" max="9995" width="11.375" style="76" customWidth="1"/>
    <col min="9996" max="9996" width="20.625" style="76" customWidth="1"/>
    <col min="9997" max="9997" width="13.75" style="76" customWidth="1"/>
    <col min="9998" max="9998" width="6.375" style="76" customWidth="1"/>
    <col min="9999" max="9999" width="13.25" style="76" customWidth="1"/>
    <col min="10000" max="10000" width="14.5" style="76" customWidth="1"/>
    <col min="10001" max="10001" width="15.625" style="76" customWidth="1"/>
    <col min="10002" max="10240" width="9" style="76"/>
    <col min="10241" max="10241" width="2.625" style="76" customWidth="1"/>
    <col min="10242" max="10242" width="5.625" style="76" customWidth="1"/>
    <col min="10243" max="10244" width="20.625" style="76" customWidth="1"/>
    <col min="10245" max="10245" width="40.625" style="76" customWidth="1"/>
    <col min="10246" max="10246" width="6.25" style="76" customWidth="1"/>
    <col min="10247" max="10248" width="9.875" style="76" bestFit="1" customWidth="1"/>
    <col min="10249" max="10249" width="5.75" style="76" customWidth="1"/>
    <col min="10250" max="10250" width="29.5" style="76" customWidth="1"/>
    <col min="10251" max="10251" width="11.375" style="76" customWidth="1"/>
    <col min="10252" max="10252" width="20.625" style="76" customWidth="1"/>
    <col min="10253" max="10253" width="13.75" style="76" customWidth="1"/>
    <col min="10254" max="10254" width="6.375" style="76" customWidth="1"/>
    <col min="10255" max="10255" width="13.25" style="76" customWidth="1"/>
    <col min="10256" max="10256" width="14.5" style="76" customWidth="1"/>
    <col min="10257" max="10257" width="15.625" style="76" customWidth="1"/>
    <col min="10258" max="10496" width="9" style="76"/>
    <col min="10497" max="10497" width="2.625" style="76" customWidth="1"/>
    <col min="10498" max="10498" width="5.625" style="76" customWidth="1"/>
    <col min="10499" max="10500" width="20.625" style="76" customWidth="1"/>
    <col min="10501" max="10501" width="40.625" style="76" customWidth="1"/>
    <col min="10502" max="10502" width="6.25" style="76" customWidth="1"/>
    <col min="10503" max="10504" width="9.875" style="76" bestFit="1" customWidth="1"/>
    <col min="10505" max="10505" width="5.75" style="76" customWidth="1"/>
    <col min="10506" max="10506" width="29.5" style="76" customWidth="1"/>
    <col min="10507" max="10507" width="11.375" style="76" customWidth="1"/>
    <col min="10508" max="10508" width="20.625" style="76" customWidth="1"/>
    <col min="10509" max="10509" width="13.75" style="76" customWidth="1"/>
    <col min="10510" max="10510" width="6.375" style="76" customWidth="1"/>
    <col min="10511" max="10511" width="13.25" style="76" customWidth="1"/>
    <col min="10512" max="10512" width="14.5" style="76" customWidth="1"/>
    <col min="10513" max="10513" width="15.625" style="76" customWidth="1"/>
    <col min="10514" max="10752" width="9" style="76"/>
    <col min="10753" max="10753" width="2.625" style="76" customWidth="1"/>
    <col min="10754" max="10754" width="5.625" style="76" customWidth="1"/>
    <col min="10755" max="10756" width="20.625" style="76" customWidth="1"/>
    <col min="10757" max="10757" width="40.625" style="76" customWidth="1"/>
    <col min="10758" max="10758" width="6.25" style="76" customWidth="1"/>
    <col min="10759" max="10760" width="9.875" style="76" bestFit="1" customWidth="1"/>
    <col min="10761" max="10761" width="5.75" style="76" customWidth="1"/>
    <col min="10762" max="10762" width="29.5" style="76" customWidth="1"/>
    <col min="10763" max="10763" width="11.375" style="76" customWidth="1"/>
    <col min="10764" max="10764" width="20.625" style="76" customWidth="1"/>
    <col min="10765" max="10765" width="13.75" style="76" customWidth="1"/>
    <col min="10766" max="10766" width="6.375" style="76" customWidth="1"/>
    <col min="10767" max="10767" width="13.25" style="76" customWidth="1"/>
    <col min="10768" max="10768" width="14.5" style="76" customWidth="1"/>
    <col min="10769" max="10769" width="15.625" style="76" customWidth="1"/>
    <col min="10770" max="11008" width="9" style="76"/>
    <col min="11009" max="11009" width="2.625" style="76" customWidth="1"/>
    <col min="11010" max="11010" width="5.625" style="76" customWidth="1"/>
    <col min="11011" max="11012" width="20.625" style="76" customWidth="1"/>
    <col min="11013" max="11013" width="40.625" style="76" customWidth="1"/>
    <col min="11014" max="11014" width="6.25" style="76" customWidth="1"/>
    <col min="11015" max="11016" width="9.875" style="76" bestFit="1" customWidth="1"/>
    <col min="11017" max="11017" width="5.75" style="76" customWidth="1"/>
    <col min="11018" max="11018" width="29.5" style="76" customWidth="1"/>
    <col min="11019" max="11019" width="11.375" style="76" customWidth="1"/>
    <col min="11020" max="11020" width="20.625" style="76" customWidth="1"/>
    <col min="11021" max="11021" width="13.75" style="76" customWidth="1"/>
    <col min="11022" max="11022" width="6.375" style="76" customWidth="1"/>
    <col min="11023" max="11023" width="13.25" style="76" customWidth="1"/>
    <col min="11024" max="11024" width="14.5" style="76" customWidth="1"/>
    <col min="11025" max="11025" width="15.625" style="76" customWidth="1"/>
    <col min="11026" max="11264" width="9" style="76"/>
    <col min="11265" max="11265" width="2.625" style="76" customWidth="1"/>
    <col min="11266" max="11266" width="5.625" style="76" customWidth="1"/>
    <col min="11267" max="11268" width="20.625" style="76" customWidth="1"/>
    <col min="11269" max="11269" width="40.625" style="76" customWidth="1"/>
    <col min="11270" max="11270" width="6.25" style="76" customWidth="1"/>
    <col min="11271" max="11272" width="9.875" style="76" bestFit="1" customWidth="1"/>
    <col min="11273" max="11273" width="5.75" style="76" customWidth="1"/>
    <col min="11274" max="11274" width="29.5" style="76" customWidth="1"/>
    <col min="11275" max="11275" width="11.375" style="76" customWidth="1"/>
    <col min="11276" max="11276" width="20.625" style="76" customWidth="1"/>
    <col min="11277" max="11277" width="13.75" style="76" customWidth="1"/>
    <col min="11278" max="11278" width="6.375" style="76" customWidth="1"/>
    <col min="11279" max="11279" width="13.25" style="76" customWidth="1"/>
    <col min="11280" max="11280" width="14.5" style="76" customWidth="1"/>
    <col min="11281" max="11281" width="15.625" style="76" customWidth="1"/>
    <col min="11282" max="11520" width="9" style="76"/>
    <col min="11521" max="11521" width="2.625" style="76" customWidth="1"/>
    <col min="11522" max="11522" width="5.625" style="76" customWidth="1"/>
    <col min="11523" max="11524" width="20.625" style="76" customWidth="1"/>
    <col min="11525" max="11525" width="40.625" style="76" customWidth="1"/>
    <col min="11526" max="11526" width="6.25" style="76" customWidth="1"/>
    <col min="11527" max="11528" width="9.875" style="76" bestFit="1" customWidth="1"/>
    <col min="11529" max="11529" width="5.75" style="76" customWidth="1"/>
    <col min="11530" max="11530" width="29.5" style="76" customWidth="1"/>
    <col min="11531" max="11531" width="11.375" style="76" customWidth="1"/>
    <col min="11532" max="11532" width="20.625" style="76" customWidth="1"/>
    <col min="11533" max="11533" width="13.75" style="76" customWidth="1"/>
    <col min="11534" max="11534" width="6.375" style="76" customWidth="1"/>
    <col min="11535" max="11535" width="13.25" style="76" customWidth="1"/>
    <col min="11536" max="11536" width="14.5" style="76" customWidth="1"/>
    <col min="11537" max="11537" width="15.625" style="76" customWidth="1"/>
    <col min="11538" max="11776" width="9" style="76"/>
    <col min="11777" max="11777" width="2.625" style="76" customWidth="1"/>
    <col min="11778" max="11778" width="5.625" style="76" customWidth="1"/>
    <col min="11779" max="11780" width="20.625" style="76" customWidth="1"/>
    <col min="11781" max="11781" width="40.625" style="76" customWidth="1"/>
    <col min="11782" max="11782" width="6.25" style="76" customWidth="1"/>
    <col min="11783" max="11784" width="9.875" style="76" bestFit="1" customWidth="1"/>
    <col min="11785" max="11785" width="5.75" style="76" customWidth="1"/>
    <col min="11786" max="11786" width="29.5" style="76" customWidth="1"/>
    <col min="11787" max="11787" width="11.375" style="76" customWidth="1"/>
    <col min="11788" max="11788" width="20.625" style="76" customWidth="1"/>
    <col min="11789" max="11789" width="13.75" style="76" customWidth="1"/>
    <col min="11790" max="11790" width="6.375" style="76" customWidth="1"/>
    <col min="11791" max="11791" width="13.25" style="76" customWidth="1"/>
    <col min="11792" max="11792" width="14.5" style="76" customWidth="1"/>
    <col min="11793" max="11793" width="15.625" style="76" customWidth="1"/>
    <col min="11794" max="12032" width="9" style="76"/>
    <col min="12033" max="12033" width="2.625" style="76" customWidth="1"/>
    <col min="12034" max="12034" width="5.625" style="76" customWidth="1"/>
    <col min="12035" max="12036" width="20.625" style="76" customWidth="1"/>
    <col min="12037" max="12037" width="40.625" style="76" customWidth="1"/>
    <col min="12038" max="12038" width="6.25" style="76" customWidth="1"/>
    <col min="12039" max="12040" width="9.875" style="76" bestFit="1" customWidth="1"/>
    <col min="12041" max="12041" width="5.75" style="76" customWidth="1"/>
    <col min="12042" max="12042" width="29.5" style="76" customWidth="1"/>
    <col min="12043" max="12043" width="11.375" style="76" customWidth="1"/>
    <col min="12044" max="12044" width="20.625" style="76" customWidth="1"/>
    <col min="12045" max="12045" width="13.75" style="76" customWidth="1"/>
    <col min="12046" max="12046" width="6.375" style="76" customWidth="1"/>
    <col min="12047" max="12047" width="13.25" style="76" customWidth="1"/>
    <col min="12048" max="12048" width="14.5" style="76" customWidth="1"/>
    <col min="12049" max="12049" width="15.625" style="76" customWidth="1"/>
    <col min="12050" max="12288" width="9" style="76"/>
    <col min="12289" max="12289" width="2.625" style="76" customWidth="1"/>
    <col min="12290" max="12290" width="5.625" style="76" customWidth="1"/>
    <col min="12291" max="12292" width="20.625" style="76" customWidth="1"/>
    <col min="12293" max="12293" width="40.625" style="76" customWidth="1"/>
    <col min="12294" max="12294" width="6.25" style="76" customWidth="1"/>
    <col min="12295" max="12296" width="9.875" style="76" bestFit="1" customWidth="1"/>
    <col min="12297" max="12297" width="5.75" style="76" customWidth="1"/>
    <col min="12298" max="12298" width="29.5" style="76" customWidth="1"/>
    <col min="12299" max="12299" width="11.375" style="76" customWidth="1"/>
    <col min="12300" max="12300" width="20.625" style="76" customWidth="1"/>
    <col min="12301" max="12301" width="13.75" style="76" customWidth="1"/>
    <col min="12302" max="12302" width="6.375" style="76" customWidth="1"/>
    <col min="12303" max="12303" width="13.25" style="76" customWidth="1"/>
    <col min="12304" max="12304" width="14.5" style="76" customWidth="1"/>
    <col min="12305" max="12305" width="15.625" style="76" customWidth="1"/>
    <col min="12306" max="12544" width="9" style="76"/>
    <col min="12545" max="12545" width="2.625" style="76" customWidth="1"/>
    <col min="12546" max="12546" width="5.625" style="76" customWidth="1"/>
    <col min="12547" max="12548" width="20.625" style="76" customWidth="1"/>
    <col min="12549" max="12549" width="40.625" style="76" customWidth="1"/>
    <col min="12550" max="12550" width="6.25" style="76" customWidth="1"/>
    <col min="12551" max="12552" width="9.875" style="76" bestFit="1" customWidth="1"/>
    <col min="12553" max="12553" width="5.75" style="76" customWidth="1"/>
    <col min="12554" max="12554" width="29.5" style="76" customWidth="1"/>
    <col min="12555" max="12555" width="11.375" style="76" customWidth="1"/>
    <col min="12556" max="12556" width="20.625" style="76" customWidth="1"/>
    <col min="12557" max="12557" width="13.75" style="76" customWidth="1"/>
    <col min="12558" max="12558" width="6.375" style="76" customWidth="1"/>
    <col min="12559" max="12559" width="13.25" style="76" customWidth="1"/>
    <col min="12560" max="12560" width="14.5" style="76" customWidth="1"/>
    <col min="12561" max="12561" width="15.625" style="76" customWidth="1"/>
    <col min="12562" max="12800" width="9" style="76"/>
    <col min="12801" max="12801" width="2.625" style="76" customWidth="1"/>
    <col min="12802" max="12802" width="5.625" style="76" customWidth="1"/>
    <col min="12803" max="12804" width="20.625" style="76" customWidth="1"/>
    <col min="12805" max="12805" width="40.625" style="76" customWidth="1"/>
    <col min="12806" max="12806" width="6.25" style="76" customWidth="1"/>
    <col min="12807" max="12808" width="9.875" style="76" bestFit="1" customWidth="1"/>
    <col min="12809" max="12809" width="5.75" style="76" customWidth="1"/>
    <col min="12810" max="12810" width="29.5" style="76" customWidth="1"/>
    <col min="12811" max="12811" width="11.375" style="76" customWidth="1"/>
    <col min="12812" max="12812" width="20.625" style="76" customWidth="1"/>
    <col min="12813" max="12813" width="13.75" style="76" customWidth="1"/>
    <col min="12814" max="12814" width="6.375" style="76" customWidth="1"/>
    <col min="12815" max="12815" width="13.25" style="76" customWidth="1"/>
    <col min="12816" max="12816" width="14.5" style="76" customWidth="1"/>
    <col min="12817" max="12817" width="15.625" style="76" customWidth="1"/>
    <col min="12818" max="13056" width="9" style="76"/>
    <col min="13057" max="13057" width="2.625" style="76" customWidth="1"/>
    <col min="13058" max="13058" width="5.625" style="76" customWidth="1"/>
    <col min="13059" max="13060" width="20.625" style="76" customWidth="1"/>
    <col min="13061" max="13061" width="40.625" style="76" customWidth="1"/>
    <col min="13062" max="13062" width="6.25" style="76" customWidth="1"/>
    <col min="13063" max="13064" width="9.875" style="76" bestFit="1" customWidth="1"/>
    <col min="13065" max="13065" width="5.75" style="76" customWidth="1"/>
    <col min="13066" max="13066" width="29.5" style="76" customWidth="1"/>
    <col min="13067" max="13067" width="11.375" style="76" customWidth="1"/>
    <col min="13068" max="13068" width="20.625" style="76" customWidth="1"/>
    <col min="13069" max="13069" width="13.75" style="76" customWidth="1"/>
    <col min="13070" max="13070" width="6.375" style="76" customWidth="1"/>
    <col min="13071" max="13071" width="13.25" style="76" customWidth="1"/>
    <col min="13072" max="13072" width="14.5" style="76" customWidth="1"/>
    <col min="13073" max="13073" width="15.625" style="76" customWidth="1"/>
    <col min="13074" max="13312" width="9" style="76"/>
    <col min="13313" max="13313" width="2.625" style="76" customWidth="1"/>
    <col min="13314" max="13314" width="5.625" style="76" customWidth="1"/>
    <col min="13315" max="13316" width="20.625" style="76" customWidth="1"/>
    <col min="13317" max="13317" width="40.625" style="76" customWidth="1"/>
    <col min="13318" max="13318" width="6.25" style="76" customWidth="1"/>
    <col min="13319" max="13320" width="9.875" style="76" bestFit="1" customWidth="1"/>
    <col min="13321" max="13321" width="5.75" style="76" customWidth="1"/>
    <col min="13322" max="13322" width="29.5" style="76" customWidth="1"/>
    <col min="13323" max="13323" width="11.375" style="76" customWidth="1"/>
    <col min="13324" max="13324" width="20.625" style="76" customWidth="1"/>
    <col min="13325" max="13325" width="13.75" style="76" customWidth="1"/>
    <col min="13326" max="13326" width="6.375" style="76" customWidth="1"/>
    <col min="13327" max="13327" width="13.25" style="76" customWidth="1"/>
    <col min="13328" max="13328" width="14.5" style="76" customWidth="1"/>
    <col min="13329" max="13329" width="15.625" style="76" customWidth="1"/>
    <col min="13330" max="13568" width="9" style="76"/>
    <col min="13569" max="13569" width="2.625" style="76" customWidth="1"/>
    <col min="13570" max="13570" width="5.625" style="76" customWidth="1"/>
    <col min="13571" max="13572" width="20.625" style="76" customWidth="1"/>
    <col min="13573" max="13573" width="40.625" style="76" customWidth="1"/>
    <col min="13574" max="13574" width="6.25" style="76" customWidth="1"/>
    <col min="13575" max="13576" width="9.875" style="76" bestFit="1" customWidth="1"/>
    <col min="13577" max="13577" width="5.75" style="76" customWidth="1"/>
    <col min="13578" max="13578" width="29.5" style="76" customWidth="1"/>
    <col min="13579" max="13579" width="11.375" style="76" customWidth="1"/>
    <col min="13580" max="13580" width="20.625" style="76" customWidth="1"/>
    <col min="13581" max="13581" width="13.75" style="76" customWidth="1"/>
    <col min="13582" max="13582" width="6.375" style="76" customWidth="1"/>
    <col min="13583" max="13583" width="13.25" style="76" customWidth="1"/>
    <col min="13584" max="13584" width="14.5" style="76" customWidth="1"/>
    <col min="13585" max="13585" width="15.625" style="76" customWidth="1"/>
    <col min="13586" max="13824" width="9" style="76"/>
    <col min="13825" max="13825" width="2.625" style="76" customWidth="1"/>
    <col min="13826" max="13826" width="5.625" style="76" customWidth="1"/>
    <col min="13827" max="13828" width="20.625" style="76" customWidth="1"/>
    <col min="13829" max="13829" width="40.625" style="76" customWidth="1"/>
    <col min="13830" max="13830" width="6.25" style="76" customWidth="1"/>
    <col min="13831" max="13832" width="9.875" style="76" bestFit="1" customWidth="1"/>
    <col min="13833" max="13833" width="5.75" style="76" customWidth="1"/>
    <col min="13834" max="13834" width="29.5" style="76" customWidth="1"/>
    <col min="13835" max="13835" width="11.375" style="76" customWidth="1"/>
    <col min="13836" max="13836" width="20.625" style="76" customWidth="1"/>
    <col min="13837" max="13837" width="13.75" style="76" customWidth="1"/>
    <col min="13838" max="13838" width="6.375" style="76" customWidth="1"/>
    <col min="13839" max="13839" width="13.25" style="76" customWidth="1"/>
    <col min="13840" max="13840" width="14.5" style="76" customWidth="1"/>
    <col min="13841" max="13841" width="15.625" style="76" customWidth="1"/>
    <col min="13842" max="14080" width="9" style="76"/>
    <col min="14081" max="14081" width="2.625" style="76" customWidth="1"/>
    <col min="14082" max="14082" width="5.625" style="76" customWidth="1"/>
    <col min="14083" max="14084" width="20.625" style="76" customWidth="1"/>
    <col min="14085" max="14085" width="40.625" style="76" customWidth="1"/>
    <col min="14086" max="14086" width="6.25" style="76" customWidth="1"/>
    <col min="14087" max="14088" width="9.875" style="76" bestFit="1" customWidth="1"/>
    <col min="14089" max="14089" width="5.75" style="76" customWidth="1"/>
    <col min="14090" max="14090" width="29.5" style="76" customWidth="1"/>
    <col min="14091" max="14091" width="11.375" style="76" customWidth="1"/>
    <col min="14092" max="14092" width="20.625" style="76" customWidth="1"/>
    <col min="14093" max="14093" width="13.75" style="76" customWidth="1"/>
    <col min="14094" max="14094" width="6.375" style="76" customWidth="1"/>
    <col min="14095" max="14095" width="13.25" style="76" customWidth="1"/>
    <col min="14096" max="14096" width="14.5" style="76" customWidth="1"/>
    <col min="14097" max="14097" width="15.625" style="76" customWidth="1"/>
    <col min="14098" max="14336" width="9" style="76"/>
    <col min="14337" max="14337" width="2.625" style="76" customWidth="1"/>
    <col min="14338" max="14338" width="5.625" style="76" customWidth="1"/>
    <col min="14339" max="14340" width="20.625" style="76" customWidth="1"/>
    <col min="14341" max="14341" width="40.625" style="76" customWidth="1"/>
    <col min="14342" max="14342" width="6.25" style="76" customWidth="1"/>
    <col min="14343" max="14344" width="9.875" style="76" bestFit="1" customWidth="1"/>
    <col min="14345" max="14345" width="5.75" style="76" customWidth="1"/>
    <col min="14346" max="14346" width="29.5" style="76" customWidth="1"/>
    <col min="14347" max="14347" width="11.375" style="76" customWidth="1"/>
    <col min="14348" max="14348" width="20.625" style="76" customWidth="1"/>
    <col min="14349" max="14349" width="13.75" style="76" customWidth="1"/>
    <col min="14350" max="14350" width="6.375" style="76" customWidth="1"/>
    <col min="14351" max="14351" width="13.25" style="76" customWidth="1"/>
    <col min="14352" max="14352" width="14.5" style="76" customWidth="1"/>
    <col min="14353" max="14353" width="15.625" style="76" customWidth="1"/>
    <col min="14354" max="14592" width="9" style="76"/>
    <col min="14593" max="14593" width="2.625" style="76" customWidth="1"/>
    <col min="14594" max="14594" width="5.625" style="76" customWidth="1"/>
    <col min="14595" max="14596" width="20.625" style="76" customWidth="1"/>
    <col min="14597" max="14597" width="40.625" style="76" customWidth="1"/>
    <col min="14598" max="14598" width="6.25" style="76" customWidth="1"/>
    <col min="14599" max="14600" width="9.875" style="76" bestFit="1" customWidth="1"/>
    <col min="14601" max="14601" width="5.75" style="76" customWidth="1"/>
    <col min="14602" max="14602" width="29.5" style="76" customWidth="1"/>
    <col min="14603" max="14603" width="11.375" style="76" customWidth="1"/>
    <col min="14604" max="14604" width="20.625" style="76" customWidth="1"/>
    <col min="14605" max="14605" width="13.75" style="76" customWidth="1"/>
    <col min="14606" max="14606" width="6.375" style="76" customWidth="1"/>
    <col min="14607" max="14607" width="13.25" style="76" customWidth="1"/>
    <col min="14608" max="14608" width="14.5" style="76" customWidth="1"/>
    <col min="14609" max="14609" width="15.625" style="76" customWidth="1"/>
    <col min="14610" max="14848" width="9" style="76"/>
    <col min="14849" max="14849" width="2.625" style="76" customWidth="1"/>
    <col min="14850" max="14850" width="5.625" style="76" customWidth="1"/>
    <col min="14851" max="14852" width="20.625" style="76" customWidth="1"/>
    <col min="14853" max="14853" width="40.625" style="76" customWidth="1"/>
    <col min="14854" max="14854" width="6.25" style="76" customWidth="1"/>
    <col min="14855" max="14856" width="9.875" style="76" bestFit="1" customWidth="1"/>
    <col min="14857" max="14857" width="5.75" style="76" customWidth="1"/>
    <col min="14858" max="14858" width="29.5" style="76" customWidth="1"/>
    <col min="14859" max="14859" width="11.375" style="76" customWidth="1"/>
    <col min="14860" max="14860" width="20.625" style="76" customWidth="1"/>
    <col min="14861" max="14861" width="13.75" style="76" customWidth="1"/>
    <col min="14862" max="14862" width="6.375" style="76" customWidth="1"/>
    <col min="14863" max="14863" width="13.25" style="76" customWidth="1"/>
    <col min="14864" max="14864" width="14.5" style="76" customWidth="1"/>
    <col min="14865" max="14865" width="15.625" style="76" customWidth="1"/>
    <col min="14866" max="15104" width="9" style="76"/>
    <col min="15105" max="15105" width="2.625" style="76" customWidth="1"/>
    <col min="15106" max="15106" width="5.625" style="76" customWidth="1"/>
    <col min="15107" max="15108" width="20.625" style="76" customWidth="1"/>
    <col min="15109" max="15109" width="40.625" style="76" customWidth="1"/>
    <col min="15110" max="15110" width="6.25" style="76" customWidth="1"/>
    <col min="15111" max="15112" width="9.875" style="76" bestFit="1" customWidth="1"/>
    <col min="15113" max="15113" width="5.75" style="76" customWidth="1"/>
    <col min="15114" max="15114" width="29.5" style="76" customWidth="1"/>
    <col min="15115" max="15115" width="11.375" style="76" customWidth="1"/>
    <col min="15116" max="15116" width="20.625" style="76" customWidth="1"/>
    <col min="15117" max="15117" width="13.75" style="76" customWidth="1"/>
    <col min="15118" max="15118" width="6.375" style="76" customWidth="1"/>
    <col min="15119" max="15119" width="13.25" style="76" customWidth="1"/>
    <col min="15120" max="15120" width="14.5" style="76" customWidth="1"/>
    <col min="15121" max="15121" width="15.625" style="76" customWidth="1"/>
    <col min="15122" max="15360" width="9" style="76"/>
    <col min="15361" max="15361" width="2.625" style="76" customWidth="1"/>
    <col min="15362" max="15362" width="5.625" style="76" customWidth="1"/>
    <col min="15363" max="15364" width="20.625" style="76" customWidth="1"/>
    <col min="15365" max="15365" width="40.625" style="76" customWidth="1"/>
    <col min="15366" max="15366" width="6.25" style="76" customWidth="1"/>
    <col min="15367" max="15368" width="9.875" style="76" bestFit="1" customWidth="1"/>
    <col min="15369" max="15369" width="5.75" style="76" customWidth="1"/>
    <col min="15370" max="15370" width="29.5" style="76" customWidth="1"/>
    <col min="15371" max="15371" width="11.375" style="76" customWidth="1"/>
    <col min="15372" max="15372" width="20.625" style="76" customWidth="1"/>
    <col min="15373" max="15373" width="13.75" style="76" customWidth="1"/>
    <col min="15374" max="15374" width="6.375" style="76" customWidth="1"/>
    <col min="15375" max="15375" width="13.25" style="76" customWidth="1"/>
    <col min="15376" max="15376" width="14.5" style="76" customWidth="1"/>
    <col min="15377" max="15377" width="15.625" style="76" customWidth="1"/>
    <col min="15378" max="15616" width="9" style="76"/>
    <col min="15617" max="15617" width="2.625" style="76" customWidth="1"/>
    <col min="15618" max="15618" width="5.625" style="76" customWidth="1"/>
    <col min="15619" max="15620" width="20.625" style="76" customWidth="1"/>
    <col min="15621" max="15621" width="40.625" style="76" customWidth="1"/>
    <col min="15622" max="15622" width="6.25" style="76" customWidth="1"/>
    <col min="15623" max="15624" width="9.875" style="76" bestFit="1" customWidth="1"/>
    <col min="15625" max="15625" width="5.75" style="76" customWidth="1"/>
    <col min="15626" max="15626" width="29.5" style="76" customWidth="1"/>
    <col min="15627" max="15627" width="11.375" style="76" customWidth="1"/>
    <col min="15628" max="15628" width="20.625" style="76" customWidth="1"/>
    <col min="15629" max="15629" width="13.75" style="76" customWidth="1"/>
    <col min="15630" max="15630" width="6.375" style="76" customWidth="1"/>
    <col min="15631" max="15631" width="13.25" style="76" customWidth="1"/>
    <col min="15632" max="15632" width="14.5" style="76" customWidth="1"/>
    <col min="15633" max="15633" width="15.625" style="76" customWidth="1"/>
    <col min="15634" max="15872" width="9" style="76"/>
    <col min="15873" max="15873" width="2.625" style="76" customWidth="1"/>
    <col min="15874" max="15874" width="5.625" style="76" customWidth="1"/>
    <col min="15875" max="15876" width="20.625" style="76" customWidth="1"/>
    <col min="15877" max="15877" width="40.625" style="76" customWidth="1"/>
    <col min="15878" max="15878" width="6.25" style="76" customWidth="1"/>
    <col min="15879" max="15880" width="9.875" style="76" bestFit="1" customWidth="1"/>
    <col min="15881" max="15881" width="5.75" style="76" customWidth="1"/>
    <col min="15882" max="15882" width="29.5" style="76" customWidth="1"/>
    <col min="15883" max="15883" width="11.375" style="76" customWidth="1"/>
    <col min="15884" max="15884" width="20.625" style="76" customWidth="1"/>
    <col min="15885" max="15885" width="13.75" style="76" customWidth="1"/>
    <col min="15886" max="15886" width="6.375" style="76" customWidth="1"/>
    <col min="15887" max="15887" width="13.25" style="76" customWidth="1"/>
    <col min="15888" max="15888" width="14.5" style="76" customWidth="1"/>
    <col min="15889" max="15889" width="15.625" style="76" customWidth="1"/>
    <col min="15890" max="16128" width="9" style="76"/>
    <col min="16129" max="16129" width="2.625" style="76" customWidth="1"/>
    <col min="16130" max="16130" width="5.625" style="76" customWidth="1"/>
    <col min="16131" max="16132" width="20.625" style="76" customWidth="1"/>
    <col min="16133" max="16133" width="40.625" style="76" customWidth="1"/>
    <col min="16134" max="16134" width="6.25" style="76" customWidth="1"/>
    <col min="16135" max="16136" width="9.875" style="76" bestFit="1" customWidth="1"/>
    <col min="16137" max="16137" width="5.75" style="76" customWidth="1"/>
    <col min="16138" max="16138" width="29.5" style="76" customWidth="1"/>
    <col min="16139" max="16139" width="11.375" style="76" customWidth="1"/>
    <col min="16140" max="16140" width="20.625" style="76" customWidth="1"/>
    <col min="16141" max="16141" width="13.75" style="76" customWidth="1"/>
    <col min="16142" max="16142" width="6.375" style="76" customWidth="1"/>
    <col min="16143" max="16143" width="13.25" style="76" customWidth="1"/>
    <col min="16144" max="16144" width="14.5" style="76" customWidth="1"/>
    <col min="16145" max="16145" width="15.625" style="76" customWidth="1"/>
    <col min="16146" max="16384" width="9" style="76"/>
  </cols>
  <sheetData>
    <row r="2" spans="2:17" ht="20.100000000000001" customHeight="1">
      <c r="B2" s="74" t="s">
        <v>0</v>
      </c>
      <c r="C2" s="74"/>
      <c r="D2" s="74"/>
      <c r="E2" s="75" t="s">
        <v>4991</v>
      </c>
      <c r="G2" s="4" t="s">
        <v>2</v>
      </c>
      <c r="H2" s="5"/>
      <c r="I2" s="6"/>
      <c r="J2" s="77">
        <f>SUM(H:H)</f>
        <v>24445</v>
      </c>
    </row>
    <row r="3" spans="2:17" ht="20.100000000000001" customHeight="1">
      <c r="B3" s="74" t="s">
        <v>3</v>
      </c>
      <c r="C3" s="74"/>
      <c r="D3" s="74"/>
      <c r="E3" s="82" t="s">
        <v>3124</v>
      </c>
    </row>
    <row r="4" spans="2:17" ht="20.100000000000001" customHeight="1">
      <c r="B4" s="74" t="s">
        <v>5</v>
      </c>
      <c r="C4" s="74"/>
      <c r="D4" s="74"/>
      <c r="E4" s="82">
        <v>124867</v>
      </c>
    </row>
    <row r="5" spans="2:17" ht="20.100000000000001" customHeight="1">
      <c r="B5" s="74" t="s">
        <v>7</v>
      </c>
      <c r="C5" s="74"/>
      <c r="D5" s="74"/>
      <c r="E5" s="84">
        <v>41991</v>
      </c>
    </row>
    <row r="6" spans="2:17" ht="20.100000000000001" customHeight="1">
      <c r="B6" s="74" t="s">
        <v>8</v>
      </c>
      <c r="C6" s="74"/>
      <c r="D6" s="74"/>
      <c r="E6" s="84">
        <v>41997</v>
      </c>
    </row>
    <row r="8" spans="2:17" s="78" customFormat="1" ht="19.7" customHeight="1">
      <c r="B8" s="27" t="s">
        <v>9</v>
      </c>
      <c r="C8" s="27" t="s">
        <v>10</v>
      </c>
      <c r="D8" s="27" t="s">
        <v>11</v>
      </c>
      <c r="E8" s="24" t="s">
        <v>12</v>
      </c>
      <c r="F8" s="24" t="s">
        <v>13</v>
      </c>
      <c r="G8" s="24" t="s">
        <v>14</v>
      </c>
      <c r="H8" s="26" t="s">
        <v>15</v>
      </c>
      <c r="I8" s="26" t="s">
        <v>16</v>
      </c>
      <c r="J8" s="24" t="s">
        <v>17</v>
      </c>
      <c r="K8" s="24" t="s">
        <v>6</v>
      </c>
      <c r="L8" s="24" t="s">
        <v>18</v>
      </c>
      <c r="M8" s="101" t="s">
        <v>19</v>
      </c>
      <c r="N8" s="27" t="s">
        <v>20</v>
      </c>
      <c r="O8" s="24" t="s">
        <v>21</v>
      </c>
      <c r="P8" s="101" t="s">
        <v>22</v>
      </c>
      <c r="Q8" s="87" t="s">
        <v>23</v>
      </c>
    </row>
    <row r="9" spans="2:17" s="78" customFormat="1" ht="19.7" customHeight="1">
      <c r="B9" s="27"/>
      <c r="C9" s="27"/>
      <c r="D9" s="27"/>
      <c r="E9" s="561"/>
      <c r="F9" s="108"/>
      <c r="G9" s="562"/>
      <c r="H9" s="57"/>
      <c r="I9" s="26"/>
      <c r="J9" s="52"/>
      <c r="K9" s="52"/>
      <c r="L9" s="24"/>
      <c r="M9" s="101"/>
      <c r="N9" s="27"/>
      <c r="O9" s="24"/>
      <c r="P9" s="101"/>
      <c r="Q9" s="87"/>
    </row>
    <row r="10" spans="2:17" s="78" customFormat="1" ht="19.7" customHeight="1">
      <c r="B10" s="27">
        <v>4</v>
      </c>
      <c r="C10" s="27" t="s">
        <v>28</v>
      </c>
      <c r="D10" s="27" t="s">
        <v>28</v>
      </c>
      <c r="E10" s="986" t="s">
        <v>1116</v>
      </c>
      <c r="F10" s="217">
        <v>1</v>
      </c>
      <c r="G10" s="1331">
        <v>1767</v>
      </c>
      <c r="H10" s="715">
        <f>F10*G10</f>
        <v>1767</v>
      </c>
      <c r="I10" s="888"/>
      <c r="J10" s="217" t="s">
        <v>2857</v>
      </c>
      <c r="K10" s="24"/>
      <c r="L10" s="24"/>
      <c r="M10" s="101">
        <v>41982</v>
      </c>
      <c r="N10" s="27"/>
      <c r="O10" s="24"/>
      <c r="P10" s="101">
        <v>41991</v>
      </c>
      <c r="Q10" s="87">
        <v>41991</v>
      </c>
    </row>
    <row r="11" spans="2:17" s="78" customFormat="1" ht="19.7" customHeight="1">
      <c r="B11" s="27">
        <v>3</v>
      </c>
      <c r="C11" s="27" t="s">
        <v>28</v>
      </c>
      <c r="D11" s="27" t="s">
        <v>28</v>
      </c>
      <c r="E11" s="108" t="s">
        <v>80</v>
      </c>
      <c r="F11" s="100">
        <v>1</v>
      </c>
      <c r="G11" s="30">
        <v>78</v>
      </c>
      <c r="H11" s="57">
        <f t="shared" ref="H11:H22" si="0">F11*G11</f>
        <v>78</v>
      </c>
      <c r="I11" s="26"/>
      <c r="J11" s="52" t="s">
        <v>1660</v>
      </c>
      <c r="K11" s="24"/>
      <c r="L11" s="24"/>
      <c r="M11" s="101">
        <v>41982</v>
      </c>
      <c r="N11" s="27"/>
      <c r="O11" s="24"/>
      <c r="P11" s="101">
        <v>41984</v>
      </c>
      <c r="Q11" s="87">
        <v>41984</v>
      </c>
    </row>
    <row r="12" spans="2:17" s="78" customFormat="1" ht="19.7" customHeight="1">
      <c r="B12" s="27"/>
      <c r="C12" s="27"/>
      <c r="D12" s="27"/>
      <c r="E12" s="561"/>
      <c r="F12" s="108"/>
      <c r="G12" s="562"/>
      <c r="H12" s="57">
        <f t="shared" si="0"/>
        <v>0</v>
      </c>
      <c r="I12" s="26"/>
      <c r="J12" s="108"/>
      <c r="K12" s="24"/>
      <c r="L12" s="24"/>
      <c r="M12" s="101"/>
      <c r="N12" s="27"/>
      <c r="O12" s="24"/>
      <c r="P12" s="101"/>
      <c r="Q12" s="87"/>
    </row>
    <row r="13" spans="2:17" s="78" customFormat="1" ht="19.7" customHeight="1">
      <c r="B13" s="27">
        <v>3</v>
      </c>
      <c r="C13" s="27" t="s">
        <v>24</v>
      </c>
      <c r="D13" s="27" t="s">
        <v>24</v>
      </c>
      <c r="E13" s="561" t="s">
        <v>4992</v>
      </c>
      <c r="F13" s="108">
        <v>1</v>
      </c>
      <c r="G13" s="562">
        <v>7400</v>
      </c>
      <c r="H13" s="57">
        <f t="shared" si="0"/>
        <v>7400</v>
      </c>
      <c r="I13" s="26"/>
      <c r="J13" s="108" t="s">
        <v>4993</v>
      </c>
      <c r="K13" s="24"/>
      <c r="L13" s="24"/>
      <c r="M13" s="101">
        <v>41982</v>
      </c>
      <c r="N13" s="27"/>
      <c r="O13" s="24"/>
      <c r="P13" s="101">
        <v>41991</v>
      </c>
      <c r="Q13" s="87">
        <v>41991</v>
      </c>
    </row>
    <row r="14" spans="2:17" s="78" customFormat="1" ht="19.7" customHeight="1">
      <c r="B14" s="27">
        <v>3</v>
      </c>
      <c r="C14" s="27" t="s">
        <v>24</v>
      </c>
      <c r="D14" s="27" t="s">
        <v>24</v>
      </c>
      <c r="E14" s="561" t="s">
        <v>4994</v>
      </c>
      <c r="F14" s="108">
        <v>1</v>
      </c>
      <c r="G14" s="562">
        <v>5800</v>
      </c>
      <c r="H14" s="57">
        <f t="shared" si="0"/>
        <v>5800</v>
      </c>
      <c r="I14" s="26"/>
      <c r="J14" s="108" t="s">
        <v>4995</v>
      </c>
      <c r="K14" s="24"/>
      <c r="L14" s="24"/>
      <c r="M14" s="101">
        <v>41982</v>
      </c>
      <c r="N14" s="27"/>
      <c r="O14" s="24"/>
      <c r="P14" s="101">
        <v>41991</v>
      </c>
      <c r="Q14" s="87">
        <v>41991</v>
      </c>
    </row>
    <row r="15" spans="2:17" s="78" customFormat="1" ht="19.7" customHeight="1">
      <c r="B15" s="27">
        <v>3</v>
      </c>
      <c r="C15" s="27" t="s">
        <v>24</v>
      </c>
      <c r="D15" s="27" t="s">
        <v>24</v>
      </c>
      <c r="E15" s="561" t="s">
        <v>4996</v>
      </c>
      <c r="F15" s="108">
        <v>1</v>
      </c>
      <c r="G15" s="562">
        <v>7100</v>
      </c>
      <c r="H15" s="57">
        <f t="shared" si="0"/>
        <v>7100</v>
      </c>
      <c r="I15" s="26"/>
      <c r="J15" s="108" t="s">
        <v>4997</v>
      </c>
      <c r="K15" s="24"/>
      <c r="L15" s="24"/>
      <c r="M15" s="101">
        <v>41982</v>
      </c>
      <c r="N15" s="27"/>
      <c r="O15" s="24"/>
      <c r="P15" s="101">
        <v>41991</v>
      </c>
      <c r="Q15" s="87">
        <v>41991</v>
      </c>
    </row>
    <row r="16" spans="2:17" s="78" customFormat="1" ht="19.7" customHeight="1">
      <c r="B16" s="27"/>
      <c r="C16" s="27"/>
      <c r="D16" s="27"/>
      <c r="E16" s="561"/>
      <c r="F16" s="108"/>
      <c r="G16" s="562"/>
      <c r="H16" s="57">
        <f t="shared" si="0"/>
        <v>0</v>
      </c>
      <c r="I16" s="26"/>
      <c r="J16" s="108"/>
      <c r="K16" s="24"/>
      <c r="L16" s="24"/>
      <c r="M16" s="101"/>
      <c r="N16" s="27"/>
      <c r="O16" s="24"/>
      <c r="P16" s="101"/>
      <c r="Q16" s="87"/>
    </row>
    <row r="17" spans="2:17" s="78" customFormat="1" ht="19.7" customHeight="1">
      <c r="B17" s="27">
        <v>3</v>
      </c>
      <c r="C17" s="27" t="s">
        <v>4998</v>
      </c>
      <c r="D17" s="27" t="s">
        <v>4998</v>
      </c>
      <c r="E17" s="561" t="s">
        <v>4999</v>
      </c>
      <c r="F17" s="108">
        <v>2</v>
      </c>
      <c r="G17" s="562">
        <v>1150</v>
      </c>
      <c r="H17" s="57">
        <f t="shared" si="0"/>
        <v>2300</v>
      </c>
      <c r="I17" s="26"/>
      <c r="J17" s="108" t="s">
        <v>5000</v>
      </c>
      <c r="K17" s="24"/>
      <c r="L17" s="24"/>
      <c r="M17" s="101">
        <v>41982</v>
      </c>
      <c r="N17" s="27"/>
      <c r="O17" s="24"/>
      <c r="P17" s="101">
        <v>41988</v>
      </c>
      <c r="Q17" s="87">
        <v>41988</v>
      </c>
    </row>
    <row r="18" spans="2:17" s="78" customFormat="1" ht="19.7" customHeight="1">
      <c r="B18" s="27"/>
      <c r="C18" s="27"/>
      <c r="D18" s="27"/>
      <c r="E18" s="561"/>
      <c r="F18" s="108"/>
      <c r="G18" s="562"/>
      <c r="H18" s="57">
        <f t="shared" si="0"/>
        <v>0</v>
      </c>
      <c r="I18" s="26"/>
      <c r="J18" s="108"/>
      <c r="K18" s="24"/>
      <c r="L18" s="24"/>
      <c r="M18" s="101"/>
      <c r="N18" s="27"/>
      <c r="O18" s="24"/>
      <c r="P18" s="101"/>
      <c r="Q18" s="87"/>
    </row>
    <row r="19" spans="2:17" s="78" customFormat="1" ht="19.7" customHeight="1">
      <c r="B19" s="27"/>
      <c r="C19" s="27"/>
      <c r="D19" s="27"/>
      <c r="E19" s="561"/>
      <c r="F19" s="108"/>
      <c r="G19" s="562"/>
      <c r="H19" s="57">
        <f t="shared" si="0"/>
        <v>0</v>
      </c>
      <c r="I19" s="26"/>
      <c r="J19" s="108"/>
      <c r="K19" s="24"/>
      <c r="L19" s="24"/>
      <c r="M19" s="101"/>
      <c r="N19" s="27"/>
      <c r="O19" s="24"/>
      <c r="P19" s="101"/>
      <c r="Q19" s="87"/>
    </row>
    <row r="20" spans="2:17" s="78" customFormat="1" ht="19.7" customHeight="1">
      <c r="B20" s="27"/>
      <c r="C20" s="27"/>
      <c r="D20" s="27"/>
      <c r="E20" s="561"/>
      <c r="F20" s="108"/>
      <c r="G20" s="562"/>
      <c r="H20" s="57">
        <f t="shared" si="0"/>
        <v>0</v>
      </c>
      <c r="I20" s="26"/>
      <c r="J20" s="108"/>
      <c r="K20" s="24"/>
      <c r="L20" s="24"/>
      <c r="M20" s="101"/>
      <c r="N20" s="27"/>
      <c r="O20" s="24"/>
      <c r="P20" s="101"/>
      <c r="Q20" s="87"/>
    </row>
    <row r="21" spans="2:17" s="78" customFormat="1" ht="19.7" customHeight="1">
      <c r="B21" s="27"/>
      <c r="C21" s="27"/>
      <c r="D21" s="27"/>
      <c r="E21" s="561"/>
      <c r="F21" s="108"/>
      <c r="G21" s="562"/>
      <c r="H21" s="57">
        <f t="shared" si="0"/>
        <v>0</v>
      </c>
      <c r="I21" s="26"/>
      <c r="J21" s="108"/>
      <c r="K21" s="24"/>
      <c r="L21" s="24"/>
      <c r="M21" s="101"/>
      <c r="N21" s="27"/>
      <c r="O21" s="24"/>
      <c r="P21" s="101"/>
      <c r="Q21" s="87"/>
    </row>
    <row r="22" spans="2:17" s="78" customFormat="1" ht="19.7" customHeight="1">
      <c r="B22" s="27"/>
      <c r="C22" s="27"/>
      <c r="D22" s="27"/>
      <c r="E22" s="561"/>
      <c r="F22" s="108"/>
      <c r="G22" s="562"/>
      <c r="H22" s="57">
        <f t="shared" si="0"/>
        <v>0</v>
      </c>
      <c r="I22" s="26"/>
      <c r="J22" s="108"/>
      <c r="K22" s="24"/>
      <c r="L22" s="24"/>
      <c r="M22" s="101"/>
      <c r="N22" s="27"/>
      <c r="O22" s="24"/>
      <c r="P22" s="101"/>
      <c r="Q22" s="87"/>
    </row>
  </sheetData>
  <autoFilter ref="B8:O22" xr:uid="{8618C359-B2F4-44F1-AF5C-28466603E672}"/>
  <mergeCells count="6">
    <mergeCell ref="B2:D2"/>
    <mergeCell ref="G2:I2"/>
    <mergeCell ref="B3:D3"/>
    <mergeCell ref="B4:D4"/>
    <mergeCell ref="B5:D5"/>
    <mergeCell ref="B6:D6"/>
  </mergeCells>
  <phoneticPr fontId="3"/>
  <pageMargins left="0.2" right="0.2" top="0.36" bottom="0.41" header="0.3" footer="0.3"/>
  <pageSetup paperSize="9" scale="7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171</vt:i4>
      </vt:variant>
      <vt:variant>
        <vt:lpstr>名前付き一覧</vt:lpstr>
      </vt:variant>
      <vt:variant>
        <vt:i4>7</vt:i4>
      </vt:variant>
    </vt:vector>
  </HeadingPairs>
  <TitlesOfParts>
    <vt:vector size="178" baseType="lpstr">
      <vt:lpstr>【115363】 クレハ</vt:lpstr>
      <vt:lpstr>【115380】シチズン電子 原価一覧（谷田川追記）</vt:lpstr>
      <vt:lpstr>【115482】NOK原価一覧</vt:lpstr>
      <vt:lpstr>【115560】 日立マクセル</vt:lpstr>
      <vt:lpstr>【115613】白河オリンパス 原価一覧</vt:lpstr>
      <vt:lpstr>【115700】NOK原価一覧</vt:lpstr>
      <vt:lpstr>【115708】キヤノン化成原価一覧</vt:lpstr>
      <vt:lpstr>【115822】京セミ 原価一覧</vt:lpstr>
      <vt:lpstr>【116332】シチズン電子㈱原価一覧　冨沢氏</vt:lpstr>
      <vt:lpstr>【115381】シチズン電子 原価一覧（谷田川追記）</vt:lpstr>
      <vt:lpstr>【115863】第一商事（ブラザー)原価一覧</vt:lpstr>
      <vt:lpstr>【115880】相模商工（パナソニック松本工場） ロボット ノ</vt:lpstr>
      <vt:lpstr>【115957】 日立パワーデバイス</vt:lpstr>
      <vt:lpstr>【115982】 ユアサ商事(東洋製缶）</vt:lpstr>
      <vt:lpstr>【116099TOTO㈱ 原価一覧　山澤氏</vt:lpstr>
      <vt:lpstr>【116163】ホクシン（村田製作所）原価一覧</vt:lpstr>
      <vt:lpstr>【116241】新光電子 原価一覧</vt:lpstr>
      <vt:lpstr>【116280】キヤノン化成(増圧Ｂｏｘ）原価一覧</vt:lpstr>
      <vt:lpstr>【116426】 スエヒロ通商(日本連続端子） 原価一覧</vt:lpstr>
      <vt:lpstr>【116544】琶麗国際貿易（上海） 原価一覧</vt:lpstr>
      <vt:lpstr>【116601】相模商工（パナソニック松本工場） ツール治具 </vt:lpstr>
      <vt:lpstr>【116602】相模商工（パナソニック松本工場）ワーク治具　ノ</vt:lpstr>
      <vt:lpstr>【116708】西野産業（シチズン電子）原価一覧</vt:lpstr>
      <vt:lpstr>【117042】 スエヒロ通商(日本連続端子） 原価一覧</vt:lpstr>
      <vt:lpstr>【117163】千代田組 原価一覧</vt:lpstr>
      <vt:lpstr>【116281】 ジャパンディスプレイ</vt:lpstr>
      <vt:lpstr>【116588】ソニーモバイル</vt:lpstr>
      <vt:lpstr>【116605】 ソニーエナジーデバイス(郡山事業所様　青木氏</vt:lpstr>
      <vt:lpstr>【116605】 ソニーエナジーデバイス(郡山事業所様　青-2</vt:lpstr>
      <vt:lpstr>【116709】西野産業（シチズン電子）原価一覧</vt:lpstr>
      <vt:lpstr>【116715】IHI向け原価一覧</vt:lpstr>
      <vt:lpstr>【117054】中央工機（マキタ）原価一覧</vt:lpstr>
      <vt:lpstr>【117055】中央工機（マキタ）原価一覧</vt:lpstr>
      <vt:lpstr>【117192】日本電計（パナソニックデバイスSUNX）原価一</vt:lpstr>
      <vt:lpstr>【117337】杉本商事（日立ターミナルメカトロニクス） 原価</vt:lpstr>
      <vt:lpstr>【117385A】タカハタプレシジョン 原価一覧</vt:lpstr>
      <vt:lpstr>【117385B】タカハタプレシジョン 原価一覧</vt:lpstr>
      <vt:lpstr>【117480】松本正（ホシデン）原価一覧</vt:lpstr>
      <vt:lpstr>【117604】オンダ製作所 原価一覧</vt:lpstr>
      <vt:lpstr>【】 日本電計(福島クラリオン）様 原価一覧</vt:lpstr>
      <vt:lpstr>【117474】キーエンス（クレポ） 原価一覧</vt:lpstr>
      <vt:lpstr>【118091】 京セラクリスタル</vt:lpstr>
      <vt:lpstr>【118173】宮川工業所原価一覧</vt:lpstr>
      <vt:lpstr>【118240】㈱東陽　様　原価一覧</vt:lpstr>
      <vt:lpstr>【118294】旭電器工業 原価一覧</vt:lpstr>
      <vt:lpstr>【118325】富士フィルム（台湾向） 原価一覧</vt:lpstr>
      <vt:lpstr>【117906】ライジング(エイワ機工）原価一覧</vt:lpstr>
      <vt:lpstr>【117906】ライジング様　原価一覧(神田氏）</vt:lpstr>
      <vt:lpstr>【117906】ライジング様　原価一覧(神田氏）-2</vt:lpstr>
      <vt:lpstr>【118487】KENNEX原価一覧</vt:lpstr>
      <vt:lpstr>【118648】琶麗（ソニーモバイル）</vt:lpstr>
      <vt:lpstr>【118648】琶麗（ソニーモバイル）-2</vt:lpstr>
      <vt:lpstr>【118649】東京大学 原価一覧</vt:lpstr>
      <vt:lpstr>【118650】東京大学 原価一覧</vt:lpstr>
      <vt:lpstr>【118730】山形カシオ 原価一覧　千葉氏</vt:lpstr>
      <vt:lpstr>【118808】琶麗（ソニーモバイル）</vt:lpstr>
      <vt:lpstr>【118808】琶麗（ソニーモバイル）-2</vt:lpstr>
      <vt:lpstr>【118983】千住金属（アルプス 湧谷)原価一覧</vt:lpstr>
      <vt:lpstr>【118985】 エスティーティー</vt:lpstr>
      <vt:lpstr>【119157】 マス商事（日立カーエンジニアリング）</vt:lpstr>
      <vt:lpstr>【119425】 トーブツテクノ</vt:lpstr>
      <vt:lpstr>【118042】太平洋精工（改造追加記入）</vt:lpstr>
      <vt:lpstr>【118484】神星工業</vt:lpstr>
      <vt:lpstr>【118926】NOK原価一覧</vt:lpstr>
      <vt:lpstr>【119283】酒井製作所原価一覧</vt:lpstr>
      <vt:lpstr>【119340】琶麗（ソニーモバイル）</vt:lpstr>
      <vt:lpstr>【119340】琶麗（ソニーモバイル）-2</vt:lpstr>
      <vt:lpstr>【119351】松本正（ホシデン）原価一覧</vt:lpstr>
      <vt:lpstr>【119367】 千住金属工業（TDK）</vt:lpstr>
      <vt:lpstr>【119486】理研計器</vt:lpstr>
      <vt:lpstr>【119590】富士通テンマニュファクチュアリング（千代田機工</vt:lpstr>
      <vt:lpstr>【119848】協栄電気（岡部新電元） 原価一覧</vt:lpstr>
      <vt:lpstr>【119911】 三菱マテリアル</vt:lpstr>
      <vt:lpstr>【120051】グレートドメイン様　2203Ｎ+Hyper D</vt:lpstr>
      <vt:lpstr>【120066】松本正（ホシデン）原価一覧</vt:lpstr>
      <vt:lpstr>【120092】京セラクリスタルデバイス山形原価一覧</vt:lpstr>
      <vt:lpstr>【】 福島クラリオン リスト</vt:lpstr>
      <vt:lpstr>【118930】日立カーエンジニアリング</vt:lpstr>
      <vt:lpstr>【119040】ナブテスコ原価一覧</vt:lpstr>
      <vt:lpstr>【119773】琶麗（ソニーモバイル）</vt:lpstr>
      <vt:lpstr>【119773】琶麗（ソニーモバイル）-2</vt:lpstr>
      <vt:lpstr>【119982】 TDK由利本荘 2液ガン(400cc)</vt:lpstr>
      <vt:lpstr>【120073】トアック（エトー商事） 原価一覧</vt:lpstr>
      <vt:lpstr>【120125】鍋谷バイテックリスト</vt:lpstr>
      <vt:lpstr>【120147】琶麗（ソニーモバイル）</vt:lpstr>
      <vt:lpstr>【120147】琶麗（ソニーモバイル）-2</vt:lpstr>
      <vt:lpstr>【120177】日本連続端子（スエヒロ通商）原価一覧1</vt:lpstr>
      <vt:lpstr>【120243】富士フイルム</vt:lpstr>
      <vt:lpstr>【120306】都機工　松戸支店 原価一覧</vt:lpstr>
      <vt:lpstr>【120439】日本連続端子（スエヒロ通商）原価一覧</vt:lpstr>
      <vt:lpstr>【120635】オムロン 原価一覧</vt:lpstr>
      <vt:lpstr>【120969】TDK由利本荘 原価一覧</vt:lpstr>
      <vt:lpstr>【120972】ROKI 佐野 関口</vt:lpstr>
      <vt:lpstr>【120981】ミズホメディー 原価一覧</vt:lpstr>
      <vt:lpstr>【121044】日立化成(山崎）原価一覧</vt:lpstr>
      <vt:lpstr>【121072】 ジーネット_トヨタ 原価一覧</vt:lpstr>
      <vt:lpstr>【120388】アイケイ原価一覧</vt:lpstr>
      <vt:lpstr>【120605】 三菱マテリアル 原価一覧</vt:lpstr>
      <vt:lpstr>【120738】IHI 原価一覧</vt:lpstr>
      <vt:lpstr>【120895】シスメックス 原価一覧</vt:lpstr>
      <vt:lpstr>【120996】 第一実業(三菱電機) 原価一覧</vt:lpstr>
      <vt:lpstr>【121056】アズビル 原価一覧</vt:lpstr>
      <vt:lpstr>【121177】 昭和 原価一覧</vt:lpstr>
      <vt:lpstr>【121297】京セラコネクタプロダクツ 原価一覧</vt:lpstr>
      <vt:lpstr>【121298】京セラコネクタプロダクツ 原価一覧</vt:lpstr>
      <vt:lpstr>【121389】イイダ(白河オリンパス) 原価一覧</vt:lpstr>
      <vt:lpstr>【121394】富士スクリーン印刷　原価一覧</vt:lpstr>
      <vt:lpstr>【98454】コネクティックジャパン コネクタ不具合対応 原価</vt:lpstr>
      <vt:lpstr>治具価格記載【121565】TOTO 原価一覧</vt:lpstr>
      <vt:lpstr>治具追加手配【121027】 高崎精密工業社 原価一覧</vt:lpstr>
      <vt:lpstr>追加【121176】 第一メカテック原価一覧</vt:lpstr>
      <vt:lpstr>【120284】ティージーオプシード 原価一覧</vt:lpstr>
      <vt:lpstr>【120365】浜松ホトニクス（岩谷産業） 原価一覧</vt:lpstr>
      <vt:lpstr>【120450】セメダイン</vt:lpstr>
      <vt:lpstr>【120450】セメダイン-2</vt:lpstr>
      <vt:lpstr>【120995】イチカワ 原価一覧</vt:lpstr>
      <vt:lpstr>【121299】京セラコネクタプロダクツ 原価一覧</vt:lpstr>
      <vt:lpstr>【121421】第一商事(リズム時計) 原価一覧</vt:lpstr>
      <vt:lpstr>【121439】高砂電器 原価一覧</vt:lpstr>
      <vt:lpstr>【121661】台湾(yudasun)向NOVADOT用タイマ</vt:lpstr>
      <vt:lpstr>【121702】ミネベア(JPE) 精密レギュレータ 原価一覧</vt:lpstr>
      <vt:lpstr>【121817】 第一商事 原価一覧</vt:lpstr>
      <vt:lpstr>【121820】 第一商事 原価一覧</vt:lpstr>
      <vt:lpstr>【121856】クレハ(富士理科） 原価一覧</vt:lpstr>
      <vt:lpstr>【122074】ファナック 原価一覧</vt:lpstr>
      <vt:lpstr>【122081】 山形カシオ 原価一覧</vt:lpstr>
      <vt:lpstr>【122508】杉本商事（日立ターミナルメカトロニクス） 原価</vt:lpstr>
      <vt:lpstr>【122586】ファナック 原価一覧</vt:lpstr>
      <vt:lpstr>【122649】TDK(タカヤマジャパン)アダプター 原価一覧</vt:lpstr>
      <vt:lpstr>【122777】積水化学</vt:lpstr>
      <vt:lpstr>【122777】積水化学-2</vt:lpstr>
      <vt:lpstr>【123250】 パナソニックAIS 原価一覧</vt:lpstr>
      <vt:lpstr>【122513】 シャープ多気（日本電計）</vt:lpstr>
      <vt:lpstr>【122628】富士通ゼネラル 原価一覧</vt:lpstr>
      <vt:lpstr>【122767】京セラ 原価一覧</vt:lpstr>
      <vt:lpstr>【122839】 ユニパルス 原価一覧</vt:lpstr>
      <vt:lpstr>【122886】産業技術研究所 原価一覧</vt:lpstr>
      <vt:lpstr>【122894】堅田電機 原価一覧</vt:lpstr>
      <vt:lpstr>【122926】国見メディアデバイス 原価一覧</vt:lpstr>
      <vt:lpstr>【122968】湘南化学株式会社（TOTO）</vt:lpstr>
      <vt:lpstr>【123195】デンソー（東陽） 原価一覧</vt:lpstr>
      <vt:lpstr>【123255】東海カーボン 原価一覧</vt:lpstr>
      <vt:lpstr>【123353】 豊田通商_トヨタ 原価一覧</vt:lpstr>
      <vt:lpstr>【122967】 湘南化学株式会社（TOTO）</vt:lpstr>
      <vt:lpstr>【122969】 湘南化学株式会社（TOTO）</vt:lpstr>
      <vt:lpstr>【123152】ティージーオプシード 原価一覧</vt:lpstr>
      <vt:lpstr>【123161】ティージーオプシード 原価一覧</vt:lpstr>
      <vt:lpstr>【123223】新光電子 原価一覧</vt:lpstr>
      <vt:lpstr>【123302】アズビル 原価一覧</vt:lpstr>
      <vt:lpstr>【123483】酒井製作所原価一覧</vt:lpstr>
      <vt:lpstr>【123557】キーエンス 原価一覧</vt:lpstr>
      <vt:lpstr>【123616】シークスエレクトロニクス(P&amp;P) 原価一覧</vt:lpstr>
      <vt:lpstr>【123617】シークスエレクトロニクス 原価一覧</vt:lpstr>
      <vt:lpstr>【123785】NOK 原価一覧</vt:lpstr>
      <vt:lpstr>【123955】NOK 原価一覧</vt:lpstr>
      <vt:lpstr>【124133】 埼玉工業向けNOVADOT用タイマーコントロ</vt:lpstr>
      <vt:lpstr>【124187】パナソニック(株)AIS 原価一覧</vt:lpstr>
      <vt:lpstr>【124197】 善友金属 原価一覧</vt:lpstr>
      <vt:lpstr>【122420】 京セラクリスタルデバイス 原価一覧</vt:lpstr>
      <vt:lpstr>【123517】スリーボンド</vt:lpstr>
      <vt:lpstr>【123892】クラリオン(イイダ) 原価一覧</vt:lpstr>
      <vt:lpstr>【123924】 シャープ多気（日本電計）</vt:lpstr>
      <vt:lpstr>【123985】新光電子 原価一覧</vt:lpstr>
      <vt:lpstr>【124088】ファナック 原価一覧</vt:lpstr>
      <vt:lpstr>【124141】千代田機工（東芝府中）原価一覧</vt:lpstr>
      <vt:lpstr>【124270】 富士フイルム JR2503N</vt:lpstr>
      <vt:lpstr>【124281】日本連続端子（スエヒロ通商）原価一覧</vt:lpstr>
      <vt:lpstr>【124305】2014.11.18 キヤノン電子 原価一覧</vt:lpstr>
      <vt:lpstr>【124463】光洋(シンフォニア) 原価一覧</vt:lpstr>
      <vt:lpstr>【124503】TOTO原価一覧</vt:lpstr>
      <vt:lpstr>【124867】レック株式会社 原価一覧</vt:lpstr>
      <vt:lpstr>'【117906】ライジング様　原価一覧(神田氏）-2'!Print_Area</vt:lpstr>
      <vt:lpstr>'【118648】琶麗（ソニーモバイル）-2'!Print_Area</vt:lpstr>
      <vt:lpstr>'【118808】琶麗（ソニーモバイル）-2'!Print_Area</vt:lpstr>
      <vt:lpstr>【118930】日立カーエンジニアリング!Print_Area</vt:lpstr>
      <vt:lpstr>【119040】ナブテスコ原価一覧!Print_Area</vt:lpstr>
      <vt:lpstr>'【119340】琶麗（ソニーモバイル）-2'!Print_Area</vt:lpstr>
      <vt:lpstr>'【119773】琶麗（ソニーモバイル）'!Print_Area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貴久 佐藤</dc:creator>
  <cp:lastModifiedBy>貴久 佐藤</cp:lastModifiedBy>
  <dcterms:created xsi:type="dcterms:W3CDTF">2026-07-24T11:15:40Z</dcterms:created>
  <dcterms:modified xsi:type="dcterms:W3CDTF">2026-07-24T11:16:32Z</dcterms:modified>
</cp:coreProperties>
</file>